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netpolitan/Downloads/"/>
    </mc:Choice>
  </mc:AlternateContent>
  <xr:revisionPtr revIDLastSave="0" documentId="13_ncr:8001_{B06BA981-3F28-8F4D-B0A9-81B34D8EC268}" xr6:coauthVersionLast="47" xr6:coauthVersionMax="47" xr10:uidLastSave="{00000000-0000-0000-0000-000000000000}"/>
  <bookViews>
    <workbookView xWindow="36140" yWindow="3560" windowWidth="38400" windowHeight="16440" xr2:uid="{00000000-000D-0000-FFFF-FFFF00000000}"/>
  </bookViews>
  <sheets>
    <sheet name="Summary All" sheetId="5" r:id="rId1"/>
    <sheet name="Mandatory 2026" sheetId="18" r:id="rId2"/>
    <sheet name="LOG+" sheetId="19" r:id="rId3"/>
    <sheet name="VR Learning" sheetId="20" r:id="rId4"/>
  </sheets>
  <definedNames>
    <definedName name="_xlnm._FilterDatabase" localSheetId="1" hidden="1">'Mandatory 2026'!$A$1:$W$1</definedName>
    <definedName name="_xlnm._FilterDatabase" localSheetId="3" hidden="1">'VR Learning'!$H$2:$J$2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5" l="1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J20" i="5"/>
  <c r="G20" i="5"/>
  <c r="D20" i="5"/>
  <c r="M19" i="5"/>
  <c r="M18" i="5"/>
  <c r="M17" i="5"/>
  <c r="M16" i="5"/>
  <c r="M15" i="5"/>
  <c r="M14" i="5"/>
  <c r="M13" i="5"/>
  <c r="M12" i="5"/>
  <c r="M11" i="5"/>
  <c r="M10" i="5"/>
  <c r="M8" i="5"/>
  <c r="M7" i="5"/>
  <c r="J19" i="5"/>
  <c r="J18" i="5"/>
  <c r="J16" i="5"/>
  <c r="J15" i="5"/>
  <c r="J14" i="5"/>
  <c r="J13" i="5"/>
  <c r="J11" i="5"/>
  <c r="J10" i="5"/>
  <c r="J9" i="5"/>
  <c r="J8" i="5"/>
  <c r="G19" i="5"/>
  <c r="G18" i="5"/>
  <c r="G16" i="5"/>
  <c r="G15" i="5"/>
  <c r="G14" i="5"/>
  <c r="G13" i="5"/>
  <c r="G11" i="5"/>
  <c r="G10" i="5"/>
  <c r="G9" i="5"/>
  <c r="G8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L20" i="5" l="1"/>
  <c r="L19" i="5"/>
  <c r="L18" i="5"/>
  <c r="L16" i="5"/>
  <c r="L15" i="5"/>
  <c r="L14" i="5"/>
  <c r="L13" i="5"/>
  <c r="L11" i="5"/>
  <c r="L10" i="5"/>
  <c r="L9" i="5"/>
  <c r="L8" i="5"/>
  <c r="I20" i="5"/>
  <c r="I19" i="5"/>
  <c r="I18" i="5"/>
  <c r="I16" i="5"/>
  <c r="I15" i="5"/>
  <c r="I14" i="5"/>
  <c r="I13" i="5"/>
  <c r="I11" i="5"/>
  <c r="I10" i="5"/>
  <c r="I9" i="5"/>
  <c r="I8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H20" i="5"/>
  <c r="E20" i="5"/>
  <c r="K20" i="5"/>
  <c r="H19" i="5"/>
  <c r="E19" i="5"/>
  <c r="K19" i="5"/>
  <c r="H18" i="5"/>
  <c r="K18" i="5"/>
  <c r="E18" i="5"/>
  <c r="L17" i="5"/>
  <c r="H17" i="5"/>
  <c r="K17" i="5"/>
  <c r="I17" i="5"/>
  <c r="E17" i="5"/>
  <c r="H16" i="5"/>
  <c r="K16" i="5"/>
  <c r="E16" i="5"/>
  <c r="K15" i="5"/>
  <c r="H15" i="5"/>
  <c r="E15" i="5"/>
  <c r="K14" i="5"/>
  <c r="E14" i="5"/>
  <c r="H14" i="5"/>
  <c r="K13" i="5"/>
  <c r="E13" i="5"/>
  <c r="H13" i="5"/>
  <c r="E12" i="5"/>
  <c r="H12" i="5"/>
  <c r="I12" i="5"/>
  <c r="L12" i="5"/>
  <c r="K12" i="5"/>
  <c r="K11" i="5"/>
  <c r="E11" i="5"/>
  <c r="H11" i="5"/>
  <c r="K10" i="5"/>
  <c r="E10" i="5"/>
  <c r="H10" i="5"/>
  <c r="K9" i="5"/>
  <c r="E9" i="5"/>
  <c r="H9" i="5"/>
  <c r="K8" i="5"/>
  <c r="E8" i="5"/>
  <c r="H8" i="5"/>
  <c r="K7" i="5"/>
  <c r="E7" i="5"/>
  <c r="D21" i="5" l="1"/>
  <c r="M21" i="5"/>
  <c r="J21" i="5"/>
  <c r="G21" i="5"/>
  <c r="H7" i="5" l="1"/>
  <c r="C21" i="5"/>
  <c r="L21" i="5" s="1"/>
  <c r="L7" i="5"/>
  <c r="F7" i="5"/>
  <c r="I7" i="5"/>
  <c r="I21" i="5" l="1"/>
  <c r="E21" i="5"/>
  <c r="H21" i="5"/>
  <c r="K21" i="5"/>
  <c r="F21" i="5"/>
</calcChain>
</file>

<file path=xl/sharedStrings.xml><?xml version="1.0" encoding="utf-8"?>
<sst xmlns="http://schemas.openxmlformats.org/spreadsheetml/2006/main" count="203" uniqueCount="110">
  <si>
    <t>NIP</t>
  </si>
  <si>
    <t>Emp Name</t>
  </si>
  <si>
    <t>Directorate</t>
  </si>
  <si>
    <t>Sub Directorate</t>
  </si>
  <si>
    <t>Position Name</t>
  </si>
  <si>
    <t>DS NIP</t>
  </si>
  <si>
    <t>DS Name</t>
  </si>
  <si>
    <t>Location</t>
  </si>
  <si>
    <t>Town or City</t>
  </si>
  <si>
    <t>Province</t>
  </si>
  <si>
    <t>Hire Date</t>
  </si>
  <si>
    <t>Email Address</t>
  </si>
  <si>
    <t>Status</t>
  </si>
  <si>
    <t>Business Banking</t>
  </si>
  <si>
    <t>Compliance, Corporate Affairs &amp; Legal</t>
  </si>
  <si>
    <t>Corporate Assurance</t>
  </si>
  <si>
    <t>Human Resources</t>
  </si>
  <si>
    <t>Network &amp; Digital Banking</t>
  </si>
  <si>
    <t>Risk Management</t>
  </si>
  <si>
    <t>Resign</t>
  </si>
  <si>
    <t>Incompleted</t>
  </si>
  <si>
    <t>NO</t>
  </si>
  <si>
    <t>USERNAME</t>
  </si>
  <si>
    <t>NAME</t>
  </si>
  <si>
    <t>HIRE DATE</t>
  </si>
  <si>
    <t>EMAIL</t>
  </si>
  <si>
    <t>DIRECTORATE</t>
  </si>
  <si>
    <t>SUB DIRECTORATE</t>
  </si>
  <si>
    <t>Completed</t>
  </si>
  <si>
    <t>Dir/Subdir</t>
  </si>
  <si>
    <t># Employee</t>
  </si>
  <si>
    <t>Completion Rate</t>
  </si>
  <si>
    <t>%</t>
  </si>
  <si>
    <t>Grand Total</t>
  </si>
  <si>
    <t>Count of NIP</t>
  </si>
  <si>
    <t>COMPLETION</t>
  </si>
  <si>
    <t>Completion All</t>
  </si>
  <si>
    <t>Cabang</t>
  </si>
  <si>
    <t>NIK</t>
  </si>
  <si>
    <t>Nama</t>
  </si>
  <si>
    <t>Resign/MPP/Others</t>
  </si>
  <si>
    <t>REFRESHMENT AML, CFT &amp; CPF</t>
  </si>
  <si>
    <t>REFRESHMENT CYBER SECURITY AWARENESS</t>
  </si>
  <si>
    <t>No</t>
  </si>
  <si>
    <t>Operations, Technology, Analytics &amp; AI</t>
  </si>
  <si>
    <t>STATUS ACTIVE</t>
  </si>
  <si>
    <t>Completion Status</t>
  </si>
  <si>
    <t>% Completion</t>
  </si>
  <si>
    <t>(blank)</t>
  </si>
  <si>
    <t>Group</t>
  </si>
  <si>
    <t>Division</t>
  </si>
  <si>
    <t>Job Name</t>
  </si>
  <si>
    <t>Strategy &amp; Finance</t>
  </si>
  <si>
    <t>Consumer &amp; Emerging Business Banking</t>
  </si>
  <si>
    <t>SLC ASG Satyaguna Langgeng Capital</t>
  </si>
  <si>
    <t>Syariah Banking</t>
  </si>
  <si>
    <t>DP/TCB</t>
  </si>
  <si>
    <t>Apprentice</t>
  </si>
  <si>
    <t>Mandatory LOG+ &amp; VR Learning 2026</t>
  </si>
  <si>
    <t>Mandatory VR Learning 2026</t>
  </si>
  <si>
    <t>Completion Mandatory LOG+ &amp; VR Learning 2026</t>
  </si>
  <si>
    <t>Completion Status Mandatory LOG+ 2026</t>
  </si>
  <si>
    <t>% Completion Mandatory LOG+ 2026</t>
  </si>
  <si>
    <t>Completion Status Mandatory VR Learning 2026</t>
  </si>
  <si>
    <t>% Completion Mandatory VR Learning 2026</t>
  </si>
  <si>
    <t>DS Position</t>
  </si>
  <si>
    <t>BUSINESS CONTINUITY MANAGEMENT (BCM)</t>
  </si>
  <si>
    <t>CODE OF ETHICS</t>
  </si>
  <si>
    <t>DATA MANAGEMENT</t>
  </si>
  <si>
    <t>REFRESHMENT ANTI FRAUD AWARENESS</t>
  </si>
  <si>
    <t>BUSINESS CONTINUITY MANAGEMENT - 2026</t>
  </si>
  <si>
    <t>CODE OF ETHICS - 2026</t>
  </si>
  <si>
    <t>DATA MANAGEMENT - 2026</t>
  </si>
  <si>
    <t>REFRESHMENT AML, CFT &amp; CPF - 2026</t>
  </si>
  <si>
    <t>ANTI FRAUD MANAGEMENT - 2026</t>
  </si>
  <si>
    <t>REFRESHMENT INFORMATION SECURITY AWARENESS - 2026</t>
  </si>
  <si>
    <t>WHY BCM IS NEEDED</t>
  </si>
  <si>
    <t>BCM HELPS YOU PREPARE</t>
  </si>
  <si>
    <t>WHEN THE DISASTER STRIKES</t>
  </si>
  <si>
    <t>CRISIS MANAGEMENT</t>
  </si>
  <si>
    <t>HELP THEM TO SURVIVE!</t>
  </si>
  <si>
    <t>CODE OF ETHIC AND CONDUCT</t>
  </si>
  <si>
    <t>POST TEST CODE OF ETHICS</t>
  </si>
  <si>
    <t>ATTEMPT</t>
  </si>
  <si>
    <t>PENGKINIAN DATA NASABAH</t>
  </si>
  <si>
    <t>LET’S INVESTIGATE AML, CFT &amp; CPF</t>
  </si>
  <si>
    <t>LET'S COMPLETE AML, CFT, &amp; CPF MISSION</t>
  </si>
  <si>
    <t>YUK, PAHAMI DEFINISI DAN JENIS-JENIS FRAUD!</t>
  </si>
  <si>
    <t>MARI TELUSURI FAKTOR PENYEBAB FRAUD!</t>
  </si>
  <si>
    <t>AYO, TINDAK LANJUTI INDIKASI FRAUD!</t>
  </si>
  <si>
    <t>AYO, LAPORKAN INDIKASI PELANGGARAN!</t>
  </si>
  <si>
    <t>REFRESHMENT ANTI FRAUD AWARENESS POST TEST</t>
  </si>
  <si>
    <t>MENGENALI &amp; MENGHADAPI ANCAMAN SIBER</t>
  </si>
  <si>
    <t>TANGGUNG JAWAB STAF DALAM KEAMANAN INFORMASI</t>
  </si>
  <si>
    <t>KEPATUHAN HUKUM</t>
  </si>
  <si>
    <t>ATESTASI - ACCEPTABLE USE POLICY (AUP)</t>
  </si>
  <si>
    <t>POST TEST IT SECURITY AWARENESS</t>
  </si>
  <si>
    <t>Forward 30</t>
  </si>
  <si>
    <t>Mandatory LOG+  2026</t>
  </si>
  <si>
    <t>Sub-Directorate</t>
  </si>
  <si>
    <t>Email</t>
  </si>
  <si>
    <t>Region</t>
  </si>
  <si>
    <t>Score</t>
  </si>
  <si>
    <t>Completion Time</t>
  </si>
  <si>
    <t>PRE-TEST REFRESHMENT INFORMATION SECURITY AWARENESS - 2026</t>
  </si>
  <si>
    <t>Row Labels</t>
  </si>
  <si>
    <t># of Employee</t>
  </si>
  <si>
    <t>Completion LOG+</t>
  </si>
  <si>
    <t>Completion VR Learning</t>
  </si>
  <si>
    <t>Treasury &amp; Financial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</si>
</sst>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\-yyyy;@"/>
    <numFmt numFmtId="165" formatCode="ddmmmyy"/>
    <numFmt numFmtId="166" formatCode="_-* #,##0_-;\-* #,##0_-;_-* &quot;-&quot;_-;_-@_-"/>
    <numFmt numFmtId="167" formatCode="[$-409]d\-mmm\-yy;@"/>
    <numFmt numFmtId="170" formatCode="#"/>
  </numFmts>
  <fonts count="7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charset val="1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9"/>
      <color theme="1"/>
      <name val="Open Sans"/>
      <family val="2"/>
    </font>
    <font>
      <b/>
      <sz val="9"/>
      <name val="Open Sans Condensed SemiBold"/>
    </font>
    <font>
      <sz val="9"/>
      <name val="Open Sans Condensed SemiBold"/>
    </font>
    <font>
      <u/>
      <sz val="11"/>
      <color theme="1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rgb="FF548135"/>
      </patternFill>
    </fill>
    <fill>
      <patternFill patternType="solid">
        <fgColor rgb="FF7030A0"/>
        <bgColor rgb="FFBFBFBF"/>
      </patternFill>
    </fill>
    <fill>
      <patternFill patternType="solid">
        <fgColor rgb="FFE47B1C"/>
        <bgColor rgb="FF548135"/>
      </patternFill>
    </fill>
    <fill>
      <patternFill patternType="solid">
        <fgColor rgb="FFE47B1C"/>
        <bgColor rgb="FFBFBFBF"/>
      </patternFill>
    </fill>
    <fill>
      <patternFill patternType="solid">
        <fgColor rgb="FF3DB9C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indexed="64"/>
      </bottom>
      <diagonal/>
    </border>
  </borders>
  <cellStyleXfs count="138">
    <xf numFmtId="0" fontId="0" fillId="0" borderId="0"/>
    <xf numFmtId="0" fontId="21" fillId="0" borderId="0"/>
    <xf numFmtId="164" fontId="23" fillId="0" borderId="0"/>
    <xf numFmtId="9" fontId="25" fillId="0" borderId="0" applyFont="0" applyFill="0" applyBorder="0" applyAlignment="0" applyProtection="0"/>
    <xf numFmtId="0" fontId="26" fillId="0" borderId="0"/>
    <xf numFmtId="0" fontId="20" fillId="0" borderId="0"/>
    <xf numFmtId="0" fontId="20" fillId="0" borderId="0"/>
    <xf numFmtId="0" fontId="19" fillId="0" borderId="0"/>
    <xf numFmtId="0" fontId="30" fillId="0" borderId="0"/>
    <xf numFmtId="0" fontId="31" fillId="0" borderId="0"/>
    <xf numFmtId="0" fontId="18" fillId="0" borderId="0"/>
    <xf numFmtId="0" fontId="32" fillId="0" borderId="0"/>
    <xf numFmtId="0" fontId="17" fillId="0" borderId="0"/>
    <xf numFmtId="0" fontId="33" fillId="0" borderId="0"/>
    <xf numFmtId="9" fontId="30" fillId="0" borderId="0" applyFont="0" applyFill="0" applyBorder="0" applyAlignment="0" applyProtection="0"/>
    <xf numFmtId="0" fontId="34" fillId="0" borderId="0"/>
    <xf numFmtId="0" fontId="30" fillId="0" borderId="0"/>
    <xf numFmtId="0" fontId="16" fillId="0" borderId="0"/>
    <xf numFmtId="43" fontId="16" fillId="0" borderId="0" applyFont="0" applyFill="0" applyBorder="0" applyAlignment="0" applyProtection="0"/>
    <xf numFmtId="0" fontId="36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166" fontId="12" fillId="0" borderId="0" applyFont="0" applyFill="0" applyBorder="0" applyAlignment="0" applyProtection="0"/>
    <xf numFmtId="0" fontId="37" fillId="0" borderId="0"/>
    <xf numFmtId="0" fontId="38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39" fillId="0" borderId="0"/>
    <xf numFmtId="0" fontId="25" fillId="0" borderId="0"/>
    <xf numFmtId="0" fontId="40" fillId="0" borderId="0" applyNumberFormat="0" applyFill="0" applyBorder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25" fillId="22" borderId="18" applyNumberFormat="0" applyFont="0" applyAlignment="0" applyProtection="0"/>
    <xf numFmtId="0" fontId="9" fillId="0" borderId="0"/>
    <xf numFmtId="166" fontId="9" fillId="0" borderId="0" applyFont="0" applyFill="0" applyBorder="0" applyAlignment="0" applyProtection="0"/>
    <xf numFmtId="0" fontId="47" fillId="16" borderId="0" applyNumberFormat="0" applyBorder="0" applyAlignment="0" applyProtection="0"/>
    <xf numFmtId="0" fontId="44" fillId="17" borderId="0" applyNumberFormat="0" applyBorder="0" applyAlignment="0" applyProtection="0"/>
    <xf numFmtId="0" fontId="48" fillId="18" borderId="0" applyNumberFormat="0" applyBorder="0" applyAlignment="0" applyProtection="0"/>
    <xf numFmtId="0" fontId="49" fillId="19" borderId="14" applyNumberFormat="0" applyAlignment="0" applyProtection="0"/>
    <xf numFmtId="0" fontId="50" fillId="20" borderId="15" applyNumberFormat="0" applyAlignment="0" applyProtection="0"/>
    <xf numFmtId="0" fontId="51" fillId="20" borderId="14" applyNumberFormat="0" applyAlignment="0" applyProtection="0"/>
    <xf numFmtId="0" fontId="52" fillId="0" borderId="16" applyNumberFormat="0" applyFill="0" applyAlignment="0" applyProtection="0"/>
    <xf numFmtId="0" fontId="46" fillId="21" borderId="17" applyNumberFormat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19" applyNumberFormat="0" applyFill="0" applyAlignment="0" applyProtection="0"/>
    <xf numFmtId="0" fontId="5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5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5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5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5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5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166" fontId="25" fillId="0" borderId="0" applyFont="0" applyFill="0" applyBorder="0" applyAlignment="0" applyProtection="0"/>
    <xf numFmtId="0" fontId="8" fillId="0" borderId="0"/>
    <xf numFmtId="0" fontId="7" fillId="0" borderId="0"/>
    <xf numFmtId="166" fontId="7" fillId="0" borderId="0" applyFont="0" applyFill="0" applyBorder="0" applyAlignment="0" applyProtection="0"/>
    <xf numFmtId="0" fontId="56" fillId="0" borderId="0"/>
    <xf numFmtId="0" fontId="6" fillId="0" borderId="0"/>
    <xf numFmtId="166" fontId="6" fillId="0" borderId="0" applyFont="0" applyFill="0" applyBorder="0" applyAlignment="0" applyProtection="0"/>
    <xf numFmtId="0" fontId="5" fillId="0" borderId="0"/>
    <xf numFmtId="0" fontId="57" fillId="0" borderId="0"/>
    <xf numFmtId="0" fontId="4" fillId="0" borderId="0"/>
    <xf numFmtId="164" fontId="59" fillId="0" borderId="0"/>
    <xf numFmtId="43" fontId="4" fillId="0" borderId="0" applyFont="0" applyFill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2" fillId="18" borderId="0" applyNumberFormat="0" applyBorder="0" applyAlignment="0" applyProtection="0"/>
    <xf numFmtId="0" fontId="63" fillId="19" borderId="14" applyNumberFormat="0" applyAlignment="0" applyProtection="0"/>
    <xf numFmtId="0" fontId="64" fillId="20" borderId="15" applyNumberFormat="0" applyAlignment="0" applyProtection="0"/>
    <xf numFmtId="0" fontId="65" fillId="20" borderId="14" applyNumberFormat="0" applyAlignment="0" applyProtection="0"/>
    <xf numFmtId="0" fontId="66" fillId="0" borderId="16" applyNumberFormat="0" applyFill="0" applyAlignment="0" applyProtection="0"/>
    <xf numFmtId="0" fontId="35" fillId="21" borderId="17" applyNumberFormat="0" applyAlignment="0" applyProtection="0"/>
    <xf numFmtId="0" fontId="5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19" applyNumberFormat="0" applyFill="0" applyAlignment="0" applyProtection="0"/>
    <xf numFmtId="0" fontId="6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6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6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6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68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68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22" borderId="18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4" fillId="2" borderId="2" xfId="2" applyNumberFormat="1" applyFont="1" applyFill="1" applyBorder="1" applyAlignment="1">
      <alignment horizontal="center" vertical="center"/>
    </xf>
    <xf numFmtId="0" fontId="24" fillId="2" borderId="1" xfId="2" applyNumberFormat="1" applyFont="1" applyFill="1" applyBorder="1" applyAlignment="1">
      <alignment horizontal="center" vertical="center"/>
    </xf>
    <xf numFmtId="0" fontId="27" fillId="0" borderId="0" xfId="4" applyFont="1"/>
    <xf numFmtId="0" fontId="28" fillId="0" borderId="0" xfId="4" applyFont="1"/>
    <xf numFmtId="0" fontId="27" fillId="0" borderId="0" xfId="4" applyFont="1" applyAlignment="1">
      <alignment horizontal="center"/>
    </xf>
    <xf numFmtId="0" fontId="22" fillId="3" borderId="5" xfId="5" applyFont="1" applyFill="1" applyBorder="1" applyAlignment="1">
      <alignment horizontal="center" vertical="center"/>
    </xf>
    <xf numFmtId="0" fontId="22" fillId="3" borderId="7" xfId="5" applyFont="1" applyFill="1" applyBorder="1" applyAlignment="1">
      <alignment horizontal="center" vertical="center"/>
    </xf>
    <xf numFmtId="0" fontId="22" fillId="3" borderId="3" xfId="5" applyFont="1" applyFill="1" applyBorder="1" applyAlignment="1">
      <alignment horizontal="center" vertical="center"/>
    </xf>
    <xf numFmtId="0" fontId="27" fillId="0" borderId="3" xfId="4" applyFont="1" applyBorder="1" applyAlignment="1">
      <alignment horizontal="center" vertical="center"/>
    </xf>
    <xf numFmtId="10" fontId="27" fillId="0" borderId="3" xfId="4" applyNumberFormat="1" applyFont="1" applyBorder="1" applyAlignment="1">
      <alignment horizontal="center" vertical="center"/>
    </xf>
    <xf numFmtId="0" fontId="22" fillId="3" borderId="3" xfId="5" applyFont="1" applyFill="1" applyBorder="1" applyAlignment="1">
      <alignment horizontal="left" vertical="center"/>
    </xf>
    <xf numFmtId="10" fontId="28" fillId="5" borderId="3" xfId="4" applyNumberFormat="1" applyFont="1" applyFill="1" applyBorder="1" applyAlignment="1">
      <alignment horizontal="center" vertical="center"/>
    </xf>
    <xf numFmtId="0" fontId="28" fillId="5" borderId="3" xfId="4" applyFont="1" applyFill="1" applyBorder="1" applyAlignment="1">
      <alignment horizontal="center" vertical="center"/>
    </xf>
    <xf numFmtId="0" fontId="0" fillId="0" borderId="0" xfId="0" pivotButton="1"/>
    <xf numFmtId="1" fontId="27" fillId="0" borderId="3" xfId="4" applyNumberFormat="1" applyFont="1" applyBorder="1" applyAlignment="1">
      <alignment horizontal="center" vertical="center"/>
    </xf>
    <xf numFmtId="1" fontId="28" fillId="5" borderId="3" xfId="4" applyNumberFormat="1" applyFont="1" applyFill="1" applyBorder="1" applyAlignment="1">
      <alignment horizontal="center" vertical="center"/>
    </xf>
    <xf numFmtId="0" fontId="22" fillId="0" borderId="0" xfId="5" applyFont="1" applyAlignment="1">
      <alignment horizontal="left" vertical="center"/>
    </xf>
    <xf numFmtId="0" fontId="28" fillId="0" borderId="0" xfId="4" applyFont="1" applyAlignment="1">
      <alignment horizontal="center" vertical="center"/>
    </xf>
    <xf numFmtId="10" fontId="28" fillId="0" borderId="0" xfId="4" applyNumberFormat="1" applyFont="1" applyAlignment="1">
      <alignment horizontal="center" vertical="center"/>
    </xf>
    <xf numFmtId="1" fontId="28" fillId="0" borderId="0" xfId="4" applyNumberFormat="1" applyFont="1" applyAlignment="1">
      <alignment horizontal="center" vertical="center"/>
    </xf>
    <xf numFmtId="10" fontId="28" fillId="10" borderId="3" xfId="4" applyNumberFormat="1" applyFont="1" applyFill="1" applyBorder="1" applyAlignment="1">
      <alignment horizontal="center" vertical="center"/>
    </xf>
    <xf numFmtId="0" fontId="22" fillId="3" borderId="3" xfId="5" applyFont="1" applyFill="1" applyBorder="1" applyAlignment="1">
      <alignment horizontal="center"/>
    </xf>
    <xf numFmtId="10" fontId="27" fillId="0" borderId="5" xfId="4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0" fontId="27" fillId="0" borderId="0" xfId="4" applyNumberFormat="1" applyFont="1" applyAlignment="1">
      <alignment horizontal="center"/>
    </xf>
    <xf numFmtId="0" fontId="16" fillId="0" borderId="0" xfId="17"/>
    <xf numFmtId="164" fontId="16" fillId="0" borderId="0" xfId="17" applyNumberFormat="1"/>
    <xf numFmtId="0" fontId="16" fillId="0" borderId="0" xfId="17" applyAlignment="1">
      <alignment horizontal="center"/>
    </xf>
    <xf numFmtId="0" fontId="35" fillId="15" borderId="4" xfId="17" applyFont="1" applyFill="1" applyBorder="1" applyAlignment="1">
      <alignment horizontal="center" vertical="center" wrapText="1"/>
    </xf>
    <xf numFmtId="0" fontId="29" fillId="11" borderId="8" xfId="8" applyFont="1" applyFill="1" applyBorder="1" applyAlignment="1">
      <alignment horizontal="center" vertical="center" wrapText="1"/>
    </xf>
    <xf numFmtId="0" fontId="29" fillId="12" borderId="8" xfId="8" applyFont="1" applyFill="1" applyBorder="1" applyAlignment="1">
      <alignment horizontal="center" vertical="center" wrapText="1"/>
    </xf>
    <xf numFmtId="0" fontId="29" fillId="13" borderId="8" xfId="8" applyFont="1" applyFill="1" applyBorder="1" applyAlignment="1">
      <alignment horizontal="center" vertical="center" wrapText="1"/>
    </xf>
    <xf numFmtId="0" fontId="29" fillId="14" borderId="8" xfId="8" applyFont="1" applyFill="1" applyBorder="1" applyAlignment="1">
      <alignment horizontal="center" vertical="center" wrapText="1"/>
    </xf>
    <xf numFmtId="0" fontId="28" fillId="4" borderId="3" xfId="4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3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167" fontId="16" fillId="0" borderId="0" xfId="17" applyNumberFormat="1"/>
    <xf numFmtId="167" fontId="24" fillId="2" borderId="1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center" vertical="center"/>
    </xf>
    <xf numFmtId="170" fontId="72" fillId="47" borderId="25" xfId="0" applyNumberFormat="1" applyFont="1" applyFill="1" applyBorder="1" applyAlignment="1" applyProtection="1">
      <alignment horizontal="center" vertical="center"/>
      <protection locked="0"/>
    </xf>
    <xf numFmtId="14" fontId="72" fillId="47" borderId="26" xfId="0" applyNumberFormat="1" applyFont="1" applyFill="1" applyBorder="1" applyAlignment="1" applyProtection="1">
      <alignment horizontal="center" vertical="center"/>
      <protection locked="0"/>
    </xf>
    <xf numFmtId="14" fontId="72" fillId="47" borderId="27" xfId="0" applyNumberFormat="1" applyFont="1" applyFill="1" applyBorder="1" applyAlignment="1" applyProtection="1">
      <alignment horizontal="center" vertical="center"/>
      <protection locked="0"/>
    </xf>
    <xf numFmtId="0" fontId="45" fillId="0" borderId="3" xfId="0" applyFont="1" applyBorder="1" applyAlignment="1">
      <alignment horizontal="center" vertical="center" wrapText="1"/>
    </xf>
    <xf numFmtId="0" fontId="69" fillId="0" borderId="3" xfId="0" applyFont="1" applyBorder="1" applyAlignment="1">
      <alignment horizontal="center" vertical="center" wrapText="1"/>
    </xf>
    <xf numFmtId="0" fontId="28" fillId="0" borderId="0" xfId="4" applyFont="1" applyAlignment="1">
      <alignment horizontal="center"/>
    </xf>
    <xf numFmtId="0" fontId="29" fillId="9" borderId="5" xfId="4" applyFont="1" applyFill="1" applyBorder="1" applyAlignment="1">
      <alignment horizontal="center" vertical="center"/>
    </xf>
    <xf numFmtId="0" fontId="29" fillId="9" borderId="9" xfId="4" applyFont="1" applyFill="1" applyBorder="1" applyAlignment="1">
      <alignment horizontal="center" vertical="center"/>
    </xf>
    <xf numFmtId="0" fontId="28" fillId="0" borderId="6" xfId="4" applyFont="1" applyBorder="1" applyAlignment="1">
      <alignment horizontal="center" vertical="center"/>
    </xf>
    <xf numFmtId="0" fontId="28" fillId="7" borderId="3" xfId="4" applyFont="1" applyFill="1" applyBorder="1" applyAlignment="1">
      <alignment horizontal="center" vertical="center"/>
    </xf>
    <xf numFmtId="0" fontId="28" fillId="6" borderId="3" xfId="4" applyFont="1" applyFill="1" applyBorder="1" applyAlignment="1">
      <alignment horizontal="center" vertical="center"/>
    </xf>
    <xf numFmtId="0" fontId="28" fillId="8" borderId="5" xfId="4" applyFont="1" applyFill="1" applyBorder="1" applyAlignment="1">
      <alignment horizontal="center" vertical="center"/>
    </xf>
    <xf numFmtId="0" fontId="28" fillId="8" borderId="9" xfId="4" applyFont="1" applyFill="1" applyBorder="1" applyAlignment="1">
      <alignment horizontal="center" vertical="center"/>
    </xf>
    <xf numFmtId="0" fontId="28" fillId="8" borderId="10" xfId="4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14" fontId="45" fillId="0" borderId="3" xfId="0" applyNumberFormat="1" applyFont="1" applyBorder="1" applyAlignment="1">
      <alignment horizontal="center" vertical="center" wrapText="1"/>
    </xf>
    <xf numFmtId="0" fontId="71" fillId="47" borderId="23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24" xfId="0" applyBorder="1" applyProtection="1">
      <protection locked="0"/>
    </xf>
    <xf numFmtId="0" fontId="70" fillId="47" borderId="22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Protection="1">
      <protection locked="0"/>
    </xf>
    <xf numFmtId="0" fontId="70" fillId="47" borderId="20" xfId="0" applyFont="1" applyFill="1" applyBorder="1" applyAlignment="1" applyProtection="1">
      <alignment horizontal="left" vertical="center" wrapText="1"/>
      <protection locked="0"/>
    </xf>
    <xf numFmtId="0" fontId="0" fillId="0" borderId="20" xfId="0" applyBorder="1" applyProtection="1">
      <protection locked="0"/>
    </xf>
    <xf numFmtId="0" fontId="70" fillId="47" borderId="21" xfId="0" applyFont="1" applyFill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70" fillId="47" borderId="20" xfId="0" applyFont="1" applyFill="1" applyBorder="1" applyAlignment="1" applyProtection="1">
      <alignment horizontal="center" vertical="center" wrapText="1"/>
      <protection locked="0"/>
    </xf>
  </cellXfs>
  <cellStyles count="138">
    <cellStyle name="20% - Accent1" xfId="107" builtinId="30" customBuiltin="1"/>
    <cellStyle name="20% - Accent1 2" xfId="60" xr:uid="{E08B8235-370D-4E09-B727-CD466C2F0172}"/>
    <cellStyle name="20% - Accent2" xfId="111" builtinId="34" customBuiltin="1"/>
    <cellStyle name="20% - Accent2 2" xfId="64" xr:uid="{42F8FF31-A17C-4EEC-80C5-A08832F34E5C}"/>
    <cellStyle name="20% - Accent3" xfId="115" builtinId="38" customBuiltin="1"/>
    <cellStyle name="20% - Accent3 2" xfId="68" xr:uid="{2E7BBE1A-1887-400F-A0AA-20D684E12D12}"/>
    <cellStyle name="20% - Accent4" xfId="119" builtinId="42" customBuiltin="1"/>
    <cellStyle name="20% - Accent4 2" xfId="72" xr:uid="{5A351E3C-DDF2-40A6-8364-C30695E6085E}"/>
    <cellStyle name="20% - Accent5" xfId="123" builtinId="46" customBuiltin="1"/>
    <cellStyle name="20% - Accent5 2" xfId="76" xr:uid="{3F1DE5E0-570A-4175-A843-BA936549DA6C}"/>
    <cellStyle name="20% - Accent6" xfId="127" builtinId="50" customBuiltin="1"/>
    <cellStyle name="20% - Accent6 2" xfId="80" xr:uid="{D9508D70-0FA8-4486-B761-8F62EBC2C50F}"/>
    <cellStyle name="40% - Accent1" xfId="108" builtinId="31" customBuiltin="1"/>
    <cellStyle name="40% - Accent1 2" xfId="61" xr:uid="{6A9967B7-EC6C-40EF-98FB-295C8721B14C}"/>
    <cellStyle name="40% - Accent2" xfId="112" builtinId="35" customBuiltin="1"/>
    <cellStyle name="40% - Accent2 2" xfId="65" xr:uid="{766EBF19-5DF7-4388-8D07-583D34F66BB6}"/>
    <cellStyle name="40% - Accent3" xfId="116" builtinId="39" customBuiltin="1"/>
    <cellStyle name="40% - Accent3 2" xfId="69" xr:uid="{E4E723B3-519F-4D9A-82EA-4F71A29F1F68}"/>
    <cellStyle name="40% - Accent4" xfId="120" builtinId="43" customBuiltin="1"/>
    <cellStyle name="40% - Accent4 2" xfId="73" xr:uid="{1A4F628C-2BFC-4EA5-9766-945FB544C041}"/>
    <cellStyle name="40% - Accent5" xfId="124" builtinId="47" customBuiltin="1"/>
    <cellStyle name="40% - Accent5 2" xfId="77" xr:uid="{A95E322B-F16F-4CE3-B3E8-856144A4643D}"/>
    <cellStyle name="40% - Accent6" xfId="128" builtinId="51" customBuiltin="1"/>
    <cellStyle name="40% - Accent6 2" xfId="81" xr:uid="{E8D59E61-0833-4E30-B33E-3863736E198A}"/>
    <cellStyle name="60% - Accent1" xfId="109" builtinId="32" customBuiltin="1"/>
    <cellStyle name="60% - Accent1 2" xfId="62" xr:uid="{2D69E142-1551-4992-94EE-1C15E1D7C85E}"/>
    <cellStyle name="60% - Accent2" xfId="113" builtinId="36" customBuiltin="1"/>
    <cellStyle name="60% - Accent2 2" xfId="66" xr:uid="{1CB09E6E-A1D1-44A0-AAFE-5D42A7A206DF}"/>
    <cellStyle name="60% - Accent3" xfId="117" builtinId="40" customBuiltin="1"/>
    <cellStyle name="60% - Accent3 2" xfId="70" xr:uid="{8B46FEA6-9B8F-49D4-A4BF-EA41A85253FF}"/>
    <cellStyle name="60% - Accent4" xfId="121" builtinId="44" customBuiltin="1"/>
    <cellStyle name="60% - Accent4 2" xfId="74" xr:uid="{5C2BB2B7-B571-4F34-B237-4B5830EFD0CF}"/>
    <cellStyle name="60% - Accent5" xfId="125" builtinId="48" customBuiltin="1"/>
    <cellStyle name="60% - Accent5 2" xfId="78" xr:uid="{3AA5DD7B-4D96-481A-AFAA-C554388056B0}"/>
    <cellStyle name="60% - Accent6" xfId="129" builtinId="52" customBuiltin="1"/>
    <cellStyle name="60% - Accent6 2" xfId="82" xr:uid="{F9DCE414-5C59-411E-BD85-486136555DFD}"/>
    <cellStyle name="Accent1" xfId="106" builtinId="29" customBuiltin="1"/>
    <cellStyle name="Accent1 2" xfId="59" xr:uid="{25DBE358-72D5-43E7-94F1-B282D987C67C}"/>
    <cellStyle name="Accent2" xfId="110" builtinId="33" customBuiltin="1"/>
    <cellStyle name="Accent2 2" xfId="63" xr:uid="{E0F31559-07BA-4FB4-880C-07FA4768A5EA}"/>
    <cellStyle name="Accent3" xfId="114" builtinId="37" customBuiltin="1"/>
    <cellStyle name="Accent3 2" xfId="67" xr:uid="{1B2E6D2F-CAE9-4D0B-ACFF-6BE4794F4397}"/>
    <cellStyle name="Accent4" xfId="118" builtinId="41" customBuiltin="1"/>
    <cellStyle name="Accent4 2" xfId="71" xr:uid="{46577E81-1834-4721-919A-A72F6589E8FD}"/>
    <cellStyle name="Accent5" xfId="122" builtinId="45" customBuiltin="1"/>
    <cellStyle name="Accent5 2" xfId="75" xr:uid="{CD520268-2184-4308-BC3E-0B80D7CC16B9}"/>
    <cellStyle name="Accent6" xfId="126" builtinId="49" customBuiltin="1"/>
    <cellStyle name="Accent6 2" xfId="79" xr:uid="{7392964C-4A15-4492-A76B-F43492AD8445}"/>
    <cellStyle name="Bad" xfId="96" builtinId="27" customBuiltin="1"/>
    <cellStyle name="Bad 2" xfId="49" xr:uid="{9E9B629E-AE07-4158-8736-48EEA10FD5B5}"/>
    <cellStyle name="Calculation" xfId="100" builtinId="22" customBuiltin="1"/>
    <cellStyle name="Calculation 2" xfId="53" xr:uid="{6AD24D92-186F-4863-8609-CCB017E5B3CC}"/>
    <cellStyle name="Check Cell" xfId="102" builtinId="23" customBuiltin="1"/>
    <cellStyle name="Check Cell 2" xfId="55" xr:uid="{8088E4B8-9ADF-41A2-9E63-7953457CCF78}"/>
    <cellStyle name="Comma [0] 2" xfId="30" xr:uid="{DF984F95-C11E-4B74-AF9B-573B785455A7}"/>
    <cellStyle name="Comma [0] 2 2" xfId="83" xr:uid="{F4928C87-1689-4A73-B537-01B2FF74EC20}"/>
    <cellStyle name="Comma [0] 3" xfId="47" xr:uid="{0B3E538A-15C5-4C4B-B48E-14BEDACCD551}"/>
    <cellStyle name="Comma [0] 4" xfId="86" xr:uid="{0191E85E-6F77-445C-9817-B1CE5D4939A2}"/>
    <cellStyle name="Comma [0] 5" xfId="89" xr:uid="{79975096-4470-48FA-9AD1-CF3181F3C8C7}"/>
    <cellStyle name="Comma 2" xfId="18" xr:uid="{00000000-0005-0000-0000-000000000000}"/>
    <cellStyle name="Comma 3" xfId="94" xr:uid="{8ABA6F66-88EB-4249-BDBE-FF974D25E496}"/>
    <cellStyle name="Comma 4" xfId="137" xr:uid="{4C98F6F4-60DE-42F4-8E6E-EC5026E60B5B}"/>
    <cellStyle name="Explanatory Text" xfId="104" builtinId="53" customBuiltin="1"/>
    <cellStyle name="Explanatory Text 2" xfId="57" xr:uid="{5240C97C-6AC4-4E07-BDEA-731E39FCE51A}"/>
    <cellStyle name="Good" xfId="95" builtinId="26" customBuiltin="1"/>
    <cellStyle name="Good 2" xfId="48" xr:uid="{CBC98C3F-A29C-46A1-8791-D65534748119}"/>
    <cellStyle name="Heading 1" xfId="41" builtinId="16" customBuiltin="1"/>
    <cellStyle name="Heading 2" xfId="42" builtinId="17" customBuiltin="1"/>
    <cellStyle name="Heading 3" xfId="43" builtinId="18" customBuiltin="1"/>
    <cellStyle name="Heading 4" xfId="44" builtinId="19" customBuiltin="1"/>
    <cellStyle name="Hyperlink 2" xfId="135" xr:uid="{2A07995F-8AB5-4126-96B8-9A67F165E596}"/>
    <cellStyle name="Input" xfId="98" builtinId="20" customBuiltin="1"/>
    <cellStyle name="Input 2" xfId="51" xr:uid="{5FDAAF22-6BF5-4D02-9547-793024B91826}"/>
    <cellStyle name="Linked Cell" xfId="101" builtinId="24" customBuiltin="1"/>
    <cellStyle name="Linked Cell 2" xfId="54" xr:uid="{82031B15-654A-4254-89A7-858697E472B5}"/>
    <cellStyle name="Neutral" xfId="97" builtinId="28" customBuiltin="1"/>
    <cellStyle name="Neutral 2" xfId="50" xr:uid="{7A36D396-12E1-4454-BA47-FFD46A72A414}"/>
    <cellStyle name="Normal" xfId="0" builtinId="0"/>
    <cellStyle name="Normal 10" xfId="12" xr:uid="{00000000-0005-0000-0000-000002000000}"/>
    <cellStyle name="Normal 10 3" xfId="32" xr:uid="{D825CB53-34D9-4EA5-985A-79FA5097FB5B}"/>
    <cellStyle name="Normal 11" xfId="13" xr:uid="{00000000-0005-0000-0000-000003000000}"/>
    <cellStyle name="Normal 12" xfId="15" xr:uid="{00000000-0005-0000-0000-000004000000}"/>
    <cellStyle name="Normal 13" xfId="17" xr:uid="{00000000-0005-0000-0000-000005000000}"/>
    <cellStyle name="Normal 13 2" xfId="37" xr:uid="{E0647D8A-00DF-4A58-9AD9-1E0A2CA10B33}"/>
    <cellStyle name="Normal 14" xfId="19" xr:uid="{0D4F2606-AB6E-4916-AF30-37B2B2FE9732}"/>
    <cellStyle name="Normal 15" xfId="20" xr:uid="{1C00698F-3C00-45CC-B269-6C8D3945C229}"/>
    <cellStyle name="Normal 16" xfId="23" xr:uid="{CF043CFB-0196-4339-9049-06C4AE11C57C}"/>
    <cellStyle name="Normal 17" xfId="26" xr:uid="{31D4B8B9-900C-459C-8487-11520C8AB3DF}"/>
    <cellStyle name="Normal 18" xfId="29" xr:uid="{66660515-DF24-4411-B679-A538D81B3931}"/>
    <cellStyle name="Normal 19" xfId="33" xr:uid="{F02375EF-A910-4EB9-A423-CDC02AFB190B}"/>
    <cellStyle name="Normal 2" xfId="4" xr:uid="{00000000-0005-0000-0000-000006000000}"/>
    <cellStyle name="Normal 2 2" xfId="6" xr:uid="{00000000-0005-0000-0000-000007000000}"/>
    <cellStyle name="Normal 2 3" xfId="16" xr:uid="{00000000-0005-0000-0000-000008000000}"/>
    <cellStyle name="Normal 2 4" xfId="22" xr:uid="{D4275B10-E8D5-47DA-A1EC-C402F75B9F05}"/>
    <cellStyle name="Normal 2 5" xfId="25" xr:uid="{B5BD8607-2666-4EEA-8C83-5985C12BA25D}"/>
    <cellStyle name="Normal 2 6" xfId="28" xr:uid="{03A35971-4933-49C7-955B-CB84D244AEA4}"/>
    <cellStyle name="Normal 2 7" xfId="31" xr:uid="{FFF2F9F4-9160-40F0-9830-74805C2FC71B}"/>
    <cellStyle name="Normal 2 8" xfId="35" xr:uid="{81D9A3A4-7E45-426E-9A94-8AC93B62124F}"/>
    <cellStyle name="Normal 2 9" xfId="39" xr:uid="{1D4B9A30-420B-41B8-BD85-DF1A36D9417F}"/>
    <cellStyle name="Normal 20" xfId="36" xr:uid="{A2F67825-52EC-484A-92B2-96B774AB976E}"/>
    <cellStyle name="Normal 21" xfId="38" xr:uid="{D2CCEE78-E87E-40C2-866B-75F1AF277D65}"/>
    <cellStyle name="Normal 22" xfId="46" xr:uid="{F8712F95-49B1-4A45-BD89-13CEC092A6A1}"/>
    <cellStyle name="Normal 23" xfId="84" xr:uid="{99623EB0-316F-4490-AD20-AD15BBF2598F}"/>
    <cellStyle name="Normal 24" xfId="85" xr:uid="{ACB21F9F-BF61-4246-85D0-6A07E82A2AF1}"/>
    <cellStyle name="Normal 25" xfId="87" xr:uid="{6161B013-F092-4583-BA39-E64BBC184EA5}"/>
    <cellStyle name="Normal 26" xfId="88" xr:uid="{7DD504C3-0ECA-4A04-B707-0480EA741CE1}"/>
    <cellStyle name="Normal 27" xfId="90" xr:uid="{72A96A2A-6428-4DF0-9D5F-E2AB7769E6A6}"/>
    <cellStyle name="Normal 28" xfId="91" xr:uid="{164EC5EC-F992-40DB-984B-19163528CE78}"/>
    <cellStyle name="Normal 29" xfId="92" xr:uid="{E0D459CA-7EFA-4399-8E7E-03AD1391CA81}"/>
    <cellStyle name="Normal 3" xfId="5" xr:uid="{00000000-0005-0000-0000-000009000000}"/>
    <cellStyle name="Normal 3 2" xfId="93" xr:uid="{CE8C4097-B00C-4091-8C49-99829DDBD0FD}"/>
    <cellStyle name="Normal 30" xfId="130" xr:uid="{A4829276-3B10-4B80-8E29-19635D04B162}"/>
    <cellStyle name="Normal 31" xfId="133" xr:uid="{FA2021F7-B603-4A03-B9E0-BBDC2A799FC1}"/>
    <cellStyle name="Normal 32" xfId="136" xr:uid="{C09D7625-4EBB-4F30-8F36-6EC60A28C62B}"/>
    <cellStyle name="Normal 4" xfId="1" xr:uid="{00000000-0005-0000-0000-00000A000000}"/>
    <cellStyle name="Normal 5" xfId="7" xr:uid="{00000000-0005-0000-0000-00000B000000}"/>
    <cellStyle name="Normal 6" xfId="8" xr:uid="{00000000-0005-0000-0000-00000C000000}"/>
    <cellStyle name="Normal 7" xfId="9" xr:uid="{00000000-0005-0000-0000-00000D000000}"/>
    <cellStyle name="Normal 8" xfId="10" xr:uid="{00000000-0005-0000-0000-00000E000000}"/>
    <cellStyle name="Normal 9" xfId="11" xr:uid="{00000000-0005-0000-0000-00000F000000}"/>
    <cellStyle name="Normal_Sheet1 2" xfId="2" xr:uid="{00000000-0005-0000-0000-000010000000}"/>
    <cellStyle name="Note" xfId="45" builtinId="10" customBuiltin="1"/>
    <cellStyle name="Note 2" xfId="132" xr:uid="{A8F2C480-8E96-47AB-96AB-FA4816D51CCE}"/>
    <cellStyle name="Output" xfId="99" builtinId="21" customBuiltin="1"/>
    <cellStyle name="Output 2" xfId="52" xr:uid="{E1205CB8-61CB-4378-B032-8524A6829140}"/>
    <cellStyle name="Percent 2" xfId="3" xr:uid="{00000000-0005-0000-0000-000011000000}"/>
    <cellStyle name="Percent 3" xfId="14" xr:uid="{00000000-0005-0000-0000-000012000000}"/>
    <cellStyle name="Percent 4" xfId="21" xr:uid="{D8C58523-1FA3-4DE5-89D7-5D52A403FF23}"/>
    <cellStyle name="Percent 5" xfId="24" xr:uid="{D27E464B-B2C5-4EB9-949B-0C571797B5D7}"/>
    <cellStyle name="Percent 6" xfId="27" xr:uid="{3B9C5683-B63B-4B40-9AD7-1421332E0E9F}"/>
    <cellStyle name="Percent 7" xfId="34" xr:uid="{358EE2C9-40BD-4713-9D1F-51BC87E6A142}"/>
    <cellStyle name="Percent 8" xfId="131" xr:uid="{4CE1BEE9-C865-43A5-B58F-94D406407766}"/>
    <cellStyle name="Percent 9" xfId="134" xr:uid="{5F88C060-E19A-4B52-B43E-CC4F9098C25E}"/>
    <cellStyle name="Title" xfId="40" builtinId="15" customBuiltin="1"/>
    <cellStyle name="Total" xfId="105" builtinId="25" customBuiltin="1"/>
    <cellStyle name="Total 2" xfId="58" xr:uid="{9E2775C7-34D1-4FEE-BA92-AE914F24249D}"/>
    <cellStyle name="Warning Text" xfId="103" builtinId="11" customBuiltin="1"/>
    <cellStyle name="Warning Text 2" xfId="56" xr:uid="{F074D11F-7FA8-4B59-B687-E31E7659456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BD5D5"/>
      <color rgb="FFE47B1C"/>
      <color rgb="FFD632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wahyudi Islahi" refreshedDate="46247.779224189813" createdVersion="8" refreshedVersion="8" minRefreshableVersion="3" recordCount="11449" xr:uid="{5EC5F553-1DBA-4CBB-84A5-A0371AC87E06}">
  <cacheSource type="worksheet">
    <worksheetSource ref="B1:W11981" sheet="Mandatory 2026"/>
  </cacheSource>
  <cacheFields count="35">
    <cacheField name="NIP" numFmtId="0">
      <sharedItems containsString="0" containsBlank="1" containsNumber="1" containsInteger="1" minValue="3001082" maxValue="5602314"/>
    </cacheField>
    <cacheField name="Emp Name" numFmtId="0">
      <sharedItems containsBlank="1"/>
    </cacheField>
    <cacheField name="Grade" numFmtId="0">
      <sharedItems containsBlank="1"/>
    </cacheField>
    <cacheField name="Directorate" numFmtId="0">
      <sharedItems containsBlank="1" count="17">
        <s v="Business Banking"/>
        <s v="Treasury &amp; Financial Institutions"/>
        <s v="Compliance, Corporate Affairs &amp; Legal"/>
        <s v="Consumer &amp; Emerging Business Banking"/>
        <s v="Network &amp; Digital Banking"/>
        <s v="Corporate Assurance"/>
        <s v="Human Resources"/>
        <s v="Syariah Banking"/>
        <s v="Operations, Technology, Analytics &amp; AI"/>
        <s v="SLC ASG Satyaguna Langgeng Capital"/>
        <s v="Risk Management"/>
        <s v="Strategy &amp; Finance"/>
        <s v="DP/TCB"/>
        <s v="Apprentice"/>
        <m/>
        <s v="Treasury &amp; Capital Market" u="1"/>
        <s v="Special Asset" u="1"/>
      </sharedItems>
    </cacheField>
    <cacheField name="Sub Directorate" numFmtId="0">
      <sharedItems containsBlank="1"/>
    </cacheField>
    <cacheField name="Group" numFmtId="0">
      <sharedItems containsBlank="1"/>
    </cacheField>
    <cacheField name="Division" numFmtId="0">
      <sharedItems containsBlank="1"/>
    </cacheField>
    <cacheField name="Department" numFmtId="0">
      <sharedItems containsBlank="1"/>
    </cacheField>
    <cacheField name="Job Name" numFmtId="0">
      <sharedItems containsBlank="1"/>
    </cacheField>
    <cacheField name="Position Name" numFmtId="0">
      <sharedItems containsBlank="1"/>
    </cacheField>
    <cacheField name="Location" numFmtId="0">
      <sharedItems containsBlank="1"/>
    </cacheField>
    <cacheField name="Town or City" numFmtId="0">
      <sharedItems containsBlank="1" containsMixedTypes="1" containsNumber="1" containsInteger="1" minValue="0" maxValue="0"/>
    </cacheField>
    <cacheField name="Province" numFmtId="0">
      <sharedItems containsBlank="1"/>
    </cacheField>
    <cacheField name="Date of Birth" numFmtId="167">
      <sharedItems containsNonDate="0" containsDate="1" containsString="0" containsBlank="1" minDate="1899-12-30T00:00:00" maxDate="2005-07-08T00:00:00"/>
    </cacheField>
    <cacheField name="Hire Date" numFmtId="167">
      <sharedItems containsNonDate="0" containsDate="1" containsString="0" containsBlank="1" minDate="1899-12-30T00:00:00" maxDate="2026-04-28T00:00:00"/>
    </cacheField>
    <cacheField name="Gender" numFmtId="0">
      <sharedItems containsDate="1" containsBlank="1" containsMixedTypes="1" minDate="1899-12-30T00:00:00" maxDate="1899-12-31T00:00:00"/>
    </cacheField>
    <cacheField name="Branch Initial" numFmtId="0">
      <sharedItems containsDate="1" containsBlank="1" containsMixedTypes="1" minDate="1899-12-30T00:00:00" maxDate="1899-12-31T00:00:00"/>
    </cacheField>
    <cacheField name="Email Address" numFmtId="0">
      <sharedItems containsDate="1" containsBlank="1" containsMixedTypes="1" minDate="1899-12-30T00:00:00" maxDate="1899-12-31T00:00:00"/>
    </cacheField>
    <cacheField name="Organization Level" numFmtId="0">
      <sharedItems containsDate="1" containsBlank="1" containsMixedTypes="1" minDate="1899-12-30T00:00:00" maxDate="1899-12-31T00:00:00"/>
    </cacheField>
    <cacheField name="DS NIP" numFmtId="0">
      <sharedItems containsString="0" containsBlank="1" containsNumber="1" containsInteger="1" minValue="0" maxValue="5602631"/>
    </cacheField>
    <cacheField name="DS Name" numFmtId="0">
      <sharedItems containsBlank="1" containsMixedTypes="1" containsNumber="1" containsInteger="1" minValue="0" maxValue="0"/>
    </cacheField>
    <cacheField name="DS Position" numFmtId="0">
      <sharedItems containsBlank="1" containsMixedTypes="1" containsNumber="1" containsInteger="1" minValue="0" maxValue="0"/>
    </cacheField>
    <cacheField name="DS Email" numFmtId="0">
      <sharedItems containsNonDate="0" containsString="0" containsBlank="1"/>
    </cacheField>
    <cacheField name="DS Grade" numFmtId="0">
      <sharedItems containsNonDate="0" containsString="0" containsBlank="1"/>
    </cacheField>
    <cacheField name="Head of Email" numFmtId="164">
      <sharedItems containsNonDate="0" containsString="0" containsBlank="1"/>
    </cacheField>
    <cacheField name="HRBP Email" numFmtId="0">
      <sharedItems containsNonDate="0" containsString="0" containsBlank="1"/>
    </cacheField>
    <cacheField name="Status" numFmtId="164">
      <sharedItems containsDate="1" containsBlank="1" containsMixedTypes="1" minDate="1899-12-30T00:00:00" maxDate="1899-12-31T00:00:00" count="7">
        <s v="Resign"/>
        <m/>
        <e v="#N/A" u="1"/>
        <d v="1899-12-30T00:00:00" u="1"/>
        <s v="Assignment" u="1"/>
        <s v="BMC" u="1"/>
        <s v="Grade U11" u="1"/>
      </sharedItems>
    </cacheField>
    <cacheField name="Info from" numFmtId="0">
      <sharedItems containsNonDate="0" containsString="0" containsBlank="1"/>
    </cacheField>
    <cacheField name="Notes" numFmtId="0">
      <sharedItems containsNonDate="0" containsString="0" containsBlank="1"/>
    </cacheField>
    <cacheField name="Completion Status Mandatory LOG+ 2026" numFmtId="0">
      <sharedItems containsBlank="1" count="4">
        <s v="Incompleted"/>
        <s v="Completed"/>
        <e v="#N/A"/>
        <m/>
      </sharedItems>
    </cacheField>
    <cacheField name="% Completion Mandatory LOG+ 2026" numFmtId="0">
      <sharedItems containsBlank="1" containsMixedTypes="1" containsNumber="1" minValue="0" maxValue="1"/>
    </cacheField>
    <cacheField name="Completion Status Mandatory VR Learning 2026" numFmtId="0">
      <sharedItems containsBlank="1" count="6">
        <s v="Incompleted"/>
        <e v="#N/A"/>
        <s v="Completed"/>
        <m/>
        <s v="Incomplete" u="1"/>
        <s v="Not Passed" u="1"/>
      </sharedItems>
    </cacheField>
    <cacheField name="% Completion Mandatory VR Learning 2026" numFmtId="0">
      <sharedItems containsBlank="1" containsMixedTypes="1" containsNumber="1" containsInteger="1" minValue="0" maxValue="1"/>
    </cacheField>
    <cacheField name="Completion Status" numFmtId="0">
      <sharedItems containsBlank="1" count="4">
        <s v="Incompleted"/>
        <e v="#N/A"/>
        <s v="Completed"/>
        <m/>
      </sharedItems>
    </cacheField>
    <cacheField name="% Completion" numFmtId="0">
      <sharedItems containsBlank="1" containsMixedTypes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49">
  <r>
    <n v="3034852"/>
    <s v="CHIALMI DIALDESTORO ROSALIM"/>
    <s v="U1"/>
    <x v="0"/>
    <s v="Business Banking AQ, Sustainable Finance, Loan Agency and Governance Relations"/>
    <s v="---"/>
    <s v="---"/>
    <s v="---"/>
    <s v="Head of Business Banking AQ, Sustainable Finance, Loan Agency and Governance Relations"/>
    <s v="Head of Business Banking AQ, Sustainable Finance, Loan Agency and Governance Relations"/>
    <s v="Kantor Pusat - Graha CIMB Niaga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7295"/>
    <s v="FANNY PRISCILIA"/>
    <s v="U4"/>
    <x v="0"/>
    <s v="Commercial Banking"/>
    <s v="Commercial Banking Business Credit"/>
    <s v="CBAQ, Early Alert &amp; Portfolio Management Quality Relationship"/>
    <s v="---"/>
    <s v="Early Alert &amp; Portfolio Management Sr Specialist"/>
    <s v="Early Alert &amp; Portfolio Management Sr Specialist"/>
    <s v="Kantor Pusat - Graha CIMB Niaga"/>
    <s v="JAKARTA SELATAN"/>
    <s v="Dki Jakarta"/>
    <d v="1985-11-07T00:00:00"/>
    <d v="2019-01-14T00:00:00"/>
    <s v="Female"/>
    <s v="KP"/>
    <s v="FANNY.PRISCILIA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5384022"/>
    <s v="CATERINA NAPITUPULU"/>
    <s v="U6"/>
    <x v="0"/>
    <s v="Commercial Banking"/>
    <s v="Commercial Banking Business Credit"/>
    <s v="CBAQ, Early Alert &amp; Portfolio Management Quality Relationship"/>
    <s v="---"/>
    <s v="Early Alert &amp; Portfolio Management Sr Specialist"/>
    <s v="Early Alert &amp; Portfolio Management Sr Specialist"/>
    <s v="Kantor Pusat - Graha CIMB Niaga"/>
    <s v="JAKARTA SELATAN"/>
    <s v="Dki Jakarta"/>
    <d v="1992-06-15T00:00:00"/>
    <d v="2023-02-06T00:00:00"/>
    <s v="Female"/>
    <s v="KP"/>
    <s v="Caterina.Napitupulu@cimbniaga.co.id"/>
    <s v="D-3"/>
    <n v="3037295"/>
    <s v="FANNY PRISCILIA"/>
    <s v="Sr CBAQ, Early Alert &amp; Portfolio Management Relationship Manager"/>
    <m/>
    <m/>
    <m/>
    <m/>
    <x v="1"/>
    <m/>
    <m/>
    <x v="0"/>
    <n v="0.45"/>
    <x v="0"/>
    <n v="0"/>
    <x v="0"/>
    <n v="0.22500000000000001"/>
  </r>
  <r>
    <n v="5357670"/>
    <s v="STEFANIE"/>
    <s v="U4"/>
    <x v="0"/>
    <s v="Corporate Banking, Investment Banking Coverage, &amp; Loan Syndication"/>
    <s v="Credit Analyst Business - COBA"/>
    <s v="Corporate Banking Asset Quality"/>
    <s v="---"/>
    <s v="Sr Corporate Banking Asset Quality Relationship Manager"/>
    <s v="Sr Corporate Banking Asset Quality Relationship Manager"/>
    <s v="Kantor Pusat - Graha CIMB Niaga"/>
    <s v="JAKARTA SELATAN"/>
    <s v="Dki Jakarta"/>
    <d v="1984-08-02T00:00:00"/>
    <d v="2021-12-15T00:00:00"/>
    <s v="Female"/>
    <s v="KP"/>
    <s v="Stefanie.Stefanie@cimbniaga.co.id"/>
    <s v="D-3"/>
    <n v="5403250"/>
    <s v="JONATHAN TIMURA"/>
    <s v="Credit Analyst Business Head - COBA"/>
    <m/>
    <m/>
    <m/>
    <m/>
    <x v="1"/>
    <m/>
    <m/>
    <x v="0"/>
    <n v="0"/>
    <x v="0"/>
    <n v="0"/>
    <x v="0"/>
    <n v="0"/>
  </r>
  <r>
    <n v="5601117"/>
    <s v="ADITYA POETRI ARIESTIANTI"/>
    <s v="U5"/>
    <x v="0"/>
    <s v="Corporate Banking, Investment Banking Coverage, &amp; Loan Syndication"/>
    <s v="Credit Analyst Business - COBA"/>
    <s v="Corporate Banking Asset Quality"/>
    <s v="---"/>
    <s v="Sr Corporate Banking Asset Quality Relationship Manager"/>
    <s v="Sr Corporate Banking Asset Quality Relationship Manager"/>
    <s v="Kantor Pusat - Graha CIMB Niaga"/>
    <s v="JAKARTA SELATAN"/>
    <s v="Dki Jakarta"/>
    <d v="1985-04-09T00:00:00"/>
    <d v="2025-09-15T00:00:00"/>
    <s v="Female"/>
    <s v="KP"/>
    <s v="aditya.ariestianti@cimbniaga.co.id"/>
    <s v="D-3"/>
    <n v="5357670"/>
    <s v="Stefanie"/>
    <s v="Sr Corporate Banking Asset Quality Relationship Manager"/>
    <m/>
    <m/>
    <m/>
    <m/>
    <x v="1"/>
    <m/>
    <m/>
    <x v="1"/>
    <n v="1"/>
    <x v="1"/>
    <e v="#N/A"/>
    <x v="1"/>
    <e v="#N/A"/>
  </r>
  <r>
    <n v="3006044"/>
    <s v="WAWAN RIDWAN"/>
    <s v="U5"/>
    <x v="0"/>
    <s v="Commercial Banking"/>
    <s v="Commercial Banking Business Credit"/>
    <s v="Early Alert &amp; Portfolio Management"/>
    <s v="---"/>
    <s v="Early Alert &amp; Portfolio Management Sr Specialist"/>
    <s v="Early Alert &amp; Portfolio Management Sr Specialist"/>
    <s v="Kantor Pusat - Graha CIMB Niaga"/>
    <s v="JAKARTA SELATAN"/>
    <s v="Dki Jakarta"/>
    <d v="1974-02-03T00:00:00"/>
    <d v="2004-05-01T00:00:00"/>
    <s v="Male"/>
    <s v="KP"/>
    <s v="WAWANR@CIMBNIAGA.CO.ID"/>
    <s v="D-3"/>
    <n v="3034296"/>
    <s v="HARTANTO KURNIAWAN AUGUST SAPUTRO"/>
    <s v="Commercial Banking Business Credit Head"/>
    <m/>
    <m/>
    <m/>
    <m/>
    <x v="1"/>
    <m/>
    <m/>
    <x v="0"/>
    <n v="0.75"/>
    <x v="0"/>
    <n v="0"/>
    <x v="0"/>
    <n v="0.375"/>
  </r>
  <r>
    <n v="3039534"/>
    <s v="EMILDA BASUKI"/>
    <s v="U5"/>
    <x v="0"/>
    <s v="Commercial Banking"/>
    <s v="Commercial Banking Business Credit"/>
    <s v="Early Alert &amp; Portfolio Management"/>
    <s v="---"/>
    <s v="Early Alert &amp; Portfolio Management Sr Specialist"/>
    <s v="Early Alert &amp; Portfolio Management Sr Specialist"/>
    <s v="Kantor Pusat - Graha CIMB Niaga"/>
    <s v="JAKARTA SELATAN"/>
    <s v="Dki Jakarta"/>
    <d v="1975-06-05T00:00:00"/>
    <d v="2019-11-11T00:00:00"/>
    <s v="Female"/>
    <s v="KP"/>
    <s v="EMILDA.BASUKI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5399244"/>
    <s v="NAUFAL ROSPRIANDANA"/>
    <s v="U5"/>
    <x v="0"/>
    <s v="Corporate Banking, Investment Banking Coverage, &amp; Loan Syndication"/>
    <s v="Corporate Business Strategy, Client Service &amp; Legal"/>
    <s v="Sustainable Finance - 2"/>
    <s v="---"/>
    <s v="Sustainable Finance Specialist"/>
    <s v="Sustainable Finance Specialist"/>
    <s v="Kantor Pusat - Graha CIMB Niaga"/>
    <s v="JAKARTA SELATAN"/>
    <s v="Dki Jakarta"/>
    <d v="1990-04-22T00:00:00"/>
    <d v="2024-01-15T00:00:00"/>
    <s v="Male"/>
    <s v="KP"/>
    <s v="naufal.rospriandana@cimbniaga.co.id"/>
    <s v="D-3"/>
    <n v="3035276"/>
    <s v="ARTYANTO SOETOJO"/>
    <s v="Corporate Business Strategy, Client Service &amp; Legal Head"/>
    <m/>
    <m/>
    <m/>
    <m/>
    <x v="1"/>
    <m/>
    <m/>
    <x v="0"/>
    <n v="0"/>
    <x v="0"/>
    <n v="0"/>
    <x v="0"/>
    <n v="0"/>
  </r>
  <r>
    <n v="3020187"/>
    <s v="AIMULIA RAHMASARI"/>
    <s v="U4"/>
    <x v="0"/>
    <s v="Government Relations"/>
    <s v="Government Relations"/>
    <s v="---"/>
    <s v="---"/>
    <s v="Government Relations Sr Specialist"/>
    <s v="Government Relations Sr Specialist"/>
    <s v="Kantor Pusat - Graha CIMB Niaga"/>
    <s v="JAKARTA SELATAN"/>
    <s v="Dki Jakarta"/>
    <d v="1972-04-16T00:00:00"/>
    <d v="2012-10-01T00:00:00"/>
    <s v="Female"/>
    <s v="KP"/>
    <s v="AIMULIA.RAHMASARI@CIMBNIAGA.CO.ID"/>
    <s v="D-2"/>
    <n v="5602339"/>
    <s v="ADITYA N W MARTOWARDOJO"/>
    <s v="Head of Government Relations"/>
    <m/>
    <m/>
    <m/>
    <m/>
    <x v="1"/>
    <m/>
    <m/>
    <x v="0"/>
    <n v="0.75"/>
    <x v="0"/>
    <n v="0"/>
    <x v="0"/>
    <n v="0.375"/>
  </r>
  <r>
    <n v="5400136"/>
    <s v="RENALDY BOSITO MARTIN"/>
    <s v="U4"/>
    <x v="0"/>
    <s v="Government Relations"/>
    <s v="Government Relations"/>
    <s v="---"/>
    <s v="---"/>
    <s v="Government Relations Sr Specialist"/>
    <s v="Government Relations Sr Specialist"/>
    <s v="Kantor Pusat - Graha CIMB Niaga"/>
    <s v="JAKARTA SELATAN"/>
    <s v="Dki Jakarta"/>
    <d v="1974-10-25T00:00:00"/>
    <d v="2023-12-01T00:00:00"/>
    <s v="Male"/>
    <s v="KP"/>
    <s v="renaldy.martin@cimbniaga.co.id"/>
    <s v="D-2"/>
    <n v="5602339"/>
    <s v="ADITYA N W MARTOWARDOJO"/>
    <s v="Head of Government Relations"/>
    <m/>
    <m/>
    <m/>
    <m/>
    <x v="1"/>
    <m/>
    <m/>
    <x v="1"/>
    <n v="1"/>
    <x v="0"/>
    <n v="0"/>
    <x v="0"/>
    <n v="0.5"/>
  </r>
  <r>
    <n v="3017221"/>
    <s v="NI PUTU PRABA LOKA SANTI"/>
    <s v="U8"/>
    <x v="0"/>
    <s v="Government Relations"/>
    <s v="Government Relations"/>
    <s v="---"/>
    <s v="---"/>
    <s v="Government Relations Specialist"/>
    <s v="Government Relations Specialist"/>
    <s v="Kantor Pusat - Graha CIMB Niaga"/>
    <s v="JAKARTA SELATAN"/>
    <s v="Dki Jakarta"/>
    <d v="1984-01-13T00:00:00"/>
    <d v="2011-10-03T00:00:00"/>
    <s v="Female"/>
    <s v="KP"/>
    <s v="NIPUTU.LOKASHANTI@CIMBNIAGA.CO.ID"/>
    <s v="D-2"/>
    <n v="5602339"/>
    <s v="ADITYA N W MARTOWARDOJO"/>
    <s v="Head of Government Relations"/>
    <m/>
    <m/>
    <m/>
    <m/>
    <x v="1"/>
    <m/>
    <m/>
    <x v="1"/>
    <n v="1"/>
    <x v="0"/>
    <n v="0"/>
    <x v="0"/>
    <n v="0.5"/>
  </r>
  <r>
    <n v="3036448"/>
    <s v="CARVINO ALEXANDER GEORGE PUNU"/>
    <s v="U4"/>
    <x v="0"/>
    <s v="Corporate Banking, Investment Banking Coverage, &amp; Loan Syndication"/>
    <s v="Loan Agency &amp; Corporate Trust"/>
    <s v="---"/>
    <s v="---"/>
    <s v="Loan Agency &amp; Corporate Trust Head"/>
    <s v="Loan Agency &amp; Corporate Trust Head"/>
    <s v="Kantor Pusat - Graha CIMB Niaga"/>
    <s v="JAKARTA SELATAN"/>
    <s v="Dki Jakarta"/>
    <d v="1980-05-10T00:00:00"/>
    <d v="2018-09-12T00:00:00"/>
    <s v="Male"/>
    <s v="KP"/>
    <s v="CARVINO.PUNU@CIMBNIAGA.CO.ID"/>
    <s v="D-2"/>
    <n v="5601366"/>
    <s v="BAGUS WIDYANTO"/>
    <s v="Financing Solutions &amp; Loan Syndication Head"/>
    <m/>
    <m/>
    <m/>
    <m/>
    <x v="1"/>
    <m/>
    <m/>
    <x v="0"/>
    <n v="0"/>
    <x v="0"/>
    <n v="0"/>
    <x v="0"/>
    <n v="0"/>
  </r>
  <r>
    <n v="5601348"/>
    <s v="AMALIA SYAFEI"/>
    <s v="U5"/>
    <x v="0"/>
    <s v="Corporate Banking, Investment Banking Coverage, &amp; Loan Syndication"/>
    <s v="Loan Agency &amp; Corporate Trust"/>
    <s v="Corporate Trust D3"/>
    <s v="---"/>
    <s v="Corporate Trust Sr Specialist"/>
    <s v="Corporate Trust Sr Specialist"/>
    <s v="Kantor Pusat - Graha CIMB Niaga"/>
    <s v="JAKARTA SELATAN"/>
    <s v="Dki Jakarta"/>
    <d v="1981-06-12T00:00:00"/>
    <d v="2025-11-11T00:00:00"/>
    <s v="Female"/>
    <s v="KP"/>
    <s v="amalia.syafei@cimbniaga.co.id"/>
    <s v="D-3"/>
    <n v="3036448"/>
    <s v="CARVINO ALEXANDER GEORGE PUNU"/>
    <s v="Loan Agency &amp; Corporate Trust Head"/>
    <m/>
    <m/>
    <m/>
    <m/>
    <x v="1"/>
    <m/>
    <m/>
    <x v="0"/>
    <n v="0"/>
    <x v="1"/>
    <e v="#N/A"/>
    <x v="1"/>
    <e v="#N/A"/>
  </r>
  <r>
    <n v="3005716"/>
    <s v="ERWIN SUHERWIN"/>
    <s v="U8"/>
    <x v="0"/>
    <s v="Corporate Banking, Investment Banking Coverage, &amp; Loan Syndication"/>
    <s v="Loan Agency &amp; Corporate Trust"/>
    <s v="Corporate Trust D3"/>
    <s v="---"/>
    <s v="Corporate Trust Specialist"/>
    <s v="Corporate Trust Specialist"/>
    <s v="Kantor Pusat - Graha CIMB Niaga"/>
    <s v="JAKARTA SELATAN"/>
    <s v="Dki Jakarta"/>
    <d v="1975-07-31T00:00:00"/>
    <d v="2002-05-17T00:00:00"/>
    <s v="Male"/>
    <s v="KP"/>
    <s v="ERWIN.SUHERWIN@CIMBNIAGA.CO.ID"/>
    <s v="D-3"/>
    <n v="3036448"/>
    <s v="CARVINO ALEXANDER GEORGE PUNU"/>
    <s v="Loan Agency &amp; Corporate Trust Head"/>
    <m/>
    <m/>
    <m/>
    <m/>
    <x v="1"/>
    <m/>
    <m/>
    <x v="0"/>
    <n v="0"/>
    <x v="0"/>
    <n v="0"/>
    <x v="0"/>
    <n v="0"/>
  </r>
  <r>
    <n v="3036733"/>
    <s v="YOHANES EVERT ALEX KOTAMBUNAN"/>
    <s v="U5"/>
    <x v="0"/>
    <s v="Corporate Banking, Investment Banking Coverage, &amp; Loan Syndication"/>
    <s v="Loan Agency &amp; Corporate Trust"/>
    <s v="Loan Agency"/>
    <s v="---"/>
    <s v="Sr Loan Agency Specialist"/>
    <s v="Sr Loan Agency Specialist"/>
    <s v="Kantor Pusat - Graha CIMB Niaga"/>
    <s v="JAKARTA SELATAN"/>
    <s v="Dki Jakarta"/>
    <d v="1984-01-20T00:00:00"/>
    <d v="2018-11-12T00:00:00"/>
    <s v="Male"/>
    <s v="KP"/>
    <s v="YOHANES.KOTAMBUNAN@CIMBNIAGA.CO.ID"/>
    <s v="D-3"/>
    <n v="3036448"/>
    <s v="CARVINO ALEXANDER GEORGE PUNU"/>
    <s v="Loan Agency &amp; Corporate Trust Head"/>
    <m/>
    <m/>
    <m/>
    <m/>
    <x v="1"/>
    <m/>
    <m/>
    <x v="0"/>
    <n v="0"/>
    <x v="0"/>
    <n v="0"/>
    <x v="0"/>
    <n v="0"/>
  </r>
  <r>
    <n v="3019685"/>
    <s v="HERU PRAKOSO"/>
    <s v="U5"/>
    <x v="0"/>
    <s v="Corporate Banking, Investment Banking Coverage, &amp; Loan Syndication"/>
    <s v="Loan Agency &amp; Corporate Trust"/>
    <s v="Loan Agency"/>
    <s v="---"/>
    <s v="Sr Loan Agency Specialist"/>
    <s v="Sr Loan Agency Specialist"/>
    <s v="Kantor Pusat - Graha CIMB Niaga"/>
    <s v="JAKARTA SELATAN"/>
    <s v="Dki Jakarta"/>
    <d v="1972-05-27T00:00:00"/>
    <d v="2012-07-18T00:00:00"/>
    <s v="Male"/>
    <s v="KP"/>
    <s v="ANDREAS.HERUPRAKOSO@CIMBNIAGA.CO.ID"/>
    <s v="D-3"/>
    <n v="3036448"/>
    <s v="CARVINO ALEXANDER GEORGE PUNU"/>
    <s v="Loan Agency &amp; Corporate Trust Head"/>
    <m/>
    <m/>
    <m/>
    <m/>
    <x v="1"/>
    <m/>
    <m/>
    <x v="0"/>
    <n v="0"/>
    <x v="0"/>
    <n v="0"/>
    <x v="0"/>
    <n v="0"/>
  </r>
  <r>
    <n v="3006206"/>
    <s v="RONNY PARDOMUAN"/>
    <s v="U5"/>
    <x v="0"/>
    <s v="Corporate Banking, Investment Banking Coverage, &amp; Loan Syndication"/>
    <s v="Loan Agency &amp; Corporate Trust"/>
    <s v="Loan Agency"/>
    <s v="---"/>
    <s v="Sr Loan Agency Specialist"/>
    <s v="Sr Loan Agency Specialist"/>
    <s v="Kantor Pusat - Graha CIMB Niaga"/>
    <s v="JAKARTA SELATAN"/>
    <s v="Dki Jakarta"/>
    <d v="1974-09-07T00:00:00"/>
    <d v="2003-07-30T00:00:00"/>
    <s v="Male"/>
    <s v="KP"/>
    <s v="RONNY.HUTAGALUNG@CIMBNIAGA.CO.ID"/>
    <s v="D-3"/>
    <n v="3036448"/>
    <s v="CARVINO ALEXANDER GEORGE PUNU"/>
    <s v="Loan Agency &amp; Corporate Trust Head"/>
    <m/>
    <m/>
    <m/>
    <m/>
    <x v="0"/>
    <m/>
    <m/>
    <x v="0"/>
    <n v="0"/>
    <x v="0"/>
    <n v="0"/>
    <x v="0"/>
    <n v="0"/>
  </r>
  <r>
    <n v="3041393"/>
    <s v="Y.YUDHI ARISTHA"/>
    <s v="U7"/>
    <x v="0"/>
    <s v="Corporate Banking, Investment Banking Coverage, &amp; Loan Syndication"/>
    <s v="Loan Agency &amp; Corporate Trust"/>
    <s v="Loan Agency"/>
    <s v="---"/>
    <s v="Loan Agency Specialist"/>
    <s v="Loan Agency Specialist"/>
    <s v="Kantor Pusat - Graha CIMB Niaga"/>
    <s v="JAKARTA SELATAN"/>
    <s v="Dki Jakarta"/>
    <d v="1983-04-15T00:00:00"/>
    <d v="2020-06-15T00:00:00"/>
    <s v="Male"/>
    <s v="KP"/>
    <s v="Y.YUDHI.ARISTHA@CIMBNIAGA.CO.ID"/>
    <s v="D-3"/>
    <n v="3036448"/>
    <s v="CARVINO ALEXANDER GEORGE PUNU"/>
    <s v="Loan Agency &amp; Corporate Trust Head"/>
    <m/>
    <m/>
    <m/>
    <m/>
    <x v="1"/>
    <m/>
    <m/>
    <x v="0"/>
    <n v="0"/>
    <x v="0"/>
    <n v="0"/>
    <x v="0"/>
    <n v="0"/>
  </r>
  <r>
    <n v="5601633"/>
    <s v="THOMAS RADITYO"/>
    <s v="U5"/>
    <x v="0"/>
    <s v="Corporate Banking, Investment Banking Coverage, &amp; Loan Syndication"/>
    <s v="Sector - Business Banking Asset Quality"/>
    <s v="---"/>
    <s v="---"/>
    <s v="Senior Sector Specialist"/>
    <s v="Senior Sector Specialist"/>
    <s v="Kantor Pusat - Graha CIMB Niaga"/>
    <s v="JAKARTA SELATAN"/>
    <s v="Dki Jakarta"/>
    <d v="1985-08-26T00:00:00"/>
    <d v="2025-12-01T00:00:00"/>
    <s v="Male"/>
    <s v="KP"/>
    <s v="thomas.radityo@cimbniaga.co.id"/>
    <s v="D-2"/>
    <n v="3026907"/>
    <s v="MIRANTY SUPARDI"/>
    <s v="Head of Corporate Banking, Investment Banking Coverage, &amp; Loan Syndication"/>
    <m/>
    <m/>
    <m/>
    <m/>
    <x v="1"/>
    <m/>
    <m/>
    <x v="0"/>
    <n v="0"/>
    <x v="1"/>
    <e v="#N/A"/>
    <x v="1"/>
    <e v="#N/A"/>
  </r>
  <r>
    <n v="5374507"/>
    <s v="DEDY SAHAT TUPAL PARULIAN"/>
    <s v="U2"/>
    <x v="0"/>
    <s v="Business Banking Strategy Office"/>
    <s v="---"/>
    <s v="---"/>
    <s v="---"/>
    <s v="Head of Business Banking Strategy Office"/>
    <s v="Head of Business Banking Strategy Office"/>
    <s v="Kantor Fungsional Non Operasional - Menara Sentraya"/>
    <s v="JAKARTA SELATAN"/>
    <s v="Dki Jakarta"/>
    <d v="1972-06-13T00:00:00"/>
    <d v="2022-11-14T00:00:00"/>
    <s v="Male"/>
    <s v="KFNO"/>
    <s v="Dedy.Sahat@cimbniaga.co.id"/>
    <s v="D-1"/>
    <n v="3025392"/>
    <s v="RUSLY JOHANNES"/>
    <s v="Business Banking Director"/>
    <m/>
    <m/>
    <m/>
    <m/>
    <x v="1"/>
    <m/>
    <m/>
    <x v="0"/>
    <n v="0"/>
    <x v="0"/>
    <n v="0"/>
    <x v="0"/>
    <n v="0"/>
  </r>
  <r>
    <n v="3041782"/>
    <s v="JEFFREY SURYA"/>
    <s v="U4"/>
    <x v="0"/>
    <s v="Business Banking Strategy Office"/>
    <s v="Business Banking Strategy &amp; Planning"/>
    <s v="---"/>
    <s v="---"/>
    <s v="Business Banking Strategy &amp; Planning Head"/>
    <s v="Business Banking Strategy &amp; Planning Head"/>
    <s v="Kantor Fungsional Non Operasional - Menara Sentraya"/>
    <s v="JAKARTA SELATAN"/>
    <s v="Dki Jakarta"/>
    <d v="1986-06-28T00:00:00"/>
    <d v="2020-11-16T00:00:00"/>
    <s v="Male"/>
    <s v="KFNO"/>
    <s v="Jeffrey.Surya@cimbniaga.co.id"/>
    <s v="D-2"/>
    <n v="5374507"/>
    <s v="DEDY SAHAT TUPAL PARULIAN"/>
    <s v="Head of Business Banking Strategy Office"/>
    <m/>
    <m/>
    <m/>
    <m/>
    <x v="1"/>
    <m/>
    <m/>
    <x v="0"/>
    <n v="0"/>
    <x v="0"/>
    <n v="0"/>
    <x v="0"/>
    <n v="0"/>
  </r>
  <r>
    <n v="3003791"/>
    <s v="JENNY YULIANTI"/>
    <s v="U3"/>
    <x v="0"/>
    <s v="Business Banking Strategy Office"/>
    <s v="Business Process &amp; Loan Product Program &amp; Campaign"/>
    <s v="---"/>
    <s v="---"/>
    <s v="Business Process &amp; Loan Product Program &amp; Campaign Lead"/>
    <s v="Business Process &amp; Loan Product Program &amp; Campaign Lead"/>
    <s v="Kantor Fungsional Non Operasional - Menara Sentraya"/>
    <s v="JAKARTA SELATAN"/>
    <s v="Dki Jakarta"/>
    <d v="1974-07-15T00:00:00"/>
    <d v="1996-07-08T00:00:00"/>
    <s v="Female"/>
    <s v="KFNO"/>
    <s v="JENNY.YULIANTI@CIMBNIAGA.CO.ID"/>
    <s v="D-2"/>
    <n v="5374507"/>
    <s v="DEDY SAHAT TUPAL PARULIAN"/>
    <s v="Head of Business Banking Strategy Office"/>
    <m/>
    <m/>
    <m/>
    <m/>
    <x v="1"/>
    <m/>
    <m/>
    <x v="0"/>
    <n v="0"/>
    <x v="0"/>
    <n v="0"/>
    <x v="0"/>
    <n v="0"/>
  </r>
  <r>
    <n v="3007490"/>
    <s v="STELLA KUSUMANINGSIH"/>
    <s v="U4"/>
    <x v="0"/>
    <s v="Business Banking Strategy Office"/>
    <s v="Business Process &amp; Loan Product Program &amp; Campaign"/>
    <s v="---"/>
    <s v="---"/>
    <s v="Business Process &amp; Loan Product Program &amp; Campaign Senior Specialist"/>
    <s v="Business Process &amp; Loan Product Program &amp; Campaign Senior Specialist"/>
    <s v="Kantor Fungsional Non Operasional - Menara Sentraya"/>
    <s v="JAKARTA SELATAN"/>
    <s v="Dki Jakarta"/>
    <d v="1980-02-05T00:00:00"/>
    <d v="2005-01-10T00:00:00"/>
    <s v="Female"/>
    <s v="KFNO"/>
    <s v="STELLA@CIMBNIAGA.CO.ID"/>
    <s v="D-2"/>
    <n v="5374507"/>
    <s v="DEDY SAHAT TUPAL PARULIAN"/>
    <s v="Head of Business Banking Strategy Office"/>
    <m/>
    <m/>
    <m/>
    <m/>
    <x v="1"/>
    <m/>
    <m/>
    <x v="0"/>
    <n v="0"/>
    <x v="0"/>
    <n v="0"/>
    <x v="0"/>
    <n v="0"/>
  </r>
  <r>
    <n v="5418259"/>
    <s v="MUCHAMAD ENDRO PRASETYO"/>
    <s v="U5"/>
    <x v="0"/>
    <s v="Business Banking Strategy Office"/>
    <s v="Business Banking Strategy &amp; Planning"/>
    <s v="COBA Strategy &amp; Planning D3"/>
    <s v="---"/>
    <s v="COBA Strategy &amp; Planning Head"/>
    <s v="COBA Strategy &amp; Planning Head"/>
    <s v="Kantor Fungsional Non Operasional - Menara Sentraya"/>
    <s v="JAKARTA SELATAN"/>
    <s v="Dki Jakarta"/>
    <d v="1989-09-08T00:00:00"/>
    <d v="2024-12-11T00:00:00"/>
    <s v="Male"/>
    <s v="KFNO"/>
    <s v="muchamad.prasetyo@cimbniaga.co.id"/>
    <s v="D-3"/>
    <n v="3041782"/>
    <s v="JEFFREY SURYA"/>
    <s v="Business Banking Strategy &amp; Planning Head"/>
    <m/>
    <m/>
    <m/>
    <m/>
    <x v="1"/>
    <m/>
    <m/>
    <x v="0"/>
    <n v="0"/>
    <x v="1"/>
    <e v="#N/A"/>
    <x v="1"/>
    <e v="#N/A"/>
  </r>
  <r>
    <n v="5399465"/>
    <s v="MARTIN HERDIKA"/>
    <s v="U6"/>
    <x v="0"/>
    <s v="Business Banking Strategy Office"/>
    <s v="Business Banking Strategy &amp; Planning"/>
    <s v="COBA Strategy &amp; Planning D3"/>
    <s v="COBA Strategy &amp; Planning D4"/>
    <s v="COBA Strategy &amp; Planning Specialist"/>
    <s v="COBA Strategy &amp; Planning Specialist"/>
    <s v="Kantor Fungsional Non Operasional - Menara Sentraya"/>
    <s v="JAKARTA SELATAN"/>
    <s v="Dki Jakarta"/>
    <d v="1990-03-09T00:00:00"/>
    <d v="2023-11-06T00:00:00"/>
    <s v="Male"/>
    <s v="KFNO"/>
    <s v="Martin.Herdika@cimbniaga.co.id"/>
    <s v="D-4"/>
    <n v="5418259"/>
    <s v="MUCHAMAD ENDRO PRASETYO"/>
    <s v="COBA Strategy &amp; Planning Head"/>
    <m/>
    <m/>
    <m/>
    <m/>
    <x v="1"/>
    <m/>
    <m/>
    <x v="0"/>
    <n v="0"/>
    <x v="0"/>
    <n v="0"/>
    <x v="0"/>
    <n v="0"/>
  </r>
  <r>
    <n v="5407119"/>
    <s v="KHAERULIAN ADENTA DUMBI"/>
    <s v="U6"/>
    <x v="1"/>
    <s v="Financial Institutions"/>
    <s v="Bank FI &amp; NBFI Business Strategy &amp; Credit Analyst"/>
    <s v="FI Business Strategy"/>
    <s v="---"/>
    <s v="FI Business Strategy Specialist"/>
    <s v="FI Business Strategy Specialist"/>
    <s v="Kantor Fungsional Non Operasional - Menara Sentraya"/>
    <s v="JAKARTA SELATAN"/>
    <s v="Dki Jakarta"/>
    <d v="1996-08-02T00:00:00"/>
    <d v="2024-04-29T00:00:00"/>
    <s v="Male"/>
    <s v="KFNO"/>
    <s v="khaerulian.dumbi@cimbniaga.co.id"/>
    <s v="D-3"/>
    <n v="3037857"/>
    <s v="IRMAN SUWARMAN"/>
    <s v="Bank FI &amp; NBFI Business Strategy &amp; Credit Analyst Head"/>
    <m/>
    <m/>
    <m/>
    <m/>
    <x v="1"/>
    <m/>
    <m/>
    <x v="0"/>
    <n v="0"/>
    <x v="0"/>
    <n v="0"/>
    <x v="0"/>
    <n v="0"/>
  </r>
  <r>
    <n v="5419764"/>
    <s v="RICKY SIMANJUNTAK"/>
    <s v="U6"/>
    <x v="0"/>
    <s v="Business Banking Strategy Office"/>
    <s v="Business Banking Strategy &amp; Planning"/>
    <s v="COBA Strategy &amp; Planning D3"/>
    <s v="COBA Strategy &amp; Planning D4"/>
    <s v="COBA Strategy &amp; Planning Specialist"/>
    <s v="COBA Strategy &amp; Planning Specialist"/>
    <s v="Kantor Fungsional Non Operasional - Menara Sentraya"/>
    <s v="JAKARTA SELATAN"/>
    <s v="Dki Jakarta"/>
    <d v="1992-12-31T00:00:00"/>
    <d v="2025-01-06T00:00:00"/>
    <s v="Male"/>
    <s v="KFNO"/>
    <s v="ricky.simanjuntak@cimbniaga.co.id"/>
    <s v="D-4"/>
    <n v="5418259"/>
    <s v="MUCHAMAD ENDRO PRASETYO"/>
    <s v="COBA Strategy &amp; Planning Head"/>
    <m/>
    <m/>
    <m/>
    <m/>
    <x v="1"/>
    <m/>
    <m/>
    <x v="0"/>
    <n v="0.35"/>
    <x v="1"/>
    <e v="#N/A"/>
    <x v="1"/>
    <e v="#N/A"/>
  </r>
  <r>
    <n v="3034514"/>
    <s v="HENDRY KOHAN"/>
    <s v="U5"/>
    <x v="0"/>
    <s v="Business Banking Strategy Office"/>
    <s v="Business Banking Strategy &amp; Planning"/>
    <s v="COMBA Strategy &amp; Planning D3"/>
    <s v="---"/>
    <s v="Business Banking Strategy &amp; Planning Head"/>
    <s v="Business Banking Strategy &amp; Planning Head"/>
    <s v="Kantor Fungsional Non Operasional - Menara Sentraya"/>
    <s v="JAKARTA SELATAN"/>
    <s v="Dki Jakarta"/>
    <d v="1982-08-11T00:00:00"/>
    <d v="2017-09-29T00:00:00"/>
    <s v="Male"/>
    <s v="KFNO"/>
    <s v="HENDRY.KOHAN@CIMBNIAGA.CO.ID"/>
    <s v="D-3"/>
    <n v="3041782"/>
    <s v="JEFFREY SURYA"/>
    <s v="Business Banking Strategy &amp; Planning Head"/>
    <m/>
    <m/>
    <m/>
    <m/>
    <x v="1"/>
    <m/>
    <m/>
    <x v="0"/>
    <n v="0.45"/>
    <x v="0"/>
    <n v="0"/>
    <x v="0"/>
    <n v="0.22500000000000001"/>
  </r>
  <r>
    <n v="3037776"/>
    <s v="ANDRE ARISTYO"/>
    <s v="U6"/>
    <x v="0"/>
    <s v="Business Banking Strategy Office"/>
    <s v="Business Banking Strategy &amp; Planning"/>
    <s v="COMBA Strategy &amp; Planning D3"/>
    <s v="COMBA Strategy &amp; Planning D4"/>
    <s v="COMBA Strategy &amp; Planning Head"/>
    <s v="COMBA Strategy &amp; Planning Head"/>
    <s v="Kantor Fungsional Non Operasional - Menara Sentraya"/>
    <s v="JAKARTA SELATAN"/>
    <s v="Dki Jakarta"/>
    <d v="1997-07-20T00:00:00"/>
    <d v="2019-03-20T00:00:00"/>
    <s v="Male"/>
    <s v="KFNO"/>
    <s v="ANDRE.ARISTYO@CIMBNIAGA.CO.ID"/>
    <s v="D-4"/>
    <n v="3034514"/>
    <s v="HENDRY KOHAN"/>
    <s v="COMBA Strategy &amp; Planning Head"/>
    <m/>
    <m/>
    <m/>
    <m/>
    <x v="1"/>
    <m/>
    <m/>
    <x v="0"/>
    <n v="0"/>
    <x v="0"/>
    <n v="0"/>
    <x v="0"/>
    <n v="0"/>
  </r>
  <r>
    <n v="5394660"/>
    <s v="SLAMET HARYANTO"/>
    <s v="U7"/>
    <x v="0"/>
    <s v="Business Banking Strategy Office"/>
    <s v="Business Banking Strategy &amp; Planning"/>
    <s v="COMBA Strategy &amp; Planning D3"/>
    <s v="COMBA Strategy &amp; Planning D4"/>
    <s v="COMBA Strategy &amp; Planning Head"/>
    <s v="COMBA Strategy &amp; Planning Head"/>
    <s v="Kantor Fungsional Non Operasional - Menara Sentraya"/>
    <s v="JAKARTA SELATAN"/>
    <s v="Dki Jakarta"/>
    <d v="1978-05-01T00:00:00"/>
    <d v="2023-08-14T00:00:00"/>
    <s v="Male"/>
    <s v="KFNO"/>
    <s v="Slamet.Haryanto@cimbniaga.co.id"/>
    <s v="D-4"/>
    <n v="3034514"/>
    <s v="HENDRY KOHAN"/>
    <s v="COMBA Strategy &amp; Planning Head"/>
    <m/>
    <m/>
    <m/>
    <m/>
    <x v="1"/>
    <m/>
    <m/>
    <x v="0"/>
    <n v="0"/>
    <x v="0"/>
    <n v="0"/>
    <x v="0"/>
    <n v="0"/>
  </r>
  <r>
    <n v="5601505"/>
    <s v="PRIMA TEGUH PRASOJO"/>
    <s v="U4"/>
    <x v="0"/>
    <s v="Business Banking Strategy Office"/>
    <s v="Digital Economy Sales D2"/>
    <s v="Digital Economy Sales D3"/>
    <s v="---"/>
    <s v="Relationship Manager Digital Economy Sales"/>
    <s v="Relationship Manager Digital Economy Sales"/>
    <s v="Kantor Fungsional Non Operasional - Menara Sentraya"/>
    <s v="JAKARTA SELATAN"/>
    <s v="Dki Jakarta"/>
    <d v="1988-06-25T00:00:00"/>
    <d v="2025-10-27T00:00:00"/>
    <s v="Male"/>
    <s v="KFNO"/>
    <s v="prima.prasojo@cimbniaga.co.id"/>
    <s v="D-3"/>
    <n v="5374507"/>
    <s v="DEDY SAHAT TUPAL PARULIAN"/>
    <s v="Head of Business Banking Strategy Office"/>
    <m/>
    <m/>
    <m/>
    <m/>
    <x v="1"/>
    <m/>
    <m/>
    <x v="0"/>
    <n v="0"/>
    <x v="1"/>
    <e v="#N/A"/>
    <x v="1"/>
    <e v="#N/A"/>
  </r>
  <r>
    <n v="5379694"/>
    <s v="RIVAN ARDYANTO SUTOYO"/>
    <s v="U5"/>
    <x v="0"/>
    <s v="Business Banking Strategy Office"/>
    <s v="Digital Economy Sales D2"/>
    <s v="Digital Economy Sales D3"/>
    <s v="---"/>
    <s v="Relationship Manager Digital Economy Sales"/>
    <s v="Relationship Manager Digital Economy Sales"/>
    <s v="Kantor Fungsional Non Operasional - Menara Sentraya"/>
    <s v="JAKARTA SELATAN"/>
    <s v="Dki Jakarta"/>
    <d v="1993-10-01T00:00:00"/>
    <d v="2023-01-02T00:00:00"/>
    <s v="Male"/>
    <s v="KFNO"/>
    <s v="Rivan.Sutoyo@cimbniaga.co.id"/>
    <s v="D-3"/>
    <n v="5374507"/>
    <s v="DEDY SAHAT TUPAL PARULIAN"/>
    <s v="Head of Business Banking Strategy Office"/>
    <m/>
    <m/>
    <m/>
    <m/>
    <x v="1"/>
    <m/>
    <m/>
    <x v="0"/>
    <n v="0"/>
    <x v="0"/>
    <n v="0"/>
    <x v="0"/>
    <n v="0"/>
  </r>
  <r>
    <n v="5415297"/>
    <s v="MERRIZA NAYOAN"/>
    <s v="U5"/>
    <x v="0"/>
    <s v="Business Banking Strategy Office"/>
    <s v="Digital Economy Sales D2"/>
    <s v="Digital Economy Sales D3"/>
    <s v="---"/>
    <s v="Relationship Manager Digital Economy Sales"/>
    <s v="Relationship Manager Digital Economy Sales"/>
    <s v="Kantor Fungsional Non Operasional - Menara Sentraya"/>
    <s v="JAKARTA SELATAN"/>
    <s v="Dki Jakarta"/>
    <d v="1989-12-06T00:00:00"/>
    <d v="2024-09-25T00:00:00"/>
    <s v="Female"/>
    <s v="KFNO"/>
    <s v="Merriza.Nayoan@cimbniaga.co.id"/>
    <s v="D-3"/>
    <n v="5374507"/>
    <s v="DEDY SAHAT TUPAL PARULIAN"/>
    <s v="Head of Business Banking Strategy Office"/>
    <m/>
    <m/>
    <m/>
    <m/>
    <x v="1"/>
    <m/>
    <m/>
    <x v="0"/>
    <n v="0.1"/>
    <x v="0"/>
    <n v="0"/>
    <x v="0"/>
    <n v="0.05"/>
  </r>
  <r>
    <n v="5420337"/>
    <s v="YUDHISTIRA"/>
    <s v="U8"/>
    <x v="0"/>
    <s v="Business Banking Strategy Office"/>
    <s v="Digital Economy Sales D2"/>
    <s v="Digital Economy Sales D3"/>
    <s v="---"/>
    <s v="Client Service Specialist Digital Economy Sales"/>
    <s v="Client Service Specialist Digital Economy Sales"/>
    <s v="Kantor Fungsional Non Operasional - Menara Sentraya"/>
    <s v="JAKARTA SELATAN"/>
    <s v="Dki Jakarta"/>
    <d v="1996-02-05T00:00:00"/>
    <d v="2024-12-30T00:00:00"/>
    <s v="Male"/>
    <s v="KFNO"/>
    <s v="Yudhistira.Yudhistira@cimbniaga.co.id"/>
    <s v="D-3"/>
    <n v="5374507"/>
    <s v="DEDY SAHAT TUPAL PARULIAN"/>
    <s v="Head of Business Banking Strategy Office"/>
    <m/>
    <m/>
    <m/>
    <m/>
    <x v="1"/>
    <m/>
    <m/>
    <x v="0"/>
    <n v="0"/>
    <x v="0"/>
    <n v="0"/>
    <x v="0"/>
    <n v="0"/>
  </r>
  <r>
    <n v="3013035"/>
    <s v="MICHEL ASPARIDO"/>
    <s v="U4"/>
    <x v="0"/>
    <s v="Business Banking Strategy Office"/>
    <s v="Digital Solution - D2"/>
    <s v="---"/>
    <s v="---"/>
    <s v="Digital Solution Head"/>
    <s v="Digital Solution Head"/>
    <s v="Kantor Fungsional Non Operasional - Menara Sentraya"/>
    <s v="JAKARTA SELATAN"/>
    <s v="Dki Jakarta"/>
    <d v="1984-06-28T00:00:00"/>
    <d v="2010-03-08T00:00:00"/>
    <s v="Male"/>
    <s v="KFNO"/>
    <s v="MICHEL.ASPARIDO@CIMBNIAGA.CO.ID"/>
    <s v="D-2"/>
    <n v="5374507"/>
    <s v="DEDY SAHAT TUPAL PARULIAN"/>
    <s v="Head of Business Banking Strategy Office"/>
    <m/>
    <m/>
    <m/>
    <m/>
    <x v="1"/>
    <m/>
    <m/>
    <x v="0"/>
    <n v="0.35"/>
    <x v="0"/>
    <n v="0"/>
    <x v="0"/>
    <n v="0.17499999999999999"/>
  </r>
  <r>
    <n v="5356523"/>
    <s v="SUHENDRO PUTRA"/>
    <s v="U5"/>
    <x v="0"/>
    <s v="Business Banking Strategy Office"/>
    <s v="Digital Solution - D2"/>
    <s v="Digital Solution - D3"/>
    <s v="---"/>
    <s v="Digital Solution Specialist"/>
    <s v="Digital Solution Specialist"/>
    <s v="Kantor Fungsional Non Operasional - Menara Sentraya"/>
    <s v="JAKARTA SELATAN"/>
    <s v="Dki Jakarta"/>
    <d v="1992-09-19T00:00:00"/>
    <d v="2021-11-22T00:00:00"/>
    <s v="Male"/>
    <s v="KFNO"/>
    <s v="Suhendro.Putra@cimbniaga.co.id"/>
    <s v="D-3"/>
    <n v="3013035"/>
    <s v="MICHEL ASPARIDO"/>
    <s v="Digital Solution Head"/>
    <m/>
    <m/>
    <m/>
    <m/>
    <x v="1"/>
    <m/>
    <m/>
    <x v="0"/>
    <n v="0"/>
    <x v="0"/>
    <n v="0"/>
    <x v="0"/>
    <n v="0"/>
  </r>
  <r>
    <n v="5351994"/>
    <s v="MUHAMMAD ARIEF WIBOWO"/>
    <s v="U6"/>
    <x v="0"/>
    <s v="Business Banking Strategy Office"/>
    <s v="Digital Solution - D2"/>
    <s v="Digital Solution - D3"/>
    <s v="---"/>
    <s v="Digital Solution Specialist"/>
    <s v="Digital Solution Specialist"/>
    <s v="Kantor Fungsional Non Operasional - Menara Sentraya"/>
    <s v="JAKARTA SELATAN"/>
    <s v="Dki Jakarta"/>
    <d v="1997-10-24T00:00:00"/>
    <d v="2021-10-01T00:00:00"/>
    <s v="Male"/>
    <s v="KFNO"/>
    <s v="Muhammad.Wibowo@cimbniaga.co.id"/>
    <s v="D-3"/>
    <n v="3013035"/>
    <s v="MICHEL ASPARIDO"/>
    <s v="Digital Solution Head"/>
    <m/>
    <m/>
    <m/>
    <m/>
    <x v="1"/>
    <m/>
    <m/>
    <x v="0"/>
    <n v="0"/>
    <x v="0"/>
    <n v="0"/>
    <x v="0"/>
    <n v="0"/>
  </r>
  <r>
    <n v="5371313"/>
    <s v="NI LUH PUTU JULI WIRAWATI"/>
    <s v="U6"/>
    <x v="0"/>
    <s v="Business Banking Strategy Office"/>
    <s v="Digital Solution - D2"/>
    <s v="Digital Solution - D3"/>
    <s v="---"/>
    <s v="Digital Solution Specialist"/>
    <s v="Digital Solution Specialist"/>
    <s v="Kantor Fungsional Non Operasional - Menara Sentraya"/>
    <s v="JAKARTA SELATAN"/>
    <s v="Dki Jakarta"/>
    <d v="1996-07-11T00:00:00"/>
    <d v="2022-08-29T00:00:00"/>
    <s v="Female"/>
    <s v="KFNO"/>
    <s v="Ni.Wirawati@cimbniaga.co.id"/>
    <s v="D-3"/>
    <n v="3013035"/>
    <s v="MICHEL ASPARIDO"/>
    <s v="Digital Solution Head"/>
    <m/>
    <m/>
    <m/>
    <m/>
    <x v="1"/>
    <m/>
    <m/>
    <x v="1"/>
    <n v="1"/>
    <x v="0"/>
    <n v="0"/>
    <x v="0"/>
    <n v="0.5"/>
  </r>
  <r>
    <n v="3028609"/>
    <s v="CHRISTIAN PRAJITNO"/>
    <s v="U2"/>
    <x v="0"/>
    <s v="Commercial Banking"/>
    <s v="---"/>
    <s v="---"/>
    <s v="---"/>
    <s v="Head of Commercial Banking"/>
    <s v="Head of Commercial Banking"/>
    <s v="Kantor Pusat - Graha CIMB Niaga"/>
    <s v="JAKARTA SELATAN"/>
    <s v="Dki Jakarta"/>
    <d v="1983-11-30T00:00:00"/>
    <d v="2015-03-02T00:00:00"/>
    <s v="Male"/>
    <s v="KP"/>
    <s v="CHRISTIAN.PRAJITNO@CIMBNIAGA.CO.ID"/>
    <s v="D-1"/>
    <n v="3025392"/>
    <s v="RUSLY JOHANNES"/>
    <s v="Business Banking Director"/>
    <m/>
    <m/>
    <m/>
    <m/>
    <x v="1"/>
    <m/>
    <m/>
    <x v="0"/>
    <n v="0"/>
    <x v="0"/>
    <n v="0"/>
    <x v="0"/>
    <n v="0"/>
  </r>
  <r>
    <n v="3009686"/>
    <s v="TANIA TRIANANDA"/>
    <s v="U7"/>
    <x v="0"/>
    <s v="Commercial Banking"/>
    <s v="---"/>
    <s v="---"/>
    <s v="---"/>
    <s v="Secretary"/>
    <s v="Secretary"/>
    <s v="Kantor Pusat - Graha CIMB Niaga"/>
    <s v="JAKARTA SELATAN"/>
    <s v="Dki Jakarta"/>
    <d v="1979-09-05T00:00:00"/>
    <d v="2008-02-01T00:00:00"/>
    <s v="Female"/>
    <s v="KP"/>
    <s v="TANIA.TRIANANDA@CIMBNIAGA.CO.ID"/>
    <s v="SEC"/>
    <n v="3028609"/>
    <s v="CHRISTIAN PRAJITNO"/>
    <s v="Head of Commercial Banking"/>
    <m/>
    <m/>
    <m/>
    <m/>
    <x v="1"/>
    <m/>
    <m/>
    <x v="0"/>
    <n v="0"/>
    <x v="0"/>
    <n v="0"/>
    <x v="0"/>
    <n v="0"/>
  </r>
  <r>
    <n v="3034296"/>
    <s v="HARTANTO KURNIAWAN AUGUST SAPUTRO"/>
    <s v="U2"/>
    <x v="0"/>
    <s v="Commercial Banking"/>
    <s v="Commercial Banking Business Credit"/>
    <s v="---"/>
    <s v="---"/>
    <s v="Commercial Banking Business Credit Head"/>
    <s v="Commercial Banking Business Credit Head"/>
    <s v="Kantor Pusat - Graha CIMB Niaga"/>
    <s v="JAKARTA SELATAN"/>
    <s v="Dki Jakarta"/>
    <d v="1971-08-04T00:00:00"/>
    <d v="2017-09-13T00:00:00"/>
    <s v="Male"/>
    <s v="KP"/>
    <s v="HARTANTO.SAPUTRO@CIMBNIAGA.CO.ID"/>
    <s v="D-2"/>
    <n v="3028609"/>
    <s v="CHRISTIAN PRAJITNO"/>
    <s v="Head of Commercial Banking"/>
    <m/>
    <m/>
    <m/>
    <m/>
    <x v="1"/>
    <m/>
    <m/>
    <x v="0"/>
    <n v="0"/>
    <x v="0"/>
    <n v="0"/>
    <x v="0"/>
    <n v="0"/>
  </r>
  <r>
    <n v="3032217"/>
    <s v="AGUSTINUS JUNIOR"/>
    <s v="U3"/>
    <x v="0"/>
    <s v="Commercial Banking"/>
    <s v="Commercial Banking Business Credit"/>
    <s v="Commercial Business Credit I D3"/>
    <s v="---"/>
    <s v="Commercial Business Credit Head"/>
    <s v="Commercial Business Credit Head"/>
    <s v="Kantor Pusat - Graha CIMB Niaga"/>
    <s v="JAKARTA SELATAN"/>
    <s v="Dki Jakarta"/>
    <d v="1985-08-07T00:00:00"/>
    <d v="2016-11-14T00:00:00"/>
    <s v="Male"/>
    <s v="KP"/>
    <s v="AGUSTINUS.JUNIOR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3036444"/>
    <s v="FITRIA ANGGRAINI"/>
    <s v="U3"/>
    <x v="0"/>
    <s v="Commercial Banking"/>
    <s v="Commercial Banking Business Credit"/>
    <s v="Commercial Business Credit II D3"/>
    <s v="---"/>
    <s v="Commercial Business Credit Head"/>
    <s v="Commercial Business Credit Head"/>
    <s v="Kantor Pusat - Graha CIMB Niaga"/>
    <s v="JAKARTA SELATAN"/>
    <s v="Dki Jakarta"/>
    <d v="1977-09-14T00:00:00"/>
    <d v="2018-11-26T00:00:00"/>
    <s v="Female"/>
    <s v="KP"/>
    <s v="FITRIA.ANGGRAINI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3035064"/>
    <s v="SIGIT PURWANTO"/>
    <s v="U4"/>
    <x v="0"/>
    <s v="Commercial Banking"/>
    <s v="Commercial Banking Business Credit"/>
    <s v="Commercial Business Credit III D3"/>
    <s v="---"/>
    <s v="Commercial Business Credit Head"/>
    <s v="Commercial Business Credit Head"/>
    <s v="Kantor Pusat - Graha CIMB Niaga"/>
    <s v="JAKARTA SELATAN"/>
    <s v="Dki Jakarta"/>
    <d v="1979-11-09T00:00:00"/>
    <d v="2018-02-26T00:00:00"/>
    <s v="Male"/>
    <s v="KP"/>
    <s v="SIGIT.PURWANTO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3029760"/>
    <s v="INDRA GUNADI SANTOSA"/>
    <s v="U3"/>
    <x v="0"/>
    <s v="Commercial Banking"/>
    <s v="Commercial Banking Business Credit"/>
    <s v="Commercial Business Credit IV D3"/>
    <s v="---"/>
    <s v="Commercial Business Credit Head"/>
    <s v="Commercial Business Credit Head"/>
    <s v="Kantor Pusat - Graha CIMB Niaga"/>
    <s v="JAKARTA SELATAN"/>
    <s v="Dki Jakarta"/>
    <d v="1973-05-06T00:00:00"/>
    <d v="2015-09-01T00:00:00"/>
    <s v="Male"/>
    <s v="KP"/>
    <s v="INDRA.SANTOSA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3032101"/>
    <s v="SUNY IBNU HASBI"/>
    <s v="U4"/>
    <x v="0"/>
    <s v="Commercial Banking"/>
    <s v="Commercial Banking Business Credit"/>
    <s v="Commercial Business Credit V D3"/>
    <s v="---"/>
    <s v="Commercial Business Credit Head"/>
    <s v="Commercial Business Credit Head"/>
    <s v="KC - Bandung - Lembong - LMO"/>
    <s v="BANDUNG"/>
    <s v="Jawa Barat"/>
    <d v="1978-11-14T00:00:00"/>
    <d v="2016-11-07T00:00:00"/>
    <s v="Male"/>
    <s v="LMO"/>
    <s v="SUNY.HASBI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3032419"/>
    <s v="APRIMA CATURIKA"/>
    <s v="U4"/>
    <x v="0"/>
    <s v="Commercial Banking"/>
    <s v="Commercial Banking Business Credit"/>
    <s v="Commercial Business Credit VI D3"/>
    <s v="---"/>
    <s v="Commercial Business Credit Head"/>
    <s v="Commercial Business Credit Head"/>
    <s v="Kantor Pusat - Graha CIMB Niaga"/>
    <s v="JAKARTA SELATAN"/>
    <s v="Dki Jakarta"/>
    <d v="1979-04-28T00:00:00"/>
    <d v="2016-12-13T00:00:00"/>
    <s v="Female"/>
    <s v="KP"/>
    <s v="APRIMA.CATURIKA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3024065"/>
    <s v="DWI MARTANTI"/>
    <s v="U3"/>
    <x v="0"/>
    <s v="Commercial Banking"/>
    <s v="Commercial Banking Business Credit"/>
    <s v="Commercial Business Credit VII D3"/>
    <s v="---"/>
    <s v="Commercial Business Credit Head"/>
    <s v="Commercial Business Credit Head"/>
    <s v="Kantor Pusat - Graha CIMB Niaga"/>
    <s v="JAKARTA SELATAN"/>
    <s v="Dki Jakarta"/>
    <d v="1981-03-16T00:00:00"/>
    <d v="2013-09-02T00:00:00"/>
    <s v="Female"/>
    <s v="KP"/>
    <s v="DWI.MARTANTI@CIMBNIAGA.CO.ID"/>
    <s v="D-3"/>
    <n v="3034296"/>
    <s v="HARTANTO KURNIAWAN AUGUST SAPUTRO"/>
    <s v="Commercial Banking Business Credit Head"/>
    <m/>
    <m/>
    <m/>
    <m/>
    <x v="1"/>
    <m/>
    <m/>
    <x v="0"/>
    <n v="0"/>
    <x v="0"/>
    <n v="0"/>
    <x v="0"/>
    <n v="0"/>
  </r>
  <r>
    <n v="5393258"/>
    <s v="FATIMA PINON PAMBAYUN"/>
    <s v="U5"/>
    <x v="0"/>
    <s v="Commercial Banking"/>
    <s v="Commercial Banking Business Credit"/>
    <s v="Commercial Business Credit I D3"/>
    <s v="Commercial Business Credit I D4"/>
    <s v="Sr Commercial Business Credit Manager"/>
    <s v="Sr Commercial Business Credit Manager"/>
    <s v="Kantor Pusat - Graha CIMB Niaga"/>
    <s v="JAKARTA SELATAN"/>
    <s v="Dki Jakarta"/>
    <d v="1994-04-14T00:00:00"/>
    <d v="2023-08-07T00:00:00"/>
    <s v="Female"/>
    <s v="KP"/>
    <s v="Fatima.Pambayun@cimbniaga.co.id"/>
    <s v="D-4"/>
    <n v="3032217"/>
    <s v="AGUSTINUS JUNIOR"/>
    <s v="Commercial Business Credit Head - Team I"/>
    <m/>
    <m/>
    <m/>
    <m/>
    <x v="1"/>
    <m/>
    <m/>
    <x v="0"/>
    <n v="0"/>
    <x v="0"/>
    <n v="0"/>
    <x v="0"/>
    <n v="0"/>
  </r>
  <r>
    <n v="5405694"/>
    <s v="ADI RAJA SURYA SIMAMORA"/>
    <s v="U6"/>
    <x v="0"/>
    <s v="Commercial Banking"/>
    <s v="Commercial Banking Business Credit"/>
    <s v="Commercial Business Credit I D3"/>
    <s v="Commercial Business Credit I D4"/>
    <s v="Sr Commercial Business Credit Manager"/>
    <s v="Sr Commercial Business Credit Manager"/>
    <s v="Kantor Pusat - Graha CIMB Niaga"/>
    <s v="JAKARTA SELATAN"/>
    <s v="Dki Jakarta"/>
    <d v="1996-10-15T00:00:00"/>
    <d v="2024-04-16T00:00:00"/>
    <s v="Male"/>
    <s v="KP"/>
    <s v="Adi.Simamora@cimbniaga.co.id"/>
    <s v="D-4"/>
    <n v="3032217"/>
    <s v="AGUSTINUS JUNIOR"/>
    <s v="Commercial Business Credit Head - Team I"/>
    <m/>
    <m/>
    <m/>
    <m/>
    <x v="1"/>
    <m/>
    <m/>
    <x v="0"/>
    <n v="0.75"/>
    <x v="0"/>
    <n v="0"/>
    <x v="0"/>
    <n v="0.375"/>
  </r>
  <r>
    <n v="5375784"/>
    <s v="INTAN PRAMESWARI"/>
    <s v="U6"/>
    <x v="0"/>
    <s v="Commercial Banking"/>
    <s v="Commercial Banking Business Credit"/>
    <s v="Commercial Business Credit I D3"/>
    <s v="Commercial Business Credit I D4"/>
    <s v="Sr Commercial Business Credit Manager"/>
    <s v="Sr Commercial Business Credit Manager"/>
    <s v="Kantor Pusat - Graha CIMB Niaga"/>
    <s v="JAKARTA SELATAN"/>
    <s v="Dki Jakarta"/>
    <d v="1995-08-06T00:00:00"/>
    <d v="2022-11-07T00:00:00"/>
    <s v="Female"/>
    <s v="KP"/>
    <s v="Intan.Prameswari@cimbniaga.co.id"/>
    <s v="D-4"/>
    <n v="3032217"/>
    <s v="AGUSTINUS JUNIOR"/>
    <s v="Commercial Business Credit Head - Team I"/>
    <m/>
    <m/>
    <m/>
    <m/>
    <x v="1"/>
    <m/>
    <m/>
    <x v="0"/>
    <n v="0"/>
    <x v="0"/>
    <n v="0"/>
    <x v="0"/>
    <n v="0"/>
  </r>
  <r>
    <n v="5356072"/>
    <s v="DIKA YULIANAWATI"/>
    <s v="U6"/>
    <x v="0"/>
    <s v="Commercial Banking"/>
    <s v="Commercial Banking Business Credit"/>
    <s v="Commercial Business Credit I D3"/>
    <s v="Commercial Business Credit I D4"/>
    <s v="Sr Commercial Business Credit Manager"/>
    <s v="Sr Commercial Business Credit Manager"/>
    <s v="Kantor Pusat - Graha CIMB Niaga"/>
    <s v="JAKARTA SELATAN"/>
    <s v="Dki Jakarta"/>
    <d v="1992-07-24T00:00:00"/>
    <d v="2021-11-01T00:00:00"/>
    <s v="Female"/>
    <s v="KP"/>
    <s v="Dika.Yulianawati@cimbniaga.co.id"/>
    <s v="D-4"/>
    <n v="3032217"/>
    <s v="AGUSTINUS JUNIOR"/>
    <s v="Commercial Business Credit Head - Team I"/>
    <m/>
    <m/>
    <m/>
    <m/>
    <x v="1"/>
    <m/>
    <m/>
    <x v="0"/>
    <n v="0"/>
    <x v="0"/>
    <n v="0"/>
    <x v="0"/>
    <n v="0"/>
  </r>
  <r>
    <n v="3038993"/>
    <s v="REYNOLD ADI PUTRA"/>
    <s v="U6"/>
    <x v="0"/>
    <s v="Commercial Banking"/>
    <s v="Commercial Banking Business Credit"/>
    <s v="Commercial Business Credit I D3"/>
    <s v="Commercial Business Credit I D4"/>
    <s v="Sr Commercial Business Credit Manager"/>
    <s v="Sr Commercial Business Credit Manager"/>
    <s v="Kantor Pusat - Graha CIMB Niaga"/>
    <s v="JAKARTA SELATAN"/>
    <s v="Dki Jakarta"/>
    <d v="1997-05-12T00:00:00"/>
    <d v="2019-09-06T00:00:00"/>
    <s v="Male"/>
    <s v="KP"/>
    <s v="REYNOLD.PUTRA@CIMBNIAGA.CO.ID"/>
    <s v="D-4"/>
    <n v="3032217"/>
    <s v="AGUSTINUS JUNIOR"/>
    <s v="Commercial Business Credit Head - Team I"/>
    <m/>
    <m/>
    <m/>
    <m/>
    <x v="1"/>
    <m/>
    <m/>
    <x v="0"/>
    <n v="0"/>
    <x v="0"/>
    <n v="0"/>
    <x v="0"/>
    <n v="0"/>
  </r>
  <r>
    <n v="5398893"/>
    <s v="CHRISTINA ANGGRAINI"/>
    <s v="U5"/>
    <x v="0"/>
    <s v="Commercial Banking"/>
    <s v="Commercial Banking Business Credit"/>
    <s v="Commercial Business Credit II D3"/>
    <s v="Commercial Business Credit II D4"/>
    <s v="Sr Commercial Business Credit Manager"/>
    <s v="Sr Commercial Business Credit Manager"/>
    <s v="KC - Medan - Bukit Barisan - BKT"/>
    <s v="MEDAN"/>
    <s v="Sumatera Utara"/>
    <d v="1990-02-07T00:00:00"/>
    <d v="2023-11-20T00:00:00"/>
    <s v="Female"/>
    <s v="BKT"/>
    <s v="christina.anggraini@cimbniaga.co.id"/>
    <s v="D-4"/>
    <n v="3036444"/>
    <s v="FITRIA ANGGRAINI"/>
    <s v="Commercial Business Credit Head - Team II"/>
    <m/>
    <m/>
    <m/>
    <m/>
    <x v="1"/>
    <m/>
    <m/>
    <x v="0"/>
    <n v="0"/>
    <x v="0"/>
    <n v="0"/>
    <x v="0"/>
    <n v="0"/>
  </r>
  <r>
    <n v="5385435"/>
    <s v="ANDRI SALIM"/>
    <s v="U6"/>
    <x v="0"/>
    <s v="Commercial Banking"/>
    <s v="Commercial Banking Business Credit"/>
    <s v="Commercial Business Credit II D3"/>
    <s v="Commercial Business Credit II D4"/>
    <s v="Sr Commercial Business Credit Manager"/>
    <s v="Sr Commercial Business Credit Manager"/>
    <s v="KC - Medan - Bukit Barisan - BKT"/>
    <s v="MEDAN"/>
    <s v="Sumatera Utara"/>
    <d v="1991-11-28T00:00:00"/>
    <d v="2023-03-20T00:00:00"/>
    <s v="Male"/>
    <s v="BKT"/>
    <s v="Andri.Salim@cimbniaga.co.id"/>
    <s v="D-4"/>
    <n v="3036444"/>
    <s v="FITRIA ANGGRAINI"/>
    <s v="Commercial Business Credit Head - Team II"/>
    <m/>
    <m/>
    <m/>
    <m/>
    <x v="1"/>
    <m/>
    <m/>
    <x v="0"/>
    <n v="0"/>
    <x v="0"/>
    <n v="0"/>
    <x v="0"/>
    <n v="0"/>
  </r>
  <r>
    <n v="5417391"/>
    <s v="DINAR NUR SEPTIYANTO"/>
    <s v="U7"/>
    <x v="0"/>
    <s v="Commercial Banking"/>
    <s v="Commercial Banking Business Credit"/>
    <s v="Commercial Business Credit II D3"/>
    <s v="Commercial Business Credit II D4"/>
    <s v="Commercial Business Credit Manager"/>
    <s v="Commercial Business Credit Manager"/>
    <s v="Kantor Pusat - Graha CIMB Niaga"/>
    <s v="JAKARTA SELATAN"/>
    <s v="Dki Jakarta"/>
    <d v="1993-07-20T00:00:00"/>
    <d v="2024-11-11T00:00:00"/>
    <s v="Male"/>
    <s v="KP"/>
    <s v="dinar.septiyanto@cimbniaga.co.id"/>
    <s v="D-4"/>
    <n v="3036444"/>
    <s v="FITRIA ANGGRAINI"/>
    <s v="Commercial Business Credit Head - Team II"/>
    <m/>
    <m/>
    <m/>
    <m/>
    <x v="1"/>
    <m/>
    <m/>
    <x v="1"/>
    <n v="1"/>
    <x v="0"/>
    <n v="0"/>
    <x v="0"/>
    <n v="0.5"/>
  </r>
  <r>
    <n v="5389040"/>
    <s v="LINAWATI"/>
    <s v="U8"/>
    <x v="0"/>
    <s v="Commercial Banking"/>
    <s v="Commercial Banking Business Credit"/>
    <s v="Commercial Business Credit II D3"/>
    <s v="Commercial Business Credit II D4"/>
    <s v="Commercial Business Credit Manager"/>
    <s v="Commercial Business Credit Manager"/>
    <s v="KC - Medan - Bukit Barisan - BKT"/>
    <s v="MEDAN"/>
    <s v="Sumatera Utara"/>
    <d v="1997-09-28T00:00:00"/>
    <d v="2023-05-02T00:00:00"/>
    <s v="Female"/>
    <s v="BKT"/>
    <s v="Linawati.Linawati2@cimbniaga.co.id"/>
    <s v="D-4"/>
    <n v="3036444"/>
    <s v="FITRIA ANGGRAINI"/>
    <s v="Commercial Business Credit Head - Team II"/>
    <m/>
    <m/>
    <m/>
    <m/>
    <x v="1"/>
    <m/>
    <m/>
    <x v="0"/>
    <n v="0"/>
    <x v="0"/>
    <n v="0"/>
    <x v="0"/>
    <n v="0"/>
  </r>
  <r>
    <n v="3007367"/>
    <s v="ARITAMA KESUMA"/>
    <s v="U5"/>
    <x v="0"/>
    <s v="Commercial Banking"/>
    <s v="Commercial Banking Business Credit"/>
    <s v="Commercial Business Credit III D3"/>
    <s v="Commercial Business Credit III D4"/>
    <s v="Sr Commercial Business Credit Manager"/>
    <s v="Sr Commercial Business Credit Manager"/>
    <s v="Kantor Pusat - Graha CIMB Niaga"/>
    <s v="JAKARTA SELATAN"/>
    <s v="Dki Jakarta"/>
    <d v="1977-06-15T00:00:00"/>
    <d v="2005-06-22T00:00:00"/>
    <s v="Male"/>
    <s v="KP"/>
    <s v="ARITAMA@CIMBNIAGA.CO.ID"/>
    <s v="D-4"/>
    <n v="3035064"/>
    <s v="SIGIT PURWANTO"/>
    <s v="Commercial Business Credit Head - Team III"/>
    <m/>
    <m/>
    <m/>
    <m/>
    <x v="1"/>
    <m/>
    <m/>
    <x v="0"/>
    <n v="0"/>
    <x v="0"/>
    <n v="0"/>
    <x v="0"/>
    <n v="0"/>
  </r>
  <r>
    <n v="3035108"/>
    <s v="IRIANITA ROSA SRITANTI"/>
    <s v="U5"/>
    <x v="0"/>
    <s v="Commercial Banking"/>
    <s v="Commercial Banking Business Credit"/>
    <s v="Commercial Business Credit III D3"/>
    <s v="Commercial Business Credit III D4"/>
    <s v="Sr Commercial Business Credit Manager"/>
    <s v="Sr Commercial Business Credit Manager"/>
    <s v="Kantor Pusat - Graha CIMB Niaga"/>
    <s v="JAKARTA SELATAN"/>
    <s v="Dki Jakarta"/>
    <d v="1972-10-29T00:00:00"/>
    <d v="2018-02-20T00:00:00"/>
    <s v="Female"/>
    <s v="KP"/>
    <s v="IRIANITA.SRITANTI@CIMBNIAGA.CO.ID"/>
    <s v="D-4"/>
    <n v="3035064"/>
    <s v="SIGIT PURWANTO"/>
    <s v="Commercial Business Credit Head - Team III"/>
    <m/>
    <m/>
    <m/>
    <m/>
    <x v="1"/>
    <m/>
    <m/>
    <x v="0"/>
    <n v="0"/>
    <x v="0"/>
    <n v="0"/>
    <x v="0"/>
    <n v="0"/>
  </r>
  <r>
    <n v="3041180"/>
    <s v="ANINDYA KHAYANTI"/>
    <s v="U5"/>
    <x v="0"/>
    <s v="Commercial Banking"/>
    <s v="Commercial Banking Business Credit"/>
    <s v="Commercial Business Credit III D3"/>
    <s v="Commercial Business Credit III D4"/>
    <s v="Sr Commercial Business Credit Manager"/>
    <s v="Sr Commercial Business Credit Manager"/>
    <s v="Kantor Pusat - Graha CIMB Niaga"/>
    <s v="JAKARTA SELATAN"/>
    <s v="Dki Jakarta"/>
    <d v="1989-03-22T00:00:00"/>
    <d v="2020-04-24T00:00:00"/>
    <s v="Female"/>
    <s v="KP"/>
    <s v="ANINDYA.KHAYANTI@CIMBNIAGA.CO.ID"/>
    <s v="D-4"/>
    <n v="3035064"/>
    <s v="SIGIT PURWANTO"/>
    <s v="Commercial Business Credit Head - Team III"/>
    <m/>
    <m/>
    <m/>
    <m/>
    <x v="1"/>
    <m/>
    <m/>
    <x v="0"/>
    <n v="0"/>
    <x v="0"/>
    <n v="0"/>
    <x v="0"/>
    <n v="0"/>
  </r>
  <r>
    <n v="5379828"/>
    <s v="MICHELLA YESSICA H"/>
    <s v="U6"/>
    <x v="0"/>
    <s v="Commercial Banking"/>
    <s v="Commercial Banking Business Credit"/>
    <s v="Commercial Business Credit III D3"/>
    <s v="Commercial Business Credit III D4"/>
    <s v="Sr Commercial Business Credit Manager"/>
    <s v="Sr Commercial Business Credit Manager"/>
    <s v="Kantor Pusat - Graha CIMB Niaga"/>
    <s v="JAKARTA SELATAN"/>
    <s v="Dki Jakarta"/>
    <d v="1990-05-16T00:00:00"/>
    <d v="2023-01-02T00:00:00"/>
    <s v="Female"/>
    <s v="KP"/>
    <s v="Michella.H@cimbniaga.co.id"/>
    <s v="D-4"/>
    <n v="3035064"/>
    <s v="SIGIT PURWANTO"/>
    <s v="Commercial Business Credit Head - Team III"/>
    <m/>
    <m/>
    <m/>
    <m/>
    <x v="1"/>
    <m/>
    <m/>
    <x v="0"/>
    <n v="0"/>
    <x v="0"/>
    <n v="0"/>
    <x v="0"/>
    <n v="0"/>
  </r>
  <r>
    <n v="5385780"/>
    <s v="SHABRINA WIDYANPRAMITA"/>
    <s v="U7"/>
    <x v="0"/>
    <s v="Commercial Banking"/>
    <s v="Commercial Banking Business Credit"/>
    <s v="Commercial Business Credit III D3"/>
    <s v="Commercial Business Credit III D4"/>
    <s v="Commercial Business Credit Manager"/>
    <s v="Commercial Business Credit Manager"/>
    <s v="Kantor Pusat - Graha CIMB Niaga"/>
    <s v="JAKARTA SELATAN"/>
    <s v="Dki Jakarta"/>
    <d v="1994-09-09T00:00:00"/>
    <d v="2023-04-10T00:00:00"/>
    <s v="Female"/>
    <s v="KP"/>
    <s v="Shabrina.Widyanpramita@cimbniaga.co.id"/>
    <s v="D-4"/>
    <n v="3035064"/>
    <s v="SIGIT PURWANTO"/>
    <s v="Commercial Business Credit Head - Team III"/>
    <m/>
    <m/>
    <m/>
    <m/>
    <x v="1"/>
    <m/>
    <m/>
    <x v="0"/>
    <n v="0.2"/>
    <x v="0"/>
    <n v="0"/>
    <x v="0"/>
    <n v="0.1"/>
  </r>
  <r>
    <n v="5371805"/>
    <s v="DYNA OKTAVIA ATMADJA"/>
    <s v="U5"/>
    <x v="0"/>
    <s v="Commercial Banking"/>
    <s v="Commercial Banking Business Credit"/>
    <s v="Commercial Business Credit IV D3"/>
    <s v="Commercial Business Credit IV D4"/>
    <s v="Sr Commercial Business Credit Manager"/>
    <s v="Sr Commercial Business Credit Manager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3930"/>
    <s v="INDAH KRISHNAYANTI"/>
    <s v="U6"/>
    <x v="0"/>
    <s v="Commercial Banking"/>
    <s v="Commercial Banking Business Credit"/>
    <s v="Commercial Business Credit IV D3"/>
    <s v="Commercial Business Credit IV D4"/>
    <s v="Sr Commercial Business Credit Manager"/>
    <s v="Sr Commercial Business Credit Manager"/>
    <s v="Kantor Pusat - Graha CIMB Niaga"/>
    <s v="JAKARTA SELATAN"/>
    <s v="Dki Jakarta"/>
    <d v="1995-08-05T00:00:00"/>
    <d v="2023-08-14T00:00:00"/>
    <s v="Female"/>
    <s v="KP"/>
    <s v="Indah.Krishnayanti@cimbniaga.co.id"/>
    <s v="D-4"/>
    <n v="3029760"/>
    <s v="INDRA GUNADI SANTOSA"/>
    <s v="Commercial Business Credit Head - Team IV"/>
    <m/>
    <m/>
    <m/>
    <m/>
    <x v="1"/>
    <m/>
    <m/>
    <x v="0"/>
    <n v="0"/>
    <x v="0"/>
    <n v="0"/>
    <x v="0"/>
    <n v="0"/>
  </r>
  <r>
    <n v="5373587"/>
    <s v="ANDREAS REVORTA"/>
    <s v="U6"/>
    <x v="0"/>
    <s v="Commercial Banking"/>
    <s v="Commercial Banking Business Credit"/>
    <s v="Commercial Business Credit IV D3"/>
    <s v="Commercial Business Credit IV D4"/>
    <s v="Sr Commercial Business Credit Manager"/>
    <s v="Sr Commercial Business Credit Manager"/>
    <s v="Kantor Pusat - Graha CIMB Niaga"/>
    <s v="JAKARTA SELATAN"/>
    <s v="Dki Jakarta"/>
    <d v="1998-05-06T00:00:00"/>
    <d v="2022-08-05T00:00:00"/>
    <s v="Male"/>
    <s v="KP"/>
    <s v="Andreas.Revorta@cimbniaga.co.id"/>
    <s v="D-4"/>
    <n v="3029760"/>
    <s v="INDRA GUNADI SANTOSA"/>
    <s v="Commercial Business Credit Head - Team IV"/>
    <m/>
    <m/>
    <m/>
    <m/>
    <x v="1"/>
    <m/>
    <m/>
    <x v="0"/>
    <n v="0"/>
    <x v="0"/>
    <n v="0"/>
    <x v="0"/>
    <n v="0"/>
  </r>
  <r>
    <n v="3038522"/>
    <s v="RICKY YUDHA COKRO"/>
    <s v="U6"/>
    <x v="0"/>
    <s v="Commercial Banking"/>
    <s v="Commercial Banking Business Credit"/>
    <s v="Commercial Business Credit IV D3"/>
    <s v="Commercial Business Credit IV D4"/>
    <s v="Sr Commercial Business Credit Manager"/>
    <s v="Sr Commercial Business Credit Manager"/>
    <s v="Kantor Pusat - Graha CIMB Niaga"/>
    <s v="JAKARTA SELATAN"/>
    <s v="Dki Jakarta"/>
    <d v="1984-12-14T00:00:00"/>
    <d v="2019-08-12T00:00:00"/>
    <s v="Male"/>
    <s v="KP"/>
    <s v="RICKY.COKRO@CIMBNIAGA.CO.ID"/>
    <s v="D-4"/>
    <n v="3029760"/>
    <s v="INDRA GUNADI SANTOSA"/>
    <s v="Commercial Business Credit Head - Team IV"/>
    <m/>
    <m/>
    <m/>
    <m/>
    <x v="1"/>
    <m/>
    <m/>
    <x v="0"/>
    <n v="0"/>
    <x v="0"/>
    <n v="0"/>
    <x v="0"/>
    <n v="0"/>
  </r>
  <r>
    <n v="5600530"/>
    <s v="BELLA THESISKA APRILIANTY"/>
    <s v="U7"/>
    <x v="0"/>
    <s v="Commercial Banking"/>
    <s v="Commercial Banking Business Credit"/>
    <s v="Commercial Business Credit IV D3"/>
    <s v="Commercial Business Credit IV D4"/>
    <s v="Commercial Business Credit Manager"/>
    <s v="Commercial Business Credit Manager"/>
    <s v="Kantor Pusat - Graha CIMB Niaga"/>
    <s v="JAKARTA SELATAN"/>
    <s v="Dki Jakarta"/>
    <d v="1992-04-02T00:00:00"/>
    <d v="2025-07-14T00:00:00"/>
    <s v="Female"/>
    <s v="KP"/>
    <s v="bella.aprilianty@cimbniaga.co.id"/>
    <s v="D-4"/>
    <n v="3029760"/>
    <s v="INDRA GUNADI SANTOSA"/>
    <s v="Commercial Business Credit Head - Team IV"/>
    <m/>
    <m/>
    <m/>
    <m/>
    <x v="1"/>
    <m/>
    <m/>
    <x v="0"/>
    <n v="0.6"/>
    <x v="0"/>
    <n v="0"/>
    <x v="0"/>
    <n v="0.3"/>
  </r>
  <r>
    <n v="3028590"/>
    <s v="NORMA SARI KALIMSA"/>
    <s v="U8"/>
    <x v="0"/>
    <s v="Commercial Banking"/>
    <s v="Commercial Banking Business Credit"/>
    <s v="Commercial Business Credit IV D3"/>
    <s v="Commercial Business Credit IV D4"/>
    <s v="Commercial Business Credit Manager"/>
    <s v="Commercial Business Credit Manager"/>
    <s v="KC - Yogyakarta - Sudirman 50 - YOG"/>
    <s v="YOGYAKARTA"/>
    <s v="D I  Yogyakarta"/>
    <d v="1988-11-02T00:00:00"/>
    <d v="2015-02-16T00:00:00"/>
    <s v="Female"/>
    <s v="YOG"/>
    <s v="NORMA.KALIMSA@CIMBNIAGA.CO.ID"/>
    <s v="D-4"/>
    <n v="3032101"/>
    <s v="SUNY IBNU HASBI"/>
    <s v="Commercial Business Credit Head - Team V"/>
    <m/>
    <m/>
    <m/>
    <m/>
    <x v="1"/>
    <m/>
    <m/>
    <x v="0"/>
    <n v="0"/>
    <x v="2"/>
    <n v="1"/>
    <x v="0"/>
    <n v="0.5"/>
  </r>
  <r>
    <n v="3027232"/>
    <s v="DIAN NURLITA"/>
    <s v="U5"/>
    <x v="0"/>
    <s v="Commercial Banking"/>
    <s v="Commercial Banking Business Credit"/>
    <s v="Commercial Business Credit V D3"/>
    <s v="Commercial Business Credit V D4"/>
    <s v="Sr Commercial Business Credit Manager"/>
    <s v="Sr Commercial Business Credit Manager"/>
    <s v="Kantor Pusat - Graha CIMB Niaga"/>
    <s v="JAKARTA SELATAN"/>
    <s v="Dki Jakarta"/>
    <d v="1992-06-14T00:00:00"/>
    <d v="2014-09-08T00:00:00"/>
    <s v="Female"/>
    <s v="KP"/>
    <s v="DIAN.NURLITA@CIMBNIAGA.CO.ID"/>
    <s v="D-4"/>
    <n v="3032101"/>
    <s v="SUNY IBNU HASBI"/>
    <s v="Commercial Business Credit Head - Team V"/>
    <m/>
    <m/>
    <m/>
    <m/>
    <x v="1"/>
    <m/>
    <m/>
    <x v="0"/>
    <n v="0"/>
    <x v="0"/>
    <n v="0"/>
    <x v="0"/>
    <n v="0"/>
  </r>
  <r>
    <n v="3040032"/>
    <s v="RUDI"/>
    <s v="U6"/>
    <x v="0"/>
    <s v="Commercial Banking"/>
    <s v="Commercial Banking Business Credit"/>
    <s v="Commercial Business Credit V D3"/>
    <s v="Commercial Business Credit V D4"/>
    <s v="Sr Commercial Business Credit Manager"/>
    <s v="Sr Commercial Business Credit Manager"/>
    <s v="Kantor Pusat - Graha CIMB Niaga"/>
    <s v="JAKARTA SELATAN"/>
    <s v="Dki Jakarta"/>
    <d v="1989-10-26T00:00:00"/>
    <d v="2019-12-16T00:00:00"/>
    <s v="Male"/>
    <s v="KP"/>
    <s v="RUDI.RUDI@CIMBNIAGA.CO.ID"/>
    <s v="D-4"/>
    <n v="3032101"/>
    <s v="SUNY IBNU HASBI"/>
    <s v="Commercial Business Credit Head - Team V"/>
    <m/>
    <m/>
    <m/>
    <m/>
    <x v="1"/>
    <m/>
    <m/>
    <x v="0"/>
    <n v="0"/>
    <x v="0"/>
    <n v="0"/>
    <x v="0"/>
    <n v="0"/>
  </r>
  <r>
    <n v="5324799"/>
    <s v="B.PARAMITA SATYA ANANTA HANDOYO"/>
    <s v="U6"/>
    <x v="0"/>
    <s v="Commercial Banking"/>
    <s v="Commercial Banking Business Credit"/>
    <s v="Commercial Business Credit V D3"/>
    <s v="Commercial Business Credit V D4"/>
    <s v="Sr Commercial Business Credit Manager"/>
    <s v="Sr Commercial Business Credit Manager"/>
    <s v="KC - Yogyakarta - Sudirman 50 - YOG"/>
    <s v="YOGYAKARTA"/>
    <s v="D I  Yogyakarta"/>
    <d v="1986-10-31T00:00:00"/>
    <d v="2021-06-21T00:00:00"/>
    <s v="Female"/>
    <s v="YOG"/>
    <s v="Brigitta.Handoyo@cimbniaga.co.id"/>
    <s v="D-4"/>
    <n v="3032101"/>
    <s v="SUNY IBNU HASBI"/>
    <s v="Commercial Business Credit Head - Team V"/>
    <m/>
    <m/>
    <m/>
    <m/>
    <x v="1"/>
    <m/>
    <m/>
    <x v="0"/>
    <n v="0.2"/>
    <x v="2"/>
    <n v="1"/>
    <x v="0"/>
    <n v="0.6"/>
  </r>
  <r>
    <n v="5422670"/>
    <s v="FERDINAN RADITYA NUGROHO"/>
    <s v="U6"/>
    <x v="0"/>
    <s v="Commercial Banking"/>
    <s v="Commercial Banking Business Credit"/>
    <s v="Commercial Business Credit V D3"/>
    <s v="Commercial Business Credit V D4"/>
    <s v="Sr Commercial Business Credit Manager"/>
    <s v="Sr Commercial Business Credit Manager"/>
    <s v="KC - Semarang - Pemuda 102 - SMG"/>
    <s v="SEMARANG"/>
    <s v="Jawa Tengah"/>
    <d v="1983-06-12T00:00:00"/>
    <d v="2025-04-08T00:00:00"/>
    <s v="Male"/>
    <s v="SMG"/>
    <s v="Ferdinan.RadityaNugroho@cimbniaga.co.id"/>
    <s v="D-4"/>
    <n v="3032101"/>
    <s v="SUNY IBNU HASBI"/>
    <s v="Commercial Business Credit Head - Team V"/>
    <m/>
    <m/>
    <m/>
    <m/>
    <x v="1"/>
    <m/>
    <m/>
    <x v="0"/>
    <n v="0"/>
    <x v="0"/>
    <n v="0"/>
    <x v="0"/>
    <n v="0"/>
  </r>
  <r>
    <n v="5360662"/>
    <s v="AURELIA DEWANGGI HAYUWIDYA PRATOMO"/>
    <s v="U7"/>
    <x v="0"/>
    <s v="Commercial Banking"/>
    <s v="Commercial Banking Business Credit"/>
    <s v="Commercial Business Credit V D3"/>
    <s v="Commercial Business Credit V D4"/>
    <s v="Commercial Business Credit Manager"/>
    <s v="Commercial Business Credit Manager"/>
    <s v="KCS - Solo - Slamet Riyadi 8 - SSLO"/>
    <s v="SURAKARTA"/>
    <s v="Jawa Tengah"/>
    <d v="1988-01-22T00:00:00"/>
    <d v="2022-01-24T00:00:00"/>
    <s v="Female"/>
    <s v="SSLO"/>
    <s v="Aurelia.P@cimbniaga.co.id"/>
    <s v="D-4"/>
    <n v="3032101"/>
    <s v="SUNY IBNU HASBI"/>
    <s v="Commercial Business Credit Head - Team V"/>
    <m/>
    <m/>
    <m/>
    <m/>
    <x v="1"/>
    <m/>
    <m/>
    <x v="0"/>
    <n v="0"/>
    <x v="0"/>
    <n v="0"/>
    <x v="0"/>
    <n v="0"/>
  </r>
  <r>
    <n v="5601512"/>
    <s v="VIRA SHAFIRA KARLENGIE"/>
    <s v="U7"/>
    <x v="0"/>
    <s v="Commercial Banking"/>
    <s v="Commercial Banking Business Credit"/>
    <s v="Commercial Business Credit V D3"/>
    <s v="Commercial Business Credit V D4"/>
    <s v="Commercial Business Credit Manager"/>
    <s v="Commercial Business Credit Manager"/>
    <s v="Kantor Pusat - Graha CIMB Niaga"/>
    <s v="JAKARTA SELATAN"/>
    <s v="Dki Jakarta"/>
    <d v="1997-11-21T00:00:00"/>
    <d v="2025-11-24T00:00:00"/>
    <s v="Female"/>
    <s v="KP"/>
    <s v="vira.karlengie@cimbniaga.co.id"/>
    <s v="D-4"/>
    <n v="3032101"/>
    <s v="SUNY IBNU HASBI"/>
    <s v="Commercial Business Credit Head - Team V"/>
    <m/>
    <m/>
    <m/>
    <m/>
    <x v="1"/>
    <m/>
    <m/>
    <x v="0"/>
    <n v="0"/>
    <x v="1"/>
    <e v="#N/A"/>
    <x v="1"/>
    <e v="#N/A"/>
  </r>
  <r>
    <n v="5369233"/>
    <s v="PATUAN GREGORIUS MANURUNG"/>
    <s v="U5"/>
    <x v="0"/>
    <s v="Commercial Banking"/>
    <s v="Commercial Banking Business Credit"/>
    <s v="Commercial Business Credit VI D3"/>
    <s v="Commercial Business Credit VI D4"/>
    <s v="Sr Commercial Business Credit Manager"/>
    <s v="Sr Commercial Business Credit Manager"/>
    <s v="Kantor Pusat - Graha CIMB Niaga"/>
    <s v="JAKARTA SELATAN"/>
    <s v="Dki Jakarta"/>
    <d v="1987-09-02T00:00:00"/>
    <d v="2022-06-27T00:00:00"/>
    <s v="Male"/>
    <s v="KP"/>
    <s v="Patuan.Manurung@cimbniaga.co.id"/>
    <s v="D-4"/>
    <n v="3032419"/>
    <s v="APRIMA CATURIKA"/>
    <s v="Commercial Business Credit Head - Team VI"/>
    <m/>
    <m/>
    <m/>
    <m/>
    <x v="1"/>
    <m/>
    <m/>
    <x v="0"/>
    <n v="0"/>
    <x v="0"/>
    <n v="0"/>
    <x v="0"/>
    <n v="0"/>
  </r>
  <r>
    <n v="5602023"/>
    <s v="MIRLA RAMADHANTI"/>
    <s v="U6"/>
    <x v="0"/>
    <s v="Commercial Banking"/>
    <s v="Commercial Banking Business Credit"/>
    <s v="Commercial Business Credit VI D3"/>
    <s v="Commercial Business Credit VI D4"/>
    <s v="Sr Commercial Business Credit Manager"/>
    <s v="Sr Commercial Business Credit Manager"/>
    <s v="KC - Surabaya - Sudirman - SSD"/>
    <s v="SURABAYA"/>
    <s v="Jawa Timur"/>
    <d v="1994-03-07T00:00:00"/>
    <d v="2026-04-20T00:00:00"/>
    <s v="Female"/>
    <s v="SSD"/>
    <s v="mirla.ramadhanti@cimbniaga.co.id"/>
    <s v="D-4"/>
    <n v="3032419"/>
    <s v="APRIMA CATURIKA"/>
    <s v="Commercial Business Credit Head - Team VI"/>
    <m/>
    <m/>
    <m/>
    <m/>
    <x v="1"/>
    <m/>
    <m/>
    <x v="1"/>
    <n v="1"/>
    <x v="1"/>
    <e v="#N/A"/>
    <x v="1"/>
    <e v="#N/A"/>
  </r>
  <r>
    <n v="5396897"/>
    <s v="BATAHI NADYA NAIBAHO"/>
    <s v="U6"/>
    <x v="0"/>
    <s v="Commercial Banking"/>
    <s v="Commercial Banking Business Credit"/>
    <s v="Commercial Business Credit VI D3"/>
    <s v="Commercial Business Credit VI D4"/>
    <s v="Sr Commercial Business Credit Manager"/>
    <s v="Sr Commercial Business Credit Manager"/>
    <s v="Kantor Pusat - Graha CIMB Niaga"/>
    <s v="JAKARTA SELATAN"/>
    <s v="Dki Jakarta"/>
    <d v="1997-04-04T00:00:00"/>
    <d v="2023-10-02T00:00:00"/>
    <s v="Female"/>
    <s v="KP"/>
    <s v="batahi.naibaho@cimbniaga.co.id"/>
    <s v="D-4"/>
    <n v="3032419"/>
    <s v="APRIMA CATURIKA"/>
    <s v="Commercial Business Credit Head - Team VI"/>
    <m/>
    <m/>
    <m/>
    <m/>
    <x v="1"/>
    <m/>
    <m/>
    <x v="0"/>
    <n v="0"/>
    <x v="0"/>
    <n v="0"/>
    <x v="0"/>
    <n v="0"/>
  </r>
  <r>
    <n v="3022408"/>
    <s v="ANGELINA OLIVIANTY"/>
    <s v="U6"/>
    <x v="0"/>
    <s v="Commercial Banking"/>
    <s v="Commercial Banking Business Credit"/>
    <s v="Commercial Business Credit VI D3"/>
    <s v="Commercial Business Credit VI D4"/>
    <s v="Sr Commercial Business Credit Manager"/>
    <s v="Sr Commercial Business Credit Manager"/>
    <s v="KC - Surabaya - Sudirman - SSD"/>
    <s v="SURABAYA"/>
    <s v="Jawa Timur"/>
    <d v="1989-10-11T00:00:00"/>
    <d v="2013-04-01T00:00:00"/>
    <s v="Female"/>
    <s v="SSD"/>
    <s v="ANGELINA.OLIVIANTY@CIMBNIAGA.CO.ID"/>
    <s v="D-4"/>
    <n v="3032419"/>
    <s v="APRIMA CATURIKA"/>
    <s v="Commercial Business Credit Head - Team VI"/>
    <m/>
    <m/>
    <m/>
    <m/>
    <x v="1"/>
    <m/>
    <m/>
    <x v="0"/>
    <n v="0"/>
    <x v="0"/>
    <n v="0"/>
    <x v="0"/>
    <n v="0"/>
  </r>
  <r>
    <n v="3025845"/>
    <s v="RIANDI ICHRAM"/>
    <s v="U6"/>
    <x v="0"/>
    <s v="Commercial Banking"/>
    <s v="Commercial Banking Business Credit"/>
    <s v="Commercial Business Credit VI D3"/>
    <s v="Commercial Business Credit VI D4"/>
    <s v="Sr Commercial Business Credit Manager"/>
    <s v="Sr Commercial Business Credit Manager"/>
    <s v="Kantor Pusat - Graha CIMB Niaga"/>
    <s v="JAKARTA SELATAN"/>
    <s v="Dki Jakarta"/>
    <d v="1982-03-15T00:00:00"/>
    <d v="2014-04-02T00:00:00"/>
    <s v="Male"/>
    <s v="KP"/>
    <s v="RIANDI.ICHRAM@CIMBNIAGA.CO.ID"/>
    <s v="D-4"/>
    <n v="3032419"/>
    <s v="APRIMA CATURIKA"/>
    <s v="Commercial Business Credit Head - Team VI"/>
    <m/>
    <m/>
    <m/>
    <m/>
    <x v="1"/>
    <m/>
    <m/>
    <x v="0"/>
    <n v="0"/>
    <x v="0"/>
    <n v="0"/>
    <x v="0"/>
    <n v="0"/>
  </r>
  <r>
    <n v="5393259"/>
    <s v="TRISNA SEPTIANI"/>
    <s v="U6"/>
    <x v="0"/>
    <s v="Commercial Banking"/>
    <s v="Commercial Banking Business Credit"/>
    <s v="Commercial Business Credit VI D3"/>
    <s v="Commercial Business Credit VI D4"/>
    <s v="Sr Commercial Business Credit Manager"/>
    <s v="Sr Commercial Business Credit Manager"/>
    <s v="Kantor Pusat - Graha CIMB Niaga"/>
    <s v="JAKARTA SELATAN"/>
    <s v="Dki Jakarta"/>
    <d v="1988-09-29T00:00:00"/>
    <d v="2023-08-28T00:00:00"/>
    <s v="Female"/>
    <s v="KP"/>
    <s v="Trisna.Septiani@cimbniaga.co.id"/>
    <s v="D-4"/>
    <n v="3032419"/>
    <s v="APRIMA CATURIKA"/>
    <s v="Commercial Business Credit Head - Team VI"/>
    <m/>
    <m/>
    <m/>
    <m/>
    <x v="1"/>
    <m/>
    <m/>
    <x v="0"/>
    <n v="0.35"/>
    <x v="0"/>
    <n v="0"/>
    <x v="0"/>
    <n v="0.17499999999999999"/>
  </r>
  <r>
    <n v="3010798"/>
    <s v="YANUAR AFIANTO"/>
    <s v="U5"/>
    <x v="0"/>
    <s v="Commercial Banking"/>
    <s v="Commercial Banking Business Credit"/>
    <s v="Commercial Business Credit VII D3"/>
    <s v="Commercial Business Credit VII D4"/>
    <s v="Sr Commercial Business Credit Manager"/>
    <s v="Sr Commercial Business Credit Manager"/>
    <s v="Kantor Pusat - Graha CIMB Niaga"/>
    <s v="JAKARTA SELATAN"/>
    <s v="Dki Jakarta"/>
    <d v="1981-01-01T00:00:00"/>
    <d v="2008-11-27T00:00:00"/>
    <s v="Male"/>
    <s v="KP"/>
    <s v="YANUAR.AFIANTO@CIMBNIAGA.CO.ID"/>
    <s v="D-4"/>
    <n v="3024065"/>
    <s v="DWI MARTANTI"/>
    <s v="Commercial Business Credit Head - Team VII"/>
    <m/>
    <m/>
    <m/>
    <m/>
    <x v="1"/>
    <m/>
    <m/>
    <x v="0"/>
    <n v="0"/>
    <x v="0"/>
    <n v="0"/>
    <x v="0"/>
    <n v="0"/>
  </r>
  <r>
    <n v="5314795"/>
    <s v="CALVIN TANUJAYA"/>
    <s v="U6"/>
    <x v="0"/>
    <s v="Commercial Banking"/>
    <s v="Commercial Banking Business Credit"/>
    <s v="Commercial Business Credit VII D3"/>
    <s v="Commercial Business Credit VII D4"/>
    <s v="Sr Commercial Business Credit Manager"/>
    <s v="Sr Commercial Business Credit Manager"/>
    <s v="Kantor Pusat - Graha CIMB Niaga"/>
    <s v="JAKARTA SELATAN"/>
    <s v="Dki Jakarta"/>
    <d v="1998-02-06T00:00:00"/>
    <d v="2021-03-05T00:00:00"/>
    <s v="Male"/>
    <s v="KP"/>
    <s v="Calvin.Tanujaya@cimbniaga.co.id"/>
    <s v="D-4"/>
    <n v="3024065"/>
    <s v="DWI MARTANTI"/>
    <s v="Commercial Business Credit Head - Team VII"/>
    <m/>
    <m/>
    <m/>
    <m/>
    <x v="1"/>
    <m/>
    <m/>
    <x v="0"/>
    <n v="0"/>
    <x v="0"/>
    <n v="0"/>
    <x v="0"/>
    <n v="0"/>
  </r>
  <r>
    <n v="5330172"/>
    <s v="ANDIZA Z ARIFIN"/>
    <s v="U6"/>
    <x v="0"/>
    <s v="Commercial Banking"/>
    <s v="Commercial Banking Business Credit"/>
    <s v="Commercial Business Credit VII D3"/>
    <s v="Commercial Business Credit VII D4"/>
    <s v="Sr Commercial Business Credit Manager"/>
    <s v="Sr Commercial Business Credit Manager"/>
    <s v="Kantor Pusat - Graha CIMB Niaga"/>
    <s v="JAKARTA SELATAN"/>
    <s v="Dki Jakarta"/>
    <d v="1991-06-16T00:00:00"/>
    <d v="2021-07-02T00:00:00"/>
    <s v="Female"/>
    <s v="KP"/>
    <s v="Andiza.Arifin@cimbniaga.co.id"/>
    <s v="D-4"/>
    <n v="3024065"/>
    <s v="DWI MARTANTI"/>
    <s v="Commercial Business Credit Head - Team VII"/>
    <m/>
    <m/>
    <m/>
    <m/>
    <x v="1"/>
    <m/>
    <m/>
    <x v="0"/>
    <n v="0"/>
    <x v="0"/>
    <n v="0"/>
    <x v="0"/>
    <n v="0"/>
  </r>
  <r>
    <n v="5377454"/>
    <s v="INDAH CHARMANYA ISYANA MARCHIETA"/>
    <s v="U6"/>
    <x v="0"/>
    <s v="Commercial Banking"/>
    <s v="Commercial Banking Business Credit"/>
    <s v="Commercial Business Credit VII D3"/>
    <s v="Commercial Business Credit VII D4"/>
    <s v="Sr Commercial Business Credit Manager"/>
    <s v="Sr Commercial Business Credit Manager"/>
    <s v="Kantor Pusat - Graha CIMB Niaga"/>
    <s v="JAKARTA SELATAN"/>
    <s v="Dki Jakarta"/>
    <d v="1993-03-07T00:00:00"/>
    <d v="2022-11-07T00:00:00"/>
    <s v="Female"/>
    <s v="KP"/>
    <s v="Indah.Marchieta@cimbniaga.co.id"/>
    <s v="D-4"/>
    <n v="3024065"/>
    <s v="DWI MARTANTI"/>
    <s v="Commercial Business Credit Head - Team VII"/>
    <m/>
    <m/>
    <m/>
    <m/>
    <x v="1"/>
    <m/>
    <m/>
    <x v="0"/>
    <n v="0"/>
    <x v="0"/>
    <n v="0"/>
    <x v="0"/>
    <n v="0"/>
  </r>
  <r>
    <n v="5397796"/>
    <s v="BOBBY PRATAMA"/>
    <s v="U6"/>
    <x v="0"/>
    <s v="Commercial Banking"/>
    <s v="Commercial Banking Business Credit"/>
    <s v="Commercial Business Credit VII D3"/>
    <s v="Commercial Business Credit VII D4"/>
    <s v="Sr Commercial Business Credit Manager"/>
    <s v="Sr Commercial Business Credit Manager"/>
    <s v="Kantor Pusat - Graha CIMB Niaga"/>
    <s v="JAKARTA SELATAN"/>
    <s v="Dki Jakarta"/>
    <d v="1996-09-17T00:00:00"/>
    <d v="2023-10-23T00:00:00"/>
    <s v="Male"/>
    <s v="KP"/>
    <s v="bobby.pratama@cimbniaga.co.id"/>
    <s v="D-4"/>
    <n v="3024065"/>
    <s v="DWI MARTANTI"/>
    <s v="Commercial Business Credit Head - Team VII"/>
    <m/>
    <m/>
    <m/>
    <m/>
    <x v="1"/>
    <m/>
    <m/>
    <x v="0"/>
    <n v="0"/>
    <x v="0"/>
    <n v="0"/>
    <x v="0"/>
    <n v="0"/>
  </r>
  <r>
    <n v="5422386"/>
    <s v="ILHAM HADI ISMOYO"/>
    <s v="U7"/>
    <x v="0"/>
    <s v="Commercial Banking"/>
    <s v="Commercial Banking Business Credit"/>
    <s v="Commercial Business Credit VII D3"/>
    <s v="Commercial Business Credit VII D4"/>
    <s v="Commercial Business Credit Manager"/>
    <s v="Commercial Business Credit Manager"/>
    <s v="Kantor Pusat - Graha CIMB Niaga"/>
    <s v="JAKARTA SELATAN"/>
    <s v="Dki Jakarta"/>
    <d v="1996-02-12T00:00:00"/>
    <d v="2025-03-17T00:00:00"/>
    <s v="Male"/>
    <s v="KP"/>
    <s v="ilham.ismoyo@cimbniaga.co.id"/>
    <s v="D-4"/>
    <n v="3024065"/>
    <s v="DWI MARTANTI"/>
    <s v="Commercial Business Credit Head - Team VII"/>
    <m/>
    <m/>
    <m/>
    <m/>
    <x v="1"/>
    <m/>
    <m/>
    <x v="0"/>
    <n v="0"/>
    <x v="1"/>
    <e v="#N/A"/>
    <x v="1"/>
    <e v="#N/A"/>
  </r>
  <r>
    <n v="5411194"/>
    <s v="YULIUS ARDIYANTO"/>
    <s v="U4"/>
    <x v="0"/>
    <s v="Commercial Banking"/>
    <s v="Commercial Banking Business Strategy"/>
    <s v="---"/>
    <s v="---"/>
    <s v="Commercial Banking Business Strategy Head"/>
    <s v="Commercial Banking Business Strategy Head"/>
    <s v="Kantor Pusat - Graha CIMB Niaga"/>
    <s v="JAKARTA SELATAN"/>
    <s v="Dki Jakarta"/>
    <d v="1979-07-09T00:00:00"/>
    <d v="2024-09-18T00:00:00"/>
    <s v="Male"/>
    <s v="KP"/>
    <s v="Yulius.Ardiyanto@cimbniaga.co.id"/>
    <s v="D-2"/>
    <n v="3028609"/>
    <s v="CHRISTIAN PRAJITNO"/>
    <s v="Head of Commercial Banking"/>
    <m/>
    <m/>
    <m/>
    <m/>
    <x v="1"/>
    <m/>
    <m/>
    <x v="0"/>
    <n v="0.1"/>
    <x v="0"/>
    <n v="0"/>
    <x v="0"/>
    <n v="0.05"/>
  </r>
  <r>
    <n v="3007199"/>
    <s v="PANJI MARDHANI"/>
    <s v="U5"/>
    <x v="0"/>
    <s v="Commercial Banking"/>
    <s v="Commercial Banking Business Strategy"/>
    <s v="Commercial Banking Business Development &amp; Partnership"/>
    <s v="---"/>
    <s v="Commercial Banking Business Development &amp; Partnership Specialist"/>
    <s v="Commercial Banking Business Development &amp; Partnership Specialist"/>
    <s v="Kantor Pusat - Graha CIMB Niaga"/>
    <s v="JAKARTA SELATAN"/>
    <s v="Dki Jakarta"/>
    <d v="1981-02-19T00:00:00"/>
    <d v="2005-05-02T00:00:00"/>
    <s v="Male"/>
    <s v="KP"/>
    <s v="PANJI@CIMBNIAGA.CO.ID"/>
    <s v="D-3"/>
    <n v="5411194"/>
    <s v="YULIUS ARDIYANTO"/>
    <s v="Commercial Banking Business Development &amp; Partnership Head"/>
    <m/>
    <m/>
    <m/>
    <m/>
    <x v="1"/>
    <m/>
    <m/>
    <x v="0"/>
    <n v="0.7"/>
    <x v="0"/>
    <n v="0"/>
    <x v="0"/>
    <n v="0.35"/>
  </r>
  <r>
    <n v="3038408"/>
    <s v="RIKE RATNANI"/>
    <s v="U5"/>
    <x v="0"/>
    <s v="Commercial Banking"/>
    <s v="Commercial Banking Business Strategy"/>
    <s v="Commercial Banking Business Development &amp; Partnership"/>
    <s v="---"/>
    <s v="Commercial Banking Business Development &amp; Partnership Specialist"/>
    <s v="Commercial Banking Business Development &amp; Partnership Specialist"/>
    <s v="Kantor Pusat - Graha CIMB Niaga"/>
    <s v="JAKARTA SELATAN"/>
    <s v="Dki Jakarta"/>
    <d v="1982-12-31T00:00:00"/>
    <d v="2019-07-22T00:00:00"/>
    <s v="Female"/>
    <s v="KP"/>
    <s v="RIKE.RATNANI@CIMBNIAGA.CO.ID"/>
    <s v="D-3"/>
    <n v="5411194"/>
    <s v="YULIUS ARDIYANTO"/>
    <s v="Commercial Banking Business Development &amp; Partnership Head"/>
    <m/>
    <m/>
    <m/>
    <m/>
    <x v="1"/>
    <m/>
    <m/>
    <x v="0"/>
    <n v="0"/>
    <x v="0"/>
    <n v="0"/>
    <x v="0"/>
    <n v="0"/>
  </r>
  <r>
    <n v="3034821"/>
    <s v="CHRISTOPER LIM"/>
    <s v="U5"/>
    <x v="0"/>
    <s v="Commercial Banking"/>
    <s v="Commercial Banking Business Strategy"/>
    <s v="Commercial Banking Customer Journey"/>
    <s v="---"/>
    <s v="Commercial Banking Customer Journey Head"/>
    <s v="Commercial Banking Customer Journey Head"/>
    <s v="Kantor Pusat - Graha CIMB Niaga"/>
    <s v="JAKARTA SELATAN"/>
    <s v="Dki Jakarta"/>
    <d v="1993-05-17T00:00:00"/>
    <d v="2017-11-27T00:00:00"/>
    <s v="Male"/>
    <s v="KP"/>
    <s v="CHRISTOPER.LIM@CIMBNIAGA.CO.ID"/>
    <s v="D-3"/>
    <n v="5411194"/>
    <s v="YULIUS ARDIYANTO"/>
    <s v="Commercial Banking Business Strategy Head"/>
    <m/>
    <m/>
    <m/>
    <m/>
    <x v="1"/>
    <m/>
    <m/>
    <x v="0"/>
    <n v="0"/>
    <x v="0"/>
    <n v="0"/>
    <x v="0"/>
    <n v="0"/>
  </r>
  <r>
    <n v="5378793"/>
    <s v="WILFRED NATA WIJAYA"/>
    <s v="U7"/>
    <x v="0"/>
    <s v="Commercial Banking"/>
    <s v="Commercial Banking Business Strategy"/>
    <s v="Commercial Banking Customer Journey"/>
    <s v="---"/>
    <s v="Commercial Banking Customer Journey Specialist"/>
    <s v="Commercial Banking Customer Journey Specialist"/>
    <s v="Kantor Pusat - Graha CIMB Niaga"/>
    <s v="JAKARTA SELATAN"/>
    <s v="Dki Jakarta"/>
    <d v="1999-11-05T00:00:00"/>
    <d v="2022-11-11T00:00:00"/>
    <s v="Male"/>
    <s v="KP"/>
    <s v="Wilfred.Wijaya@cimbniaga.co.id"/>
    <s v="D-3"/>
    <n v="3034821"/>
    <s v="CHRISTOPER LIM"/>
    <s v="Commercial Banking Customer Journey Head"/>
    <m/>
    <m/>
    <m/>
    <m/>
    <x v="1"/>
    <m/>
    <m/>
    <x v="0"/>
    <n v="0"/>
    <x v="0"/>
    <n v="0"/>
    <x v="0"/>
    <n v="0"/>
  </r>
  <r>
    <n v="3034956"/>
    <s v="MAYA SEPTI ANDINI"/>
    <s v="U7"/>
    <x v="0"/>
    <s v="Commercial Banking"/>
    <s v="Commercial Banking Business Strategy"/>
    <s v="Commercial Banking Customer Journey"/>
    <s v="---"/>
    <s v="Commercial Banking Customer Journey Specialist"/>
    <s v="Commercial Banking Customer Journey Specialist"/>
    <s v="Kantor Pusat - Graha CIMB Niaga"/>
    <s v="JAKARTA SELATAN"/>
    <s v="Dki Jakarta"/>
    <d v="1993-09-10T00:00:00"/>
    <d v="2018-01-10T00:00:00"/>
    <s v="Female"/>
    <s v="KP"/>
    <s v="MAYA.ANDINI@CIMBNIAGA.CO.ID"/>
    <s v="D-3"/>
    <n v="3034821"/>
    <s v="CHRISTOPER LIM"/>
    <s v="Commercial Banking Customer Journey Head"/>
    <m/>
    <m/>
    <m/>
    <m/>
    <x v="1"/>
    <m/>
    <m/>
    <x v="0"/>
    <n v="0.95"/>
    <x v="2"/>
    <n v="1"/>
    <x v="0"/>
    <n v="0.97499999999999998"/>
  </r>
  <r>
    <n v="5359064"/>
    <s v="MOCHAMMAD REZKY AGUNG"/>
    <s v="U5"/>
    <x v="0"/>
    <s v="Commercial Banking"/>
    <s v="Commercial Banking Business Strategy"/>
    <s v="Commercial Banking Portfolio &amp; Performance D3"/>
    <s v="---"/>
    <s v="Commercial Banking Portfolio &amp; Performance Head"/>
    <s v="Commercial Banking Portfolio &amp; Performance Head"/>
    <s v="Kantor Pusat - Graha CIMB Niaga"/>
    <s v="JAKARTA SELATAN"/>
    <s v="Dki Jakarta"/>
    <d v="1987-01-05T00:00:00"/>
    <d v="2022-01-03T00:00:00"/>
    <s v="Male"/>
    <s v="KP"/>
    <s v="Mochammad.Agung@cimbniaga.co.id"/>
    <s v="D-3"/>
    <n v="5411194"/>
    <s v="YULIUS ARDIYANTO"/>
    <s v="Commercial Banking Business Strategy Head"/>
    <m/>
    <m/>
    <m/>
    <m/>
    <x v="1"/>
    <m/>
    <m/>
    <x v="0"/>
    <n v="0"/>
    <x v="0"/>
    <n v="0"/>
    <x v="0"/>
    <n v="0"/>
  </r>
  <r>
    <n v="3035381"/>
    <s v="STEPHANIE YVETTE PRAMONO"/>
    <s v="U4"/>
    <x v="0"/>
    <s v="Commercial Banking"/>
    <s v="Commercial Banking Business Strategy"/>
    <s v="Commercial Banking Quality Assurance"/>
    <s v="---"/>
    <s v="Commercial Banking Quality Assurance Head"/>
    <s v="Commercial Banking Quality Assurance Head"/>
    <s v="Kantor Pusat - Graha CIMB Niaga"/>
    <s v="JAKARTA SELATAN"/>
    <s v="Dki Jakarta"/>
    <d v="1987-11-09T00:00:00"/>
    <d v="2018-03-19T00:00:00"/>
    <s v="Female"/>
    <s v="KP"/>
    <s v="YVETTE.PRAMONO@CIMBNIAGA.CO.ID"/>
    <s v="D-3"/>
    <n v="5411194"/>
    <s v="YULIUS ARDIYANTO"/>
    <s v="Commercial Banking Business Strategy Head"/>
    <m/>
    <m/>
    <m/>
    <m/>
    <x v="1"/>
    <m/>
    <m/>
    <x v="0"/>
    <n v="0"/>
    <x v="0"/>
    <n v="0"/>
    <x v="0"/>
    <n v="0"/>
  </r>
  <r>
    <n v="3037490"/>
    <s v="CHRISTIAWAN SETYANTO"/>
    <s v="U5"/>
    <x v="0"/>
    <s v="Commercial Banking"/>
    <s v="Commercial Banking Business Strategy"/>
    <s v="Commercial Banking Quality Assurance"/>
    <s v="---"/>
    <s v="Commercial Banking Quality Assurance Sr Specialist"/>
    <s v="Commercial Banking Quality Assurance Sr Specialist"/>
    <s v="Kantor Pusat - Graha CIMB Niaga"/>
    <s v="JAKARTA SELATAN"/>
    <s v="Dki Jakarta"/>
    <d v="1988-09-03T00:00:00"/>
    <d v="2019-04-01T00:00:00"/>
    <s v="Male"/>
    <s v="KP"/>
    <s v="CHRISTIAWAN.SETYANTO@CIMBNIAGA.CO.ID"/>
    <s v="D-3"/>
    <n v="3035381"/>
    <s v="STEPHANIE YVETTE PRAMONO"/>
    <s v="Commercial Banking Quality Assurance Head"/>
    <m/>
    <m/>
    <m/>
    <m/>
    <x v="1"/>
    <m/>
    <m/>
    <x v="0"/>
    <n v="0"/>
    <x v="0"/>
    <n v="0"/>
    <x v="0"/>
    <n v="0"/>
  </r>
  <r>
    <n v="3033165"/>
    <s v="ROSALIA MUSTIKA HERMAWATI"/>
    <s v="U7"/>
    <x v="0"/>
    <s v="Commercial Banking"/>
    <s v="Region Commercial Banking - Jakarta 2"/>
    <s v="Commercial Banking - Ecosystem"/>
    <s v="Ecosystem Business Manager - ComBa - Ecosystem - Jakarta"/>
    <s v="Ecosystem Business Manager"/>
    <s v="Ecosystem Business Manager"/>
    <s v="Kantor Pusat - Graha CIMB Niaga"/>
    <s v="JAKARTA SELATAN"/>
    <s v="Dki Jakarta"/>
    <d v="1993-03-10T00:00:00"/>
    <d v="2017-03-15T00:00:00"/>
    <s v="Female"/>
    <s v="KP"/>
    <s v="ROSALIA.HERMAWATI@CIMBNIAGA.CO.ID"/>
    <s v="D-4"/>
    <n v="3037745"/>
    <s v="DWI ENDAH WIDYOWATI"/>
    <s v="ComBa Team Head - Ecosystem"/>
    <m/>
    <m/>
    <m/>
    <m/>
    <x v="1"/>
    <m/>
    <m/>
    <x v="0"/>
    <n v="0"/>
    <x v="0"/>
    <n v="0"/>
    <x v="0"/>
    <n v="0"/>
  </r>
  <r>
    <n v="5364940"/>
    <s v="RAIHAN RAHADI KUNCORO"/>
    <s v="U6"/>
    <x v="0"/>
    <s v="Commercial Banking"/>
    <s v="Commercial Banking Business Strategy"/>
    <s v="Commercial Banking Portfolio &amp; Performance D3"/>
    <s v="Commercial Banking Portfolio &amp; Performance D4"/>
    <s v="Commercial Banking Portfolio &amp; Performance Specialist"/>
    <s v="Commercial Banking Portfolio &amp; Performance Specialist"/>
    <s v="Kantor Pusat - Graha CIMB Niaga"/>
    <s v="JAKARTA SELATAN"/>
    <s v="Dki Jakarta"/>
    <d v="1995-11-07T00:00:00"/>
    <d v="2022-03-14T00:00:00"/>
    <s v="Male"/>
    <s v="KP"/>
    <s v="Raihan.Kuncoro@cimbniaga.co.id"/>
    <s v="D-4"/>
    <n v="5359064"/>
    <s v="MOCHAMMAD REZKY AGUNG"/>
    <s v="Commercial Banking Portfolio &amp; Performance Head"/>
    <m/>
    <m/>
    <m/>
    <m/>
    <x v="1"/>
    <m/>
    <m/>
    <x v="0"/>
    <n v="0"/>
    <x v="0"/>
    <n v="0"/>
    <x v="0"/>
    <n v="0"/>
  </r>
  <r>
    <n v="3035695"/>
    <s v="RANY VALENTYNA SITOHANG"/>
    <s v="U7"/>
    <x v="0"/>
    <s v="Commercial Banking"/>
    <s v="Commercial Banking Business Strategy"/>
    <s v="Commercial Banking Portfolio &amp; Performance D3"/>
    <s v="Commercial Banking Portfolio &amp; Performance D4"/>
    <s v="Commercial Banking Portfolio &amp; Performance Specialist"/>
    <s v="Commercial Banking Portfolio &amp; Performance Specialist"/>
    <s v="Kantor Pusat - Graha CIMB Niaga"/>
    <s v="JAKARTA SELATAN"/>
    <s v="Dki Jakarta"/>
    <d v="1993-02-05T00:00:00"/>
    <d v="2018-05-07T00:00:00"/>
    <s v="Female"/>
    <s v="KP"/>
    <s v="RANY.SITOHANG@CIMBNIAGA.CO.ID"/>
    <s v="D-4"/>
    <n v="5359064"/>
    <s v="MOCHAMMAD REZKY AGUNG"/>
    <s v="Commercial Banking Portfolio &amp; Performance Head"/>
    <m/>
    <m/>
    <m/>
    <m/>
    <x v="1"/>
    <m/>
    <m/>
    <x v="0"/>
    <n v="0.35"/>
    <x v="0"/>
    <n v="0"/>
    <x v="0"/>
    <n v="0.17499999999999999"/>
  </r>
  <r>
    <n v="5601743"/>
    <s v="SHELLY NURAENI"/>
    <s v="U7"/>
    <x v="0"/>
    <s v="Commercial Banking"/>
    <s v="Commercial Banking Business Strategy"/>
    <s v="Commercial Banking Portfolio &amp; Performance D3"/>
    <s v="Commercial Banking Portfolio &amp; Performance D4"/>
    <s v="Commercial Banking Portfolio &amp; Performance Specialist"/>
    <s v="Commercial Banking Portfolio &amp; Performance Specialist"/>
    <s v="Kantor Pusat - Graha CIMB Niaga"/>
    <s v="JAKARTA SELATAN"/>
    <s v="Dki Jakarta"/>
    <d v="1999-05-04T00:00:00"/>
    <d v="2025-12-08T00:00:00"/>
    <s v="Female"/>
    <s v="KP"/>
    <s v="shelly.nuraeni@cimbniaga.co.id"/>
    <s v="D-4"/>
    <n v="5359064"/>
    <s v="MOCHAMMAD REZKY AGUNG"/>
    <s v="Commercial Banking Portfolio &amp; Performance Head"/>
    <m/>
    <m/>
    <m/>
    <m/>
    <x v="1"/>
    <m/>
    <m/>
    <x v="0"/>
    <n v="0.3"/>
    <x v="1"/>
    <e v="#N/A"/>
    <x v="1"/>
    <e v="#N/A"/>
  </r>
  <r>
    <n v="3033021"/>
    <s v="PRIMILADY LAKSMI SURYA"/>
    <s v="U3"/>
    <x v="0"/>
    <s v="Commercial Banking"/>
    <s v="Commercial Banking Client Service &amp; Legal Operational"/>
    <s v="---"/>
    <s v="---"/>
    <s v="Commercial Banking Client Service &amp; Legal Operational Head"/>
    <s v="Commercial Banking Client Service &amp; Legal Operational Head"/>
    <s v="Kantor Pusat - Graha CIMB Niaga"/>
    <s v="JAKARTA SELATAN"/>
    <s v="Dki Jakarta"/>
    <d v="1984-09-09T00:00:00"/>
    <d v="2017-02-13T00:00:00"/>
    <s v="Female"/>
    <s v="KP"/>
    <s v="PRIMILADY.SURYA@CIMBNIAGA.CO.ID"/>
    <s v="D-2"/>
    <n v="3028609"/>
    <s v="CHRISTIAN PRAJITNO"/>
    <s v="Head of Commercial Banking"/>
    <m/>
    <m/>
    <m/>
    <m/>
    <x v="1"/>
    <m/>
    <m/>
    <x v="0"/>
    <n v="0"/>
    <x v="0"/>
    <n v="0"/>
    <x v="0"/>
    <n v="0"/>
  </r>
  <r>
    <n v="3032401"/>
    <s v="NOVIALINGSIH"/>
    <s v="U4"/>
    <x v="0"/>
    <s v="Commercial Banking"/>
    <s v="Commercial Banking Client Service &amp; Legal Operational"/>
    <s v="Client Service Pre Drawdown, Monitoring &amp; Transaction"/>
    <s v="---"/>
    <s v="Client Service Pre Drawdown, Monitoring &amp; Transaction Head"/>
    <s v="Client Service Pre Drawdown, Monitoring &amp; Transaction Head"/>
    <s v="Kantor Pusat - Graha CIMB Niaga"/>
    <s v="JAKARTA SELATAN"/>
    <s v="Dki Jakarta"/>
    <d v="1980-11-06T00:00:00"/>
    <d v="2016-12-05T00:00:00"/>
    <s v="Female"/>
    <s v="KP"/>
    <s v="NOVIALINGSIH@CIMBNIAGA.CO.ID"/>
    <s v="D-3"/>
    <n v="3033021"/>
    <s v="PRIMILADY LAKSMI SURYA"/>
    <s v="Commercial Banking Client Service &amp; Legal Operational Head"/>
    <m/>
    <m/>
    <m/>
    <m/>
    <x v="1"/>
    <m/>
    <m/>
    <x v="0"/>
    <n v="0.3"/>
    <x v="0"/>
    <n v="0"/>
    <x v="0"/>
    <n v="0.15"/>
  </r>
  <r>
    <n v="3019491"/>
    <s v="DINI PARWITA HANDAYANI"/>
    <s v="U4"/>
    <x v="0"/>
    <s v="Commercial Banking"/>
    <s v="Commercial Banking Client Service &amp; Legal Operational"/>
    <s v="CS Transaction - Team 1"/>
    <s v="---"/>
    <s v="Client Service Transaction Head"/>
    <s v="Client Service Transaction Head"/>
    <s v="Kantor Pusat - Graha CIMB Niaga"/>
    <s v="JAKARTA SELATAN"/>
    <s v="Dki Jakarta"/>
    <d v="1979-12-11T00:00:00"/>
    <d v="2012-07-16T00:00:00"/>
    <s v="Female"/>
    <s v="KP"/>
    <s v="DINI.HANDAYANI@CIMBNIAGA.CO.ID"/>
    <s v="D-3"/>
    <n v="3033021"/>
    <s v="PRIMILADY LAKSMI SURYA"/>
    <s v="Commercial Banking Client Service &amp; Legal Operational Head"/>
    <m/>
    <m/>
    <m/>
    <m/>
    <x v="1"/>
    <m/>
    <m/>
    <x v="0"/>
    <n v="0"/>
    <x v="0"/>
    <n v="0"/>
    <x v="0"/>
    <n v="0"/>
  </r>
  <r>
    <n v="3004353"/>
    <s v="SHOUMI DAMAYANTI"/>
    <s v="U4"/>
    <x v="0"/>
    <s v="Commercial Banking"/>
    <s v="Commercial Banking Client Service &amp; Legal Operational"/>
    <s v="CS Transaction - Team 3"/>
    <s v="---"/>
    <s v="Client Service Transaction Head"/>
    <s v="Client Service Transaction Head"/>
    <s v="Kantor Pusat - Graha CIMB Niaga"/>
    <s v="JAKARTA SELATAN"/>
    <s v="Dki Jakarta"/>
    <d v="1972-10-19T00:00:00"/>
    <d v="1997-05-19T00:00:00"/>
    <s v="Female"/>
    <s v="KP"/>
    <s v="SHOUMI.DAMAYANTI@CIMBNIAGA.CO.ID"/>
    <s v="D-3"/>
    <n v="3033021"/>
    <s v="PRIMILADY LAKSMI SURYA"/>
    <s v="Commercial Banking Client Service &amp; Legal Operational Head"/>
    <m/>
    <m/>
    <m/>
    <m/>
    <x v="1"/>
    <m/>
    <m/>
    <x v="1"/>
    <n v="1"/>
    <x v="0"/>
    <n v="0"/>
    <x v="0"/>
    <n v="0.5"/>
  </r>
  <r>
    <n v="3005964"/>
    <s v="DELLY SWASTIKASARI"/>
    <s v="U5"/>
    <x v="0"/>
    <s v="Commercial Banking"/>
    <s v="Commercial Banking Client Service &amp; Legal Operational"/>
    <s v="CS Transaction - Team 4"/>
    <s v="---"/>
    <s v="Client Service Transaction Head"/>
    <s v="Client Service Transaction Head"/>
    <s v="KCS - Solo - Slamet Riyadi 8 - SSLO"/>
    <s v="SURAKARTA"/>
    <s v="Jawa Tengah"/>
    <d v="1979-09-17T00:00:00"/>
    <d v="2004-03-04T00:00:00"/>
    <s v="Female"/>
    <s v="SSLO"/>
    <s v="DELLYS@CIMBNIAGA.CO.ID"/>
    <s v="D-3"/>
    <n v="3033021"/>
    <s v="PRIMILADY LAKSMI SURYA"/>
    <s v="Commercial Banking Client Service &amp; Legal Operational Head"/>
    <m/>
    <m/>
    <m/>
    <m/>
    <x v="1"/>
    <m/>
    <m/>
    <x v="0"/>
    <n v="0"/>
    <x v="0"/>
    <n v="0"/>
    <x v="0"/>
    <n v="0"/>
  </r>
  <r>
    <n v="3026352"/>
    <s v="MEGASARI"/>
    <s v="U5"/>
    <x v="0"/>
    <s v="Commercial Banking"/>
    <s v="Commercial Banking Client Service &amp; Legal Operational"/>
    <s v="CS Transaction &amp; Document - Team 2"/>
    <s v="---"/>
    <s v="CS Transaction &amp; Document Head"/>
    <s v="CS Transaction &amp; Document Head"/>
    <s v="Kantor Pusat - Graha CIMB Niaga"/>
    <s v="JAKARTA SELATAN"/>
    <s v="Dki Jakarta"/>
    <d v="1980-01-30T00:00:00"/>
    <d v="2014-05-19T00:00:00"/>
    <s v="Female"/>
    <s v="KP"/>
    <s v="MEGASARI@CIMBNIAGA.CO.ID"/>
    <s v="D-3"/>
    <n v="3033021"/>
    <s v="PRIMILADY LAKSMI SURYA"/>
    <s v="Commercial Banking Client Service &amp; Legal Operational Head"/>
    <m/>
    <m/>
    <m/>
    <m/>
    <x v="1"/>
    <m/>
    <m/>
    <x v="0"/>
    <n v="0"/>
    <x v="0"/>
    <n v="0"/>
    <x v="0"/>
    <n v="0"/>
  </r>
  <r>
    <n v="3028867"/>
    <s v="ARNOLD KURNIAWAN MANIK"/>
    <s v="U4"/>
    <x v="0"/>
    <s v="Commercial Banking"/>
    <s v="Commercial Banking Client Service &amp; Legal Operational"/>
    <s v="Legal Operational D3"/>
    <s v="---"/>
    <s v="Legal Operational Head"/>
    <s v="Legal Operational Head"/>
    <s v="Kantor Pusat - Graha CIMB Niaga"/>
    <s v="JAKARTA SELATAN"/>
    <s v="Dki Jakarta"/>
    <d v="1984-08-21T00:00:00"/>
    <d v="2015-04-06T00:00:00"/>
    <s v="Male"/>
    <s v="KP"/>
    <s v="ARNOLD.MANIK@CIMBNIAGA.CO.ID"/>
    <s v="D-3"/>
    <n v="3033021"/>
    <s v="PRIMILADY LAKSMI SURYA"/>
    <s v="Commercial Banking Client Service &amp; Legal Operational Head"/>
    <m/>
    <m/>
    <m/>
    <m/>
    <x v="1"/>
    <m/>
    <m/>
    <x v="0"/>
    <n v="0"/>
    <x v="0"/>
    <n v="0"/>
    <x v="0"/>
    <n v="0"/>
  </r>
  <r>
    <n v="3020032"/>
    <s v="MOCHAMAD RIDWAN"/>
    <s v="U7"/>
    <x v="0"/>
    <s v="Commercial Banking"/>
    <s v="Commercial Banking Client Service &amp; Legal Operational"/>
    <s v="CS Transaction &amp; Document - Team 2"/>
    <s v="Document - Team 2 - Graha"/>
    <s v="Document Specialist"/>
    <s v="Document Specialist"/>
    <s v="Kantor Pusat - Graha CIMB Niaga"/>
    <s v="JAKARTA SELATAN"/>
    <s v="Dki Jakarta"/>
    <d v="1984-05-18T00:00:00"/>
    <d v="2012-09-17T00:00:00"/>
    <s v="Male"/>
    <s v="KP"/>
    <s v="MOCHAMAD.RIDWAN@CIMBNIAGA.CO.ID"/>
    <s v="D-4"/>
    <n v="3026352"/>
    <s v="MEGASARI"/>
    <s v="CS Transaction &amp; Document Head - Team 2"/>
    <m/>
    <m/>
    <m/>
    <m/>
    <x v="1"/>
    <m/>
    <m/>
    <x v="1"/>
    <n v="1"/>
    <x v="0"/>
    <n v="0"/>
    <x v="0"/>
    <n v="0.5"/>
  </r>
  <r>
    <n v="3015851"/>
    <s v="DHIAN ARINI"/>
    <s v="U7"/>
    <x v="0"/>
    <s v="Commercial Banking"/>
    <s v="Commercial Banking Client Service &amp; Legal Operational"/>
    <s v="CS Transaction &amp; Document - Team 2"/>
    <s v="Document - Team 2 - Graha"/>
    <s v="Document Sr Specialist"/>
    <s v="Document Sr Specialist"/>
    <s v="Kantor Pusat - Graha CIMB Niaga"/>
    <s v="JAKARTA SELATAN"/>
    <s v="Dki Jakarta"/>
    <d v="1972-05-10T00:00:00"/>
    <d v="2011-05-09T00:00:00"/>
    <s v="Female"/>
    <s v="KP"/>
    <s v="DHIAN.ARINI@CIMBNIAGA.CO.ID"/>
    <s v="D-4"/>
    <n v="3026352"/>
    <s v="MEGASARI"/>
    <s v="CS Transaction &amp; Document Head - Team 2"/>
    <m/>
    <m/>
    <m/>
    <m/>
    <x v="1"/>
    <m/>
    <m/>
    <x v="0"/>
    <n v="0"/>
    <x v="0"/>
    <n v="0"/>
    <x v="0"/>
    <n v="0"/>
  </r>
  <r>
    <n v="3011595"/>
    <s v="FAJAR AGUNG WIBAWA"/>
    <s v="U5"/>
    <x v="0"/>
    <s v="Commercial Banking"/>
    <s v="Commercial Banking Client Service &amp; Legal Operational"/>
    <s v="Legal Operational D3"/>
    <s v="Legal Operational D4"/>
    <s v="Legal Operational Sr Specialist"/>
    <s v="Legal Operational Sr Specialist"/>
    <s v="KC - Bandung - Lembong - LMO"/>
    <s v="BANDUNG"/>
    <s v="Jawa Barat"/>
    <d v="1982-05-26T00:00:00"/>
    <d v="2009-05-01T00:00:00"/>
    <s v="Male"/>
    <s v="LMO"/>
    <s v="FAJAR.WIBAWA@CIMBNIAGA.CO.ID"/>
    <s v="D-4"/>
    <n v="3028867"/>
    <s v="ARNOLD KURNIAWAN MANIK"/>
    <s v="Legal Operational Head"/>
    <m/>
    <m/>
    <m/>
    <m/>
    <x v="1"/>
    <m/>
    <m/>
    <x v="0"/>
    <n v="0.7"/>
    <x v="2"/>
    <n v="1"/>
    <x v="0"/>
    <n v="0.85"/>
  </r>
  <r>
    <n v="3009606"/>
    <s v="DZIKRINA SEKAR TAUFIKA"/>
    <s v="U6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C - Yogyakarta - Sudirman 50 - YOG"/>
    <s v="YOGYAKARTA"/>
    <s v="D I  Yogyakarta"/>
    <d v="1983-07-22T00:00:00"/>
    <d v="2007-12-20T00:00:00"/>
    <s v="Female"/>
    <s v="YOG"/>
    <s v="DZIKRINA@CIMBNIAGA.CO.ID"/>
    <s v="D-4"/>
    <n v="3028867"/>
    <s v="ARNOLD KURNIAWAN MANIK"/>
    <s v="Legal Operational Head"/>
    <m/>
    <m/>
    <m/>
    <m/>
    <x v="1"/>
    <m/>
    <m/>
    <x v="1"/>
    <n v="1"/>
    <x v="2"/>
    <n v="1"/>
    <x v="2"/>
    <n v="1"/>
  </r>
  <r>
    <n v="3023948"/>
    <s v="RIKYA SUPIT"/>
    <s v="U6"/>
    <x v="0"/>
    <s v="Commercial Banking"/>
    <s v="Commercial Banking Client Service &amp; Legal Operational"/>
    <s v="Legal Operational D3"/>
    <s v="Legal Operational D4"/>
    <s v="Legal Operational Sr Specialist"/>
    <s v="Legal Operational Sr Specialist"/>
    <s v="Kantor Pusat - Graha CIMB Niaga"/>
    <s v="JAKARTA SELATAN"/>
    <s v="Dki Jakarta"/>
    <d v="1980-05-02T00:00:00"/>
    <d v="2013-08-12T00:00:00"/>
    <s v="Female"/>
    <s v="KP"/>
    <s v="RIKYA.SUPIT@CIMBNIAGA.CO.ID"/>
    <s v="D-4"/>
    <n v="3028867"/>
    <s v="ARNOLD KURNIAWAN MANIK"/>
    <s v="Legal Operational Head"/>
    <m/>
    <m/>
    <m/>
    <m/>
    <x v="1"/>
    <m/>
    <m/>
    <x v="0"/>
    <n v="0.25"/>
    <x v="0"/>
    <n v="0"/>
    <x v="0"/>
    <n v="0.125"/>
  </r>
  <r>
    <n v="3018567"/>
    <s v="HERI FEBRIANTO"/>
    <s v="U6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antor Pusat - Graha CIMB Niaga"/>
    <s v="JAKARTA SELATAN"/>
    <s v="Dki Jakarta"/>
    <d v="1981-02-21T00:00:00"/>
    <d v="2012-03-16T00:00:00"/>
    <s v="Male"/>
    <s v="KP"/>
    <s v="HERI.FEBRIANTO@CIMBNIAGA.CO.ID"/>
    <s v="D-4"/>
    <n v="3028867"/>
    <s v="ARNOLD KURNIAWAN MANIK"/>
    <s v="Legal Operational Head"/>
    <m/>
    <m/>
    <m/>
    <m/>
    <x v="1"/>
    <m/>
    <m/>
    <x v="0"/>
    <n v="0"/>
    <x v="0"/>
    <n v="0"/>
    <x v="0"/>
    <n v="0"/>
  </r>
  <r>
    <n v="3010274"/>
    <s v="RULLIA MUTIARA"/>
    <s v="U6"/>
    <x v="0"/>
    <s v="Commercial Banking"/>
    <s v="Commercial Banking Client Service &amp; Legal Operational"/>
    <s v="Legal Operational D3"/>
    <s v="Legal Operational D4"/>
    <s v="Legal Operational Sr Specialist"/>
    <s v="Legal Operational Sr Specialist"/>
    <s v="KC - Bandung - Lembong - LMO"/>
    <s v="BANDUNG"/>
    <s v="Jawa Barat"/>
    <d v="1985-09-30T00:00:00"/>
    <d v="2008-09-13T00:00:00"/>
    <s v="Female"/>
    <s v="LMO"/>
    <s v="RULLIA@CIMBNIAGA.CO.ID"/>
    <s v="D-4"/>
    <n v="3028867"/>
    <s v="ARNOLD KURNIAWAN MANIK"/>
    <s v="Legal Operational Head"/>
    <m/>
    <m/>
    <m/>
    <m/>
    <x v="1"/>
    <m/>
    <m/>
    <x v="0"/>
    <n v="0.8"/>
    <x v="2"/>
    <n v="1"/>
    <x v="0"/>
    <n v="0.9"/>
  </r>
  <r>
    <n v="3010291"/>
    <s v="DESSY NOVITASARI"/>
    <s v="U6"/>
    <x v="0"/>
    <s v="Commercial Banking"/>
    <s v="Commercial Banking Client Service &amp; Legal Operational"/>
    <s v="Legal Operational D3"/>
    <s v="Legal Operational D4"/>
    <s v="Legal Operational Sr Specialist"/>
    <s v="Legal Operational Sr Specialist"/>
    <s v="KC - Surabaya - Sudirman - SSD"/>
    <s v="SURABAYA"/>
    <s v="Jawa Timur"/>
    <d v="1984-12-08T00:00:00"/>
    <d v="2008-12-01T00:00:00"/>
    <s v="Female"/>
    <s v="SSD"/>
    <s v="DESSY.NOVITASARI@CIMBNIAGA.CO.ID"/>
    <s v="D-4"/>
    <n v="3028867"/>
    <s v="ARNOLD KURNIAWAN MANIK"/>
    <s v="Legal Operational Head"/>
    <m/>
    <m/>
    <m/>
    <m/>
    <x v="1"/>
    <m/>
    <m/>
    <x v="0"/>
    <n v="0"/>
    <x v="0"/>
    <n v="0"/>
    <x v="0"/>
    <n v="0"/>
  </r>
  <r>
    <n v="3014843"/>
    <s v="ABDUL RAHMAN"/>
    <s v="U6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C - Medan - Bukit Barisan - BKT"/>
    <s v="MEDAN"/>
    <s v="Sumatera Utara"/>
    <d v="1980-12-16T00:00:00"/>
    <d v="2010-12-01T00:00:00"/>
    <s v="Male"/>
    <s v="BKT"/>
    <s v="ABDUL.RAHMAN@CIMBNIAGA.CO.ID"/>
    <s v="D-4"/>
    <n v="3028867"/>
    <s v="ARNOLD KURNIAWAN MANIK"/>
    <s v="Legal Operational Head"/>
    <m/>
    <m/>
    <m/>
    <m/>
    <x v="1"/>
    <m/>
    <m/>
    <x v="0"/>
    <n v="0"/>
    <x v="0"/>
    <n v="0"/>
    <x v="0"/>
    <n v="0"/>
  </r>
  <r>
    <n v="3012844"/>
    <s v="INTAN EDININ PUSPITASARI"/>
    <s v="U6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CS - Semarang - SSMR"/>
    <s v="SEMARANG"/>
    <s v="Jawa Tengah"/>
    <d v="1986-07-24T00:00:00"/>
    <d v="2009-12-18T00:00:00"/>
    <s v="Female"/>
    <s v="SSMR"/>
    <s v="INTAN.PUSPITASARI@CIMBNIAGA.CO.ID"/>
    <s v="D-4"/>
    <n v="3028867"/>
    <s v="ARNOLD KURNIAWAN MANIK"/>
    <s v="Legal Operational Head"/>
    <m/>
    <m/>
    <m/>
    <m/>
    <x v="1"/>
    <m/>
    <m/>
    <x v="0"/>
    <n v="0"/>
    <x v="0"/>
    <n v="0"/>
    <x v="0"/>
    <n v="0"/>
  </r>
  <r>
    <n v="3011881"/>
    <s v="RAHMI YUNIARTI"/>
    <s v="U6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CS - Semarang - SSMR"/>
    <s v="SEMARANG"/>
    <s v="Jawa Tengah"/>
    <d v="1985-06-14T00:00:00"/>
    <d v="2009-07-03T00:00:00"/>
    <s v="Female"/>
    <s v="SSMR"/>
    <s v="RAHMI.YUNIARTI@CIMBNIAGA.CO.ID"/>
    <s v="D-4"/>
    <n v="3028867"/>
    <s v="ARNOLD KURNIAWAN MANIK"/>
    <s v="Legal Operational Head"/>
    <m/>
    <m/>
    <m/>
    <m/>
    <x v="1"/>
    <m/>
    <m/>
    <x v="0"/>
    <n v="0.15"/>
    <x v="0"/>
    <n v="0"/>
    <x v="0"/>
    <n v="7.4999999999999997E-2"/>
  </r>
  <r>
    <n v="3036112"/>
    <s v="HANRY LUTHFI"/>
    <s v="U7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C - Bandung - Lembong - LMO"/>
    <s v="BANDUNG"/>
    <s v="Jawa Barat"/>
    <d v="1991-07-10T00:00:00"/>
    <d v="2018-08-06T00:00:00"/>
    <s v="Male"/>
    <s v="LMO"/>
    <s v="HANRY.LUTHFI@CIMBNIAGA.CO.ID"/>
    <s v="D-4"/>
    <n v="3028867"/>
    <s v="ARNOLD KURNIAWAN MANIK"/>
    <s v="Legal Operational Head"/>
    <m/>
    <m/>
    <m/>
    <m/>
    <x v="1"/>
    <m/>
    <m/>
    <x v="0"/>
    <n v="0.2"/>
    <x v="2"/>
    <n v="1"/>
    <x v="0"/>
    <n v="0.6"/>
  </r>
  <r>
    <n v="3032160"/>
    <s v="ARSAD SAJARI"/>
    <s v="U7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C - Bandung - Lembong - LMO"/>
    <s v="BANDUNG"/>
    <s v="Jawa Barat"/>
    <d v="1985-10-05T00:00:00"/>
    <d v="2016-10-17T00:00:00"/>
    <s v="Male"/>
    <s v="LMO"/>
    <s v="ARSAD.SAJARI@CIMBNIAGA.CO.ID"/>
    <s v="D-4"/>
    <n v="3028867"/>
    <s v="ARNOLD KURNIAWAN MANIK"/>
    <s v="Legal Operational Head"/>
    <m/>
    <m/>
    <m/>
    <m/>
    <x v="1"/>
    <m/>
    <m/>
    <x v="1"/>
    <n v="1"/>
    <x v="2"/>
    <n v="1"/>
    <x v="2"/>
    <n v="1"/>
  </r>
  <r>
    <n v="5404777"/>
    <s v="TESALONIKA MAUREEN PERMATASARI"/>
    <s v="U8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antor Pusat - Graha CIMB Niaga"/>
    <s v="JAKARTA SELATAN"/>
    <s v="Dki Jakarta"/>
    <d v="2000-05-20T00:00:00"/>
    <d v="2024-02-26T00:00:00"/>
    <s v="Female"/>
    <s v="KP"/>
    <s v="tesalonika.permatasari2@cimbniaga.co.id"/>
    <s v="D-4"/>
    <n v="3028867"/>
    <s v="ARNOLD KURNIAWAN MANIK"/>
    <s v="Legal Operational Head"/>
    <m/>
    <m/>
    <m/>
    <m/>
    <x v="1"/>
    <m/>
    <m/>
    <x v="0"/>
    <n v="0"/>
    <x v="0"/>
    <n v="0"/>
    <x v="0"/>
    <n v="0"/>
  </r>
  <r>
    <n v="5395243"/>
    <s v="ANANDA E B MARCELINO SIMATUPANG"/>
    <s v="U9"/>
    <x v="0"/>
    <s v="Commercial Banking"/>
    <s v="Commercial Banking Client Service &amp; Legal Operational"/>
    <s v="Legal Operational D3"/>
    <s v="Legal Operational D4"/>
    <s v="Legal Operational Specialist"/>
    <s v="Legal Operational Specialist"/>
    <s v="Kantor Pusat - Graha CIMB Niaga"/>
    <s v="JAKARTA SELATAN"/>
    <s v="Dki Jakarta"/>
    <d v="1998-09-16T00:00:00"/>
    <d v="2023-08-21T00:00:00"/>
    <s v="Male"/>
    <s v="KP"/>
    <s v="Ananda.Simatupang2@cimbniaga.co.id"/>
    <s v="D-4"/>
    <n v="3028867"/>
    <s v="ARNOLD KURNIAWAN MANIK"/>
    <s v="Legal Operational Head"/>
    <m/>
    <m/>
    <m/>
    <m/>
    <x v="1"/>
    <m/>
    <m/>
    <x v="0"/>
    <n v="0"/>
    <x v="0"/>
    <n v="0"/>
    <x v="0"/>
    <n v="0"/>
  </r>
  <r>
    <n v="3015494"/>
    <s v="ASTRI YESSI SILALAHI"/>
    <s v="U7"/>
    <x v="0"/>
    <s v="Commercial Banking"/>
    <s v="Commercial Banking Client Service &amp; Legal Operational"/>
    <s v="Client Service Pre Drawdown, Monitoring &amp; Transaction"/>
    <s v="Loan Booking - Team 5 - Graha"/>
    <s v="Loan Booking Sr Specialist"/>
    <s v="Loan Booking Sr Specialist"/>
    <s v="Kantor Pusat - Graha CIMB Niaga"/>
    <s v="JAKARTA SELATAN"/>
    <s v="Dki Jakarta"/>
    <d v="1984-12-08T00:00:00"/>
    <d v="2011-02-19T00:00:00"/>
    <s v="Female"/>
    <s v="KP"/>
    <s v="ASTRI.SILALAHI@CIMBNIAGA.CO.ID"/>
    <s v="D-4"/>
    <n v="3032401"/>
    <s v="NOVIALINGSIH"/>
    <s v="Client Service Pre Drawdown, Monitoring &amp; Transaction Head"/>
    <m/>
    <m/>
    <m/>
    <m/>
    <x v="1"/>
    <m/>
    <m/>
    <x v="0"/>
    <n v="0"/>
    <x v="0"/>
    <n v="0"/>
    <x v="0"/>
    <n v="0"/>
  </r>
  <r>
    <n v="3034799"/>
    <s v="ANDRI HARJANTO"/>
    <s v="U8"/>
    <x v="0"/>
    <s v="Commercial Banking"/>
    <s v="Commercial Banking Client Service &amp; Legal Operational"/>
    <s v="Client Service Pre Drawdown, Monitoring &amp; Transaction"/>
    <s v="Loan Booking - Team 5 - Graha"/>
    <s v="Loan Booking Specialist"/>
    <s v="Loan Booking Specialist"/>
    <s v="Kantor Pusat - Graha CIMB Niaga"/>
    <s v="JAKARTA SELATAN"/>
    <s v="Dki Jakarta"/>
    <d v="1988-07-11T00:00:00"/>
    <d v="2017-12-04T00:00:00"/>
    <s v="Male"/>
    <s v="KP"/>
    <s v="ANDRI.HARJANTO@CIMBNIAGA.CO.ID"/>
    <s v="D-4"/>
    <n v="3032401"/>
    <s v="NOVIALINGSIH"/>
    <s v="Client Service Pre Drawdown, Monitoring &amp; Transaction Head"/>
    <m/>
    <m/>
    <m/>
    <m/>
    <x v="1"/>
    <m/>
    <m/>
    <x v="0"/>
    <n v="0"/>
    <x v="0"/>
    <n v="0"/>
    <x v="0"/>
    <n v="0"/>
  </r>
  <r>
    <n v="3027540"/>
    <s v="LARDIANSYAH SETI ALAM"/>
    <s v="U8"/>
    <x v="0"/>
    <s v="Commercial Banking"/>
    <s v="Commercial Banking Client Service &amp; Legal Operational"/>
    <s v="Client Service Pre Drawdown, Monitoring &amp; Transaction"/>
    <s v="Loan Booking - Team 5 - Graha"/>
    <s v="Loan Booking Specialist"/>
    <s v="Loan Booking Specialist"/>
    <s v="Kantor Pusat - Graha CIMB Niaga"/>
    <s v="JAKARTA SELATAN"/>
    <s v="Dki Jakarta"/>
    <d v="1989-12-27T00:00:00"/>
    <d v="2014-10-13T00:00:00"/>
    <s v="Male"/>
    <s v="KP"/>
    <s v="LARDIASYAH.SETIALAM@CIMBNIAGA.CO.ID"/>
    <s v="D-4"/>
    <n v="3032401"/>
    <s v="NOVIALINGSIH"/>
    <s v="Client Service Pre Drawdown, Monitoring &amp; Transaction Head"/>
    <m/>
    <m/>
    <m/>
    <m/>
    <x v="1"/>
    <m/>
    <m/>
    <x v="0"/>
    <n v="0"/>
    <x v="0"/>
    <n v="0"/>
    <x v="0"/>
    <n v="0"/>
  </r>
  <r>
    <n v="3035447"/>
    <s v="RIESDHA MEIDINA"/>
    <s v="U8"/>
    <x v="0"/>
    <s v="Commercial Banking"/>
    <s v="Commercial Banking Client Service &amp; Legal Operational"/>
    <s v="CS Transaction &amp; Document - Team 2"/>
    <s v="Loan Transaction - Team 2 - Graha"/>
    <s v="Loan Transaction Specialist"/>
    <s v="Loan Transaction Specialist"/>
    <s v="Kantor Pusat - Graha CIMB Niaga"/>
    <s v="JAKARTA SELATAN"/>
    <s v="Dki Jakarta"/>
    <d v="1995-01-21T00:00:00"/>
    <d v="2018-04-09T00:00:00"/>
    <s v="Female"/>
    <s v="KP"/>
    <s v="RIESDHA.MEIDINA@CIMBNIAGA.CO.ID"/>
    <s v="D-4"/>
    <n v="3026352"/>
    <s v="MEGASARI"/>
    <s v="CS Transaction &amp; Document Head - Team 2"/>
    <m/>
    <m/>
    <m/>
    <m/>
    <x v="1"/>
    <m/>
    <m/>
    <x v="0"/>
    <n v="0"/>
    <x v="0"/>
    <n v="0"/>
    <x v="0"/>
    <n v="0"/>
  </r>
  <r>
    <n v="3019171"/>
    <s v="VANI VALENTINA"/>
    <s v="U8"/>
    <x v="0"/>
    <s v="Commercial Banking"/>
    <s v="Commercial Banking Client Service &amp; Legal Operational"/>
    <s v="CS Transaction &amp; Document - Team 2"/>
    <s v="Loan Transaction - Team 2 - Graha"/>
    <s v="Loan Transaction Specialist"/>
    <s v="Loan Transaction Specialist"/>
    <s v="Kantor Pusat - Graha CIMB Niaga"/>
    <s v="JAKARTA SELATAN"/>
    <s v="Dki Jakarta"/>
    <d v="1982-06-20T00:00:00"/>
    <d v="2012-06-04T00:00:00"/>
    <s v="Female"/>
    <s v="KP"/>
    <s v="VANI.VALENTINA@CIMBNIAGA.CO.ID"/>
    <s v="D-4"/>
    <n v="3026352"/>
    <s v="MEGASARI"/>
    <s v="CS Transaction &amp; Document Head - Team 2"/>
    <m/>
    <m/>
    <m/>
    <m/>
    <x v="1"/>
    <m/>
    <m/>
    <x v="0"/>
    <n v="0"/>
    <x v="0"/>
    <n v="0"/>
    <x v="0"/>
    <n v="0"/>
  </r>
  <r>
    <n v="5394936"/>
    <s v="FITRI AMALIA SHABIROH"/>
    <s v="U9"/>
    <x v="0"/>
    <s v="Commercial Banking"/>
    <s v="Commercial Banking Client Service &amp; Legal Operational"/>
    <s v="CS Transaction &amp; Document - Team 2"/>
    <s v="Loan Transaction - Team 2 - Graha"/>
    <s v="Loan Transaction Specialist"/>
    <s v="Loan Transaction Specialist"/>
    <s v="Kantor Pusat - Graha CIMB Niaga"/>
    <s v="JAKARTA SELATAN"/>
    <s v="Dki Jakarta"/>
    <d v="1997-06-02T00:00:00"/>
    <d v="2023-08-28T00:00:00"/>
    <s v="Female"/>
    <s v="KP"/>
    <s v="Fitri.Shabiroh2@cimbniaga.co.id"/>
    <s v="D-4"/>
    <n v="3026352"/>
    <s v="MEGASARI"/>
    <s v="CS Transaction &amp; Document Head - Team 2"/>
    <m/>
    <m/>
    <m/>
    <m/>
    <x v="1"/>
    <m/>
    <m/>
    <x v="0"/>
    <n v="0"/>
    <x v="0"/>
    <n v="0"/>
    <x v="0"/>
    <n v="0"/>
  </r>
  <r>
    <n v="3006975"/>
    <s v="JESANA BUDI TUA SAMOSIR"/>
    <s v="U6"/>
    <x v="0"/>
    <s v="Commercial Banking"/>
    <s v="Commercial Banking Client Service &amp; Legal Operational"/>
    <s v="CS Transaction - Team 1"/>
    <s v="Loan Transaction &amp; Booking - Team 1"/>
    <s v="Loan Transaction &amp; Booking Sr Specialist"/>
    <s v="Loan Transaction &amp; Booking Sr Specialist"/>
    <s v="KC - Medan - Icon - CNM"/>
    <s v="MEDAN"/>
    <s v="Sumatera Utara"/>
    <d v="1982-11-16T00:00:00"/>
    <d v="2005-06-01T00:00:00"/>
    <s v="Male"/>
    <s v="CNM"/>
    <s v="JESANA@CIMBNIAGA.CO.ID"/>
    <s v="D-4"/>
    <n v="3019491"/>
    <s v="DINI PARWITA HANDAYANI"/>
    <s v="CS Transaction Head - Team 1"/>
    <m/>
    <m/>
    <m/>
    <m/>
    <x v="1"/>
    <m/>
    <m/>
    <x v="0"/>
    <n v="0"/>
    <x v="0"/>
    <n v="0"/>
    <x v="0"/>
    <n v="0"/>
  </r>
  <r>
    <n v="3017637"/>
    <s v="DYEN SISKA"/>
    <s v="U7"/>
    <x v="0"/>
    <s v="Commercial Banking"/>
    <s v="Commercial Banking Client Service &amp; Legal Operational"/>
    <s v="CS Transaction - Team 1"/>
    <s v="Loan Transaction &amp; Booking - Team 1"/>
    <s v="Loan Transaction &amp; Booking Specialist"/>
    <s v="Loan Transaction &amp; Booking Specialist"/>
    <s v="KCS - Pekanbaru Sudirman - SPSD"/>
    <s v="PEKANBARU"/>
    <s v="Riau"/>
    <d v="1986-07-21T00:00:00"/>
    <d v="2011-11-02T00:00:00"/>
    <s v="Female"/>
    <s v="SPSD"/>
    <s v="DYEN.SISKA@CIMBNIAGA.CO.ID"/>
    <s v="D-4"/>
    <n v="3019491"/>
    <s v="DINI PARWITA HANDAYANI"/>
    <s v="CS Transaction Head - Team 1"/>
    <m/>
    <m/>
    <m/>
    <m/>
    <x v="1"/>
    <m/>
    <m/>
    <x v="0"/>
    <n v="0.2"/>
    <x v="0"/>
    <n v="0"/>
    <x v="0"/>
    <n v="0.1"/>
  </r>
  <r>
    <n v="3019090"/>
    <s v="SIGIT GUNTORO"/>
    <s v="U7"/>
    <x v="0"/>
    <s v="Commercial Banking"/>
    <s v="Commercial Banking Client Service &amp; Legal Operational"/>
    <s v="CS Transaction - Team 1"/>
    <s v="Loan Transaction &amp; Booking - Team 1"/>
    <s v="Loan Transaction &amp; Booking Sr Specialist"/>
    <s v="Loan Transaction &amp; Booking Sr Specialist"/>
    <s v="KC - Palembang - Sudirman - PLS"/>
    <s v="PALEMBANG"/>
    <s v="Sumatera Selatan"/>
    <d v="1984-01-14T00:00:00"/>
    <d v="2012-05-07T00:00:00"/>
    <s v="Male"/>
    <s v="PLS"/>
    <s v="SIGIT.GUNTORO@CIMBNIAGA.CO.ID"/>
    <s v="D-4"/>
    <n v="3019491"/>
    <s v="DINI PARWITA HANDAYANI"/>
    <s v="CS Transaction Head - Team 1"/>
    <m/>
    <m/>
    <m/>
    <m/>
    <x v="1"/>
    <m/>
    <m/>
    <x v="0"/>
    <n v="0"/>
    <x v="0"/>
    <n v="0"/>
    <x v="0"/>
    <n v="0"/>
  </r>
  <r>
    <n v="3027179"/>
    <s v="MUHAMMAD REZA"/>
    <s v="U7"/>
    <x v="0"/>
    <s v="Commercial Banking"/>
    <s v="Commercial Banking Client Service &amp; Legal Operational"/>
    <s v="CS Transaction - Team 1"/>
    <s v="Loan Transaction &amp; Booking - Team 1"/>
    <s v="Loan Transaction &amp; Booking Sr Specialist"/>
    <s v="Loan Transaction &amp; Booking Sr Specialist"/>
    <s v="KC - Medan - Icon - CNM"/>
    <s v="MEDAN"/>
    <s v="Sumatera Utara"/>
    <d v="1992-11-24T00:00:00"/>
    <d v="2014-09-08T00:00:00"/>
    <s v="Male"/>
    <s v="CNM"/>
    <s v="MUHAMMAD.REZA@CIMBNIAGA.CO.ID"/>
    <s v="D-4"/>
    <n v="3019491"/>
    <s v="DINI PARWITA HANDAYANI"/>
    <s v="CS Transaction Head - Team 1"/>
    <m/>
    <m/>
    <m/>
    <m/>
    <x v="1"/>
    <m/>
    <m/>
    <x v="0"/>
    <n v="0.95"/>
    <x v="0"/>
    <n v="0"/>
    <x v="0"/>
    <n v="0.47499999999999998"/>
  </r>
  <r>
    <n v="3035722"/>
    <s v="CITRA NUR OCTAVIANY"/>
    <s v="U8"/>
    <x v="0"/>
    <s v="Commercial Banking"/>
    <s v="Commercial Banking Client Service &amp; Legal Operational"/>
    <s v="CS Transaction - Team 1"/>
    <s v="Loan Transaction &amp; Booking - Team 1"/>
    <s v="Loan Transaction &amp; Booking Specialist"/>
    <s v="Loan Transaction &amp; Booking Specialist"/>
    <s v="Kantor Pusat - Graha CIMB Niaga"/>
    <s v="JAKARTA SELATAN"/>
    <s v="Dki Jakarta"/>
    <d v="1993-10-16T00:00:00"/>
    <d v="2018-05-14T00:00:00"/>
    <s v="Female"/>
    <s v="KP"/>
    <s v="CITRA.OCTAVIANY@CIMBNIAGA.CO.ID"/>
    <s v="D-4"/>
    <n v="3019491"/>
    <s v="DINI PARWITA HANDAYANI"/>
    <s v="CS Transaction Head - Team 1"/>
    <m/>
    <m/>
    <m/>
    <m/>
    <x v="1"/>
    <m/>
    <m/>
    <x v="0"/>
    <n v="0"/>
    <x v="0"/>
    <n v="0"/>
    <x v="0"/>
    <n v="0"/>
  </r>
  <r>
    <n v="5393260"/>
    <s v="DESMAWATI SIHOTANG"/>
    <s v="U8"/>
    <x v="0"/>
    <s v="Commercial Banking"/>
    <s v="Commercial Banking Client Service &amp; Legal Operational"/>
    <s v="CS Transaction - Team 1"/>
    <s v="Loan Transaction &amp; Booking - Team 1"/>
    <s v="Loan Transaction &amp; Booking Specialist"/>
    <s v="Loan Transaction &amp; Booking Specialist"/>
    <s v="KC - Medan - Icon - CNM"/>
    <s v="MEDAN"/>
    <s v="Sumatera Utara"/>
    <d v="1998-12-10T00:00:00"/>
    <d v="2023-07-24T00:00:00"/>
    <s v="Female"/>
    <s v="CNM"/>
    <s v="Desmawati.Sihotang@cimbniaga.co.id"/>
    <s v="D-4"/>
    <n v="3019491"/>
    <s v="DINI PARWITA HANDAYANI"/>
    <s v="CS Transaction Head - Team 1"/>
    <m/>
    <m/>
    <m/>
    <m/>
    <x v="1"/>
    <m/>
    <m/>
    <x v="0"/>
    <n v="0.1"/>
    <x v="0"/>
    <n v="0"/>
    <x v="0"/>
    <n v="0.05"/>
  </r>
  <r>
    <n v="3006715"/>
    <s v="HERU IRAWAN"/>
    <s v="U9"/>
    <x v="0"/>
    <s v="Commercial Banking"/>
    <s v="Commercial Banking Client Service &amp; Legal Operational"/>
    <s v="CS Transaction - Team 1"/>
    <s v="Loan Transaction &amp; Booking - Team 1"/>
    <s v="Loan Transaction &amp; Booking Specialist"/>
    <s v="Loan Transaction &amp; Booking Specialist"/>
    <s v="KC - Medan - Icon - CNM"/>
    <s v="MEDAN"/>
    <s v="Sumatera Utara"/>
    <d v="1980-09-19T00:00:00"/>
    <d v="2005-04-01T00:00:00"/>
    <s v="Male"/>
    <s v="CNM"/>
    <s v="HERU.IRAWAN@CIMBNIAGA.CO.ID"/>
    <s v="D-4"/>
    <n v="3019491"/>
    <s v="DINI PARWITA HANDAYANI"/>
    <s v="CS Transaction Head - Team 1"/>
    <m/>
    <m/>
    <m/>
    <m/>
    <x v="1"/>
    <m/>
    <m/>
    <x v="0"/>
    <n v="0"/>
    <x v="0"/>
    <n v="0"/>
    <x v="0"/>
    <n v="0"/>
  </r>
  <r>
    <n v="5600637"/>
    <s v="MURNI SYAHROINI"/>
    <s v="U9"/>
    <x v="0"/>
    <s v="Commercial Banking"/>
    <s v="Commercial Banking Client Service &amp; Legal Operational"/>
    <s v="CS Transaction - Team 1"/>
    <s v="Loan Transaction &amp; Booking - Team 1"/>
    <s v="Loan Transaction &amp; Booking Specialist"/>
    <s v="Loan Transaction &amp; Booking Specialist"/>
    <s v="KC - Batam - Sei Panas - SIP"/>
    <s v="BATAM"/>
    <s v="Kepulauan Riau"/>
    <d v="1995-07-26T00:00:00"/>
    <d v="2025-07-01T00:00:00"/>
    <s v="Female"/>
    <s v="SIP"/>
    <s v="murni.syahroini@cimbniaga.co.id"/>
    <s v="D-4"/>
    <n v="3019491"/>
    <s v="DINI PARWITA HANDAYANI"/>
    <s v="CS Transaction Head - Team 1"/>
    <m/>
    <m/>
    <m/>
    <m/>
    <x v="1"/>
    <m/>
    <m/>
    <x v="0"/>
    <n v="0.05"/>
    <x v="0"/>
    <n v="0"/>
    <x v="0"/>
    <n v="2.5000000000000001E-2"/>
  </r>
  <r>
    <n v="3003804"/>
    <s v="YUNI EKA ARIFIYANTI"/>
    <s v="U7"/>
    <x v="0"/>
    <s v="Commercial Banking"/>
    <s v="Commercial Banking Client Service &amp; Legal Operational"/>
    <s v="CS Transaction - Team 3"/>
    <s v="Loan Transaction &amp; Booking - Team 3"/>
    <s v="Loan Transaction &amp; Booking Specialist"/>
    <s v="Loan Transaction &amp; Booking Specialist"/>
    <s v="KCP - Malang - Basuki Rachmad - MLN"/>
    <s v="MALANG"/>
    <s v="Jawa Timur"/>
    <d v="1973-06-09T00:00:00"/>
    <d v="1996-07-08T00:00:00"/>
    <s v="Female"/>
    <s v="MLN"/>
    <s v="YUNIEA@CIMBNIAGA.CO.ID"/>
    <s v="D-4"/>
    <n v="3004353"/>
    <s v="SHOUMI DAMAYANTI"/>
    <s v="CS Transaction Head - Team 3"/>
    <m/>
    <m/>
    <m/>
    <m/>
    <x v="1"/>
    <m/>
    <m/>
    <x v="0"/>
    <n v="0"/>
    <x v="0"/>
    <n v="0"/>
    <x v="0"/>
    <n v="0"/>
  </r>
  <r>
    <n v="3017715"/>
    <s v="AYUWIDYA MURTI"/>
    <s v="U7"/>
    <x v="0"/>
    <s v="Commercial Banking"/>
    <s v="Commercial Banking Client Service &amp; Legal Operational"/>
    <s v="CS Transaction - Team 3"/>
    <s v="Loan Transaction &amp; Booking - Team 3"/>
    <s v="Loan Transaction &amp; Booking Specialist"/>
    <s v="Loan Transaction &amp; Booking Specialist"/>
    <s v="KC - Surabaya - Sudirman - SSD"/>
    <s v="SURABAYA"/>
    <s v="Jawa Timur"/>
    <d v="1990-02-01T00:00:00"/>
    <d v="2011-11-10T00:00:00"/>
    <s v="Female"/>
    <s v="SSD"/>
    <s v="AYU.WIDYAMURTI@CIMBNIAGA.CO.ID"/>
    <s v="D-4"/>
    <n v="3004353"/>
    <s v="SHOUMI DAMAYANTI"/>
    <s v="CS Transaction Head - Team 3"/>
    <m/>
    <m/>
    <m/>
    <m/>
    <x v="1"/>
    <m/>
    <m/>
    <x v="0"/>
    <n v="0.25"/>
    <x v="0"/>
    <n v="0"/>
    <x v="0"/>
    <n v="0.125"/>
  </r>
  <r>
    <n v="3020652"/>
    <s v="ARIEF SETYAWAN KUSUMA"/>
    <s v="U7"/>
    <x v="0"/>
    <s v="Commercial Banking"/>
    <s v="Commercial Banking Client Service &amp; Legal Operational"/>
    <s v="CS Transaction - Team 3"/>
    <s v="Loan Transaction &amp; Booking - Team 3"/>
    <s v="Loan Transaction &amp; Booking Sr Specialist"/>
    <s v="Loan Transaction &amp; Booking Sr Specialist"/>
    <s v="KC - Surabaya - Sudirman - SSD"/>
    <s v="SURABAYA"/>
    <s v="Jawa Timur"/>
    <d v="1991-01-17T00:00:00"/>
    <d v="2012-11-12T00:00:00"/>
    <s v="Male"/>
    <s v="SSD"/>
    <s v="ARIEF.KUSUMA@CIMBNIAGA.CO.ID"/>
    <s v="D-4"/>
    <n v="3004353"/>
    <s v="SHOUMI DAMAYANTI"/>
    <s v="CS Transaction Head - Team 3"/>
    <m/>
    <m/>
    <m/>
    <m/>
    <x v="1"/>
    <m/>
    <m/>
    <x v="0"/>
    <n v="0"/>
    <x v="0"/>
    <n v="0"/>
    <x v="0"/>
    <n v="0"/>
  </r>
  <r>
    <n v="3019644"/>
    <s v="I MADE MEGA ANTARA"/>
    <s v="U8"/>
    <x v="0"/>
    <s v="Commercial Banking"/>
    <s v="Commercial Banking Client Service &amp; Legal Operational"/>
    <s v="CS Transaction - Team 3"/>
    <s v="Loan Transaction &amp; Booking - Team 3"/>
    <s v="Loan Transaction &amp; Booking Specialist"/>
    <s v="Loan Transaction &amp; Booking Specialist"/>
    <s v="KCP - Denpasar - Melati - MLT"/>
    <s v="DENPASAR"/>
    <s v="Bali"/>
    <d v="1981-12-06T00:00:00"/>
    <d v="2012-07-12T00:00:00"/>
    <s v="Male"/>
    <s v="MLT"/>
    <s v="IMade.MegaAntara@cimbniaga.co.id"/>
    <s v="D-4"/>
    <n v="3004353"/>
    <s v="SHOUMI DAMAYANTI"/>
    <s v="CS Transaction Head - Team 3"/>
    <m/>
    <m/>
    <m/>
    <m/>
    <x v="1"/>
    <m/>
    <m/>
    <x v="0"/>
    <n v="0"/>
    <x v="0"/>
    <n v="0"/>
    <x v="0"/>
    <n v="0"/>
  </r>
  <r>
    <n v="3033622"/>
    <s v="YOSEP"/>
    <s v="U8"/>
    <x v="0"/>
    <s v="Commercial Banking"/>
    <s v="Commercial Banking Client Service &amp; Legal Operational"/>
    <s v="CS Transaction - Team 3"/>
    <s v="Loan Transaction &amp; Booking - Team 3"/>
    <s v="Loan Transaction &amp; Booking Specialist"/>
    <s v="Loan Transaction &amp; Booking Specialist"/>
    <s v="KCP - Balikpapan - MT Haryono - BMT"/>
    <s v="BALIKPAPAN"/>
    <s v="Kalimantan Timur"/>
    <d v="1986-07-03T00:00:00"/>
    <d v="2017-06-20T00:00:00"/>
    <s v="Male"/>
    <s v="BMT"/>
    <s v="YOSEP@CIMBNIAGA.CO.ID"/>
    <s v="D-4"/>
    <n v="3004353"/>
    <s v="SHOUMI DAMAYANTI"/>
    <s v="CS Transaction Head - Team 3"/>
    <m/>
    <m/>
    <m/>
    <m/>
    <x v="1"/>
    <m/>
    <m/>
    <x v="0"/>
    <n v="0"/>
    <x v="0"/>
    <n v="0"/>
    <x v="0"/>
    <n v="0"/>
  </r>
  <r>
    <n v="3005469"/>
    <s v="KURNIA WIJAYATI"/>
    <s v="U9"/>
    <x v="0"/>
    <s v="Commercial Banking"/>
    <s v="Commercial Banking Client Service &amp; Legal Operational"/>
    <s v="CS Transaction - Team 3"/>
    <s v="Loan Transaction &amp; Booking - Team 3"/>
    <s v="Loan Transaction &amp; Booking Specialist"/>
    <s v="Loan Transaction &amp; Booking Specialist"/>
    <s v="KC - Surabaya - Sudirman - SSD"/>
    <s v="SURABAYA"/>
    <s v="Jawa Timur"/>
    <d v="1977-03-20T00:00:00"/>
    <d v="2001-07-02T00:00:00"/>
    <s v="Female"/>
    <s v="SSD"/>
    <s v="KURNIA.WIJAYATI@CIMBNIAGA.CO.ID"/>
    <s v="D-4"/>
    <n v="3004353"/>
    <s v="SHOUMI DAMAYANTI"/>
    <s v="CS Transaction Head - Team 3"/>
    <m/>
    <m/>
    <m/>
    <m/>
    <x v="1"/>
    <m/>
    <m/>
    <x v="0"/>
    <n v="0"/>
    <x v="0"/>
    <n v="0"/>
    <x v="0"/>
    <n v="0"/>
  </r>
  <r>
    <n v="3036828"/>
    <s v="SARAH BERLIAN FERDY"/>
    <s v="U9"/>
    <x v="0"/>
    <s v="Commercial Banking"/>
    <s v="Commercial Banking Client Service &amp; Legal Operational"/>
    <s v="CS Transaction - Team 3"/>
    <s v="Loan Transaction &amp; Booking - Team 3"/>
    <s v="Loan Transaction &amp; Booking Specialist"/>
    <s v="Loan Transaction &amp; Booking Specialist"/>
    <s v="KCP - Makassar - Panakukang - PBU"/>
    <s v="MAKASSAR"/>
    <s v="Sulawesi Selatan"/>
    <d v="1995-05-10T00:00:00"/>
    <d v="2018-11-05T00:00:00"/>
    <s v="Female"/>
    <s v="PBU"/>
    <s v="SARAH.FERDY@CIMBNIAGA.CO.ID"/>
    <s v="D-4"/>
    <n v="3004353"/>
    <s v="SHOUMI DAMAYANTI"/>
    <s v="CS Transaction Head - Team 3"/>
    <m/>
    <m/>
    <m/>
    <m/>
    <x v="1"/>
    <m/>
    <m/>
    <x v="0"/>
    <n v="0.75"/>
    <x v="0"/>
    <n v="0"/>
    <x v="0"/>
    <n v="0.375"/>
  </r>
  <r>
    <n v="3007029"/>
    <s v="ANJAS MARYANTO"/>
    <s v="U7"/>
    <x v="0"/>
    <s v="Commercial Banking"/>
    <s v="Commercial Banking Client Service &amp; Legal Operational"/>
    <s v="CS Transaction - Team 4"/>
    <s v="Loan Transaction &amp; Booking - Team 4"/>
    <s v="Loan Transaction &amp; Booking Specialist"/>
    <s v="Loan Transaction &amp; Booking Specialist"/>
    <s v="KCS - Solo - Slamet Riyadi 8 - SSLO"/>
    <s v="SURAKARTA"/>
    <s v="Jawa Tengah"/>
    <d v="1978-06-25T00:00:00"/>
    <d v="2005-07-12T00:00:00"/>
    <s v="Male"/>
    <s v="SSLO"/>
    <s v="ANJAS.MARYANTO@CIMBNIAGA.CO.ID"/>
    <s v="D-4"/>
    <n v="3005964"/>
    <s v="DELLY SWASTIKASARI"/>
    <s v="CS Transaction Head - Team 4"/>
    <m/>
    <m/>
    <m/>
    <m/>
    <x v="1"/>
    <m/>
    <m/>
    <x v="0"/>
    <n v="0"/>
    <x v="0"/>
    <n v="0"/>
    <x v="0"/>
    <n v="0"/>
  </r>
  <r>
    <n v="3008422"/>
    <s v="SUHENDRO"/>
    <s v="U7"/>
    <x v="0"/>
    <s v="Commercial Banking"/>
    <s v="Commercial Banking Client Service &amp; Legal Operational"/>
    <s v="CS Transaction - Team 4"/>
    <s v="Loan Transaction &amp; Booking - Team 4"/>
    <s v="Loan Transaction &amp; Booking Sr Specialist"/>
    <s v="Loan Transaction &amp; Booking Sr Specialist"/>
    <s v="KC - Yogyakarta - Sudirman 50 - YOG"/>
    <s v="YOGYAKARTA"/>
    <s v="D I  Yogyakarta"/>
    <d v="1983-10-10T00:00:00"/>
    <d v="2007-03-08T00:00:00"/>
    <s v="Male"/>
    <s v="YOG"/>
    <s v="SUHENDRO@CIMBNIAGA.CO.ID"/>
    <s v="D-4"/>
    <n v="3005964"/>
    <s v="DELLY SWASTIKASARI"/>
    <s v="CS Transaction Head - Team 4"/>
    <m/>
    <m/>
    <m/>
    <m/>
    <x v="1"/>
    <m/>
    <m/>
    <x v="0"/>
    <n v="0"/>
    <x v="2"/>
    <n v="1"/>
    <x v="0"/>
    <n v="0.5"/>
  </r>
  <r>
    <n v="3008227"/>
    <s v="LOUISA ERNESTE PUSPA RANI"/>
    <s v="U8"/>
    <x v="0"/>
    <s v="Commercial Banking"/>
    <s v="Commercial Banking Client Service &amp; Legal Operational"/>
    <s v="CS Transaction - Team 4"/>
    <s v="Loan Transaction &amp; Booking - Team 4"/>
    <s v="Loan Transaction &amp; Booking Specialist"/>
    <s v="Loan Transaction &amp; Booking Specialist"/>
    <s v="KC - Yogyakarta - Sudirman 50 - YOG"/>
    <s v="YOGYAKARTA"/>
    <s v="D I  Yogyakarta"/>
    <d v="1983-03-23T00:00:00"/>
    <d v="2006-12-14T00:00:00"/>
    <s v="Female"/>
    <s v="YOG"/>
    <s v="LOUISA@CIMBNIAGA.CO.ID"/>
    <s v="D-4"/>
    <n v="3005964"/>
    <s v="DELLY SWASTIKASARI"/>
    <s v="CS Transaction Head - Team 4"/>
    <m/>
    <m/>
    <m/>
    <m/>
    <x v="1"/>
    <m/>
    <m/>
    <x v="1"/>
    <n v="1"/>
    <x v="2"/>
    <n v="1"/>
    <x v="2"/>
    <n v="1"/>
  </r>
  <r>
    <n v="3013787"/>
    <s v="EDI TRIMARDRIANTO"/>
    <s v="U8"/>
    <x v="0"/>
    <s v="Commercial Banking"/>
    <s v="Commercial Banking Client Service &amp; Legal Operational"/>
    <s v="CS Transaction - Team 4"/>
    <s v="Loan Transaction &amp; Booking - Team 4"/>
    <s v="Loan Transaction &amp; Booking Specialist"/>
    <s v="Loan Transaction &amp; Booking Specialist"/>
    <s v="KC - Solo - Slamet Riyadi 136 - SLR"/>
    <s v="SURAKARTA"/>
    <s v="Jawa Tengah"/>
    <d v="1986-03-20T00:00:00"/>
    <d v="2010-07-27T00:00:00"/>
    <s v="Male"/>
    <s v="SLR"/>
    <s v="EDI.TRIMARDRIANTO@CIMBNIAGA.CO.ID"/>
    <s v="D-4"/>
    <n v="3005964"/>
    <s v="DELLY SWASTIKASARI"/>
    <s v="CS Transaction Head - Team 4"/>
    <m/>
    <m/>
    <m/>
    <m/>
    <x v="1"/>
    <m/>
    <m/>
    <x v="0"/>
    <n v="0"/>
    <x v="0"/>
    <n v="0"/>
    <x v="0"/>
    <n v="0"/>
  </r>
  <r>
    <n v="3028404"/>
    <s v="RIZKY MARTHA ADITYA"/>
    <s v="U9"/>
    <x v="0"/>
    <s v="Commercial Banking"/>
    <s v="Commercial Banking Client Service &amp; Legal Operational"/>
    <s v="CS Transaction - Team 4"/>
    <s v="Loan Transaction &amp; Booking - Team 4"/>
    <s v="Loan Transaction &amp; Booking Specialist"/>
    <s v="Loan Transaction &amp; Booking Specialist"/>
    <s v="KC - Bandung - Lembong - LMO"/>
    <s v="BANDUNG"/>
    <s v="Jawa Barat"/>
    <d v="1988-03-23T00:00:00"/>
    <d v="2015-01-26T00:00:00"/>
    <s v="Male"/>
    <s v="LMO"/>
    <s v="RIZKY.MARTHAADITYA@CIMBNIAGA.CO.ID"/>
    <s v="D-4"/>
    <n v="3005964"/>
    <s v="DELLY SWASTIKASARI"/>
    <s v="CS Transaction Head - Team 4"/>
    <m/>
    <m/>
    <m/>
    <m/>
    <x v="1"/>
    <m/>
    <m/>
    <x v="0"/>
    <n v="0"/>
    <x v="2"/>
    <n v="1"/>
    <x v="0"/>
    <n v="0.5"/>
  </r>
  <r>
    <n v="5392642"/>
    <s v="AGHNIA FATHIYAH TAMA ISMAYA"/>
    <s v="U9"/>
    <x v="0"/>
    <s v="Commercial Banking"/>
    <s v="Commercial Banking Client Service &amp; Legal Operational"/>
    <s v="CS Transaction - Team 4"/>
    <s v="Loan Transaction &amp; Booking - Team 4"/>
    <s v="Loan Transaction &amp; Booking Specialist"/>
    <s v="Loan Transaction &amp; Booking Specialist"/>
    <s v="KC - Bandung - Lembong - LMO"/>
    <s v="BANDUNG"/>
    <s v="Jawa Barat"/>
    <d v="1999-02-18T00:00:00"/>
    <d v="2023-07-03T00:00:00"/>
    <s v="Female"/>
    <s v="LMO"/>
    <s v="Aghnia.Ismaya@cimbniaga.co.id"/>
    <s v="D-4"/>
    <n v="3005964"/>
    <s v="DELLY SWASTIKASARI"/>
    <s v="CS Transaction Head - Team 4"/>
    <m/>
    <m/>
    <m/>
    <m/>
    <x v="1"/>
    <m/>
    <m/>
    <x v="0"/>
    <n v="0"/>
    <x v="0"/>
    <n v="0"/>
    <x v="0"/>
    <n v="0"/>
  </r>
  <r>
    <n v="5602173"/>
    <s v="STEVANY KURNIA NINGSIH"/>
    <s v="U9"/>
    <x v="0"/>
    <s v="Commercial Banking"/>
    <s v="Commercial Banking Client Service &amp; Legal Operational"/>
    <s v="CS Transaction - Team 4"/>
    <s v="Loan Transaction &amp; Booking - Team 4"/>
    <s v="Loan Transaction &amp; Booking Specialist"/>
    <s v="Loan Transaction &amp; Booking Specialist"/>
    <s v="KCS - Semarang - SSMR"/>
    <s v="SEMARANG"/>
    <s v="Jawa Tengah"/>
    <d v="1995-09-04T00:00:00"/>
    <d v="2026-03-09T00:00:00"/>
    <s v="Female"/>
    <s v="SSMR"/>
    <s v="stevany.ningsih@cimbniaga.co.id"/>
    <s v="D-4"/>
    <n v="3005964"/>
    <s v="DELLY SWASTIKASARI"/>
    <s v="CS Transaction Head - Team 4"/>
    <m/>
    <m/>
    <m/>
    <m/>
    <x v="1"/>
    <m/>
    <m/>
    <x v="1"/>
    <n v="1"/>
    <x v="1"/>
    <e v="#N/A"/>
    <x v="1"/>
    <e v="#N/A"/>
  </r>
  <r>
    <n v="3003349"/>
    <s v="DJALU DWI ATMODJO"/>
    <s v="U5"/>
    <x v="0"/>
    <s v="Commercial Banking"/>
    <s v="Commercial Banking Client Service &amp; Legal Operational"/>
    <s v="Client Service Pre Drawdown, Monitoring &amp; Transaction"/>
    <s v="Monitoring - Graha"/>
    <s v="Monitoring Sr Specialist"/>
    <s v="Monitoring Sr Specialist"/>
    <s v="Kantor Pusat - Graha CIMB Niaga"/>
    <s v="JAKARTA SELATAN"/>
    <s v="Dki Jakarta"/>
    <d v="1971-11-12T00:00:00"/>
    <d v="1995-10-16T00:00:00"/>
    <s v="Male"/>
    <s v="KP"/>
    <s v="DATMODJO@CIMBNIAGA.CO.ID"/>
    <s v="D-4"/>
    <n v="3032401"/>
    <s v="NOVIALINGSIH"/>
    <s v="Client Service Pre Drawdown, Monitoring &amp; Transaction Head"/>
    <m/>
    <m/>
    <m/>
    <m/>
    <x v="1"/>
    <m/>
    <m/>
    <x v="0"/>
    <n v="0"/>
    <x v="0"/>
    <n v="0"/>
    <x v="0"/>
    <n v="0"/>
  </r>
  <r>
    <n v="3039892"/>
    <s v="TRI RAHAYU WULANDARI"/>
    <s v="U6"/>
    <x v="0"/>
    <s v="Commercial Banking"/>
    <s v="Commercial Banking Client Service &amp; Legal Operational"/>
    <s v="Client Service Pre Drawdown, Monitoring &amp; Transaction"/>
    <s v="Pre-Drawdown"/>
    <s v="Pre Drawdown Sr Specialist"/>
    <s v="Pre Drawdown Sr Specialist"/>
    <s v="Kantor Pusat - Graha CIMB Niaga"/>
    <s v="JAKARTA SELATAN"/>
    <s v="Dki Jakarta"/>
    <d v="1986-04-24T00:00:00"/>
    <d v="2019-12-02T00:00:00"/>
    <s v="Female"/>
    <s v="KP"/>
    <s v="TRI.WULANDARI3@CIMBNIAGA.CO.ID"/>
    <s v="D-4"/>
    <n v="3032401"/>
    <s v="NOVIALINGSIH"/>
    <s v="Client Service Pre Drawdown, Monitoring &amp; Transaction Head"/>
    <m/>
    <m/>
    <m/>
    <m/>
    <x v="1"/>
    <m/>
    <m/>
    <x v="0"/>
    <n v="0"/>
    <x v="0"/>
    <n v="0"/>
    <x v="0"/>
    <n v="0"/>
  </r>
  <r>
    <n v="3036979"/>
    <s v="VICENTCIA BUNGA AYU ASOKAWATI"/>
    <s v="U8"/>
    <x v="0"/>
    <s v="Commercial Banking"/>
    <s v="Commercial Banking Client Service &amp; Legal Operational"/>
    <s v="Client Service Pre Drawdown, Monitoring &amp; Transaction"/>
    <s v="Pre-Drawdown"/>
    <s v="Pre Drawdown Specialist"/>
    <s v="Pre Drawdown Specialist"/>
    <s v="Kantor Pusat - Graha CIMB Niaga"/>
    <s v="JAKARTA SELATAN"/>
    <s v="Dki Jakarta"/>
    <d v="1996-06-20T00:00:00"/>
    <d v="2018-11-19T00:00:00"/>
    <s v="Female"/>
    <s v="KP"/>
    <s v="VICENTCIA.ASOKAWATI@CIMBNIAGA.CO.ID"/>
    <s v="D-4"/>
    <n v="3032401"/>
    <s v="NOVIALINGSIH"/>
    <s v="Client Service Pre Drawdown, Monitoring &amp; Transaction Head"/>
    <m/>
    <m/>
    <m/>
    <m/>
    <x v="1"/>
    <m/>
    <m/>
    <x v="0"/>
    <n v="0"/>
    <x v="0"/>
    <n v="0"/>
    <x v="0"/>
    <n v="0"/>
  </r>
  <r>
    <n v="3008819"/>
    <s v="AAN PANDU WIJAYA"/>
    <s v="U8"/>
    <x v="0"/>
    <s v="Commercial Banking"/>
    <s v="Commercial Banking Client Service &amp; Legal Operational"/>
    <s v="Client Service Pre Drawdown, Monitoring &amp; Transaction"/>
    <s v="Pre-Drawdown"/>
    <s v="Pre Drawdown Specialist"/>
    <s v="Pre Drawdown Specialist"/>
    <s v="KC - Purwokerto - Sudirman - PRO"/>
    <s v="BANYUMAS"/>
    <s v="Jawa Tengah"/>
    <d v="1983-10-09T00:00:00"/>
    <d v="2007-06-01T00:00:00"/>
    <s v="Male"/>
    <s v="PRO"/>
    <s v="AAN.WIJAYA@CIMBNIAGA.CO.ID"/>
    <s v="D-4"/>
    <n v="3032401"/>
    <s v="NOVIALINGSIH"/>
    <s v="Client Service Pre Drawdown, Monitoring &amp; Transaction Head"/>
    <m/>
    <m/>
    <m/>
    <m/>
    <x v="1"/>
    <m/>
    <m/>
    <x v="0"/>
    <n v="0"/>
    <x v="0"/>
    <n v="0"/>
    <x v="0"/>
    <n v="0"/>
  </r>
  <r>
    <n v="3016131"/>
    <s v="SHINTA ARIDA HUTAGALUNG"/>
    <s v="U9"/>
    <x v="0"/>
    <s v="Commercial Banking"/>
    <s v="Commercial Banking Client Service &amp; Legal Operational"/>
    <s v="Client Service Pre Drawdown, Monitoring &amp; Transaction"/>
    <s v="Pre-Drawdown"/>
    <s v="Pre Drawdown Specialist"/>
    <s v="Pre Drawdown Specialist"/>
    <s v="KC - Medan - Bukit Barisan - BKT"/>
    <s v="MEDAN"/>
    <s v="Sumatera Utara"/>
    <d v="1988-09-07T00:00:00"/>
    <d v="2011-05-20T00:00:00"/>
    <s v="Female"/>
    <s v="BKT"/>
    <s v="Shinta.AridaHutagalung@cimbniaga.co.id"/>
    <s v="D-4"/>
    <n v="3032401"/>
    <s v="NOVIALINGSIH"/>
    <s v="Client Service Pre Drawdown, Monitoring &amp; Transaction Head"/>
    <m/>
    <m/>
    <m/>
    <m/>
    <x v="1"/>
    <m/>
    <m/>
    <x v="0"/>
    <n v="0"/>
    <x v="0"/>
    <n v="0"/>
    <x v="0"/>
    <n v="0"/>
  </r>
  <r>
    <n v="3031370"/>
    <s v="WENNY WINATA"/>
    <s v="U2"/>
    <x v="0"/>
    <s v="Commercial Banking"/>
    <s v="Commercial Banking Funding"/>
    <s v="---"/>
    <s v="---"/>
    <s v="Commercial Funding Head"/>
    <s v="Commercial Funding Head"/>
    <s v="Kantor Pusat - Graha CIMB Niaga"/>
    <s v="JAKARTA SELATAN"/>
    <s v="Dki Jakarta"/>
    <d v="1973-11-08T00:00:00"/>
    <d v="2016-07-11T00:00:00"/>
    <s v="Female"/>
    <s v="KP"/>
    <s v="WENNY.WINATA@CIMBNIAGA.CO.ID"/>
    <s v="D-2"/>
    <n v="3028609"/>
    <s v="CHRISTIAN PRAJITNO"/>
    <s v="Head of Commercial Banking"/>
    <m/>
    <m/>
    <m/>
    <m/>
    <x v="1"/>
    <m/>
    <m/>
    <x v="0"/>
    <n v="0"/>
    <x v="0"/>
    <n v="0"/>
    <x v="0"/>
    <n v="0"/>
  </r>
  <r>
    <n v="3006237"/>
    <s v="WINDA DEVIYANTI HUTAPEA"/>
    <s v="U4"/>
    <x v="0"/>
    <s v="Commercial Banking"/>
    <s v="Commercial Banking Funding"/>
    <s v="Commercial Banking Funding - Area 1"/>
    <s v="---"/>
    <s v="Commercial Funding Team Head"/>
    <s v="Commercial Funding Team Head"/>
    <s v="Kantor Pusat - Graha CIMB Niaga"/>
    <s v="JAKARTA SELATAN"/>
    <s v="Dki Jakarta"/>
    <d v="1978-07-21T00:00:00"/>
    <d v="2004-04-12T00:00:00"/>
    <s v="Female"/>
    <s v="KP"/>
    <s v="WINDAHUTAPEA@CIMBNIAGA.CO.ID"/>
    <s v="D-3"/>
    <n v="3031370"/>
    <s v="WENNY WINATA"/>
    <s v="Commercial Banking Funding Head"/>
    <m/>
    <m/>
    <m/>
    <m/>
    <x v="1"/>
    <m/>
    <m/>
    <x v="0"/>
    <n v="0"/>
    <x v="0"/>
    <n v="0"/>
    <x v="0"/>
    <n v="0"/>
  </r>
  <r>
    <n v="5377632"/>
    <s v="ROSSITA"/>
    <s v="U4"/>
    <x v="0"/>
    <s v="Commercial Banking"/>
    <s v="Commercial Banking Funding"/>
    <s v="Commercial Banking Funding - Area 3"/>
    <s v="---"/>
    <s v="Commercial Funding Team Head"/>
    <s v="Commercial Funding Team Head"/>
    <s v="KC - Surabaya - Sudirman - SSD"/>
    <s v="SURABAYA"/>
    <s v="Jawa Timur"/>
    <d v="1980-05-04T00:00:00"/>
    <d v="2022-12-05T00:00:00"/>
    <s v="Female"/>
    <s v="SSD"/>
    <s v="Rossita.Rossita@cimbniaga.co.id"/>
    <s v="D-3"/>
    <n v="3031370"/>
    <s v="WENNY WINATA"/>
    <s v="Commercial Banking Funding Head"/>
    <m/>
    <m/>
    <m/>
    <m/>
    <x v="1"/>
    <m/>
    <m/>
    <x v="0"/>
    <n v="0"/>
    <x v="0"/>
    <n v="0"/>
    <x v="0"/>
    <n v="0"/>
  </r>
  <r>
    <n v="3041106"/>
    <s v="DEWI ANGGRENI"/>
    <s v="U4"/>
    <x v="0"/>
    <s v="Commercial Banking"/>
    <s v="Commercial Banking Funding"/>
    <s v="Commercial Banking Funding - Area 4"/>
    <s v="---"/>
    <s v="Commercial Funding Team Head"/>
    <s v="Commercial Funding Team Head"/>
    <s v="KC - Medan - Icon - CNM"/>
    <s v="MEDAN"/>
    <s v="Sumatera Utara"/>
    <d v="1978-08-18T00:00:00"/>
    <d v="2020-04-06T00:00:00"/>
    <s v="Female"/>
    <s v="CNM"/>
    <s v="DEWI.ANGGRENI@CIMBNIAGA.CO.ID"/>
    <s v="D-3"/>
    <n v="3031370"/>
    <s v="WENNY WINATA"/>
    <s v="Commercial Banking Funding Head"/>
    <m/>
    <m/>
    <m/>
    <m/>
    <x v="1"/>
    <m/>
    <m/>
    <x v="0"/>
    <n v="0"/>
    <x v="0"/>
    <n v="0"/>
    <x v="0"/>
    <n v="0"/>
  </r>
  <r>
    <n v="5395994"/>
    <s v="PUTRI NUR INTAN SUKARDI"/>
    <s v="U5"/>
    <x v="0"/>
    <s v="Commercial Banking"/>
    <s v="Commercial Banking Funding"/>
    <s v="Commercial Banking Funding - Jakarta"/>
    <s v="---"/>
    <s v="Sr Commercial Funding Relationship Manager"/>
    <s v="Sr Commercial Funding Relationship Manager"/>
    <s v="Kantor Pusat - Graha CIMB Niaga"/>
    <s v="JAKARTA SELATAN"/>
    <s v="Dki Jakarta"/>
    <d v="1981-01-29T00:00:00"/>
    <d v="2023-11-01T00:00:00"/>
    <s v="Female"/>
    <s v="KP"/>
    <s v="putri.sukardi@cimbniaga.co.id"/>
    <s v="D-3"/>
    <n v="3031370"/>
    <s v="WENNY WINATA"/>
    <s v="Commercial Banking Funding Head"/>
    <m/>
    <m/>
    <m/>
    <m/>
    <x v="1"/>
    <m/>
    <m/>
    <x v="0"/>
    <n v="0"/>
    <x v="0"/>
    <n v="0"/>
    <x v="0"/>
    <n v="0"/>
  </r>
  <r>
    <n v="5602124"/>
    <s v="ADE IRWAN OKTAFIANDI"/>
    <s v="U6"/>
    <x v="0"/>
    <s v="Commercial Banking"/>
    <s v="Commercial Banking Funding"/>
    <s v="Commercial Banking Funding - Area 1"/>
    <s v="Commercial Banking Funding - Area 1 - Jakarta"/>
    <s v="Commercial Funding Relationship Manager"/>
    <s v="Commercial Funding Relationship Manager"/>
    <s v="Kantor Pusat - Graha CIMB Niaga"/>
    <s v="JAKARTA SELATAN"/>
    <s v="Dki Jakarta"/>
    <d v="1991-10-05T00:00:00"/>
    <d v="2026-04-06T00:00:00"/>
    <s v="Male"/>
    <s v="KP"/>
    <s v="ade.oktafiandi@cimbniaga.co.id"/>
    <s v="D-4"/>
    <n v="3006237"/>
    <s v="WINDA DEVIYANTI HUTAPEA"/>
    <s v="ComBa Funding Team Head - Area 1 - Jakarta, West Java &amp; East Indonesia"/>
    <m/>
    <m/>
    <m/>
    <m/>
    <x v="1"/>
    <m/>
    <m/>
    <x v="0"/>
    <n v="0.45"/>
    <x v="1"/>
    <e v="#N/A"/>
    <x v="1"/>
    <e v="#N/A"/>
  </r>
  <r>
    <n v="5389032"/>
    <s v="KAREN KANTRICIA"/>
    <s v="U7"/>
    <x v="0"/>
    <s v="Commercial Banking"/>
    <s v="Commercial Banking Funding"/>
    <s v="Commercial Banking Funding - Area 1"/>
    <s v="Commercial Banking Funding - Area 1 - Jakarta"/>
    <s v="Commercial Funding Relationship Manager"/>
    <s v="Commercial Funding Relationship Manager"/>
    <s v="Kantor Pusat - Graha CIMB Niaga"/>
    <s v="JAKARTA SELATAN"/>
    <s v="Dki Jakarta"/>
    <d v="2000-09-19T00:00:00"/>
    <d v="2023-05-02T00:00:00"/>
    <s v="Female"/>
    <s v="KP"/>
    <s v="Karen.Kantricia@cimbniaga.co.id"/>
    <s v="D-4"/>
    <n v="3006237"/>
    <s v="WINDA DEVIYANTI HUTAPEA"/>
    <s v="ComBa Funding Team Head - Area 1 - Jakarta, West Java &amp; East Indonesia"/>
    <m/>
    <m/>
    <m/>
    <m/>
    <x v="1"/>
    <m/>
    <m/>
    <x v="0"/>
    <n v="0.95"/>
    <x v="0"/>
    <n v="0"/>
    <x v="0"/>
    <n v="0.47499999999999998"/>
  </r>
  <r>
    <n v="3030099"/>
    <s v="THALIA IRENE SUNARKO"/>
    <s v="U5"/>
    <x v="0"/>
    <s v="Commercial Banking"/>
    <s v="Commercial Banking Funding"/>
    <s v="Commercial Banking Funding - Area 1"/>
    <s v="Commercial Banking Funding - Area 1 - Jakarta &amp; Eastern Indonesia"/>
    <s v="Commercial Funding Relationship Manager"/>
    <s v="Commercial Funding Relationship Manager"/>
    <s v="Kantor Pusat - Graha CIMB Niaga"/>
    <s v="JAKARTA SELATAN"/>
    <s v="Dki Jakarta"/>
    <d v="1974-09-03T00:00:00"/>
    <d v="2015-12-28T00:00:00"/>
    <s v="Female"/>
    <s v="KP"/>
    <s v="THALIA.SUNARKO@CIMBNIAGA.CO.ID"/>
    <s v="D-4"/>
    <n v="3006237"/>
    <s v="WINDA DEVIYANTI HUTAPEA"/>
    <s v="ComBa Funding Team Head - Area 1 - Jakarta, West Java &amp; East Indonesia"/>
    <m/>
    <m/>
    <m/>
    <m/>
    <x v="1"/>
    <m/>
    <m/>
    <x v="1"/>
    <n v="1"/>
    <x v="0"/>
    <n v="0"/>
    <x v="0"/>
    <n v="0.5"/>
  </r>
  <r>
    <n v="3014960"/>
    <s v="NATASHA DE RIGGEA"/>
    <s v="U7"/>
    <x v="0"/>
    <s v="Commercial Banking"/>
    <s v="Commercial Banking Funding"/>
    <s v="Commercial Banking Funding - Area 1"/>
    <s v="Commercial Banking Funding - Area 1 - West Java"/>
    <s v="Commercial Funding Relationship Manager"/>
    <s v="Commercial Funding Relationship Manager"/>
    <s v="KC - Bandung - Lembong - LMO"/>
    <s v="BANDUNG"/>
    <s v="Jawa Barat"/>
    <d v="1985-03-27T00:00:00"/>
    <d v="2010-12-16T00:00:00"/>
    <s v="Female"/>
    <s v="LMO"/>
    <s v="NATASHA.DERIGGEA@CIMBNIAGA.CO.ID"/>
    <s v="D-4"/>
    <n v="3006237"/>
    <s v="WINDA DEVIYANTI HUTAPEA"/>
    <s v="ComBa Funding Team Head - Area 1 - Jakarta, West Java &amp; East Indonesia"/>
    <m/>
    <m/>
    <m/>
    <m/>
    <x v="1"/>
    <m/>
    <m/>
    <x v="0"/>
    <n v="0.1"/>
    <x v="0"/>
    <n v="0"/>
    <x v="0"/>
    <n v="0.05"/>
  </r>
  <r>
    <n v="3007440"/>
    <s v="KUMALA MAYASARI"/>
    <s v="U7"/>
    <x v="0"/>
    <s v="Commercial Banking"/>
    <s v="Commercial Banking Funding"/>
    <s v="Commercial Banking Funding - Area 1"/>
    <s v="Commercial Banking Funding - Area 1 - West Java"/>
    <s v="Commercial Funding Relationship Manager"/>
    <s v="Commercial Funding Relationship Manager"/>
    <s v="KC - Bandung - Lembong - LMO"/>
    <s v="BANDUNG"/>
    <s v="Jawa Barat"/>
    <d v="1982-01-21T00:00:00"/>
    <d v="2005-12-30T00:00:00"/>
    <s v="Female"/>
    <s v="LMO"/>
    <s v="KUMALA@CIMBNIAGA.CO.ID"/>
    <s v="D-4"/>
    <n v="3006237"/>
    <s v="WINDA DEVIYANTI HUTAPEA"/>
    <s v="ComBa Funding Team Head - Area 1 - Jakarta, West Java &amp; East Indonesia"/>
    <m/>
    <m/>
    <m/>
    <m/>
    <x v="1"/>
    <m/>
    <m/>
    <x v="0"/>
    <n v="0.55000000000000004"/>
    <x v="0"/>
    <n v="0"/>
    <x v="0"/>
    <n v="0.27500000000000002"/>
  </r>
  <r>
    <n v="3026922"/>
    <s v="KRISTINA PUTRI ANGGRAENI"/>
    <s v="U4"/>
    <x v="0"/>
    <s v="Commercial Banking"/>
    <s v="Commercial Banking Funding"/>
    <s v="Commercial Banking Funding - Area 2"/>
    <s v="---"/>
    <s v="Commercial Funding Team Head"/>
    <s v="Commercial Funding Team Head"/>
    <s v="Kantor Pusat - Graha CIMB Niaga"/>
    <s v="JAKARTA SELATAN"/>
    <s v="Dki Jakarta"/>
    <d v="1984-03-13T00:00:00"/>
    <d v="2014-08-04T00:00:00"/>
    <s v="Female"/>
    <s v="KP"/>
    <s v="KRISTINA.ANGGRAENI@CIMBNIAGA.CO.ID"/>
    <s v="D-3"/>
    <n v="3031370"/>
    <s v="WENNY WINATA"/>
    <s v="Commercial Banking Funding Head"/>
    <m/>
    <m/>
    <m/>
    <m/>
    <x v="1"/>
    <m/>
    <m/>
    <x v="0"/>
    <n v="0"/>
    <x v="0"/>
    <n v="0"/>
    <x v="0"/>
    <n v="0"/>
  </r>
  <r>
    <n v="5601911"/>
    <s v="JESSLYN APRILIA"/>
    <s v="U6"/>
    <x v="0"/>
    <s v="Commercial Banking"/>
    <s v="Commercial Banking Funding"/>
    <s v="Commercial Banking Funding - Area 2 - Jakarta"/>
    <s v="---"/>
    <s v="Commercial Funding Relationship Manager"/>
    <s v="Commercial Funding Relationship Manager"/>
    <s v="Kantor Pusat - Graha CIMB Niaga"/>
    <s v="JAKARTA SELATAN"/>
    <s v="Dki Jakarta"/>
    <d v="1992-04-13T00:00:00"/>
    <d v="2026-02-23T00:00:00"/>
    <s v="Female"/>
    <s v="KP"/>
    <s v="jesslyn.aprilia@cimbniaga.co.id"/>
    <s v="D-3"/>
    <n v="3026922"/>
    <s v="KRISTINA PUTRI ANGGRAENI"/>
    <s v="ComBa Funding Team Head - Area 2 - Jakarta"/>
    <m/>
    <m/>
    <m/>
    <m/>
    <x v="1"/>
    <m/>
    <m/>
    <x v="0"/>
    <n v="0"/>
    <x v="1"/>
    <e v="#N/A"/>
    <x v="1"/>
    <e v="#N/A"/>
  </r>
  <r>
    <n v="5600121"/>
    <s v="YEREMIA"/>
    <s v="U7"/>
    <x v="0"/>
    <s v="Commercial Banking"/>
    <s v="Commercial Banking Funding"/>
    <s v="Commercial Banking Funding - Area 2 - Jakarta"/>
    <s v="---"/>
    <s v="Commercial Funding Relationship Manager"/>
    <s v="Commercial Funding Relationship Manager"/>
    <s v="Kantor Pusat - Graha CIMB Niaga"/>
    <s v="JAKARTA SELATAN"/>
    <s v="Dki Jakarta"/>
    <d v="1996-10-25T00:00:00"/>
    <d v="2025-05-14T00:00:00"/>
    <s v="Female"/>
    <s v="KP"/>
    <s v="yeremia.yeremia@cimbniaga.co.id"/>
    <s v="D-3"/>
    <n v="3026922"/>
    <s v="KRISTINA PUTRI ANGGRAENI"/>
    <s v="ComBa Funding Team Head - Area 2 - Jakarta"/>
    <m/>
    <m/>
    <m/>
    <m/>
    <x v="1"/>
    <m/>
    <m/>
    <x v="0"/>
    <n v="0"/>
    <x v="1"/>
    <e v="#N/A"/>
    <x v="1"/>
    <e v="#N/A"/>
  </r>
  <r>
    <n v="5601095"/>
    <s v="ERICKO RAJZMAN WIJAYA"/>
    <s v="U7"/>
    <x v="0"/>
    <s v="Commercial Banking"/>
    <s v="Commercial Banking Funding"/>
    <s v="Commercial Banking Funding - Area 2 - Jakarta"/>
    <s v="---"/>
    <s v="Commercial Funding Relationship Manager"/>
    <s v="Commercial Funding Relationship Manager"/>
    <s v="Kantor Pusat - Graha CIMB Niaga"/>
    <s v="JAKARTA SELATAN"/>
    <s v="Dki Jakarta"/>
    <d v="1991-06-10T00:00:00"/>
    <d v="2025-09-08T00:00:00"/>
    <s v="Male"/>
    <s v="KP"/>
    <s v="ericko.wijaya@cimbniaga.co.id"/>
    <s v="D-3"/>
    <n v="3026922"/>
    <s v="KRISTINA PUTRI ANGGRAENI"/>
    <s v="ComBa Funding Team Head - Area 2 - Jakarta"/>
    <m/>
    <m/>
    <m/>
    <m/>
    <x v="1"/>
    <m/>
    <m/>
    <x v="0"/>
    <n v="0"/>
    <x v="1"/>
    <e v="#N/A"/>
    <x v="1"/>
    <e v="#N/A"/>
  </r>
  <r>
    <n v="5601192"/>
    <s v="REGINA NATASYA G"/>
    <s v="U8"/>
    <x v="0"/>
    <s v="Commercial Banking"/>
    <s v="Commercial Banking Funding"/>
    <s v="Commercial Banking Funding - Area 2 - Jakarta"/>
    <s v="---"/>
    <s v="Commercial Funding Relationship Manager"/>
    <s v="Commercial Funding Relationship Manager"/>
    <s v="Kantor Pusat - Graha CIMB Niaga"/>
    <s v="JAKARTA SELATAN"/>
    <s v="Dki Jakarta"/>
    <d v="1997-02-10T00:00:00"/>
    <d v="2025-09-15T00:00:00"/>
    <s v="Female"/>
    <s v="KP"/>
    <s v="regina.g@cimbniaga.co.id"/>
    <s v="D-3"/>
    <n v="3026922"/>
    <s v="KRISTINA PUTRI ANGGRAENI"/>
    <s v="ComBa Funding Team Head - Area 2 - Jakarta"/>
    <m/>
    <m/>
    <m/>
    <m/>
    <x v="1"/>
    <m/>
    <m/>
    <x v="0"/>
    <n v="0"/>
    <x v="0"/>
    <n v="0"/>
    <x v="0"/>
    <n v="0"/>
  </r>
  <r>
    <n v="5423875"/>
    <s v="DENNY CANCOYO"/>
    <s v="U6"/>
    <x v="0"/>
    <s v="Commercial Banking"/>
    <s v="Commercial Banking Funding"/>
    <s v="Commercial Banking Funding - Area 3"/>
    <s v="Commercial Banking Funding - Area 3 - Central Java - SSMR"/>
    <s v="Commercial Funding Relationship Manager"/>
    <s v="Commercial Funding Relationship Manager"/>
    <s v="KCS - Semarang - SSMR"/>
    <s v="SEMARANG"/>
    <s v="Jawa Tengah"/>
    <d v="1982-02-11T00:00:00"/>
    <d v="2025-05-05T00:00:00"/>
    <s v="Male"/>
    <s v="SSMR"/>
    <s v="denny.cancoyo@cimbniaga.co.id"/>
    <s v="D-4"/>
    <n v="5377632"/>
    <s v="ROSSITA"/>
    <s v="ComBa Funding Team Head - Area 3 - Central Java, East Java, Kalimantan &amp; Bali"/>
    <m/>
    <m/>
    <m/>
    <m/>
    <x v="1"/>
    <m/>
    <m/>
    <x v="1"/>
    <n v="1"/>
    <x v="0"/>
    <n v="0"/>
    <x v="0"/>
    <n v="0.5"/>
  </r>
  <r>
    <n v="3014486"/>
    <s v="AUDA RIANI MELINDA"/>
    <s v="U7"/>
    <x v="0"/>
    <s v="Commercial Banking"/>
    <s v="Commercial Banking Funding"/>
    <s v="Commercial Banking Funding - Area 3"/>
    <s v="Commercial Banking Funding - Area 3 - Central Java - YOG"/>
    <s v="Commercial Funding Relationship Manager"/>
    <s v="Commercial Funding Relationship Manager"/>
    <s v="KC - Yogyakarta - Sudirman 50 - YOG"/>
    <s v="YOGYAKARTA"/>
    <s v="D I  Yogyakarta"/>
    <d v="1982-10-22T00:00:00"/>
    <d v="2010-11-01T00:00:00"/>
    <s v="Female"/>
    <s v="YOG"/>
    <s v="AUDA.RIANI@CIMBNIAGA.CO.ID"/>
    <s v="D-4"/>
    <n v="5377632"/>
    <s v="ROSSITA"/>
    <s v="ComBa Funding Team Head - Area 3 - Central Java, East Java, Kalimantan &amp; Bali"/>
    <m/>
    <m/>
    <m/>
    <m/>
    <x v="1"/>
    <m/>
    <m/>
    <x v="0"/>
    <n v="0"/>
    <x v="2"/>
    <n v="1"/>
    <x v="0"/>
    <n v="0.5"/>
  </r>
  <r>
    <n v="5601973"/>
    <s v="FLORENCIA IRENE CHANG"/>
    <s v="U7"/>
    <x v="0"/>
    <s v="Commercial Banking"/>
    <s v="Commercial Banking Funding"/>
    <s v="Commercial Banking Funding - Area 3"/>
    <s v="Commercial Banking Funding - Area 3 - East Java 1 - SSD"/>
    <s v="Commercial Funding Relationship Manager"/>
    <s v="Commercial Funding Relationship Manager"/>
    <s v="KC - Surabaya - Sudirman - SSD"/>
    <s v="SURABAYA"/>
    <s v="Jawa Timur"/>
    <d v="1995-06-15T00:00:00"/>
    <d v="2026-02-02T00:00:00"/>
    <s v="Female"/>
    <s v="SSD"/>
    <s v="florencia.chang@cimbniaga.co.id"/>
    <s v="D-4"/>
    <n v="5377632"/>
    <s v="ROSSITA"/>
    <s v="ComBa Funding Team Head - Area 3 - Central Java, East Java, Kalimantan &amp; Bali"/>
    <m/>
    <m/>
    <m/>
    <m/>
    <x v="1"/>
    <m/>
    <m/>
    <x v="0"/>
    <n v="0"/>
    <x v="1"/>
    <e v="#N/A"/>
    <x v="1"/>
    <e v="#N/A"/>
  </r>
  <r>
    <n v="5410123"/>
    <s v="BAYU HERDIAN WIBOWO"/>
    <s v="U8"/>
    <x v="0"/>
    <s v="Commercial Banking"/>
    <s v="Commercial Banking Funding"/>
    <s v="Commercial Banking Funding - Area 3"/>
    <s v="Commercial Banking Funding - Area 3 - East Java 2 &amp; Kalimantan"/>
    <s v="Commercial Funding Relationship Manager"/>
    <s v="Commercial Funding Relationship Manager"/>
    <s v="KC - Surabaya - Sudirman - SSD"/>
    <s v="SURABAYA"/>
    <s v="Jawa Timur"/>
    <d v="1993-05-06T00:00:00"/>
    <d v="2024-06-05T00:00:00"/>
    <s v="Male"/>
    <s v="SSD"/>
    <s v="bayu.wibowo@cimbniaga.co.id"/>
    <s v="D-4"/>
    <n v="5377632"/>
    <s v="ROSSITA"/>
    <s v="ComBa Funding Team Head - Area 3 - Central Java, East Java, Kalimantan &amp; Bali"/>
    <m/>
    <m/>
    <m/>
    <m/>
    <x v="1"/>
    <m/>
    <m/>
    <x v="0"/>
    <n v="0"/>
    <x v="0"/>
    <n v="0"/>
    <x v="0"/>
    <n v="0"/>
  </r>
  <r>
    <n v="5601234"/>
    <s v="DEYRIZHA CHELSY BILBINA"/>
    <s v="U8"/>
    <x v="0"/>
    <s v="Commercial Banking"/>
    <s v="Commercial Banking Funding"/>
    <s v="Commercial Banking Funding - Area 3"/>
    <s v="Commercial Banking Funding - Area 3 - East Java 3 &amp; Bali"/>
    <s v="Commercial Funding Relationship Manager"/>
    <s v="Commercial Funding Relationship Manager"/>
    <s v="KC - Surabaya - Sudirman - SSD"/>
    <s v="SURABAYA"/>
    <s v="Jawa Timur"/>
    <d v="2004-03-03T00:00:00"/>
    <d v="2025-09-15T00:00:00"/>
    <s v="Female"/>
    <s v="SSD"/>
    <s v="deyrizha.bilbina@cimbniaga.co.id"/>
    <s v="D-4"/>
    <n v="5377632"/>
    <s v="ROSSITA"/>
    <s v="ComBa Funding Team Head - Area 3 - Central Java, East Java, Kalimantan &amp; Bali"/>
    <m/>
    <m/>
    <m/>
    <m/>
    <x v="1"/>
    <m/>
    <m/>
    <x v="0"/>
    <n v="0"/>
    <x v="1"/>
    <e v="#N/A"/>
    <x v="1"/>
    <e v="#N/A"/>
  </r>
  <r>
    <n v="5378203"/>
    <s v="ROSLENY"/>
    <s v="U7"/>
    <x v="0"/>
    <s v="Commercial Banking"/>
    <s v="Commercial Banking Funding"/>
    <s v="Commercial Banking Funding - Area 4"/>
    <s v="Commercial Banking Funding - Area 4 - Sumatera - BKT"/>
    <s v="Commercial Funding Relationship Manager"/>
    <s v="Commercial Funding Relationship Manager"/>
    <s v="KC - Medan - Bukit Barisan - BKT"/>
    <s v="MEDAN"/>
    <s v="Sumatera Utara"/>
    <d v="1988-03-09T00:00:00"/>
    <d v="2022-12-19T00:00:00"/>
    <s v="Female"/>
    <s v="BKT"/>
    <s v="Rosleny.Rosleny@cimbniaga.co.id"/>
    <s v="D-4"/>
    <n v="3041106"/>
    <s v="DEWI ANGGRENI"/>
    <s v="ComBa Funding Team Head - Area 4 - Sumatera"/>
    <m/>
    <m/>
    <m/>
    <m/>
    <x v="1"/>
    <m/>
    <m/>
    <x v="0"/>
    <n v="0.45"/>
    <x v="0"/>
    <n v="0"/>
    <x v="0"/>
    <n v="0.22500000000000001"/>
  </r>
  <r>
    <n v="5601449"/>
    <s v="LINDAWATI"/>
    <s v="U7"/>
    <x v="0"/>
    <s v="Commercial Banking"/>
    <s v="Commercial Banking Funding"/>
    <s v="Commercial Banking Funding - Area 4"/>
    <s v="Commercial Banking Funding - Area 4 - Sumatera - BKT"/>
    <s v="Commercial Funding Relationship Manager"/>
    <s v="Commercial Funding Relationship Manager"/>
    <s v="KC - Medan - Bukit Barisan - BKT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7901"/>
    <s v="LIA OKTAVIA"/>
    <s v="U6"/>
    <x v="0"/>
    <s v="Commercial Banking"/>
    <s v="Commercial Banking Funding"/>
    <s v="Commercial Banking Funding - Area 4"/>
    <s v="Commercial Banking Funding - Area 4 - Sumatera - SIP"/>
    <s v="Commercial Funding Relationship Manager"/>
    <s v="Commercial Funding Relationship Manager"/>
    <s v="KC - Batam - Sei Panas - SIP"/>
    <s v="BATAM"/>
    <s v="Kepulauan Riau"/>
    <d v="1990-10-26T00:00:00"/>
    <d v="2024-12-09T00:00:00"/>
    <s v="Female"/>
    <s v="SIP"/>
    <s v="lia.oktavia@cimbniaga.co.id"/>
    <s v="D-4"/>
    <n v="3041106"/>
    <s v="DEWI ANGGRENI"/>
    <s v="ComBa Funding Team Head - Area 4 - Sumatera"/>
    <m/>
    <m/>
    <m/>
    <m/>
    <x v="1"/>
    <m/>
    <m/>
    <x v="0"/>
    <n v="0.4"/>
    <x v="1"/>
    <e v="#N/A"/>
    <x v="1"/>
    <e v="#N/A"/>
  </r>
  <r>
    <n v="3005084"/>
    <s v="SUKASNO TJOKRORAHARDJO"/>
    <s v="U3"/>
    <x v="0"/>
    <s v="Commercial Banking"/>
    <s v="Region Commercial Banking - East Java, Bali Nusra, &amp; East Indonesia"/>
    <s v="---"/>
    <s v="---"/>
    <s v="Region Head Commercial Banking"/>
    <s v="Region Head Commercial Banking"/>
    <s v="KC - Surabaya - Sudirman - SSD"/>
    <s v="SURABAYA"/>
    <s v="Jawa Timur"/>
    <d v="1972-11-02T00:00:00"/>
    <d v="2000-07-19T00:00:00"/>
    <s v="Male"/>
    <s v="SSD"/>
    <s v="SUKASNO.TJOKRORAHARDJO@CIMBNIAGA.CO.ID"/>
    <s v="D-2"/>
    <n v="3028609"/>
    <s v="CHRISTIAN PRAJITNO"/>
    <s v="Head of Commercial Banking"/>
    <m/>
    <m/>
    <m/>
    <m/>
    <x v="1"/>
    <m/>
    <m/>
    <x v="0"/>
    <n v="0"/>
    <x v="0"/>
    <n v="0"/>
    <x v="0"/>
    <n v="0"/>
  </r>
  <r>
    <n v="3035868"/>
    <s v="VERY MAILOA"/>
    <s v="U4"/>
    <x v="0"/>
    <s v="Commercial Banking"/>
    <s v="Region Commercial Banking - East Java, Bali Nusra, &amp; East Indonesia"/>
    <s v="Commercial Banking - East Indonesia"/>
    <s v="---"/>
    <s v="Commercial Banking Team Head"/>
    <s v="Commercial Banking Team Head"/>
    <s v="KCP - Makassar - Panakukang - PBU"/>
    <s v="MAKASSAR"/>
    <s v="Sulawesi Selatan"/>
    <d v="1978-09-17T00:00:00"/>
    <d v="2018-06-04T00:00:00"/>
    <s v="Male"/>
    <s v="PBU"/>
    <s v="VERY.MAILOA@CIMBNIAGA.CO.ID"/>
    <s v="D-3"/>
    <n v="3005084"/>
    <s v="SUKASNO TJOKRORAHARDJO"/>
    <s v="Region Head Commercial Banking - East Java, Bali Nusra, &amp; East Indonesia"/>
    <m/>
    <m/>
    <m/>
    <m/>
    <x v="1"/>
    <m/>
    <m/>
    <x v="0"/>
    <n v="0.1"/>
    <x v="0"/>
    <n v="0"/>
    <x v="0"/>
    <n v="0.05"/>
  </r>
  <r>
    <n v="3028545"/>
    <s v="DENNY ADI NUGROHO"/>
    <s v="U5"/>
    <x v="0"/>
    <s v="Commercial Banking"/>
    <s v="Region Commercial Banking - East Java, Bali Nusra, &amp; East Indonesia"/>
    <s v="Commercial Banking - East Java 2"/>
    <s v="---"/>
    <s v="Commercial Banking Team Head"/>
    <s v="Commercial Banking Team Head"/>
    <s v="KC - Surabaya - Sudirman - SSD"/>
    <s v="SURABAYA"/>
    <s v="Jawa Timur"/>
    <d v="1992-09-03T00:00:00"/>
    <d v="2015-02-16T00:00:00"/>
    <s v="Male"/>
    <s v="SSD"/>
    <s v="DENNY.NUGROHO@CIMBNIAGA.CO.ID"/>
    <s v="D-3"/>
    <n v="3005084"/>
    <s v="SUKASNO TJOKRORAHARDJO"/>
    <s v="Region Head Commercial Banking - East Java, Bali Nusra, &amp; East Indonesia"/>
    <m/>
    <m/>
    <m/>
    <m/>
    <x v="1"/>
    <m/>
    <m/>
    <x v="0"/>
    <n v="0"/>
    <x v="0"/>
    <n v="0"/>
    <x v="0"/>
    <n v="0"/>
  </r>
  <r>
    <n v="3019540"/>
    <s v="RICHARD PARLINDUNGAN P"/>
    <s v="U7"/>
    <x v="0"/>
    <s v="Commercial Banking"/>
    <s v="Region Commercial Banking - East Java, Bali Nusra, &amp; East Indonesia"/>
    <s v="Commercial Banking - East Indonesia"/>
    <s v="Commercial Banking - East Indonesia - Balikpapan"/>
    <s v="Business Relationship Manager"/>
    <s v="Business Relationship Manager"/>
    <s v="KCP - Balikpapan - MT Haryono - BMT"/>
    <s v="BALIKPAPAN"/>
    <s v="Kalimantan Timur"/>
    <d v="1982-11-14T00:00:00"/>
    <d v="2012-07-04T00:00:00"/>
    <s v="Male"/>
    <s v="BMT"/>
    <s v="RICHARD.PARLINDUNGAN@CIMBNIAGA.CO.ID"/>
    <s v="D-4"/>
    <n v="3035868"/>
    <s v="VERY MAILOA"/>
    <s v="ComBa Team Head - East Indonesia"/>
    <m/>
    <m/>
    <m/>
    <m/>
    <x v="1"/>
    <m/>
    <m/>
    <x v="0"/>
    <n v="0.1"/>
    <x v="0"/>
    <n v="0"/>
    <x v="0"/>
    <n v="0.05"/>
  </r>
  <r>
    <n v="5377465"/>
    <s v="HANSENG TJIU"/>
    <s v="U6"/>
    <x v="0"/>
    <s v="Commercial Banking"/>
    <s v="Region Commercial Banking - East Java, Bali Nusra, &amp; East Indonesia"/>
    <s v="Commercial Banking - East Indonesia"/>
    <s v="Commercial Banking - East Indonesia - Makassar"/>
    <s v="Sr Business Relationship Manager"/>
    <s v="Sr Business Relationship Manager"/>
    <s v="KCP - Makassar - Panakukang - PBU"/>
    <s v="MAKASSAR"/>
    <s v="Sulawesi Selatan"/>
    <d v="1995-05-15T00:00:00"/>
    <d v="2022-11-07T00:00:00"/>
    <s v="Male"/>
    <s v="PBU"/>
    <s v="Hanseng.Tjiu@cimbniaga.co.id"/>
    <s v="D-4"/>
    <n v="3035868"/>
    <s v="VERY MAILOA"/>
    <s v="ComBa Team Head - East Indonesia"/>
    <m/>
    <m/>
    <m/>
    <m/>
    <x v="1"/>
    <m/>
    <m/>
    <x v="1"/>
    <n v="1"/>
    <x v="0"/>
    <n v="0"/>
    <x v="0"/>
    <n v="0.5"/>
  </r>
  <r>
    <n v="5389278"/>
    <s v="REZKY QASHRINA"/>
    <s v="U8"/>
    <x v="0"/>
    <s v="Commercial Banking"/>
    <s v="Region Commercial Banking - East Java, Bali Nusra, &amp; East Indonesia"/>
    <s v="Commercial Banking - East Indonesia"/>
    <s v="Commercial Banking - East Indonesia - Makassar"/>
    <s v="Business Relationship Manager"/>
    <s v="Business Relationship Manager"/>
    <s v="KCP - Makassar - Panakukang - PBU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3454"/>
    <s v="PUTRI WINDY ASTUTI"/>
    <s v="U8"/>
    <x v="0"/>
    <s v="Commercial Banking"/>
    <s v="Region Commercial Banking - East Java, Bali Nusra, &amp; East Indonesia"/>
    <s v="Commercial Banking - East Indonesia"/>
    <s v="Commercial Banking - East Indonesia - Makassar"/>
    <s v="Business Relationship Manager"/>
    <s v="Business Relationship Manager"/>
    <s v="KCP - Makassar - Panakukang - PBU"/>
    <s v="MAKASSAR"/>
    <s v="Sulawesi Selatan"/>
    <d v="1990-04-14T00:00:00"/>
    <d v="2013-06-21T00:00:00"/>
    <s v="Female"/>
    <s v="PBU"/>
    <s v="PUTRI.ASTUTI@CIMBNIAGA.CO.ID"/>
    <s v="D-4"/>
    <n v="3035868"/>
    <s v="VERY MAILOA"/>
    <s v="ComBa Team Head - East Indonesia"/>
    <m/>
    <m/>
    <m/>
    <m/>
    <x v="1"/>
    <m/>
    <m/>
    <x v="0"/>
    <n v="0"/>
    <x v="0"/>
    <n v="0"/>
    <x v="0"/>
    <n v="0"/>
  </r>
  <r>
    <n v="3027244"/>
    <s v="ARIEF SETIAWAN"/>
    <s v="U5"/>
    <x v="0"/>
    <s v="Commercial Banking"/>
    <s v="Region Commercial Banking - East Java, Bali Nusra, &amp; East Indonesia"/>
    <s v="Commercial Banking - East Indonesia"/>
    <s v="Commercial Banking - East Indonesia - Samarinda"/>
    <s v="Sr Business Relationship Manager"/>
    <s v="Sr Business Relationship Manager"/>
    <s v="KCP - Samarinda - Simpang Merak - SMK"/>
    <s v="SAMARINDA"/>
    <s v="Kalimantan Timur"/>
    <d v="1975-09-24T00:00:00"/>
    <d v="2014-09-01T00:00:00"/>
    <s v="Male"/>
    <s v="SMK"/>
    <s v="ARIEF.SETIAWAN@CIMBNIAGA.CO.ID"/>
    <s v="D-4"/>
    <n v="3035868"/>
    <s v="VERY MAILOA"/>
    <s v="ComBa Team Head - East Indonesia"/>
    <m/>
    <m/>
    <m/>
    <m/>
    <x v="1"/>
    <m/>
    <m/>
    <x v="0"/>
    <n v="0"/>
    <x v="0"/>
    <n v="0"/>
    <x v="0"/>
    <n v="0"/>
  </r>
  <r>
    <n v="5364939"/>
    <s v="JESABELLE RUTH SIMBOLON"/>
    <s v="U6"/>
    <x v="0"/>
    <s v="Commercial Banking"/>
    <s v="Region Commercial Banking - East Java, Bali Nusra, &amp; East Indonesia"/>
    <s v="Commercial Banking - East Java 1"/>
    <s v="Commercial Banking - East Java 1 - Malang"/>
    <s v="Sr Business Relationship Manager"/>
    <s v="Sr Business Relationship Manager"/>
    <s v="KCP - Malang - Basuki Rachmad - MLN"/>
    <s v="MALANG"/>
    <s v="Jawa Timur"/>
    <d v="1993-10-28T00:00:00"/>
    <d v="2022-03-21T00:00:00"/>
    <s v="Female"/>
    <s v="MLN"/>
    <s v="Jesabelle.Simbolon@cimbniaga.co.id"/>
    <s v="D-4"/>
    <n v="3024774"/>
    <s v="DIANAWATI IRAWAN"/>
    <s v="ComBa Team Head - East Java 1"/>
    <m/>
    <m/>
    <m/>
    <m/>
    <x v="1"/>
    <m/>
    <m/>
    <x v="0"/>
    <n v="0"/>
    <x v="0"/>
    <n v="0"/>
    <x v="0"/>
    <n v="0"/>
  </r>
  <r>
    <n v="5400717"/>
    <s v="ENDAR TRIAJI PUTRANTO"/>
    <s v="U5"/>
    <x v="0"/>
    <s v="Commercial Banking"/>
    <s v="Region Commercial Banking - East Java, Bali Nusra, &amp; East Indonesia"/>
    <s v="Commercial Banking - East Java 1"/>
    <s v="Commercial Banking - East Java 1 - Surabaya"/>
    <s v="Sr Business Relationship Manager"/>
    <s v="Sr Business Relationship Manager"/>
    <s v="KC - Surabaya - Sudirman - SSD"/>
    <s v="SURABAYA"/>
    <s v="Jawa Timur"/>
    <d v="1981-10-21T00:00:00"/>
    <d v="2024-02-05T00:00:00"/>
    <s v="Male"/>
    <s v="SSD"/>
    <s v="endar.putranto@cimbniaga.co.id"/>
    <s v="D-4"/>
    <n v="3024774"/>
    <s v="DIANAWATI IRAWAN"/>
    <s v="ComBa Team Head - East Java 1"/>
    <m/>
    <m/>
    <m/>
    <m/>
    <x v="1"/>
    <m/>
    <m/>
    <x v="0"/>
    <n v="0"/>
    <x v="0"/>
    <n v="0"/>
    <x v="0"/>
    <n v="0"/>
  </r>
  <r>
    <n v="3018862"/>
    <s v="ICE TRISNOWATI"/>
    <s v="U7"/>
    <x v="0"/>
    <s v="Commercial Banking"/>
    <s v="Region Commercial Banking - East Java, Bali Nusra, &amp; East Indonesia"/>
    <s v="Commercial Banking - East Java 1"/>
    <s v="Commercial Banking - East Java 1 - Surabaya"/>
    <s v="Business Relationship Manager"/>
    <s v="Business Relationship Manager"/>
    <s v="KC - Surabaya - Sudirman - SSD"/>
    <s v="SURABAYA"/>
    <s v="Jawa Timur"/>
    <d v="1988-10-18T00:00:00"/>
    <d v="2012-04-16T00:00:00"/>
    <s v="Female"/>
    <s v="SSD"/>
    <s v="ICE.TRISNOWATI@CIMBNIAGA.CO.ID"/>
    <s v="D-4"/>
    <n v="3024774"/>
    <s v="DIANAWATI IRAWAN"/>
    <s v="ComBa Team Head - East Java 1"/>
    <m/>
    <m/>
    <m/>
    <m/>
    <x v="1"/>
    <m/>
    <m/>
    <x v="0"/>
    <n v="0"/>
    <x v="0"/>
    <n v="0"/>
    <x v="0"/>
    <n v="0"/>
  </r>
  <r>
    <n v="5600127"/>
    <s v="BILLY EVANS"/>
    <s v="U7"/>
    <x v="0"/>
    <s v="Commercial Banking"/>
    <s v="Region Commercial Banking - East Java, Bali Nusra, &amp; East Indonesia"/>
    <s v="Commercial Banking - East Java 1"/>
    <s v="Commercial Banking - East Java 1 - Surabaya 2"/>
    <s v="Business Relationship Manager"/>
    <s v="Business Relationship Manager"/>
    <s v="KC - Surabaya - Sudirman - SSD"/>
    <s v="SURABAYA"/>
    <s v="Jawa Timur"/>
    <d v="1998-12-08T00:00:00"/>
    <d v="2025-07-07T00:00:00"/>
    <s v="Male"/>
    <s v="SSD"/>
    <s v="billy.evans@cimbniaga.co.id"/>
    <s v="D-4"/>
    <n v="3024774"/>
    <s v="DIANAWATI IRAWAN"/>
    <s v="ComBa Team Head - East Java 1"/>
    <m/>
    <m/>
    <m/>
    <m/>
    <x v="1"/>
    <m/>
    <m/>
    <x v="0"/>
    <n v="0"/>
    <x v="0"/>
    <n v="0"/>
    <x v="0"/>
    <n v="0"/>
  </r>
  <r>
    <n v="5388717"/>
    <s v="MELIANTHA"/>
    <s v="U7"/>
    <x v="0"/>
    <s v="Commercial Banking"/>
    <s v="Region Commercial Banking - East Java, Bali Nusra, &amp; East Indonesia"/>
    <s v="Commercial Banking - East Java 1"/>
    <s v="Commercial Banking - East Java 1 - Surabaya 2"/>
    <s v="Business Relationship Manager"/>
    <s v="Business Relationship Manager"/>
    <s v="KC - Surabaya - Sudirman - SSD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21064"/>
    <s v="HARIYANTO ERIFIN"/>
    <s v="U6"/>
    <x v="0"/>
    <s v="Commercial Banking"/>
    <s v="Region Commercial Banking - East Java, Bali Nusra, &amp; East Indonesia"/>
    <s v="Commercial Banking - East Java 2"/>
    <s v="Commercial Banking - East Java 2 - Malang"/>
    <s v="Business Relationship Manager"/>
    <s v="Business Relationship Manager"/>
    <s v="KC - Malang - Merdeka - MLM"/>
    <s v="MALANG"/>
    <s v="Jawa Timur"/>
    <d v="1987-07-10T00:00:00"/>
    <d v="2021-06-02T00:00:00"/>
    <s v="Male"/>
    <s v="MLM"/>
    <s v="Hariyanto.Erifin@cimbniaga.co.id"/>
    <s v="D-4"/>
    <n v="3028545"/>
    <s v="DENNY ADI NUGROHO"/>
    <s v="ComBa Team Head - East Java 2"/>
    <m/>
    <m/>
    <m/>
    <m/>
    <x v="1"/>
    <m/>
    <m/>
    <x v="0"/>
    <n v="0"/>
    <x v="0"/>
    <n v="0"/>
    <x v="0"/>
    <n v="0"/>
  </r>
  <r>
    <n v="5400619"/>
    <s v="NETTY PERMATASARI"/>
    <s v="U6"/>
    <x v="0"/>
    <s v="Commercial Banking"/>
    <s v="Region Commercial Banking - East Java, Bali Nusra, &amp; East Indonesia"/>
    <s v="Commercial Banking - East Java 2"/>
    <s v="Commercial Banking - East Java 2 - Surabaya"/>
    <s v="Sr Business Relationship Manager"/>
    <s v="Sr Business Relationship Manager"/>
    <s v="KC - Surabaya - Sudirman - SSD"/>
    <s v="SURABAYA"/>
    <s v="Jawa Timur"/>
    <d v="1996-09-05T00:00:00"/>
    <d v="2023-12-04T00:00:00"/>
    <s v="Female"/>
    <s v="SSD"/>
    <s v="netty.permatasari@cimbniaga.co.id"/>
    <s v="D-4"/>
    <n v="3028545"/>
    <s v="DENNY ADI NUGROHO"/>
    <s v="ComBa Team Head - East Java 2"/>
    <m/>
    <m/>
    <m/>
    <m/>
    <x v="1"/>
    <m/>
    <m/>
    <x v="0"/>
    <n v="0"/>
    <x v="0"/>
    <n v="0"/>
    <x v="0"/>
    <n v="0"/>
  </r>
  <r>
    <n v="5314369"/>
    <s v="ROBBY CHRISTIAN WANGSA"/>
    <s v="U6"/>
    <x v="0"/>
    <s v="Commercial Banking"/>
    <s v="Region Commercial Banking - East Java, Bali Nusra, &amp; East Indonesia"/>
    <s v="Commercial Banking - East Java 2"/>
    <s v="Commercial Banking - East Java 2 - Surabaya"/>
    <s v="Sr Business Relationship Manager"/>
    <s v="Sr Business Relationship Manager"/>
    <s v="KC - Surabaya - Sudirman - SSD"/>
    <s v="SURABAYA"/>
    <s v="Jawa Timur"/>
    <d v="1993-04-19T00:00:00"/>
    <d v="2021-03-01T00:00:00"/>
    <s v="Male"/>
    <s v="SSD"/>
    <s v="Robby.Wangsa@cimbniaga.co.id"/>
    <s v="D-4"/>
    <n v="3028545"/>
    <s v="DENNY ADI NUGROHO"/>
    <s v="ComBa Team Head - East Java 2"/>
    <m/>
    <m/>
    <m/>
    <m/>
    <x v="1"/>
    <m/>
    <m/>
    <x v="0"/>
    <n v="0"/>
    <x v="0"/>
    <n v="0"/>
    <x v="0"/>
    <n v="0"/>
  </r>
  <r>
    <n v="5388917"/>
    <s v="HANA VANIA KRISTANTA"/>
    <s v="U8"/>
    <x v="0"/>
    <s v="Commercial Banking"/>
    <s v="Region Commercial Banking - East Java, Bali Nusra, &amp; East Indonesia"/>
    <s v="Commercial Banking - East Java 2"/>
    <s v="Commercial Banking - East Java 2 - Surabaya"/>
    <s v="Business Relationship Manager"/>
    <s v="Business Relationship Manager"/>
    <s v="KC - Surabaya - Sudirman - SSD"/>
    <s v="SURABAYA"/>
    <s v="Jawa Timur"/>
    <d v="1999-03-10T00:00:00"/>
    <d v="2023-05-02T00:00:00"/>
    <s v="Female"/>
    <s v="SSD"/>
    <s v="Hana.Kristanta@cimbniaga.co.id"/>
    <s v="D-4"/>
    <n v="3028545"/>
    <s v="DENNY ADI NUGROHO"/>
    <s v="ComBa Team Head - East Java 2"/>
    <m/>
    <m/>
    <m/>
    <m/>
    <x v="1"/>
    <m/>
    <m/>
    <x v="0"/>
    <n v="0"/>
    <x v="0"/>
    <n v="0"/>
    <x v="0"/>
    <n v="0"/>
  </r>
  <r>
    <n v="5361684"/>
    <s v="NI PUTU EKA UTARI"/>
    <s v="U8"/>
    <x v="0"/>
    <s v="Commercial Banking"/>
    <s v="Region Commercial Banking - East Java, Bali Nusra, &amp; East Indonesia"/>
    <s v="Commercial Banking - East Java 3"/>
    <s v="Commercial Banking - East Java 3 - Bali"/>
    <s v="Business Relationship Manager"/>
    <s v="Business Relationship Manager"/>
    <s v="KCS - Bali - Dewi Sartika - SDPS"/>
    <s v="DENPASAR"/>
    <s v="Bali"/>
    <d v="1999-10-06T00:00:00"/>
    <d v="2022-01-17T00:00:00"/>
    <s v="Female"/>
    <s v="SDPS"/>
    <s v="Ni.Utari@cimbniaga.co.id"/>
    <s v="D-4"/>
    <n v="3005084"/>
    <s v="SUKASNO TJOKRORAHARDJO"/>
    <s v="ComBa Team Head - East Java 3"/>
    <m/>
    <m/>
    <m/>
    <m/>
    <x v="1"/>
    <m/>
    <m/>
    <x v="0"/>
    <n v="0"/>
    <x v="0"/>
    <n v="0"/>
    <x v="0"/>
    <n v="0"/>
  </r>
  <r>
    <n v="5397864"/>
    <s v="FANGIO CHRISGOVANI"/>
    <s v="U4"/>
    <x v="0"/>
    <s v="Commercial Banking"/>
    <s v="Region Commercial Banking - East Java, Bali Nusra, &amp; East Indonesia"/>
    <s v="Commercial Banking - East Java 3"/>
    <s v="Commercial Banking - East Java 3 - Surabaya"/>
    <s v="Sr Business Relationship Manager"/>
    <s v="Sr Business Relationship Manager"/>
    <s v="KC - Surabaya - Sudirman - SSD"/>
    <s v="SURABAYA"/>
    <s v="Jawa Timur"/>
    <d v="1977-06-14T00:00:00"/>
    <d v="2023-11-01T00:00:00"/>
    <s v="Female"/>
    <s v="SSD"/>
    <s v="fangio.chrisgovani@cimbniaga.co.id"/>
    <s v="D-4"/>
    <n v="3005084"/>
    <s v="SUKASNO TJOKRORAHARDJO"/>
    <s v="ComBa Team Head - East Java 3"/>
    <m/>
    <m/>
    <m/>
    <m/>
    <x v="1"/>
    <m/>
    <m/>
    <x v="0"/>
    <n v="0"/>
    <x v="0"/>
    <n v="0"/>
    <x v="0"/>
    <n v="0"/>
  </r>
  <r>
    <n v="3008785"/>
    <s v="EDWARD MARANATHA SIANTURI"/>
    <s v="U2"/>
    <x v="0"/>
    <s v="Commercial Banking"/>
    <s v="Region Commercial Banking - Jakarta 1"/>
    <s v="---"/>
    <s v="---"/>
    <s v="Region Head Commercial Banking"/>
    <s v="Region Head Commercial Banking"/>
    <s v="Kantor Pusat - Graha CIMB Niaga"/>
    <s v="JAKARTA SELATAN"/>
    <s v="Dki Jakarta"/>
    <d v="1981-02-27T00:00:00"/>
    <d v="2007-02-07T00:00:00"/>
    <s v="Male"/>
    <s v="KP"/>
    <s v="EDWARD@CIMBNIAGA.CO.ID"/>
    <s v="D-2"/>
    <n v="3028609"/>
    <s v="CHRISTIAN PRAJITNO"/>
    <s v="Head of Commercial Banking"/>
    <m/>
    <m/>
    <m/>
    <m/>
    <x v="1"/>
    <m/>
    <m/>
    <x v="0"/>
    <n v="0"/>
    <x v="0"/>
    <n v="0"/>
    <x v="0"/>
    <n v="0"/>
  </r>
  <r>
    <n v="3023122"/>
    <s v="THE FARIO INDRAWAN"/>
    <s v="U4"/>
    <x v="0"/>
    <s v="Commercial Banking"/>
    <s v="Region Commercial Banking - Jakarta 1"/>
    <s v="Commercial Banking - Jakarta 1 - Area I - P"/>
    <s v="---"/>
    <s v="Commercial Banking Team Head"/>
    <s v="Commercial Banking Team Head"/>
    <s v="Kantor Pusat - Graha CIMB Niaga"/>
    <s v="JAKARTA SELATAN"/>
    <s v="Dki Jakarta"/>
    <d v="1984-11-03T00:00:00"/>
    <d v="2013-06-12T00:00:00"/>
    <s v="Male"/>
    <s v="KP"/>
    <s v="THE.INDRAWAN@CIMBNIAGA.CO.ID"/>
    <s v="D-3"/>
    <n v="3008785"/>
    <s v="EDWARD MARANATHA SIANTURI"/>
    <s v="Region Head Commercial Banking - Jakarta 1"/>
    <m/>
    <m/>
    <m/>
    <m/>
    <x v="1"/>
    <m/>
    <m/>
    <x v="0"/>
    <n v="0"/>
    <x v="0"/>
    <n v="0"/>
    <x v="0"/>
    <n v="0"/>
  </r>
  <r>
    <n v="3036741"/>
    <s v="WILLY WITANTO"/>
    <s v="U4"/>
    <x v="0"/>
    <s v="Commercial Banking"/>
    <s v="Region Commercial Banking - Jakarta 1"/>
    <s v="Commercial Banking - Jakarta 1 - Area II - P"/>
    <s v="---"/>
    <s v="Commercial Banking Team Head"/>
    <s v="Commercial Banking Team Head"/>
    <s v="Kantor Pusat - Graha CIMB Niaga"/>
    <s v="JAKARTA SELATAN"/>
    <s v="Dki Jakarta"/>
    <d v="1984-12-14T00:00:00"/>
    <d v="2018-12-11T00:00:00"/>
    <s v="Male"/>
    <s v="KP"/>
    <s v="WILLY.WITANTO@CIMBNIAGA.CO.ID"/>
    <s v="D-3"/>
    <n v="3008785"/>
    <s v="EDWARD MARANATHA SIANTURI"/>
    <s v="Region Head Commercial Banking - Jakarta 1"/>
    <m/>
    <m/>
    <m/>
    <m/>
    <x v="1"/>
    <m/>
    <m/>
    <x v="0"/>
    <n v="0"/>
    <x v="0"/>
    <n v="0"/>
    <x v="0"/>
    <n v="0"/>
  </r>
  <r>
    <n v="3040474"/>
    <s v="DWI WULAN SARI"/>
    <s v="U4"/>
    <x v="0"/>
    <s v="Commercial Banking"/>
    <s v="Region Commercial Banking - Jakarta 1"/>
    <s v="Commercial Banking - Jakarta 1 - Area III - P"/>
    <s v="---"/>
    <s v="Commercial Banking Team Head"/>
    <s v="Commercial Banking Team Head"/>
    <s v="Kantor Pusat - Graha CIMB Niaga"/>
    <s v="JAKARTA SELATAN"/>
    <s v="Dki Jakarta"/>
    <d v="1984-02-10T00:00:00"/>
    <d v="2020-04-29T00:00:00"/>
    <s v="Female"/>
    <s v="KP"/>
    <s v="DWI.SARI3@CIMBNIAGA.CO.ID"/>
    <s v="D-3"/>
    <n v="3008785"/>
    <s v="EDWARD MARANATHA SIANTURI"/>
    <s v="Region Head Commercial Banking - Jakarta 1"/>
    <m/>
    <m/>
    <m/>
    <m/>
    <x v="1"/>
    <m/>
    <m/>
    <x v="0"/>
    <n v="0"/>
    <x v="0"/>
    <n v="0"/>
    <x v="0"/>
    <n v="0"/>
  </r>
  <r>
    <n v="5395390"/>
    <s v="SEMDY"/>
    <s v="U5"/>
    <x v="0"/>
    <s v="Commercial Banking"/>
    <s v="Region Commercial Banking - Jakarta 1"/>
    <s v="Commercial Banking - Jakarta 1 - Area I - P"/>
    <s v="Commercial Banking - Jakarta 1 - Area I"/>
    <s v="Sr Business Relationship Manager"/>
    <s v="Sr Business Relationship Manager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6856"/>
    <s v="MENTARI CITRA PUSPITASARI"/>
    <s v="U6"/>
    <x v="0"/>
    <s v="Commercial Banking"/>
    <s v="Region Commercial Banking - Jakarta 1"/>
    <s v="Commercial Banking - Jakarta 1 - Area I - P"/>
    <s v="Commercial Banking - Jakarta 1 - Area I"/>
    <s v="Sr Business Relationship Manager"/>
    <s v="Sr Business Relationship Manager"/>
    <s v="Kantor Pusat - Graha CIMB Niaga"/>
    <s v="JAKARTA SELATAN"/>
    <s v="Dki Jakarta"/>
    <d v="1996-09-01T00:00:00"/>
    <d v="2022-01-03T00:00:00"/>
    <s v="Female"/>
    <s v="KP"/>
    <s v="Mentari.Puspitasari@cimbniaga.co.id"/>
    <s v="D-4"/>
    <n v="3023122"/>
    <s v="THE FARIO INDRAWAN"/>
    <s v="ComBa Team Head - Jakarta 1 - Area I"/>
    <m/>
    <m/>
    <m/>
    <m/>
    <x v="1"/>
    <m/>
    <m/>
    <x v="0"/>
    <n v="0"/>
    <x v="0"/>
    <n v="0"/>
    <x v="0"/>
    <n v="0"/>
  </r>
  <r>
    <n v="3025718"/>
    <s v="MAHARANI AMALIA NAFITRI"/>
    <s v="U6"/>
    <x v="0"/>
    <s v="Commercial Banking"/>
    <s v="Region Commercial Banking - Jakarta 1"/>
    <s v="Commercial Banking - Jakarta 1 - Area I - P"/>
    <s v="Commercial Banking - Jakarta 1 - Area I"/>
    <s v="Sr Business Relationship Manager"/>
    <s v="Sr Business Relationship Manager"/>
    <s v="Kantor Pusat - Graha CIMB Niaga"/>
    <s v="JAKARTA SELATAN"/>
    <s v="Dki Jakarta"/>
    <d v="1991-11-28T00:00:00"/>
    <d v="2014-03-03T00:00:00"/>
    <s v="Female"/>
    <s v="KP"/>
    <s v="MAHARANI.NAFITRI@CIMBNIAGA.CO.ID"/>
    <s v="D-4"/>
    <n v="3023122"/>
    <s v="THE FARIO INDRAWAN"/>
    <s v="ComBa Team Head - Jakarta 1 - Area I"/>
    <m/>
    <m/>
    <m/>
    <m/>
    <x v="1"/>
    <m/>
    <m/>
    <x v="0"/>
    <n v="0"/>
    <x v="0"/>
    <n v="0"/>
    <x v="0"/>
    <n v="0"/>
  </r>
  <r>
    <n v="3035807"/>
    <s v="DWI WISDHARINI"/>
    <s v="U5"/>
    <x v="0"/>
    <s v="Commercial Banking"/>
    <s v="Region Commercial Banking - Jakarta 1"/>
    <s v="Commercial Banking - Jakarta 1 - Area II - P"/>
    <s v="Commercial Banking - Jakarta 1 - Area II"/>
    <s v="Sr Business Relationship Manager"/>
    <s v="Sr Business Relationship Manager"/>
    <s v="Kantor Pusat - Graha CIMB Niaga"/>
    <s v="JAKARTA SELATAN"/>
    <s v="Dki Jakarta"/>
    <d v="1983-02-05T00:00:00"/>
    <d v="2018-06-26T00:00:00"/>
    <s v="Female"/>
    <s v="KP"/>
    <s v="DWI.WISDHARINI@CIMBNIAGA.CO.ID"/>
    <s v="D-4"/>
    <n v="3036741"/>
    <s v="WILLY WITANTO"/>
    <s v="ComBa Team Head - Jakarta 1 - Area II"/>
    <m/>
    <m/>
    <m/>
    <m/>
    <x v="1"/>
    <m/>
    <m/>
    <x v="0"/>
    <n v="0"/>
    <x v="0"/>
    <n v="0"/>
    <x v="0"/>
    <n v="0"/>
  </r>
  <r>
    <n v="3025713"/>
    <s v="SAVINA SALIM"/>
    <s v="U5"/>
    <x v="0"/>
    <s v="Commercial Banking"/>
    <s v="Region Commercial Banking - Jakarta 1"/>
    <s v="Commercial Banking - Jakarta 1 - Area II - P"/>
    <s v="Commercial Banking - Jakarta 1 - Area II"/>
    <s v="Sr Business Relationship Manager"/>
    <s v="Sr Business Relationship Manager"/>
    <s v="Kantor Pusat - Graha CIMB Niaga"/>
    <s v="JAKARTA SELATAN"/>
    <s v="Dki Jakarta"/>
    <d v="1992-06-12T00:00:00"/>
    <d v="2014-03-03T00:00:00"/>
    <s v="Female"/>
    <s v="KP"/>
    <s v="SAVINA.SALIM@CIMBNIAGA.CO.ID"/>
    <s v="D-4"/>
    <n v="3036741"/>
    <s v="WILLY WITANTO"/>
    <s v="ComBa Team Head - Jakarta 1 - Area II"/>
    <m/>
    <m/>
    <m/>
    <m/>
    <x v="1"/>
    <m/>
    <m/>
    <x v="0"/>
    <n v="0"/>
    <x v="0"/>
    <n v="0"/>
    <x v="0"/>
    <n v="0"/>
  </r>
  <r>
    <n v="5357722"/>
    <s v="IRENE"/>
    <s v="U6"/>
    <x v="0"/>
    <s v="Commercial Banking"/>
    <s v="Region Commercial Banking - Jakarta 1"/>
    <s v="Commercial Banking - Jakarta 1 - Area II - P"/>
    <s v="Commercial Banking - Jakarta 1 - Area II"/>
    <s v="Sr Business Relationship Manager"/>
    <s v="Sr Business Relationship Manager"/>
    <s v="Kantor Pusat - Graha CIMB Niaga"/>
    <s v="JAKARTA SELATAN"/>
    <s v="Dki Jakarta"/>
    <d v="1985-05-17T00:00:00"/>
    <d v="2022-01-03T00:00:00"/>
    <s v="Female"/>
    <s v="KP"/>
    <s v="Irene.Irene@cimbniaga.co.id"/>
    <s v="D-4"/>
    <n v="3036741"/>
    <s v="WILLY WITANTO"/>
    <s v="ComBa Team Head - Jakarta 1 - Area II"/>
    <m/>
    <m/>
    <m/>
    <m/>
    <x v="1"/>
    <m/>
    <m/>
    <x v="0"/>
    <n v="0"/>
    <x v="0"/>
    <n v="0"/>
    <x v="0"/>
    <n v="0"/>
  </r>
  <r>
    <n v="5410349"/>
    <s v="HARYONO SUPRAPTO"/>
    <s v="U5"/>
    <x v="0"/>
    <s v="Commercial Banking"/>
    <s v="Region Commercial Banking - Jakarta 1"/>
    <s v="Commercial Banking - Jakarta 1 - Area III - P"/>
    <s v="Commercial Banking - Jakarta 1 - Area III"/>
    <s v="Sr Business Relationship Manager"/>
    <s v="Sr Business Relationship Manager"/>
    <s v="Kantor Pusat - Graha CIMB Niaga"/>
    <s v="JAKARTA SELATAN"/>
    <s v="Dki Jakarta"/>
    <d v="1988-03-01T00:00:00"/>
    <d v="2024-06-10T00:00:00"/>
    <s v="Male"/>
    <s v="KP"/>
    <s v="haryono.suprapto@cimbniaga.co.id"/>
    <s v="D-4"/>
    <n v="3040474"/>
    <s v="DWI WULAN SARI"/>
    <s v="ComBa Team Head - Jakarta 1 - Area III"/>
    <m/>
    <m/>
    <m/>
    <m/>
    <x v="1"/>
    <m/>
    <m/>
    <x v="0"/>
    <n v="0"/>
    <x v="0"/>
    <n v="0"/>
    <x v="0"/>
    <n v="0"/>
  </r>
  <r>
    <n v="5408019"/>
    <s v="STEVEN"/>
    <s v="U5"/>
    <x v="0"/>
    <s v="Commercial Banking"/>
    <s v="Region Commercial Banking - Jakarta 1"/>
    <s v="Commercial Banking - Jakarta 1 - Area III - P"/>
    <s v="Commercial Banking - Jakarta 1 - Area III"/>
    <s v="Sr Business Relationship Manager"/>
    <s v="Sr Business Relationship Manager"/>
    <s v="Kantor Pusat - Graha CIMB Niaga"/>
    <s v="JAKARTA SELATAN"/>
    <s v="Dki Jakarta"/>
    <d v="1989-01-21T00:00:00"/>
    <d v="2024-07-29T00:00:00"/>
    <s v="Male"/>
    <s v="KP"/>
    <s v="steven.steven@cimbniaga.co.id"/>
    <s v="D-4"/>
    <n v="3040474"/>
    <s v="DWI WULAN SARI"/>
    <s v="ComBa Team Head - Jakarta 1 - Area III"/>
    <m/>
    <m/>
    <m/>
    <m/>
    <x v="1"/>
    <m/>
    <m/>
    <x v="0"/>
    <n v="0"/>
    <x v="0"/>
    <n v="0"/>
    <x v="0"/>
    <n v="0"/>
  </r>
  <r>
    <n v="5390611"/>
    <s v="IRMA HERLINA"/>
    <s v="U5"/>
    <x v="0"/>
    <s v="Commercial Banking"/>
    <s v="Region Commercial Banking - Jakarta 1"/>
    <s v="Commercial Banking - Jakarta 1 - Area III - P"/>
    <s v="Commercial Banking - Jakarta 1 - Area III"/>
    <s v="Sr Business Relationship Manager"/>
    <s v="Sr Business Relationship Manager"/>
    <s v="Kantor Pusat - Graha CIMB Niaga"/>
    <s v="JAKARTA SELATAN"/>
    <s v="Dki Jakarta"/>
    <d v="1989-11-21T00:00:00"/>
    <d v="2023-08-21T00:00:00"/>
    <s v="Female"/>
    <s v="KP"/>
    <s v="Irma.Herlina@cimbniaga.co.id"/>
    <s v="D-4"/>
    <n v="3040474"/>
    <s v="DWI WULAN SARI"/>
    <s v="ComBa Team Head - Jakarta 1 - Area III"/>
    <m/>
    <m/>
    <m/>
    <m/>
    <x v="1"/>
    <m/>
    <m/>
    <x v="0"/>
    <n v="0"/>
    <x v="0"/>
    <n v="0"/>
    <x v="0"/>
    <n v="0"/>
  </r>
  <r>
    <n v="3040216"/>
    <s v="RUBEN GANDAMIHARDJA"/>
    <s v="U3"/>
    <x v="0"/>
    <s v="Commercial Banking"/>
    <s v="Region Commercial Banking - Jakarta 2"/>
    <s v="---"/>
    <s v="---"/>
    <s v="Region Head Commercial Banking"/>
    <s v="Region Head Commercial Banking"/>
    <s v="Kantor Pusat - Graha CIMB Niaga"/>
    <s v="JAKARTA SELATAN"/>
    <s v="Dki Jakarta"/>
    <d v="1979-05-03T00:00:00"/>
    <d v="2020-03-02T00:00:00"/>
    <s v="Male"/>
    <s v="KP"/>
    <s v="RUBEN.GANDAMIHARDJA@CIMBNIAGA.CO.ID"/>
    <s v="D-2"/>
    <n v="3028609"/>
    <s v="CHRISTIAN PRAJITNO"/>
    <s v="Head of Commercial Banking"/>
    <m/>
    <m/>
    <m/>
    <m/>
    <x v="1"/>
    <m/>
    <m/>
    <x v="0"/>
    <n v="0"/>
    <x v="0"/>
    <n v="0"/>
    <x v="0"/>
    <n v="0"/>
  </r>
  <r>
    <n v="3037745"/>
    <s v="DWI ENDAH WIDYOWATI"/>
    <s v="U4"/>
    <x v="0"/>
    <s v="Commercial Banking"/>
    <s v="Region Commercial Banking - Jakarta 2"/>
    <s v="Commercial Banking - Ecosystem"/>
    <s v="---"/>
    <s v="Commercial Banking Team Head"/>
    <s v="Commercial Banking Team Head"/>
    <s v="Kantor Pusat - Graha CIMB Niaga"/>
    <s v="JAKARTA SELATAN"/>
    <s v="Dki Jakarta"/>
    <d v="1987-08-29T00:00:00"/>
    <d v="2019-04-08T00:00:00"/>
    <s v="Female"/>
    <s v="KP"/>
    <s v="DWI.WIDYOWATI@CIMBNIAGA.CO.ID"/>
    <s v="D-3"/>
    <n v="3040216"/>
    <s v="RUBEN GANDAMIHARDJA"/>
    <s v="Region Head Commercial Banking - Jakarta 2"/>
    <m/>
    <m/>
    <m/>
    <m/>
    <x v="1"/>
    <m/>
    <m/>
    <x v="0"/>
    <n v="0"/>
    <x v="0"/>
    <n v="0"/>
    <x v="0"/>
    <n v="0"/>
  </r>
  <r>
    <n v="3026664"/>
    <s v="MOHAMMAD RUSLI"/>
    <s v="U4"/>
    <x v="0"/>
    <s v="Commercial Banking"/>
    <s v="Region Commercial Banking - Jakarta 2"/>
    <s v="Commercial Banking - Jakarta 2 - Area I - P"/>
    <s v="---"/>
    <s v="Commercial Banking Team Head"/>
    <s v="Commercial Banking Team Head"/>
    <s v="Kantor Pusat - Graha CIMB Niaga"/>
    <s v="JAKARTA SELATAN"/>
    <s v="Dki Jakarta"/>
    <d v="1992-02-22T00:00:00"/>
    <d v="2014-07-04T00:00:00"/>
    <s v="Male"/>
    <s v="KP"/>
    <s v="MOHAMMAD.RUSLI@CIMBNIAGA.CO.ID"/>
    <s v="D-3"/>
    <n v="3040216"/>
    <s v="RUBEN GANDAMIHARDJA"/>
    <s v="Region Head Commercial Banking - Jakarta 2"/>
    <m/>
    <m/>
    <m/>
    <m/>
    <x v="1"/>
    <m/>
    <m/>
    <x v="0"/>
    <n v="0"/>
    <x v="0"/>
    <n v="0"/>
    <x v="0"/>
    <n v="0"/>
  </r>
  <r>
    <n v="5405686"/>
    <s v="YOHANES ARDIAN WIDYATMOKO"/>
    <s v="U4"/>
    <x v="0"/>
    <s v="Commercial Banking"/>
    <s v="Region Commercial Banking - Jakarta 2"/>
    <s v="Commercial Banking - Jakarta 2 - Area II - P"/>
    <s v="---"/>
    <s v="Commercial Banking Team Head"/>
    <s v="Commercial Banking Team Head"/>
    <s v="Kantor Pusat - Graha CIMB Niaga"/>
    <s v="JAKARTA SELATAN"/>
    <s v="Dki Jakarta"/>
    <d v="1982-08-13T00:00:00"/>
    <d v="2024-06-12T00:00:00"/>
    <s v="Male"/>
    <s v="KP"/>
    <s v="yohanes.widyatmoko@cimbniaga.co.id"/>
    <s v="D-3"/>
    <n v="3040216"/>
    <s v="RUBEN GANDAMIHARDJA"/>
    <s v="Region Head Commercial Banking - Jakarta 2"/>
    <m/>
    <m/>
    <m/>
    <m/>
    <x v="1"/>
    <m/>
    <m/>
    <x v="0"/>
    <n v="0"/>
    <x v="0"/>
    <n v="0"/>
    <x v="0"/>
    <n v="0"/>
  </r>
  <r>
    <n v="5365644"/>
    <s v="DAESY CHRISTIANA DEWI K."/>
    <s v="U5"/>
    <x v="0"/>
    <s v="Commercial Banking"/>
    <s v="Region Commercial Banking - Jakarta 2"/>
    <s v="Commercial Banking - Ecosystem"/>
    <s v="Commercial Banking - Ecosystem - Semarang"/>
    <s v="Ecosystem Business Manager"/>
    <s v="Ecosystem Business Manager"/>
    <s v="KC - Semarang - Pemuda 102 - SMG"/>
    <s v="SEMARANG"/>
    <s v="Jawa Tengah"/>
    <d v="1973-12-21T00:00:00"/>
    <d v="2022-03-07T00:00:00"/>
    <s v="Female"/>
    <s v="SMG"/>
    <s v="Daesy.K@cimbniaga.co.id"/>
    <s v="D-4"/>
    <n v="3037745"/>
    <s v="DWI ENDAH WIDYOWATI"/>
    <s v="ComBa Team Head - Ecosystem"/>
    <m/>
    <m/>
    <m/>
    <m/>
    <x v="1"/>
    <m/>
    <m/>
    <x v="0"/>
    <n v="0.4"/>
    <x v="0"/>
    <n v="0"/>
    <x v="0"/>
    <n v="0.2"/>
  </r>
  <r>
    <n v="5601983"/>
    <s v="SILVYANI PUTRI SIHOTANG"/>
    <s v="U6"/>
    <x v="0"/>
    <s v="Commercial Banking"/>
    <s v="Region Commercial Banking - Jakarta 2"/>
    <s v="Commercial Banking - Jakarta 2 - Area I - P"/>
    <s v="Commercial Banking - Jakarta 2 - Area I"/>
    <s v="Sr Business Relationship Manager"/>
    <s v="Sr Business Relationship Manager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675"/>
    <s v="ANDREAS"/>
    <s v="U6"/>
    <x v="0"/>
    <s v="Commercial Banking"/>
    <s v="Region Commercial Banking - Jakarta 2"/>
    <s v="Commercial Banking - Jakarta 2 - Area I - P"/>
    <s v="Commercial Banking - Jakarta 2 - Area I"/>
    <s v="Sr Business Relationship Manager"/>
    <s v="Sr Business Relationship Manager"/>
    <s v="Kantor Pusat - Graha CIMB Niaga"/>
    <s v="JAKARTA SELATAN"/>
    <s v="Dki Jakarta"/>
    <d v="1996-07-10T00:00:00"/>
    <d v="2025-12-22T00:00:00"/>
    <s v="Male"/>
    <s v="KP"/>
    <s v="andreas.andreas2@cimbniaga.co.id"/>
    <s v="D-4"/>
    <n v="3026664"/>
    <s v="MOHAMMAD RUSLI"/>
    <s v="ComBa Team Head - Jakarta 2 - Area I"/>
    <m/>
    <m/>
    <m/>
    <m/>
    <x v="1"/>
    <m/>
    <m/>
    <x v="0"/>
    <n v="0"/>
    <x v="1"/>
    <e v="#N/A"/>
    <x v="1"/>
    <e v="#N/A"/>
  </r>
  <r>
    <n v="5380192"/>
    <s v="PANDU NUGRAHA"/>
    <s v="U6"/>
    <x v="0"/>
    <s v="Commercial Banking"/>
    <s v="Region Commercial Banking - Jakarta 2"/>
    <s v="Commercial Banking - Jakarta 2 - Area I - P"/>
    <s v="Commercial Banking - Jakarta 2 - Area I"/>
    <s v="Sr Business Relationship Manager"/>
    <s v="Sr Business Relationship Manager"/>
    <s v="Kantor Pusat - Graha CIMB Niaga"/>
    <s v="JAKARTA SELATAN"/>
    <s v="Dki Jakarta"/>
    <d v="1996-06-13T00:00:00"/>
    <d v="2023-01-09T00:00:00"/>
    <s v="Male"/>
    <s v="KP"/>
    <s v="Pandu.Nugraha@cimbniaga.co.id"/>
    <s v="D-4"/>
    <n v="3026664"/>
    <s v="MOHAMMAD RUSLI"/>
    <s v="ComBa Team Head - Jakarta 2 - Area I"/>
    <m/>
    <m/>
    <m/>
    <m/>
    <x v="1"/>
    <m/>
    <m/>
    <x v="0"/>
    <n v="0"/>
    <x v="0"/>
    <n v="0"/>
    <x v="0"/>
    <n v="0"/>
  </r>
  <r>
    <n v="5421922"/>
    <s v="RUMONDANG BINTA"/>
    <s v="U7"/>
    <x v="0"/>
    <s v="Commercial Banking"/>
    <s v="Region Commercial Banking - Jakarta 2"/>
    <s v="Commercial Banking - Jakarta 2 - Area I - P"/>
    <s v="Commercial Banking - Jakarta 2 - Area I"/>
    <s v="Business Relationship Manager"/>
    <s v="Business Relationship Manager"/>
    <s v="Kantor Pusat - Graha CIMB Niaga"/>
    <s v="JAKARTA SELATAN"/>
    <s v="Dki Jakarta"/>
    <d v="1995-06-14T00:00:00"/>
    <d v="2025-02-17T00:00:00"/>
    <s v="Female"/>
    <s v="KP"/>
    <s v="rumondang.binta@cimbniaga.co.id"/>
    <s v="D-4"/>
    <n v="3026664"/>
    <s v="MOHAMMAD RUSLI"/>
    <s v="ComBa Team Head - Jakarta 2 - Area I"/>
    <m/>
    <m/>
    <m/>
    <m/>
    <x v="1"/>
    <m/>
    <m/>
    <x v="0"/>
    <n v="0"/>
    <x v="0"/>
    <n v="0"/>
    <x v="0"/>
    <n v="0"/>
  </r>
  <r>
    <n v="5408021"/>
    <s v="JONATHAN RINALDY"/>
    <s v="U5"/>
    <x v="0"/>
    <s v="Commercial Banking"/>
    <s v="Region Commercial Banking - Jakarta 2"/>
    <s v="Commercial Banking - Jakarta 2 - Area II - P"/>
    <s v="Commercial Banking - Jakarta 2 - Area II"/>
    <s v="Sr Business Relationship Manager"/>
    <s v="Sr Business Relationship Manager"/>
    <s v="Kantor Pusat - Graha CIMB Niaga"/>
    <s v="JAKARTA SELATAN"/>
    <s v="Dki Jakarta"/>
    <d v="1993-03-13T00:00:00"/>
    <d v="2024-06-21T00:00:00"/>
    <s v="Male"/>
    <s v="KP"/>
    <s v="jonathan.rinaldy@cimbniaga.co.id"/>
    <s v="D-4"/>
    <n v="5405686"/>
    <s v="YOHANES ARDIAN WIDYATMOKO"/>
    <s v="ComBa Team Head - Jakarta 2 - Area II"/>
    <m/>
    <m/>
    <m/>
    <m/>
    <x v="1"/>
    <m/>
    <m/>
    <x v="0"/>
    <n v="0"/>
    <x v="0"/>
    <n v="0"/>
    <x v="0"/>
    <n v="0"/>
  </r>
  <r>
    <n v="5389594"/>
    <s v="AMYRTHA SINTYA TRIASTUTI"/>
    <s v="U7"/>
    <x v="0"/>
    <s v="Commercial Banking"/>
    <s v="Region Commercial Banking - Jakarta 2"/>
    <s v="Commercial Banking - Jakarta 2 - Area II - P"/>
    <s v="Commercial Banking - Jakarta 2 - Area II"/>
    <s v="Business Relationship Manager"/>
    <s v="Business Relationship Manager"/>
    <s v="Kantor Pusat - Graha CIMB Niaga"/>
    <s v="JAKARTA SELATAN"/>
    <s v="Dki Jakarta"/>
    <d v="1994-03-03T00:00:00"/>
    <d v="2023-05-29T00:00:00"/>
    <s v="Female"/>
    <s v="KP"/>
    <s v="Amyrtha.Triastuti@cimbniaga.co.id"/>
    <s v="D-4"/>
    <n v="5405686"/>
    <s v="YOHANES ARDIAN WIDYATMOKO"/>
    <s v="ComBa Team Head - Jakarta 2 - Area II"/>
    <m/>
    <m/>
    <m/>
    <m/>
    <x v="1"/>
    <m/>
    <m/>
    <x v="0"/>
    <n v="0"/>
    <x v="0"/>
    <n v="0"/>
    <x v="0"/>
    <n v="0"/>
  </r>
  <r>
    <n v="5396889"/>
    <s v="ANGELA SAFIRA"/>
    <s v="U7"/>
    <x v="0"/>
    <s v="Commercial Banking"/>
    <s v="Region Commercial Banking - Jakarta 2"/>
    <s v="Commercial Banking - Jakarta 2 - Area II - P"/>
    <s v="Commercial Banking - Jakarta 2 - Area II"/>
    <s v="Business Relationship Manager"/>
    <s v="Business Relationship Manager"/>
    <s v="Kantor Pusat - Graha CIMB Niaga"/>
    <s v="JAKARTA SELATAN"/>
    <s v="Dki Jakarta"/>
    <d v="1996-09-22T00:00:00"/>
    <d v="2023-09-25T00:00:00"/>
    <s v="Female"/>
    <s v="KP"/>
    <s v="angela.safira@cimbniaga.co.id"/>
    <s v="D-4"/>
    <n v="5405686"/>
    <s v="YOHANES ARDIAN WIDYATMOKO"/>
    <s v="ComBa Team Head - Jakarta 2 - Area II"/>
    <m/>
    <m/>
    <m/>
    <m/>
    <x v="1"/>
    <m/>
    <m/>
    <x v="0"/>
    <n v="0"/>
    <x v="0"/>
    <n v="0"/>
    <x v="0"/>
    <n v="0"/>
  </r>
  <r>
    <n v="5422848"/>
    <s v="YENNIE ZELITA"/>
    <s v="U7"/>
    <x v="0"/>
    <s v="Commercial Banking"/>
    <s v="Region Commercial Banking - Jakarta 2"/>
    <s v="Commercial Banking - Jakarta 2 - Area II - P"/>
    <s v="Commercial Banking - Jakarta 2 - Area II"/>
    <s v="Business Relationship Manager"/>
    <s v="Business Relationship Manager"/>
    <s v="Kantor Pusat - Graha CIMB Niaga"/>
    <s v="JAKARTA SELATAN"/>
    <s v="Dki Jakarta"/>
    <d v="1999-05-13T00:00:00"/>
    <d v="2025-03-10T00:00:00"/>
    <s v="Female"/>
    <s v="KP"/>
    <s v="yennie.zelita@cimbniaga.co.id"/>
    <s v="D-4"/>
    <n v="5405686"/>
    <s v="YOHANES ARDIAN WIDYATMOKO"/>
    <s v="ComBa Team Head - Jakarta 2 - Area II"/>
    <m/>
    <m/>
    <m/>
    <m/>
    <x v="1"/>
    <m/>
    <m/>
    <x v="0"/>
    <n v="0"/>
    <x v="0"/>
    <n v="0"/>
    <x v="0"/>
    <n v="0"/>
  </r>
  <r>
    <n v="3035346"/>
    <s v="ERLIN ARISNA DEWI"/>
    <s v="U6"/>
    <x v="0"/>
    <s v="Commercial Banking"/>
    <s v="Region Commercial Banking - Jakarta 2"/>
    <s v="Commercial Banking - Ecosystem"/>
    <s v="Ecosystem Business Manager - ComBa - Ecosystem - Jakarta"/>
    <s v="Ecosystem Business Manager"/>
    <s v="Ecosystem Business Manager"/>
    <s v="Kantor Pusat - Graha CIMB Niaga"/>
    <s v="JAKARTA SELATAN"/>
    <s v="Dki Jakarta"/>
    <d v="1986-12-13T00:00:00"/>
    <d v="2018-03-15T00:00:00"/>
    <s v="Female"/>
    <s v="KP"/>
    <s v="ERLIN.DEWI@CIMBNIAGA.CO.ID"/>
    <s v="D-4"/>
    <n v="3037745"/>
    <s v="DWI ENDAH WIDYOWATI"/>
    <s v="ComBa Team Head - Ecosystem"/>
    <m/>
    <m/>
    <m/>
    <m/>
    <x v="1"/>
    <m/>
    <m/>
    <x v="0"/>
    <n v="0.45"/>
    <x v="0"/>
    <n v="0"/>
    <x v="0"/>
    <n v="0.22500000000000001"/>
  </r>
  <r>
    <n v="5388511"/>
    <s v="MINARSHA ATINA MALIK"/>
    <s v="U7"/>
    <x v="0"/>
    <s v="Commercial Banking"/>
    <s v="Region Commercial Banking - Jakarta 2"/>
    <s v="Commercial Banking - Ecosystem"/>
    <s v="Ecosystem Business Manager - ComBa - Ecosystem - Jakarta"/>
    <s v="Ecosystem Business Manager"/>
    <s v="Ecosystem Business Manager"/>
    <s v="Kantor Pusat - Graha CIMB Niaga"/>
    <s v="JAKARTA SELATAN"/>
    <s v="Dki Jakarta"/>
    <d v="2000-05-12T00:00:00"/>
    <d v="2023-04-10T00:00:00"/>
    <s v="Female"/>
    <s v="KP"/>
    <s v="Minarsha.Malik@cimbniaga.co.id"/>
    <s v="D-4"/>
    <n v="3037745"/>
    <s v="DWI ENDAH WIDYOWATI"/>
    <s v="ComBa Team Head - Ecosystem"/>
    <m/>
    <m/>
    <m/>
    <m/>
    <x v="1"/>
    <m/>
    <m/>
    <x v="0"/>
    <n v="0"/>
    <x v="0"/>
    <n v="0"/>
    <x v="0"/>
    <n v="0"/>
  </r>
  <r>
    <n v="3028073"/>
    <s v="MELINDA"/>
    <s v="U3"/>
    <x v="0"/>
    <s v="Commercial Banking"/>
    <s v="Region Commercial Banking - Jakarta 3"/>
    <s v="---"/>
    <s v="---"/>
    <s v="Region Head Commercial Banking"/>
    <s v="Region Head Commercial Banking"/>
    <s v="Kantor Pusat - Graha CIMB Niaga"/>
    <s v="JAKARTA SELATAN"/>
    <s v="Dki Jakarta"/>
    <d v="1989-05-07T00:00:00"/>
    <d v="2014-12-15T00:00:00"/>
    <s v="Female"/>
    <s v="KP"/>
    <s v="MELINDA@CIMBNIAGA.CO.ID"/>
    <s v="D-2"/>
    <n v="3028609"/>
    <s v="CHRISTIAN PRAJITNO"/>
    <s v="Head of Commercial Banking"/>
    <m/>
    <m/>
    <m/>
    <m/>
    <x v="1"/>
    <m/>
    <m/>
    <x v="0"/>
    <n v="0"/>
    <x v="0"/>
    <n v="0"/>
    <x v="0"/>
    <n v="0"/>
  </r>
  <r>
    <n v="5365650"/>
    <s v="MARTHA THERESIA PANJAITAN"/>
    <s v="U5"/>
    <x v="0"/>
    <s v="Commercial Banking"/>
    <s v="Region Commercial Banking - Jakarta 3"/>
    <s v="Commercial Banking - Jakarta 3 - Area I - P"/>
    <s v="---"/>
    <s v="Commercial Banking Team Head"/>
    <s v="Commercial Banking Team Head"/>
    <s v="Kantor Pusat - Graha CIMB Niaga"/>
    <s v="JAKARTA SELATAN"/>
    <s v="Dki Jakarta"/>
    <d v="1991-05-28T00:00:00"/>
    <d v="2022-04-11T00:00:00"/>
    <s v="Female"/>
    <s v="KP"/>
    <s v="Martha.Panjaitan@cimbniaga.co.id"/>
    <s v="D-3"/>
    <n v="3028073"/>
    <s v="MELINDA"/>
    <s v="Region Head Commercial Banking - Jakarta 3"/>
    <m/>
    <m/>
    <m/>
    <m/>
    <x v="1"/>
    <m/>
    <m/>
    <x v="0"/>
    <n v="0"/>
    <x v="0"/>
    <n v="0"/>
    <x v="0"/>
    <n v="0"/>
  </r>
  <r>
    <n v="3039864"/>
    <s v="MARCO CHANDRA TJONDRO"/>
    <s v="U4"/>
    <x v="0"/>
    <s v="Commercial Banking"/>
    <s v="Region Commercial Banking - Jakarta 3"/>
    <s v="Commercial Banking - Jakarta 3 - Area III - P"/>
    <s v="---"/>
    <s v="Commercial Banking Team Head"/>
    <s v="Commercial Banking Team Head"/>
    <s v="Kantor Pusat - Graha CIMB Niaga"/>
    <s v="JAKARTA SELATAN"/>
    <s v="Dki Jakarta"/>
    <d v="1991-05-24T00:00:00"/>
    <d v="2019-12-09T00:00:00"/>
    <s v="Male"/>
    <s v="KP"/>
    <s v="MARCO.TJONDRO@CIMBNIAGA.CO.ID"/>
    <s v="D-3"/>
    <n v="3028073"/>
    <s v="MELINDA"/>
    <s v="Region Head Commercial Banking - Jakarta 3"/>
    <m/>
    <m/>
    <m/>
    <m/>
    <x v="1"/>
    <m/>
    <m/>
    <x v="0"/>
    <n v="0"/>
    <x v="0"/>
    <n v="0"/>
    <x v="0"/>
    <n v="0"/>
  </r>
  <r>
    <n v="5375292"/>
    <s v="ARNOLD SAPUTRA HAMDANY"/>
    <s v="U6"/>
    <x v="0"/>
    <s v="Commercial Banking"/>
    <s v="Region Commercial Banking - Jakarta 3"/>
    <s v="Commercial Banking - Jakarta 3 - Area I - P"/>
    <s v="Commercial Banking - Jakarta 3 - Area I"/>
    <s v="Sr Business Relationship Manager"/>
    <s v="Sr Business Relationship Manager"/>
    <s v="Kantor Pusat - Graha CIMB Niaga"/>
    <s v="JAKARTA SELATAN"/>
    <s v="Dki Jakarta"/>
    <d v="1990-10-07T00:00:00"/>
    <d v="2022-10-03T00:00:00"/>
    <s v="Male"/>
    <s v="KP"/>
    <s v="Arnold.Hamdany@cimbniaga.co.id"/>
    <s v="D-4"/>
    <n v="5365650"/>
    <s v="MARTHA THERESIA PANJAITAN"/>
    <s v="ComBa Team Head - Jakarta 3 - Area I"/>
    <m/>
    <m/>
    <m/>
    <m/>
    <x v="1"/>
    <m/>
    <m/>
    <x v="0"/>
    <n v="0"/>
    <x v="0"/>
    <n v="0"/>
    <x v="0"/>
    <n v="0"/>
  </r>
  <r>
    <n v="5600745"/>
    <s v="DENNY ROMPAS"/>
    <s v="U6"/>
    <x v="0"/>
    <s v="Commercial Banking"/>
    <s v="Region Commercial Banking - Jakarta 3"/>
    <s v="Commercial Banking - Jakarta 3 - Area I - P"/>
    <s v="Commercial Banking - Jakarta 3 - Area I"/>
    <s v="Business Relationship Manager"/>
    <s v="Business Relationship Manager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7624"/>
    <s v="GLENN GITO TUMEWU"/>
    <s v="U7"/>
    <x v="0"/>
    <s v="Commercial Banking"/>
    <s v="Region Commercial Banking - Jakarta 3"/>
    <s v="Commercial Banking - Jakarta 3 - Area I - P"/>
    <s v="Commercial Banking - Jakarta 3 - Area I"/>
    <s v="Business Relationship Manager"/>
    <s v="Business Relationship Manager"/>
    <s v="Kantor Pusat - Graha CIMB Niaga"/>
    <s v="JAKARTA SELATAN"/>
    <s v="Dki Jakarta"/>
    <d v="1991-05-15T00:00:00"/>
    <d v="2024-06-03T00:00:00"/>
    <s v="Male"/>
    <s v="KP"/>
    <s v="glenn.tumewu@cimbniaga.co.id"/>
    <s v="D-4"/>
    <n v="5365650"/>
    <s v="MARTHA THERESIA PANJAITAN"/>
    <s v="ComBa Team Head - Jakarta 3 - Area I"/>
    <m/>
    <m/>
    <m/>
    <m/>
    <x v="1"/>
    <m/>
    <m/>
    <x v="0"/>
    <n v="0"/>
    <x v="0"/>
    <n v="0"/>
    <x v="0"/>
    <n v="0"/>
  </r>
  <r>
    <n v="5388903"/>
    <s v="AUDIRYNDA WINDANI"/>
    <s v="U8"/>
    <x v="0"/>
    <s v="Commercial Banking"/>
    <s v="Region Commercial Banking - Jakarta 3"/>
    <s v="Commercial Banking - Jakarta 3 - Area I - P"/>
    <s v="Commercial Banking - Jakarta 3 - Area I"/>
    <s v="Business Relationship Manager"/>
    <s v="Business Relationship Manager"/>
    <s v="Kantor Pusat - Graha CIMB Niaga"/>
    <s v="JAKARTA SELATAN"/>
    <s v="Dki Jakarta"/>
    <d v="1998-07-18T00:00:00"/>
    <d v="2023-05-02T00:00:00"/>
    <s v="Female"/>
    <s v="KP"/>
    <s v="Audirynda.Windani@cimbniaga.co.id"/>
    <s v="D-4"/>
    <n v="5365650"/>
    <s v="MARTHA THERESIA PANJAITAN"/>
    <s v="ComBa Team Head - Jakarta 3 - Area I"/>
    <m/>
    <m/>
    <m/>
    <m/>
    <x v="1"/>
    <m/>
    <m/>
    <x v="0"/>
    <n v="0"/>
    <x v="0"/>
    <n v="0"/>
    <x v="0"/>
    <n v="0"/>
  </r>
  <r>
    <n v="3040464"/>
    <s v="DINI SEPTARINI B PUTRANTI"/>
    <s v="U6"/>
    <x v="0"/>
    <s v="Commercial Banking"/>
    <s v="Region Commercial Banking - Jakarta 3"/>
    <s v="Commercial Banking - Jakarta 3 - Area II - P"/>
    <s v="Commercial Banking - Jakarta 3 - Area II"/>
    <s v="Sr Business Relationship Manager"/>
    <s v="Sr Business Relationship Manager"/>
    <s v="Kantor Pusat - Graha CIMB Niaga"/>
    <s v="JAKARTA SELATAN"/>
    <s v="Dki Jakarta"/>
    <d v="1991-09-06T00:00:00"/>
    <d v="2020-03-02T00:00:00"/>
    <s v="Female"/>
    <s v="KP"/>
    <s v="DINI.PUTRANTI@CIMBNIAGA.CO.ID"/>
    <s v="D-4"/>
    <n v="3028073"/>
    <s v="MELINDA"/>
    <s v="Region Head Commercial Banking - Jakarta 3"/>
    <m/>
    <m/>
    <m/>
    <m/>
    <x v="1"/>
    <m/>
    <m/>
    <x v="0"/>
    <n v="0"/>
    <x v="0"/>
    <n v="0"/>
    <x v="0"/>
    <n v="0"/>
  </r>
  <r>
    <n v="5600748"/>
    <s v="MELISSA ESTHER MEDITYA"/>
    <s v="U7"/>
    <x v="0"/>
    <s v="Commercial Banking"/>
    <s v="Region Commercial Banking - Jakarta 3"/>
    <s v="Commercial Banking - Jakarta 3 - Area II - P"/>
    <s v="Commercial Banking - Jakarta 3 - Area II"/>
    <s v="Business Relationship Manager"/>
    <s v="Business Relationship Manager"/>
    <s v="Kantor Pusat - Graha CIMB Niaga"/>
    <s v="JAKARTA SELATAN"/>
    <s v="Dki Jakarta"/>
    <d v="1994-06-09T00:00:00"/>
    <d v="2025-08-11T00:00:00"/>
    <s v="Female"/>
    <s v="KP"/>
    <s v="melissa.meditya@cimbniaga.co.id"/>
    <s v="D-4"/>
    <n v="3028073"/>
    <s v="MELINDA"/>
    <s v="Region Head Commercial Banking - Jakarta 3"/>
    <m/>
    <m/>
    <m/>
    <m/>
    <x v="1"/>
    <m/>
    <m/>
    <x v="0"/>
    <n v="0"/>
    <x v="1"/>
    <e v="#N/A"/>
    <x v="1"/>
    <e v="#N/A"/>
  </r>
  <r>
    <n v="5601741"/>
    <s v="PUTRI SRIWONGO"/>
    <s v="U7"/>
    <x v="0"/>
    <s v="Commercial Banking"/>
    <s v="Region Commercial Banking - Jakarta 3"/>
    <s v="Commercial Banking - Jakarta 3 - Area II - P"/>
    <s v="Commercial Banking - Jakarta 3 - Area II"/>
    <s v="Business Relationship Manager"/>
    <s v="Business Relationship Manager"/>
    <s v="Kantor Pusat - Graha CIMB Niaga"/>
    <s v="JAKARTA SELATAN"/>
    <s v="Dki Jakarta"/>
    <d v="1993-04-10T00:00:00"/>
    <d v="2025-12-01T00:00:00"/>
    <s v="Female"/>
    <s v="KP"/>
    <s v="putri.sriwongo@cimbniaga.co.id"/>
    <s v="D-4"/>
    <n v="3028073"/>
    <s v="MELINDA"/>
    <s v="Region Head Commercial Banking - Jakarta 3"/>
    <m/>
    <m/>
    <m/>
    <m/>
    <x v="1"/>
    <m/>
    <m/>
    <x v="0"/>
    <n v="0"/>
    <x v="1"/>
    <e v="#N/A"/>
    <x v="1"/>
    <e v="#N/A"/>
  </r>
  <r>
    <n v="5388902"/>
    <s v="THASYA INDRI WAHYUNI"/>
    <s v="U8"/>
    <x v="0"/>
    <s v="Commercial Banking"/>
    <s v="Region Commercial Banking - Jakarta 3"/>
    <s v="Commercial Banking - Jakarta 3 - Area II - P"/>
    <s v="Commercial Banking - Jakarta 3 - Area II"/>
    <s v="Business Relationship Manager"/>
    <s v="Business Relationship Manager"/>
    <s v="Kantor Pusat - Graha CIMB Niaga"/>
    <s v="JAKARTA SELATAN"/>
    <s v="Dki Jakarta"/>
    <d v="1999-11-14T00:00:00"/>
    <d v="2023-05-02T00:00:00"/>
    <s v="Female"/>
    <s v="KP"/>
    <s v="Thasya.Wahyuni@cimbniaga.co.id"/>
    <s v="D-4"/>
    <n v="3028073"/>
    <s v="MELINDA"/>
    <s v="Region Head Commercial Banking - Jakarta 3"/>
    <m/>
    <m/>
    <m/>
    <m/>
    <x v="1"/>
    <m/>
    <m/>
    <x v="0"/>
    <n v="0"/>
    <x v="0"/>
    <n v="0"/>
    <x v="0"/>
    <n v="0"/>
  </r>
  <r>
    <n v="5414346"/>
    <s v="GIOVANNI RINALDI WIDJAJA"/>
    <s v="U6"/>
    <x v="0"/>
    <s v="Commercial Banking"/>
    <s v="Region Commercial Banking - Jakarta 3"/>
    <s v="Commercial Banking - Jakarta 3 - Area III - P"/>
    <s v="Commercial Banking - Jakarta 3 - Area III"/>
    <s v="Sr Business Relationship Manager"/>
    <s v="Sr Business Relationship Manager"/>
    <s v="Kantor Pusat - Graha CIMB Niaga"/>
    <s v="JAKARTA SELATAN"/>
    <s v="Dki Jakarta"/>
    <d v="1991-11-07T00:00:00"/>
    <d v="2024-10-14T00:00:00"/>
    <s v="Male"/>
    <s v="KP"/>
    <s v="Giovanni.widjaja@cimbniaga.co.id"/>
    <s v="D-4"/>
    <n v="3039864"/>
    <s v="MARCO CHANDRA TJONDRO"/>
    <s v="ComBa Team Head - Jakarta 3 - Area III"/>
    <m/>
    <m/>
    <m/>
    <m/>
    <x v="1"/>
    <m/>
    <m/>
    <x v="0"/>
    <n v="0"/>
    <x v="0"/>
    <n v="0"/>
    <x v="0"/>
    <n v="0"/>
  </r>
  <r>
    <n v="5601260"/>
    <s v="YOSSY ZUL NOFRI"/>
    <s v="U6"/>
    <x v="0"/>
    <s v="Commercial Banking"/>
    <s v="Region Commercial Banking - Jakarta 3"/>
    <s v="Commercial Banking - Jakarta 3 - Area III - P"/>
    <s v="Commercial Banking - Jakarta 3 - Area III"/>
    <s v="Sr Business Relationship Manager"/>
    <s v="Sr Business Relationship Manager"/>
    <s v="Kantor Pusat - Graha CIMB Niaga"/>
    <s v="JAKARTA SELATAN"/>
    <s v="Dki Jakarta"/>
    <d v="1990-10-30T00:00:00"/>
    <d v="2025-10-06T00:00:00"/>
    <s v="Female"/>
    <s v="KP"/>
    <s v="yossy.nofri@cimbniaga.co.id"/>
    <s v="D-4"/>
    <n v="3039864"/>
    <s v="MARCO CHANDRA TJONDRO"/>
    <s v="ComBa Team Head - Jakarta 3 - Area III"/>
    <m/>
    <m/>
    <m/>
    <m/>
    <x v="1"/>
    <m/>
    <m/>
    <x v="0"/>
    <n v="0"/>
    <x v="1"/>
    <e v="#N/A"/>
    <x v="1"/>
    <e v="#N/A"/>
  </r>
  <r>
    <n v="5389593"/>
    <s v="CHRISTIANDI ARIFIN"/>
    <s v="U6"/>
    <x v="0"/>
    <s v="Commercial Banking"/>
    <s v="Region Commercial Banking - Jakarta 3"/>
    <s v="Commercial Banking - Jakarta 3 - Area III - P"/>
    <s v="Commercial Banking - Jakarta 3 - Area III"/>
    <s v="Sr Business Relationship Manager"/>
    <s v="Sr Business Relationship Manager"/>
    <s v="Kantor Pusat - Graha CIMB Niaga"/>
    <s v="JAKARTA SELATAN"/>
    <s v="Dki Jakarta"/>
    <d v="1997-01-07T00:00:00"/>
    <d v="2023-05-15T00:00:00"/>
    <s v="Male"/>
    <s v="KP"/>
    <s v="Christiandi.Arifin@cimbniaga.co.id"/>
    <s v="D-4"/>
    <n v="3039864"/>
    <s v="MARCO CHANDRA TJONDRO"/>
    <s v="ComBa Team Head - Jakarta 3 - Area III"/>
    <m/>
    <m/>
    <m/>
    <m/>
    <x v="1"/>
    <m/>
    <m/>
    <x v="0"/>
    <n v="0"/>
    <x v="0"/>
    <n v="0"/>
    <x v="0"/>
    <n v="0"/>
  </r>
  <r>
    <n v="3004739"/>
    <s v="HENDRA GUNAWAN"/>
    <s v="U2"/>
    <x v="0"/>
    <s v="Commercial Banking"/>
    <s v="Region Commercial Banking - Plantation &amp; BPR"/>
    <s v="---"/>
    <s v="---"/>
    <s v="Region Head Commercial Banking"/>
    <s v="Region Head Commercial Banking"/>
    <s v="Kantor Pusat - Graha CIMB Niaga"/>
    <s v="JAKARTA SELATAN"/>
    <s v="Dki Jakarta"/>
    <d v="1974-08-10T00:00:00"/>
    <d v="1998-08-27T00:00:00"/>
    <s v="Male"/>
    <s v="KP"/>
    <s v="HGUNAWAN@CIMBNIAGA.CO.ID"/>
    <s v="D-2"/>
    <n v="3028609"/>
    <s v="CHRISTIAN PRAJITNO"/>
    <s v="Head of Commercial Banking"/>
    <m/>
    <m/>
    <m/>
    <m/>
    <x v="1"/>
    <m/>
    <m/>
    <x v="0"/>
    <n v="0"/>
    <x v="0"/>
    <n v="0"/>
    <x v="0"/>
    <n v="0"/>
  </r>
  <r>
    <n v="3007457"/>
    <s v="I PUTU GUNADI"/>
    <s v="U4"/>
    <x v="0"/>
    <s v="Commercial Banking"/>
    <s v="Region Commercial Banking - Plantation &amp; BPR"/>
    <s v="Commercial Banking - BPR East"/>
    <s v="---"/>
    <s v="Commercial Banking Team Head"/>
    <s v="Commercial Banking Team Head"/>
    <s v="KCP - Denpasar - Melati - MLT"/>
    <s v="DENPASAR"/>
    <s v="Bali"/>
    <d v="1981-06-01T00:00:00"/>
    <d v="2006-01-01T00:00:00"/>
    <s v="Male"/>
    <s v="MLT"/>
    <s v="PUTUGUNADI@CIMBNIAGA.CO.ID"/>
    <s v="D-3"/>
    <n v="3004739"/>
    <s v="HENDRA GUNAWAN"/>
    <s v="Region Head Commercial Banking - Plantation &amp; BPR"/>
    <m/>
    <m/>
    <m/>
    <m/>
    <x v="1"/>
    <m/>
    <m/>
    <x v="0"/>
    <n v="0"/>
    <x v="0"/>
    <n v="0"/>
    <x v="0"/>
    <n v="0"/>
  </r>
  <r>
    <n v="3038382"/>
    <s v="WINDA FIBRIANA ANGGRAINI"/>
    <s v="U4"/>
    <x v="0"/>
    <s v="Commercial Banking"/>
    <s v="Region Commercial Banking - Plantation &amp; BPR"/>
    <s v="Commercial Banking - BPR West"/>
    <s v="---"/>
    <s v="Commercial Banking Team Head"/>
    <s v="Commercial Banking Team Head"/>
    <s v="Kantor Pusat - Graha CIMB Niaga"/>
    <s v="JAKARTA SELATAN"/>
    <s v="Dki Jakarta"/>
    <d v="1985-01-31T00:00:00"/>
    <d v="2019-07-22T00:00:00"/>
    <s v="Female"/>
    <s v="KP"/>
    <s v="WINDA.ANGGRAINI@CIMBNIAGA.CO.ID"/>
    <s v="D-3"/>
    <n v="3004739"/>
    <s v="HENDRA GUNAWAN"/>
    <s v="Region Head Commercial Banking - Plantation &amp; BPR"/>
    <m/>
    <m/>
    <m/>
    <m/>
    <x v="1"/>
    <m/>
    <m/>
    <x v="0"/>
    <n v="0.55000000000000004"/>
    <x v="0"/>
    <n v="0"/>
    <x v="0"/>
    <n v="0.27500000000000002"/>
  </r>
  <r>
    <n v="3040004"/>
    <s v="BUDI YANTO"/>
    <s v="U4"/>
    <x v="0"/>
    <s v="Commercial Banking"/>
    <s v="Region Commercial Banking - Plantation &amp; BPR"/>
    <s v="Commercial Banking - Plantation"/>
    <s v="--"/>
    <s v="Commercial Banking Team Head"/>
    <s v="Commercial Banking Team Head"/>
    <s v="Kantor Pusat - Graha CIMB Niaga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35129"/>
    <s v="ALLYSA NABILA PRATIWI"/>
    <s v="U6"/>
    <x v="0"/>
    <s v="Commercial Banking"/>
    <s v="Region Commercial Banking - Plantation &amp; BPR"/>
    <s v="Commercial Banking - BPR East"/>
    <s v="Commercial Banking - BPR East - Bali"/>
    <s v="Sr Business Relationship Manager"/>
    <s v="Sr Business Relationship Manager"/>
    <s v="KCP - Denpasar - Melati - MLT"/>
    <s v="DENPASAR"/>
    <s v="Bali"/>
    <d v="1995-05-24T00:00:00"/>
    <d v="2021-08-04T00:00:00"/>
    <s v="Female"/>
    <s v="MLT"/>
    <s v="Allysa.Pratiwi@cimbniaga.co.id"/>
    <s v="D-4"/>
    <n v="3007457"/>
    <s v="I PUTU GUNADI"/>
    <s v="ComBa Team Head - BPR - East"/>
    <m/>
    <m/>
    <m/>
    <m/>
    <x v="1"/>
    <m/>
    <m/>
    <x v="0"/>
    <n v="0"/>
    <x v="0"/>
    <n v="0"/>
    <x v="0"/>
    <n v="0"/>
  </r>
  <r>
    <n v="5389279"/>
    <s v="ADINDA FEBRIYANTI"/>
    <s v="U8"/>
    <x v="0"/>
    <s v="Commercial Banking"/>
    <s v="Region Commercial Banking - Plantation &amp; BPR"/>
    <s v="Commercial Banking - BPR East"/>
    <s v="Commercial Banking - BPR East - Makassar"/>
    <s v="Business Relationship Manager"/>
    <s v="Business Relationship Manager"/>
    <s v="KCP - Makassar - Panakukang - PBU"/>
    <s v="MAKASSAR"/>
    <s v="Sulawesi Selatan"/>
    <d v="1998-02-19T00:00:00"/>
    <d v="2023-05-02T00:00:00"/>
    <s v="Female"/>
    <s v="PBU"/>
    <s v="Adinda.Febriyanti@cimbniaga.co.id"/>
    <s v="D-4"/>
    <n v="3007457"/>
    <s v="I PUTU GUNADI"/>
    <s v="ComBa Team Head - BPR - East"/>
    <m/>
    <m/>
    <m/>
    <m/>
    <x v="1"/>
    <m/>
    <m/>
    <x v="1"/>
    <n v="1"/>
    <x v="0"/>
    <n v="0"/>
    <x v="0"/>
    <n v="0.5"/>
  </r>
  <r>
    <n v="5391319"/>
    <s v="MUHAMAD ADHITYA ASADY"/>
    <s v="U7"/>
    <x v="0"/>
    <s v="Commercial Banking"/>
    <s v="Region Commercial Banking - Plantation &amp; BPR"/>
    <s v="Commercial Banking - BPR East"/>
    <s v="Commercial Banking - BPR East - Semarang"/>
    <s v="Business Relationship Manager"/>
    <s v="Business Relationship Manager"/>
    <s v="KC - Semarang - Pemuda 102 - SMG"/>
    <s v="SEMARANG"/>
    <s v="Jawa Tengah"/>
    <d v="1984-04-08T00:00:00"/>
    <d v="2023-06-26T00:00:00"/>
    <s v="Male"/>
    <s v="SMG"/>
    <s v="Muhamad.Asady@cimbniaga.co.id"/>
    <s v="D-4"/>
    <n v="3007457"/>
    <s v="I PUTU GUNADI"/>
    <s v="ComBa Team Head - BPR - East"/>
    <m/>
    <m/>
    <m/>
    <m/>
    <x v="1"/>
    <m/>
    <m/>
    <x v="0"/>
    <n v="0"/>
    <x v="0"/>
    <n v="0"/>
    <x v="0"/>
    <n v="0"/>
  </r>
  <r>
    <n v="5601294"/>
    <s v="CIKA DELVIAN RAMADHAN"/>
    <s v="U7"/>
    <x v="0"/>
    <s v="Commercial Banking"/>
    <s v="Region Commercial Banking - Plantation &amp; BPR"/>
    <s v="Commercial Banking - BPR East"/>
    <s v="Commercial Banking - BPR East - Surabaya"/>
    <s v="Business Relationship Manager"/>
    <s v="Business Relationship Manager"/>
    <s v="KC - Surabaya - Sudirman - SSD"/>
    <s v="SURABAYA"/>
    <s v="Jawa Timur"/>
    <d v="1992-03-10T00:00:00"/>
    <d v="2025-10-20T00:00:00"/>
    <s v="Male"/>
    <s v="SSD"/>
    <s v="cika.ramadhan@cimbniaga.co.id"/>
    <s v="D-4"/>
    <n v="3007457"/>
    <s v="I PUTU GUNADI"/>
    <s v="ComBa Team Head - BPR - East"/>
    <m/>
    <m/>
    <m/>
    <m/>
    <x v="1"/>
    <m/>
    <m/>
    <x v="0"/>
    <n v="0.45"/>
    <x v="1"/>
    <e v="#N/A"/>
    <x v="1"/>
    <e v="#N/A"/>
  </r>
  <r>
    <n v="5341645"/>
    <s v="FACHRIZAL"/>
    <s v="U5"/>
    <x v="0"/>
    <s v="Commercial Banking"/>
    <s v="Region Commercial Banking - Plantation &amp; BPR"/>
    <s v="Commercial Banking - BPR West"/>
    <s v="Commercial Banking - BPR West - Jakarta"/>
    <s v="Sr Business Relationship Manager"/>
    <s v="Sr Business Relationship Manager"/>
    <s v="Kantor Pusat - Graha CIMB Niaga"/>
    <s v="JAKARTA SELATAN"/>
    <s v="Dki Jakarta"/>
    <d v="1981-06-22T00:00:00"/>
    <d v="2021-08-02T00:00:00"/>
    <s v="Male"/>
    <s v="KP"/>
    <s v="Fachrizal.Fachrizal@cimbniaga.co.id"/>
    <s v="D-4"/>
    <n v="3038382"/>
    <s v="WINDA FIBRIANA ANGGRAINI"/>
    <s v="ComBa Team Head - BPR - West"/>
    <m/>
    <m/>
    <m/>
    <m/>
    <x v="1"/>
    <m/>
    <m/>
    <x v="1"/>
    <n v="1"/>
    <x v="0"/>
    <n v="0"/>
    <x v="0"/>
    <n v="0.5"/>
  </r>
  <r>
    <n v="5377472"/>
    <s v="ANANDA RAMADHANI S"/>
    <s v="U6"/>
    <x v="0"/>
    <s v="Commercial Banking"/>
    <s v="Region Commercial Banking - Plantation &amp; BPR"/>
    <s v="Commercial Banking - BPR West"/>
    <s v="Commercial Banking - BPR West - Jakarta"/>
    <s v="Sr Business Relationship Manager"/>
    <s v="Sr Business Relationship Manager"/>
    <s v="Kantor Pusat - Graha CIMB Niaga"/>
    <s v="JAKARTA SELATAN"/>
    <s v="Dki Jakarta"/>
    <d v="1985-05-26T00:00:00"/>
    <d v="2022-11-07T00:00:00"/>
    <s v="Male"/>
    <s v="KP"/>
    <s v="Ananda.S@cimbniaga.co.id"/>
    <s v="D-4"/>
    <n v="3038382"/>
    <s v="WINDA FIBRIANA ANGGRAINI"/>
    <s v="ComBa Team Head - BPR - West"/>
    <m/>
    <m/>
    <m/>
    <m/>
    <x v="1"/>
    <m/>
    <m/>
    <x v="0"/>
    <n v="0.95"/>
    <x v="0"/>
    <n v="0"/>
    <x v="0"/>
    <n v="0.47499999999999998"/>
  </r>
  <r>
    <n v="5405206"/>
    <s v="WAHYU LIANTO"/>
    <s v="U7"/>
    <x v="0"/>
    <s v="Commercial Banking"/>
    <s v="Region Commercial Banking - Plantation &amp; BPR"/>
    <s v="Commercial Banking - BPR West"/>
    <s v="Commercial Banking - BPR West - Jakarta"/>
    <s v="Business Relationship Manager"/>
    <s v="Business Relationship Manager"/>
    <s v="Kantor Pusat - Graha CIMB Niaga"/>
    <s v="JAKARTA SELATAN"/>
    <s v="Dki Jakarta"/>
    <d v="1985-07-13T00:00:00"/>
    <d v="2024-03-04T00:00:00"/>
    <s v="Male"/>
    <s v="KP"/>
    <s v="wahyu.lianto@cimbniaga.co.id"/>
    <s v="D-4"/>
    <n v="3038382"/>
    <s v="WINDA FIBRIANA ANGGRAINI"/>
    <s v="ComBa Team Head - BPR - West"/>
    <m/>
    <m/>
    <m/>
    <m/>
    <x v="1"/>
    <m/>
    <m/>
    <x v="1"/>
    <n v="1"/>
    <x v="0"/>
    <n v="0"/>
    <x v="0"/>
    <n v="0.5"/>
  </r>
  <r>
    <n v="5388855"/>
    <s v="IRISH ILLENIA MARTHA AYUDYA"/>
    <s v="U8"/>
    <x v="0"/>
    <s v="Commercial Banking"/>
    <s v="Region Commercial Banking - Plantation &amp; BPR"/>
    <s v="Commercial Banking - BPR West"/>
    <s v="Commercial Banking - BPR West - Jakarta"/>
    <s v="Business Relationship Manager"/>
    <s v="Business Relationship Manager"/>
    <s v="Kantor Pusat - Graha CIMB Niaga"/>
    <s v="JAKARTA SELATAN"/>
    <s v="Dki Jakarta"/>
    <d v="2000-03-01T00:00:00"/>
    <d v="2023-05-02T00:00:00"/>
    <s v="Female"/>
    <s v="KP"/>
    <s v="Irish.Ayudya@cimbniaga.co.id"/>
    <s v="D-4"/>
    <n v="3038382"/>
    <s v="WINDA FIBRIANA ANGGRAINI"/>
    <s v="ComBa Team Head - BPR - West"/>
    <m/>
    <m/>
    <m/>
    <m/>
    <x v="1"/>
    <m/>
    <m/>
    <x v="0"/>
    <n v="0.15"/>
    <x v="0"/>
    <n v="0"/>
    <x v="0"/>
    <n v="7.4999999999999997E-2"/>
  </r>
  <r>
    <n v="3006100"/>
    <s v="MIRA TAMALIA"/>
    <s v="U4"/>
    <x v="0"/>
    <s v="Commercial Banking"/>
    <s v="Region Commercial Banking - Plantation &amp; BPR"/>
    <s v="Commercial Banking - Plantation"/>
    <s v="Commercial Banking - Plantation - Jakarta"/>
    <s v="Sr Business Relationship Manager"/>
    <s v="Sr Business Relationship Manager"/>
    <s v="Kantor Pusat - Graha CIMB Niaga"/>
    <s v="JAKARTA SELATAN"/>
    <s v="Dki Jakarta"/>
    <d v="1980-10-13T00:00:00"/>
    <d v="2004-02-09T00:00:00"/>
    <s v="Female"/>
    <s v="KP"/>
    <s v="MIRA.TAMALIA@CIMBNIAGA.CO.ID"/>
    <s v="D-4"/>
    <n v="3004739"/>
    <s v="HENDRA GUNAWAN"/>
    <s v="Region Head Commercial Banking - Plantation &amp; BPR"/>
    <m/>
    <m/>
    <m/>
    <m/>
    <x v="1"/>
    <m/>
    <m/>
    <x v="0"/>
    <n v="0"/>
    <x v="0"/>
    <n v="0"/>
    <x v="0"/>
    <n v="0"/>
  </r>
  <r>
    <n v="5393480"/>
    <s v="HUSRILAM SINAGA"/>
    <s v="U6"/>
    <x v="0"/>
    <s v="Commercial Banking"/>
    <s v="Region Commercial Banking - Plantation &amp; BPR"/>
    <s v="Commercial Banking - Plantation"/>
    <s v="Commercial Banking - Plantation - Jakarta"/>
    <s v="Sr Business Relationship Manager"/>
    <s v="Sr Business Relationship Manager"/>
    <s v="Kantor Pusat - Graha CIMB Niaga"/>
    <s v="JAKARTA SELATAN"/>
    <s v="Dki Jakarta"/>
    <d v="1982-02-02T00:00:00"/>
    <d v="2023-07-24T00:00:00"/>
    <s v="Male"/>
    <s v="KP"/>
    <s v="Husrilam.Sinaga2@cimbniaga.co.id"/>
    <s v="D-4"/>
    <n v="3004739"/>
    <s v="HENDRA GUNAWAN"/>
    <s v="Region Head Commercial Banking - Plantation &amp; BPR"/>
    <m/>
    <m/>
    <m/>
    <m/>
    <x v="1"/>
    <m/>
    <m/>
    <x v="0"/>
    <n v="0"/>
    <x v="0"/>
    <n v="0"/>
    <x v="0"/>
    <n v="0"/>
  </r>
  <r>
    <n v="5421272"/>
    <s v="LUKITA PERDANANTA PINEM"/>
    <s v="U6"/>
    <x v="0"/>
    <s v="Commercial Banking"/>
    <s v="Region Commercial Banking - Plantation &amp; BPR"/>
    <s v="Commercial Banking - Plantation"/>
    <s v="Commercial Banking - Plantation - Jakarta"/>
    <s v="Sr Business Relationship Manager"/>
    <s v="Sr Business Relationship Manager"/>
    <s v="Kantor Pusat - Graha CIMB Niaga"/>
    <s v="JAKARTA SELATAN"/>
    <s v="Dki Jakarta"/>
    <d v="1993-09-03T00:00:00"/>
    <d v="2025-03-24T00:00:00"/>
    <s v="Male"/>
    <s v="KP"/>
    <s v="lukita.pinem@cimbniaga.co.id"/>
    <s v="D-4"/>
    <n v="3004739"/>
    <s v="HENDRA GUNAWAN"/>
    <s v="Region Head Commercial Banking - Plantation &amp; BPR"/>
    <m/>
    <m/>
    <m/>
    <m/>
    <x v="1"/>
    <m/>
    <m/>
    <x v="0"/>
    <n v="0"/>
    <x v="0"/>
    <n v="0"/>
    <x v="0"/>
    <n v="0"/>
  </r>
  <r>
    <n v="5359787"/>
    <s v="EKA ARIANTI PUTRI"/>
    <s v="U3"/>
    <x v="0"/>
    <s v="Commercial Banking"/>
    <s v="Region Commercial Banking - Sumatera"/>
    <s v="Commercial Banking - Sumatera 1"/>
    <s v="---"/>
    <s v="Commercial Banking Team Head"/>
    <s v="Commercial Banking Team Head"/>
    <s v="KC - Medan - Icon - CNM"/>
    <s v="MEDAN"/>
    <s v="Sumatera Utara"/>
    <d v="1985-08-03T00:00:00"/>
    <d v="2022-01-31T00:00:00"/>
    <s v="Female"/>
    <s v="CNM"/>
    <s v="Eka.Putri@cimbniaga.co.id"/>
    <s v="D-3"/>
    <n v="3028609"/>
    <s v="CHRISTIAN PRAJITNO"/>
    <s v="Head of Commercial Banking"/>
    <m/>
    <m/>
    <m/>
    <m/>
    <x v="1"/>
    <m/>
    <m/>
    <x v="0"/>
    <n v="0"/>
    <x v="0"/>
    <n v="0"/>
    <x v="0"/>
    <n v="0"/>
  </r>
  <r>
    <n v="5358947"/>
    <s v="YULIANA"/>
    <s v="U5"/>
    <x v="0"/>
    <s v="Commercial Banking"/>
    <s v="Region Commercial Banking - Sumatera"/>
    <s v="Commercial Banking - Sumatera 1"/>
    <s v="Commercial Banking - Sumatera 1 - Medan"/>
    <s v="Sr Business Relationship Manager"/>
    <s v="Sr Business Relationship Manager"/>
    <s v="KC - Medan - Icon - CNM"/>
    <s v="MEDAN"/>
    <s v="Sumatera Utara"/>
    <d v="1988-08-24T00:00:00"/>
    <d v="2022-01-24T00:00:00"/>
    <s v="Female"/>
    <s v="CNM"/>
    <s v="Yuliana.Yuliana2@cimbniaga.co.id"/>
    <s v="D-4"/>
    <n v="5602343"/>
    <s v="LISA"/>
    <s v="ComBa Team Head - Sumatera 1"/>
    <m/>
    <m/>
    <m/>
    <m/>
    <x v="1"/>
    <m/>
    <m/>
    <x v="0"/>
    <n v="0"/>
    <x v="0"/>
    <n v="0"/>
    <x v="0"/>
    <n v="0"/>
  </r>
  <r>
    <n v="5397986"/>
    <s v="ARIF BUDIMAN"/>
    <s v="U4"/>
    <x v="0"/>
    <s v="Commercial Banking"/>
    <s v="Region Commercial Banking - Sumatera"/>
    <s v="Commercial Banking - Sumatera 3"/>
    <s v="---"/>
    <s v="Commercial Banking Team Head"/>
    <s v="Commercial Banking Team Head"/>
    <s v="KC - Batam - Sei Panas - SIP"/>
    <s v="BATAM"/>
    <s v="Kepulauan Riau"/>
    <d v="1980-05-17T00:00:00"/>
    <d v="2023-12-15T00:00:00"/>
    <s v="Male"/>
    <s v="SIP"/>
    <s v="arif.budiman2@cimbniaga.co.id"/>
    <s v="D-3"/>
    <n v="5359787"/>
    <s v="EKA ARIANTI PUTRI"/>
    <s v="Region Head Commercial Banking - Sumatera"/>
    <m/>
    <m/>
    <m/>
    <m/>
    <x v="1"/>
    <m/>
    <m/>
    <x v="0"/>
    <n v="0.25"/>
    <x v="0"/>
    <n v="0"/>
    <x v="0"/>
    <n v="0.125"/>
  </r>
  <r>
    <n v="5413135"/>
    <s v="ENDANG DWISENASTRI SINGARIMBUN"/>
    <s v="U5"/>
    <x v="0"/>
    <s v="Commercial Banking"/>
    <s v="Region Commercial Banking - Sumatera"/>
    <s v="Commercial Banking - Sumatera 1"/>
    <s v="Commercial Banking - Sumatera 1 - Medan"/>
    <s v="Sr Business Relationship Manager"/>
    <s v="Sr Business Relationship Manager"/>
    <s v="KC - Medan - Icon - CNM"/>
    <s v="MEDAN"/>
    <s v="Sumatera Utara"/>
    <d v="1985-05-27T00:00:00"/>
    <d v="2024-11-13T00:00:00"/>
    <s v="Female"/>
    <s v="CNM"/>
    <s v="endang.singarimbun@cimbniaga.co.id"/>
    <s v="D-4"/>
    <n v="5602343"/>
    <s v="LISA"/>
    <s v="ComBa Team Head - Sumatera 1"/>
    <m/>
    <m/>
    <m/>
    <m/>
    <x v="1"/>
    <m/>
    <m/>
    <x v="0"/>
    <n v="0"/>
    <x v="1"/>
    <e v="#N/A"/>
    <x v="1"/>
    <e v="#N/A"/>
  </r>
  <r>
    <n v="3038677"/>
    <s v="ASWIN ASMARA"/>
    <s v="U5"/>
    <x v="0"/>
    <s v="Commercial Banking"/>
    <s v="Region Commercial Banking - Sumatera"/>
    <s v="Commercial Banking - Sumatera 2"/>
    <s v="---"/>
    <s v="Commercial Banking Team Head"/>
    <s v="Commercial Banking Team Head"/>
    <s v="KC - Medan - Icon - CNM"/>
    <s v="MEDAN"/>
    <s v="Sumatera Utara"/>
    <d v="1987-02-25T00:00:00"/>
    <d v="2019-08-01T00:00:00"/>
    <s v="Male"/>
    <s v="CNM"/>
    <s v="ASWIN.ASMARA@CIMBNIAGA.CO.ID"/>
    <s v="D-3"/>
    <n v="5359787"/>
    <s v="EKA ARIANTI PUTRI"/>
    <s v="Region Head Commercial Banking - Sumatera"/>
    <m/>
    <m/>
    <m/>
    <m/>
    <x v="1"/>
    <m/>
    <m/>
    <x v="0"/>
    <n v="0"/>
    <x v="0"/>
    <n v="0"/>
    <x v="0"/>
    <n v="0"/>
  </r>
  <r>
    <n v="5412433"/>
    <s v="KIKI RAHMAT TOPSAN ARITONANG"/>
    <s v="U6"/>
    <x v="0"/>
    <s v="Commercial Banking"/>
    <s v="Region Commercial Banking - Sumatera"/>
    <s v="Commercial Banking - Sumatera 1"/>
    <s v="Commercial Banking - Sumatera 1 - Medan"/>
    <s v="Sr Business Relationship Manager"/>
    <s v="Sr Business Relationship Manager"/>
    <s v="KC - Medan - Icon - CNM"/>
    <s v="MEDAN"/>
    <s v="Sumatera Utara"/>
    <d v="1982-05-14T00:00:00"/>
    <d v="2024-07-29T00:00:00"/>
    <s v="Male"/>
    <s v="CNM"/>
    <s v="kiki.aritonang@cimbniaga.co.id"/>
    <s v="D-4"/>
    <n v="5602343"/>
    <s v="LISA"/>
    <s v="ComBa Team Head - Sumatera 1"/>
    <m/>
    <m/>
    <m/>
    <m/>
    <x v="1"/>
    <m/>
    <m/>
    <x v="0"/>
    <n v="0"/>
    <x v="0"/>
    <n v="0"/>
    <x v="0"/>
    <n v="0"/>
  </r>
  <r>
    <n v="3027731"/>
    <s v="CHRISTIN SURYANITA"/>
    <s v="U6"/>
    <x v="0"/>
    <s v="Commercial Banking"/>
    <s v="Region Commercial Banking - Sumatera"/>
    <s v="Commercial Banking - Sumatera 1"/>
    <s v="Commercial Banking - Sumatera 1 - Medan"/>
    <s v="Sr Business Relationship Manager"/>
    <s v="Sr Business Relationship Manager"/>
    <s v="KC - Medan - Icon - CNM"/>
    <s v="MEDAN"/>
    <s v="Sumatera Utara"/>
    <d v="1991-12-23T00:00:00"/>
    <d v="2014-11-10T00:00:00"/>
    <s v="Female"/>
    <s v="CNM"/>
    <s v="CHRISTIN.SURYANITA@CIMBNIAGA.CO.ID"/>
    <s v="D-4"/>
    <n v="5602343"/>
    <s v="LISA"/>
    <s v="ComBa Team Head - Sumatera 1"/>
    <m/>
    <m/>
    <m/>
    <m/>
    <x v="1"/>
    <m/>
    <m/>
    <x v="0"/>
    <n v="0"/>
    <x v="0"/>
    <n v="0"/>
    <x v="0"/>
    <n v="0"/>
  </r>
  <r>
    <n v="5396886"/>
    <s v="DIXSON GONARDO"/>
    <s v="U6"/>
    <x v="0"/>
    <s v="Commercial Banking"/>
    <s v="Region Commercial Banking - Sumatera"/>
    <s v="Commercial Banking - Sumatera 2"/>
    <s v="Commercial Banking - Sumatera 2 - Medan"/>
    <s v="Sr Business Relationship Manager"/>
    <s v="Sr Business Relationship Manager"/>
    <s v="KC - Medan - Icon - CNM"/>
    <s v="MEDAN"/>
    <s v="Sumatera Utara"/>
    <d v="1994-02-05T00:00:00"/>
    <d v="2023-09-25T00:00:00"/>
    <s v="Male"/>
    <s v="CNM"/>
    <s v="dixson.gonardo@cimbniaga.co.id"/>
    <s v="D-4"/>
    <n v="3038677"/>
    <s v="ASWIN ASMARA"/>
    <s v="ComBa Team Head - Sumatera 2"/>
    <m/>
    <m/>
    <m/>
    <m/>
    <x v="1"/>
    <m/>
    <m/>
    <x v="0"/>
    <n v="0"/>
    <x v="0"/>
    <n v="0"/>
    <x v="0"/>
    <n v="0"/>
  </r>
  <r>
    <n v="5389746"/>
    <s v="ARTTA GRACIA MALAU"/>
    <s v="U8"/>
    <x v="0"/>
    <s v="Commercial Banking"/>
    <s v="Region Commercial Banking - Sumatera"/>
    <s v="Commercial Banking - Sumatera 2"/>
    <s v="Commercial Banking - Sumatera 2 - Medan"/>
    <s v="Business Relationship Manager"/>
    <s v="Business Relationship Manager"/>
    <s v="KC - Medan - Icon - CNM"/>
    <s v="MEDAN"/>
    <s v="Sumatera Utara"/>
    <d v="1999-11-21T00:00:00"/>
    <d v="2023-05-02T00:00:00"/>
    <s v="Female"/>
    <s v="CNM"/>
    <s v="Artta.Malau@cimbniaga.co.id"/>
    <s v="D-4"/>
    <n v="3038677"/>
    <s v="ASWIN ASMARA"/>
    <s v="ComBa Team Head - Sumatera 2"/>
    <m/>
    <m/>
    <m/>
    <m/>
    <x v="1"/>
    <m/>
    <m/>
    <x v="0"/>
    <n v="0"/>
    <x v="0"/>
    <n v="0"/>
    <x v="0"/>
    <n v="0"/>
  </r>
  <r>
    <n v="5600167"/>
    <s v="CHARLINA"/>
    <s v="U6"/>
    <x v="0"/>
    <s v="Commercial Banking"/>
    <s v="Region Commercial Banking - Sumatera"/>
    <s v="Commercial Banking - Sumatera 3"/>
    <s v="Commercial Banking - Sumatera 2 - Pekanbaru"/>
    <s v="Business Relationship Manager"/>
    <s v="Business Relationship Manager"/>
    <s v="KCS - Pekanbaru Sudirman - SPSD"/>
    <s v="PEKANBARU"/>
    <s v="Riau"/>
    <d v="1991-06-04T00:00:00"/>
    <d v="2025-06-02T00:00:00"/>
    <s v="Female"/>
    <s v="SPSD"/>
    <s v="Charlina@cimbniaga.co.id"/>
    <s v="D-4"/>
    <n v="5397986"/>
    <s v="ARIF BUDIMAN"/>
    <s v="ComBa Team Head - Sumatera 3"/>
    <m/>
    <m/>
    <m/>
    <m/>
    <x v="1"/>
    <m/>
    <m/>
    <x v="0"/>
    <n v="0"/>
    <x v="1"/>
    <e v="#N/A"/>
    <x v="1"/>
    <e v="#N/A"/>
  </r>
  <r>
    <n v="3005589"/>
    <s v="SYAHPERIZAL"/>
    <s v="U5"/>
    <x v="0"/>
    <s v="Commercial Banking"/>
    <s v="Region Commercial Banking - Sumatera"/>
    <s v="Commercial Banking - Sumatera 3"/>
    <s v="Commercial Banking - Sumatera 3 - Batam"/>
    <s v="Sr Business Relationship Manager"/>
    <s v="Sr Business Relationship Manager"/>
    <s v="KC - Batam - Sei Panas - SIP"/>
    <s v="BATAM"/>
    <s v="Kepulauan Riau"/>
    <d v="1977-04-17T00:00:00"/>
    <d v="2002-10-01T00:00:00"/>
    <s v="Male"/>
    <s v="SIP"/>
    <s v="SYAHPERIZAL@CIMBNIAGA.CO.ID"/>
    <s v="D-4"/>
    <n v="5397986"/>
    <s v="ARIF BUDIMAN"/>
    <s v="ComBa Team Head - Sumatera 3"/>
    <m/>
    <m/>
    <m/>
    <m/>
    <x v="1"/>
    <m/>
    <m/>
    <x v="0"/>
    <n v="0"/>
    <x v="0"/>
    <n v="0"/>
    <x v="0"/>
    <n v="0"/>
  </r>
  <r>
    <n v="5407725"/>
    <s v="HENDRI"/>
    <s v="U6"/>
    <x v="0"/>
    <s v="Commercial Banking"/>
    <s v="Region Commercial Banking - Sumatera"/>
    <s v="Commercial Banking - Sumatera 3"/>
    <s v="Commercial Banking - Sumatera 3 - Batam"/>
    <s v="Sr Business Relationship Manager"/>
    <s v="Sr Business Relationship Manager"/>
    <s v="KC - Batam - Sei Panas - SIP"/>
    <s v="BATAM"/>
    <s v="Kepulauan Riau"/>
    <d v="1995-05-04T00:00:00"/>
    <d v="2024-05-13T00:00:00"/>
    <s v="Male"/>
    <s v="SIP"/>
    <s v="Hendri.Hendri3@cimbniaga.co.id"/>
    <s v="D-4"/>
    <n v="5397986"/>
    <s v="ARIF BUDIMAN"/>
    <s v="ComBa Team Head - Sumatera 3"/>
    <m/>
    <m/>
    <m/>
    <m/>
    <x v="1"/>
    <m/>
    <m/>
    <x v="0"/>
    <n v="0"/>
    <x v="0"/>
    <n v="0"/>
    <x v="0"/>
    <n v="0"/>
  </r>
  <r>
    <n v="5407617"/>
    <s v="CHATERINE PUJISETIATI HALIM"/>
    <s v="U7"/>
    <x v="0"/>
    <s v="Commercial Banking"/>
    <s v="Region Commercial Banking - Sumatera"/>
    <s v="Commercial Banking - Sumatera 3"/>
    <s v="Commercial Banking - Sumatera 3 - Batam"/>
    <s v="Sr Business Relationship Manager"/>
    <s v="Sr Business Relationship Manager"/>
    <s v="KC - Batam - Sei Panas - SIP"/>
    <s v="BATAM"/>
    <s v="Kepulauan Riau"/>
    <d v="1987-04-22T00:00:00"/>
    <d v="2024-04-16T00:00:00"/>
    <s v="Female"/>
    <s v="SIP"/>
    <s v="Chaterine.Halim@cimbniaga.co.id"/>
    <s v="D-4"/>
    <n v="5397986"/>
    <s v="ARIF BUDIMAN"/>
    <s v="ComBa Team Head - Sumatera 3"/>
    <m/>
    <m/>
    <m/>
    <m/>
    <x v="1"/>
    <m/>
    <m/>
    <x v="0"/>
    <n v="0"/>
    <x v="0"/>
    <n v="0"/>
    <x v="0"/>
    <n v="0"/>
  </r>
  <r>
    <n v="5601258"/>
    <s v="FEMILIA"/>
    <s v="U7"/>
    <x v="0"/>
    <s v="Commercial Banking"/>
    <s v="Region Commercial Banking - Sumatera"/>
    <s v="Commercial Banking - Sumatera 3"/>
    <s v="Commercial Banking - Sumatera 3 - Palembang"/>
    <s v="Business Relationship Manager"/>
    <s v="Business Relationship Manager"/>
    <s v="KC - Palembang - Sudirman - PLS"/>
    <s v="PALEMBANG"/>
    <s v="Sumatera Selatan"/>
    <d v="1990-09-18T00:00:00"/>
    <d v="2025-10-27T00:00:00"/>
    <s v="Female"/>
    <s v="PLS"/>
    <s v="femilia.femilia@cimbniaga.co.id"/>
    <s v="D-4"/>
    <n v="5397986"/>
    <s v="ARIF BUDIMAN"/>
    <s v="ComBa Team Head - Sumatera 3"/>
    <m/>
    <m/>
    <m/>
    <m/>
    <x v="1"/>
    <m/>
    <m/>
    <x v="0"/>
    <n v="0.45"/>
    <x v="1"/>
    <e v="#N/A"/>
    <x v="1"/>
    <e v="#N/A"/>
  </r>
  <r>
    <n v="3031693"/>
    <s v="ANDRIAN PRASETYA"/>
    <s v="U2"/>
    <x v="0"/>
    <s v="Commercial Banking"/>
    <s v="Region Commercial Banking - West &amp; Central Java"/>
    <s v="---"/>
    <s v="---"/>
    <s v="Region Head Commercial Banking"/>
    <s v="Region Head Commercial Banking"/>
    <s v="KC - Bandung - Lembong - LMO"/>
    <s v="BANDUNG"/>
    <s v="Jawa Barat"/>
    <d v="1975-01-02T00:00:00"/>
    <d v="2016-08-31T00:00:00"/>
    <s v="Male"/>
    <s v="LMO"/>
    <s v="ANDRIAN.PRASETYA@CIMBNIAGA.CO.ID"/>
    <s v="D-2"/>
    <n v="3028609"/>
    <s v="CHRISTIAN PRAJITNO"/>
    <s v="Head of Commercial Banking"/>
    <m/>
    <m/>
    <m/>
    <m/>
    <x v="1"/>
    <m/>
    <m/>
    <x v="1"/>
    <n v="1"/>
    <x v="0"/>
    <n v="0"/>
    <x v="0"/>
    <n v="0.5"/>
  </r>
  <r>
    <n v="3041509"/>
    <s v="IDA RATNANINGRUM"/>
    <s v="U4"/>
    <x v="0"/>
    <s v="Commercial Banking"/>
    <s v="Region Commercial Banking - West &amp; Central Java"/>
    <s v="Commercial Banking - Central Java 1"/>
    <s v="---"/>
    <s v="Commercial Banking Team Head"/>
    <s v="Commercial Banking Team Head"/>
    <s v="KC - Semarang - Pemuda 102 - SMG"/>
    <s v="SEMARANG"/>
    <s v="Jawa Tengah"/>
    <d v="1983-05-08T00:00:00"/>
    <d v="2020-08-03T00:00:00"/>
    <s v="Female"/>
    <s v="SMG"/>
    <s v="IDA.RATNANINGRUM@CIMBNIAGA.CO.ID"/>
    <s v="D-3"/>
    <n v="3031693"/>
    <s v="ANDRIAN PRASETYA"/>
    <s v="Region Head Commercial Banking - West &amp; Central Java"/>
    <m/>
    <m/>
    <m/>
    <m/>
    <x v="1"/>
    <m/>
    <m/>
    <x v="0"/>
    <n v="0"/>
    <x v="0"/>
    <n v="0"/>
    <x v="0"/>
    <n v="0"/>
  </r>
  <r>
    <n v="3002841"/>
    <s v="WINDY WIDYAWATI"/>
    <s v="U4"/>
    <x v="0"/>
    <s v="Commercial Banking"/>
    <s v="Region Commercial Banking - West &amp; Central Java"/>
    <s v="Commercial Banking - Central Java 2"/>
    <s v="---"/>
    <s v="Commercial Banking Team Head"/>
    <s v="Commercial Banking Team Head"/>
    <s v="KCS - Solo - Slamet Riyadi 8 - SSLO"/>
    <s v="SURAKARTA"/>
    <s v="Jawa Tengah"/>
    <d v="1971-09-24T00:00:00"/>
    <d v="1994-11-01T00:00:00"/>
    <s v="Female"/>
    <s v="SSLO"/>
    <s v="WINDY.WIDYAWATI@CIMBNIAGA.CO.ID"/>
    <s v="D-3"/>
    <n v="3031693"/>
    <s v="ANDRIAN PRASETYA"/>
    <s v="Region Head Commercial Banking - West &amp; Central Java"/>
    <m/>
    <m/>
    <m/>
    <m/>
    <x v="1"/>
    <m/>
    <m/>
    <x v="0"/>
    <n v="0"/>
    <x v="0"/>
    <n v="0"/>
    <x v="0"/>
    <n v="0"/>
  </r>
  <r>
    <n v="5416045"/>
    <s v="GIRI HARSADHI"/>
    <s v="U4"/>
    <x v="0"/>
    <s v="Commercial Banking"/>
    <s v="Region Commercial Banking - West &amp; Central Java"/>
    <s v="Commercial Banking - West Java 1"/>
    <s v="---"/>
    <s v="Commercial Banking Team Head"/>
    <s v="Commercial Banking Team Head"/>
    <s v="KC - Bandung - Lembong - LMO"/>
    <s v="BANDUNG"/>
    <s v="Jawa Barat"/>
    <d v="1983-08-19T00:00:00"/>
    <d v="2024-12-27T00:00:00"/>
    <s v="Male"/>
    <s v="LMO"/>
    <s v="giri.harsadhi@cimbniaga.co.id"/>
    <s v="D-3"/>
    <n v="3031693"/>
    <s v="ANDRIAN PRASETYA"/>
    <s v="Region Head Commercial Banking - West &amp; Central Java"/>
    <m/>
    <m/>
    <m/>
    <m/>
    <x v="1"/>
    <m/>
    <m/>
    <x v="0"/>
    <n v="0"/>
    <x v="1"/>
    <e v="#N/A"/>
    <x v="1"/>
    <e v="#N/A"/>
  </r>
  <r>
    <n v="5404264"/>
    <s v="ADRIANTO ARIWIBOWO"/>
    <s v="U5"/>
    <x v="0"/>
    <s v="Commercial Banking"/>
    <s v="Region Commercial Banking - West &amp; Central Java"/>
    <s v="Commercial Banking - West Java 2"/>
    <s v="--"/>
    <s v="Commercial Banking Team Head"/>
    <s v="Commercial Banking Team Head"/>
    <s v="KC - Bandung - Lembong - LMO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6186"/>
    <s v="ERWIN ANDREAS PERANGIN ANGIN"/>
    <s v="U5"/>
    <x v="0"/>
    <s v="Commercial Banking"/>
    <s v="Region Commercial Banking - West &amp; Central Java"/>
    <s v="Commercial Banking - Central Java 1"/>
    <s v="Commercial Banking - Central Java 1 - Semarang"/>
    <s v="Sr Business Relationship Manager"/>
    <s v="Sr Business Relationship Manager"/>
    <s v="KC - Semarang - Pemuda 102 - SMG"/>
    <s v="SEMARANG"/>
    <s v="Jawa Tengah"/>
    <d v="1978-11-08T00:00:00"/>
    <d v="2004-07-14T00:00:00"/>
    <s v="Male"/>
    <s v="SMG"/>
    <s v="ERWIN.ANDREAS@CIMBNIAGA.CO.ID"/>
    <s v="D-4"/>
    <n v="3041509"/>
    <s v="IDA RATNANINGRUM"/>
    <s v="ComBa Team Head - Central Java 1"/>
    <m/>
    <m/>
    <m/>
    <m/>
    <x v="1"/>
    <m/>
    <m/>
    <x v="0"/>
    <n v="0"/>
    <x v="0"/>
    <n v="0"/>
    <x v="0"/>
    <n v="0"/>
  </r>
  <r>
    <n v="3035453"/>
    <s v="HIMA KURNIAWAN"/>
    <s v="U5"/>
    <x v="0"/>
    <s v="Commercial Banking"/>
    <s v="Region Commercial Banking - West &amp; Central Java"/>
    <s v="Commercial Banking - Central Java 1"/>
    <s v="Commercial Banking - Central Java 1 - Semarang"/>
    <s v="Sr Business Relationship Manager"/>
    <s v="Sr Business Relationship Manager"/>
    <s v="KC - Semarang - Pemuda 102 - SMG"/>
    <s v="SEMARANG"/>
    <s v="Jawa Tengah"/>
    <d v="1976-07-08T00:00:00"/>
    <d v="2018-03-15T00:00:00"/>
    <s v="Male"/>
    <s v="SMG"/>
    <s v="HIMA.KURNIAWAN@CIMBNIAGA.CO.ID"/>
    <s v="D-4"/>
    <n v="3041509"/>
    <s v="IDA RATNANINGRUM"/>
    <s v="ComBa Team Head - Central Java 1"/>
    <m/>
    <m/>
    <m/>
    <m/>
    <x v="1"/>
    <m/>
    <m/>
    <x v="0"/>
    <n v="0"/>
    <x v="0"/>
    <n v="0"/>
    <x v="0"/>
    <n v="0"/>
  </r>
  <r>
    <n v="5601444"/>
    <s v="IRENE VALENTINA EFFENDI"/>
    <s v="U5"/>
    <x v="0"/>
    <s v="Commercial Banking"/>
    <s v="Region Commercial Banking - West &amp; Central Java"/>
    <s v="Commercial Banking - Central Java 1"/>
    <s v="Commercial Banking - Central Java 1 - Semarang"/>
    <s v="Sr Business Relationship Manager"/>
    <s v="Sr Business Relationship Manager"/>
    <s v="KC - Semarang - Pemuda 102 - SMG"/>
    <s v="SEMARANG"/>
    <s v="Jawa Tengah"/>
    <d v="1988-04-19T00:00:00"/>
    <d v="2025-10-20T00:00:00"/>
    <s v="Female"/>
    <s v="SMG"/>
    <s v="irene.effendi@cimbniaga.co.id"/>
    <s v="D-4"/>
    <n v="3041509"/>
    <s v="IDA RATNANINGRUM"/>
    <s v="ComBa Team Head - Central Java 1"/>
    <m/>
    <m/>
    <m/>
    <m/>
    <x v="1"/>
    <m/>
    <m/>
    <x v="0"/>
    <n v="0"/>
    <x v="1"/>
    <e v="#N/A"/>
    <x v="1"/>
    <e v="#N/A"/>
  </r>
  <r>
    <n v="5350155"/>
    <s v="HANNA OCTAVIANA"/>
    <s v="U6"/>
    <x v="0"/>
    <s v="Commercial Banking"/>
    <s v="Region Commercial Banking - West &amp; Central Java"/>
    <s v="Commercial Banking - Central Java 1"/>
    <s v="Commercial Banking - Central Java 1 - Solo"/>
    <s v="Sr Business Relationship Manager"/>
    <s v="Sr Business Relationship Manager"/>
    <s v="KCS - Solo - Slamet Riyadi 8 - SSLO"/>
    <s v="SURAKARTA"/>
    <s v="Jawa Tengah"/>
    <d v="1984-10-12T00:00:00"/>
    <d v="2021-09-02T00:00:00"/>
    <s v="Female"/>
    <s v="SSLO"/>
    <s v="Hanna.Octaviana@cimbniaga.co.id"/>
    <s v="D-4"/>
    <n v="3041509"/>
    <s v="IDA RATNANINGRUM"/>
    <s v="ComBa Team Head - Central Java 1"/>
    <m/>
    <m/>
    <m/>
    <m/>
    <x v="1"/>
    <m/>
    <m/>
    <x v="0"/>
    <n v="0"/>
    <x v="0"/>
    <n v="0"/>
    <x v="0"/>
    <n v="0"/>
  </r>
  <r>
    <n v="3006905"/>
    <s v="DIENA RACHMAWATI"/>
    <s v="U7"/>
    <x v="0"/>
    <s v="Commercial Banking"/>
    <s v="Region Commercial Banking - West &amp; Central Java"/>
    <s v="Commercial Banking - Central Java 2"/>
    <s v="Commercial Banking - Central Java 2 - Semarang"/>
    <s v="Business Relationship Manager"/>
    <s v="Business Relationship Manager"/>
    <s v="KC - Semarang - Pemuda 102 - SMG"/>
    <s v="SEMARANG"/>
    <s v="Jawa Tengah"/>
    <d v="1981-12-18T00:00:00"/>
    <d v="2005-05-17T00:00:00"/>
    <s v="Female"/>
    <s v="SMG"/>
    <s v="DRACHMAWATI@CIMBNIAGA.CO.ID"/>
    <s v="D-4"/>
    <n v="5602342"/>
    <s v="NATHANAEL JONNA PRIYANANDA"/>
    <s v="ComBa Team Head - Central Java 2"/>
    <m/>
    <m/>
    <m/>
    <m/>
    <x v="1"/>
    <m/>
    <m/>
    <x v="0"/>
    <n v="0"/>
    <x v="0"/>
    <n v="0"/>
    <x v="0"/>
    <n v="0"/>
  </r>
  <r>
    <n v="3012372"/>
    <s v="MARSHELL ADE IRA KRISMAWAN"/>
    <s v="U6"/>
    <x v="0"/>
    <s v="Commercial Banking"/>
    <s v="Region Commercial Banking - West &amp; Central Java"/>
    <s v="Commercial Banking - Central Java 2"/>
    <s v="Commercial Banking - Central Java 2 - Yogyakarta"/>
    <s v="Sr Business Relationship Manager"/>
    <s v="Sr Business Relationship Manager"/>
    <s v="KCP - Yogyakarta - Gejayan - GJY"/>
    <s v="YOGYAKARTA"/>
    <s v="D I  Yogyakarta"/>
    <d v="1979-03-12T00:00:00"/>
    <d v="2010-04-23T00:00:00"/>
    <s v="Male"/>
    <s v="GJY"/>
    <s v="MARSHELL@CIMBNIAGA.CO.ID"/>
    <s v="D-4"/>
    <n v="5602342"/>
    <s v="NATHANAEL JONNA PRIYANANDA"/>
    <s v="ComBa Team Head - Central Java 2"/>
    <m/>
    <m/>
    <m/>
    <m/>
    <x v="1"/>
    <m/>
    <m/>
    <x v="0"/>
    <n v="0"/>
    <x v="2"/>
    <n v="1"/>
    <x v="0"/>
    <n v="0.5"/>
  </r>
  <r>
    <n v="5404253"/>
    <s v="HANNA NATHANIA PRAMUDITA"/>
    <s v="U7"/>
    <x v="0"/>
    <s v="Commercial Banking"/>
    <s v="Region Commercial Banking - West &amp; Central Java"/>
    <s v="Commercial Banking - Central Java 2"/>
    <s v="Commercial Banking - Central Java 2 - Yogyakarta"/>
    <s v="Business Relationship Manager"/>
    <s v="Business Relationship Manager"/>
    <s v="KCP - Yogyakarta - Gejayan - GJY"/>
    <s v="YOGYAKARTA"/>
    <s v="D I  Yogyakarta"/>
    <d v="1990-02-01T00:00:00"/>
    <d v="2024-02-19T00:00:00"/>
    <s v="Female"/>
    <s v="GJY"/>
    <s v="hanna.pramudita@cimbniaga.co.id"/>
    <s v="D-4"/>
    <n v="5602342"/>
    <s v="NATHANAEL JONNA PRIYANANDA"/>
    <s v="ComBa Team Head - Central Java 2"/>
    <m/>
    <m/>
    <m/>
    <m/>
    <x v="1"/>
    <m/>
    <m/>
    <x v="0"/>
    <n v="0"/>
    <x v="0"/>
    <n v="0"/>
    <x v="0"/>
    <n v="0"/>
  </r>
  <r>
    <n v="5388705"/>
    <s v="YAN WIJAYANTI CINDRAWASIH"/>
    <s v="U8"/>
    <x v="0"/>
    <s v="Commercial Banking"/>
    <s v="Region Commercial Banking - West &amp; Central Java"/>
    <s v="Commercial Banking - Central Java 2"/>
    <s v="Commercial Banking - Central Java 2 - Yogyakarta"/>
    <s v="Business Relationship Manager"/>
    <s v="Business Relationship Manager"/>
    <s v="KCP - Yogyakarta - Gejayan - GJY"/>
    <s v="YOGYAKARTA"/>
    <s v="D I  Yogyakarta"/>
    <d v="1996-05-09T00:00:00"/>
    <d v="2023-05-02T00:00:00"/>
    <s v="Female"/>
    <s v="GJY"/>
    <s v="Yan.Cindrawasih@cimbniaga.co.id"/>
    <s v="D-4"/>
    <n v="5602342"/>
    <s v="NATHANAEL JONNA PRIYANANDA"/>
    <s v="ComBa Team Head - Central Java 2"/>
    <m/>
    <m/>
    <m/>
    <m/>
    <x v="1"/>
    <m/>
    <m/>
    <x v="0"/>
    <n v="0"/>
    <x v="0"/>
    <n v="0"/>
    <x v="0"/>
    <n v="0"/>
  </r>
  <r>
    <n v="3034827"/>
    <s v="ANDY GUNAWAN"/>
    <s v="U4"/>
    <x v="0"/>
    <s v="Commercial Banking"/>
    <s v="Region Commercial Banking - West &amp; Central Java"/>
    <s v="Commercial Banking - West Java 1"/>
    <s v="Commercial Banking - West Java 1 - Bandung"/>
    <s v="Sr Business Relationship Manager"/>
    <s v="Sr Business Relationship Manager"/>
    <s v="KC - Bandung - Lembong - LMO"/>
    <s v="BANDUNG"/>
    <s v="Jawa Barat"/>
    <d v="1984-03-10T00:00:00"/>
    <d v="2017-11-30T00:00:00"/>
    <s v="Male"/>
    <s v="LMO"/>
    <s v="ANDY.GUNAWAN@CIMBNIAGA.CO.ID"/>
    <s v="D-4"/>
    <n v="5416045"/>
    <s v="GIRI HARSADHI"/>
    <s v="ComBa Team Head - West Java 1"/>
    <m/>
    <m/>
    <m/>
    <m/>
    <x v="1"/>
    <m/>
    <m/>
    <x v="0"/>
    <n v="0"/>
    <x v="0"/>
    <n v="0"/>
    <x v="0"/>
    <n v="0"/>
  </r>
  <r>
    <n v="3041252"/>
    <s v="SHINTA TANUJAYA"/>
    <s v="U6"/>
    <x v="0"/>
    <s v="Commercial Banking"/>
    <s v="Region Commercial Banking - West &amp; Central Java"/>
    <s v="Commercial Banking - West Java 1"/>
    <s v="Commercial Banking - West Java 1 - Bandung"/>
    <s v="Sr Business Relationship Manager"/>
    <s v="Sr Business Relationship Manager"/>
    <s v="KC - Bandung - Lembong - LMO"/>
    <s v="BANDUNG"/>
    <s v="Jawa Barat"/>
    <d v="1990-01-25T00:00:00"/>
    <d v="2020-05-04T00:00:00"/>
    <s v="Female"/>
    <s v="LMO"/>
    <s v="SHINTA.TANUJAYA@CIMBNIAGA.CO.ID"/>
    <s v="D-4"/>
    <n v="5416045"/>
    <s v="GIRI HARSADHI"/>
    <s v="ComBa Team Head - West Java 1"/>
    <m/>
    <m/>
    <m/>
    <m/>
    <x v="1"/>
    <m/>
    <m/>
    <x v="0"/>
    <n v="0"/>
    <x v="0"/>
    <n v="0"/>
    <x v="0"/>
    <n v="0"/>
  </r>
  <r>
    <n v="5388947"/>
    <s v="FERDINANDUS BRYAN"/>
    <s v="U8"/>
    <x v="0"/>
    <s v="Commercial Banking"/>
    <s v="Region Commercial Banking - West &amp; Central Java"/>
    <s v="Commercial Banking - West Java 1"/>
    <s v="Commercial Banking - West Java 1 - Bandung"/>
    <s v="Business Relationship Manager"/>
    <s v="Business Relationship Manager"/>
    <s v="KC - Bandung - Lembong - LMO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2740"/>
    <s v="SHERLEY"/>
    <s v="U7"/>
    <x v="0"/>
    <s v="Commercial Banking"/>
    <s v="Region Commercial Banking - West &amp; Central Java"/>
    <s v="Commercial Banking - West Java 2"/>
    <s v="Commercial Banking - West Java 2 - Bandung"/>
    <s v="Business Relationship Manager"/>
    <s v="Business Relationship Manager"/>
    <s v="KC - Bandung - Lembong - LMO"/>
    <s v="BANDUNG"/>
    <s v="Jawa Barat"/>
    <d v="1990-04-19T00:00:00"/>
    <d v="2024-01-15T00:00:00"/>
    <s v="Female"/>
    <s v="LMO"/>
    <s v="sherley.sherley@cimbniaga.co.id"/>
    <s v="D-4"/>
    <n v="3031693"/>
    <s v="ANDRIAN PRASETYA"/>
    <s v="Region Head Commercial Banking - West &amp; Central Java"/>
    <m/>
    <m/>
    <m/>
    <m/>
    <x v="1"/>
    <m/>
    <m/>
    <x v="0"/>
    <n v="0"/>
    <x v="0"/>
    <n v="0"/>
    <x v="0"/>
    <n v="0"/>
  </r>
  <r>
    <n v="5388707"/>
    <s v="ALVINO CHRISTOVAN"/>
    <s v="U8"/>
    <x v="0"/>
    <s v="Commercial Banking"/>
    <s v="Region Commercial Banking - West &amp; Central Java"/>
    <s v="Commercial Banking - West Java 2"/>
    <s v="Commercial Banking - West Java 2 - Bandung"/>
    <s v="Business Relationship Manager"/>
    <s v="Business Relationship Manager"/>
    <s v="KC - Bandung - Lembong - LMO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6907"/>
    <s v="MIRANTY SUPARDI"/>
    <s v="U1"/>
    <x v="0"/>
    <s v="Corporate Banking, Investment Banking Coverage, &amp; Loan Syndication"/>
    <s v="---"/>
    <s v="---"/>
    <s v="---"/>
    <s v="Head of Corporate Banking, Investment Banking Coverage, &amp; Loan Syndication"/>
    <s v="Head of Corporate Banking, Investment Banking Coverage, &amp; Loan Syndication"/>
    <s v="Kantor Pusat - Graha CIMB Niaga"/>
    <s v="JAKARTA SELATAN"/>
    <s v="Dki Jakarta"/>
    <d v="1981-05-08T00:00:00"/>
    <d v="2014-08-07T00:00:00"/>
    <s v="Female"/>
    <s v="KP"/>
    <s v="MIRANTY.SUPARDI@CIMBNIAGA.CO.ID"/>
    <s v="D-1"/>
    <n v="3025392"/>
    <s v="RUSLY JOHANNES"/>
    <s v="Business Banking Director"/>
    <m/>
    <m/>
    <m/>
    <m/>
    <x v="1"/>
    <m/>
    <m/>
    <x v="0"/>
    <n v="0"/>
    <x v="0"/>
    <n v="0"/>
    <x v="0"/>
    <n v="0"/>
  </r>
  <r>
    <n v="3014375"/>
    <s v="RIMADHANINGSIH"/>
    <s v="U8"/>
    <x v="0"/>
    <s v="Corporate Banking, Investment Banking Coverage, &amp; Loan Syndication"/>
    <s v="---"/>
    <s v="---"/>
    <s v="---"/>
    <s v="Secretary"/>
    <s v="Secretary"/>
    <s v="Kantor Pusat - Graha CIMB Niaga"/>
    <s v="JAKARTA SELATAN"/>
    <s v="Dki Jakarta"/>
    <d v="1985-06-14T00:00:00"/>
    <d v="2010-10-28T00:00:00"/>
    <s v="Female"/>
    <s v="KP"/>
    <s v="RIMADHANINGSIH@CIMBNIAGA.CO.ID"/>
    <s v="SEC"/>
    <n v="3026907"/>
    <s v="MIRANTY SUPARDI"/>
    <s v="Head of Corporate Banking, Investment Banking Coverage, &amp; Loan Syndication"/>
    <m/>
    <m/>
    <m/>
    <m/>
    <x v="1"/>
    <m/>
    <m/>
    <x v="0"/>
    <n v="0"/>
    <x v="0"/>
    <n v="0"/>
    <x v="0"/>
    <n v="0"/>
  </r>
  <r>
    <n v="3039893"/>
    <s v="IDA BAGUS MAHARDIKA B"/>
    <s v="U2"/>
    <x v="0"/>
    <s v="Corporate Banking, Investment Banking Coverage, &amp; Loan Syndication"/>
    <s v="Corporate &amp; Investment Banking Coverage Business I"/>
    <s v="---"/>
    <s v="---"/>
    <s v="Corporate &amp; Investment Banking Coverage Business Head"/>
    <s v="Corporate &amp; Investment Banking Coverage Business Head"/>
    <s v="Kantor Pusat - Graha CIMB Niaga"/>
    <s v="JAKARTA SELATAN"/>
    <s v="Dki Jakarta"/>
    <d v="1977-01-12T00:00:00"/>
    <d v="2020-01-02T00:00:00"/>
    <s v="Male"/>
    <s v="KP"/>
    <s v="IDA.B@CIMBNIAGA.CO.ID"/>
    <s v="D-2"/>
    <n v="3026907"/>
    <s v="MIRANTY SUPARDI"/>
    <s v="Head of Corporate Banking, Investment Banking Coverage, &amp; Loan Syndication"/>
    <m/>
    <m/>
    <m/>
    <m/>
    <x v="1"/>
    <m/>
    <m/>
    <x v="0"/>
    <n v="0"/>
    <x v="0"/>
    <n v="0"/>
    <x v="0"/>
    <n v="0"/>
  </r>
  <r>
    <n v="5379918"/>
    <s v="FREDERIK CHRISTIAN RANNU"/>
    <s v="U3"/>
    <x v="0"/>
    <s v="Corporate Banking, Investment Banking Coverage, &amp; Loan Syndication"/>
    <s v="Corporate &amp; Investment Banking Coverage Business I"/>
    <s v="Corporate &amp; Investment Banking Coverage - Team I - P"/>
    <s v="---"/>
    <s v="Corporate &amp; Investment Banking Coverage Head"/>
    <s v="Corporate &amp; Investment Banking Coverage Head"/>
    <s v="Kantor Pusat - Graha CIMB Niaga"/>
    <s v="JAKARTA SELATAN"/>
    <s v="Dki Jakarta"/>
    <d v="1985-06-01T00:00:00"/>
    <d v="2023-03-03T00:00:00"/>
    <s v="Male"/>
    <s v="KP"/>
    <s v="Frederik.Rannu@cimbniaga.co.id"/>
    <s v="D-3"/>
    <n v="3039893"/>
    <s v="IDA BAGUS MAHARDIKA B"/>
    <s v="Corporate &amp; Investment Banking Coverage Business Head I"/>
    <m/>
    <m/>
    <m/>
    <m/>
    <x v="1"/>
    <m/>
    <m/>
    <x v="0"/>
    <n v="0"/>
    <x v="0"/>
    <n v="0"/>
    <x v="0"/>
    <n v="0"/>
  </r>
  <r>
    <n v="3041499"/>
    <s v="SITI ASIAH"/>
    <s v="U3"/>
    <x v="0"/>
    <s v="Corporate Banking, Investment Banking Coverage, &amp; Loan Syndication"/>
    <s v="Corporate &amp; Investment Banking Coverage Business I"/>
    <s v="Corporate &amp; Investment Banking Coverage - Team II - P"/>
    <s v="---"/>
    <s v="Corporate &amp; Investment Banking Coverage Head"/>
    <s v="Corporate &amp; Investment Banking Coverage Head"/>
    <s v="Kantor Pusat - Graha CIMB Niaga"/>
    <s v="JAKARTA SELATAN"/>
    <s v="Dki Jakarta"/>
    <d v="1979-08-21T00:00:00"/>
    <d v="2020-09-28T00:00:00"/>
    <s v="Female"/>
    <s v="KP"/>
    <s v="SITI.ASIAH@CIMBNIAGA.CO.ID"/>
    <s v="D-3"/>
    <n v="3039893"/>
    <s v="IDA BAGUS MAHARDIKA B"/>
    <s v="Corporate &amp; Investment Banking Coverage Business Head I"/>
    <m/>
    <m/>
    <m/>
    <m/>
    <x v="1"/>
    <m/>
    <m/>
    <x v="0"/>
    <n v="0"/>
    <x v="0"/>
    <n v="0"/>
    <x v="0"/>
    <n v="0"/>
  </r>
  <r>
    <n v="5369238"/>
    <s v="NOVIANTY ALFIAN"/>
    <s v="U3"/>
    <x v="0"/>
    <s v="Corporate Banking, Investment Banking Coverage, &amp; Loan Syndication"/>
    <s v="Corporate &amp; Investment Banking Coverage Business I"/>
    <s v="Corporate &amp; Investment Banking Coverage - Team III - P"/>
    <s v="---"/>
    <s v="Corporate &amp; Investment Banking Coverage Head"/>
    <s v="Corporate &amp; Investment Banking Coverage Head"/>
    <s v="Kantor Pusat - Graha CIMB Niaga"/>
    <s v="JAKARTA SELATAN"/>
    <s v="Dki Jakarta"/>
    <d v="1983-11-09T00:00:00"/>
    <d v="2022-06-29T00:00:00"/>
    <s v="Female"/>
    <s v="KP"/>
    <s v="Novianty.Alfian@cimbniaga.co.id"/>
    <s v="D-3"/>
    <n v="3039893"/>
    <s v="IDA BAGUS MAHARDIKA B"/>
    <s v="Corporate &amp; Investment Banking Coverage Business Head I"/>
    <m/>
    <m/>
    <m/>
    <m/>
    <x v="1"/>
    <m/>
    <m/>
    <x v="0"/>
    <n v="0"/>
    <x v="0"/>
    <n v="0"/>
    <x v="0"/>
    <n v="0"/>
  </r>
  <r>
    <n v="3019108"/>
    <s v="MIRA AMITIA AMRI"/>
    <s v="U4"/>
    <x v="0"/>
    <s v="Corporate Banking, Investment Banking Coverage, &amp; Loan Syndication"/>
    <s v="Corporate &amp; Investment Banking Coverage Business I"/>
    <s v="Corporate &amp; Investment Banking Coverage - Team IV - P"/>
    <s v="---"/>
    <s v="Corporate &amp; Investment Banking Coverage Head"/>
    <s v="Corporate &amp; Investment Banking Coverage Head"/>
    <s v="Kantor Pusat - Graha CIMB Niaga"/>
    <s v="JAKARTA SELATAN"/>
    <s v="Dki Jakarta"/>
    <d v="1977-12-18T00:00:00"/>
    <d v="2012-05-21T00:00:00"/>
    <s v="Female"/>
    <s v="KP"/>
    <s v="MIRA.AMITIA@CIMBNIAGA.CO.ID"/>
    <s v="D-3"/>
    <n v="3039893"/>
    <s v="IDA BAGUS MAHARDIKA B"/>
    <s v="Corporate &amp; Investment Banking Coverage Business Head I"/>
    <m/>
    <m/>
    <m/>
    <m/>
    <x v="1"/>
    <m/>
    <m/>
    <x v="0"/>
    <n v="0"/>
    <x v="0"/>
    <n v="0"/>
    <x v="0"/>
    <n v="0"/>
  </r>
  <r>
    <n v="5359379"/>
    <s v="DHERI KHARISMA"/>
    <s v="U4"/>
    <x v="0"/>
    <s v="Corporate Banking, Investment Banking Coverage, &amp; Loan Syndication"/>
    <s v="Corporate &amp; Investment Banking Coverage Business I"/>
    <s v="Corporate &amp; Investment Banking Coverage - Team I - P"/>
    <s v="Corporate &amp; Investment Banking Coverage - Team 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85-12-29T00:00:00"/>
    <d v="2022-01-03T00:00:00"/>
    <s v="Female"/>
    <s v="KP"/>
    <s v="Dheri.Kharisma@cimbniaga.co.id"/>
    <s v="D-4"/>
    <n v="5379918"/>
    <s v="FREDERIK CHRISTIAN RANNU"/>
    <s v="Corporate &amp; Investment Banking Coverage Head - Team I"/>
    <m/>
    <m/>
    <m/>
    <m/>
    <x v="1"/>
    <m/>
    <m/>
    <x v="0"/>
    <n v="0"/>
    <x v="0"/>
    <n v="0"/>
    <x v="0"/>
    <n v="0"/>
  </r>
  <r>
    <n v="5380328"/>
    <s v="DESY WINARNI"/>
    <s v="U4"/>
    <x v="0"/>
    <s v="Corporate Banking, Investment Banking Coverage, &amp; Loan Syndication"/>
    <s v="Corporate &amp; Investment Banking Coverage Business I"/>
    <s v="Corporate &amp; Investment Banking Coverage - Team I - P"/>
    <s v="Corporate &amp; Investment Banking Coverage - Team 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85-12-13T00:00:00"/>
    <d v="2023-02-01T00:00:00"/>
    <s v="Female"/>
    <s v="KP"/>
    <s v="Desy.Winarni@cimbniaga.co.id"/>
    <s v="D-4"/>
    <n v="5379918"/>
    <s v="FREDERIK CHRISTIAN RANNU"/>
    <s v="Corporate &amp; Investment Banking Coverage Head - Team I"/>
    <m/>
    <m/>
    <m/>
    <m/>
    <x v="1"/>
    <m/>
    <m/>
    <x v="0"/>
    <n v="0"/>
    <x v="0"/>
    <n v="0"/>
    <x v="0"/>
    <n v="0"/>
  </r>
  <r>
    <n v="5601715"/>
    <s v="JESEN WIRANATA"/>
    <s v="U4"/>
    <x v="0"/>
    <s v="Corporate Banking, Investment Banking Coverage, &amp; Loan Syndication"/>
    <s v="Corporate &amp; Investment Banking Coverage Business I"/>
    <s v="Corporate &amp; Investment Banking Coverage - Team I - P"/>
    <s v="Corporate &amp; Investment Banking Coverage - Team 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1-04-15T00:00:00"/>
    <d v="2026-02-02T00:00:00"/>
    <s v="Male"/>
    <s v="KP"/>
    <s v="jesen.wiranata@cimbniaga.co.id"/>
    <s v="D-4"/>
    <n v="5379918"/>
    <s v="FREDERIK CHRISTIAN RANNU"/>
    <s v="Corporate &amp; Investment Banking Coverage Head - Team I"/>
    <m/>
    <m/>
    <m/>
    <m/>
    <x v="1"/>
    <m/>
    <m/>
    <x v="0"/>
    <n v="0"/>
    <x v="1"/>
    <e v="#N/A"/>
    <x v="1"/>
    <e v="#N/A"/>
  </r>
  <r>
    <n v="3034607"/>
    <s v="RICKY KARUZEKI SIWY"/>
    <s v="U4"/>
    <x v="0"/>
    <s v="Corporate Banking, Investment Banking Coverage, &amp; Loan Syndication"/>
    <s v="Corporate &amp; Investment Banking Coverage Business I"/>
    <s v="Corporate &amp; Investment Banking Coverage - Team I - P"/>
    <s v="Corporate &amp; Investment Banking Coverage - Team 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84-04-15T00:00:00"/>
    <d v="2017-11-15T00:00:00"/>
    <s v="Male"/>
    <s v="KP"/>
    <s v="RICKY.SIWY@CIMBNIAGA.CO.ID"/>
    <s v="D-4"/>
    <n v="5379918"/>
    <s v="FREDERIK CHRISTIAN RANNU"/>
    <s v="Corporate &amp; Investment Banking Coverage Head - Team I"/>
    <m/>
    <m/>
    <m/>
    <m/>
    <x v="1"/>
    <m/>
    <m/>
    <x v="0"/>
    <n v="0"/>
    <x v="0"/>
    <n v="0"/>
    <x v="0"/>
    <n v="0"/>
  </r>
  <r>
    <n v="5600559"/>
    <s v="DEANDRA ASTRIED"/>
    <s v="U5"/>
    <x v="0"/>
    <s v="Corporate Banking, Investment Banking Coverage, &amp; Loan Syndication"/>
    <s v="Corporate &amp; Investment Banking Coverage Business I"/>
    <s v="Corporate &amp; Investment Banking Coverage - Team I - P"/>
    <s v="Corporate &amp; Investment Banking Coverage - Team 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2-05-26T00:00:00"/>
    <d v="2025-07-02T00:00:00"/>
    <s v="Female"/>
    <s v="KP"/>
    <s v="deandra.astried@cimbniaga.co.id"/>
    <s v="D-4"/>
    <n v="5379918"/>
    <s v="FREDERIK CHRISTIAN RANNU"/>
    <s v="Corporate &amp; Investment Banking Coverage Head - Team I"/>
    <m/>
    <m/>
    <m/>
    <m/>
    <x v="1"/>
    <m/>
    <m/>
    <x v="0"/>
    <n v="0"/>
    <x v="1"/>
    <e v="#N/A"/>
    <x v="1"/>
    <e v="#N/A"/>
  </r>
  <r>
    <n v="5388411"/>
    <s v="FELICIA WIRA RIADY"/>
    <s v="U7"/>
    <x v="0"/>
    <s v="Corporate Banking, Investment Banking Coverage, &amp; Loan Syndication"/>
    <s v="Corporate &amp; Investment Banking Coverage Business I"/>
    <s v="Corporate &amp; Investment Banking Coverage - Team I - P"/>
    <s v="Corporate &amp; Investment Banking Coverage - Team I"/>
    <s v="Corporate &amp; Investment Banking Coverage Relationship Manager"/>
    <s v="Corporate &amp; Investment Banking Coverage Relationship Manager"/>
    <s v="Kantor Pusat - Graha CIMB Niaga"/>
    <s v="JAKARTA SELATAN"/>
    <s v="Dki Jakarta"/>
    <d v="2001-05-18T00:00:00"/>
    <d v="2023-04-10T00:00:00"/>
    <s v="Female"/>
    <s v="KP"/>
    <s v="Felicia.Riady@cimbniaga.co.id"/>
    <s v="D-4"/>
    <n v="5379918"/>
    <s v="FREDERIK CHRISTIAN RANNU"/>
    <s v="Corporate &amp; Investment Banking Coverage Head - Team I"/>
    <m/>
    <m/>
    <m/>
    <m/>
    <x v="1"/>
    <m/>
    <m/>
    <x v="0"/>
    <n v="0"/>
    <x v="0"/>
    <n v="0"/>
    <x v="0"/>
    <n v="0"/>
  </r>
  <r>
    <n v="3030038"/>
    <s v="FIFI FAUSTINA PRIBADI"/>
    <s v="U4"/>
    <x v="0"/>
    <s v="Corporate Banking, Investment Banking Coverage, &amp; Loan Syndication"/>
    <s v="Corporate &amp; Investment Banking Coverage Business I"/>
    <s v="Corporate &amp; Investment Banking Coverage - Team II - P"/>
    <s v="Corporate &amp; Investment Banking Coverage - Team 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0-04-09T00:00:00"/>
    <d v="2015-10-26T00:00:00"/>
    <s v="Female"/>
    <s v="KP"/>
    <s v="FIFI.PRIBADI@CIMBNIAGA.CO.ID"/>
    <s v="D-4"/>
    <n v="3041499"/>
    <s v="SITI ASIAH"/>
    <s v="Corporate &amp; Investment Banking Coverage Head - Team II"/>
    <m/>
    <m/>
    <m/>
    <m/>
    <x v="1"/>
    <m/>
    <m/>
    <x v="0"/>
    <n v="0"/>
    <x v="0"/>
    <n v="0"/>
    <x v="0"/>
    <n v="0"/>
  </r>
  <r>
    <n v="5601886"/>
    <s v="ANNE ALEXANDRA PAULINE"/>
    <s v="U4"/>
    <x v="0"/>
    <s v="Corporate Banking, Investment Banking Coverage, &amp; Loan Syndication"/>
    <s v="Corporate &amp; Investment Banking Coverage Business I"/>
    <s v="Corporate &amp; Investment Banking Coverage - Team II - P"/>
    <s v="Corporate &amp; Investment Banking Coverage - Team 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1-11-10T00:00:00"/>
    <d v="2026-01-15T00:00:00"/>
    <s v="Female"/>
    <s v="KP"/>
    <s v="anne.pauline@cimbniaga.co.id"/>
    <s v="D-4"/>
    <n v="3041499"/>
    <s v="SITI ASIAH"/>
    <s v="Corporate &amp; Investment Banking Coverage Head - Team II"/>
    <m/>
    <m/>
    <m/>
    <m/>
    <x v="1"/>
    <m/>
    <m/>
    <x v="0"/>
    <n v="0.1"/>
    <x v="1"/>
    <e v="#N/A"/>
    <x v="1"/>
    <e v="#N/A"/>
  </r>
  <r>
    <n v="5417862"/>
    <s v="BERNARDUS ARVIN RINALDI"/>
    <s v="U5"/>
    <x v="0"/>
    <s v="Corporate Banking, Investment Banking Coverage, &amp; Loan Syndication"/>
    <s v="Corporate &amp; Investment Banking Coverage Business I"/>
    <s v="Corporate &amp; Investment Banking Coverage - Team II - P"/>
    <s v="Corporate &amp; Investment Banking Coverage - Team 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1-10-28T00:00:00"/>
    <d v="2024-11-18T00:00:00"/>
    <s v="Male"/>
    <s v="KP"/>
    <s v="bernardus.rinaldi@cimbniaga.co.id"/>
    <s v="D-4"/>
    <n v="3041499"/>
    <s v="SITI ASIAH"/>
    <s v="Corporate &amp; Investment Banking Coverage Head - Team II"/>
    <m/>
    <m/>
    <m/>
    <m/>
    <x v="1"/>
    <m/>
    <m/>
    <x v="0"/>
    <n v="0"/>
    <x v="1"/>
    <e v="#N/A"/>
    <x v="1"/>
    <e v="#N/A"/>
  </r>
  <r>
    <n v="3041692"/>
    <s v="YOHANNA NOVIE NAULITA"/>
    <s v="U6"/>
    <x v="0"/>
    <s v="Corporate Banking, Investment Banking Coverage, &amp; Loan Syndication"/>
    <s v="Corporate &amp; Investment Banking Coverage Business I"/>
    <s v="Corporate &amp; Investment Banking Coverage - Team II - P"/>
    <s v="Corporate &amp; Investment Banking Coverage - Team II"/>
    <s v="Corporate &amp; Investment Banking Coverage Relationship Manager"/>
    <s v="Corporate &amp; Investment Banking Coverage Relationship Manager"/>
    <s v="Kantor Pusat - Graha CIMB Niaga"/>
    <s v="JAKARTA SELATAN"/>
    <s v="Dki Jakarta"/>
    <d v="1994-11-30T00:00:00"/>
    <d v="2020-09-04T00:00:00"/>
    <s v="Female"/>
    <s v="KP"/>
    <s v="YOHANNA.NAULITA@CIMBNIAGA.CO.ID"/>
    <s v="D-4"/>
    <n v="3041499"/>
    <s v="SITI ASIAH"/>
    <s v="Corporate &amp; Investment Banking Coverage Head - Team II"/>
    <m/>
    <m/>
    <m/>
    <m/>
    <x v="1"/>
    <m/>
    <m/>
    <x v="0"/>
    <n v="0"/>
    <x v="0"/>
    <n v="0"/>
    <x v="0"/>
    <n v="0"/>
  </r>
  <r>
    <n v="5378641"/>
    <s v="JIHAN AQIILAH IRINTIA"/>
    <s v="U7"/>
    <x v="0"/>
    <s v="Corporate Banking, Investment Banking Coverage, &amp; Loan Syndication"/>
    <s v="Corporate &amp; Investment Banking Coverage Business I"/>
    <s v="Corporate &amp; Investment Banking Coverage - Team II - P"/>
    <s v="Corporate &amp; Investment Banking Coverage - Team II"/>
    <s v="Corporate &amp; Investment Banking Coverage Relationship Manager"/>
    <s v="Corporate &amp; Investment Banking Coverage Relationship Manager"/>
    <s v="Kantor Pusat - Graha CIMB Niaga"/>
    <s v="JAKARTA SELATAN"/>
    <s v="Dki Jakarta"/>
    <d v="1999-04-30T00:00:00"/>
    <d v="2022-11-11T00:00:00"/>
    <s v="Female"/>
    <s v="KP"/>
    <s v="Jihan.Irintia@cimbniaga.co.id"/>
    <s v="D-4"/>
    <n v="3041499"/>
    <s v="SITI ASIAH"/>
    <s v="Corporate &amp; Investment Banking Coverage Head - Team II"/>
    <m/>
    <m/>
    <m/>
    <m/>
    <x v="1"/>
    <m/>
    <m/>
    <x v="0"/>
    <n v="0"/>
    <x v="0"/>
    <n v="0"/>
    <x v="0"/>
    <n v="0"/>
  </r>
  <r>
    <n v="5397945"/>
    <s v="SHIRLEY NG"/>
    <s v="U5"/>
    <x v="0"/>
    <s v="Corporate Banking, Investment Banking Coverage, &amp; Loan Syndication"/>
    <s v="Corporate &amp; Investment Banking Coverage Business I"/>
    <s v="Corporate &amp; Investment Banking Coverage - Team III - P"/>
    <s v="Corporate &amp; Investment Banking Coverage - Team I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2-07-10T00:00:00"/>
    <d v="2023-12-11T00:00:00"/>
    <s v="Female"/>
    <s v="KP"/>
    <s v="shirley.ng@cimbniaga.co.id"/>
    <s v="D-4"/>
    <n v="5369238"/>
    <s v="NOVIANTY ALFIAN"/>
    <s v="Corporate &amp; Investment Banking Coverage Head - Team III"/>
    <m/>
    <m/>
    <m/>
    <m/>
    <x v="1"/>
    <m/>
    <m/>
    <x v="0"/>
    <n v="0"/>
    <x v="0"/>
    <n v="0"/>
    <x v="0"/>
    <n v="0"/>
  </r>
  <r>
    <n v="5403704"/>
    <s v="RUTH ANDITA KRISTEL SINAGA"/>
    <s v="U5"/>
    <x v="0"/>
    <s v="Corporate Banking, Investment Banking Coverage, &amp; Loan Syndication"/>
    <s v="Corporate &amp; Investment Banking Coverage Business I"/>
    <s v="Corporate &amp; Investment Banking Coverage - Team III - P"/>
    <s v="Corporate &amp; Investment Banking Coverage - Team I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0-10-29T00:00:00"/>
    <d v="2024-03-04T00:00:00"/>
    <s v="Female"/>
    <s v="KP"/>
    <s v="ruth.sinaga@cimbniaga.co.id"/>
    <s v="D-4"/>
    <n v="5369238"/>
    <s v="NOVIANTY ALFIAN"/>
    <s v="Corporate &amp; Investment Banking Coverage Head - Team III"/>
    <m/>
    <m/>
    <m/>
    <m/>
    <x v="1"/>
    <m/>
    <m/>
    <x v="0"/>
    <n v="0"/>
    <x v="0"/>
    <n v="0"/>
    <x v="0"/>
    <n v="0"/>
  </r>
  <r>
    <n v="3041680"/>
    <s v="BRYAN CHANDRA"/>
    <s v="U6"/>
    <x v="0"/>
    <s v="Corporate Banking, Investment Banking Coverage, &amp; Loan Syndication"/>
    <s v="Corporate &amp; Investment Banking Coverage Business I"/>
    <s v="Corporate &amp; Investment Banking Coverage - Team III - P"/>
    <s v="Corporate &amp; Investment Banking Coverage - Team III"/>
    <s v="Corporate &amp; Investment Banking Coverage Relationship Manager"/>
    <s v="Corporate &amp; Investment Banking Coverage Relationship Manager"/>
    <s v="Kantor Pusat - Graha CIMB Niaga"/>
    <s v="JAKARTA SELATAN"/>
    <s v="Dki Jakarta"/>
    <d v="1998-01-19T00:00:00"/>
    <d v="2020-09-04T00:00:00"/>
    <s v="Male"/>
    <s v="KP"/>
    <s v="BRYAN.CHANDRA@CIMBNIAGA.CO.ID"/>
    <s v="D-4"/>
    <n v="5369238"/>
    <s v="NOVIANTY ALFIAN"/>
    <s v="Corporate &amp; Investment Banking Coverage Head - Team III"/>
    <m/>
    <m/>
    <m/>
    <m/>
    <x v="1"/>
    <m/>
    <m/>
    <x v="0"/>
    <n v="0"/>
    <x v="0"/>
    <n v="0"/>
    <x v="0"/>
    <n v="0"/>
  </r>
  <r>
    <n v="3038938"/>
    <s v="DINDA ORI PRAYOGA"/>
    <s v="U5"/>
    <x v="0"/>
    <s v="Corporate Banking, Investment Banking Coverage, &amp; Loan Syndication"/>
    <s v="Corporate &amp; Investment Banking Coverage Business I"/>
    <s v="Corporate &amp; Investment Banking Coverage - Team IV - P"/>
    <s v="Corporate &amp; Investment Banking Coverage - Team IV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88-08-04T00:00:00"/>
    <d v="2019-09-16T00:00:00"/>
    <s v="Male"/>
    <s v="KP"/>
    <s v="DINDA.PRAYOGA@CIMBNIAGA.CO.ID"/>
    <s v="D-4"/>
    <n v="3019108"/>
    <s v="MIRA AMITIA AMRI"/>
    <s v="Corporate &amp; Investment Banking Coverage Head - Team IV"/>
    <m/>
    <m/>
    <m/>
    <m/>
    <x v="1"/>
    <m/>
    <m/>
    <x v="0"/>
    <n v="0"/>
    <x v="0"/>
    <n v="0"/>
    <x v="0"/>
    <n v="0"/>
  </r>
  <r>
    <n v="3006202"/>
    <s v="NOVIANDRY"/>
    <s v="U5"/>
    <x v="0"/>
    <s v="Corporate Banking, Investment Banking Coverage, &amp; Loan Syndication"/>
    <s v="Corporate &amp; Investment Banking Coverage Business I"/>
    <s v="Corporate &amp; Investment Banking Coverage - Team IV - P"/>
    <s v="Corporate &amp; Investment Banking Coverage - Team IV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78-11-18T00:00:00"/>
    <d v="2004-07-29T00:00:00"/>
    <s v="Male"/>
    <s v="KP"/>
    <s v="NOVIANDRY@CIMBNIAGA.CO.ID"/>
    <s v="D-4"/>
    <n v="3019108"/>
    <s v="MIRA AMITIA AMRI"/>
    <s v="Corporate &amp; Investment Banking Coverage Head - Team IV"/>
    <m/>
    <m/>
    <m/>
    <m/>
    <x v="1"/>
    <m/>
    <m/>
    <x v="0"/>
    <n v="0"/>
    <x v="0"/>
    <n v="0"/>
    <x v="0"/>
    <n v="0"/>
  </r>
  <r>
    <n v="3028577"/>
    <s v="YENNI SURYADI"/>
    <s v="U3"/>
    <x v="0"/>
    <s v="Corporate Banking, Investment Banking Coverage, &amp; Loan Syndication"/>
    <s v="Corporate &amp; Investment Banking Coverage Business II"/>
    <s v="---"/>
    <s v="---"/>
    <s v="Corporate &amp; Investment Banking Coverage Business Head"/>
    <s v="Corporate &amp; Investment Banking Coverage Business Head"/>
    <s v="Kantor Pusat - Graha CIMB Niaga"/>
    <s v="JAKARTA SELATAN"/>
    <s v="Dki Jakarta"/>
    <d v="1976-08-06T00:00:00"/>
    <d v="2015-03-25T00:00:00"/>
    <s v="Female"/>
    <s v="KP"/>
    <s v="YENNI.SURYADI@CIMBNIAGA.CO.ID"/>
    <s v="D-2"/>
    <n v="3026907"/>
    <s v="MIRANTY SUPARDI"/>
    <s v="Head of Corporate Banking, Investment Banking Coverage, &amp; Loan Syndication"/>
    <m/>
    <m/>
    <m/>
    <m/>
    <x v="1"/>
    <m/>
    <m/>
    <x v="0"/>
    <n v="0"/>
    <x v="0"/>
    <n v="0"/>
    <x v="0"/>
    <n v="0"/>
  </r>
  <r>
    <n v="3016160"/>
    <s v="MONIKHA PRAVITA SARI"/>
    <s v="U3"/>
    <x v="0"/>
    <s v="Corporate Banking, Investment Banking Coverage, &amp; Loan Syndication"/>
    <s v="Corporate &amp; Investment Banking Coverage Business II"/>
    <s v="Corporate &amp; Investment Banking Coverage - Team V - P"/>
    <s v="---"/>
    <s v="Corporate &amp; Investment Banking Coverage Head"/>
    <s v="Corporate &amp; Investment Banking Coverage Head"/>
    <s v="Kantor Pusat - Graha CIMB Niaga"/>
    <s v="JAKARTA SELATAN"/>
    <s v="Dki Jakarta"/>
    <d v="1986-01-10T00:00:00"/>
    <d v="2011-05-19T00:00:00"/>
    <s v="Female"/>
    <s v="KP"/>
    <s v="MONIKHA.PRAVITASARI@CIMBNIAGA.CO.ID"/>
    <s v="D-3"/>
    <n v="3028577"/>
    <s v="YENNI SURYADI"/>
    <s v="Corporate &amp; Investment Banking Coverage Business Head II"/>
    <m/>
    <m/>
    <m/>
    <m/>
    <x v="1"/>
    <m/>
    <m/>
    <x v="0"/>
    <n v="0"/>
    <x v="0"/>
    <n v="0"/>
    <x v="0"/>
    <n v="0"/>
  </r>
  <r>
    <n v="3029989"/>
    <s v="ANDI MULIA SUPRIYADI"/>
    <s v="U3"/>
    <x v="0"/>
    <s v="Corporate Banking, Investment Banking Coverage, &amp; Loan Syndication"/>
    <s v="Corporate &amp; Investment Banking Coverage Business II"/>
    <s v="Corporate &amp; Investment Banking Coverage - Team VI - P"/>
    <s v="---"/>
    <s v="Corporate &amp; Investment Banking Coverage Head"/>
    <s v="Corporate &amp; Investment Banking Coverage Head"/>
    <s v="KC - Surabaya - Sudirman - SSD"/>
    <s v="SURABAYA"/>
    <s v="Jawa Timur"/>
    <d v="1979-02-21T00:00:00"/>
    <d v="2015-11-09T00:00:00"/>
    <s v="Male"/>
    <s v="SSD"/>
    <s v="ANDI.SUPRIYADI@CIMBNIAGA.CO.ID"/>
    <s v="D-3"/>
    <n v="3028577"/>
    <s v="YENNI SURYADI"/>
    <s v="Corporate &amp; Investment Banking Coverage Business Head II"/>
    <m/>
    <m/>
    <m/>
    <m/>
    <x v="1"/>
    <m/>
    <m/>
    <x v="0"/>
    <n v="0"/>
    <x v="0"/>
    <n v="0"/>
    <x v="0"/>
    <n v="0"/>
  </r>
  <r>
    <n v="5359647"/>
    <s v="CLARISSA BASA PASKALIA SITUMORANG"/>
    <s v="U5"/>
    <x v="0"/>
    <s v="Corporate Banking, Investment Banking Coverage, &amp; Loan Syndication"/>
    <s v="Corporate &amp; Investment Banking Coverage Business II"/>
    <s v="Corporate &amp; Investment Banking Coverage - Team V - P"/>
    <s v="Corporate &amp; Investment Banking Coverage - Team V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1-03-29T00:00:00"/>
    <d v="2022-01-24T00:00:00"/>
    <s v="Female"/>
    <s v="KP"/>
    <s v="Clarissa.Situmorang@cimbniaga.co.id"/>
    <s v="D-4"/>
    <n v="3016160"/>
    <s v="MONIKHA PRAVITA SARI"/>
    <s v="Corporate &amp; Investment Banking Coverage Head - Team V"/>
    <m/>
    <m/>
    <m/>
    <m/>
    <x v="1"/>
    <m/>
    <m/>
    <x v="0"/>
    <n v="0"/>
    <x v="0"/>
    <n v="0"/>
    <x v="0"/>
    <n v="0"/>
  </r>
  <r>
    <n v="5422033"/>
    <s v="NOVA ROHANI TOGURIA"/>
    <s v="U5"/>
    <x v="0"/>
    <s v="Corporate Banking, Investment Banking Coverage, &amp; Loan Syndication"/>
    <s v="Corporate &amp; Investment Banking Coverage Business II"/>
    <s v="Corporate &amp; Investment Banking Coverage - Team V - P"/>
    <s v="Corporate &amp; Investment Banking Coverage - Team V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1-11-15T00:00:00"/>
    <d v="2025-03-10T00:00:00"/>
    <s v="Female"/>
    <s v="KP"/>
    <s v="nova.toguria@cimbniaga.co.id"/>
    <s v="D-4"/>
    <n v="3016160"/>
    <s v="MONIKHA PRAVITA SARI"/>
    <s v="Corporate &amp; Investment Banking Coverage Head - Team V"/>
    <m/>
    <m/>
    <m/>
    <m/>
    <x v="1"/>
    <m/>
    <m/>
    <x v="0"/>
    <n v="0"/>
    <x v="1"/>
    <e v="#N/A"/>
    <x v="1"/>
    <e v="#N/A"/>
  </r>
  <r>
    <n v="5314862"/>
    <s v="HANSEL WIJAYA"/>
    <s v="U6"/>
    <x v="0"/>
    <s v="Corporate Banking, Investment Banking Coverage, &amp; Loan Syndication"/>
    <s v="Corporate &amp; Investment Banking Coverage Business II"/>
    <s v="Corporate &amp; Investment Banking Coverage - Team V - P"/>
    <s v="Corporate &amp; Investment Banking Coverage - Team V"/>
    <s v="Corporate &amp; Investment Banking Coverage Relationship Manager"/>
    <s v="Corporate &amp; Investment Banking Coverage Relationship Manager"/>
    <s v="Kantor Pusat - Graha CIMB Niaga"/>
    <s v="JAKARTA SELATAN"/>
    <s v="Dki Jakarta"/>
    <d v="1998-04-20T00:00:00"/>
    <d v="2021-03-05T00:00:00"/>
    <s v="Male"/>
    <s v="KP"/>
    <s v="Hansel.Wijaya@cimbniaga.co.id"/>
    <s v="D-4"/>
    <n v="3016160"/>
    <s v="MONIKHA PRAVITA SARI"/>
    <s v="Corporate &amp; Investment Banking Coverage Head - Team V"/>
    <m/>
    <m/>
    <m/>
    <m/>
    <x v="1"/>
    <m/>
    <m/>
    <x v="0"/>
    <n v="0"/>
    <x v="0"/>
    <n v="0"/>
    <x v="0"/>
    <n v="0"/>
  </r>
  <r>
    <n v="5601551"/>
    <s v="SONY GUSMAN MAGENDA ARDIWINATA"/>
    <s v="U4"/>
    <x v="0"/>
    <s v="Corporate Banking, Investment Banking Coverage, &amp; Loan Syndication"/>
    <s v="Corporate &amp; Investment Banking Coverage Business II"/>
    <s v="Corporate &amp; Investment Banking Coverage - Team VI - P"/>
    <s v="Corporate &amp; Investment Banking Coverage - Team VI"/>
    <s v="Corporate &amp; Investment Banking Coverage Senior Relationship Manager"/>
    <s v="Corporate &amp; Investment Banking Coverage Senior Relationship Manager"/>
    <s v="KC - Surabaya - Sudirman - SSD"/>
    <s v="SURABAYA"/>
    <s v="Jawa Timur"/>
    <d v="1982-08-04T00:00:00"/>
    <d v="2025-12-08T00:00:00"/>
    <s v="Male"/>
    <s v="SSD"/>
    <s v="sony.magenda@cimbniaga.co.id"/>
    <s v="D-4"/>
    <n v="3029989"/>
    <s v="ANDI MULIA SUPRIYADI"/>
    <s v="Corporate &amp; Investment Banking Coverage Head - Team VI"/>
    <m/>
    <m/>
    <m/>
    <m/>
    <x v="1"/>
    <m/>
    <m/>
    <x v="0"/>
    <n v="0"/>
    <x v="1"/>
    <e v="#N/A"/>
    <x v="1"/>
    <e v="#N/A"/>
  </r>
  <r>
    <n v="5385865"/>
    <s v="ADLER EBERHARD HASIM DJAJA"/>
    <s v="U5"/>
    <x v="0"/>
    <s v="Corporate Banking, Investment Banking Coverage, &amp; Loan Syndication"/>
    <s v="Corporate &amp; Investment Banking Coverage Business II"/>
    <s v="Corporate &amp; Investment Banking Coverage - Team VI - P"/>
    <s v="Corporate &amp; Investment Banking Coverage - Team VI"/>
    <s v="Corporate &amp; Investment Banking Coverage Senior Relationship Manager"/>
    <s v="Corporate &amp; Investment Banking Coverage Senior Relationship Manager"/>
    <s v="KC - Surabaya - Sudirman - SSD"/>
    <s v="SURABAYA"/>
    <s v="Jawa Timur"/>
    <d v="1989-05-24T00:00:00"/>
    <d v="2023-04-27T00:00:00"/>
    <s v="Male"/>
    <s v="SSD"/>
    <s v="Adler.Djaja@cimbniaga.co.id"/>
    <s v="D-4"/>
    <n v="3029989"/>
    <s v="ANDI MULIA SUPRIYADI"/>
    <s v="Corporate &amp; Investment Banking Coverage Head - Team VI"/>
    <m/>
    <m/>
    <m/>
    <m/>
    <x v="1"/>
    <m/>
    <m/>
    <x v="0"/>
    <n v="0"/>
    <x v="0"/>
    <n v="0"/>
    <x v="0"/>
    <n v="0"/>
  </r>
  <r>
    <n v="3039286"/>
    <s v="SEPHIRA ELLIANDINI WIDODO"/>
    <s v="U8"/>
    <x v="0"/>
    <s v="Corporate Banking, Investment Banking Coverage, &amp; Loan Syndication"/>
    <s v="Corporate &amp; Investment Banking Coverage Business II"/>
    <s v="Corporate &amp; Investment Banking Coverage - Team VI - P"/>
    <s v="Corporate &amp; Investment Banking Coverage - Team VI"/>
    <s v="Corporate &amp; Investment Banking Coverage Relationship Manager"/>
    <s v="Corporate &amp; Investment Banking Coverage Relationship Manager"/>
    <s v="KC - Surabaya - Sudirman - SSD"/>
    <s v="SURABAYA"/>
    <s v="Jawa Timur"/>
    <d v="1993-09-27T00:00:00"/>
    <d v="2019-10-01T00:00:00"/>
    <s v="Female"/>
    <s v="SSD"/>
    <s v="SEPHIRA.WIDODO@CIMBNIAGA.CO.ID"/>
    <s v="D-4"/>
    <n v="3029989"/>
    <s v="ANDI MULIA SUPRIYADI"/>
    <s v="Corporate &amp; Investment Banking Coverage Head - Team VI"/>
    <m/>
    <m/>
    <m/>
    <m/>
    <x v="1"/>
    <m/>
    <m/>
    <x v="0"/>
    <n v="0"/>
    <x v="0"/>
    <n v="0"/>
    <x v="0"/>
    <n v="0"/>
  </r>
  <r>
    <n v="5415401"/>
    <s v="SALMAN BAHARUDDIN"/>
    <s v="U2"/>
    <x v="0"/>
    <s v="Corporate Banking, Investment Banking Coverage, &amp; Loan Syndication"/>
    <s v="Corporate &amp; Investment Banking Coverage Business III"/>
    <s v="---"/>
    <s v="---"/>
    <s v="Corporate &amp; Investment Banking Coverage Business Head"/>
    <s v="Corporate &amp; Investment Banking Coverage Business Head"/>
    <s v="Kantor Pusat - Graha CIMB Niaga"/>
    <s v="JAKARTA SELATAN"/>
    <s v="Dki Jakarta"/>
    <d v="1974-09-02T00:00:00"/>
    <d v="2024-10-07T00:00:00"/>
    <s v="Male"/>
    <s v="KP"/>
    <s v="salman.baharuddin@cimbniaga.co.id"/>
    <s v="D-2"/>
    <n v="3026907"/>
    <s v="MIRANTY SUPARDI"/>
    <s v="Head of Corporate Banking, Investment Banking Coverage, &amp; Loan Syndication"/>
    <m/>
    <m/>
    <m/>
    <m/>
    <x v="1"/>
    <m/>
    <m/>
    <x v="0"/>
    <n v="0"/>
    <x v="0"/>
    <n v="0"/>
    <x v="0"/>
    <n v="0"/>
  </r>
  <r>
    <n v="3030101"/>
    <s v="DARA ADITHIA ARNOLD"/>
    <s v="U3"/>
    <x v="0"/>
    <s v="Corporate Banking, Investment Banking Coverage, &amp; Loan Syndication"/>
    <s v="Corporate &amp; Investment Banking Coverage Business III"/>
    <s v="Corporate &amp; Investment Banking Coverage - Team VII - P"/>
    <s v="---"/>
    <s v="Corporate &amp; Investment Banking Coverage Head"/>
    <s v="Corporate &amp; Investment Banking Coverage Head"/>
    <s v="Kantor Pusat - Graha CIMB Niaga"/>
    <s v="JAKARTA SELATAN"/>
    <s v="Dki Jakarta"/>
    <d v="1978-09-29T00:00:00"/>
    <d v="2015-11-30T00:00:00"/>
    <s v="Female"/>
    <s v="KP"/>
    <s v="DARA.ARNOLD@CIMBNIAGA.CO.ID"/>
    <s v="D-3"/>
    <n v="5415401"/>
    <s v="SALMAN BAHARUDDIN"/>
    <s v="Corporate &amp; Investment Banking Coverage Business Head III"/>
    <m/>
    <m/>
    <m/>
    <m/>
    <x v="1"/>
    <m/>
    <m/>
    <x v="0"/>
    <n v="0"/>
    <x v="0"/>
    <n v="0"/>
    <x v="0"/>
    <n v="0"/>
  </r>
  <r>
    <n v="3031131"/>
    <s v="FRIESKA PAMARIADINATA"/>
    <s v="U3"/>
    <x v="0"/>
    <s v="Corporate Banking, Investment Banking Coverage, &amp; Loan Syndication"/>
    <s v="Corporate &amp; Investment Banking Coverage Business III"/>
    <s v="Corporate &amp; Investment Banking Coverage - Team VIII - P"/>
    <s v="---"/>
    <s v="Corporate &amp; Investment Banking Coverage Head"/>
    <s v="Corporate &amp; Investment Banking Coverage Head"/>
    <s v="Kantor Pusat - Graha CIMB Niaga"/>
    <s v="JAKARTA SELATAN"/>
    <s v="Dki Jakarta"/>
    <d v="1985-03-11T00:00:00"/>
    <d v="2016-06-01T00:00:00"/>
    <s v="Female"/>
    <s v="KP"/>
    <s v="FRIESKA.PAMARIADINATA@CIMBNIAGA.CO.ID"/>
    <s v="D-3"/>
    <n v="5415401"/>
    <s v="SALMAN BAHARUDDIN"/>
    <s v="Corporate &amp; Investment Banking Coverage Business Head III"/>
    <m/>
    <m/>
    <m/>
    <m/>
    <x v="1"/>
    <m/>
    <m/>
    <x v="0"/>
    <n v="0"/>
    <x v="0"/>
    <n v="0"/>
    <x v="0"/>
    <n v="0"/>
  </r>
  <r>
    <n v="5365789"/>
    <s v="NANCY NOVITA HELEN"/>
    <s v="U3"/>
    <x v="0"/>
    <s v="Corporate Banking, Investment Banking Coverage, &amp; Loan Syndication"/>
    <s v="Corporate &amp; Investment Banking Coverage Business III"/>
    <s v="International Business - COBA - P"/>
    <s v="---"/>
    <s v="International Business Head"/>
    <s v="International Business Head"/>
    <s v="Kantor Pusat - Graha CIMB Niaga"/>
    <s v="JAKARTA SELATAN"/>
    <s v="Dki Jakarta"/>
    <d v="1973-11-07T00:00:00"/>
    <d v="2022-03-07T00:00:00"/>
    <s v="Female"/>
    <s v="KP"/>
    <s v="Nancy.Helen@cimbniaga.co.id"/>
    <s v="D-3"/>
    <n v="5415401"/>
    <s v="SALMAN BAHARUDDIN"/>
    <s v="Corporate &amp; Investment Banking Coverage Business Head III"/>
    <m/>
    <m/>
    <m/>
    <m/>
    <x v="1"/>
    <m/>
    <m/>
    <x v="0"/>
    <n v="0.1"/>
    <x v="0"/>
    <n v="0"/>
    <x v="0"/>
    <n v="0.05"/>
  </r>
  <r>
    <n v="5601809"/>
    <s v="SHUN KATO"/>
    <s v="U5"/>
    <x v="0"/>
    <s v="Corporate Banking, Investment Banking Coverage, &amp; Loan Syndication"/>
    <s v="Corporate &amp; Investment Banking Coverage Business III"/>
    <s v="International Business - COBA - P"/>
    <s v="Advisor - Japan Desk"/>
    <s v="Japanese Desk Advisor"/>
    <s v="Japanese Desk Advisor"/>
    <s v="Kantor Pusat - Graha CIMB Niaga"/>
    <s v="JAKARTA SELATAN"/>
    <s v="Dki Jakarta"/>
    <d v="1991-06-05T00:00:00"/>
    <d v="2026-01-02T00:00:00"/>
    <s v="Male"/>
    <s v="KP"/>
    <s v="shun.kato@cimbniaga.co.id"/>
    <s v="D-4"/>
    <n v="5365789"/>
    <s v="NANCY NOVITA HELEN"/>
    <s v="International Business Head - COBA"/>
    <m/>
    <m/>
    <m/>
    <m/>
    <x v="1"/>
    <m/>
    <m/>
    <x v="0"/>
    <n v="0"/>
    <x v="1"/>
    <e v="#N/A"/>
    <x v="1"/>
    <e v="#N/A"/>
  </r>
  <r>
    <n v="3017065"/>
    <s v="BENNY NOVIANDI"/>
    <s v="U4"/>
    <x v="0"/>
    <s v="Corporate Banking, Investment Banking Coverage, &amp; Loan Syndication"/>
    <s v="Corporate &amp; Investment Banking Coverage Business III"/>
    <s v="Corporate &amp; Investment Banking Coverage - Team VII - P"/>
    <s v="Corporate &amp; Investment Banking Coverage - Team V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72-11-20T00:00:00"/>
    <d v="2011-09-20T00:00:00"/>
    <s v="Male"/>
    <s v="KP"/>
    <s v="BENNY.NOVIANDI@CIMBNIAGA.CO.ID"/>
    <s v="D-4"/>
    <n v="3030101"/>
    <s v="DARA ADITHIA ARNOLD"/>
    <s v="Corporate &amp; Investment Banking Coverage Head - Team VII"/>
    <m/>
    <m/>
    <m/>
    <m/>
    <x v="1"/>
    <m/>
    <m/>
    <x v="0"/>
    <n v="0"/>
    <x v="0"/>
    <n v="0"/>
    <x v="0"/>
    <n v="0"/>
  </r>
  <r>
    <n v="3019087"/>
    <s v="NANDA ANUGERAH RIZKY"/>
    <s v="U4"/>
    <x v="0"/>
    <s v="Corporate Banking, Investment Banking Coverage, &amp; Loan Syndication"/>
    <s v="Corporate &amp; Investment Banking Coverage Business III"/>
    <s v="Corporate &amp; Investment Banking Coverage - Team VII - P"/>
    <s v="Corporate &amp; Investment Banking Coverage - Team V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0-11-20T00:00:00"/>
    <d v="2012-05-09T00:00:00"/>
    <s v="Male"/>
    <s v="KP"/>
    <s v="NANDA.ANUGERAHRIZKY@CIMBNIAGA.CO.ID"/>
    <s v="D-4"/>
    <n v="3030101"/>
    <s v="DARA ADITHIA ARNOLD"/>
    <s v="Corporate &amp; Investment Banking Coverage Head - Team VII"/>
    <m/>
    <m/>
    <m/>
    <m/>
    <x v="1"/>
    <m/>
    <m/>
    <x v="0"/>
    <n v="0"/>
    <x v="0"/>
    <n v="0"/>
    <x v="0"/>
    <n v="0"/>
  </r>
  <r>
    <n v="3027221"/>
    <s v="SHARIL SAVITRI"/>
    <s v="U4"/>
    <x v="0"/>
    <s v="Corporate Banking, Investment Banking Coverage, &amp; Loan Syndication"/>
    <s v="Corporate &amp; Investment Banking Coverage Business III"/>
    <s v="Corporate &amp; Investment Banking Coverage - Team VII - P"/>
    <s v="Corporate &amp; Investment Banking Coverage - Team V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1-11-01T00:00:00"/>
    <d v="2014-09-08T00:00:00"/>
    <s v="Female"/>
    <s v="KP"/>
    <s v="SHARIL.SAVITRI@CIMBNIAGA.CO.ID"/>
    <s v="D-4"/>
    <n v="3030101"/>
    <s v="DARA ADITHIA ARNOLD"/>
    <s v="Corporate &amp; Investment Banking Coverage Head - Team VII"/>
    <m/>
    <m/>
    <m/>
    <m/>
    <x v="1"/>
    <m/>
    <m/>
    <x v="0"/>
    <n v="0"/>
    <x v="0"/>
    <n v="0"/>
    <x v="0"/>
    <n v="0"/>
  </r>
  <r>
    <n v="3040001"/>
    <s v="WIDIA NOVERINA ISABELLA SARAGIH"/>
    <s v="U5"/>
    <x v="0"/>
    <s v="Corporate Banking, Investment Banking Coverage, &amp; Loan Syndication"/>
    <s v="Corporate &amp; Investment Banking Coverage Business III"/>
    <s v="Corporate &amp; Investment Banking Coverage - Team VII - P"/>
    <s v="Corporate &amp; Investment Banking Coverage - Team V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83-11-23T00:00:00"/>
    <d v="2020-02-26T00:00:00"/>
    <s v="Female"/>
    <s v="KP"/>
    <s v="WIDIA.SARAGIH@CIMBNIAGA.CO.ID"/>
    <s v="D-4"/>
    <n v="3030101"/>
    <s v="DARA ADITHIA ARNOLD"/>
    <s v="Corporate &amp; Investment Banking Coverage Head - Team VII"/>
    <m/>
    <m/>
    <m/>
    <m/>
    <x v="1"/>
    <m/>
    <m/>
    <x v="0"/>
    <n v="0"/>
    <x v="0"/>
    <n v="0"/>
    <x v="0"/>
    <n v="0"/>
  </r>
  <r>
    <n v="3040930"/>
    <s v="ARVID SYAKIR"/>
    <s v="U6"/>
    <x v="0"/>
    <s v="Corporate Banking, Investment Banking Coverage, &amp; Loan Syndication"/>
    <s v="Corporate &amp; Investment Banking Coverage Business III"/>
    <s v="Corporate &amp; Investment Banking Coverage - Team VII - P"/>
    <s v="Corporate &amp; Investment Banking Coverage - Team VII"/>
    <s v="Corporate &amp; Investment Banking Coverage Relationship Manager"/>
    <s v="Corporate &amp; Investment Banking Coverage Relationship Manager"/>
    <s v="Kantor Pusat - Graha CIMB Niaga"/>
    <s v="JAKARTA SELATAN"/>
    <s v="Dki Jakarta"/>
    <d v="1998-07-26T00:00:00"/>
    <d v="2020-03-20T00:00:00"/>
    <s v="Male"/>
    <s v="KP"/>
    <s v="ARVID.SYAKIR@CIMBNIAGA.CO.ID"/>
    <s v="D-4"/>
    <n v="3030101"/>
    <s v="DARA ADITHIA ARNOLD"/>
    <s v="Corporate &amp; Investment Banking Coverage Head - Team VII"/>
    <m/>
    <m/>
    <m/>
    <m/>
    <x v="1"/>
    <m/>
    <m/>
    <x v="0"/>
    <n v="0"/>
    <x v="0"/>
    <n v="0"/>
    <x v="0"/>
    <n v="0"/>
  </r>
  <r>
    <n v="3030068"/>
    <s v="KARINA PARAMA PUTRI"/>
    <s v="U4"/>
    <x v="0"/>
    <s v="Corporate Banking, Investment Banking Coverage, &amp; Loan Syndication"/>
    <s v="Corporate &amp; Investment Banking Coverage Business III"/>
    <s v="Corporate &amp; Investment Banking Coverage - Team VIII - P"/>
    <s v="Corporate &amp; Investment Banking Coverage - Team VI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90-04-08T00:00:00"/>
    <d v="2015-12-01T00:00:00"/>
    <s v="Female"/>
    <s v="KP"/>
    <s v="KARINA.PARAMAPUTRI@CIMBNIAGA.CO.ID"/>
    <s v="D-4"/>
    <n v="3031131"/>
    <s v="FRIESKA PAMARIADINATA"/>
    <s v="Corporate &amp; Investment Banking Coverage Head - Team VIII"/>
    <m/>
    <m/>
    <m/>
    <m/>
    <x v="1"/>
    <m/>
    <m/>
    <x v="0"/>
    <n v="0"/>
    <x v="0"/>
    <n v="0"/>
    <x v="0"/>
    <n v="0"/>
  </r>
  <r>
    <n v="3017758"/>
    <s v="ELLA RIZDIANI WIBOWO"/>
    <s v="U4"/>
    <x v="0"/>
    <s v="Corporate Banking, Investment Banking Coverage, &amp; Loan Syndication"/>
    <s v="Corporate &amp; Investment Banking Coverage Business III"/>
    <s v="Corporate &amp; Investment Banking Coverage - Team VIII - P"/>
    <s v="Corporate &amp; Investment Banking Coverage - Team VIII"/>
    <s v="Corporate &amp; Investment Banking Coverage Senior Relationship Manager"/>
    <s v="Corporate &amp; Investment Banking Coverage Senior Relationship Manager"/>
    <s v="Kantor Pusat - Graha CIMB Niaga"/>
    <s v="JAKARTA SELATAN"/>
    <s v="Dki Jakarta"/>
    <d v="1987-01-16T00:00:00"/>
    <d v="2011-12-20T00:00:00"/>
    <s v="Female"/>
    <s v="KP"/>
    <s v="ELLA.RWIBOWO@CIMBNIAGA.CO.ID"/>
    <s v="D-4"/>
    <n v="3031131"/>
    <s v="FRIESKA PAMARIADINATA"/>
    <s v="Corporate &amp; Investment Banking Coverage Head - Team VIII"/>
    <m/>
    <m/>
    <m/>
    <m/>
    <x v="1"/>
    <m/>
    <m/>
    <x v="0"/>
    <n v="0"/>
    <x v="0"/>
    <n v="0"/>
    <x v="0"/>
    <n v="0"/>
  </r>
  <r>
    <n v="5602151"/>
    <s v="MUHAMMAD REZA ARIANDA NASUTION"/>
    <s v="U6"/>
    <x v="0"/>
    <s v="Corporate Banking, Investment Banking Coverage, &amp; Loan Syndication"/>
    <s v="Corporate &amp; Investment Banking Coverage Business III"/>
    <s v="Corporate &amp; Investment Banking Coverage - Team VIII - P"/>
    <s v="Corporate &amp; Investment Banking Coverage - Team VIII"/>
    <s v="Corporate &amp; Investment Banking Coverage Relationship Manager"/>
    <s v="Corporate &amp; Investment Banking Coverage Relationship Manager"/>
    <s v="Kantor Pusat - Graha CIMB Niaga"/>
    <s v="JAKARTA SELATAN"/>
    <s v="Dki Jakarta"/>
    <d v="1996-12-11T00:00:00"/>
    <d v="2026-04-16T00:00:00"/>
    <s v="Male"/>
    <s v="KP"/>
    <s v="muhammad.nasution3@cimbniaga.co.id"/>
    <s v="D-4"/>
    <n v="3031131"/>
    <s v="FRIESKA PAMARIADINATA"/>
    <s v="Corporate &amp; Investment Banking Coverage Head - Team VIII"/>
    <m/>
    <m/>
    <m/>
    <m/>
    <x v="1"/>
    <m/>
    <m/>
    <x v="0"/>
    <n v="0"/>
    <x v="1"/>
    <e v="#N/A"/>
    <x v="1"/>
    <e v="#N/A"/>
  </r>
  <r>
    <n v="5351400"/>
    <s v="ZENA FADILLA"/>
    <s v="U7"/>
    <x v="0"/>
    <s v="Corporate Banking, Investment Banking Coverage, &amp; Loan Syndication"/>
    <s v="Corporate &amp; Investment Banking Coverage Business III"/>
    <s v="Corporate &amp; Investment Banking Coverage - Team VIII - P"/>
    <s v="Corporate &amp; Investment Banking Coverage - Team VIII"/>
    <s v="Corporate &amp; Investment Banking Coverage Relationship Manager"/>
    <s v="Corporate &amp; Investment Banking Coverage Relationship Manager"/>
    <s v="Kantor Pusat - Graha CIMB Niaga"/>
    <s v="JAKARTA SELATAN"/>
    <s v="Dki Jakarta"/>
    <d v="1997-08-05T00:00:00"/>
    <d v="2021-10-01T00:00:00"/>
    <s v="Female"/>
    <s v="KP"/>
    <s v="Zena.Fadilla@cimbniaga.co.id"/>
    <s v="D-4"/>
    <n v="3031131"/>
    <s v="FRIESKA PAMARIADINATA"/>
    <s v="Corporate &amp; Investment Banking Coverage Head - Team VIII"/>
    <m/>
    <m/>
    <m/>
    <m/>
    <x v="1"/>
    <m/>
    <m/>
    <x v="0"/>
    <n v="0"/>
    <x v="0"/>
    <n v="0"/>
    <x v="0"/>
    <n v="0"/>
  </r>
  <r>
    <n v="3033860"/>
    <s v="RATIH DEWI PURBONEGARI"/>
    <s v="U5"/>
    <x v="0"/>
    <s v="Corporate Banking, Investment Banking Coverage, &amp; Loan Syndication"/>
    <s v="Corporate &amp; Investment Banking Coverage Business III"/>
    <s v="International Business - COBA - P"/>
    <s v="International Business - COBA"/>
    <s v="International Business Senior Relationship Manager"/>
    <s v="International Business Senior Relationship Manager"/>
    <s v="Kantor Pusat - Graha CIMB Niaga"/>
    <s v="JAKARTA SELATAN"/>
    <s v="Dki Jakarta"/>
    <d v="1988-06-23T00:00:00"/>
    <d v="2017-08-01T00:00:00"/>
    <s v="Female"/>
    <s v="KP"/>
    <s v="RATIH.PURBONEGARI@CIMBNIAGA.CO.ID"/>
    <s v="D-4"/>
    <n v="5365789"/>
    <s v="NANCY NOVITA HELEN"/>
    <s v="International Business Head - COBA"/>
    <m/>
    <m/>
    <m/>
    <m/>
    <x v="1"/>
    <m/>
    <m/>
    <x v="0"/>
    <n v="0"/>
    <x v="0"/>
    <n v="0"/>
    <x v="0"/>
    <n v="0"/>
  </r>
  <r>
    <n v="5412377"/>
    <s v="HAIDI RADHIAN"/>
    <s v="U6"/>
    <x v="0"/>
    <s v="Corporate Banking, Investment Banking Coverage, &amp; Loan Syndication"/>
    <s v="Corporate &amp; Investment Banking Coverage Business III"/>
    <s v="International Business - COBA - P"/>
    <s v="International Business - COBA"/>
    <s v="International Business Relationship Manager"/>
    <s v="International Business Relationship Manager"/>
    <s v="Kantor Pusat - Graha CIMB Niaga"/>
    <s v="JAKARTA SELATAN"/>
    <s v="Dki Jakarta"/>
    <d v="1993-12-07T00:00:00"/>
    <d v="2024-09-23T00:00:00"/>
    <s v="Male"/>
    <s v="KP"/>
    <s v="haidi.radhian@cimbniaga.co.id"/>
    <s v="D-4"/>
    <n v="5365789"/>
    <s v="NANCY NOVITA HELEN"/>
    <s v="International Business Head - COBA"/>
    <m/>
    <m/>
    <m/>
    <m/>
    <x v="0"/>
    <m/>
    <m/>
    <x v="0"/>
    <n v="0"/>
    <x v="0"/>
    <n v="0"/>
    <x v="0"/>
    <n v="0"/>
  </r>
  <r>
    <n v="5382914"/>
    <s v="LIVIA CHRISTINA"/>
    <s v="U8"/>
    <x v="0"/>
    <s v="Corporate Banking, Investment Banking Coverage, &amp; Loan Syndication"/>
    <s v="Corporate &amp; Investment Banking Coverage Business III"/>
    <s v="International Business - COBA - P"/>
    <s v="International Business - COBA 2"/>
    <s v="International Business Relationship Manager"/>
    <s v="International Business Relationship Manager"/>
    <s v="Kantor Pusat - Graha CIMB Niaga"/>
    <s v="JAKARTA SELATAN"/>
    <s v="Dki Jakarta"/>
    <d v="2000-06-04T00:00:00"/>
    <d v="2023-01-30T00:00:00"/>
    <s v="Female"/>
    <s v="KP"/>
    <s v="Livia.Christina@cimbniaga.co.id"/>
    <s v="D-4"/>
    <n v="5365789"/>
    <s v="NANCY NOVITA HELEN"/>
    <s v="International Business Head - COBA"/>
    <m/>
    <m/>
    <m/>
    <m/>
    <x v="1"/>
    <m/>
    <m/>
    <x v="0"/>
    <n v="0"/>
    <x v="0"/>
    <n v="0"/>
    <x v="0"/>
    <n v="0"/>
  </r>
  <r>
    <n v="3035276"/>
    <s v="ARTYANTO SOETOJO"/>
    <s v="U2"/>
    <x v="0"/>
    <s v="Corporate Banking, Investment Banking Coverage, &amp; Loan Syndication"/>
    <s v="Corporate Business Strategy, Client Service &amp; Legal"/>
    <s v="---"/>
    <s v="---"/>
    <s v="Corporate Business Strategy, Client Service &amp; Legal Head"/>
    <s v="Corporate Business Strategy, Client Service &amp; Legal Head"/>
    <s v="Kantor Pusat - Graha CIMB Niaga"/>
    <s v="JAKARTA SELATAN"/>
    <s v="Dki Jakarta"/>
    <d v="1976-09-03T00:00:00"/>
    <d v="2018-03-05T00:00:00"/>
    <s v="Male"/>
    <s v="KP"/>
    <s v="ARTYANTO.SOETOJO@CIMBNIAGA.CO.ID"/>
    <s v="D-2"/>
    <n v="3026907"/>
    <s v="MIRANTY SUPARDI"/>
    <s v="Head of Corporate Banking, Investment Banking Coverage, &amp; Loan Syndication"/>
    <m/>
    <m/>
    <m/>
    <m/>
    <x v="1"/>
    <m/>
    <m/>
    <x v="0"/>
    <n v="0"/>
    <x v="0"/>
    <n v="0"/>
    <x v="0"/>
    <n v="0"/>
  </r>
  <r>
    <n v="3040685"/>
    <s v="DADANG FATMAWANSYAH"/>
    <s v="U4"/>
    <x v="0"/>
    <s v="Corporate Banking, Investment Banking Coverage, &amp; Loan Syndication"/>
    <s v="Corporate Business Strategy, Client Service &amp; Legal"/>
    <s v="Corporate Business Management"/>
    <s v="---"/>
    <s v="Corporate Business Management Team Head"/>
    <s v="Corporate Business Management Team Head"/>
    <s v="Kantor Pusat - Graha CIMB Niaga"/>
    <s v="JAKARTA SELATAN"/>
    <s v="Dki Jakarta"/>
    <d v="1980-12-12T00:00:00"/>
    <d v="2020-04-15T00:00:00"/>
    <s v="Male"/>
    <s v="KP"/>
    <s v="DADANG.FATMAWANSYAH@CIMBNIAGA.CO.ID"/>
    <s v="D-3"/>
    <n v="3035276"/>
    <s v="ARTYANTO SOETOJO"/>
    <s v="Corporate Business Strategy, Client Service &amp; Legal Head"/>
    <m/>
    <m/>
    <m/>
    <m/>
    <x v="1"/>
    <m/>
    <m/>
    <x v="0"/>
    <n v="0"/>
    <x v="0"/>
    <n v="0"/>
    <x v="0"/>
    <n v="0"/>
  </r>
  <r>
    <n v="3015838"/>
    <s v="RIA SARI DEWI"/>
    <s v="U4"/>
    <x v="0"/>
    <s v="Corporate Banking, Investment Banking Coverage, &amp; Loan Syndication"/>
    <s v="Corporate Business Strategy, Client Service &amp; Legal"/>
    <s v="Corporate Funding Strategy &amp; Client Service D3"/>
    <s v="---"/>
    <s v="Corporate Funding Strategy &amp; Client Service Team Head"/>
    <s v="Corporate Funding Strategy &amp; Client Service Team Head"/>
    <s v="Kantor Pusat - Graha CIMB Niaga"/>
    <s v="JAKARTA SELATAN"/>
    <s v="Dki Jakarta"/>
    <d v="1972-12-31T00:00:00"/>
    <d v="2011-04-12T00:00:00"/>
    <s v="Female"/>
    <s v="KP"/>
    <s v="RIA.DEWI@CIMBNIAGA.CO.ID"/>
    <s v="D-3"/>
    <n v="3035276"/>
    <s v="ARTYANTO SOETOJO"/>
    <s v="Corporate Business Strategy, Client Service &amp; Legal Head"/>
    <m/>
    <m/>
    <m/>
    <m/>
    <x v="1"/>
    <m/>
    <m/>
    <x v="0"/>
    <n v="0"/>
    <x v="0"/>
    <n v="0"/>
    <x v="0"/>
    <n v="0"/>
  </r>
  <r>
    <n v="3030375"/>
    <s v="AISHA INDA FAJRAINI"/>
    <s v="U5"/>
    <x v="0"/>
    <s v="Corporate Banking, Investment Banking Coverage, &amp; Loan Syndication"/>
    <s v="Corporate Business Strategy, Client Service &amp; Legal"/>
    <s v="Corporate Lending Client Service - Team I"/>
    <s v="---"/>
    <s v="Corporate Lending Client Service Head"/>
    <s v="Corporate Lending Client Service Head"/>
    <s v="Kantor Pusat - Graha CIMB Niaga"/>
    <s v="JAKARTA SELATAN"/>
    <s v="Dki Jakarta"/>
    <d v="1986-01-27T00:00:00"/>
    <d v="2016-02-09T00:00:00"/>
    <s v="Female"/>
    <s v="KP"/>
    <s v="AISHA.FAJRAINI@CIMBNIAGA.CO.ID"/>
    <s v="D-3"/>
    <n v="3035276"/>
    <s v="ARTYANTO SOETOJO"/>
    <s v="Corporate Business Strategy, Client Service &amp; Legal Head"/>
    <m/>
    <m/>
    <m/>
    <m/>
    <x v="1"/>
    <m/>
    <m/>
    <x v="0"/>
    <n v="0"/>
    <x v="0"/>
    <n v="0"/>
    <x v="0"/>
    <n v="0"/>
  </r>
  <r>
    <n v="3022017"/>
    <s v="DAVID BUDI JOHANNES"/>
    <s v="U6"/>
    <x v="0"/>
    <s v="Corporate Banking, Investment Banking Coverage, &amp; Loan Syndication"/>
    <s v="Corporate Business Strategy, Client Service &amp; Legal"/>
    <s v="Corporate Lending Client Service - Team I"/>
    <s v="Loan Compliance &amp; Transaction - Team I"/>
    <s v="Loan Compliance &amp; Transaction Sr Specialist"/>
    <s v="Loan Compliance &amp; Transaction Sr Specialist"/>
    <s v="Kantor Pusat - Graha CIMB Niaga"/>
    <s v="JAKARTA SELATAN"/>
    <s v="Dki Jakarta"/>
    <d v="1987-12-08T00:00:00"/>
    <d v="2013-03-01T00:00:00"/>
    <s v="Male"/>
    <s v="KP"/>
    <s v="DAVID.TAMBUWUN@CIMBNIAGA.CO.ID"/>
    <s v="D-4"/>
    <n v="3030375"/>
    <s v="AISHA INDA FAJRAINI"/>
    <s v="Corporate Lending Client Service Head - Team I"/>
    <m/>
    <m/>
    <m/>
    <m/>
    <x v="1"/>
    <m/>
    <m/>
    <x v="0"/>
    <n v="0"/>
    <x v="0"/>
    <n v="0"/>
    <x v="0"/>
    <n v="0"/>
  </r>
  <r>
    <n v="3013204"/>
    <s v="GUNANTO MARGO PRIADI"/>
    <s v="U6"/>
    <x v="0"/>
    <s v="Corporate Banking, Investment Banking Coverage, &amp; Loan Syndication"/>
    <s v="Corporate Business Strategy, Client Service &amp; Legal"/>
    <s v="Corporate Lending Client Service - Team I"/>
    <s v="Loan Compliance &amp; Transaction - Team I"/>
    <s v="Loan Compliance &amp; Transaction Sr Specialist"/>
    <s v="Loan Compliance &amp; Transaction Sr Specialist"/>
    <s v="Kantor Pusat - Graha CIMB Niaga"/>
    <s v="JAKARTA SELATAN"/>
    <s v="Dki Jakarta"/>
    <d v="1984-04-24T00:00:00"/>
    <d v="2010-04-21T00:00:00"/>
    <s v="Male"/>
    <s v="KP"/>
    <s v="GUNANTO.MARGO@CIMBNIAGA.CO.ID"/>
    <s v="D-4"/>
    <n v="3030375"/>
    <s v="AISHA INDA FAJRAINI"/>
    <s v="Corporate Lending Client Service Head - Team I"/>
    <m/>
    <m/>
    <m/>
    <m/>
    <x v="1"/>
    <m/>
    <m/>
    <x v="0"/>
    <n v="0"/>
    <x v="0"/>
    <n v="0"/>
    <x v="0"/>
    <n v="0"/>
  </r>
  <r>
    <n v="3009228"/>
    <s v="TERRY SYARIFAH"/>
    <s v="U7"/>
    <x v="0"/>
    <s v="Corporate Banking, Investment Banking Coverage, &amp; Loan Syndication"/>
    <s v="Corporate Business Strategy, Client Service &amp; Legal"/>
    <s v="Corporate Lending Client Service - Team I"/>
    <s v="Loan Monitoring &amp; Documentation - Team I"/>
    <s v="Loan Monitoring &amp; Documentation Specialist"/>
    <s v="Loan Monitoring &amp; Documentation Specialist"/>
    <s v="Kantor Pusat - Graha CIMB Niaga"/>
    <s v="JAKARTA SELATAN"/>
    <s v="Dki Jakarta"/>
    <d v="1982-06-30T00:00:00"/>
    <d v="2006-09-01T00:00:00"/>
    <s v="Female"/>
    <s v="KP"/>
    <s v="TERRY.SYARIFAH@CIMBNIAGA.CO.ID"/>
    <s v="D-4"/>
    <n v="3030375"/>
    <s v="AISHA INDA FAJRAINI"/>
    <s v="Corporate Lending Client Service Head - Team I"/>
    <m/>
    <m/>
    <m/>
    <m/>
    <x v="1"/>
    <m/>
    <m/>
    <x v="0"/>
    <n v="0"/>
    <x v="0"/>
    <n v="0"/>
    <x v="0"/>
    <n v="0"/>
  </r>
  <r>
    <n v="5600497"/>
    <s v="YUDI YUNA PUTRA"/>
    <s v="U7"/>
    <x v="0"/>
    <s v="Corporate Banking, Investment Banking Coverage, &amp; Loan Syndication"/>
    <s v="Corporate Business Strategy, Client Service &amp; Legal"/>
    <s v="Corporate Lending Client Service - Team I"/>
    <s v="Loan Monitoring &amp; Documentation - Team I"/>
    <s v="Loan Monitoring &amp; Documentation Sr Specialist"/>
    <s v="Loan Monitoring &amp; Documentation Sr Specialist"/>
    <s v="Kantor Pusat - Graha CIMB Niaga"/>
    <s v="JAKARTA SELATAN"/>
    <s v="Dki Jakarta"/>
    <d v="1997-07-08T00:00:00"/>
    <d v="2025-07-07T00:00:00"/>
    <s v="Male"/>
    <s v="KP"/>
    <s v="yudi.putra@cimbniaga.co.id"/>
    <s v="D-4"/>
    <n v="3030375"/>
    <s v="AISHA INDA FAJRAINI"/>
    <s v="Corporate Lending Client Service Head - Team I"/>
    <m/>
    <m/>
    <m/>
    <m/>
    <x v="1"/>
    <m/>
    <m/>
    <x v="1"/>
    <n v="1"/>
    <x v="1"/>
    <e v="#N/A"/>
    <x v="1"/>
    <e v="#N/A"/>
  </r>
  <r>
    <n v="5405177"/>
    <s v="GABRIELA FERNANDITA GUNA WIDJAYA"/>
    <s v="U7"/>
    <x v="0"/>
    <s v="Corporate Banking, Investment Banking Coverage, &amp; Loan Syndication"/>
    <s v="Corporate Business Strategy, Client Service &amp; Legal"/>
    <s v="Corporate Lending Client Service - Team I"/>
    <s v="Loan Compliance &amp; Transaction - Team I"/>
    <s v="Loan Compliance &amp; Transaction Specialist"/>
    <s v="Loan Compliance &amp; Transaction Specialist"/>
    <s v="Kantor Pusat - Graha CIMB Niaga"/>
    <s v="JAKARTA SELATAN"/>
    <s v="Dki Jakarta"/>
    <d v="1999-10-22T00:00:00"/>
    <d v="2024-03-25T00:00:00"/>
    <s v="Female"/>
    <s v="KP"/>
    <s v="gabriela.widjaya@cimbniaga.co.id"/>
    <s v="D-4"/>
    <n v="3030375"/>
    <s v="AISHA INDA FAJRAINI"/>
    <s v="Corporate Lending Client Service Head - Team I"/>
    <m/>
    <m/>
    <m/>
    <m/>
    <x v="1"/>
    <m/>
    <m/>
    <x v="0"/>
    <n v="0"/>
    <x v="0"/>
    <n v="0"/>
    <x v="0"/>
    <n v="0"/>
  </r>
  <r>
    <n v="3009272"/>
    <s v="WISNU ARIOKO"/>
    <s v="U7"/>
    <x v="0"/>
    <s v="Corporate Banking, Investment Banking Coverage, &amp; Loan Syndication"/>
    <s v="Corporate Business Strategy, Client Service &amp; Legal"/>
    <s v="Corporate Lending Client Service - Team I"/>
    <s v="Loan Compliance &amp; Transaction - Team I"/>
    <s v="Loan Compliance &amp; Transaction Specialist"/>
    <s v="Loan Compliance &amp; Transaction Specialist"/>
    <s v="Kantor Pusat - Graha CIMB Niaga"/>
    <s v="JAKARTA SELATAN"/>
    <s v="Dki Jakarta"/>
    <d v="1981-11-07T00:00:00"/>
    <d v="2007-12-15T00:00:00"/>
    <s v="Male"/>
    <s v="KP"/>
    <s v="WISNU.ARIOKO@CIMBNIAGA.CO.ID"/>
    <s v="D-4"/>
    <n v="3030375"/>
    <s v="AISHA INDA FAJRAINI"/>
    <s v="Corporate Lending Client Service Head - Team I"/>
    <m/>
    <m/>
    <m/>
    <m/>
    <x v="1"/>
    <m/>
    <m/>
    <x v="0"/>
    <n v="0"/>
    <x v="0"/>
    <n v="0"/>
    <x v="0"/>
    <n v="0"/>
  </r>
  <r>
    <n v="3016819"/>
    <s v="NINA TRESNA SARI"/>
    <s v="U8"/>
    <x v="0"/>
    <s v="Corporate Banking, Investment Banking Coverage, &amp; Loan Syndication"/>
    <s v="Corporate Business Strategy, Client Service &amp; Legal"/>
    <s v="Corporate Lending Client Service - Team I"/>
    <s v="Loan Monitoring &amp; Documentation - Team I"/>
    <s v="Loan Monitoring &amp; Documentation Specialist"/>
    <s v="Loan Monitoring &amp; Documentation Specialist"/>
    <s v="Kantor Pusat - Graha CIMB Niaga"/>
    <s v="JAKARTA SELATAN"/>
    <s v="Dki Jakarta"/>
    <d v="1983-12-13T00:00:00"/>
    <d v="2011-08-24T00:00:00"/>
    <s v="Female"/>
    <s v="KP"/>
    <s v="NINA.TRESNASARI@CIMBNIAGA.CO.ID"/>
    <s v="D-4"/>
    <n v="3030375"/>
    <s v="AISHA INDA FAJRAINI"/>
    <s v="Corporate Lending Client Service Head - Team I"/>
    <m/>
    <m/>
    <m/>
    <m/>
    <x v="1"/>
    <m/>
    <m/>
    <x v="0"/>
    <n v="0"/>
    <x v="0"/>
    <n v="0"/>
    <x v="0"/>
    <n v="0"/>
  </r>
  <r>
    <n v="3005823"/>
    <s v="ADI KURNIAWAN"/>
    <s v="U5"/>
    <x v="0"/>
    <s v="Corporate Banking, Investment Banking Coverage, &amp; Loan Syndication"/>
    <s v="Corporate Business Strategy, Client Service &amp; Legal"/>
    <s v="Corporate Lending Client Service - Team II"/>
    <s v="---"/>
    <s v="Corporate Lending Client Service Head"/>
    <s v="Corporate Lending Client Service Head"/>
    <s v="Kantor Pusat - Graha CIMB Niaga"/>
    <s v="JAKARTA SELATAN"/>
    <s v="Dki Jakarta"/>
    <d v="1979-04-04T00:00:00"/>
    <d v="2002-09-17T00:00:00"/>
    <s v="Male"/>
    <s v="KP"/>
    <s v="ADI@CIMBNIAGA.CO.ID"/>
    <s v="D-3"/>
    <n v="3035276"/>
    <s v="ARTYANTO SOETOJO"/>
    <s v="Corporate Business Strategy, Client Service &amp; Legal Head"/>
    <m/>
    <m/>
    <m/>
    <m/>
    <x v="1"/>
    <m/>
    <m/>
    <x v="0"/>
    <n v="0"/>
    <x v="0"/>
    <n v="0"/>
    <x v="0"/>
    <n v="0"/>
  </r>
  <r>
    <n v="3017882"/>
    <s v="DAVIAN REINALDY"/>
    <s v="U7"/>
    <x v="0"/>
    <s v="Corporate Banking, Investment Banking Coverage, &amp; Loan Syndication"/>
    <s v="Corporate Business Strategy, Client Service &amp; Legal"/>
    <s v="Corporate Lending Client Service - Team II"/>
    <s v="Loan Compliance &amp; Transaction - Team II"/>
    <s v="Loan Compliance &amp; Transaction Specialist"/>
    <s v="Loan Compliance &amp; Transaction Specialist"/>
    <s v="Kantor Pusat - Graha CIMB Niaga"/>
    <s v="JAKARTA SELATAN"/>
    <s v="Dki Jakarta"/>
    <d v="1983-01-02T00:00:00"/>
    <d v="2012-01-16T00:00:00"/>
    <s v="Male"/>
    <s v="KP"/>
    <s v="DAVIAN.REINALDY@CIMBNIAGA.CO.ID"/>
    <s v="D-4"/>
    <n v="3005823"/>
    <s v="ADI KURNIAWAN"/>
    <s v="Corporate Lending Client Service Head - Team II"/>
    <m/>
    <m/>
    <m/>
    <m/>
    <x v="1"/>
    <m/>
    <m/>
    <x v="0"/>
    <n v="0"/>
    <x v="0"/>
    <n v="0"/>
    <x v="0"/>
    <n v="0"/>
  </r>
  <r>
    <n v="5394939"/>
    <s v="MICHAEL"/>
    <s v="U7"/>
    <x v="0"/>
    <s v="Corporate Banking, Investment Banking Coverage, &amp; Loan Syndication"/>
    <s v="Corporate Business Strategy, Client Service &amp; Legal"/>
    <s v="Corporate Lending Client Service - Team II"/>
    <s v="Loan Compliance &amp; Transaction - Team II"/>
    <s v="Loan Compliance &amp; Transaction Specialist"/>
    <s v="Loan Compliance &amp; Transaction Specialist"/>
    <s v="Kantor Pusat - Graha CIMB Niaga"/>
    <s v="JAKARTA SELATAN"/>
    <s v="Dki Jakarta"/>
    <d v="1999-01-19T00:00:00"/>
    <d v="2023-08-28T00:00:00"/>
    <s v="Male"/>
    <s v="KP"/>
    <s v="Michael.Mike@cimbniaga.co.id"/>
    <s v="D-4"/>
    <n v="3005823"/>
    <s v="ADI KURNIAWAN"/>
    <s v="Corporate Lending Client Service Head - Team II"/>
    <m/>
    <m/>
    <m/>
    <m/>
    <x v="1"/>
    <m/>
    <m/>
    <x v="1"/>
    <n v="1"/>
    <x v="0"/>
    <n v="0"/>
    <x v="0"/>
    <n v="0.5"/>
  </r>
  <r>
    <n v="3024983"/>
    <s v="RIFANI"/>
    <s v="U7"/>
    <x v="0"/>
    <s v="Corporate Banking, Investment Banking Coverage, &amp; Loan Syndication"/>
    <s v="Corporate Business Strategy, Client Service &amp; Legal"/>
    <s v="Corporate Lending Client Service - Team II"/>
    <s v="--"/>
    <s v="Loan Monitoring &amp; Documentation Specialist"/>
    <s v="Loan Monitoring &amp; Documentation Specialist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4972"/>
    <s v="FEBIANA MOURISA MOURAD"/>
    <s v="U7"/>
    <x v="0"/>
    <s v="Corporate Banking, Investment Banking Coverage, &amp; Loan Syndication"/>
    <s v="Corporate Business Strategy, Client Service &amp; Legal"/>
    <s v="Corporate Lending Client Service - Team II"/>
    <s v="Loan Monitoring &amp; Documentation - Team II"/>
    <s v="Loan Monitoring &amp; Documentation Specialist"/>
    <s v="Loan Monitoring &amp; Documentation Specialist"/>
    <s v="Kantor Pusat - Graha CIMB Niaga"/>
    <s v="JAKARTA SELATAN"/>
    <s v="Dki Jakarta"/>
    <d v="1991-08-29T00:00:00"/>
    <d v="2013-12-11T00:00:00"/>
    <s v="Female"/>
    <s v="KP"/>
    <s v="FEBIANA.MOURAD@CIMBNIAGA.CO.ID"/>
    <s v="D-4"/>
    <n v="3005823"/>
    <s v="ADI KURNIAWAN"/>
    <s v="Corporate Lending Client Service Head - Team II"/>
    <m/>
    <m/>
    <m/>
    <m/>
    <x v="1"/>
    <m/>
    <m/>
    <x v="0"/>
    <n v="0"/>
    <x v="0"/>
    <n v="0"/>
    <x v="0"/>
    <n v="0"/>
  </r>
  <r>
    <n v="3005698"/>
    <s v="RIFALINO"/>
    <s v="U7"/>
    <x v="0"/>
    <s v="Corporate Banking, Investment Banking Coverage, &amp; Loan Syndication"/>
    <s v="Corporate Business Strategy, Client Service &amp; Legal"/>
    <s v="Corporate Lending Client Service - Team II"/>
    <s v="Loan Compliance &amp; Transaction - Team II"/>
    <s v="Loan Compliance &amp; Transaction Specialist"/>
    <s v="Loan Compliance &amp; Transaction Specialist"/>
    <s v="Kantor Pusat - Graha CIMB Niaga"/>
    <s v="JAKARTA SELATAN"/>
    <s v="Dki Jakarta"/>
    <d v="1973-04-24T00:00:00"/>
    <d v="2002-05-01T00:00:00"/>
    <s v="Male"/>
    <s v="KP"/>
    <s v="RIFALINO@CIMBNIAGA.CO.ID"/>
    <s v="D-4"/>
    <n v="3005823"/>
    <s v="ADI KURNIAWAN"/>
    <s v="Corporate Lending Client Service Head - Team II"/>
    <m/>
    <m/>
    <m/>
    <m/>
    <x v="1"/>
    <m/>
    <m/>
    <x v="0"/>
    <n v="0"/>
    <x v="0"/>
    <n v="0"/>
    <x v="0"/>
    <n v="0"/>
  </r>
  <r>
    <n v="3027591"/>
    <s v="RIDHO HANDIANTO"/>
    <s v="U7"/>
    <x v="0"/>
    <s v="Corporate Banking, Investment Banking Coverage, &amp; Loan Syndication"/>
    <s v="Corporate Business Strategy, Client Service &amp; Legal"/>
    <s v="Corporate Lending Client Service - Team II"/>
    <s v="Loan Compliance &amp; Transaction - Team II"/>
    <s v="Loan Compliance &amp; Transaction Specialist"/>
    <s v="Loan Compliance &amp; Transaction Specialist"/>
    <s v="Kantor Pusat - Graha CIMB Niaga"/>
    <s v="JAKARTA SELATAN"/>
    <s v="Dki Jakarta"/>
    <d v="1992-12-20T00:00:00"/>
    <d v="2014-10-20T00:00:00"/>
    <s v="Male"/>
    <s v="KP"/>
    <s v="RIDHO.HANDIANTO@CIMBNIAGA.CO.ID"/>
    <s v="D-4"/>
    <n v="3005823"/>
    <s v="ADI KURNIAWAN"/>
    <s v="Corporate Lending Client Service Head - Team II"/>
    <m/>
    <m/>
    <m/>
    <m/>
    <x v="1"/>
    <m/>
    <m/>
    <x v="0"/>
    <n v="0"/>
    <x v="0"/>
    <n v="0"/>
    <x v="0"/>
    <n v="0"/>
  </r>
  <r>
    <n v="5411142"/>
    <s v="ANGELA ASALI"/>
    <s v="U8"/>
    <x v="0"/>
    <s v="Corporate Banking, Investment Banking Coverage, &amp; Loan Syndication"/>
    <s v="Corporate Business Strategy, Client Service &amp; Legal"/>
    <s v="Corporate Lending Client Service - Team II"/>
    <s v="Loan Monitoring &amp; Documentation - Team II"/>
    <s v="Loan Monitoring &amp; Documentation Specialist"/>
    <s v="Loan Monitoring &amp; Documentation Specialist"/>
    <s v="Kantor Pusat - Graha CIMB Niaga"/>
    <s v="JAKARTA SELATAN"/>
    <s v="Dki Jakarta"/>
    <d v="1997-03-10T00:00:00"/>
    <d v="2024-07-01T00:00:00"/>
    <s v="Female"/>
    <s v="KP"/>
    <s v="angela.asali@cimbniaga.co.id"/>
    <s v="D-4"/>
    <n v="3005823"/>
    <s v="ADI KURNIAWAN"/>
    <s v="Corporate Lending Client Service Head - Team II"/>
    <m/>
    <m/>
    <m/>
    <m/>
    <x v="1"/>
    <m/>
    <m/>
    <x v="0"/>
    <n v="0.15"/>
    <x v="0"/>
    <n v="0"/>
    <x v="0"/>
    <n v="7.4999999999999997E-2"/>
  </r>
  <r>
    <n v="3035294"/>
    <s v="RM FERI NUGROHO SARWO HANDOYO"/>
    <s v="U3"/>
    <x v="0"/>
    <s v="Corporate Banking, Investment Banking Coverage, &amp; Loan Syndication"/>
    <s v="Corporate Business Strategy, Client Service &amp; Legal"/>
    <s v="Legal Documentation D3"/>
    <s v="---"/>
    <s v="Legal Documentation Team Head"/>
    <s v="Legal Documentation Team Head"/>
    <s v="Kantor Pusat - Graha CIMB Niaga"/>
    <s v="JAKARTA SELATAN"/>
    <s v="Dki Jakarta"/>
    <d v="1974-02-06T00:00:00"/>
    <d v="2018-05-02T00:00:00"/>
    <s v="Male"/>
    <s v="KP"/>
    <s v="FERI.HANDOYO@CIMBNIAGA.CO.ID"/>
    <s v="D-3"/>
    <n v="3035276"/>
    <s v="ARTYANTO SOETOJO"/>
    <s v="Corporate Business Strategy, Client Service &amp; Legal Head"/>
    <m/>
    <m/>
    <m/>
    <m/>
    <x v="1"/>
    <m/>
    <m/>
    <x v="0"/>
    <n v="0"/>
    <x v="0"/>
    <n v="0"/>
    <x v="0"/>
    <n v="0"/>
  </r>
  <r>
    <n v="5315509"/>
    <s v="STEFAN MANUEL ANDERSON"/>
    <s v="U6"/>
    <x v="0"/>
    <s v="Corporate Banking, Investment Banking Coverage, &amp; Loan Syndication"/>
    <s v="Corporate Business Strategy, Client Service &amp; Legal"/>
    <s v="Corporate Business Management"/>
    <s v="Corporate Analytics"/>
    <s v="Corporate Analytics Specialist"/>
    <s v="Corporate Analytics Specialist"/>
    <s v="Kantor Pusat - Graha CIMB Niaga"/>
    <s v="JAKARTA SELATAN"/>
    <s v="Dki Jakarta"/>
    <d v="1998-12-06T00:00:00"/>
    <d v="2021-03-05T00:00:00"/>
    <s v="Male"/>
    <s v="KP"/>
    <s v="Stefan.Anderson@cimbniaga.co.id"/>
    <s v="D-4"/>
    <n v="3040685"/>
    <s v="DADANG FATMAWANSYAH"/>
    <s v="Corporate Business Management Team Head"/>
    <m/>
    <m/>
    <m/>
    <m/>
    <x v="1"/>
    <m/>
    <m/>
    <x v="0"/>
    <n v="0"/>
    <x v="0"/>
    <n v="0"/>
    <x v="0"/>
    <n v="0"/>
  </r>
  <r>
    <n v="5601501"/>
    <s v="ALDI PUJI SUSANTO"/>
    <s v="U6"/>
    <x v="0"/>
    <s v="Corporate Banking, Investment Banking Coverage, &amp; Loan Syndication"/>
    <s v="Corporate Business Strategy, Client Service &amp; Legal"/>
    <s v="Corporate Business Management"/>
    <s v="Corporate Analytics"/>
    <s v="Corporate Analytics Specialist"/>
    <s v="Corporate Analytics Specialist"/>
    <s v="Kantor Pusat - Graha CIMB Niaga"/>
    <s v="JAKARTA SELATAN"/>
    <s v="Dki Jakarta"/>
    <d v="1989-11-16T00:00:00"/>
    <d v="2025-11-17T00:00:00"/>
    <s v="Male"/>
    <s v="KP"/>
    <s v="aldi.susanto@cimbniaga.co.id"/>
    <s v="D-4"/>
    <n v="3040685"/>
    <s v="DADANG FATMAWANSYAH"/>
    <s v="Corporate Business Management Team Head"/>
    <m/>
    <m/>
    <m/>
    <m/>
    <x v="1"/>
    <m/>
    <m/>
    <x v="0"/>
    <n v="0"/>
    <x v="1"/>
    <e v="#N/A"/>
    <x v="1"/>
    <e v="#N/A"/>
  </r>
  <r>
    <n v="3015206"/>
    <s v="SONDANG YULINARTI"/>
    <s v="U6"/>
    <x v="0"/>
    <s v="Corporate Banking, Investment Banking Coverage, &amp; Loan Syndication"/>
    <s v="Corporate Business Strategy, Client Service &amp; Legal"/>
    <s v="Corporate Funding Strategy &amp; Client Service D3"/>
    <s v="Corporate Funding Strategy &amp; Client Service D4"/>
    <s v="Corporate Funding Strategy &amp; Client Service Specialist"/>
    <s v="Corporate Funding Strategy &amp; Client Service Specialist"/>
    <s v="Kantor Pusat - Graha CIMB Niaga"/>
    <s v="JAKARTA SELATAN"/>
    <s v="Dki Jakarta"/>
    <d v="1985-07-23T00:00:00"/>
    <d v="2011-01-21T00:00:00"/>
    <s v="Female"/>
    <s v="KP"/>
    <s v="SONDANG.YULINARTI@CIMBNIAGA.CO.ID"/>
    <s v="D-4"/>
    <n v="3015838"/>
    <s v="RIA SARI DEWI"/>
    <s v="Corporate Funding Strategy &amp; Client Service Team Head"/>
    <m/>
    <m/>
    <m/>
    <m/>
    <x v="1"/>
    <m/>
    <m/>
    <x v="0"/>
    <n v="0"/>
    <x v="0"/>
    <n v="0"/>
    <x v="0"/>
    <n v="0"/>
  </r>
  <r>
    <n v="3033334"/>
    <s v="AGUNG GEDE RIMAWAN"/>
    <s v="U7"/>
    <x v="0"/>
    <s v="Corporate Banking, Investment Banking Coverage, &amp; Loan Syndication"/>
    <s v="Corporate Business Strategy, Client Service &amp; Legal"/>
    <s v="Corporate Funding Strategy &amp; Client Service D3"/>
    <s v="Corporate Funding Strategy &amp; Client Service D4"/>
    <s v="Corporate Funding Strategy &amp; Client Service Specialist"/>
    <s v="Corporate Funding Strategy &amp; Client Service Specialist"/>
    <s v="Kantor Pusat - Graha CIMB Niaga"/>
    <s v="JAKARTA SELATAN"/>
    <s v="Dki Jakarta"/>
    <d v="1986-06-08T00:00:00"/>
    <d v="2017-04-10T00:00:00"/>
    <s v="Male"/>
    <s v="KP"/>
    <s v="AGUNG.RIMAWAN@CIMBNIAGA.CO.ID"/>
    <s v="D-4"/>
    <n v="3015838"/>
    <s v="RIA SARI DEWI"/>
    <s v="Corporate Funding Strategy &amp; Client Service Team Head"/>
    <m/>
    <m/>
    <m/>
    <m/>
    <x v="1"/>
    <m/>
    <m/>
    <x v="0"/>
    <n v="0"/>
    <x v="0"/>
    <n v="0"/>
    <x v="0"/>
    <n v="0"/>
  </r>
  <r>
    <n v="5373666"/>
    <s v="EVANDER DHANVANT SEBASTIAN"/>
    <s v="U7"/>
    <x v="0"/>
    <s v="Corporate Banking, Investment Banking Coverage, &amp; Loan Syndication"/>
    <s v="Corporate Business Strategy, Client Service &amp; Legal"/>
    <s v="Corporate Funding Strategy &amp; Client Service D3"/>
    <s v="Corporate Funding Strategy &amp; Client Service D4"/>
    <s v="Corporate Funding Strategy &amp; Client Service Specialist"/>
    <s v="Corporate Funding Strategy &amp; Client Service Specialist"/>
    <s v="Kantor Pusat - Graha CIMB Niaga"/>
    <s v="JAKARTA SELATAN"/>
    <s v="Dki Jakarta"/>
    <d v="1999-06-09T00:00:00"/>
    <d v="2022-08-05T00:00:00"/>
    <s v="Male"/>
    <s v="KP"/>
    <s v="Evander.Sebastian@cimbniaga.co.id"/>
    <s v="D-4"/>
    <n v="3015838"/>
    <s v="RIA SARI DEWI"/>
    <s v="Corporate Funding Strategy &amp; Client Service Team Head"/>
    <m/>
    <m/>
    <m/>
    <m/>
    <x v="1"/>
    <m/>
    <m/>
    <x v="0"/>
    <n v="0"/>
    <x v="0"/>
    <n v="0"/>
    <x v="0"/>
    <n v="0"/>
  </r>
  <r>
    <n v="5396901"/>
    <s v="DIAN PERTIWI"/>
    <s v="U7"/>
    <x v="0"/>
    <s v="Corporate Banking, Investment Banking Coverage, &amp; Loan Syndication"/>
    <s v="Corporate Business Strategy, Client Service &amp; Legal"/>
    <s v="Corporate Funding Strategy &amp; Client Service D3"/>
    <s v="Corporate Funding Strategy &amp; Client Service D4"/>
    <s v="Corporate Funding Strategy &amp; Client Service Specialist"/>
    <s v="Corporate Funding Strategy &amp; Client Service Specialist"/>
    <s v="Kantor Pusat - Graha CIMB Niaga"/>
    <s v="JAKARTA SELATAN"/>
    <s v="Dki Jakarta"/>
    <d v="1992-07-10T00:00:00"/>
    <d v="2023-09-25T00:00:00"/>
    <s v="Female"/>
    <s v="KP"/>
    <s v="dian.pertiwi@cimbniaga.co.id"/>
    <s v="D-4"/>
    <n v="3015838"/>
    <s v="RIA SARI DEWI"/>
    <s v="Corporate Funding Strategy &amp; Client Service Team Head"/>
    <m/>
    <m/>
    <m/>
    <m/>
    <x v="1"/>
    <m/>
    <m/>
    <x v="0"/>
    <n v="0"/>
    <x v="0"/>
    <n v="0"/>
    <x v="0"/>
    <n v="0"/>
  </r>
  <r>
    <n v="3004719"/>
    <s v="WAHYU HERLAMBANG"/>
    <s v="U7"/>
    <x v="0"/>
    <s v="Corporate Banking, Investment Banking Coverage, &amp; Loan Syndication"/>
    <s v="Corporate Business Strategy, Client Service &amp; Legal"/>
    <s v="Corporate Business Management"/>
    <s v="Corporate Project Implementation"/>
    <s v="Corporate Project Implementation Specialist"/>
    <s v="Corporate Project Implementation Specialist"/>
    <s v="Kantor Pusat - Graha CIMB Niaga"/>
    <s v="JAKARTA SELATAN"/>
    <s v="Dki Jakarta"/>
    <d v="1972-05-11T00:00:00"/>
    <d v="1997-10-13T00:00:00"/>
    <s v="Male"/>
    <s v="KP"/>
    <s v="WHERLAMBANG@CIMBNIAGA.CO.ID"/>
    <s v="D-4"/>
    <n v="3040685"/>
    <s v="DADANG FATMAWANSYAH"/>
    <s v="Corporate Business Management Team Head"/>
    <m/>
    <m/>
    <m/>
    <m/>
    <x v="1"/>
    <m/>
    <m/>
    <x v="0"/>
    <n v="0"/>
    <x v="0"/>
    <n v="0"/>
    <x v="0"/>
    <n v="0"/>
  </r>
  <r>
    <n v="3018912"/>
    <s v="ANDINI KARISSA SALIM"/>
    <s v="U6"/>
    <x v="0"/>
    <s v="Corporate Banking, Investment Banking Coverage, &amp; Loan Syndication"/>
    <s v="Corporate Business Strategy, Client Service &amp; Legal"/>
    <s v="Corporate Business Management"/>
    <s v="Early Alert &amp; Performance Management"/>
    <s v="Early Alert &amp; Performance Management Specialist"/>
    <s v="Early Alert &amp; Performance Management Specialist"/>
    <s v="Kantor Pusat - Graha CIMB Niaga"/>
    <s v="JAKARTA SELATAN"/>
    <s v="Dki Jakarta"/>
    <d v="1984-08-13T00:00:00"/>
    <d v="2012-05-04T00:00:00"/>
    <s v="Female"/>
    <s v="KP"/>
    <s v="ANDINI.KARISSA@CIMBNIAGA.CO.ID"/>
    <s v="D-4"/>
    <n v="3040685"/>
    <s v="DADANG FATMAWANSYAH"/>
    <s v="Corporate Business Management Team Head"/>
    <m/>
    <m/>
    <m/>
    <m/>
    <x v="1"/>
    <m/>
    <m/>
    <x v="0"/>
    <n v="0"/>
    <x v="0"/>
    <n v="0"/>
    <x v="0"/>
    <n v="0"/>
  </r>
  <r>
    <n v="3040456"/>
    <s v="DECHRY GALIVAN RUSDIANTO S"/>
    <s v="U5"/>
    <x v="0"/>
    <s v="Corporate Banking, Investment Banking Coverage, &amp; Loan Syndication"/>
    <s v="Corporate Business Strategy, Client Service &amp; Legal"/>
    <s v="Legal Documentation D3"/>
    <s v="Legal Documentation D4"/>
    <s v="Legal Documentation Sr Specialist"/>
    <s v="Legal Documentation Sr Specialist"/>
    <s v="Kantor Pusat - Graha CIMB Niaga"/>
    <s v="JAKARTA SELATAN"/>
    <s v="Dki Jakarta"/>
    <d v="1990-12-11T00:00:00"/>
    <d v="2020-02-10T00:00:00"/>
    <s v="Male"/>
    <s v="KP"/>
    <s v="DECHRY.S@CIMBNIAGA.CO.ID"/>
    <s v="D-4"/>
    <n v="3035294"/>
    <s v="RM FERI NUGROHO SARWO HANDOYO"/>
    <s v="Legal Documentation Team Head"/>
    <m/>
    <m/>
    <m/>
    <m/>
    <x v="1"/>
    <m/>
    <m/>
    <x v="0"/>
    <n v="0"/>
    <x v="0"/>
    <n v="0"/>
    <x v="0"/>
    <n v="0"/>
  </r>
  <r>
    <n v="3040576"/>
    <s v="DEBBY FERINA TAMBUNAN"/>
    <s v="U5"/>
    <x v="0"/>
    <s v="Corporate Banking, Investment Banking Coverage, &amp; Loan Syndication"/>
    <s v="Corporate Business Strategy, Client Service &amp; Legal"/>
    <s v="Legal Documentation D3"/>
    <s v="Legal Documentation D4"/>
    <s v="Legal Documentation Sr Specialist"/>
    <s v="Legal Documentation Sr Specialist"/>
    <s v="Kantor Pusat - Graha CIMB Niaga"/>
    <s v="JAKARTA SELATAN"/>
    <s v="Dki Jakarta"/>
    <d v="1988-02-21T00:00:00"/>
    <d v="2020-03-23T00:00:00"/>
    <s v="Female"/>
    <s v="KP"/>
    <s v="DEBBY.TAMBUNAN@CIMBNIAGA.CO.ID"/>
    <s v="D-4"/>
    <n v="3035294"/>
    <s v="RM FERI NUGROHO SARWO HANDOYO"/>
    <s v="Legal Documentation Team Head"/>
    <m/>
    <m/>
    <m/>
    <m/>
    <x v="1"/>
    <m/>
    <m/>
    <x v="1"/>
    <n v="1"/>
    <x v="0"/>
    <n v="0"/>
    <x v="0"/>
    <n v="0.5"/>
  </r>
  <r>
    <n v="3037182"/>
    <s v="ANNISA AYU DIFITRI"/>
    <s v="U6"/>
    <x v="0"/>
    <s v="Corporate Banking, Investment Banking Coverage, &amp; Loan Syndication"/>
    <s v="Corporate Business Strategy, Client Service &amp; Legal"/>
    <s v="Legal Documentation D3"/>
    <s v="Legal Documentation D4"/>
    <s v="Legal Documentation Sr Specialist"/>
    <s v="Legal Documentation Sr Specialist"/>
    <s v="Kantor Pusat - Graha CIMB Niaga"/>
    <s v="JAKARTA SELATAN"/>
    <s v="Dki Jakarta"/>
    <d v="1994-03-19T00:00:00"/>
    <d v="2018-12-26T00:00:00"/>
    <s v="Female"/>
    <s v="KP"/>
    <s v="ANNISA.DIFITRI@CIMBNIAGA.CO.ID"/>
    <s v="D-4"/>
    <n v="3035294"/>
    <s v="RM FERI NUGROHO SARWO HANDOYO"/>
    <s v="Legal Documentation Team Head"/>
    <m/>
    <m/>
    <m/>
    <m/>
    <x v="1"/>
    <m/>
    <m/>
    <x v="0"/>
    <n v="0"/>
    <x v="0"/>
    <n v="0"/>
    <x v="0"/>
    <n v="0"/>
  </r>
  <r>
    <n v="5421923"/>
    <s v="RIZKI MAULANA"/>
    <s v="U6"/>
    <x v="0"/>
    <s v="Corporate Banking, Investment Banking Coverage, &amp; Loan Syndication"/>
    <s v="Corporate Business Strategy, Client Service &amp; Legal"/>
    <s v="Legal Documentation D3"/>
    <s v="Legal Documentation D4"/>
    <s v="Legal Documentation Specialist"/>
    <s v="Legal Documentation Specialist"/>
    <s v="Kantor Pusat - Graha CIMB Niaga"/>
    <s v="JAKARTA SELATAN"/>
    <s v="Dki Jakarta"/>
    <d v="1993-04-15T00:00:00"/>
    <d v="2025-02-24T00:00:00"/>
    <s v="Male"/>
    <s v="KP"/>
    <s v="rizki.maulana@cimbniaga.co.id"/>
    <s v="D-4"/>
    <n v="3035294"/>
    <s v="RM FERI NUGROHO SARWO HANDOYO"/>
    <s v="Legal Documentation Team Head"/>
    <m/>
    <m/>
    <m/>
    <m/>
    <x v="1"/>
    <m/>
    <m/>
    <x v="0"/>
    <n v="0"/>
    <x v="1"/>
    <e v="#N/A"/>
    <x v="1"/>
    <e v="#N/A"/>
  </r>
  <r>
    <n v="5601636"/>
    <s v="MUHAMMAD RIZKY FAUZI"/>
    <s v="U6"/>
    <x v="0"/>
    <s v="Corporate Banking, Investment Banking Coverage, &amp; Loan Syndication"/>
    <s v="Corporate Business Strategy, Client Service &amp; Legal"/>
    <s v="Legal Documentation D3"/>
    <s v="Legal Documentation D4"/>
    <s v="Legal Documentation Specialist"/>
    <s v="Legal Documentation Specialist"/>
    <s v="Kantor Pusat - Graha CIMB Niaga"/>
    <s v="JAKARTA SELATAN"/>
    <s v="Dki Jakarta"/>
    <d v="1991-07-22T00:00:00"/>
    <d v="2025-12-01T00:00:00"/>
    <s v="Male"/>
    <s v="KP"/>
    <s v="muhammad.fauzi2@cimbniaga.co.id"/>
    <s v="D-4"/>
    <n v="3035294"/>
    <s v="RM FERI NUGROHO SARWO HANDOYO"/>
    <s v="Legal Documentation Team Head"/>
    <m/>
    <m/>
    <m/>
    <m/>
    <x v="1"/>
    <m/>
    <m/>
    <x v="0"/>
    <n v="0"/>
    <x v="1"/>
    <e v="#N/A"/>
    <x v="1"/>
    <e v="#N/A"/>
  </r>
  <r>
    <n v="3037727"/>
    <s v="ANDREW CHRISTIAN JONES"/>
    <s v="U7"/>
    <x v="0"/>
    <s v="Corporate Banking, Investment Banking Coverage, &amp; Loan Syndication"/>
    <s v="Corporate Business Strategy, Client Service &amp; Legal"/>
    <s v="Legal Documentation D3"/>
    <s v="Legal Documentation D4"/>
    <s v="Legal Documentation Specialist"/>
    <s v="Legal Documentation Specialist"/>
    <s v="Kantor Pusat - Graha CIMB Niaga"/>
    <s v="JAKARTA SELATAN"/>
    <s v="Dki Jakarta"/>
    <d v="1983-04-03T00:00:00"/>
    <d v="2019-04-01T00:00:00"/>
    <s v="Male"/>
    <s v="KP"/>
    <s v="ANDREW.JONES@CIMBNIAGA.CO.ID"/>
    <s v="D-4"/>
    <n v="3035294"/>
    <s v="RM FERI NUGROHO SARWO HANDOYO"/>
    <s v="Legal Documentation Team Head"/>
    <m/>
    <m/>
    <m/>
    <m/>
    <x v="1"/>
    <m/>
    <m/>
    <x v="0"/>
    <n v="0"/>
    <x v="0"/>
    <n v="0"/>
    <x v="0"/>
    <n v="0"/>
  </r>
  <r>
    <n v="3034310"/>
    <s v="MARTUM MAROJAHAN SITORUS"/>
    <s v="U2"/>
    <x v="0"/>
    <s v="Corporate Banking, Investment Banking Coverage, &amp; Loan Syndication"/>
    <s v="Corporate Funding Business D2"/>
    <s v="---"/>
    <s v="---"/>
    <s v="Corporate Funding Business Head"/>
    <s v="Corporate Funding Business Head"/>
    <s v="Kantor Pusat - Graha CIMB Niaga"/>
    <s v="JAKARTA SELATAN"/>
    <s v="Dki Jakarta"/>
    <d v="1979-03-21T00:00:00"/>
    <d v="2017-10-26T00:00:00"/>
    <s v="Male"/>
    <s v="KP"/>
    <s v="MARTUM.SITORUS@CIMBNIAGA.CO.ID"/>
    <s v="D-2"/>
    <n v="3026907"/>
    <s v="MIRANTY SUPARDI"/>
    <s v="Head of Corporate Banking, Investment Banking Coverage, &amp; Loan Syndication"/>
    <m/>
    <m/>
    <m/>
    <m/>
    <x v="1"/>
    <m/>
    <m/>
    <x v="0"/>
    <n v="0"/>
    <x v="0"/>
    <n v="0"/>
    <x v="0"/>
    <n v="0"/>
  </r>
  <r>
    <n v="3034410"/>
    <s v="SHIRLEY"/>
    <s v="U3"/>
    <x v="0"/>
    <s v="Corporate Banking, Investment Banking Coverage, &amp; Loan Syndication"/>
    <s v="Corporate Funding Business D2"/>
    <s v="Corporate Funding - Team I D3"/>
    <s v="---"/>
    <s v="Corporate Funding Team Head"/>
    <s v="Corporate Funding Team Head"/>
    <s v="Kantor Pusat - Graha CIMB Niaga"/>
    <s v="JAKARTA SELATAN"/>
    <s v="Dki Jakarta"/>
    <d v="1984-03-15T00:00:00"/>
    <d v="2017-11-01T00:00:00"/>
    <s v="Female"/>
    <s v="KP"/>
    <s v="SHIRLEY@CIMBNIAGA.CO.ID"/>
    <s v="D-3"/>
    <n v="3034310"/>
    <s v="MARTUM MAROJAHAN SITORUS"/>
    <s v="Corporate Funding Business Head"/>
    <m/>
    <m/>
    <m/>
    <m/>
    <x v="1"/>
    <m/>
    <m/>
    <x v="0"/>
    <n v="0"/>
    <x v="0"/>
    <n v="0"/>
    <x v="0"/>
    <n v="0"/>
  </r>
  <r>
    <n v="3036773"/>
    <s v="ANTONIUS NUGROHO KRISTYANTO"/>
    <s v="U4"/>
    <x v="0"/>
    <s v="Corporate Banking, Investment Banking Coverage, &amp; Loan Syndication"/>
    <s v="Corporate Funding Business D2"/>
    <s v="Corporate Funding - Team II D3"/>
    <s v="---"/>
    <s v="Corporate Funding Team Head"/>
    <s v="Corporate Funding Team Head"/>
    <s v="Kantor Pusat - Graha CIMB Niaga"/>
    <s v="JAKARTA SELATAN"/>
    <s v="Dki Jakarta"/>
    <d v="1982-06-02T00:00:00"/>
    <d v="2019-01-07T00:00:00"/>
    <s v="Male"/>
    <s v="KP"/>
    <s v="ANTONIUS.KRISTYANTO@CIMBNIAGA.CO.ID"/>
    <s v="D-3"/>
    <n v="3034310"/>
    <s v="MARTUM MAROJAHAN SITORUS"/>
    <s v="Corporate Funding Business Head"/>
    <m/>
    <m/>
    <m/>
    <m/>
    <x v="1"/>
    <m/>
    <m/>
    <x v="0"/>
    <n v="0"/>
    <x v="0"/>
    <n v="0"/>
    <x v="0"/>
    <n v="0"/>
  </r>
  <r>
    <n v="3007003"/>
    <s v="FRANSISKA ENNY PUSPITASARI"/>
    <s v="U4"/>
    <x v="0"/>
    <s v="Corporate Banking, Investment Banking Coverage, &amp; Loan Syndication"/>
    <s v="Corporate Funding Business D2"/>
    <s v="Corporate Funding D3"/>
    <s v="---"/>
    <s v="Sr Corporate Funding Relationship Manager"/>
    <s v="Sr Corporate Funding Relationship Manager"/>
    <s v="Kantor Pusat - Graha CIMB Niaga"/>
    <s v="JAKARTA SELATAN"/>
    <s v="Dki Jakarta"/>
    <d v="1977-12-22T00:00:00"/>
    <d v="2005-07-01T00:00:00"/>
    <s v="Female"/>
    <s v="KP"/>
    <s v="FRANSISCAEP@CIMBNIAGA.CO.ID"/>
    <s v="D-3"/>
    <n v="3034310"/>
    <s v="MARTUM MAROJAHAN SITORUS"/>
    <s v="Corporate Funding Business Head"/>
    <m/>
    <m/>
    <m/>
    <m/>
    <x v="1"/>
    <m/>
    <m/>
    <x v="0"/>
    <n v="0.25"/>
    <x v="0"/>
    <n v="0"/>
    <x v="0"/>
    <n v="0.125"/>
  </r>
  <r>
    <n v="3039776"/>
    <s v="JOHANA NELLA DEBBY"/>
    <s v="U6"/>
    <x v="0"/>
    <s v="Corporate Banking, Investment Banking Coverage, &amp; Loan Syndication"/>
    <s v="Corporate Funding Business D2"/>
    <s v="Corporate Funding - Team I D3"/>
    <s v="Corporate Funding - Team I D4"/>
    <s v="Corporate Funding Relationship Manager"/>
    <s v="Corporate Funding Relationship Manager"/>
    <s v="Kantor Pusat - Graha CIMB Niaga"/>
    <s v="JAKARTA SELATAN"/>
    <s v="Dki Jakarta"/>
    <d v="1990-01-15T00:00:00"/>
    <d v="2019-11-25T00:00:00"/>
    <s v="Female"/>
    <s v="KP"/>
    <s v="JOHANA.DEBBY@CIMBNIAGA.CO.ID"/>
    <s v="D-4"/>
    <n v="3034410"/>
    <s v="SHIRLEY"/>
    <s v="Corporate Funding Head - Team I"/>
    <m/>
    <m/>
    <m/>
    <m/>
    <x v="1"/>
    <m/>
    <m/>
    <x v="0"/>
    <n v="0"/>
    <x v="0"/>
    <n v="0"/>
    <x v="0"/>
    <n v="0"/>
  </r>
  <r>
    <n v="5415660"/>
    <s v="GARIL EGA RACHMANTYO"/>
    <s v="U6"/>
    <x v="0"/>
    <s v="Corporate Banking, Investment Banking Coverage, &amp; Loan Syndication"/>
    <s v="Corporate Funding Business D2"/>
    <s v="Corporate Funding - Team I D3"/>
    <s v="Corporate Funding - Team I D4"/>
    <s v="Corporate Funding Relationship Manager"/>
    <s v="Corporate Funding Relationship Manager"/>
    <s v="Kantor Pusat - Graha CIMB Niaga"/>
    <s v="JAKARTA SELATAN"/>
    <s v="Dki Jakarta"/>
    <d v="1992-03-29T00:00:00"/>
    <d v="2024-09-30T00:00:00"/>
    <s v="Male"/>
    <s v="KP"/>
    <s v="garil.rachmantyo@cimbniaga.co.id"/>
    <s v="D-4"/>
    <n v="3034410"/>
    <s v="SHIRLEY"/>
    <s v="Corporate Funding Head - Team I"/>
    <m/>
    <m/>
    <m/>
    <m/>
    <x v="1"/>
    <m/>
    <m/>
    <x v="0"/>
    <n v="0"/>
    <x v="0"/>
    <n v="0"/>
    <x v="0"/>
    <n v="0"/>
  </r>
  <r>
    <n v="5419787"/>
    <s v="RENDI ARDINOSA"/>
    <s v="U6"/>
    <x v="0"/>
    <s v="Corporate Banking, Investment Banking Coverage, &amp; Loan Syndication"/>
    <s v="Corporate Funding Business D2"/>
    <s v="Corporate Funding - Team I D3"/>
    <s v="Corporate Funding - Team I D4"/>
    <s v="Corporate Funding Relationship Manager"/>
    <s v="Corporate Funding Relationship Manager"/>
    <s v="Kantor Pusat - Graha CIMB Niaga"/>
    <s v="JAKARTA SELATAN"/>
    <s v="Dki Jakarta"/>
    <d v="1988-11-05T00:00:00"/>
    <d v="2025-01-20T00:00:00"/>
    <s v="Male"/>
    <s v="KP"/>
    <s v="rendi.ardinosa@cimbniaga.co.id"/>
    <s v="D-4"/>
    <n v="3034410"/>
    <s v="SHIRLEY"/>
    <s v="Corporate Funding Head - Team I"/>
    <m/>
    <m/>
    <m/>
    <m/>
    <x v="1"/>
    <m/>
    <m/>
    <x v="0"/>
    <n v="0"/>
    <x v="1"/>
    <e v="#N/A"/>
    <x v="1"/>
    <e v="#N/A"/>
  </r>
  <r>
    <n v="5354616"/>
    <s v="FADLI RICARDO PANJAITAN"/>
    <s v="U6"/>
    <x v="0"/>
    <s v="Corporate Banking, Investment Banking Coverage, &amp; Loan Syndication"/>
    <s v="Corporate Funding Business D2"/>
    <s v="Corporate Funding - Team II D3"/>
    <s v="Corporate Funding - Team II D4"/>
    <s v="Corporate Funding Relationship Manager"/>
    <s v="Corporate Funding Relationship Manager"/>
    <s v="Kantor Pusat - Graha CIMB Niaga"/>
    <s v="JAKARTA SELATAN"/>
    <s v="Dki Jakarta"/>
    <d v="1986-01-11T00:00:00"/>
    <d v="2021-11-22T00:00:00"/>
    <s v="Male"/>
    <s v="KP"/>
    <s v="fadli.panjaitan@cimbniaga.co.id"/>
    <s v="D-4"/>
    <n v="3036773"/>
    <s v="ANTONIUS NUGROHO KRISTYANTO"/>
    <s v="Corporate Funding Head - Team II"/>
    <m/>
    <m/>
    <m/>
    <m/>
    <x v="1"/>
    <m/>
    <m/>
    <x v="0"/>
    <n v="0"/>
    <x v="0"/>
    <n v="0"/>
    <x v="0"/>
    <n v="0"/>
  </r>
  <r>
    <n v="5398224"/>
    <s v="ASRIA FARIZA"/>
    <s v="U6"/>
    <x v="0"/>
    <s v="Corporate Banking, Investment Banking Coverage, &amp; Loan Syndication"/>
    <s v="Corporate Funding Business D2"/>
    <s v="Corporate Funding - Team II D3"/>
    <s v="Corporate Funding - Team II D4"/>
    <s v="Corporate Funding Relationship Manager"/>
    <s v="Corporate Funding Relationship Manager"/>
    <s v="Kantor Pusat - Graha CIMB Niaga"/>
    <s v="JAKARTA SELATAN"/>
    <s v="Dki Jakarta"/>
    <d v="1982-06-05T00:00:00"/>
    <d v="2023-11-09T00:00:00"/>
    <s v="Female"/>
    <s v="KP"/>
    <s v="asria.fariza@cimbniaga.co.id"/>
    <s v="D-4"/>
    <n v="3036773"/>
    <s v="ANTONIUS NUGROHO KRISTYANTO"/>
    <s v="Corporate Funding Head - Team II"/>
    <m/>
    <m/>
    <m/>
    <m/>
    <x v="1"/>
    <m/>
    <m/>
    <x v="0"/>
    <n v="0"/>
    <x v="0"/>
    <n v="0"/>
    <x v="0"/>
    <n v="0"/>
  </r>
  <r>
    <n v="5410720"/>
    <s v="NADIA KARENINA SUTIONO"/>
    <s v="U7"/>
    <x v="0"/>
    <s v="Corporate Banking, Investment Banking Coverage, &amp; Loan Syndication"/>
    <s v="Corporate Funding Business D2"/>
    <s v="Corporate Funding - Team II D3"/>
    <s v="Corporate Funding - Team II D4"/>
    <s v="Corporate Funding Relationship Manager"/>
    <s v="Corporate Funding Relationship Manager"/>
    <s v="Kantor Pusat - Graha CIMB Niaga"/>
    <s v="JAKARTA SELATAN"/>
    <s v="Dki Jakarta"/>
    <d v="1998-03-28T00:00:00"/>
    <d v="2024-09-09T00:00:00"/>
    <s v="Female"/>
    <s v="KP"/>
    <s v="nadia.sutiono@cimbniaga.co.id"/>
    <s v="D-4"/>
    <n v="3036773"/>
    <s v="ANTONIUS NUGROHO KRISTYANTO"/>
    <s v="Corporate Funding Head - Team II"/>
    <m/>
    <m/>
    <m/>
    <m/>
    <x v="1"/>
    <m/>
    <m/>
    <x v="0"/>
    <n v="0"/>
    <x v="0"/>
    <n v="0"/>
    <x v="0"/>
    <n v="0"/>
  </r>
  <r>
    <n v="5403250"/>
    <s v="JONATHAN TIMURA"/>
    <s v="U2"/>
    <x v="0"/>
    <s v="Corporate Banking, Investment Banking Coverage, &amp; Loan Syndication"/>
    <s v="Credit Analyst Business - COBA"/>
    <s v="---"/>
    <s v="---"/>
    <s v="Credit Analyst Business Head"/>
    <s v="Credit Analyst Business Head"/>
    <s v="Kantor Pusat - Graha CIMB Niaga"/>
    <s v="JAKARTA SELATAN"/>
    <s v="Dki Jakarta"/>
    <d v="1985-01-07T00:00:00"/>
    <d v="2024-03-14T00:00:00"/>
    <s v="Male"/>
    <s v="KP"/>
    <s v="Jonathan.Timura@cimbniaga.co.id"/>
    <s v="D-2"/>
    <n v="3026907"/>
    <s v="MIRANTY SUPARDI"/>
    <s v="Head of Corporate Banking, Investment Banking Coverage, &amp; Loan Syndication"/>
    <m/>
    <m/>
    <m/>
    <m/>
    <x v="1"/>
    <m/>
    <m/>
    <x v="0"/>
    <n v="0"/>
    <x v="0"/>
    <n v="0"/>
    <x v="0"/>
    <n v="0"/>
  </r>
  <r>
    <n v="5397137"/>
    <s v="CHRISTIENA"/>
    <s v="U3"/>
    <x v="0"/>
    <s v="Corporate Banking, Investment Banking Coverage, &amp; Loan Syndication"/>
    <s v="Credit Analyst Business - COBA"/>
    <s v="Credit Analyst - COBA - Team I - P"/>
    <s v="---"/>
    <s v="Credit Analyst Head"/>
    <s v="Credit Analyst Head"/>
    <s v="Kantor Pusat - Graha CIMB Niaga"/>
    <s v="JAKARTA SELATAN"/>
    <s v="Dki Jakarta"/>
    <d v="1980-02-23T00:00:00"/>
    <d v="2024-01-01T00:00:00"/>
    <s v="Female"/>
    <s v="KP"/>
    <s v="christiena.christiena@cimbniaga.co.id"/>
    <s v="D-3"/>
    <n v="5403250"/>
    <s v="JONATHAN TIMURA"/>
    <s v="Credit Analyst Business Head - COBA"/>
    <m/>
    <m/>
    <m/>
    <m/>
    <x v="1"/>
    <m/>
    <m/>
    <x v="0"/>
    <n v="0.55000000000000004"/>
    <x v="2"/>
    <n v="1"/>
    <x v="0"/>
    <n v="0.77500000000000002"/>
  </r>
  <r>
    <n v="5360798"/>
    <s v="FADIL MORGOLIUTH MARTHIAS"/>
    <s v="U3"/>
    <x v="0"/>
    <s v="Corporate Banking, Investment Banking Coverage, &amp; Loan Syndication"/>
    <s v="Credit Analyst Business - COBA"/>
    <s v="Credit Analyst - COBA - Team II - P"/>
    <s v="---"/>
    <s v="Credit Analyst Head"/>
    <s v="Credit Analyst Head"/>
    <s v="Kantor Pusat - Graha CIMB Niaga"/>
    <s v="JAKARTA SELATAN"/>
    <s v="Dki Jakarta"/>
    <d v="1987-06-27T00:00:00"/>
    <d v="2022-01-17T00:00:00"/>
    <s v="Male"/>
    <s v="KP"/>
    <s v="Fadil.Marthias@cimbniaga.co.id"/>
    <s v="D-3"/>
    <n v="5403250"/>
    <s v="JONATHAN TIMURA"/>
    <s v="Credit Analyst Business Head - COBA"/>
    <m/>
    <m/>
    <m/>
    <m/>
    <x v="1"/>
    <m/>
    <m/>
    <x v="0"/>
    <n v="0"/>
    <x v="0"/>
    <n v="0"/>
    <x v="0"/>
    <n v="0"/>
  </r>
  <r>
    <n v="5359382"/>
    <s v="CHRISTIE ANITA PARDEDE"/>
    <s v="U3"/>
    <x v="0"/>
    <s v="Corporate Banking, Investment Banking Coverage, &amp; Loan Syndication"/>
    <s v="Credit Analyst Business - COBA"/>
    <s v="Credit Analyst - COBA - Team III - P"/>
    <s v="---"/>
    <s v="Credit Analyst Head"/>
    <s v="Credit Analyst Head"/>
    <s v="Kantor Pusat - Graha CIMB Niaga"/>
    <s v="JAKARTA SELATAN"/>
    <s v="Dki Jakarta"/>
    <d v="1989-12-01T00:00:00"/>
    <d v="2022-02-21T00:00:00"/>
    <s v="Female"/>
    <s v="KP"/>
    <s v="Christie.Pardede@cimbniaga.co.id"/>
    <s v="D-3"/>
    <n v="5403250"/>
    <s v="JONATHAN TIMURA"/>
    <s v="Credit Analyst Business Head - COBA"/>
    <m/>
    <m/>
    <m/>
    <m/>
    <x v="1"/>
    <m/>
    <m/>
    <x v="0"/>
    <n v="0"/>
    <x v="0"/>
    <n v="0"/>
    <x v="0"/>
    <n v="0"/>
  </r>
  <r>
    <n v="3022328"/>
    <s v="ANNASTHASIA MARCHELLA"/>
    <s v="U4"/>
    <x v="0"/>
    <s v="Corporate Banking, Investment Banking Coverage, &amp; Loan Syndication"/>
    <s v="Credit Analyst Business - COBA"/>
    <s v="Credit Analyst - COBA - Team IV - P"/>
    <s v="---"/>
    <s v="Credit Analyst Head"/>
    <s v="Credit Analyst Head"/>
    <s v="Kantor Pusat - Graha CIMB Niaga"/>
    <s v="JAKARTA SELATAN"/>
    <s v="Dki Jakarta"/>
    <d v="1989-03-09T00:00:00"/>
    <d v="2013-04-10T00:00:00"/>
    <s v="Female"/>
    <s v="KP"/>
    <s v="ANNASTHASIA.MARCHELLA@CIMBNIAGA.CO.ID"/>
    <s v="D-3"/>
    <n v="5403250"/>
    <s v="JONATHAN TIMURA"/>
    <s v="Credit Analyst Business Head - COBA"/>
    <m/>
    <m/>
    <m/>
    <m/>
    <x v="1"/>
    <m/>
    <m/>
    <x v="0"/>
    <n v="0"/>
    <x v="0"/>
    <n v="0"/>
    <x v="0"/>
    <n v="0"/>
  </r>
  <r>
    <n v="5366636"/>
    <s v="HADIAN DELI MANJA"/>
    <s v="U5"/>
    <x v="0"/>
    <s v="Corporate Banking, Investment Banking Coverage, &amp; Loan Syndication"/>
    <s v="Credit Analyst Business - COBA"/>
    <s v="Credit Analyst - COBA - Team I - P"/>
    <s v="Credit Analyst - COBA - Team I"/>
    <s v="Sr Credit Analyst"/>
    <s v="Sr Credit Analyst"/>
    <s v="Kantor Pusat - Graha CIMB Niaga"/>
    <s v="JAKARTA SELATAN"/>
    <s v="Dki Jakarta"/>
    <d v="1986-10-31T00:00:00"/>
    <d v="2022-03-21T00:00:00"/>
    <s v="Male"/>
    <s v="KP"/>
    <s v="Hadian.Manja@cimbniaga.co.id"/>
    <s v="D-4"/>
    <n v="5397137"/>
    <s v="CHRISTIENA"/>
    <s v="Credit Analyst Head - COBA - Team I"/>
    <m/>
    <m/>
    <m/>
    <m/>
    <x v="1"/>
    <m/>
    <m/>
    <x v="0"/>
    <n v="0"/>
    <x v="0"/>
    <n v="0"/>
    <x v="0"/>
    <n v="0"/>
  </r>
  <r>
    <n v="5374716"/>
    <s v="SHEREN SHUSMITA"/>
    <s v="U5"/>
    <x v="0"/>
    <s v="Corporate Banking, Investment Banking Coverage, &amp; Loan Syndication"/>
    <s v="Credit Analyst Business - COBA"/>
    <s v="Credit Analyst - COBA - Team I - P"/>
    <s v="Credit Analyst - COBA - Team I"/>
    <s v="Credit Analyst"/>
    <s v="Credit Analyst"/>
    <s v="Kantor Pusat - Graha CIMB Niaga"/>
    <s v="JAKARTA SELATAN"/>
    <s v="Dki Jakarta"/>
    <d v="1995-03-02T00:00:00"/>
    <d v="2022-10-03T00:00:00"/>
    <s v="Female"/>
    <s v="KP"/>
    <s v="Sheren.Shusmita@cimbniaga.co.id"/>
    <s v="D-4"/>
    <n v="5397137"/>
    <s v="CHRISTIENA"/>
    <s v="Credit Analyst Head - COBA - Team I"/>
    <m/>
    <m/>
    <m/>
    <m/>
    <x v="1"/>
    <m/>
    <m/>
    <x v="0"/>
    <n v="0"/>
    <x v="0"/>
    <n v="0"/>
    <x v="0"/>
    <n v="0"/>
  </r>
  <r>
    <n v="5600495"/>
    <s v="GIOVANO JULIO CAESAR SILAEN"/>
    <s v="U6"/>
    <x v="0"/>
    <s v="Corporate Banking, Investment Banking Coverage, &amp; Loan Syndication"/>
    <s v="Credit Analyst Business - COBA"/>
    <s v="Credit Analyst - COBA - Team I - P"/>
    <s v="Credit Analyst - COBA - Team I"/>
    <s v="Credit Analyst"/>
    <s v="Credit Analyst"/>
    <s v="Kantor Pusat - Graha CIMB Niaga"/>
    <s v="JAKARTA SELATAN"/>
    <s v="Dki Jakarta"/>
    <d v="1997-07-16T00:00:00"/>
    <d v="2025-06-10T00:00:00"/>
    <s v="Male"/>
    <s v="KP"/>
    <s v="giovano.caesar.silaen@cimbniaga.co.id"/>
    <s v="D-4"/>
    <n v="5397137"/>
    <s v="CHRISTIENA"/>
    <s v="Credit Analyst Head - COBA - Team I"/>
    <m/>
    <m/>
    <m/>
    <m/>
    <x v="1"/>
    <m/>
    <m/>
    <x v="0"/>
    <n v="0"/>
    <x v="1"/>
    <e v="#N/A"/>
    <x v="1"/>
    <e v="#N/A"/>
  </r>
  <r>
    <n v="5370885"/>
    <s v="RIKA CHRISTIN"/>
    <s v="U4"/>
    <x v="0"/>
    <s v="Corporate Banking, Investment Banking Coverage, &amp; Loan Syndication"/>
    <s v="Credit Analyst Business - COBA"/>
    <s v="Credit Analyst - COBA - Team II - P"/>
    <s v="Credit Analyst - COBA - Team II"/>
    <s v="Sr Credit Analyst"/>
    <s v="Sr Credit Analyst"/>
    <s v="Kantor Pusat - Graha CIMB Niaga"/>
    <s v="JAKARTA SELATAN"/>
    <s v="Dki Jakarta"/>
    <d v="1991-07-23T00:00:00"/>
    <d v="2022-07-04T00:00:00"/>
    <s v="Female"/>
    <s v="KP"/>
    <s v="Rika.Christin@cimbniaga.co.id"/>
    <s v="D-4"/>
    <n v="5360798"/>
    <s v="FADIL MORGOLIUTH MARTHIAS"/>
    <s v="Credit Analyst Head - COBA - Team II"/>
    <m/>
    <m/>
    <m/>
    <m/>
    <x v="1"/>
    <m/>
    <m/>
    <x v="0"/>
    <n v="0"/>
    <x v="0"/>
    <n v="0"/>
    <x v="0"/>
    <n v="0"/>
  </r>
  <r>
    <n v="3006046"/>
    <s v="NOVIAR HIDAYAT"/>
    <s v="U5"/>
    <x v="0"/>
    <s v="Corporate Banking, Investment Banking Coverage, &amp; Loan Syndication"/>
    <s v="Credit Analyst Business - COBA"/>
    <s v="Credit Analyst - COBA - Team II - P"/>
    <s v="Credit Analyst - COBA - Team II"/>
    <s v="Sr Credit Analyst"/>
    <s v="Sr Credit Analyst"/>
    <s v="Kantor Pusat - Graha CIMB Niaga"/>
    <s v="JAKARTA SELATAN"/>
    <s v="Dki Jakarta"/>
    <d v="1977-11-25T00:00:00"/>
    <d v="2004-05-05T00:00:00"/>
    <s v="Male"/>
    <s v="KP"/>
    <s v="NOVIARH@CIMBNIAGA.CO.ID"/>
    <s v="D-4"/>
    <n v="5360798"/>
    <s v="FADIL MORGOLIUTH MARTHIAS"/>
    <s v="Credit Analyst Head - COBA - Team II"/>
    <m/>
    <m/>
    <m/>
    <m/>
    <x v="1"/>
    <m/>
    <m/>
    <x v="0"/>
    <n v="0"/>
    <x v="0"/>
    <n v="0"/>
    <x v="0"/>
    <n v="0"/>
  </r>
  <r>
    <n v="5601355"/>
    <s v="EDBERT TIONARDI"/>
    <s v="U5"/>
    <x v="0"/>
    <s v="Corporate Banking, Investment Banking Coverage, &amp; Loan Syndication"/>
    <s v="Credit Analyst Business - COBA"/>
    <s v="Credit Analyst - COBA - Team II - P"/>
    <s v="Credit Analyst - COBA - Team II"/>
    <s v="Sr Credit Analyst"/>
    <s v="Sr Credit Analyst"/>
    <s v="Kantor Pusat - Graha CIMB Niaga"/>
    <s v="JAKARTA SELATAN"/>
    <s v="Dki Jakarta"/>
    <d v="1995-02-14T00:00:00"/>
    <d v="2025-10-06T00:00:00"/>
    <s v="Male"/>
    <s v="KP"/>
    <s v="edbert.tionardi@cimbniaga.co.id"/>
    <s v="D-4"/>
    <n v="5360798"/>
    <s v="FADIL MORGOLIUTH MARTHIAS"/>
    <s v="Credit Analyst Head - COBA - Team II"/>
    <m/>
    <m/>
    <m/>
    <m/>
    <x v="1"/>
    <m/>
    <m/>
    <x v="1"/>
    <n v="1"/>
    <x v="1"/>
    <e v="#N/A"/>
    <x v="1"/>
    <e v="#N/A"/>
  </r>
  <r>
    <n v="5375969"/>
    <s v="MUTIAH HUMAIRA"/>
    <s v="U6"/>
    <x v="0"/>
    <s v="Corporate Banking, Investment Banking Coverage, &amp; Loan Syndication"/>
    <s v="Credit Analyst Business - COBA"/>
    <s v="Credit Analyst - COBA - Team II - P"/>
    <s v="Credit Analyst - COBA - Team II"/>
    <s v="Credit Analyst"/>
    <s v="Credit Analyst"/>
    <s v="Kantor Pusat - Graha CIMB Niaga"/>
    <s v="JAKARTA SELATAN"/>
    <s v="Dki Jakarta"/>
    <d v="1993-03-14T00:00:00"/>
    <d v="2022-10-10T00:00:00"/>
    <s v="Female"/>
    <s v="KP"/>
    <s v="Mutiah.Humaira@cimbniaga.co.id"/>
    <s v="D-4"/>
    <n v="5360798"/>
    <s v="FADIL MORGOLIUTH MARTHIAS"/>
    <s v="Credit Analyst Head - COBA - Team II"/>
    <m/>
    <m/>
    <m/>
    <m/>
    <x v="1"/>
    <m/>
    <m/>
    <x v="0"/>
    <n v="0"/>
    <x v="0"/>
    <n v="0"/>
    <x v="0"/>
    <n v="0"/>
  </r>
  <r>
    <n v="5378625"/>
    <s v="JONATHAN HUANG"/>
    <s v="U7"/>
    <x v="0"/>
    <s v="Corporate Banking, Investment Banking Coverage, &amp; Loan Syndication"/>
    <s v="Credit Analyst Business - COBA"/>
    <s v="Credit Analyst - COBA - Team II - P"/>
    <s v="Credit Analyst - COBA - Team II"/>
    <s v="Credit Analyst"/>
    <s v="Credit Analyst"/>
    <s v="Kantor Pusat - Graha CIMB Niaga"/>
    <s v="JAKARTA SELATAN"/>
    <s v="Dki Jakarta"/>
    <d v="2001-03-03T00:00:00"/>
    <d v="2022-11-11T00:00:00"/>
    <s v="Male"/>
    <s v="KP"/>
    <s v="Jonathan.Huang@cimbniaga.co.id"/>
    <s v="D-4"/>
    <n v="5360798"/>
    <s v="FADIL MORGOLIUTH MARTHIAS"/>
    <s v="Credit Analyst Head - COBA - Team II"/>
    <m/>
    <m/>
    <m/>
    <m/>
    <x v="1"/>
    <m/>
    <m/>
    <x v="0"/>
    <n v="0"/>
    <x v="0"/>
    <n v="0"/>
    <x v="0"/>
    <n v="0"/>
  </r>
  <r>
    <n v="5601015"/>
    <s v="ASHWIN DEEPAK BABANI"/>
    <s v="U5"/>
    <x v="0"/>
    <s v="Corporate Banking, Investment Banking Coverage, &amp; Loan Syndication"/>
    <s v="Credit Analyst Business - COBA"/>
    <s v="Credit Analyst - COBA - Team III - P"/>
    <s v="Credit Analyst - COBA - Team III"/>
    <s v="Sr Credit Analyst"/>
    <s v="Sr Credit Analyst"/>
    <s v="Kantor Pusat - Graha CIMB Niaga"/>
    <s v="JAKARTA SELATAN"/>
    <s v="Dki Jakarta"/>
    <d v="1998-02-04T00:00:00"/>
    <d v="2025-09-15T00:00:00"/>
    <s v="Male"/>
    <s v="KP"/>
    <s v="ashwin.babani@cimbniaga.co.id"/>
    <s v="D-4"/>
    <n v="5359382"/>
    <s v="CHRISTIE ANITA PARDEDE"/>
    <s v="Credit Analyst Head - COBA - Team III"/>
    <m/>
    <m/>
    <m/>
    <m/>
    <x v="1"/>
    <m/>
    <m/>
    <x v="0"/>
    <n v="0"/>
    <x v="1"/>
    <e v="#N/A"/>
    <x v="1"/>
    <e v="#N/A"/>
  </r>
  <r>
    <n v="5600323"/>
    <s v="EDO ADIANTO RAMADHAN"/>
    <s v="U7"/>
    <x v="0"/>
    <s v="Corporate Banking, Investment Banking Coverage, &amp; Loan Syndication"/>
    <s v="Credit Analyst Business - COBA"/>
    <s v="Credit Analyst - COBA - Team III - P"/>
    <s v="Credit Analyst - COBA - Team III"/>
    <s v="Credit Analyst"/>
    <s v="Credit Analyst"/>
    <s v="Kantor Pusat - Graha CIMB Niaga"/>
    <s v="JAKARTA SELATAN"/>
    <s v="Dki Jakarta"/>
    <d v="1998-06-30T00:00:00"/>
    <d v="2025-05-19T00:00:00"/>
    <s v="Male"/>
    <s v="KP"/>
    <s v="edo.ramadhan@cimbniaga.co.id"/>
    <s v="D-4"/>
    <n v="5359382"/>
    <s v="CHRISTIE ANITA PARDEDE"/>
    <s v="Credit Analyst Head - COBA - Team III"/>
    <m/>
    <m/>
    <m/>
    <m/>
    <x v="1"/>
    <m/>
    <m/>
    <x v="0"/>
    <n v="0"/>
    <x v="1"/>
    <e v="#N/A"/>
    <x v="1"/>
    <e v="#N/A"/>
  </r>
  <r>
    <n v="5373881"/>
    <s v="MARIA VIRGINIA CHANDRA"/>
    <s v="U7"/>
    <x v="0"/>
    <s v="Corporate Banking, Investment Banking Coverage, &amp; Loan Syndication"/>
    <s v="Credit Analyst Business - COBA"/>
    <s v="Credit Analyst - COBA - Team III - P"/>
    <s v="Credit Analyst - COBA - Team III"/>
    <s v="Credit Analyst"/>
    <s v="Credit Analyst"/>
    <s v="Kantor Pusat - Graha CIMB Niaga"/>
    <s v="JAKARTA SELATAN"/>
    <s v="Dki Jakarta"/>
    <d v="1999-08-30T00:00:00"/>
    <d v="2022-08-05T00:00:00"/>
    <s v="Female"/>
    <s v="KP"/>
    <s v="Maria.Chandra@cimbniaga.co.id"/>
    <s v="D-4"/>
    <n v="5359382"/>
    <s v="CHRISTIE ANITA PARDEDE"/>
    <s v="Credit Analyst Head - COBA - Team III"/>
    <m/>
    <m/>
    <m/>
    <m/>
    <x v="1"/>
    <m/>
    <m/>
    <x v="0"/>
    <n v="0"/>
    <x v="0"/>
    <n v="0"/>
    <x v="0"/>
    <n v="0"/>
  </r>
  <r>
    <n v="3034806"/>
    <s v="ALVIN IRAWAN"/>
    <s v="U5"/>
    <x v="0"/>
    <s v="Corporate Banking, Investment Banking Coverage, &amp; Loan Syndication"/>
    <s v="Credit Analyst Business - COBA"/>
    <s v="Credit Analyst - COBA - Team IV - P"/>
    <s v="Credit Analyst - COBA - Team IV"/>
    <s v="Sr Credit Analyst"/>
    <s v="Sr Credit Analyst"/>
    <s v="Kantor Pusat - Graha CIMB Niaga"/>
    <s v="JAKARTA SELATAN"/>
    <s v="Dki Jakarta"/>
    <d v="1993-03-07T00:00:00"/>
    <d v="2017-11-27T00:00:00"/>
    <s v="Male"/>
    <s v="KP"/>
    <s v="ALVIN.IRAWAN@CIMBNIAGA.CO.ID"/>
    <s v="D-4"/>
    <n v="3022328"/>
    <s v="ANNASTHASIA MARCHELLA"/>
    <s v="Credit Analyst Head - COBA - Team IV"/>
    <m/>
    <m/>
    <m/>
    <m/>
    <x v="1"/>
    <m/>
    <m/>
    <x v="0"/>
    <n v="0"/>
    <x v="0"/>
    <n v="0"/>
    <x v="0"/>
    <n v="0"/>
  </r>
  <r>
    <n v="5406068"/>
    <s v="LIBNA SALSABILA"/>
    <s v="U6"/>
    <x v="0"/>
    <s v="Corporate Banking, Investment Banking Coverage, &amp; Loan Syndication"/>
    <s v="Credit Analyst Business - COBA"/>
    <s v="Credit Analyst - COBA - Team IV - P"/>
    <s v="Credit Analyst - COBA - Team IV"/>
    <s v="Credit Analyst"/>
    <s v="Credit Analyst"/>
    <s v="Kantor Pusat - Graha CIMB Niaga"/>
    <s v="JAKARTA SELATAN"/>
    <s v="Dki Jakarta"/>
    <d v="1992-04-17T00:00:00"/>
    <d v="2024-05-06T00:00:00"/>
    <s v="Female"/>
    <s v="KP"/>
    <s v="libna.salsabila@cimbniaga.co.id"/>
    <s v="D-4"/>
    <n v="3022328"/>
    <s v="ANNASTHASIA MARCHELLA"/>
    <s v="Credit Analyst Head - COBA - Team IV"/>
    <m/>
    <m/>
    <m/>
    <m/>
    <x v="1"/>
    <m/>
    <m/>
    <x v="0"/>
    <n v="0"/>
    <x v="0"/>
    <n v="0"/>
    <x v="0"/>
    <n v="0"/>
  </r>
  <r>
    <n v="5380392"/>
    <s v="ILONA RAISA"/>
    <s v="U6"/>
    <x v="0"/>
    <s v="Corporate Banking, Investment Banking Coverage, &amp; Loan Syndication"/>
    <s v="Credit Analyst Business - COBA"/>
    <s v="Credit Analyst - COBA - Team IV - P"/>
    <s v="Credit Analyst - COBA - Team IV"/>
    <s v="Credit Analyst"/>
    <s v="Credit Analyst"/>
    <s v="Kantor Pusat - Graha CIMB Niaga"/>
    <s v="JAKARTA SELATAN"/>
    <s v="Dki Jakarta"/>
    <d v="1996-07-04T00:00:00"/>
    <d v="2023-01-24T00:00:00"/>
    <s v="Female"/>
    <s v="KP"/>
    <s v="Ilona.Raisa@cimbniaga.co.id"/>
    <s v="D-4"/>
    <n v="3022328"/>
    <s v="ANNASTHASIA MARCHELLA"/>
    <s v="Credit Analyst Head - COBA - Team IV"/>
    <m/>
    <m/>
    <m/>
    <m/>
    <x v="1"/>
    <m/>
    <m/>
    <x v="0"/>
    <n v="0"/>
    <x v="0"/>
    <n v="0"/>
    <x v="0"/>
    <n v="0"/>
  </r>
  <r>
    <n v="5601366"/>
    <s v="BAGUS WIDYANTO"/>
    <s v="U2"/>
    <x v="0"/>
    <s v="Corporate Banking, Investment Banking Coverage, &amp; Loan Syndication"/>
    <s v="Financing Solutions &amp; Loan Syndication"/>
    <s v="---"/>
    <s v="---"/>
    <s v="Financing Solutions &amp; Loan Syndication Head"/>
    <s v="Financing Solutions &amp; Loan Syndication Head"/>
    <s v="Kantor Pusat - Graha CIMB Niaga"/>
    <s v="JAKARTA SELATAN"/>
    <s v="Dki Jakarta"/>
    <d v="1981-07-21T00:00:00"/>
    <d v="2025-09-29T00:00:00"/>
    <s v="Male"/>
    <s v="KP"/>
    <s v="bagus.widyanto@cimbniaga.co.id"/>
    <s v="D-2"/>
    <n v="3026907"/>
    <s v="MIRANTY SUPARDI"/>
    <s v="Head of Corporate Banking, Investment Banking Coverage, &amp; Loan Syndication"/>
    <m/>
    <m/>
    <m/>
    <m/>
    <x v="1"/>
    <m/>
    <m/>
    <x v="0"/>
    <n v="0"/>
    <x v="1"/>
    <e v="#N/A"/>
    <x v="1"/>
    <e v="#N/A"/>
  </r>
  <r>
    <n v="3025113"/>
    <s v="KEVIN EDMOND K."/>
    <s v="U3"/>
    <x v="0"/>
    <s v="Corporate Banking, Investment Banking Coverage, &amp; Loan Syndication"/>
    <s v="Financing Solutions &amp; Loan Syndication"/>
    <s v="Financing Solutions - Team II - P"/>
    <s v="---"/>
    <s v="Financing Solutions Head"/>
    <s v="Financing Solutions Head"/>
    <s v="Kantor Pusat - Graha CIMB Niaga"/>
    <s v="JAKARTA SELATAN"/>
    <s v="Dki Jakarta"/>
    <d v="1992-09-24T00:00:00"/>
    <d v="2013-12-11T00:00:00"/>
    <s v="Male"/>
    <s v="KP"/>
    <s v="KEVIN.PUTRA@CIMBNIAGA.CO.ID"/>
    <s v="D-3"/>
    <n v="5601366"/>
    <s v="BAGUS WIDYANTO"/>
    <s v="Financing Solutions &amp; Loan Syndication Head"/>
    <m/>
    <m/>
    <m/>
    <m/>
    <x v="1"/>
    <m/>
    <m/>
    <x v="0"/>
    <n v="0"/>
    <x v="0"/>
    <n v="0"/>
    <x v="0"/>
    <n v="0"/>
  </r>
  <r>
    <n v="5359718"/>
    <s v="R. DIMAS ARYA YUDHISTIRA"/>
    <s v="U4"/>
    <x v="0"/>
    <s v="Corporate Banking, Investment Banking Coverage, &amp; Loan Syndication"/>
    <s v="Financing Solutions &amp; Loan Syndication"/>
    <s v="Loan Market &amp; Syndication"/>
    <s v="---"/>
    <s v="Loan Market &amp; Syndication Senior Relationship Manager"/>
    <s v="Loan Market &amp; Syndication Senior Relationship Manager"/>
    <s v="Kantor Pusat - Graha CIMB Niaga"/>
    <s v="JAKARTA SELATAN"/>
    <s v="Dki Jakarta"/>
    <d v="1980-07-15T00:00:00"/>
    <d v="2022-03-14T00:00:00"/>
    <s v="Male"/>
    <s v="KP"/>
    <s v="R.Yudhistira@cimbniaga.co.id"/>
    <s v="D-3"/>
    <n v="5601366"/>
    <s v="BAGUS WIDYANTO"/>
    <s v="Financing Solutions &amp; Loan Syndication Head"/>
    <m/>
    <m/>
    <m/>
    <m/>
    <x v="1"/>
    <m/>
    <m/>
    <x v="0"/>
    <n v="0"/>
    <x v="0"/>
    <n v="0"/>
    <x v="0"/>
    <n v="0"/>
  </r>
  <r>
    <n v="5412424"/>
    <s v="CHRISTIAWANTA"/>
    <s v="U5"/>
    <x v="0"/>
    <s v="Corporate Banking, Investment Banking Coverage, &amp; Loan Syndication"/>
    <s v="Financing Solutions &amp; Loan Syndication"/>
    <s v="Loan Market &amp; Syndication"/>
    <s v="---"/>
    <s v="Loan Market &amp; Syndication Senior Relationship Manager"/>
    <s v="Loan Market &amp; Syndication Senior Relationship Manager"/>
    <s v="Kantor Pusat - Graha CIMB Niaga"/>
    <s v="JAKARTA SELATAN"/>
    <s v="Dki Jakarta"/>
    <d v="1995-01-01T00:00:00"/>
    <d v="2024-08-05T00:00:00"/>
    <s v="Male"/>
    <s v="KP"/>
    <s v="christiawanta@cimbniaga.co.id"/>
    <s v="D-3"/>
    <n v="5601366"/>
    <s v="BAGUS WIDYANTO"/>
    <s v="Financing Solutions &amp; Loan Syndication Head"/>
    <m/>
    <m/>
    <m/>
    <m/>
    <x v="1"/>
    <m/>
    <m/>
    <x v="0"/>
    <n v="0"/>
    <x v="0"/>
    <n v="0"/>
    <x v="0"/>
    <n v="0"/>
  </r>
  <r>
    <n v="5601853"/>
    <s v="ERVIN SETIAWAN"/>
    <s v="U5"/>
    <x v="0"/>
    <s v="Corporate Banking, Investment Banking Coverage, &amp; Loan Syndication"/>
    <s v="Financing Solutions &amp; Loan Syndication"/>
    <s v="Financing Solutions - Team I - P"/>
    <s v="Financing Solutions - Team I"/>
    <s v="Financing Solutions Senior Relationship Manager"/>
    <s v="Financing Solutions Senior Relationship Manager"/>
    <s v="Kantor Pusat - Graha CIMB Niaga"/>
    <s v="JAKARTA SELATAN"/>
    <s v="Dki Jakarta"/>
    <d v="1993-11-19T00:00:00"/>
    <d v="2026-02-13T00:00:00"/>
    <s v="Male"/>
    <s v="KP"/>
    <s v="ervin.setiawan@cimbniaga.co.id"/>
    <s v="D-4"/>
    <n v="3033803"/>
    <s v="ERNEST HADIDJAJA"/>
    <s v="Financing Solutions Head - Team I"/>
    <m/>
    <m/>
    <m/>
    <m/>
    <x v="1"/>
    <m/>
    <m/>
    <x v="0"/>
    <n v="0"/>
    <x v="1"/>
    <e v="#N/A"/>
    <x v="1"/>
    <e v="#N/A"/>
  </r>
  <r>
    <n v="5388337"/>
    <s v="ERYNDA BHITA SAFIRA"/>
    <s v="U5"/>
    <x v="0"/>
    <s v="Corporate Banking, Investment Banking Coverage, &amp; Loan Syndication"/>
    <s v="Financing Solutions &amp; Loan Syndication"/>
    <s v="Financing Solutions - Team I - P"/>
    <s v="Financing Solutions - Team I"/>
    <s v="Financing Solutions Senior Relationship Manager"/>
    <s v="Financing Solutions Senior Relationship Manager"/>
    <s v="Kantor Pusat - Graha CIMB Niaga"/>
    <s v="JAKARTA SELATAN"/>
    <s v="Dki Jakarta"/>
    <d v="1994-02-08T00:00:00"/>
    <d v="2023-05-08T00:00:00"/>
    <s v="Female"/>
    <s v="KP"/>
    <s v="Erynda.Safira@cimbniaga.co.id"/>
    <s v="D-4"/>
    <n v="3033803"/>
    <s v="ERNEST HADIDJAJA"/>
    <s v="Financing Solutions Head - Team I"/>
    <m/>
    <m/>
    <m/>
    <m/>
    <x v="1"/>
    <m/>
    <m/>
    <x v="1"/>
    <n v="1"/>
    <x v="0"/>
    <n v="0"/>
    <x v="0"/>
    <n v="0.5"/>
  </r>
  <r>
    <n v="3038406"/>
    <s v="ALAN FADLI RIWIDIKDA"/>
    <s v="U4"/>
    <x v="0"/>
    <s v="Corporate Banking, Investment Banking Coverage, &amp; Loan Syndication"/>
    <s v="Financing Solutions &amp; Loan Syndication"/>
    <s v="Financing Solutions - Team II - P"/>
    <s v="Financing Solutions - Team II"/>
    <s v="Financing Solutions Senior Relationship Manager"/>
    <s v="Financing Solutions Senior Relationship Manager"/>
    <s v="Kantor Pusat - Graha CIMB Niaga"/>
    <s v="JAKARTA SELATAN"/>
    <s v="Dki Jakarta"/>
    <d v="1990-11-23T00:00:00"/>
    <d v="2019-07-01T00:00:00"/>
    <s v="Male"/>
    <s v="KP"/>
    <s v="ALAN.RIWIDIKDA@CIMBNIAGA.CO.ID"/>
    <s v="D-4"/>
    <n v="3025113"/>
    <s v="KEVIN EDMOND K."/>
    <s v="Financing Solutions Head - Team II"/>
    <m/>
    <m/>
    <m/>
    <m/>
    <x v="1"/>
    <m/>
    <m/>
    <x v="0"/>
    <n v="0"/>
    <x v="0"/>
    <n v="0"/>
    <x v="0"/>
    <n v="0"/>
  </r>
  <r>
    <n v="5414085"/>
    <s v="GLORYAN DANIEL NAPITUPULU"/>
    <s v="U5"/>
    <x v="0"/>
    <s v="Corporate Banking, Investment Banking Coverage, &amp; Loan Syndication"/>
    <s v="Financing Solutions &amp; Loan Syndication"/>
    <s v="Financing Solutions - Team II - P"/>
    <s v="Financing Solutions - Team II"/>
    <s v="Financing Solutions Senior Relationship Manager"/>
    <s v="Financing Solutions Senior Relationship Manager"/>
    <s v="Kantor Pusat - Graha CIMB Niaga"/>
    <s v="JAKARTA SELATAN"/>
    <s v="Dki Jakarta"/>
    <d v="1995-10-07T00:00:00"/>
    <d v="2024-09-30T00:00:00"/>
    <s v="Male"/>
    <s v="KP"/>
    <s v="gloryan.napitupulu@cimbniaga.co.id"/>
    <s v="D-4"/>
    <n v="3025113"/>
    <s v="KEVIN EDMOND K."/>
    <s v="Financing Solutions Head - Team II"/>
    <m/>
    <m/>
    <m/>
    <m/>
    <x v="1"/>
    <m/>
    <m/>
    <x v="0"/>
    <n v="0"/>
    <x v="0"/>
    <n v="0"/>
    <x v="0"/>
    <n v="0"/>
  </r>
  <r>
    <n v="3036223"/>
    <s v="LINDA MARSHELIA"/>
    <s v="U1"/>
    <x v="1"/>
    <s v="Financial Institutions"/>
    <s v="---"/>
    <s v="---"/>
    <s v="---"/>
    <s v="Head of Financial Institutions"/>
    <s v="Head of Financial Institutions"/>
    <s v="Kantor Fungsional Non Operasional - Menara Sentraya"/>
    <s v="JAKARTA SELATAN"/>
    <s v="Dki Jakarta"/>
    <d v="1971-05-18T00:00:00"/>
    <d v="2018-10-01T00:00:00"/>
    <s v="Female"/>
    <s v="KFNO"/>
    <s v="LINDA.MARSHELIA@CIMBNIAGA.CO.ID"/>
    <s v="D-1"/>
    <n v="3010201"/>
    <s v="JOHN SIMON"/>
    <s v="Treasury &amp; Financial Institutions Director"/>
    <m/>
    <m/>
    <m/>
    <m/>
    <x v="1"/>
    <m/>
    <m/>
    <x v="0"/>
    <n v="0"/>
    <x v="0"/>
    <n v="0"/>
    <x v="0"/>
    <n v="0"/>
  </r>
  <r>
    <n v="3037857"/>
    <s v="IRMAN SUWARMAN"/>
    <s v="U3"/>
    <x v="1"/>
    <s v="Financial Institutions"/>
    <s v="Bank FI &amp; NBFI Business Strategy &amp; Credit Analyst"/>
    <s v="---"/>
    <s v="---"/>
    <s v="Bank FI &amp; NBFI Business Strategy &amp; Credit Analyst Head"/>
    <s v="Bank FI &amp; NBFI Business Strategy &amp; Credit Analyst Head"/>
    <s v="Kantor Fungsional Non Operasional - Menara Sentraya"/>
    <s v="JAKARTA SELATAN"/>
    <s v="Dki Jakarta"/>
    <d v="1979-07-12T00:00:00"/>
    <d v="2019-06-10T00:00:00"/>
    <s v="Male"/>
    <s v="KFNO"/>
    <s v="IRMAN.SUWARMAN@CIMBNIAGA.CO.ID"/>
    <s v="D-2"/>
    <n v="3036223"/>
    <s v="LINDA MARSHELIA"/>
    <s v="Head of Financial Institutions"/>
    <m/>
    <m/>
    <m/>
    <m/>
    <x v="1"/>
    <m/>
    <m/>
    <x v="0"/>
    <n v="0"/>
    <x v="0"/>
    <n v="0"/>
    <x v="0"/>
    <n v="0"/>
  </r>
  <r>
    <n v="3038515"/>
    <s v="ADIRINI TATIANA I"/>
    <s v="U5"/>
    <x v="1"/>
    <s v="Financial Institutions"/>
    <s v="Bank FI &amp; NBFI Business Strategy &amp; Credit Analyst"/>
    <s v="Bank FI &amp; NBFI Credit Analyst D3"/>
    <s v="---"/>
    <s v="Sr Credit Analyst"/>
    <s v="Sr Credit Analyst"/>
    <s v="Kantor Fungsional Non Operasional - Menara Sentraya"/>
    <s v="JAKARTA SELATAN"/>
    <s v="Dki Jakarta"/>
    <d v="1976-05-30T00:00:00"/>
    <d v="2019-08-01T00:00:00"/>
    <s v="Female"/>
    <s v="KFNO"/>
    <s v="ADIRINI.I@CIMBNIAGA.CO.ID"/>
    <s v="D-3"/>
    <n v="3037857"/>
    <s v="IRMAN SUWARMAN"/>
    <s v="Bank FI &amp; NBFI Business Strategy &amp; Credit Analyst Head"/>
    <m/>
    <m/>
    <m/>
    <m/>
    <x v="1"/>
    <m/>
    <m/>
    <x v="0"/>
    <n v="0"/>
    <x v="0"/>
    <n v="0"/>
    <x v="0"/>
    <n v="0"/>
  </r>
  <r>
    <n v="5364586"/>
    <s v="HENDRIK KURNIAWAN"/>
    <s v="U5"/>
    <x v="1"/>
    <s v="Financial Institutions"/>
    <s v="Bank FI &amp; NBFI Business Strategy &amp; Credit Analyst"/>
    <s v="Bank FI &amp; NBFI Credit Analyst D3"/>
    <s v="---"/>
    <s v="Sr Credit Analyst"/>
    <s v="Sr Credit Analyst"/>
    <s v="Kantor Fungsional Non Operasional - Menara Sentraya"/>
    <s v="JAKARTA SELATAN"/>
    <s v="Dki Jakarta"/>
    <d v="1984-07-05T00:00:00"/>
    <d v="2022-02-21T00:00:00"/>
    <s v="Male"/>
    <s v="KFNO"/>
    <s v="Hendrik.Kurniawan@cimbniaga.co.id"/>
    <s v="D-3"/>
    <n v="3037857"/>
    <s v="IRMAN SUWARMAN"/>
    <s v="Bank FI &amp; NBFI Business Strategy &amp; Credit Analyst Head"/>
    <m/>
    <m/>
    <m/>
    <m/>
    <x v="1"/>
    <m/>
    <m/>
    <x v="0"/>
    <n v="0"/>
    <x v="0"/>
    <n v="0"/>
    <x v="0"/>
    <n v="0"/>
  </r>
  <r>
    <n v="5377199"/>
    <s v="KARINA WIDYASTUTY"/>
    <s v="U5"/>
    <x v="1"/>
    <s v="Financial Institutions"/>
    <s v="Bank FI &amp; NBFI Business Strategy &amp; Credit Analyst"/>
    <s v="Bank FI &amp; NBFI Credit Analyst D3"/>
    <s v="---"/>
    <s v="Sr Credit Analyst"/>
    <s v="Sr Credit Analyst"/>
    <s v="Kantor Fungsional Non Operasional - Menara Sentraya"/>
    <s v="JAKARTA SELATAN"/>
    <s v="Dki Jakarta"/>
    <d v="1989-03-26T00:00:00"/>
    <d v="2022-11-07T00:00:00"/>
    <s v="Female"/>
    <s v="KFNO"/>
    <s v="Karina.Widyastuty@cimbniaga.co.id"/>
    <s v="D-3"/>
    <n v="3037857"/>
    <s v="IRMAN SUWARMAN"/>
    <s v="Bank FI &amp; NBFI Business Strategy &amp; Credit Analyst Head"/>
    <m/>
    <m/>
    <m/>
    <m/>
    <x v="1"/>
    <m/>
    <m/>
    <x v="0"/>
    <n v="0"/>
    <x v="0"/>
    <n v="0"/>
    <x v="0"/>
    <n v="0"/>
  </r>
  <r>
    <n v="5391392"/>
    <s v="SATRIYO BHAWIKO PURNOMO ADHI"/>
    <s v="U5"/>
    <x v="1"/>
    <s v="Financial Institutions"/>
    <s v="Bank FI &amp; NBFI Business Strategy &amp; Credit Analyst"/>
    <s v="Bank FI &amp; NBFI Credit Analyst D3"/>
    <s v="---"/>
    <s v="Sr Credit Analyst"/>
    <s v="Sr Credit Analyst"/>
    <s v="Kantor Fungsional Non Operasional - Menara Sentraya"/>
    <s v="JAKARTA SELATAN"/>
    <s v="Dki Jakarta"/>
    <d v="1982-12-24T00:00:00"/>
    <d v="2023-07-03T00:00:00"/>
    <s v="Male"/>
    <s v="KFNO"/>
    <s v="Satriyo.Adhi@cimbniaga.co.id"/>
    <s v="D-3"/>
    <n v="3037857"/>
    <s v="IRMAN SUWARMAN"/>
    <s v="Bank FI &amp; NBFI Business Strategy &amp; Credit Analyst Head"/>
    <m/>
    <m/>
    <m/>
    <m/>
    <x v="1"/>
    <m/>
    <m/>
    <x v="0"/>
    <n v="0"/>
    <x v="0"/>
    <n v="0"/>
    <x v="0"/>
    <n v="0"/>
  </r>
  <r>
    <n v="5393353"/>
    <s v="DIMAS ADI PERDANA NUGROHO"/>
    <s v="U5"/>
    <x v="1"/>
    <s v="Financial Institutions"/>
    <s v="Bank FI &amp; NBFI Business Strategy &amp; Credit Analyst"/>
    <s v="Bank FI &amp; NBFI Credit Analyst D3"/>
    <s v="---"/>
    <s v="Sr Credit Analyst"/>
    <s v="Sr Credit Analyst"/>
    <s v="Kantor Fungsional Non Operasional - Menara Sentraya"/>
    <s v="JAKARTA SELATAN"/>
    <s v="Dki Jakarta"/>
    <d v="1988-04-22T00:00:00"/>
    <d v="2023-09-29T00:00:00"/>
    <s v="Male"/>
    <s v="KFNO"/>
    <s v="Dimas.Nugroho2@cimbniaga.co.id"/>
    <s v="D-3"/>
    <n v="3037857"/>
    <s v="IRMAN SUWARMAN"/>
    <s v="Bank FI &amp; NBFI Business Strategy &amp; Credit Analyst Head"/>
    <m/>
    <m/>
    <m/>
    <m/>
    <x v="1"/>
    <m/>
    <m/>
    <x v="0"/>
    <n v="0"/>
    <x v="0"/>
    <n v="0"/>
    <x v="0"/>
    <n v="0"/>
  </r>
  <r>
    <n v="5417903"/>
    <s v="JONATHAN WIDIYANTO"/>
    <s v="U5"/>
    <x v="1"/>
    <s v="Financial Institutions"/>
    <s v="Bank FI &amp; NBFI Business Strategy &amp; Credit Analyst"/>
    <s v="FI Business Strategy"/>
    <s v="---"/>
    <s v="Sr FI Business Strategy Specialist"/>
    <s v="Sr FI Business Strategy Specialist"/>
    <s v="Kantor Fungsional Non Operasional - Menara Sentraya"/>
    <s v="JAKARTA SELATAN"/>
    <s v="Dki Jakarta"/>
    <d v="1992-07-14T00:00:00"/>
    <d v="2024-12-02T00:00:00"/>
    <s v="Male"/>
    <s v="KFNO"/>
    <s v="jonathan.widiyanto@cimbniaga.co.id"/>
    <s v="D-3"/>
    <n v="3037857"/>
    <s v="IRMAN SUWARMAN"/>
    <s v="Bank FI &amp; NBFI Business Strategy &amp; Credit Analyst Head"/>
    <m/>
    <m/>
    <m/>
    <m/>
    <x v="1"/>
    <m/>
    <m/>
    <x v="0"/>
    <n v="0"/>
    <x v="0"/>
    <n v="0"/>
    <x v="0"/>
    <n v="0"/>
  </r>
  <r>
    <n v="3037217"/>
    <s v="MAULUDDIN"/>
    <s v="U4"/>
    <x v="1"/>
    <s v="Financial Institutions"/>
    <s v="Bank FI &amp; NBFI Client Service D3"/>
    <s v="---"/>
    <s v="---"/>
    <s v="Bank FI &amp; NBFI Client Service Head"/>
    <s v="Bank FI &amp; NBFI Client Service Head"/>
    <s v="Kantor Fungsional Non Operasional - Menara Sentraya"/>
    <s v="JAKARTA SELATAN"/>
    <s v="Dki Jakarta"/>
    <d v="1976-03-25T00:00:00"/>
    <d v="2019-01-02T00:00:00"/>
    <s v="Male"/>
    <s v="KFNO"/>
    <s v="MAULUDDIN.MAULUDDIN@CIMBNIAGA.CO.ID"/>
    <s v="D-2"/>
    <n v="3036223"/>
    <s v="LINDA MARSHELIA"/>
    <s v="Head of Financial Institutions"/>
    <m/>
    <m/>
    <m/>
    <m/>
    <x v="1"/>
    <m/>
    <m/>
    <x v="0"/>
    <n v="0.95"/>
    <x v="0"/>
    <n v="0"/>
    <x v="0"/>
    <n v="0.47499999999999998"/>
  </r>
  <r>
    <n v="3006868"/>
    <s v="EDWARD TUPAK PARLINDUNGAN SINAGA"/>
    <s v="U5"/>
    <x v="1"/>
    <s v="Financial Institutions"/>
    <s v="Bank FI &amp; NBFI Client Service D3"/>
    <s v="AML"/>
    <s v="---"/>
    <s v="AML Specialist"/>
    <s v="AML Specialist"/>
    <s v="Kantor Fungsional Non Operasional - Menara Sentraya"/>
    <s v="JAKARTA SELATAN"/>
    <s v="Dki Jakarta"/>
    <d v="1979-04-14T00:00:00"/>
    <d v="2005-05-06T00:00:00"/>
    <s v="Male"/>
    <s v="KFNO"/>
    <s v="EDWARD.SINAGA@CIMBNIAGA.CO.ID"/>
    <s v="D-3"/>
    <n v="3037217"/>
    <s v="MAULUDDIN"/>
    <s v="Bank FI &amp; NBFI Client Service Head"/>
    <m/>
    <m/>
    <m/>
    <m/>
    <x v="1"/>
    <m/>
    <m/>
    <x v="1"/>
    <n v="1"/>
    <x v="0"/>
    <n v="0"/>
    <x v="0"/>
    <n v="0.5"/>
  </r>
  <r>
    <n v="3036963"/>
    <s v="FANNY FEBRIAN"/>
    <s v="U5"/>
    <x v="1"/>
    <s v="Financial Institutions"/>
    <s v="Bank FI &amp; NBFI Client Service D3"/>
    <s v="AML"/>
    <s v="---"/>
    <s v="AML Specialist"/>
    <s v="AML Specialist"/>
    <s v="Kantor Fungsional Non Operasional - Menara Sentraya"/>
    <s v="JAKARTA SELATAN"/>
    <s v="Dki Jakarta"/>
    <d v="1979-02-02T00:00:00"/>
    <d v="2018-12-17T00:00:00"/>
    <s v="Male"/>
    <s v="KFNO"/>
    <s v="FANNY.FEBRIAN@CIMBNIAGA.CO.ID"/>
    <s v="D-3"/>
    <n v="3037217"/>
    <s v="MAULUDDIN"/>
    <s v="Bank FI &amp; NBFI Client Service Head"/>
    <m/>
    <m/>
    <m/>
    <m/>
    <x v="1"/>
    <m/>
    <m/>
    <x v="1"/>
    <n v="1"/>
    <x v="0"/>
    <n v="0"/>
    <x v="0"/>
    <n v="0.5"/>
  </r>
  <r>
    <n v="3037233"/>
    <s v="RIZKY RIANDO"/>
    <s v="U5"/>
    <x v="1"/>
    <s v="Financial Institutions"/>
    <s v="Bank FI &amp; NBFI Client Service D3"/>
    <s v="Bank FI &amp; NBFI Client Service D4"/>
    <s v="---"/>
    <s v="Client Service Specialist"/>
    <s v="Client Service Specialist"/>
    <s v="Kantor Fungsional Non Operasional - Menara Sentraya"/>
    <s v="JAKARTA SELATAN"/>
    <s v="Dki Jakarta"/>
    <d v="1988-05-08T00:00:00"/>
    <d v="2019-01-07T00:00:00"/>
    <s v="Male"/>
    <s v="KFNO"/>
    <s v="RIZKY.RIANDO@CIMBNIAGA.CO.ID"/>
    <s v="D-3"/>
    <n v="3037217"/>
    <s v="MAULUDDIN"/>
    <s v="Bank FI &amp; NBFI Client Service Head"/>
    <m/>
    <m/>
    <m/>
    <m/>
    <x v="1"/>
    <m/>
    <m/>
    <x v="0"/>
    <n v="0.75"/>
    <x v="0"/>
    <n v="0"/>
    <x v="0"/>
    <n v="0.375"/>
  </r>
  <r>
    <n v="3026236"/>
    <s v="MARTHINA BONTING"/>
    <s v="U7"/>
    <x v="1"/>
    <s v="Financial Institutions"/>
    <s v="Bank FI &amp; NBFI Client Service D3"/>
    <s v="Bank FI &amp; NBFI Client Service D4"/>
    <s v="---"/>
    <s v="Client Service Specialist"/>
    <s v="Client Service Specialist"/>
    <s v="Kantor Fungsional Non Operasional - Menara Sentraya"/>
    <s v="JAKARTA SELATAN"/>
    <s v="Dki Jakarta"/>
    <d v="1986-10-26T00:00:00"/>
    <d v="2014-05-02T00:00:00"/>
    <s v="Female"/>
    <s v="KFNO"/>
    <s v="MARTHINA.BONTING@CIMBNIAGA.CO.ID"/>
    <s v="D-3"/>
    <n v="3037217"/>
    <s v="MAULUDDIN"/>
    <s v="Bank FI &amp; NBFI Client Service Head"/>
    <m/>
    <m/>
    <m/>
    <m/>
    <x v="1"/>
    <m/>
    <m/>
    <x v="0"/>
    <n v="0.05"/>
    <x v="0"/>
    <n v="0"/>
    <x v="0"/>
    <n v="2.5000000000000001E-2"/>
  </r>
  <r>
    <n v="3024189"/>
    <s v="F JATU CITA SHERLY"/>
    <s v="U7"/>
    <x v="1"/>
    <s v="Financial Institutions"/>
    <s v="Bank FI &amp; NBFI Client Service D3"/>
    <s v="Bank FI &amp; NBFI Client Service D4"/>
    <s v="---"/>
    <s v="Client Service Specialist"/>
    <s v="Client Service Specialist"/>
    <s v="Kantor Fungsional Non Operasional - Menara Sentraya"/>
    <s v="JAKARTA SELATAN"/>
    <s v="Dki Jakarta"/>
    <d v="1989-03-07T00:00:00"/>
    <d v="2013-10-07T00:00:00"/>
    <s v="Female"/>
    <s v="KFNO"/>
    <s v="FELECITA.CITA@CIMBNIAGA.CO.ID"/>
    <s v="D-3"/>
    <n v="3037217"/>
    <s v="MAULUDDIN"/>
    <s v="Bank FI &amp; NBFI Client Service Head"/>
    <m/>
    <m/>
    <m/>
    <m/>
    <x v="1"/>
    <m/>
    <m/>
    <x v="0"/>
    <n v="0.7"/>
    <x v="0"/>
    <n v="0"/>
    <x v="0"/>
    <n v="0.35"/>
  </r>
  <r>
    <n v="3021315"/>
    <s v="GILANG YUDHISTIRA"/>
    <s v="U7"/>
    <x v="1"/>
    <s v="Financial Institutions"/>
    <s v="Bank FI &amp; NBFI Client Service D3"/>
    <s v="Bank FI &amp; NBFI Client Service D4"/>
    <s v="---"/>
    <s v="Client Service Specialist"/>
    <s v="Client Service Specialist"/>
    <s v="Kantor Fungsional Non Operasional - Menara Sentraya"/>
    <s v="JAKARTA SELATAN"/>
    <s v="Dki Jakarta"/>
    <d v="1988-06-12T00:00:00"/>
    <d v="2013-01-10T00:00:00"/>
    <s v="Male"/>
    <s v="KFNO"/>
    <s v="GILANG.YUDHISTIRA@CIMBNIAGA.CO.ID"/>
    <s v="D-3"/>
    <n v="3037217"/>
    <s v="MAULUDDIN"/>
    <s v="Bank FI &amp; NBFI Client Service Head"/>
    <m/>
    <m/>
    <m/>
    <m/>
    <x v="1"/>
    <m/>
    <m/>
    <x v="0"/>
    <n v="0.85"/>
    <x v="0"/>
    <n v="0"/>
    <x v="0"/>
    <n v="0.42499999999999999"/>
  </r>
  <r>
    <n v="3020278"/>
    <s v="DEWI C NINGRUM SULISTYO K"/>
    <s v="U7"/>
    <x v="1"/>
    <s v="Financial Institutions"/>
    <s v="Bank FI &amp; NBFI Client Service D3"/>
    <s v="Bank FI &amp; NBFI Client Service D4"/>
    <s v="---"/>
    <s v="Client Service Specialist"/>
    <s v="Client Service Specialist"/>
    <s v="Kantor Fungsional Non Operasional - Menara Sentraya"/>
    <s v="JAKARTA SELATAN"/>
    <s v="Dki Jakarta"/>
    <d v="1985-01-20T00:00:00"/>
    <d v="2012-10-15T00:00:00"/>
    <s v="Female"/>
    <s v="KFNO"/>
    <s v="DEWI.CAHYA@CIMBNIAGA.CO.ID"/>
    <s v="D-3"/>
    <n v="3037217"/>
    <s v="MAULUDDIN"/>
    <s v="Bank FI &amp; NBFI Client Service Head"/>
    <m/>
    <m/>
    <m/>
    <m/>
    <x v="1"/>
    <m/>
    <m/>
    <x v="0"/>
    <n v="0.75"/>
    <x v="0"/>
    <n v="0"/>
    <x v="0"/>
    <n v="0.375"/>
  </r>
  <r>
    <n v="3019786"/>
    <s v="DITA KOMALA HARIANTI"/>
    <s v="U7"/>
    <x v="1"/>
    <s v="Financial Institutions"/>
    <s v="Bank FI &amp; NBFI Client Service D3"/>
    <s v="Bank FI &amp; NBFI Client Service D4"/>
    <s v="---"/>
    <s v="Client Service Specialist"/>
    <s v="Client Service Specialist"/>
    <s v="Kantor Fungsional Non Operasional - Menara Sentraya"/>
    <s v="JAKARTA SELATAN"/>
    <s v="Dki Jakarta"/>
    <d v="1988-11-03T00:00:00"/>
    <d v="2012-08-13T00:00:00"/>
    <s v="Female"/>
    <s v="KFNO"/>
    <s v="DITA.KOMALA@CIMBNIAGA.CO.ID"/>
    <s v="D-3"/>
    <n v="3037217"/>
    <s v="MAULUDDIN"/>
    <s v="Bank FI &amp; NBFI Client Service Head"/>
    <m/>
    <m/>
    <m/>
    <m/>
    <x v="1"/>
    <m/>
    <m/>
    <x v="0"/>
    <n v="0.6"/>
    <x v="0"/>
    <n v="0"/>
    <x v="0"/>
    <n v="0.3"/>
  </r>
  <r>
    <n v="3026011"/>
    <s v="FATIAH"/>
    <s v="U8"/>
    <x v="1"/>
    <s v="Financial Institutions"/>
    <s v="Bank FI &amp; NBFI Client Service D3"/>
    <s v="Bank FI &amp; NBFI Client Service D4"/>
    <s v="---"/>
    <s v="Client Service Specialist"/>
    <s v="Client Service Specialist"/>
    <s v="Kantor Fungsional Non Operasional - Menara Sentraya"/>
    <s v="JAKARTA SELATAN"/>
    <s v="Dki Jakarta"/>
    <d v="1991-03-25T00:00:00"/>
    <d v="2014-03-25T00:00:00"/>
    <s v="Female"/>
    <s v="KFNO"/>
    <s v="FATIAH@CIMBNIAGA.CO.ID"/>
    <s v="D-3"/>
    <n v="3037217"/>
    <s v="MAULUDDIN"/>
    <s v="Bank FI &amp; NBFI Client Service Head"/>
    <m/>
    <m/>
    <m/>
    <m/>
    <x v="1"/>
    <m/>
    <m/>
    <x v="0"/>
    <n v="0"/>
    <x v="0"/>
    <n v="0"/>
    <x v="0"/>
    <n v="0"/>
  </r>
  <r>
    <n v="3003013"/>
    <s v="MOCHAMMAD FATCHAN"/>
    <s v="U8"/>
    <x v="1"/>
    <s v="Financial Institutions"/>
    <s v="Bank FI &amp; NBFI Client Service D3"/>
    <s v="Bank FI &amp; NBFI Client Service D4"/>
    <s v="---"/>
    <s v="Client Service Specialist"/>
    <s v="Client Service Specialist"/>
    <s v="Kantor Fungsional Non Operasional - Menara Sentraya"/>
    <s v="JAKARTA SELATAN"/>
    <s v="Dki Jakarta"/>
    <d v="1971-08-24T00:00:00"/>
    <d v="1995-03-20T00:00:00"/>
    <s v="Male"/>
    <s v="KFNO"/>
    <s v="Mochammad.Fatchan@cimbniaga.co.id"/>
    <s v="D-3"/>
    <n v="3037217"/>
    <s v="MAULUDDIN"/>
    <s v="Bank FI &amp; NBFI Client Service Head"/>
    <m/>
    <m/>
    <m/>
    <m/>
    <x v="1"/>
    <m/>
    <m/>
    <x v="0"/>
    <n v="0"/>
    <x v="0"/>
    <n v="0"/>
    <x v="0"/>
    <n v="0"/>
  </r>
  <r>
    <n v="3007346"/>
    <s v="WARLYN ARISYENI"/>
    <s v="U3"/>
    <x v="1"/>
    <s v="Financial Institutions"/>
    <s v="Bank Financial Institution D2"/>
    <s v="---"/>
    <s v="---"/>
    <s v="Bank Financial Institutions Head"/>
    <s v="Bank Financial Institutions Head"/>
    <s v="Kantor Fungsional Non Operasional - Menara Sentraya"/>
    <s v="JAKARTA SELATAN"/>
    <s v="Dki Jakarta"/>
    <d v="1973-01-07T00:00:00"/>
    <d v="2004-12-01T00:00:00"/>
    <s v="Female"/>
    <s v="KFNO"/>
    <s v="WARLYN.ARISYENI@CIMBNIAGA.CO.ID"/>
    <s v="D-2"/>
    <n v="3036223"/>
    <s v="LINDA MARSHELIA"/>
    <s v="Head of Financial Institutions"/>
    <m/>
    <m/>
    <m/>
    <m/>
    <x v="1"/>
    <m/>
    <m/>
    <x v="0"/>
    <n v="0"/>
    <x v="0"/>
    <n v="0"/>
    <x v="0"/>
    <n v="0"/>
  </r>
  <r>
    <n v="3035801"/>
    <s v="RICKY GUNTHAR"/>
    <s v="U4"/>
    <x v="1"/>
    <s v="Financial Institutions"/>
    <s v="Bank Financial Institution D2"/>
    <s v="Bank Financial Institution D3"/>
    <s v="---"/>
    <s v="Sr Relationship Manager Bank Financial Institutions"/>
    <s v="Sr Relationship Manager Bank Financial Institutions"/>
    <s v="Kantor Fungsional Non Operasional - Menara Sentraya"/>
    <s v="JAKARTA SELATAN"/>
    <s v="Dki Jakarta"/>
    <d v="1987-03-22T00:00:00"/>
    <d v="2018-06-08T00:00:00"/>
    <s v="Male"/>
    <s v="KFNO"/>
    <s v="RICKY.GUNTHAR@CIMBNIAGA.CO.ID"/>
    <s v="D-3"/>
    <n v="3007346"/>
    <s v="WARLYN ARISYENI"/>
    <s v="Bank Financial Institutions Head"/>
    <m/>
    <m/>
    <m/>
    <m/>
    <x v="1"/>
    <m/>
    <m/>
    <x v="0"/>
    <n v="0"/>
    <x v="0"/>
    <n v="0"/>
    <x v="0"/>
    <n v="0"/>
  </r>
  <r>
    <n v="5601026"/>
    <s v="ALOYSIUS ARYANDONO KARTIKO"/>
    <s v="U5"/>
    <x v="1"/>
    <s v="Financial Institutions"/>
    <s v="Bank Financial Institution D2"/>
    <s v="Bank Financial Institution D3"/>
    <s v="---"/>
    <s v="Sr Relationship Manager Bank Financial Institutions"/>
    <s v="Sr Relationship Manager Bank Financial Institutions"/>
    <s v="Kantor Fungsional Non Operasional - Menara Sentraya"/>
    <s v="JAKARTA SELATAN"/>
    <s v="Dki Jakarta"/>
    <d v="1986-02-08T00:00:00"/>
    <d v="2025-09-22T00:00:00"/>
    <s v="Male"/>
    <s v="KFNO"/>
    <s v="aloysius.kartiko@cimbniaga.co.id"/>
    <s v="D-3"/>
    <n v="3007346"/>
    <s v="WARLYN ARISYENI"/>
    <s v="Bank Financial Institutions Head"/>
    <m/>
    <m/>
    <m/>
    <m/>
    <x v="1"/>
    <m/>
    <m/>
    <x v="0"/>
    <n v="0.05"/>
    <x v="0"/>
    <n v="0"/>
    <x v="0"/>
    <n v="2.5000000000000001E-2"/>
  </r>
  <r>
    <n v="3015054"/>
    <s v="FEBRIO VICTORY LUKITA"/>
    <s v="U5"/>
    <x v="1"/>
    <s v="Financial Institutions"/>
    <s v="Bank Financial Institution D2"/>
    <s v="Bank Financial Institution D3"/>
    <s v="---"/>
    <s v="Sr Relationship Manager Bank Financial Institutions"/>
    <s v="Sr Relationship Manager Bank Financial Institutions"/>
    <s v="Kantor Fungsional Non Operasional - Menara Sentraya"/>
    <s v="JAKARTA SELATAN"/>
    <s v="Dki Jakarta"/>
    <d v="1981-02-19T00:00:00"/>
    <d v="2011-01-03T00:00:00"/>
    <s v="Male"/>
    <s v="KFNO"/>
    <s v="FEBRIOVICTORY.LUKITA@CIMBNIAGA.CO.ID"/>
    <s v="D-3"/>
    <n v="3007346"/>
    <s v="WARLYN ARISYENI"/>
    <s v="Bank Financial Institutions Head"/>
    <m/>
    <m/>
    <m/>
    <m/>
    <x v="1"/>
    <m/>
    <m/>
    <x v="0"/>
    <n v="0"/>
    <x v="0"/>
    <n v="0"/>
    <x v="0"/>
    <n v="0"/>
  </r>
  <r>
    <n v="3037656"/>
    <s v="RICHARD HENDRAWAN"/>
    <s v="U5"/>
    <x v="1"/>
    <s v="Financial Institutions"/>
    <s v="Bank Financial Institution D2"/>
    <s v="Bank Financial Institution D3"/>
    <s v="---"/>
    <s v="Sr Relationship Manager Bank Financial Institutions"/>
    <s v="Sr Relationship Manager Bank Financial Institutions"/>
    <s v="Kantor Fungsional Non Operasional - Menara Sentraya"/>
    <s v="JAKARTA SELATAN"/>
    <s v="Dki Jakarta"/>
    <d v="1982-06-15T00:00:00"/>
    <d v="2019-03-25T00:00:00"/>
    <s v="Male"/>
    <s v="KFNO"/>
    <s v="RICHARD.HENDRAWAN@CIMBNIAGA.CO.ID"/>
    <s v="D-3"/>
    <n v="3007346"/>
    <s v="WARLYN ARISYENI"/>
    <s v="Bank Financial Institutions Head"/>
    <m/>
    <m/>
    <m/>
    <m/>
    <x v="1"/>
    <m/>
    <m/>
    <x v="0"/>
    <n v="0"/>
    <x v="0"/>
    <n v="0"/>
    <x v="0"/>
    <n v="0"/>
  </r>
  <r>
    <n v="5410108"/>
    <s v="DHANNIE ULLYZA ZAWIR"/>
    <s v="U3"/>
    <x v="1"/>
    <s v="Financial Institutions"/>
    <s v="Non Bank Financial Institution 1 - Pension Fund, Local Insurance &amp; Brokerage D2"/>
    <s v="---"/>
    <s v="---"/>
    <s v="Non Bank Financial Institutions Head"/>
    <s v="Non Bank Financial Institutions Head"/>
    <s v="Kantor Fungsional Non Operasional - Menara Sentraya"/>
    <s v="JAKARTA SELATAN"/>
    <s v="Dki Jakarta"/>
    <d v="1979-07-28T00:00:00"/>
    <d v="2024-06-03T00:00:00"/>
    <s v="Female"/>
    <s v="KFNO"/>
    <s v="Dhannie.Zawir@cimbniaga.co.id"/>
    <s v="D-2"/>
    <n v="3036223"/>
    <s v="LINDA MARSHELIA"/>
    <s v="Head of Financial Institutions"/>
    <m/>
    <m/>
    <m/>
    <m/>
    <x v="1"/>
    <m/>
    <m/>
    <x v="0"/>
    <n v="0.85"/>
    <x v="0"/>
    <n v="0"/>
    <x v="0"/>
    <n v="0.42499999999999999"/>
  </r>
  <r>
    <n v="5601025"/>
    <s v="ATIKA RABIAH"/>
    <s v="U6"/>
    <x v="1"/>
    <s v="Financial Institutions"/>
    <s v="Non Bank Financial Institution 1 - Pension Fund, Local Insurance &amp; Brokerage D2"/>
    <s v="Non Bank Financial Institution 1 - Pension Fund, Local Insurance &amp; Brokerage D3"/>
    <s v="---"/>
    <s v="Sr Relationship Manager Non Bank Financial Institutions"/>
    <s v="Sr Relationship Manager Non Bank Financial Institutions"/>
    <s v="Kantor Fungsional Non Operasional - Menara Sentraya"/>
    <s v="JAKARTA SELATAN"/>
    <s v="Dki Jakarta"/>
    <d v="1990-05-10T00:00:00"/>
    <d v="2025-10-06T00:00:00"/>
    <s v="Female"/>
    <s v="KFNO"/>
    <s v="atika.rabiah@cimbniaga.co.id"/>
    <s v="D-3"/>
    <n v="5410108"/>
    <s v="DHANNIE ULLYZA ZAWIR"/>
    <s v="NBFI Head 1 - Pension Fund, Local Insurance &amp; Brokerage"/>
    <m/>
    <m/>
    <m/>
    <m/>
    <x v="1"/>
    <m/>
    <m/>
    <x v="0"/>
    <n v="0"/>
    <x v="1"/>
    <e v="#N/A"/>
    <x v="1"/>
    <e v="#N/A"/>
  </r>
  <r>
    <n v="3005709"/>
    <s v="FATIMAH ZUHRA"/>
    <s v="U7"/>
    <x v="1"/>
    <s v="Financial Institutions"/>
    <s v="Non Bank Financial Institution 1 - Pension Fund, Local Insurance &amp; Brokerage D2"/>
    <s v="Non Bank Financial Institution 1 - Pension Fund, Local Insurance &amp; Brokerage D3"/>
    <s v="---"/>
    <s v="Relationship Manager Non Bank Financial Institutions"/>
    <s v="Relationship Manager Non Bank Financial Institutions"/>
    <s v="Kantor Fungsional Non Operasional - Menara Sentraya"/>
    <s v="JAKARTA SELATAN"/>
    <s v="Dki Jakarta"/>
    <d v="1978-06-05T00:00:00"/>
    <d v="2002-05-08T00:00:00"/>
    <s v="Female"/>
    <s v="KFNO"/>
    <s v="FATIMAH.ZUHRA@CIMBNIAGA.CO.ID"/>
    <s v="D-3"/>
    <n v="5410108"/>
    <s v="DHANNIE ULLYZA ZAWIR"/>
    <s v="NBFI Head 1 - Pension Fund, Local Insurance &amp; Brokerage"/>
    <m/>
    <m/>
    <m/>
    <m/>
    <x v="1"/>
    <m/>
    <m/>
    <x v="0"/>
    <n v="0"/>
    <x v="0"/>
    <n v="0"/>
    <x v="0"/>
    <n v="0"/>
  </r>
  <r>
    <n v="5377011"/>
    <s v="RONALD DAVID"/>
    <s v="U3"/>
    <x v="1"/>
    <s v="Financial Institutions"/>
    <s v="Non Bank Financial Institution 2 - Multi Finance &amp; Securities D2"/>
    <s v="---"/>
    <s v="---"/>
    <s v="Non Bank Financial Institutions Head"/>
    <s v="Non Bank Financial Institutions Head"/>
    <s v="Kantor Fungsional Non Operasional - Menara Sentraya"/>
    <s v="JAKARTA SELATAN"/>
    <s v="Dki Jakarta"/>
    <d v="1980-10-27T00:00:00"/>
    <d v="2022-11-01T00:00:00"/>
    <s v="Male"/>
    <s v="KFNO"/>
    <s v="Ronald.David@cimbniaga.co.id"/>
    <s v="D-2"/>
    <n v="3036223"/>
    <s v="LINDA MARSHELIA"/>
    <s v="Head of Financial Institutions"/>
    <m/>
    <m/>
    <m/>
    <m/>
    <x v="1"/>
    <m/>
    <m/>
    <x v="0"/>
    <n v="0"/>
    <x v="0"/>
    <n v="0"/>
    <x v="0"/>
    <n v="0"/>
  </r>
  <r>
    <n v="5391544"/>
    <s v="JAP HARRY WIJAYA"/>
    <s v="U4"/>
    <x v="1"/>
    <s v="Financial Institutions"/>
    <s v="Non Bank Financial Institution 2 - Multi Finance &amp; Securities D2"/>
    <s v="Non Bank Financial Institution 2 - Multi Finance &amp; Securities D3"/>
    <s v="---"/>
    <s v="Sr Relationship Manager Non Bank Financial Institutions"/>
    <s v="Sr Relationship Manager Non Bank Financial Institutions"/>
    <s v="Kantor Fungsional Non Operasional - Menara Sentraya"/>
    <s v="JAKARTA SELATAN"/>
    <s v="Dki Jakarta"/>
    <d v="1984-10-28T00:00:00"/>
    <d v="2023-09-06T00:00:00"/>
    <s v="Male"/>
    <s v="KFNO"/>
    <s v="Jap.Wijaya@cimbniaga.co.id"/>
    <s v="D-3"/>
    <n v="5377011"/>
    <s v="RONALD DAVID"/>
    <s v="NBFI Head 2 - Multi Finance &amp; Securities"/>
    <m/>
    <m/>
    <m/>
    <m/>
    <x v="1"/>
    <m/>
    <m/>
    <x v="0"/>
    <n v="0"/>
    <x v="0"/>
    <n v="0"/>
    <x v="0"/>
    <n v="0"/>
  </r>
  <r>
    <n v="3035653"/>
    <s v="DIEGO KRISTA MAHARDHIKA"/>
    <s v="U5"/>
    <x v="1"/>
    <s v="Financial Institutions"/>
    <s v="Non Bank Financial Institution 2 - Multi Finance &amp; Securities D2"/>
    <s v="Non Bank Financial Institution 2 - Multi Finance &amp; Securities D3"/>
    <s v="---"/>
    <s v="Sr Relationship Manager Non Bank Financial Institutions"/>
    <s v="Sr Relationship Manager Non Bank Financial Institutions"/>
    <s v="Kantor Fungsional Non Operasional - Menara Sentraya"/>
    <s v="JAKARTA SELATAN"/>
    <s v="Dki Jakarta"/>
    <d v="1986-06-27T00:00:00"/>
    <d v="2018-04-30T00:00:00"/>
    <s v="Male"/>
    <s v="KFNO"/>
    <s v="DIEGO.MAHARDHIKA@CIMBNIAGA.CO.ID"/>
    <s v="D-3"/>
    <n v="5377011"/>
    <s v="RONALD DAVID"/>
    <s v="NBFI Head 2 - Multi Finance &amp; Securities"/>
    <m/>
    <m/>
    <m/>
    <m/>
    <x v="1"/>
    <m/>
    <m/>
    <x v="0"/>
    <n v="0"/>
    <x v="0"/>
    <n v="0"/>
    <x v="0"/>
    <n v="0"/>
  </r>
  <r>
    <n v="5408611"/>
    <s v="ARYANTI PUSPORINI"/>
    <s v="U5"/>
    <x v="1"/>
    <s v="Financial Institutions"/>
    <s v="Non Bank Financial Institution 2 - Multi Finance &amp; Securities D2"/>
    <s v="Non Bank Financial Institution 2 - Multi Finance &amp; Securities D3"/>
    <s v="---"/>
    <s v="Sr Relationship Manager Non Bank Financial Institutions"/>
    <s v="Sr Relationship Manager Non Bank Financial Institutions"/>
    <s v="Kantor Fungsional Non Operasional - Menara Sentraya"/>
    <s v="JAKARTA SELATAN"/>
    <s v="Dki Jakarta"/>
    <d v="1985-05-20T00:00:00"/>
    <d v="2024-07-01T00:00:00"/>
    <s v="Female"/>
    <s v="KFNO"/>
    <s v="aryanti.pusporini@cimbniaga.co.id"/>
    <s v="D-3"/>
    <n v="5377011"/>
    <s v="RONALD DAVID"/>
    <s v="NBFI Head 2 - Multi Finance &amp; Securities"/>
    <m/>
    <m/>
    <m/>
    <m/>
    <x v="1"/>
    <m/>
    <m/>
    <x v="0"/>
    <n v="0.1"/>
    <x v="0"/>
    <n v="0"/>
    <x v="0"/>
    <n v="0.05"/>
  </r>
  <r>
    <n v="5379620"/>
    <s v="PARLIAN PUTRA"/>
    <s v="U5"/>
    <x v="1"/>
    <s v="Financial Institutions"/>
    <s v="Non Bank Financial Institution 2 - Multi Finance &amp; Securities D2"/>
    <s v="Non Bank Financial Institution 2 - Multi Finance &amp; Securities D3"/>
    <s v="---"/>
    <s v="Sr Relationship Manager Non Bank Financial Institutions"/>
    <s v="Sr Relationship Manager Non Bank Financial Institutions"/>
    <s v="Kantor Fungsional Non Operasional - Menara Sentraya"/>
    <s v="JAKARTA SELATAN"/>
    <s v="Dki Jakarta"/>
    <d v="1993-05-01T00:00:00"/>
    <d v="2022-12-05T00:00:00"/>
    <s v="Male"/>
    <s v="KFNO"/>
    <s v="Parlian.Putra@cimbniaga.co.id"/>
    <s v="D-3"/>
    <n v="5377011"/>
    <s v="RONALD DAVID"/>
    <s v="NBFI Head 2 - Multi Finance &amp; Securities"/>
    <m/>
    <m/>
    <m/>
    <m/>
    <x v="1"/>
    <m/>
    <m/>
    <x v="0"/>
    <n v="0"/>
    <x v="0"/>
    <n v="0"/>
    <x v="0"/>
    <n v="0"/>
  </r>
  <r>
    <n v="5370857"/>
    <s v="YOAN BRACHMANTIYOKO"/>
    <s v="U6"/>
    <x v="1"/>
    <s v="Financial Institutions"/>
    <s v="Non Bank Financial Institution 2 - Multi Finance &amp; Securities D2"/>
    <s v="Non Bank Financial Institution 2 - Multi Finance &amp; Securities D3"/>
    <s v="---"/>
    <s v="Relationship Manager Non Bank Financial Institutions"/>
    <s v="Relationship Manager Non Bank Financial Institutions"/>
    <s v="Kantor Fungsional Non Operasional - Menara Sentraya"/>
    <s v="JAKARTA SELATAN"/>
    <s v="Dki Jakarta"/>
    <d v="1990-01-03T00:00:00"/>
    <d v="2022-06-06T00:00:00"/>
    <s v="Female"/>
    <s v="KFNO"/>
    <s v="Yoan.Brachmantiyoko@cimbniaga.co.id"/>
    <s v="D-3"/>
    <n v="5377011"/>
    <s v="RONALD DAVID"/>
    <s v="NBFI Head 2 - Multi Finance &amp; Securities"/>
    <m/>
    <m/>
    <m/>
    <m/>
    <x v="1"/>
    <m/>
    <m/>
    <x v="0"/>
    <n v="0.95"/>
    <x v="0"/>
    <n v="0"/>
    <x v="0"/>
    <n v="0.47499999999999998"/>
  </r>
  <r>
    <n v="3013026"/>
    <s v="CONTARDO FERRINI SHERBIYAN PUTRA"/>
    <s v="U6"/>
    <x v="1"/>
    <s v="Financial Institutions"/>
    <s v="Non Bank Financial Institution 2 - Multi Finance &amp; Securities D2"/>
    <s v="Non Bank Financial Institution 2 - Multi Finance &amp; Securities D3"/>
    <s v="---"/>
    <s v="Relationship Manager Non Bank Financial Institutions"/>
    <s v="Relationship Manager Non Bank Financial Institutions"/>
    <s v="Kantor Fungsional Non Operasional - Menara Sentraya"/>
    <s v="JAKARTA SELATAN"/>
    <s v="Dki Jakarta"/>
    <d v="1985-08-14T00:00:00"/>
    <d v="2010-03-08T00:00:00"/>
    <s v="Male"/>
    <s v="KFNO"/>
    <s v="CONTARDO.PUTRA@CIMBNIAGA.CO.ID"/>
    <s v="D-3"/>
    <n v="5377011"/>
    <s v="RONALD DAVID"/>
    <s v="NBFI Head 2 - Multi Finance &amp; Securities"/>
    <m/>
    <m/>
    <m/>
    <m/>
    <x v="1"/>
    <m/>
    <m/>
    <x v="0"/>
    <n v="0"/>
    <x v="0"/>
    <n v="0"/>
    <x v="0"/>
    <n v="0"/>
  </r>
  <r>
    <n v="3036772"/>
    <s v="JOHAN HARJADI"/>
    <s v="U3"/>
    <x v="1"/>
    <s v="Financial Institutions"/>
    <s v="Non Bank Financial Institution 3 - Asset Management &amp; Foreign Insurance D2"/>
    <s v="---"/>
    <s v="---"/>
    <s v="Non Bank Financial Institutions Head"/>
    <s v="Non Bank Financial Institutions Head"/>
    <s v="Kantor Fungsional Non Operasional - Menara Sentraya"/>
    <s v="JAKARTA SELATAN"/>
    <s v="Dki Jakarta"/>
    <d v="1975-07-14T00:00:00"/>
    <d v="2019-01-02T00:00:00"/>
    <s v="Male"/>
    <s v="KFNO"/>
    <s v="JOHAN.HARJADI@CIMBNIAGA.CO.ID"/>
    <s v="D-2"/>
    <n v="3036223"/>
    <s v="LINDA MARSHELIA"/>
    <s v="Head of Financial Institutions"/>
    <m/>
    <m/>
    <m/>
    <m/>
    <x v="1"/>
    <m/>
    <m/>
    <x v="0"/>
    <n v="0"/>
    <x v="0"/>
    <n v="0"/>
    <x v="0"/>
    <n v="0"/>
  </r>
  <r>
    <n v="3040471"/>
    <s v="RICKY CHENDRA"/>
    <s v="U4"/>
    <x v="1"/>
    <s v="Financial Institutions"/>
    <s v="Non Bank Financial Institution 3 - Asset Management &amp; Foreign Insurance D2"/>
    <s v="Non Bank Financial Institution 3 - Asset Management &amp; Foreign Insurance D3"/>
    <s v="---"/>
    <s v="Sr Relationship Manager Non Bank Financial Institutions"/>
    <s v="Sr Relationship Manager Non Bank Financial Institutions"/>
    <s v="Kantor Fungsional Non Operasional - Menara Sentraya"/>
    <s v="JAKARTA SELATAN"/>
    <s v="Dki Jakarta"/>
    <d v="1983-09-20T00:00:00"/>
    <d v="2020-04-22T00:00:00"/>
    <s v="Male"/>
    <s v="KFNO"/>
    <s v="RICKY.CHENDRA@CIMBNIAGA.CO.ID"/>
    <s v="D-3"/>
    <n v="3036772"/>
    <s v="JOHAN HARJADI"/>
    <s v="NBFI Head 3 - Asset Management &amp; Foreign Insurance"/>
    <m/>
    <m/>
    <m/>
    <m/>
    <x v="1"/>
    <m/>
    <m/>
    <x v="0"/>
    <n v="0.6"/>
    <x v="0"/>
    <n v="0"/>
    <x v="0"/>
    <n v="0.3"/>
  </r>
  <r>
    <n v="5422593"/>
    <s v="MATASHA AZURA HERTASNING"/>
    <s v="U6"/>
    <x v="1"/>
    <s v="Financial Institutions"/>
    <s v="Non Bank Financial Institution 3 - Asset Management &amp; Foreign Insurance D2"/>
    <s v="Non Bank Financial Institution 3 - Asset Management &amp; Foreign Insurance D3"/>
    <s v="---"/>
    <s v="Sr Relationship Manager Non Bank Financial Institutions"/>
    <s v="Sr Relationship Manager Non Bank Financial Institutions"/>
    <s v="Kantor Fungsional Non Operasional - Menara Sentraya"/>
    <s v="JAKARTA SELATAN"/>
    <s v="Dki Jakarta"/>
    <d v="1996-04-28T00:00:00"/>
    <d v="2025-03-24T00:00:00"/>
    <s v="Female"/>
    <s v="KFNO"/>
    <s v="matasha.hertasning@cimbniaga.co.id"/>
    <s v="D-3"/>
    <n v="3036772"/>
    <s v="JOHAN HARJADI"/>
    <s v="NBFI Head 3 - Asset Management &amp; Foreign Insurance"/>
    <m/>
    <m/>
    <m/>
    <m/>
    <x v="1"/>
    <m/>
    <m/>
    <x v="1"/>
    <n v="1"/>
    <x v="0"/>
    <n v="0"/>
    <x v="0"/>
    <n v="0.5"/>
  </r>
  <r>
    <n v="3032746"/>
    <s v="RATRI SETYORINI"/>
    <s v="U3"/>
    <x v="0"/>
    <s v="Risk Control Unit - Business Banking"/>
    <s v="---"/>
    <s v="---"/>
    <s v="---"/>
    <s v="Head of Risk Control Unit"/>
    <s v="Head of Risk Control Unit"/>
    <s v="Kantor Pusat - Graha CIMB Niaga"/>
    <s v="JAKARTA SELATAN"/>
    <s v="Dki Jakarta"/>
    <d v="1977-08-25T00:00:00"/>
    <d v="2017-01-09T00:00:00"/>
    <s v="Female"/>
    <s v="KP"/>
    <s v="RATRI.SETYORINI@CIMBNIAGA.CO.ID"/>
    <s v="D-1"/>
    <n v="3025392"/>
    <s v="RUSLY JOHANNES"/>
    <s v="Business Banking Director"/>
    <m/>
    <m/>
    <m/>
    <m/>
    <x v="1"/>
    <m/>
    <m/>
    <x v="0"/>
    <n v="0.2"/>
    <x v="2"/>
    <n v="1"/>
    <x v="0"/>
    <n v="0.6"/>
  </r>
  <r>
    <n v="3010141"/>
    <s v="NURSYARIFAH LASMININGRAT"/>
    <s v="U8"/>
    <x v="0"/>
    <s v="Risk Control Unit - Business Banking"/>
    <s v="---"/>
    <s v="---"/>
    <s v="---"/>
    <s v="Secretary"/>
    <s v="Secretary"/>
    <s v="Kantor Pusat - Graha CIMB Niaga"/>
    <s v="JAKARTA SELATAN"/>
    <s v="Dki Jakarta"/>
    <d v="1980-04-15T00:00:00"/>
    <d v="2008-08-06T00:00:00"/>
    <s v="Female"/>
    <s v="KP"/>
    <s v="NUR.SYARIFAH@CIMBNIAGA.CO.ID"/>
    <s v="SEC"/>
    <n v="3032746"/>
    <s v="RATRI SETYORINI"/>
    <s v="Head of Risk Control Unit - Business Banking"/>
    <m/>
    <m/>
    <m/>
    <m/>
    <x v="1"/>
    <m/>
    <m/>
    <x v="1"/>
    <n v="1"/>
    <x v="2"/>
    <n v="1"/>
    <x v="2"/>
    <n v="1"/>
  </r>
  <r>
    <n v="3014607"/>
    <s v="DICKY TJAHJADI"/>
    <s v="U4"/>
    <x v="0"/>
    <s v="Risk Control Unit - Business Banking"/>
    <s v="Risk Control Unit - COBA &amp; DE D2"/>
    <s v="--"/>
    <s v="--"/>
    <s v="Risk Control Unit Head"/>
    <s v="Risk Control Unit Head"/>
    <s v="Kantor Pusat - Graha CIMB Niaga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524"/>
    <s v="YULIANTO ADHI PRABOWO"/>
    <s v="U4"/>
    <x v="0"/>
    <s v="Risk Control Unit - Business Banking"/>
    <s v="Risk Control Unit - COBA, BBSO &amp; COMBA"/>
    <s v="---"/>
    <s v="---"/>
    <s v="Risk Control Unit Head"/>
    <s v="Risk Control Unit Head"/>
    <s v="Kantor Pusat - Graha CIMB Niaga"/>
    <s v="JAKARTA SELATAN"/>
    <s v="Dki Jakarta"/>
    <d v="1980-07-23T00:00:00"/>
    <d v="2025-07-14T00:00:00"/>
    <s v="Male"/>
    <s v="KP"/>
    <s v="yulianto.prabowo@cimbniaga.co.id"/>
    <s v="D-2"/>
    <n v="3032746"/>
    <s v="RATRI SETYORINI"/>
    <s v="Head of Risk Control Unit - Business Banking"/>
    <m/>
    <m/>
    <m/>
    <m/>
    <x v="1"/>
    <m/>
    <m/>
    <x v="0"/>
    <n v="0"/>
    <x v="0"/>
    <n v="0"/>
    <x v="0"/>
    <n v="0"/>
  </r>
  <r>
    <n v="5601915"/>
    <s v="ADITYA PARAMITA"/>
    <s v="U6"/>
    <x v="0"/>
    <s v="Risk Control Unit - Business Banking"/>
    <s v="Risk Control Unit - COBA, BBSO &amp; COMBA"/>
    <s v="Risk Control Unit - COBA &amp; DE"/>
    <s v="---"/>
    <s v="Risk Control Unit Specialist"/>
    <s v="Risk Control Unit Specialist"/>
    <s v="Kantor Pusat - Graha CIMB Niaga"/>
    <s v="JAKARTA SELATAN"/>
    <s v="Dki Jakarta"/>
    <d v="1986-07-06T00:00:00"/>
    <d v="2026-02-18T00:00:00"/>
    <s v="Female"/>
    <s v="KP"/>
    <s v="aditya.paramita@cimbniaga.co.id"/>
    <s v="D-3"/>
    <n v="5600524"/>
    <s v="YULIANTO ADHI PRABOWO"/>
    <s v="Risk Control Unit Head - COBA, BBSO &amp; COMBA"/>
    <m/>
    <m/>
    <m/>
    <m/>
    <x v="1"/>
    <m/>
    <m/>
    <x v="0"/>
    <n v="0"/>
    <x v="1"/>
    <e v="#N/A"/>
    <x v="1"/>
    <e v="#N/A"/>
  </r>
  <r>
    <n v="5601556"/>
    <s v="TRISTAN KASYFI"/>
    <s v="U7"/>
    <x v="0"/>
    <s v="Risk Control Unit - Business Banking"/>
    <s v="Risk Control Unit - COBA, BBSO &amp; COMBA"/>
    <s v="Risk Control Unit - COBA &amp; DE"/>
    <s v="---"/>
    <s v="Risk Control Unit Specialist"/>
    <s v="Risk Control Unit Specialist"/>
    <s v="Kantor Pusat - Graha CIMB Niaga"/>
    <s v="JAKARTA SELATAN"/>
    <s v="Dki Jakarta"/>
    <d v="1997-09-03T00:00:00"/>
    <d v="2025-12-01T00:00:00"/>
    <s v="Male"/>
    <s v="KP"/>
    <s v="tristan.kasyfi@cimbniaga.co.id"/>
    <s v="D-3"/>
    <n v="5600524"/>
    <s v="YULIANTO ADHI PRABOWO"/>
    <s v="Risk Control Unit Head - COBA, BBSO &amp; COMBA"/>
    <m/>
    <m/>
    <m/>
    <m/>
    <x v="1"/>
    <m/>
    <m/>
    <x v="0"/>
    <n v="0"/>
    <x v="1"/>
    <e v="#N/A"/>
    <x v="1"/>
    <e v="#N/A"/>
  </r>
  <r>
    <n v="3027807"/>
    <s v="MEYER EKO LAKSONO"/>
    <s v="U6"/>
    <x v="0"/>
    <s v="Risk Control Unit - Business Banking"/>
    <s v="Risk Control Unit - COBA, BBSO &amp; COMBA"/>
    <s v="Risk Control Unit - COMBA"/>
    <s v="---"/>
    <s v="Risk Control Unit Specialist"/>
    <s v="Risk Control Unit Specialist"/>
    <s v="Kantor Pusat - Graha CIMB Niaga"/>
    <s v="JAKARTA SELATAN"/>
    <s v="Dki Jakarta"/>
    <d v="1982-09-21T00:00:00"/>
    <d v="2014-12-01T00:00:00"/>
    <s v="Male"/>
    <s v="KP"/>
    <s v="MEYER.LAKSONO@CIMBNIAGA.CO.ID"/>
    <s v="D-3"/>
    <n v="5600524"/>
    <s v="YULIANTO ADHI PRABOWO"/>
    <s v="Risk Control Unit Head - COBA, BBSO &amp; COMBA"/>
    <m/>
    <m/>
    <m/>
    <m/>
    <x v="1"/>
    <m/>
    <m/>
    <x v="0"/>
    <n v="0"/>
    <x v="0"/>
    <n v="0"/>
    <x v="0"/>
    <n v="0"/>
  </r>
  <r>
    <n v="3016633"/>
    <s v="WINDY RACHMAWATY"/>
    <s v="U7"/>
    <x v="0"/>
    <s v="Risk Control Unit - Business Banking"/>
    <s v="Risk Control Unit - COBA, BBSO &amp; COMBA"/>
    <s v="Risk Control Unit - COMBA"/>
    <s v="---"/>
    <s v="Risk Control Unit Specialist"/>
    <s v="Risk Control Unit Specialist"/>
    <s v="Kantor Pusat - Graha CIMB Niaga"/>
    <s v="JAKARTA SELATAN"/>
    <s v="Dki Jakarta"/>
    <d v="1983-08-04T00:00:00"/>
    <d v="2011-07-18T00:00:00"/>
    <s v="Female"/>
    <s v="KP"/>
    <s v="WINDY.RACHMAWATY@CIMBNIAGA.CO.ID"/>
    <s v="D-3"/>
    <n v="5600524"/>
    <s v="YULIANTO ADHI PRABOWO"/>
    <s v="Risk Control Unit Head - COBA, BBSO &amp; COMBA"/>
    <m/>
    <m/>
    <m/>
    <m/>
    <x v="1"/>
    <m/>
    <m/>
    <x v="0"/>
    <n v="0"/>
    <x v="0"/>
    <n v="0"/>
    <x v="0"/>
    <n v="0"/>
  </r>
  <r>
    <n v="5416485"/>
    <s v="BOGI SUKMONO"/>
    <s v="U5"/>
    <x v="0"/>
    <s v="Risk Control Unit - Business Banking"/>
    <s v="Risk Control Unit - TB D2"/>
    <s v="Risk Control Unit - TB D3"/>
    <s v="---"/>
    <s v="Risk Control Unit Specialist"/>
    <s v="Risk Control Unit Specialist"/>
    <s v="Kantor Pusat - Graha CIMB Niaga"/>
    <s v="JAKARTA SELATAN"/>
    <s v="Dki Jakarta"/>
    <d v="1982-07-16T00:00:00"/>
    <d v="2024-11-01T00:00:00"/>
    <s v="Male"/>
    <s v="KP"/>
    <s v="bogi.sukmono@cimbniaga.co.id"/>
    <s v="D-3"/>
    <n v="3030245"/>
    <s v="DOLORES RUMINTANG"/>
    <s v="Risk Control Unit Head - TB"/>
    <m/>
    <m/>
    <m/>
    <m/>
    <x v="1"/>
    <m/>
    <m/>
    <x v="0"/>
    <n v="0.1"/>
    <x v="2"/>
    <n v="1"/>
    <x v="0"/>
    <n v="0.55000000000000004"/>
  </r>
  <r>
    <n v="5601253"/>
    <s v="ERIANGGA SEMI GLASWEGIANO SOEJONO"/>
    <s v="U7"/>
    <x v="1"/>
    <s v="RCU &amp; Risk Analytics - Treasury FI"/>
    <s v="FI Risk Control Unit"/>
    <s v="---"/>
    <s v="---"/>
    <s v="FI Risk Control Unit Specialist"/>
    <s v="FI Risk Control Unit Specialist"/>
    <s v="Kantor Fungsional Non Operasional - Menara Sentraya"/>
    <s v="JAKARTA SELATAN"/>
    <s v="Dki Jakarta"/>
    <d v="1998-04-22T00:00:00"/>
    <d v="2025-09-29T00:00:00"/>
    <s v="Male"/>
    <s v="KFNO"/>
    <s v="eriangga.soejono@cimbniaga.co.id"/>
    <s v="D-2"/>
    <n v="3003533"/>
    <s v="DANIEL EDISON HUTAPEA"/>
    <s v="Head of RCU &amp; Risk Analytics - Treasury FI"/>
    <m/>
    <m/>
    <m/>
    <m/>
    <x v="1"/>
    <m/>
    <m/>
    <x v="0"/>
    <n v="0"/>
    <x v="0"/>
    <n v="0"/>
    <x v="0"/>
    <n v="0"/>
  </r>
  <r>
    <n v="5395408"/>
    <s v="DERRICK LEE"/>
    <s v="U7"/>
    <x v="0"/>
    <s v="Risk Control Unit - Business Banking"/>
    <s v="Risk Control Unit - TB D2"/>
    <s v="Risk Control Unit - TB D3"/>
    <s v="---"/>
    <s v="Risk Control Unit Specialist"/>
    <s v="Risk Control Unit Specialist"/>
    <s v="Kantor Fungsional Non Operasional - Menara Sentraya"/>
    <s v="JAKARTA SELATAN"/>
    <s v="Dki Jakarta"/>
    <d v="1994-09-06T00:00:00"/>
    <d v="2023-09-04T00:00:00"/>
    <s v="Male"/>
    <s v="KFNO"/>
    <s v="Derrick.Lee@cimbniaga.co.id"/>
    <s v="D-3"/>
    <n v="3030245"/>
    <s v="DOLORES RUMINTANG"/>
    <s v="Risk Control Unit Head - TB"/>
    <m/>
    <m/>
    <m/>
    <m/>
    <x v="1"/>
    <m/>
    <m/>
    <x v="0"/>
    <n v="0"/>
    <x v="0"/>
    <n v="0"/>
    <x v="0"/>
    <n v="0"/>
  </r>
  <r>
    <n v="5369605"/>
    <s v="CHYNTIA NOVITASARI SUARDY"/>
    <s v="U7"/>
    <x v="0"/>
    <s v="Risk Control Unit - Business Banking"/>
    <s v="Risk Control Unit - TB D2"/>
    <s v="Risk Control Unit - TB D3"/>
    <s v="---"/>
    <s v="Risk Control Unit Specialist"/>
    <s v="Risk Control Unit Specialist"/>
    <s v="Kantor Fungsional Non Operasional - Menara Sentraya"/>
    <s v="JAKARTA SELATAN"/>
    <s v="Dki Jakarta"/>
    <d v="1999-11-05T00:00:00"/>
    <d v="2022-05-09T00:00:00"/>
    <s v="Female"/>
    <s v="KFNO"/>
    <s v="Chyntia.Suardy@cimbniaga.co.id"/>
    <s v="D-3"/>
    <n v="3030245"/>
    <s v="DOLORES RUMINTANG"/>
    <s v="Risk Control Unit Head - TB"/>
    <m/>
    <m/>
    <m/>
    <m/>
    <x v="1"/>
    <m/>
    <m/>
    <x v="0"/>
    <n v="0"/>
    <x v="0"/>
    <n v="0"/>
    <x v="0"/>
    <n v="0"/>
  </r>
  <r>
    <n v="3030245"/>
    <s v="DOLORES RUMINTANG"/>
    <s v="U4"/>
    <x v="0"/>
    <s v="Risk Control Unit - Business Banking"/>
    <s v="Risk Control Unit - TB D2"/>
    <s v="---"/>
    <s v="---"/>
    <s v="Risk Control Unit Head"/>
    <s v="Risk Control Unit Head"/>
    <s v="Kantor Pusat - Graha CIMB Niaga"/>
    <s v="JAKARTA SELATAN"/>
    <s v="Dki Jakarta"/>
    <d v="1972-10-29T00:00:00"/>
    <d v="2016-01-06T00:00:00"/>
    <s v="Female"/>
    <s v="KP"/>
    <s v="DOLORES.RUMINTANG@CIMBNIAGA.CO.ID"/>
    <s v="D-2"/>
    <n v="3032746"/>
    <s v="RATRI SETYORINI"/>
    <s v="Head of Risk Control Unit - Business Banking"/>
    <m/>
    <m/>
    <m/>
    <m/>
    <x v="1"/>
    <m/>
    <m/>
    <x v="0"/>
    <n v="0.1"/>
    <x v="2"/>
    <n v="1"/>
    <x v="0"/>
    <n v="0.55000000000000004"/>
  </r>
  <r>
    <n v="3015199"/>
    <s v="SARAH SRIASIH"/>
    <s v="U7"/>
    <x v="0"/>
    <s v="Secretary of BOD - Business Banking"/>
    <s v="---"/>
    <s v="---"/>
    <s v="---"/>
    <s v="Executive Secretary"/>
    <s v="Executive Secretary"/>
    <s v="Kantor Pusat - Graha CIMB Niaga"/>
    <s v="JAKARTA SELATAN"/>
    <s v="Dki Jakarta"/>
    <d v="1983-12-31T00:00:00"/>
    <d v="2011-01-17T00:00:00"/>
    <s v="Female"/>
    <s v="KP"/>
    <s v="SARAH.SRIASIH@CIMBNIAGA.CO.ID"/>
    <s v="SEC"/>
    <n v="3025392"/>
    <s v="RUSLY JOHANNES"/>
    <s v="Business Banking Director"/>
    <m/>
    <m/>
    <m/>
    <m/>
    <x v="1"/>
    <m/>
    <m/>
    <x v="0"/>
    <n v="0.55000000000000004"/>
    <x v="0"/>
    <n v="0"/>
    <x v="0"/>
    <n v="0.27500000000000002"/>
  </r>
  <r>
    <n v="3039145"/>
    <s v="JONI HERMANTO"/>
    <s v="U1"/>
    <x v="0"/>
    <s v="Transaction Banking"/>
    <s v="---"/>
    <s v="---"/>
    <s v="---"/>
    <s v="Head of Transaction Banking"/>
    <s v="Head of Transaction Banking"/>
    <s v="Kantor Fungsional Non Operasional - Menara Sentraya"/>
    <s v="JAKARTA SELATAN"/>
    <s v="Dki Jakarta"/>
    <d v="1976-06-11T00:00:00"/>
    <d v="2019-11-22T00:00:00"/>
    <s v="Male"/>
    <s v="KFNO"/>
    <s v="JONI.HERMANTO@CIMBNIAGA.CO.ID"/>
    <s v="D-1"/>
    <n v="3025392"/>
    <s v="RUSLY JOHANNES"/>
    <s v="Business Banking Director"/>
    <m/>
    <m/>
    <m/>
    <m/>
    <x v="1"/>
    <m/>
    <m/>
    <x v="0"/>
    <n v="0"/>
    <x v="0"/>
    <n v="0"/>
    <x v="0"/>
    <n v="0"/>
  </r>
  <r>
    <n v="3026233"/>
    <s v="INRI MUJIASTUTI"/>
    <s v="U7"/>
    <x v="0"/>
    <s v="Transaction Banking"/>
    <s v="---"/>
    <s v="---"/>
    <s v="---"/>
    <s v="Secretary"/>
    <s v="Secretary"/>
    <s v="Kantor Fungsional Non Operasional - Menara Sentraya"/>
    <s v="JAKARTA SELATAN"/>
    <s v="Dki Jakarta"/>
    <d v="1976-01-05T00:00:00"/>
    <d v="2014-05-16T00:00:00"/>
    <s v="Female"/>
    <s v="KFNO"/>
    <s v="INRI.MUJIASTUTI@CIMBNIAGA.CO.ID"/>
    <s v="SEC"/>
    <n v="3039145"/>
    <s v="JONI HERMANTO"/>
    <s v="Head of Transaction Banking"/>
    <m/>
    <m/>
    <m/>
    <m/>
    <x v="1"/>
    <m/>
    <m/>
    <x v="0"/>
    <n v="0.95"/>
    <x v="2"/>
    <n v="1"/>
    <x v="0"/>
    <n v="0.97499999999999998"/>
  </r>
  <r>
    <n v="5350361"/>
    <s v="KHA SIUNG"/>
    <s v="U2"/>
    <x v="0"/>
    <s v="Transaction Banking"/>
    <s v="Securities Services"/>
    <s v="---"/>
    <s v="---"/>
    <s v="Securities Services Head"/>
    <s v="Securities Services Head"/>
    <s v="Kantor Fungsional Non Operasional - Menara Sentraya"/>
    <s v="JAKARTA SELATAN"/>
    <s v="Dki Jakarta"/>
    <d v="1976-05-24T00:00:00"/>
    <d v="2021-11-01T00:00:00"/>
    <s v="Male"/>
    <s v="KFNO"/>
    <s v="Kha.Siung@cimbniaga.co.id"/>
    <s v="D-2"/>
    <n v="3039145"/>
    <s v="JONI HERMANTO"/>
    <s v="Head of Transaction Banking"/>
    <m/>
    <m/>
    <m/>
    <m/>
    <x v="1"/>
    <m/>
    <m/>
    <x v="0"/>
    <n v="0"/>
    <x v="0"/>
    <n v="0"/>
    <x v="0"/>
    <n v="0"/>
  </r>
  <r>
    <n v="3003920"/>
    <s v="SITA DARANANTI"/>
    <s v="U4"/>
    <x v="0"/>
    <s v="Transaction Banking"/>
    <s v="Securities Services"/>
    <s v="Client Delivery - Custody D3"/>
    <s v="---"/>
    <s v="Client Delivery Head"/>
    <s v="Client Delivery Head"/>
    <s v="Kantor Fungsional Non Operasional - Menara Sentraya"/>
    <s v="JAKARTA SELATAN"/>
    <s v="Dki Jakarta"/>
    <d v="1972-01-09T00:00:00"/>
    <d v="1997-07-04T00:00:00"/>
    <s v="Female"/>
    <s v="KFNO"/>
    <s v="SITADARA@CIMBNIAGA.CO.ID"/>
    <s v="D-3"/>
    <n v="5350361"/>
    <s v="KHA SIUNG"/>
    <s v="Securities Services Head"/>
    <m/>
    <m/>
    <m/>
    <m/>
    <x v="1"/>
    <m/>
    <m/>
    <x v="0"/>
    <n v="0.15"/>
    <x v="2"/>
    <n v="1"/>
    <x v="0"/>
    <n v="0.57499999999999996"/>
  </r>
  <r>
    <n v="5366167"/>
    <s v="GERY LINGGAJAYA HERMANTO"/>
    <s v="U3"/>
    <x v="0"/>
    <s v="Transaction Banking"/>
    <s v="Securities Services"/>
    <s v="Securities Services Product &amp; Settlement"/>
    <s v="---"/>
    <s v="Securities Services Product &amp; Settlement Head"/>
    <s v="Securities Services Product &amp; Settlement Head"/>
    <s v="Kantor Fungsional Non Operasional - Menara Sentraya"/>
    <s v="JAKARTA SELATAN"/>
    <s v="Dki Jakarta"/>
    <d v="1981-04-05T00:00:00"/>
    <d v="2022-03-07T00:00:00"/>
    <s v="Male"/>
    <s v="KFNO"/>
    <s v="Gery.Hermanto@cimbniaga.co.id"/>
    <s v="D-3"/>
    <n v="5350361"/>
    <s v="KHA SIUNG"/>
    <s v="Securities Services Head"/>
    <m/>
    <m/>
    <m/>
    <m/>
    <x v="1"/>
    <m/>
    <m/>
    <x v="0"/>
    <n v="0.7"/>
    <x v="0"/>
    <n v="0"/>
    <x v="0"/>
    <n v="0.35"/>
  </r>
  <r>
    <n v="3003534"/>
    <s v="MARDU RUKMINI"/>
    <s v="U4"/>
    <x v="0"/>
    <s v="Transaction Banking"/>
    <s v="Securities Services"/>
    <s v="Securities Services Sales &amp; Client Management"/>
    <s v="---"/>
    <s v="Securities Services Sales &amp; Client Management Sr Specialist"/>
    <s v="Securities Services Sales &amp; Client Management Sr Specialist"/>
    <s v="Kantor Fungsional Non Operasional - Menara Sentraya"/>
    <s v="JAKARTA SELATAN"/>
    <s v="Dki Jakarta"/>
    <d v="1973-12-09T00:00:00"/>
    <d v="1997-06-30T00:00:00"/>
    <s v="Female"/>
    <s v="KFNO"/>
    <s v="OPPY@CIMBNIAGA.CO.ID"/>
    <s v="D-3"/>
    <n v="5350361"/>
    <s v="KHA SIUNG"/>
    <s v="Securities Services Head"/>
    <m/>
    <m/>
    <m/>
    <m/>
    <x v="1"/>
    <m/>
    <m/>
    <x v="0"/>
    <n v="0"/>
    <x v="0"/>
    <n v="0"/>
    <x v="0"/>
    <n v="0"/>
  </r>
  <r>
    <n v="3034297"/>
    <s v="SALLY KARTIKA"/>
    <s v="U4"/>
    <x v="0"/>
    <s v="Transaction Banking"/>
    <s v="Securities Services"/>
    <s v="Securities Services Sales &amp; Client Management"/>
    <s v="---"/>
    <s v="Securities Services Sales &amp; Client Management Sr Specialist"/>
    <s v="Securities Services Sales &amp; Client Management Sr Specialist"/>
    <s v="Kantor Fungsional Non Operasional - Menara Sentraya"/>
    <s v="JAKARTA SELATAN"/>
    <s v="Dki Jakarta"/>
    <d v="1982-05-27T00:00:00"/>
    <d v="2017-09-15T00:00:00"/>
    <s v="Female"/>
    <s v="KFNO"/>
    <s v="SALLY.KARTIKA@CIMBNIAGA.CO.ID"/>
    <s v="D-3"/>
    <n v="5350361"/>
    <s v="KHA SIUNG"/>
    <s v="Securities Services Head"/>
    <m/>
    <m/>
    <m/>
    <m/>
    <x v="1"/>
    <m/>
    <m/>
    <x v="0"/>
    <n v="0.1"/>
    <x v="0"/>
    <n v="0"/>
    <x v="0"/>
    <n v="0.05"/>
  </r>
  <r>
    <n v="3005593"/>
    <s v="ANDAR SUHARTONO"/>
    <s v="U6"/>
    <x v="0"/>
    <s v="Transaction Banking"/>
    <s v="Securities Services"/>
    <s v="Client Delivery - Custody D3"/>
    <s v="Client Delivery - Custody D4"/>
    <s v="Client Delivery Specialist"/>
    <s v="Client Delivery Specialist"/>
    <s v="Kantor Fungsional Non Operasional - Menara Sentraya"/>
    <s v="JAKARTA SELATAN"/>
    <s v="Dki Jakarta"/>
    <d v="1978-05-08T00:00:00"/>
    <d v="2001-11-20T00:00:00"/>
    <s v="Male"/>
    <s v="KFNO"/>
    <s v="ANDAR@CIMBNIAGA.CO.ID"/>
    <s v="D-4"/>
    <n v="3003920"/>
    <s v="SITA DARANANTI"/>
    <s v="Client Delivery Head - Custody"/>
    <m/>
    <m/>
    <m/>
    <m/>
    <x v="1"/>
    <m/>
    <m/>
    <x v="0"/>
    <n v="0"/>
    <x v="0"/>
    <n v="0"/>
    <x v="0"/>
    <n v="0"/>
  </r>
  <r>
    <n v="3023459"/>
    <s v="RADEN PRATOMO BAYUNANDYO"/>
    <s v="U6"/>
    <x v="0"/>
    <s v="Transaction Banking"/>
    <s v="Securities Services"/>
    <s v="Client Delivery - Custody D3"/>
    <s v="Client Delivery - Custody D4"/>
    <s v="Client Delivery Specialist"/>
    <s v="Client Delivery Specialist"/>
    <s v="Kantor Fungsional Non Operasional - Menara Sentraya"/>
    <s v="JAKARTA SELATAN"/>
    <s v="Dki Jakarta"/>
    <d v="1984-06-29T00:00:00"/>
    <d v="2013-06-24T00:00:00"/>
    <s v="Male"/>
    <s v="KFNO"/>
    <s v="R.BAYUNANDYO@CIMBNIAGA.CO.ID"/>
    <s v="D-4"/>
    <n v="3003920"/>
    <s v="SITA DARANANTI"/>
    <s v="Client Delivery Head - Custody"/>
    <m/>
    <m/>
    <m/>
    <m/>
    <x v="1"/>
    <m/>
    <m/>
    <x v="0"/>
    <n v="0"/>
    <x v="0"/>
    <n v="0"/>
    <x v="0"/>
    <n v="0"/>
  </r>
  <r>
    <n v="5373895"/>
    <s v="RIZKY ERWIZA EMRAN"/>
    <s v="U6"/>
    <x v="0"/>
    <s v="Transaction Banking"/>
    <s v="Securities Services"/>
    <s v="Client Delivery - Custody D3"/>
    <s v="Client Delivery - Custody D4"/>
    <s v="Client Delivery Specialist"/>
    <s v="Client Delivery Specialist"/>
    <s v="Kantor Fungsional Non Operasional - Menara Sentraya"/>
    <s v="JAKARTA SELATAN"/>
    <s v="Dki Jakarta"/>
    <d v="1986-10-26T00:00:00"/>
    <d v="2022-11-07T00:00:00"/>
    <s v="Male"/>
    <s v="KFNO"/>
    <s v="Rizky.Emran@cimbniaga.co.id"/>
    <s v="D-4"/>
    <n v="3003920"/>
    <s v="SITA DARANANTI"/>
    <s v="Client Delivery Head - Custody"/>
    <m/>
    <m/>
    <m/>
    <m/>
    <x v="1"/>
    <m/>
    <m/>
    <x v="0"/>
    <n v="0"/>
    <x v="0"/>
    <n v="0"/>
    <x v="0"/>
    <n v="0"/>
  </r>
  <r>
    <n v="3014652"/>
    <s v="DELIMA MAHALISKA"/>
    <s v="U7"/>
    <x v="0"/>
    <s v="Transaction Banking"/>
    <s v="Securities Services"/>
    <s v="Client Delivery - Custody D3"/>
    <s v="Client Delivery - Custody D4"/>
    <s v="Client Delivery Specialist"/>
    <s v="Client Delivery Specialist"/>
    <s v="Kantor Fungsional Non Operasional - Menara Sentraya"/>
    <s v="JAKARTA SELATAN"/>
    <s v="Dki Jakarta"/>
    <d v="1986-03-02T00:00:00"/>
    <d v="2010-11-30T00:00:00"/>
    <s v="Female"/>
    <s v="KFNO"/>
    <s v="DELIMA.MAHALISKA@CIMBNIAGA.CO.ID"/>
    <s v="D-4"/>
    <n v="3003920"/>
    <s v="SITA DARANANTI"/>
    <s v="Client Delivery Head - Custody"/>
    <m/>
    <m/>
    <m/>
    <m/>
    <x v="1"/>
    <m/>
    <m/>
    <x v="0"/>
    <n v="0.45"/>
    <x v="0"/>
    <n v="0"/>
    <x v="0"/>
    <n v="0.22500000000000001"/>
  </r>
  <r>
    <n v="5385897"/>
    <s v="HARIMAN ARIYANTO"/>
    <s v="U5"/>
    <x v="0"/>
    <s v="Transaction Banking"/>
    <s v="Securities Services"/>
    <s v="Securities Services Product &amp; Settlement"/>
    <s v="Securities Services Product"/>
    <s v="Securities Services Product Specialist"/>
    <s v="Securities Services Product Specialist"/>
    <s v="Kantor Fungsional Non Operasional - Menara Sentraya"/>
    <s v="JAKARTA SELATAN"/>
    <s v="Dki Jakarta"/>
    <d v="1990-03-26T00:00:00"/>
    <d v="2023-07-10T00:00:00"/>
    <s v="Male"/>
    <s v="KFNO"/>
    <s v="Hariman.Ariyanto@cimbniaga.co.id"/>
    <s v="D-4"/>
    <n v="5366167"/>
    <s v="GERY LINGGAJAYA HERMANTO"/>
    <s v="Securities Services Product &amp; Settlement Head"/>
    <m/>
    <m/>
    <m/>
    <m/>
    <x v="1"/>
    <m/>
    <m/>
    <x v="1"/>
    <n v="1"/>
    <x v="0"/>
    <n v="0"/>
    <x v="0"/>
    <n v="0.5"/>
  </r>
  <r>
    <n v="3038997"/>
    <s v="GILANG NURRACHIM TRIMULYONO"/>
    <s v="U6"/>
    <x v="0"/>
    <s v="Transaction Banking"/>
    <s v="Securities Services"/>
    <s v="Securities Services Product &amp; Settlement"/>
    <s v="Securities Services Product"/>
    <s v="Securities Services Product Specialist"/>
    <s v="Securities Services Product Specialist"/>
    <s v="Kantor Fungsional Non Operasional - Menara Sentraya"/>
    <s v="JAKARTA SELATAN"/>
    <s v="Dki Jakarta"/>
    <d v="1996-11-16T00:00:00"/>
    <d v="2019-09-06T00:00:00"/>
    <s v="Male"/>
    <s v="KFNO"/>
    <s v="GILANG.TRIMULYONO@CIMBNIAGA.CO.ID"/>
    <s v="D-4"/>
    <n v="5366167"/>
    <s v="GERY LINGGAJAYA HERMANTO"/>
    <s v="Securities Services Product &amp; Settlement Head"/>
    <m/>
    <m/>
    <m/>
    <m/>
    <x v="1"/>
    <m/>
    <m/>
    <x v="0"/>
    <n v="0"/>
    <x v="0"/>
    <n v="0"/>
    <x v="0"/>
    <n v="0"/>
  </r>
  <r>
    <n v="3036543"/>
    <s v="SRI PURWITA SARI"/>
    <s v="U6"/>
    <x v="0"/>
    <s v="Transaction Banking"/>
    <s v="Securities Services"/>
    <s v="Securities Services Product &amp; Settlement"/>
    <s v="Securities Services Product"/>
    <s v="Securities Services Product Specialist"/>
    <s v="Securities Services Product Specialist"/>
    <s v="Kantor Fungsional Non Operasional - Menara Sentraya"/>
    <s v="JAKARTA SELATAN"/>
    <s v="Dki Jakarta"/>
    <d v="1981-06-22T00:00:00"/>
    <d v="2018-10-22T00:00:00"/>
    <s v="Female"/>
    <s v="KFNO"/>
    <s v="SRI.SARI@CIMBNIAGA.CO.ID"/>
    <s v="D-4"/>
    <n v="5366167"/>
    <s v="GERY LINGGAJAYA HERMANTO"/>
    <s v="Securities Services Product &amp; Settlement Head"/>
    <m/>
    <m/>
    <m/>
    <m/>
    <x v="1"/>
    <m/>
    <m/>
    <x v="0"/>
    <n v="0.3"/>
    <x v="0"/>
    <n v="0"/>
    <x v="0"/>
    <n v="0.15"/>
  </r>
  <r>
    <n v="3007952"/>
    <s v="ERWIN KURNIAWAN ZAINUDIN"/>
    <s v="U4"/>
    <x v="0"/>
    <s v="Transaction Banking"/>
    <s v="Securities Services"/>
    <s v="Securities Services Product &amp; Settlement"/>
    <s v="Settlement - Securities Services D4"/>
    <s v="Settlement Team Lead"/>
    <s v="Settlement Team Lead"/>
    <s v="Kantor Fungsional Non Operasional - Menara Sentraya"/>
    <s v="JAKARTA SELATAN"/>
    <s v="Dki Jakarta"/>
    <d v="1973-05-19T00:00:00"/>
    <d v="2005-07-12T00:00:00"/>
    <s v="Male"/>
    <s v="KFNO"/>
    <s v="ERWINK@CIMBNIAGA.CO.ID"/>
    <s v="D-4"/>
    <n v="5366167"/>
    <s v="GERY LINGGAJAYA HERMANTO"/>
    <s v="Securities Services Product &amp; Settlement Head"/>
    <m/>
    <m/>
    <m/>
    <m/>
    <x v="1"/>
    <m/>
    <m/>
    <x v="0"/>
    <n v="0"/>
    <x v="0"/>
    <n v="0"/>
    <x v="0"/>
    <n v="0"/>
  </r>
  <r>
    <n v="3007884"/>
    <s v="IMAN KURNIADI"/>
    <s v="U6"/>
    <x v="0"/>
    <s v="Transaction Banking"/>
    <s v="Securities Services"/>
    <s v="Securities Services Product &amp; Settlement"/>
    <s v="Settlement - Securities Services D4"/>
    <s v="Settlement Specialist"/>
    <s v="Settlement Specialist"/>
    <s v="Kantor Fungsional Non Operasional - Menara Sentraya"/>
    <s v="JAKARTA SELATAN"/>
    <s v="Dki Jakarta"/>
    <d v="1980-04-10T00:00:00"/>
    <d v="2006-06-08T00:00:00"/>
    <s v="Male"/>
    <s v="KFNO"/>
    <s v="IMAN.KURNIADI@CIMBNIAGA.CO.ID"/>
    <s v="D-5"/>
    <n v="3007952"/>
    <s v="ERWIN KURNIAWAN ZAINUDIN"/>
    <s v="Settlement Team Lead"/>
    <m/>
    <m/>
    <m/>
    <m/>
    <x v="1"/>
    <m/>
    <m/>
    <x v="1"/>
    <n v="1"/>
    <x v="0"/>
    <n v="0"/>
    <x v="0"/>
    <n v="0.5"/>
  </r>
  <r>
    <n v="5415187"/>
    <s v="DWI SYURRAHMI NAILUL ASRI"/>
    <s v="U6"/>
    <x v="0"/>
    <s v="Transaction Banking"/>
    <s v="Securities Services"/>
    <s v="Securities Services Product &amp; Settlement"/>
    <s v="Settlement - Securities Services D4"/>
    <s v="Settlement Specialist"/>
    <s v="Settlement Specialist"/>
    <s v="Kantor Fungsional Non Operasional - Menara Sentraya"/>
    <s v="JAKARTA SELATAN"/>
    <s v="Dki Jakarta"/>
    <d v="1996-05-29T00:00:00"/>
    <d v="2024-10-28T00:00:00"/>
    <s v="Female"/>
    <s v="KFNO"/>
    <s v="dwi.asri@cimbniaga.co.id"/>
    <s v="D-5"/>
    <n v="3007952"/>
    <s v="ERWIN KURNIAWAN ZAINUDIN"/>
    <s v="Settlement Team Lead"/>
    <m/>
    <m/>
    <m/>
    <m/>
    <x v="1"/>
    <m/>
    <m/>
    <x v="0"/>
    <n v="0.1"/>
    <x v="0"/>
    <n v="0"/>
    <x v="0"/>
    <n v="0.05"/>
  </r>
  <r>
    <n v="3008927"/>
    <s v="FLECIA DAMAI RIANI ROMAULI SITOMPUL"/>
    <s v="U8"/>
    <x v="0"/>
    <s v="Transaction Banking"/>
    <s v="Securities Services"/>
    <s v="Securities Services Product &amp; Settlement"/>
    <s v="Settlement - Securities Services D4"/>
    <s v="Settlement Specialist"/>
    <s v="Settlement Specialist"/>
    <s v="Kantor Fungsional Non Operasional - Menara Sentraya"/>
    <s v="JAKARTA SELATAN"/>
    <s v="Dki Jakarta"/>
    <d v="1983-09-27T00:00:00"/>
    <d v="2006-06-19T00:00:00"/>
    <s v="Female"/>
    <s v="KFNO"/>
    <s v="FLECIA@CIMBNIAGA.CO.ID"/>
    <s v="D-5"/>
    <n v="3007952"/>
    <s v="ERWIN KURNIAWAN ZAINUDIN"/>
    <s v="Settlement Team Lead"/>
    <m/>
    <m/>
    <m/>
    <m/>
    <x v="1"/>
    <m/>
    <m/>
    <x v="0"/>
    <n v="0"/>
    <x v="0"/>
    <n v="0"/>
    <x v="0"/>
    <n v="0"/>
  </r>
  <r>
    <n v="5423655"/>
    <s v="SATRIA INDRAPRASTA NURDIPUTRA"/>
    <s v="U2"/>
    <x v="0"/>
    <s v="Transaction Banking"/>
    <s v="TB Business Strategy &amp; Cash Product"/>
    <s v="---"/>
    <s v="---"/>
    <s v="TB Business Strategy &amp; Cash Product Head"/>
    <s v="TB Business Strategy &amp; Cash Product Head"/>
    <s v="Kantor Fungsional Non Operasional - Menara Sentraya"/>
    <s v="JAKARTA SELATAN"/>
    <s v="Dki Jakarta"/>
    <d v="1983-04-26T00:00:00"/>
    <d v="2025-04-24T00:00:00"/>
    <s v="Male"/>
    <s v="KFNO"/>
    <s v="Satria.Nurdiputra@cimbniaga.co.id"/>
    <s v="D-2"/>
    <n v="3039145"/>
    <s v="JONI HERMANTO"/>
    <s v="Head of Transaction Banking"/>
    <m/>
    <m/>
    <m/>
    <m/>
    <x v="1"/>
    <m/>
    <m/>
    <x v="0"/>
    <n v="0"/>
    <x v="1"/>
    <e v="#N/A"/>
    <x v="1"/>
    <e v="#N/A"/>
  </r>
  <r>
    <n v="3015372"/>
    <s v="ADE YUSTIAN"/>
    <s v="U4"/>
    <x v="0"/>
    <s v="Transaction Banking"/>
    <s v="TB Business Strategy &amp; Cash Product"/>
    <s v="Business Analytics D3"/>
    <s v="---"/>
    <s v="Business Analytics Head"/>
    <s v="Business Analytics Head"/>
    <s v="Kantor Fungsional Non Operasional - Menara Sentraya"/>
    <s v="JAKARTA SELATAN"/>
    <s v="Dki Jakarta"/>
    <d v="1976-12-15T00:00:00"/>
    <d v="2011-02-14T00:00:00"/>
    <s v="Male"/>
    <s v="KFNO"/>
    <s v="ADE.YUSTIAN@CIMBNIAGA.CO.ID"/>
    <s v="D-3"/>
    <n v="5423655"/>
    <s v="SATRIA INDRAPRASTA NURDIPUTRA"/>
    <s v="TB Business Strategy &amp; Cash Product Head"/>
    <m/>
    <m/>
    <m/>
    <m/>
    <x v="1"/>
    <m/>
    <m/>
    <x v="0"/>
    <n v="0"/>
    <x v="0"/>
    <n v="0"/>
    <x v="0"/>
    <n v="0"/>
  </r>
  <r>
    <n v="3027339"/>
    <s v="HELEN DUMADI SENATRA"/>
    <s v="U4"/>
    <x v="0"/>
    <s v="Transaction Banking"/>
    <s v="TB Business Strategy &amp; Cash Product"/>
    <s v="Card Product Development D3"/>
    <s v="---"/>
    <s v="Card Product Development Head"/>
    <s v="Card Product Development Head"/>
    <s v="Kantor Fungsional Non Operasional - Menara Sentraya"/>
    <s v="JAKARTA SELATAN"/>
    <s v="Dki Jakarta"/>
    <d v="1977-05-22T00:00:00"/>
    <d v="2014-10-09T00:00:00"/>
    <s v="Female"/>
    <s v="KFNO"/>
    <s v="HELEN.SENATRA@CIMBNIAGA.CO.ID"/>
    <s v="D-3"/>
    <n v="5423655"/>
    <s v="SATRIA INDRAPRASTA NURDIPUTRA"/>
    <s v="TB Business Strategy &amp; Cash Product Head"/>
    <m/>
    <m/>
    <m/>
    <m/>
    <x v="1"/>
    <m/>
    <m/>
    <x v="0"/>
    <n v="0"/>
    <x v="0"/>
    <n v="0"/>
    <x v="0"/>
    <n v="0"/>
  </r>
  <r>
    <n v="3007610"/>
    <s v="MURYONO"/>
    <s v="U4"/>
    <x v="0"/>
    <s v="Transaction Banking"/>
    <s v="TB Business Strategy &amp; Cash Product"/>
    <s v="Cash Product Development"/>
    <s v="---"/>
    <s v="Cash Product Development Head"/>
    <s v="Cash Product Development Head"/>
    <s v="Kantor Fungsional Non Operasional - Menara Sentraya"/>
    <s v="JAKARTA SELATAN"/>
    <s v="Dki Jakarta"/>
    <d v="1978-09-20T00:00:00"/>
    <d v="2005-09-29T00:00:00"/>
    <s v="Male"/>
    <s v="KFNO"/>
    <s v="ONNY@CIMBNIAGA.CO.ID"/>
    <s v="D-3"/>
    <n v="5423655"/>
    <s v="SATRIA INDRAPRASTA NURDIPUTRA"/>
    <s v="TB Business Strategy &amp; Cash Product Head"/>
    <m/>
    <m/>
    <m/>
    <m/>
    <x v="1"/>
    <m/>
    <m/>
    <x v="0"/>
    <n v="0"/>
    <x v="0"/>
    <n v="0"/>
    <x v="0"/>
    <n v="0"/>
  </r>
  <r>
    <n v="3009952"/>
    <s v="DENNY PUTRI"/>
    <s v="U4"/>
    <x v="0"/>
    <s v="Transaction Banking"/>
    <s v="TB Business Strategy &amp; Cash Product"/>
    <s v="Liability Management D3"/>
    <s v="---"/>
    <s v="Liability Management Head"/>
    <s v="Liability Management Head"/>
    <s v="Kantor Fungsional Non Operasional - Menara Sentraya"/>
    <s v="JAKARTA SELATAN"/>
    <s v="Dki Jakarta"/>
    <d v="1983-08-23T00:00:00"/>
    <d v="2008-02-19T00:00:00"/>
    <s v="Female"/>
    <s v="KFNO"/>
    <s v="DENNY.PUTRI@CIMBNIAGA.CO.ID"/>
    <s v="D-3"/>
    <n v="5423655"/>
    <s v="SATRIA INDRAPRASTA NURDIPUTRA"/>
    <s v="TB Business Strategy &amp; Cash Product Head"/>
    <m/>
    <m/>
    <m/>
    <m/>
    <x v="1"/>
    <m/>
    <m/>
    <x v="0"/>
    <n v="0"/>
    <x v="0"/>
    <n v="0"/>
    <x v="0"/>
    <n v="0"/>
  </r>
  <r>
    <n v="3013824"/>
    <s v="RM IBNU R JOSOHADISOERJO"/>
    <s v="U4"/>
    <x v="0"/>
    <s v="Transaction Banking"/>
    <s v="TB Business Strategy &amp; Cash Product"/>
    <s v="Performance Monitoring D3"/>
    <s v="---"/>
    <s v="Performance Monitoring Head"/>
    <s v="Performance Monitoring Head"/>
    <s v="Kantor Fungsional Non Operasional - Menara Sentraya"/>
    <s v="JAKARTA SELATAN"/>
    <s v="Dki Jakarta"/>
    <d v="1986-05-26T00:00:00"/>
    <d v="2010-08-02T00:00:00"/>
    <s v="Male"/>
    <s v="KFNO"/>
    <s v="IBNU.RAMADHAN@CIMBNIAGA.CO.ID"/>
    <s v="D-3"/>
    <n v="5423655"/>
    <s v="SATRIA INDRAPRASTA NURDIPUTRA"/>
    <s v="TB Business Strategy &amp; Cash Product Head"/>
    <m/>
    <m/>
    <m/>
    <m/>
    <x v="1"/>
    <m/>
    <m/>
    <x v="0"/>
    <n v="0"/>
    <x v="0"/>
    <n v="0"/>
    <x v="0"/>
    <n v="0"/>
  </r>
  <r>
    <n v="3004240"/>
    <s v="PRIMA WIDHI NUGRAHENI"/>
    <s v="U4"/>
    <x v="0"/>
    <s v="Transaction Banking"/>
    <s v="TB Business Strategy &amp; Cash Product"/>
    <s v="TB Product Program &amp; Campaign D3"/>
    <s v="---"/>
    <s v="TB Product Program &amp; Campaign Head"/>
    <s v="TB Product Program &amp; Campaign Head"/>
    <s v="Kantor Fungsional Non Operasional - Menara Sentraya"/>
    <s v="JAKARTA SELATAN"/>
    <s v="Dki Jakarta"/>
    <d v="1974-04-10T00:00:00"/>
    <d v="1998-02-02T00:00:00"/>
    <s v="Female"/>
    <s v="KFNO"/>
    <s v="PRIMA.WIDHI@CIMBNIAGA.CO.ID"/>
    <s v="D-3"/>
    <n v="5423655"/>
    <s v="SATRIA INDRAPRASTA NURDIPUTRA"/>
    <s v="TB Business Strategy &amp; Cash Product Head"/>
    <m/>
    <m/>
    <m/>
    <m/>
    <x v="1"/>
    <m/>
    <m/>
    <x v="0"/>
    <n v="0"/>
    <x v="0"/>
    <n v="0"/>
    <x v="0"/>
    <n v="0"/>
  </r>
  <r>
    <n v="5413114"/>
    <s v="AUDY RAMANINDITYA A"/>
    <s v="U5"/>
    <x v="0"/>
    <s v="Transaction Banking"/>
    <s v="TB Business Strategy &amp; Cash Product"/>
    <s v="Business Analytics D3"/>
    <s v="Business Analytics D4"/>
    <s v="Business Analytics Specialist"/>
    <s v="Business Analytics Specialist"/>
    <s v="Kantor Fungsional Non Operasional - Menara Sentraya"/>
    <s v="JAKARTA SELATAN"/>
    <s v="Dki Jakarta"/>
    <d v="1990-04-26T00:00:00"/>
    <d v="2024-09-17T00:00:00"/>
    <s v="Male"/>
    <s v="KFNO"/>
    <s v="audy.a@cimbniaga.co.id"/>
    <s v="D-4"/>
    <n v="3015372"/>
    <s v="ADE YUSTIAN"/>
    <s v="Business Analytics Head - Transaction Banking"/>
    <m/>
    <m/>
    <m/>
    <m/>
    <x v="1"/>
    <m/>
    <m/>
    <x v="0"/>
    <n v="0"/>
    <x v="0"/>
    <n v="0"/>
    <x v="0"/>
    <n v="0"/>
  </r>
  <r>
    <n v="3010271"/>
    <s v="SYUKUR ABDUL ROZAK"/>
    <s v="U6"/>
    <x v="0"/>
    <s v="Transaction Banking"/>
    <s v="TB Business Strategy &amp; Cash Product"/>
    <s v="Business Analytics D3"/>
    <s v="Business Analytics D4"/>
    <s v="Business Analytics Specialist"/>
    <s v="Business Analytics Specialist"/>
    <s v="Kantor Fungsional Non Operasional - Menara Sentraya"/>
    <s v="JAKARTA SELATAN"/>
    <s v="Dki Jakarta"/>
    <d v="1981-08-18T00:00:00"/>
    <d v="2008-09-12T00:00:00"/>
    <s v="Male"/>
    <s v="KFNO"/>
    <s v="SYUKUR.AR@CIMBNIAGA.CO.ID"/>
    <s v="D-4"/>
    <n v="3015372"/>
    <s v="ADE YUSTIAN"/>
    <s v="Business Analytics Head - Transaction Banking"/>
    <m/>
    <m/>
    <m/>
    <m/>
    <x v="1"/>
    <m/>
    <m/>
    <x v="0"/>
    <n v="0"/>
    <x v="0"/>
    <n v="0"/>
    <x v="0"/>
    <n v="0"/>
  </r>
  <r>
    <n v="3009735"/>
    <s v="FARID MELYANDHANI"/>
    <s v="U7"/>
    <x v="0"/>
    <s v="Transaction Banking"/>
    <s v="TB Business Strategy &amp; Cash Product"/>
    <s v="Business Analytics D3"/>
    <s v="Business Analytics D4"/>
    <s v="Business Analytics Specialist"/>
    <s v="Business Analytics Specialist"/>
    <s v="Kantor Fungsional Non Operasional - Menara Sentraya"/>
    <s v="JAKARTA SELATAN"/>
    <s v="Dki Jakarta"/>
    <d v="1982-04-24T00:00:00"/>
    <d v="2008-06-01T00:00:00"/>
    <s v="Male"/>
    <s v="KFNO"/>
    <s v="Farid.Melyandhani@cimbniaga.co.id"/>
    <s v="D-4"/>
    <n v="3015372"/>
    <s v="ADE YUSTIAN"/>
    <s v="Business Analytics Head - Transaction Banking"/>
    <m/>
    <m/>
    <m/>
    <m/>
    <x v="1"/>
    <m/>
    <m/>
    <x v="0"/>
    <n v="0.05"/>
    <x v="0"/>
    <n v="0"/>
    <x v="0"/>
    <n v="2.5000000000000001E-2"/>
  </r>
  <r>
    <n v="3010958"/>
    <s v="CAROLINE FLORENCE RATTU"/>
    <s v="U5"/>
    <x v="0"/>
    <s v="Transaction Banking"/>
    <s v="TB Business Strategy &amp; Cash Product"/>
    <s v="Card Product Development D3"/>
    <s v="Card Product Development D4"/>
    <s v="Card Product Development Specialist"/>
    <s v="Card Product Development Specialist"/>
    <s v="Kantor Fungsional Non Operasional - Menara Sentraya"/>
    <s v="JAKARTA SELATAN"/>
    <s v="Dki Jakarta"/>
    <d v="1971-11-12T00:00:00"/>
    <d v="2008-03-24T00:00:00"/>
    <s v="Female"/>
    <s v="KFNO"/>
    <s v="CAROLINE@CIMBNIAGA.CO.ID"/>
    <s v="D-4"/>
    <n v="3027339"/>
    <s v="HELEN DUMADI SENATRA"/>
    <s v="Card Product Development Head"/>
    <m/>
    <m/>
    <m/>
    <m/>
    <x v="1"/>
    <m/>
    <m/>
    <x v="1"/>
    <n v="1"/>
    <x v="0"/>
    <n v="0"/>
    <x v="0"/>
    <n v="0.5"/>
  </r>
  <r>
    <n v="5396411"/>
    <s v="MUHAMMAD HUSAIN"/>
    <s v="U6"/>
    <x v="0"/>
    <s v="Transaction Banking"/>
    <s v="TB Business Strategy &amp; Cash Product"/>
    <s v="Card Product Development D3"/>
    <s v="Card Product Development D4"/>
    <s v="Card Product Development Specialist"/>
    <s v="Card Product Development Specialist"/>
    <s v="Kantor Fungsional Non Operasional - Menara Sentraya"/>
    <s v="JAKARTA SELATAN"/>
    <s v="Dki Jakarta"/>
    <d v="1988-09-12T00:00:00"/>
    <d v="2023-09-11T00:00:00"/>
    <s v="Male"/>
    <s v="KFNO"/>
    <s v="Muhammad.Husain5@cimbniaga.co.id"/>
    <s v="D-4"/>
    <n v="3027339"/>
    <s v="HELEN DUMADI SENATRA"/>
    <s v="Card Product Development Head"/>
    <m/>
    <m/>
    <m/>
    <m/>
    <x v="1"/>
    <m/>
    <m/>
    <x v="1"/>
    <n v="1"/>
    <x v="0"/>
    <n v="0"/>
    <x v="0"/>
    <n v="0.5"/>
  </r>
  <r>
    <n v="5407726"/>
    <s v="SONIA GLORIA STEPHANIE"/>
    <s v="U6"/>
    <x v="0"/>
    <s v="Transaction Banking"/>
    <s v="TB Business Strategy &amp; Cash Product"/>
    <s v="Card Product Development D3"/>
    <s v="Card Product Development D4"/>
    <s v="Card Product Development Specialist"/>
    <s v="Card Product Development Specialist"/>
    <s v="Kantor Fungsional Non Operasional - Menara Sentraya"/>
    <s v="JAKARTA SELATAN"/>
    <s v="Dki Jakarta"/>
    <d v="1995-04-15T00:00:00"/>
    <d v="2024-04-29T00:00:00"/>
    <s v="Female"/>
    <s v="KFNO"/>
    <s v="sonia.stephanie@cimbniaga.co.id"/>
    <s v="D-4"/>
    <n v="3027339"/>
    <s v="HELEN DUMADI SENATRA"/>
    <s v="Card Product Development Head"/>
    <m/>
    <m/>
    <m/>
    <m/>
    <x v="1"/>
    <m/>
    <m/>
    <x v="0"/>
    <n v="0.7"/>
    <x v="2"/>
    <n v="1"/>
    <x v="0"/>
    <n v="0.85"/>
  </r>
  <r>
    <n v="5398292"/>
    <s v="IHSAN AINURROFIQ"/>
    <s v="U7"/>
    <x v="0"/>
    <s v="Transaction Banking"/>
    <s v="TB Business Strategy &amp; Cash Product"/>
    <s v="Card Product Development D3"/>
    <s v="Card Product Development D4"/>
    <s v="Card Product Development Specialist"/>
    <s v="Card Product Development Specialist"/>
    <s v="Kantor Fungsional Non Operasional - Menara Sentraya"/>
    <s v="JAKARTA SELATAN"/>
    <s v="Dki Jakarta"/>
    <d v="1997-08-13T00:00:00"/>
    <d v="2023-11-27T00:00:00"/>
    <s v="Male"/>
    <s v="KFNO"/>
    <s v="ihsan.ainurrofiq@cimbniaga.co.id"/>
    <s v="D-4"/>
    <n v="3027339"/>
    <s v="HELEN DUMADI SENATRA"/>
    <s v="Card Product Development Head"/>
    <m/>
    <m/>
    <m/>
    <m/>
    <x v="1"/>
    <m/>
    <m/>
    <x v="1"/>
    <n v="1"/>
    <x v="0"/>
    <n v="0"/>
    <x v="0"/>
    <n v="0.5"/>
  </r>
  <r>
    <n v="5378665"/>
    <s v="EMILY ANGGITA BONFILIA A."/>
    <s v="U7"/>
    <x v="0"/>
    <s v="Transaction Banking"/>
    <s v="TB Business Strategy &amp; Cash Product"/>
    <s v="Card Product Development D3"/>
    <s v="Card Product Development D4"/>
    <s v="Card Product Development Specialist"/>
    <s v="Card Product Development Specialist"/>
    <s v="Kantor Fungsional Non Operasional - Menara Sentraya"/>
    <s v="JAKARTA SELATAN"/>
    <s v="Dki Jakarta"/>
    <d v="2000-01-17T00:00:00"/>
    <d v="2022-11-11T00:00:00"/>
    <s v="Female"/>
    <s v="KFNO"/>
    <s v="Emily.A@cimbniaga.co.id"/>
    <s v="D-4"/>
    <n v="3027339"/>
    <s v="HELEN DUMADI SENATRA"/>
    <s v="Card Product Development Head"/>
    <m/>
    <m/>
    <m/>
    <m/>
    <x v="1"/>
    <m/>
    <m/>
    <x v="0"/>
    <n v="0"/>
    <x v="0"/>
    <n v="0"/>
    <x v="0"/>
    <n v="0"/>
  </r>
  <r>
    <n v="3009208"/>
    <s v="ADJI WIDODO"/>
    <s v="U5"/>
    <x v="0"/>
    <s v="Transaction Banking"/>
    <s v="TB Business Strategy &amp; Cash Product"/>
    <s v="Cash Product Development"/>
    <s v="Cash Product"/>
    <s v="Cash Product Specialist"/>
    <s v="Cash Product Specialist"/>
    <s v="Kantor Fungsional Non Operasional - Menara Sentraya"/>
    <s v="JAKARTA SELATAN"/>
    <s v="Dki Jakarta"/>
    <d v="1972-01-03T00:00:00"/>
    <d v="2006-08-31T00:00:00"/>
    <s v="Male"/>
    <s v="KFNO"/>
    <s v="ADJI.WIDODO@CIMBNIAGA.CO.ID"/>
    <s v="D-4"/>
    <n v="3007610"/>
    <s v="MURYONO"/>
    <s v="Cash Product Development Head"/>
    <m/>
    <m/>
    <m/>
    <m/>
    <x v="1"/>
    <m/>
    <m/>
    <x v="0"/>
    <n v="0"/>
    <x v="0"/>
    <n v="0"/>
    <x v="0"/>
    <n v="0"/>
  </r>
  <r>
    <n v="3035873"/>
    <s v="FAHD RAMADHAN BRODERICK"/>
    <s v="U5"/>
    <x v="0"/>
    <s v="Transaction Banking"/>
    <s v="TB Business Strategy &amp; Cash Product"/>
    <s v="Cash Product Development"/>
    <s v="Cash Product"/>
    <s v="Cash Product Specialist"/>
    <s v="Cash Product Specialist"/>
    <s v="Kantor Fungsional Non Operasional - Menara Sentraya"/>
    <s v="JAKARTA SELATAN"/>
    <s v="Dki Jakarta"/>
    <d v="1994-02-18T00:00:00"/>
    <d v="2018-06-07T00:00:00"/>
    <s v="Male"/>
    <s v="KFNO"/>
    <s v="FAHD.BRODERICK@CIMBNIAGA.CO.ID"/>
    <s v="D-4"/>
    <n v="3007610"/>
    <s v="MURYONO"/>
    <s v="Cash Product Development Head"/>
    <m/>
    <m/>
    <m/>
    <m/>
    <x v="1"/>
    <m/>
    <m/>
    <x v="0"/>
    <n v="0"/>
    <x v="0"/>
    <n v="0"/>
    <x v="0"/>
    <n v="0"/>
  </r>
  <r>
    <n v="3003423"/>
    <s v="KARYONO"/>
    <s v="U6"/>
    <x v="0"/>
    <s v="Transaction Banking"/>
    <s v="TB Business Strategy &amp; Cash Product"/>
    <s v="Cash Product Development"/>
    <s v="Cash Product"/>
    <s v="Cash Product Specialist"/>
    <s v="Cash Product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4778"/>
    <s v="ASTI DIAR SAFITRI"/>
    <s v="U7"/>
    <x v="0"/>
    <s v="Transaction Banking"/>
    <s v="TB Business Strategy &amp; Cash Product"/>
    <s v="Cash Product Development"/>
    <s v="Cash Product"/>
    <s v="Cash Product Specialist"/>
    <s v="Cash Product Specialist"/>
    <s v="Kantor Fungsional Non Operasional - Menara Sentraya"/>
    <s v="JAKARTA SELATAN"/>
    <s v="Dki Jakarta"/>
    <d v="1994-09-23T00:00:00"/>
    <d v="2024-04-29T00:00:00"/>
    <s v="Female"/>
    <s v="KFNO"/>
    <s v="asti.safitri@cimbniaga.co.id"/>
    <s v="D-4"/>
    <n v="3007610"/>
    <s v="MURYONO"/>
    <s v="Cash Product Development Head"/>
    <m/>
    <m/>
    <m/>
    <m/>
    <x v="1"/>
    <m/>
    <m/>
    <x v="0"/>
    <n v="0"/>
    <x v="0"/>
    <n v="0"/>
    <x v="0"/>
    <n v="0"/>
  </r>
  <r>
    <n v="3023891"/>
    <s v="DINA NURDIANA"/>
    <s v="U6"/>
    <x v="0"/>
    <s v="Transaction Banking"/>
    <s v="TB Business Strategy &amp; Cash Product"/>
    <s v="Liability Management D3"/>
    <s v="Liability Management D4"/>
    <s v="Liability Management Specialist"/>
    <s v="Liability Management Specialist"/>
    <s v="Kantor Fungsional Non Operasional - Menara Sentraya"/>
    <s v="JAKARTA SELATAN"/>
    <s v="Dki Jakarta"/>
    <d v="1991-05-23T00:00:00"/>
    <d v="2013-07-01T00:00:00"/>
    <s v="Female"/>
    <s v="KFNO"/>
    <s v="DINA.NURDIANA@CIMBNIAGA.CO.ID"/>
    <s v="D-4"/>
    <n v="3009952"/>
    <s v="DENNY PUTRI"/>
    <s v="Liability Management Head"/>
    <m/>
    <m/>
    <m/>
    <m/>
    <x v="1"/>
    <m/>
    <m/>
    <x v="0"/>
    <n v="0"/>
    <x v="0"/>
    <n v="0"/>
    <x v="0"/>
    <n v="0"/>
  </r>
  <r>
    <n v="5405687"/>
    <s v="YONATAN ONNY PRANATA"/>
    <s v="U7"/>
    <x v="0"/>
    <s v="Transaction Banking"/>
    <s v="TB Business Strategy &amp; Cash Product"/>
    <s v="Liability Management D3"/>
    <s v="Liability Management D4"/>
    <s v="Liability Management Specialist"/>
    <s v="Liability Management Specialist"/>
    <s v="Kantor Fungsional Non Operasional - Menara Sentraya"/>
    <s v="JAKARTA SELATAN"/>
    <s v="Dki Jakarta"/>
    <d v="1996-12-17T00:00:00"/>
    <d v="2024-04-01T00:00:00"/>
    <s v="Male"/>
    <s v="KFNO"/>
    <s v="yonatan.pranata@cimbniaga.co.id"/>
    <s v="D-4"/>
    <n v="3009952"/>
    <s v="DENNY PUTRI"/>
    <s v="Liability Management Head"/>
    <m/>
    <m/>
    <m/>
    <m/>
    <x v="1"/>
    <m/>
    <m/>
    <x v="1"/>
    <n v="1"/>
    <x v="0"/>
    <n v="0"/>
    <x v="0"/>
    <n v="0.5"/>
  </r>
  <r>
    <n v="3038223"/>
    <s v="LEO AJI SUBIANTORO"/>
    <s v="U6"/>
    <x v="0"/>
    <s v="Transaction Banking"/>
    <s v="TB Business Strategy &amp; Cash Product"/>
    <s v="Performance Monitoring D3"/>
    <s v="Performance Monitoring D4"/>
    <s v="Performance Monitoring Officer"/>
    <s v="Performance Monitoring Officer"/>
    <s v="Kantor Fungsional Non Operasional - Menara Sentraya"/>
    <s v="JAKARTA SELATAN"/>
    <s v="Dki Jakarta"/>
    <d v="1981-08-03T00:00:00"/>
    <d v="2019-06-10T00:00:00"/>
    <s v="Male"/>
    <s v="KFNO"/>
    <s v="LEO.SUBIANTORO@CIMBNIAGA.CO.ID"/>
    <s v="D-4"/>
    <n v="3013824"/>
    <s v="RM IBNU R JOSOHADISOERJO"/>
    <s v="Performance Monitoring Head - Transaction Banking"/>
    <m/>
    <m/>
    <m/>
    <m/>
    <x v="1"/>
    <m/>
    <m/>
    <x v="0"/>
    <n v="0.35"/>
    <x v="0"/>
    <n v="0"/>
    <x v="0"/>
    <n v="0.17499999999999999"/>
  </r>
  <r>
    <n v="3024984"/>
    <s v="LENGGO GENI"/>
    <s v="U6"/>
    <x v="0"/>
    <s v="Transaction Banking"/>
    <s v="TB Business Strategy &amp; Cash Product"/>
    <s v="Performance Monitoring D3"/>
    <s v="Performance Monitoring D4"/>
    <s v="Performance Monitoring Officer"/>
    <s v="Performance Monitoring Officer"/>
    <s v="Kantor Fungsional Non Operasional - Menara Sentraya"/>
    <s v="JAKARTA SELATAN"/>
    <s v="Dki Jakarta"/>
    <d v="1991-03-23T00:00:00"/>
    <d v="2013-12-11T00:00:00"/>
    <s v="Female"/>
    <s v="KFNO"/>
    <s v="LENGGO.GENI@CIMBNIAGA.CO.ID"/>
    <s v="D-4"/>
    <n v="3013824"/>
    <s v="RM IBNU R JOSOHADISOERJO"/>
    <s v="Performance Monitoring Head - Transaction Banking"/>
    <m/>
    <m/>
    <m/>
    <m/>
    <x v="1"/>
    <m/>
    <m/>
    <x v="1"/>
    <n v="1"/>
    <x v="0"/>
    <n v="0"/>
    <x v="0"/>
    <n v="0.5"/>
  </r>
  <r>
    <n v="5354713"/>
    <s v="STEVEN SOLIHIN TEDDY R"/>
    <s v="U5"/>
    <x v="0"/>
    <s v="Transaction Banking"/>
    <s v="TB Business Strategy &amp; Cash Product"/>
    <s v="TB Product Program &amp; Campaign D3"/>
    <s v="TB Product Program &amp; Campaign D4"/>
    <s v="TB Product Program &amp; Campaign Specialist"/>
    <s v="TB Product Program &amp; Campaign Specialist"/>
    <s v="Kantor Fungsional Non Operasional - Menara Sentraya"/>
    <s v="JAKARTA SELATAN"/>
    <s v="Dki Jakarta"/>
    <d v="1984-09-11T00:00:00"/>
    <d v="2021-12-15T00:00:00"/>
    <s v="Male"/>
    <s v="KFNO"/>
    <s v="Steven.R@cimbniaga.co.id"/>
    <s v="D-4"/>
    <n v="3004240"/>
    <s v="PRIMA WIDHI NUGRAHENI"/>
    <s v="TB Product Program &amp; Campaign Head"/>
    <m/>
    <m/>
    <m/>
    <m/>
    <x v="1"/>
    <m/>
    <m/>
    <x v="0"/>
    <n v="0"/>
    <x v="0"/>
    <n v="0"/>
    <x v="0"/>
    <n v="0"/>
  </r>
  <r>
    <n v="5417605"/>
    <s v="OCTAVIANTI SHANNA PUSPITA P"/>
    <s v="U6"/>
    <x v="0"/>
    <s v="Transaction Banking"/>
    <s v="TB Business Strategy &amp; Cash Product"/>
    <s v="TB Product Program &amp; Campaign D3"/>
    <s v="TB Product Program &amp; Campaign D4"/>
    <s v="TB Product Program &amp; Campaign Specialist"/>
    <s v="TB Product Program &amp; Campaign Specialist"/>
    <s v="Kantor Fungsional Non Operasional - Menara Sentraya"/>
    <s v="JAKARTA SELATAN"/>
    <s v="Dki Jakarta"/>
    <d v="1997-10-20T00:00:00"/>
    <d v="2025-01-13T00:00:00"/>
    <s v="Female"/>
    <s v="KFNO"/>
    <s v="octavianti.p@cimbniaga.co.id"/>
    <s v="D-4"/>
    <n v="3004240"/>
    <s v="PRIMA WIDHI NUGRAHENI"/>
    <s v="TB Product Program &amp; Campaign Head"/>
    <m/>
    <m/>
    <m/>
    <m/>
    <x v="1"/>
    <m/>
    <m/>
    <x v="0"/>
    <n v="0"/>
    <x v="0"/>
    <n v="0"/>
    <x v="0"/>
    <n v="0"/>
  </r>
  <r>
    <n v="3012919"/>
    <s v="NUR ENDAH ASRIANI"/>
    <s v="U6"/>
    <x v="0"/>
    <s v="Transaction Banking"/>
    <s v="TB Business Strategy &amp; Cash Product"/>
    <s v="TB Product Program &amp; Campaign D3"/>
    <s v="TB Product Program &amp; Campaign D4"/>
    <s v="TB Product Program &amp; Campaign Specialist"/>
    <s v="TB Product Program &amp; Campaign Specialist"/>
    <s v="Kantor Fungsional Non Operasional - Menara Sentraya"/>
    <s v="JAKARTA SELATAN"/>
    <s v="Dki Jakarta"/>
    <d v="1978-06-14T00:00:00"/>
    <d v="2010-01-20T00:00:00"/>
    <s v="Female"/>
    <s v="KFNO"/>
    <s v="NURENDAH.ASRIANI@CIMBNIAGA.CO.ID"/>
    <s v="D-4"/>
    <n v="3004240"/>
    <s v="PRIMA WIDHI NUGRAHENI"/>
    <s v="TB Product Program &amp; Campaign Head"/>
    <m/>
    <m/>
    <m/>
    <m/>
    <x v="1"/>
    <m/>
    <m/>
    <x v="0"/>
    <n v="0.3"/>
    <x v="0"/>
    <n v="0"/>
    <x v="0"/>
    <n v="0.15"/>
  </r>
  <r>
    <n v="3033756"/>
    <s v="DONNA AYU SYAH PUTRI"/>
    <s v="U8"/>
    <x v="0"/>
    <s v="Transaction Banking"/>
    <s v="TB Business Strategy &amp; Cash Product"/>
    <s v="TB Product Program &amp; Campaign D3"/>
    <s v="TB Product Program &amp; Campaign D4"/>
    <s v="TB Product Program &amp; Campaign Specialist"/>
    <s v="TB Product Program &amp; Campaign Specialist"/>
    <s v="Kantor Fungsional Non Operasional - Menara Sentraya"/>
    <s v="JAKARTA SELATAN"/>
    <s v="Dki Jakarta"/>
    <d v="1992-05-17T00:00:00"/>
    <d v="2017-07-03T00:00:00"/>
    <s v="Female"/>
    <s v="KFNO"/>
    <s v="DONNA.PUTRI@CIMBNIAGA.CO.ID"/>
    <s v="D-4"/>
    <n v="3004240"/>
    <s v="PRIMA WIDHI NUGRAHENI"/>
    <s v="TB Product Program &amp; Campaign Head"/>
    <m/>
    <m/>
    <m/>
    <m/>
    <x v="1"/>
    <m/>
    <m/>
    <x v="0"/>
    <n v="0"/>
    <x v="0"/>
    <n v="0"/>
    <x v="0"/>
    <n v="0"/>
  </r>
  <r>
    <n v="3035480"/>
    <s v="ARDI ARWANTO"/>
    <s v="U4"/>
    <x v="0"/>
    <s v="Transaction Banking"/>
    <s v="TB Client Service &amp; Delivery"/>
    <s v="---"/>
    <s v="---"/>
    <s v="TB Client Service &amp; Delivery Head"/>
    <s v="TB Client Service &amp; Delivery Head"/>
    <s v="Kantor Fungsional Non Operasional - Menara Sentraya"/>
    <s v="JAKARTA SELATAN"/>
    <s v="Dki Jakarta"/>
    <d v="1984-08-05T00:00:00"/>
    <d v="2018-04-13T00:00:00"/>
    <s v="Male"/>
    <s v="KFNO"/>
    <s v="ARDI.ARWANTO@CIMBNIAGA.CO.ID"/>
    <s v="D-2"/>
    <n v="3039145"/>
    <s v="JONI HERMANTO"/>
    <s v="Head of Transaction Banking"/>
    <m/>
    <m/>
    <m/>
    <m/>
    <x v="1"/>
    <m/>
    <m/>
    <x v="1"/>
    <n v="1"/>
    <x v="0"/>
    <n v="0"/>
    <x v="0"/>
    <n v="0.5"/>
  </r>
  <r>
    <n v="3013547"/>
    <s v="ADE SUTRISNO"/>
    <s v="U4"/>
    <x v="0"/>
    <s v="Transaction Banking"/>
    <s v="TB Client Service &amp; Delivery"/>
    <s v="TB Implementation"/>
    <s v="---"/>
    <s v="Implementation Head"/>
    <s v="Implementation Head"/>
    <s v="Kantor Fungsional Non Operasional - Menara Sentraya"/>
    <s v="JAKARTA SELATAN"/>
    <s v="Dki Jakarta"/>
    <d v="1978-08-29T00:00:00"/>
    <d v="2010-07-05T00:00:00"/>
    <s v="Male"/>
    <s v="KFNO"/>
    <s v="ADE.SUTRISNO@CIMBNIAGA.CO.ID"/>
    <s v="D-3"/>
    <n v="3035480"/>
    <s v="ARDI ARWANTO"/>
    <s v="TB Client Service &amp; Delivery Head"/>
    <m/>
    <m/>
    <m/>
    <m/>
    <x v="1"/>
    <m/>
    <m/>
    <x v="1"/>
    <n v="1"/>
    <x v="0"/>
    <n v="0"/>
    <x v="0"/>
    <n v="0.5"/>
  </r>
  <r>
    <n v="3017156"/>
    <s v="EVAN ADRIAN"/>
    <s v="U5"/>
    <x v="0"/>
    <s v="Transaction Banking"/>
    <s v="TB Client Service &amp; Delivery"/>
    <s v="Trade Services &amp; Delivery"/>
    <s v="---"/>
    <s v="Trade Services &amp; Delivery Team Head"/>
    <s v="Trade Services &amp; Delivery Team Head"/>
    <s v="Kantor Fungsional Non Operasional - Menara Sentraya"/>
    <s v="JAKARTA SELATAN"/>
    <s v="Dki Jakarta"/>
    <d v="1984-06-02T00:00:00"/>
    <d v="2011-09-08T00:00:00"/>
    <s v="Male"/>
    <s v="KFNO"/>
    <s v="EVAN.ADRIAN@CIMBNIAGA.CO.ID"/>
    <s v="D-3"/>
    <n v="3035480"/>
    <s v="ARDI ARWANTO"/>
    <s v="TB Client Service &amp; Delivery Head"/>
    <m/>
    <m/>
    <m/>
    <m/>
    <x v="1"/>
    <m/>
    <m/>
    <x v="1"/>
    <n v="1"/>
    <x v="2"/>
    <n v="1"/>
    <x v="2"/>
    <n v="1"/>
  </r>
  <r>
    <n v="3006041"/>
    <s v="RAKHMAT FERDI NUGRAHA"/>
    <s v="U5"/>
    <x v="0"/>
    <s v="Transaction Banking"/>
    <s v="TB Client Service &amp; Delivery"/>
    <s v="Cash Services &amp; Delivery"/>
    <s v="Account Management - Platinum Account"/>
    <s v="Account Management Sr Specialist"/>
    <s v="Account Management Sr Specialist"/>
    <s v="Kantor Fungsional Non Operasional - Menara Sentraya"/>
    <s v="JAKARTA SELATAN"/>
    <s v="Dki Jakarta"/>
    <d v="1978-02-01T00:00:00"/>
    <d v="2004-05-01T00:00:00"/>
    <s v="Male"/>
    <s v="KFNO"/>
    <s v="RAKHMATFERDI.NUGRAHA@CIMBNIAGA.CO.ID"/>
    <s v="D-4"/>
    <n v="3035480"/>
    <s v="ARDI ARWANTO"/>
    <s v="TB Client Service &amp; Delivery Head"/>
    <m/>
    <m/>
    <m/>
    <m/>
    <x v="1"/>
    <m/>
    <m/>
    <x v="1"/>
    <n v="1"/>
    <x v="2"/>
    <n v="1"/>
    <x v="2"/>
    <n v="1"/>
  </r>
  <r>
    <n v="3010340"/>
    <s v="SYARLY NOVELIZA"/>
    <s v="U6"/>
    <x v="0"/>
    <s v="Transaction Banking"/>
    <s v="TB Client Service &amp; Delivery"/>
    <s v="Cash Services &amp; Delivery"/>
    <s v="Account Management - Platinum Account"/>
    <s v="Account Management Specialist"/>
    <s v="Account Management Specialist"/>
    <s v="Kantor Fungsional Non Operasional - Menara Sentraya"/>
    <s v="JAKARTA SELATAN"/>
    <s v="Dki Jakarta"/>
    <d v="1986-08-29T00:00:00"/>
    <d v="2007-10-08T00:00:00"/>
    <s v="Female"/>
    <s v="KFNO"/>
    <s v="Syarly.Noveliza@cimbniaga.co.id"/>
    <s v="D-4"/>
    <n v="3035480"/>
    <s v="ARDI ARWANTO"/>
    <s v="TB Client Service &amp; Delivery Head"/>
    <m/>
    <m/>
    <m/>
    <m/>
    <x v="1"/>
    <m/>
    <m/>
    <x v="0"/>
    <n v="0"/>
    <x v="2"/>
    <n v="1"/>
    <x v="0"/>
    <n v="0.5"/>
  </r>
  <r>
    <n v="3030078"/>
    <s v="FAHRIZAL"/>
    <s v="U7"/>
    <x v="0"/>
    <s v="Transaction Banking"/>
    <s v="TB Client Service &amp; Delivery"/>
    <s v="Cash Services &amp; Delivery"/>
    <s v="Cash Client Service"/>
    <s v="Cash Client Service Sr Specialist"/>
    <s v="Cash Client Service Sr Specialist"/>
    <s v="Kantor Fungsional Non Operasional - Menara Sentraya"/>
    <s v="JAKARTA SELATAN"/>
    <s v="Dki Jakarta"/>
    <d v="1984-03-16T00:00:00"/>
    <d v="2015-11-10T00:00:00"/>
    <s v="Male"/>
    <s v="KFNO"/>
    <s v="FAHRIZAL@CIMBNIAGA.CO.ID"/>
    <s v="D-4"/>
    <n v="3035480"/>
    <s v="ARDI ARWANTO"/>
    <s v="TB Client Service &amp; Delivery Head"/>
    <m/>
    <m/>
    <m/>
    <m/>
    <x v="1"/>
    <m/>
    <m/>
    <x v="1"/>
    <n v="1"/>
    <x v="2"/>
    <n v="1"/>
    <x v="2"/>
    <n v="1"/>
  </r>
  <r>
    <n v="3012465"/>
    <s v="YUGA ARDI YATMA"/>
    <s v="U7"/>
    <x v="0"/>
    <s v="Transaction Banking"/>
    <s v="TB Client Service &amp; Delivery"/>
    <s v="Cash Services &amp; Delivery"/>
    <s v="Cash Client Service"/>
    <s v="Cash Client Service Sr Specialist"/>
    <s v="Cash Client Service Sr Specialist"/>
    <s v="Kantor Fungsional Non Operasional - Menara Sentraya"/>
    <s v="JAKARTA SELATAN"/>
    <s v="Dki Jakarta"/>
    <d v="1984-03-31T00:00:00"/>
    <d v="2009-09-07T00:00:00"/>
    <s v="Male"/>
    <s v="KFNO"/>
    <s v="YUGA.ARDIYATMA@CIMBNIAGA.CO.ID"/>
    <s v="D-4"/>
    <n v="3035480"/>
    <s v="ARDI ARWANTO"/>
    <s v="TB Client Service &amp; Delivery Head"/>
    <m/>
    <m/>
    <m/>
    <m/>
    <x v="1"/>
    <m/>
    <m/>
    <x v="0"/>
    <n v="0"/>
    <x v="2"/>
    <n v="1"/>
    <x v="0"/>
    <n v="0.5"/>
  </r>
  <r>
    <n v="3033751"/>
    <s v="RUSDI HAMID"/>
    <s v="U8"/>
    <x v="0"/>
    <s v="Transaction Banking"/>
    <s v="TB Client Service &amp; Delivery"/>
    <s v="Cash Services &amp; Delivery"/>
    <s v="Cash Client Service"/>
    <s v="Cash Client Service Specialist"/>
    <s v="Cash Client Service Specialist"/>
    <s v="Kantor Fungsional Non Operasional - Menara Sentraya"/>
    <s v="JAKARTA SELATAN"/>
    <s v="Dki Jakarta"/>
    <d v="1977-05-21T00:00:00"/>
    <d v="2017-07-03T00:00:00"/>
    <s v="Male"/>
    <s v="KFNO"/>
    <s v="RUSDI.HAMID@CIMBNIAGA.CO.ID"/>
    <s v="D-4"/>
    <n v="3035480"/>
    <s v="ARDI ARWANTO"/>
    <s v="TB Client Service &amp; Delivery Head"/>
    <m/>
    <m/>
    <m/>
    <m/>
    <x v="1"/>
    <m/>
    <m/>
    <x v="0"/>
    <n v="0"/>
    <x v="2"/>
    <n v="1"/>
    <x v="0"/>
    <n v="0.5"/>
  </r>
  <r>
    <n v="3033730"/>
    <s v="TIRMIZIH"/>
    <s v="U8"/>
    <x v="0"/>
    <s v="Transaction Banking"/>
    <s v="TB Client Service &amp; Delivery"/>
    <s v="Cash Services &amp; Delivery"/>
    <s v="Cash Client Service"/>
    <s v="Cash Client Service Specialist"/>
    <s v="Cash Client Service Specialist"/>
    <s v="Kantor Fungsional Non Operasional - Menara Sentraya"/>
    <s v="JAKARTA SELATAN"/>
    <s v="Dki Jakarta"/>
    <d v="1982-08-20T00:00:00"/>
    <d v="2017-07-03T00:00:00"/>
    <s v="Male"/>
    <s v="KFNO"/>
    <s v="TIRMIZIH@CIMBNIAGA.CO.ID"/>
    <s v="D-4"/>
    <n v="3035480"/>
    <s v="ARDI ARWANTO"/>
    <s v="TB Client Service &amp; Delivery Head"/>
    <m/>
    <m/>
    <m/>
    <m/>
    <x v="1"/>
    <m/>
    <m/>
    <x v="1"/>
    <n v="1"/>
    <x v="2"/>
    <n v="1"/>
    <x v="2"/>
    <n v="1"/>
  </r>
  <r>
    <n v="3025928"/>
    <s v="LILY FARIDA"/>
    <s v="U8"/>
    <x v="0"/>
    <s v="Transaction Banking"/>
    <s v="TB Client Service &amp; Delivery"/>
    <s v="Cash Services &amp; Delivery"/>
    <s v="Cash Client Service"/>
    <s v="Cash Client Service Specialist"/>
    <s v="Cash Client Service Specialist"/>
    <s v="Kantor Fungsional Non Operasional - Menara Sentraya"/>
    <s v="JAKARTA SELATAN"/>
    <s v="Dki Jakarta"/>
    <d v="1981-01-03T00:00:00"/>
    <d v="2014-04-01T00:00:00"/>
    <s v="Female"/>
    <s v="KFNO"/>
    <s v="LILY.FARIDA@CIMBNIAGA.CO.ID"/>
    <s v="D-4"/>
    <n v="3035480"/>
    <s v="ARDI ARWANTO"/>
    <s v="TB Client Service &amp; Delivery Head"/>
    <m/>
    <m/>
    <m/>
    <m/>
    <x v="1"/>
    <m/>
    <m/>
    <x v="1"/>
    <n v="1"/>
    <x v="2"/>
    <n v="1"/>
    <x v="2"/>
    <n v="1"/>
  </r>
  <r>
    <n v="3025929"/>
    <s v="YOGI PRASETIA PERDANA"/>
    <s v="U9"/>
    <x v="0"/>
    <s v="Transaction Banking"/>
    <s v="TB Client Service &amp; Delivery"/>
    <s v="Cash Services &amp; Delivery"/>
    <s v="Cash Client Service"/>
    <s v="Cash Client Service Specialist"/>
    <s v="Cash Client Service Specialist"/>
    <s v="Kantor Fungsional Non Operasional - Menara Sentraya"/>
    <s v="JAKARTA SELATAN"/>
    <s v="Dki Jakarta"/>
    <d v="1988-01-27T00:00:00"/>
    <d v="2014-04-01T00:00:00"/>
    <s v="Male"/>
    <s v="KFNO"/>
    <s v="Yogi.PrasetiaPerdana@cimbniaga.co.id"/>
    <s v="D-4"/>
    <n v="3035480"/>
    <s v="ARDI ARWANTO"/>
    <s v="TB Client Service &amp; Delivery Head"/>
    <m/>
    <m/>
    <m/>
    <m/>
    <x v="1"/>
    <m/>
    <m/>
    <x v="0"/>
    <n v="0.55000000000000004"/>
    <x v="0"/>
    <n v="0"/>
    <x v="0"/>
    <n v="0.27500000000000002"/>
  </r>
  <r>
    <n v="3025104"/>
    <s v="DWI ASRIATI PURWASARI"/>
    <s v="U9"/>
    <x v="0"/>
    <s v="Transaction Banking"/>
    <s v="TB Client Service &amp; Delivery"/>
    <s v="Cash Services &amp; Delivery"/>
    <s v="Cash Client Service"/>
    <s v="Cash Client Service Specialist"/>
    <s v="Cash Client Service Specialist"/>
    <s v="Kantor Fungsional Non Operasional - Menara Sentraya"/>
    <s v="JAKARTA SELATAN"/>
    <s v="Dki Jakarta"/>
    <d v="1988-11-01T00:00:00"/>
    <d v="2013-12-11T00:00:00"/>
    <s v="Female"/>
    <s v="KFNO"/>
    <s v="DWI.PURWASARI@CIMBNIAGA.CO.ID"/>
    <s v="D-4"/>
    <n v="3035480"/>
    <s v="ARDI ARWANTO"/>
    <s v="TB Client Service &amp; Delivery Head"/>
    <m/>
    <m/>
    <m/>
    <m/>
    <x v="1"/>
    <m/>
    <m/>
    <x v="0"/>
    <n v="0.35"/>
    <x v="2"/>
    <n v="1"/>
    <x v="0"/>
    <n v="0.67500000000000004"/>
  </r>
  <r>
    <n v="3013895"/>
    <s v="MAYA DAMAYANTI"/>
    <s v="U9"/>
    <x v="0"/>
    <s v="Transaction Banking"/>
    <s v="TB Client Service &amp; Delivery"/>
    <s v="Cash Services &amp; Delivery"/>
    <s v="Cash Client Service"/>
    <s v="Cash Client Service Specialist"/>
    <s v="Cash Client Service Specialist"/>
    <s v="Kantor Fungsional Non Operasional - Menara Sentraya"/>
    <s v="JAKARTA SELATAN"/>
    <s v="Dki Jakarta"/>
    <d v="1974-09-28T00:00:00"/>
    <d v="2010-08-18T00:00:00"/>
    <s v="Female"/>
    <s v="KFNO"/>
    <s v="MAYA.DAMAYANTI@CIMBNIAGA.CO.ID"/>
    <s v="D-4"/>
    <n v="3035480"/>
    <s v="ARDI ARWANTO"/>
    <s v="TB Client Service &amp; Delivery Head"/>
    <m/>
    <m/>
    <m/>
    <m/>
    <x v="1"/>
    <m/>
    <m/>
    <x v="0"/>
    <n v="0"/>
    <x v="2"/>
    <n v="1"/>
    <x v="0"/>
    <n v="0.5"/>
  </r>
  <r>
    <n v="3026815"/>
    <s v="AGUS SUPRAPTO"/>
    <s v="U6"/>
    <x v="0"/>
    <s v="Transaction Banking"/>
    <s v="TB Client Service &amp; Delivery"/>
    <s v="Documentation &amp; Parameter"/>
    <s v="Documentation"/>
    <s v="Documentation Officer"/>
    <s v="Documentation Officer"/>
    <s v="Kantor Fungsional Non Operasional - Menara Sentraya"/>
    <s v="JAKARTA SELATAN"/>
    <s v="Dki Jakarta"/>
    <d v="1981-04-03T00:00:00"/>
    <d v="2014-07-14T00:00:00"/>
    <s v="Male"/>
    <s v="KFNO"/>
    <s v="AGUS.SUPRAPTO@CIMBNIAGA.CO.ID"/>
    <s v="D-4"/>
    <n v="3035480"/>
    <s v="ARDI ARWANTO"/>
    <s v="Documentation &amp; Parameter Team Head"/>
    <m/>
    <m/>
    <m/>
    <m/>
    <x v="1"/>
    <m/>
    <m/>
    <x v="0"/>
    <n v="0"/>
    <x v="0"/>
    <n v="0"/>
    <x v="0"/>
    <n v="0"/>
  </r>
  <r>
    <n v="3016496"/>
    <s v="SEKAR RATIH UTAMI"/>
    <s v="U7"/>
    <x v="0"/>
    <s v="Transaction Banking"/>
    <s v="TB Client Service &amp; Delivery"/>
    <s v="Documentation &amp; Parameter"/>
    <s v="Documentation"/>
    <s v="Documentation Officer"/>
    <s v="Documentation Officer"/>
    <s v="Kantor Fungsional Non Operasional - Menara Sentraya"/>
    <s v="JAKARTA SELATAN"/>
    <s v="Dki Jakarta"/>
    <d v="1988-01-07T00:00:00"/>
    <d v="2011-07-04T00:00:00"/>
    <s v="Female"/>
    <s v="KFNO"/>
    <s v="SEKAR.RATIH@CIMBNIAGA.CO.ID"/>
    <s v="D-4"/>
    <n v="3035480"/>
    <s v="ARDI ARWANTO"/>
    <s v="Documentation &amp; Parameter Team Head"/>
    <m/>
    <m/>
    <m/>
    <m/>
    <x v="1"/>
    <m/>
    <m/>
    <x v="0"/>
    <n v="0"/>
    <x v="0"/>
    <n v="0"/>
    <x v="0"/>
    <n v="0"/>
  </r>
  <r>
    <n v="3005987"/>
    <s v="MERY WATI"/>
    <s v="U7"/>
    <x v="0"/>
    <s v="Transaction Banking"/>
    <s v="TB Client Service &amp; Delivery"/>
    <s v="Documentation &amp; Parameter"/>
    <s v="Documentation"/>
    <s v="Documentation Officer"/>
    <s v="Documentation Officer"/>
    <s v="Kantor Fungsional Non Operasional - Menara Sentraya"/>
    <s v="JAKARTA SELATAN"/>
    <s v="Dki Jakarta"/>
    <d v="1974-05-08T00:00:00"/>
    <d v="2004-03-17T00:00:00"/>
    <s v="Female"/>
    <s v="KFNO"/>
    <s v="MERRY.WATI@CIMBNIAGA.CO.ID"/>
    <s v="D-4"/>
    <n v="3035480"/>
    <s v="ARDI ARWANTO"/>
    <s v="Documentation &amp; Parameter Team Head"/>
    <m/>
    <m/>
    <m/>
    <m/>
    <x v="1"/>
    <m/>
    <m/>
    <x v="0"/>
    <n v="0"/>
    <x v="2"/>
    <n v="1"/>
    <x v="0"/>
    <n v="0.5"/>
  </r>
  <r>
    <n v="3016002"/>
    <s v="YULISTIAWATI"/>
    <s v="U8"/>
    <x v="0"/>
    <s v="Transaction Banking"/>
    <s v="TB Client Service &amp; Delivery"/>
    <s v="Documentation &amp; Parameter"/>
    <s v="Documentation"/>
    <s v="Documentation Officer"/>
    <s v="Documentation Officer"/>
    <s v="Kantor Fungsional Non Operasional - Menara Sentraya"/>
    <s v="JAKARTA SELATAN"/>
    <s v="Dki Jakarta"/>
    <d v="1984-07-26T00:00:00"/>
    <d v="2011-05-09T00:00:00"/>
    <s v="Female"/>
    <s v="KFNO"/>
    <s v="YULISTIAWATI@CIMBNIAGA.CO.ID"/>
    <s v="D-4"/>
    <n v="3035480"/>
    <s v="ARDI ARWANTO"/>
    <s v="Documentation &amp; Parameter Team Head"/>
    <m/>
    <m/>
    <m/>
    <m/>
    <x v="1"/>
    <m/>
    <m/>
    <x v="1"/>
    <n v="1"/>
    <x v="0"/>
    <n v="0"/>
    <x v="0"/>
    <n v="0.5"/>
  </r>
  <r>
    <n v="3015141"/>
    <s v="PUJI TARWOKO"/>
    <s v="U8"/>
    <x v="0"/>
    <s v="Transaction Banking"/>
    <s v="TB Client Service &amp; Delivery"/>
    <s v="Documentation &amp; Parameter"/>
    <s v="Parameter"/>
    <s v="Parameter Officer"/>
    <s v="Parameter Officer"/>
    <s v="Kantor Fungsional Non Operasional - Menara Sentraya"/>
    <s v="JAKARTA SELATAN"/>
    <s v="Dki Jakarta"/>
    <d v="1980-05-17T00:00:00"/>
    <d v="2011-02-07T00:00:00"/>
    <s v="Male"/>
    <s v="KFNO"/>
    <s v="PUJI.TARWOKO@CIMBNIAGA.CO.ID"/>
    <s v="D-4"/>
    <n v="3035480"/>
    <s v="ARDI ARWANTO"/>
    <s v="Documentation &amp; Parameter Team Head"/>
    <m/>
    <m/>
    <m/>
    <m/>
    <x v="1"/>
    <m/>
    <m/>
    <x v="0"/>
    <n v="0.3"/>
    <x v="0"/>
    <n v="0"/>
    <x v="0"/>
    <n v="0.15"/>
  </r>
  <r>
    <n v="3015513"/>
    <s v="RIA ANDRIATI"/>
    <s v="U8"/>
    <x v="0"/>
    <s v="Transaction Banking"/>
    <s v="TB Client Service &amp; Delivery"/>
    <s v="Documentation &amp; Parameter"/>
    <s v="Parameter"/>
    <s v="Parameter Officer"/>
    <s v="Parameter Officer"/>
    <s v="Kantor Fungsional Non Operasional - Menara Sentraya"/>
    <s v="JAKARTA SELATAN"/>
    <s v="Dki Jakarta"/>
    <d v="1987-09-25T00:00:00"/>
    <d v="2011-03-08T00:00:00"/>
    <s v="Female"/>
    <s v="KFNO"/>
    <s v="RIA.ANDRIATI@CIMBNIAGA.CO.ID"/>
    <s v="D-4"/>
    <n v="3035480"/>
    <s v="ARDI ARWANTO"/>
    <s v="Documentation &amp; Parameter Team Head"/>
    <m/>
    <m/>
    <m/>
    <m/>
    <x v="1"/>
    <m/>
    <m/>
    <x v="0"/>
    <n v="0"/>
    <x v="2"/>
    <n v="1"/>
    <x v="0"/>
    <n v="0.5"/>
  </r>
  <r>
    <n v="3006618"/>
    <s v="SANTI PUJANI"/>
    <s v="U8"/>
    <x v="0"/>
    <s v="Transaction Banking"/>
    <s v="TB Client Service &amp; Delivery"/>
    <s v="Documentation &amp; Parameter"/>
    <s v="Parameter"/>
    <s v="Parameter Officer"/>
    <s v="Parameter Officer"/>
    <s v="Kantor Fungsional Non Operasional - Menara Sentraya"/>
    <s v="JAKARTA SELATAN"/>
    <s v="Dki Jakarta"/>
    <d v="1976-01-18T00:00:00"/>
    <d v="2005-02-10T00:00:00"/>
    <s v="Female"/>
    <s v="KFNO"/>
    <s v="SPUJANI@CIMBNIAGA.CO.ID"/>
    <s v="D-4"/>
    <n v="3035480"/>
    <s v="ARDI ARWANTO"/>
    <s v="Documentation &amp; Parameter Team Head"/>
    <m/>
    <m/>
    <m/>
    <m/>
    <x v="1"/>
    <m/>
    <m/>
    <x v="0"/>
    <n v="0.05"/>
    <x v="2"/>
    <n v="1"/>
    <x v="0"/>
    <n v="0.52500000000000002"/>
  </r>
  <r>
    <n v="3022045"/>
    <s v="FEBBY ANGGORO RAMADHIAN"/>
    <s v="U6"/>
    <x v="0"/>
    <s v="Transaction Banking"/>
    <s v="TB Client Service &amp; Delivery"/>
    <s v="TB Implementation"/>
    <s v="TB Implementation - Jakarta D4"/>
    <s v="Implementation Manager"/>
    <s v="Implementation Manager"/>
    <s v="Kantor Fungsional Non Operasional - Menara Sentraya"/>
    <s v="JAKARTA SELATAN"/>
    <s v="Dki Jakarta"/>
    <d v="1987-05-18T00:00:00"/>
    <d v="2013-03-01T00:00:00"/>
    <s v="Male"/>
    <s v="KFNO"/>
    <s v="FEBBY.ANGGORO@CIMBNIAGA.CO.ID"/>
    <s v="D-4"/>
    <n v="3013547"/>
    <s v="ADE SUTRISNO"/>
    <s v="TB Implementation Head"/>
    <m/>
    <m/>
    <m/>
    <m/>
    <x v="1"/>
    <m/>
    <m/>
    <x v="0"/>
    <n v="0"/>
    <x v="0"/>
    <n v="0"/>
    <x v="0"/>
    <n v="0"/>
  </r>
  <r>
    <n v="5386839"/>
    <s v="SAMUEL SINAGA"/>
    <s v="U7"/>
    <x v="0"/>
    <s v="Transaction Banking"/>
    <s v="TB Client Service &amp; Delivery"/>
    <s v="TB Implementation"/>
    <s v="TB Implementation - Jakarta D4"/>
    <s v="Implementation Officer"/>
    <s v="Implementation Officer"/>
    <s v="Kantor Fungsional Non Operasional - Menara Sentraya"/>
    <s v="JAKARTA SELATAN"/>
    <s v="Dki Jakarta"/>
    <d v="1990-06-13T00:00:00"/>
    <d v="2023-04-03T00:00:00"/>
    <s v="Male"/>
    <s v="KFNO"/>
    <s v="Samuel.Sinaga2@cimbniaga.co.id"/>
    <s v="D-5"/>
    <n v="3022045"/>
    <s v="FEBBY ANGGORO RAMADHIAN"/>
    <s v="TB Implementation Manager - Jakarta"/>
    <m/>
    <m/>
    <m/>
    <m/>
    <x v="1"/>
    <m/>
    <m/>
    <x v="0"/>
    <n v="0.25"/>
    <x v="2"/>
    <n v="1"/>
    <x v="0"/>
    <n v="0.625"/>
  </r>
  <r>
    <n v="5388155"/>
    <s v="ZAID BIN TSABIT"/>
    <s v="U7"/>
    <x v="0"/>
    <s v="Transaction Banking"/>
    <s v="TB Client Service &amp; Delivery"/>
    <s v="TB Implementation"/>
    <s v="TB Implementation - Jakarta D4"/>
    <s v="Implementation Officer"/>
    <s v="Implementation Officer"/>
    <s v="Kantor Fungsional Non Operasional - Menara Sentraya"/>
    <s v="JAKARTA SELATAN"/>
    <s v="Dki Jakarta"/>
    <d v="1987-08-13T00:00:00"/>
    <d v="2023-05-08T00:00:00"/>
    <s v="Male"/>
    <s v="KFNO"/>
    <s v="Zaid.Tsabit@cimbniaga.co.id"/>
    <s v="D-5"/>
    <n v="3022045"/>
    <s v="FEBBY ANGGORO RAMADHIAN"/>
    <s v="TB Implementation Manager - Jakarta"/>
    <m/>
    <m/>
    <m/>
    <m/>
    <x v="1"/>
    <m/>
    <m/>
    <x v="0"/>
    <n v="0"/>
    <x v="0"/>
    <n v="0"/>
    <x v="0"/>
    <n v="0"/>
  </r>
  <r>
    <n v="3005916"/>
    <s v="ASTRA LAKSMI FAJARI"/>
    <s v="U6"/>
    <x v="0"/>
    <s v="Transaction Banking"/>
    <s v="TB Client Service &amp; Delivery"/>
    <s v="TB Implementation"/>
    <s v="TB Implementation - Out Region D4"/>
    <s v="Implementation Manager"/>
    <s v="Implementation Manager"/>
    <s v="Kantor Fungsional Non Operasional - Menara Sentraya"/>
    <s v="JAKARTA SELATAN"/>
    <s v="Dki Jakarta"/>
    <d v="1979-05-22T00:00:00"/>
    <d v="2004-01-03T00:00:00"/>
    <s v="Female"/>
    <s v="KFNO"/>
    <s v="ASTRA.LAKSMIFAJARI@CIMBNIAGA.CO.ID"/>
    <s v="D-4"/>
    <n v="3013547"/>
    <s v="ADE SUTRISNO"/>
    <s v="TB Implementation Head"/>
    <m/>
    <m/>
    <m/>
    <m/>
    <x v="1"/>
    <m/>
    <m/>
    <x v="0"/>
    <n v="0"/>
    <x v="0"/>
    <n v="0"/>
    <x v="0"/>
    <n v="0"/>
  </r>
  <r>
    <n v="3017875"/>
    <s v="MAULIDITA NOVIANTY"/>
    <s v="U7"/>
    <x v="0"/>
    <s v="Transaction Banking"/>
    <s v="TB Client Service &amp; Delivery"/>
    <s v="TB Implementation"/>
    <s v="TB Implementation - Out Region D4"/>
    <s v="Implementation Admin Support Sr Officer"/>
    <s v="Implementation Admin Support Sr Officer"/>
    <s v="Kantor Fungsional Non Operasional - Menara Sentraya"/>
    <s v="JAKARTA SELATAN"/>
    <s v="Dki Jakarta"/>
    <d v="1986-11-12T00:00:00"/>
    <d v="2011-12-12T00:00:00"/>
    <s v="Female"/>
    <s v="KFNO"/>
    <s v="MAULIDITA.NOVIANTY@CIMBNIAGA.CO.ID"/>
    <s v="D-5"/>
    <n v="3005916"/>
    <s v="ASTRA LAKSMI FAJARI"/>
    <s v="TB Implementation Manager - Out Region"/>
    <m/>
    <m/>
    <m/>
    <m/>
    <x v="1"/>
    <m/>
    <m/>
    <x v="0"/>
    <n v="0.1"/>
    <x v="2"/>
    <n v="1"/>
    <x v="0"/>
    <n v="0.55000000000000004"/>
  </r>
  <r>
    <n v="3040011"/>
    <s v="WIDIA NUGRAHA"/>
    <s v="U7"/>
    <x v="0"/>
    <s v="Transaction Banking"/>
    <s v="TB Client Service &amp; Delivery"/>
    <s v="TB Implementation"/>
    <s v="TB Implementation - Out Region D4"/>
    <s v="Implementation Admin Support Officer"/>
    <s v="Implementation Admin Support Officer"/>
    <s v="Kantor Fungsional Non Operasional - Menara Sentraya"/>
    <s v="JAKARTA SELATAN"/>
    <s v="Dki Jakarta"/>
    <d v="1981-11-10T00:00:00"/>
    <d v="2019-12-16T00:00:00"/>
    <s v="Male"/>
    <s v="KFNO"/>
    <s v="WIDIA.NUGRAHA@CIMBNIAGA.CO.ID"/>
    <s v="D-5"/>
    <n v="3005916"/>
    <s v="ASTRA LAKSMI FAJARI"/>
    <s v="TB Implementation Manager - Out Region"/>
    <m/>
    <m/>
    <m/>
    <m/>
    <x v="1"/>
    <m/>
    <m/>
    <x v="0"/>
    <n v="0.2"/>
    <x v="2"/>
    <n v="1"/>
    <x v="0"/>
    <n v="0.6"/>
  </r>
  <r>
    <n v="3026725"/>
    <s v="LINDYA PUSPITASARI BR SIHOTANG"/>
    <s v="U7"/>
    <x v="0"/>
    <s v="Transaction Banking"/>
    <s v="TB Client Service &amp; Delivery"/>
    <s v="TB Implementation"/>
    <s v="TB Implementation - Out Region D4"/>
    <s v="Implementation Officer"/>
    <s v="Implementation Officer"/>
    <s v="KC - Surabaya - Sudirman - SSD"/>
    <s v="SURABAYA"/>
    <s v="Jawa Timur"/>
    <d v="1988-05-30T00:00:00"/>
    <d v="2014-06-16T00:00:00"/>
    <s v="Female"/>
    <s v="SSD"/>
    <s v="LINDYA.SARI@CIMBNIAGA.CO.ID"/>
    <s v="D-5"/>
    <n v="3005916"/>
    <s v="ASTRA LAKSMI FAJARI"/>
    <s v="TB Implementation Manager - Out Region"/>
    <m/>
    <m/>
    <m/>
    <m/>
    <x v="1"/>
    <m/>
    <m/>
    <x v="1"/>
    <n v="1"/>
    <x v="0"/>
    <n v="0"/>
    <x v="0"/>
    <n v="0.5"/>
  </r>
  <r>
    <n v="5386820"/>
    <s v="ANDREYAN RACHMAT YUWANA"/>
    <s v="U8"/>
    <x v="0"/>
    <s v="Transaction Banking"/>
    <s v="TB Client Service &amp; Delivery"/>
    <s v="TB Implementation"/>
    <s v="TB Implementation - Out Region D4"/>
    <s v="Implementation Officer"/>
    <s v="Implementation Officer"/>
    <s v="KC - Semarang - Pemuda 102 - SMG"/>
    <s v="SEMARANG"/>
    <s v="Jawa Tengah"/>
    <d v="1990-03-22T00:00:00"/>
    <d v="2023-04-10T00:00:00"/>
    <s v="Male"/>
    <s v="SMG"/>
    <s v="Andreyan.Yuwana@cimbniaga.co.id"/>
    <s v="D-5"/>
    <n v="3005916"/>
    <s v="ASTRA LAKSMI FAJARI"/>
    <s v="TB Implementation Manager - Out Region"/>
    <m/>
    <m/>
    <m/>
    <m/>
    <x v="1"/>
    <m/>
    <m/>
    <x v="0"/>
    <n v="0"/>
    <x v="0"/>
    <n v="0"/>
    <x v="0"/>
    <n v="0"/>
  </r>
  <r>
    <n v="3026598"/>
    <s v="SUJUD ADITAMA"/>
    <s v="U8"/>
    <x v="0"/>
    <s v="Transaction Banking"/>
    <s v="TB Client Service &amp; Delivery"/>
    <s v="TB Implementation"/>
    <s v="TB Implementation - Out Region D4"/>
    <s v="Implementation Officer"/>
    <s v="Implementation Officer"/>
    <s v="KCP - Solo - Mesen Square - MSN"/>
    <s v="SURAKARTA"/>
    <s v="Jawa Tengah"/>
    <d v="1989-08-02T00:00:00"/>
    <d v="2014-06-23T00:00:00"/>
    <s v="Male"/>
    <s v="MSN"/>
    <s v="SUJUD.ADITAMA@CIMBNIAGA.CO.ID"/>
    <s v="D-5"/>
    <n v="3005916"/>
    <s v="ASTRA LAKSMI FAJARI"/>
    <s v="TB Implementation Manager - Out Region"/>
    <m/>
    <m/>
    <m/>
    <m/>
    <x v="1"/>
    <m/>
    <m/>
    <x v="1"/>
    <n v="1"/>
    <x v="0"/>
    <n v="0"/>
    <x v="0"/>
    <n v="0.5"/>
  </r>
  <r>
    <n v="3026607"/>
    <s v="RAKA NATA PRATAMA"/>
    <s v="U8"/>
    <x v="0"/>
    <s v="Transaction Banking"/>
    <s v="TB Client Service &amp; Delivery"/>
    <s v="TB Implementation"/>
    <s v="TB Implementation - Out Region D4"/>
    <s v="Implementation Officer"/>
    <s v="Implementation Officer"/>
    <s v="KC - Bandung - Asia Afrika - BAA"/>
    <s v="BANDUNG"/>
    <s v="Jawa Barat"/>
    <d v="1984-01-07T00:00:00"/>
    <d v="2014-06-16T00:00:00"/>
    <s v="Male"/>
    <s v="BAA"/>
    <s v="RAKA.NATAPRATAMA@CIMBNIAGA.CO.ID"/>
    <s v="D-5"/>
    <n v="3005916"/>
    <s v="ASTRA LAKSMI FAJARI"/>
    <s v="TB Implementation Manager - Out Region"/>
    <m/>
    <m/>
    <m/>
    <m/>
    <x v="1"/>
    <m/>
    <m/>
    <x v="1"/>
    <n v="1"/>
    <x v="0"/>
    <n v="0"/>
    <x v="0"/>
    <n v="0.5"/>
  </r>
  <r>
    <n v="3026608"/>
    <s v="WINDI RIKOARI"/>
    <s v="U8"/>
    <x v="0"/>
    <s v="Transaction Banking"/>
    <s v="TB Client Service &amp; Delivery"/>
    <s v="TB Implementation"/>
    <s v="TB Implementation - Out Region D4"/>
    <s v="Implementation Officer"/>
    <s v="Implementation Officer"/>
    <s v="KC - Batam - Sei Panas - SIP"/>
    <s v="BATAM"/>
    <s v="Kepulauan Riau"/>
    <d v="1986-08-19T00:00:00"/>
    <d v="2014-06-16T00:00:00"/>
    <s v="Male"/>
    <s v="SIP"/>
    <s v="WINDI.RIKOARI@CIMBNIAGA.CO.ID"/>
    <s v="D-5"/>
    <n v="3005916"/>
    <s v="ASTRA LAKSMI FAJARI"/>
    <s v="TB Implementation Manager - Out Region"/>
    <m/>
    <m/>
    <m/>
    <m/>
    <x v="1"/>
    <m/>
    <m/>
    <x v="0"/>
    <n v="0"/>
    <x v="0"/>
    <n v="0"/>
    <x v="0"/>
    <n v="0"/>
  </r>
  <r>
    <n v="3026726"/>
    <s v="SARY RAHMATIKA FITRIYANI"/>
    <s v="U8"/>
    <x v="0"/>
    <s v="Transaction Banking"/>
    <s v="TB Client Service &amp; Delivery"/>
    <s v="TB Implementation"/>
    <s v="TB Implementation - Out Region D4"/>
    <s v="Implementation Officer"/>
    <s v="Implementation Officer"/>
    <s v="KCP - Malang - Basuki Rachmad - MLN"/>
    <s v="MALANG"/>
    <s v="Jawa Timur"/>
    <d v="1988-05-18T00:00:00"/>
    <d v="2014-06-23T00:00:00"/>
    <s v="Female"/>
    <s v="MLN"/>
    <s v="SARY.RAHMATIKA@CIMBNIAGA.CO.ID"/>
    <s v="D-5"/>
    <n v="3005916"/>
    <s v="ASTRA LAKSMI FAJARI"/>
    <s v="TB Implementation Manager - Out Region"/>
    <m/>
    <m/>
    <m/>
    <m/>
    <x v="1"/>
    <m/>
    <m/>
    <x v="0"/>
    <n v="0.1"/>
    <x v="0"/>
    <n v="0"/>
    <x v="0"/>
    <n v="0.05"/>
  </r>
  <r>
    <n v="3026727"/>
    <s v="RHERISCA CRIYSTIANTI"/>
    <s v="U8"/>
    <x v="0"/>
    <s v="Transaction Banking"/>
    <s v="TB Client Service &amp; Delivery"/>
    <s v="TB Implementation"/>
    <s v="TB Implementation - Out Region D4"/>
    <s v="Implementation Officer"/>
    <s v="Implementation Officer"/>
    <s v="KC - Denpasar - Thamrin - DPS"/>
    <s v="DENPASAR"/>
    <s v="Bali"/>
    <d v="1989-07-17T00:00:00"/>
    <d v="2014-06-16T00:00:00"/>
    <s v="Female"/>
    <s v="DPS"/>
    <s v="RHERISCA.CRIYSTIANTI@CIMBNIAGA.CO.ID"/>
    <s v="D-5"/>
    <n v="3005916"/>
    <s v="ASTRA LAKSMI FAJARI"/>
    <s v="TB Implementation Manager - Out Region"/>
    <m/>
    <m/>
    <m/>
    <m/>
    <x v="1"/>
    <m/>
    <m/>
    <x v="0"/>
    <n v="0"/>
    <x v="0"/>
    <n v="0"/>
    <x v="0"/>
    <n v="0"/>
  </r>
  <r>
    <n v="3026728"/>
    <s v="I MADE INDRA PURNAWAN"/>
    <s v="U8"/>
    <x v="0"/>
    <s v="Transaction Banking"/>
    <s v="TB Client Service &amp; Delivery"/>
    <s v="TB Implementation"/>
    <s v="TB Implementation - Out Region D4"/>
    <s v="Implementation Officer"/>
    <s v="Implementation Officer"/>
    <s v="KC - Denpasar - Thamrin - DPS"/>
    <s v="DENPASAR"/>
    <s v="Bali"/>
    <d v="1988-04-01T00:00:00"/>
    <d v="2014-06-16T00:00:00"/>
    <s v="Male"/>
    <s v="DPS"/>
    <s v="INDRA.PURNAWAN@CIMBNIAGA.CO.ID"/>
    <s v="D-5"/>
    <n v="3005916"/>
    <s v="ASTRA LAKSMI FAJARI"/>
    <s v="TB Implementation Manager - Out Region"/>
    <m/>
    <m/>
    <m/>
    <m/>
    <x v="1"/>
    <m/>
    <m/>
    <x v="1"/>
    <n v="1"/>
    <x v="0"/>
    <n v="0"/>
    <x v="0"/>
    <n v="0.5"/>
  </r>
  <r>
    <n v="3034503"/>
    <s v="WAHYUDI"/>
    <s v="U8"/>
    <x v="0"/>
    <s v="Transaction Banking"/>
    <s v="TB Client Service &amp; Delivery"/>
    <s v="TB Implementation"/>
    <s v="TB Implementation - Out Region D4"/>
    <s v="Implementation Officer"/>
    <s v="Implementation Officer"/>
    <s v="KC - Medan - Pemuda - MDP"/>
    <s v="MEDAN"/>
    <s v="Sumatera Utara"/>
    <d v="1981-08-01T00:00:00"/>
    <d v="2017-10-02T00:00:00"/>
    <s v="Male"/>
    <s v="MDP"/>
    <s v="WAHYUDI.WAHYUDI@CIMBNIAGA.CO.ID"/>
    <s v="D-5"/>
    <n v="3005916"/>
    <s v="ASTRA LAKSMI FAJARI"/>
    <s v="TB Implementation Manager - Out Region"/>
    <m/>
    <m/>
    <m/>
    <m/>
    <x v="1"/>
    <m/>
    <m/>
    <x v="0"/>
    <n v="0.25"/>
    <x v="0"/>
    <n v="0"/>
    <x v="0"/>
    <n v="0.125"/>
  </r>
  <r>
    <n v="5397278"/>
    <s v="DINI KURNIAWATI"/>
    <s v="U6"/>
    <x v="0"/>
    <s v="Transaction Banking"/>
    <s v="TB Client Service &amp; Delivery"/>
    <s v="Trade Services &amp; Delivery"/>
    <s v="Trade Client Services"/>
    <s v="Trade Client Services Sr Specialist"/>
    <s v="Trade Client Services Sr Specialist"/>
    <s v="Kantor Fungsional Non Operasional - Menara Sentraya"/>
    <s v="JAKARTA SELATAN"/>
    <s v="Dki Jakarta"/>
    <d v="1988-10-06T00:00:00"/>
    <d v="2023-10-30T00:00:00"/>
    <s v="Female"/>
    <s v="KFNO"/>
    <s v="Dini.Kurniawati@cimbniaga.co.id"/>
    <s v="D-4"/>
    <n v="3017156"/>
    <s v="EVAN ADRIAN"/>
    <s v="Trade Services &amp; Delivery Team Head"/>
    <m/>
    <m/>
    <m/>
    <m/>
    <x v="1"/>
    <m/>
    <m/>
    <x v="1"/>
    <n v="1"/>
    <x v="2"/>
    <n v="1"/>
    <x v="2"/>
    <n v="1"/>
  </r>
  <r>
    <n v="5359068"/>
    <s v="TRI KASMIATI"/>
    <s v="U6"/>
    <x v="0"/>
    <s v="Transaction Banking"/>
    <s v="TB Client Service &amp; Delivery"/>
    <s v="Trade Services &amp; Delivery"/>
    <s v="Trade Client Services"/>
    <s v="Trade Client Services Sr Specialist"/>
    <s v="Trade Client Services Sr Specialist"/>
    <s v="Kantor Fungsional Non Operasional - Menara Sentraya"/>
    <s v="JAKARTA SELATAN"/>
    <s v="Dki Jakarta"/>
    <d v="1986-07-30T00:00:00"/>
    <d v="2022-01-03T00:00:00"/>
    <s v="Female"/>
    <s v="KFNO"/>
    <s v="Tri.Kasmiati@cimbniaga.co.id"/>
    <s v="D-4"/>
    <n v="3017156"/>
    <s v="EVAN ADRIAN"/>
    <s v="Trade Services &amp; Delivery Team Head"/>
    <m/>
    <m/>
    <m/>
    <m/>
    <x v="1"/>
    <m/>
    <m/>
    <x v="0"/>
    <n v="0.2"/>
    <x v="2"/>
    <n v="1"/>
    <x v="0"/>
    <n v="0.6"/>
  </r>
  <r>
    <n v="3035382"/>
    <s v="DEWI PERMATA SARI SEBAYANG"/>
    <s v="U9"/>
    <x v="0"/>
    <s v="Transaction Banking"/>
    <s v="TB Client Service &amp; Delivery"/>
    <s v="Trade Services &amp; Delivery"/>
    <s v="Trade Client Services"/>
    <s v="Trade Client Services Specialist"/>
    <s v="Trade Client Services Specialist"/>
    <s v="Kantor Fungsional Non Operasional - Menara Sentraya"/>
    <s v="JAKARTA SELATAN"/>
    <s v="Dki Jakarta"/>
    <d v="1996-03-29T00:00:00"/>
    <d v="2018-02-19T00:00:00"/>
    <s v="Female"/>
    <s v="KFNO"/>
    <s v="DEWI.SEBAYANG@CIMBNIAGA.CO.ID"/>
    <s v="D-4"/>
    <n v="3017156"/>
    <s v="EVAN ADRIAN"/>
    <s v="Trade Services &amp; Delivery Team Head"/>
    <m/>
    <m/>
    <m/>
    <m/>
    <x v="1"/>
    <m/>
    <m/>
    <x v="1"/>
    <n v="1"/>
    <x v="0"/>
    <n v="0"/>
    <x v="0"/>
    <n v="0.5"/>
  </r>
  <r>
    <n v="3012653"/>
    <s v="AMIR MIRZA"/>
    <s v="U2"/>
    <x v="0"/>
    <s v="Transaction Banking"/>
    <s v="Transaction Banking Digital"/>
    <s v="---"/>
    <s v="---"/>
    <s v="Transaction Banking Digital Head"/>
    <s v="Transaction Banking Digital Head"/>
    <s v="Kantor Fungsional Non Operasional - Menara Sentraya"/>
    <s v="JAKARTA SELATAN"/>
    <s v="Dki Jakarta"/>
    <d v="1973-04-17T00:00:00"/>
    <d v="2009-11-18T00:00:00"/>
    <s v="Male"/>
    <s v="KFNO"/>
    <s v="AMIR.MIRZA@CIMBNIAGA.CO.ID"/>
    <s v="D-2"/>
    <n v="3039145"/>
    <s v="JONI HERMANTO"/>
    <s v="Head of Transaction Banking"/>
    <m/>
    <m/>
    <m/>
    <m/>
    <x v="1"/>
    <m/>
    <m/>
    <x v="0"/>
    <n v="0"/>
    <x v="0"/>
    <n v="0"/>
    <x v="0"/>
    <n v="0"/>
  </r>
  <r>
    <n v="3017281"/>
    <s v="ADE RENNY YULISMIATY"/>
    <s v="U8"/>
    <x v="0"/>
    <s v="Transaction Banking"/>
    <s v="Transaction Banking Digital"/>
    <s v="---"/>
    <s v="---"/>
    <s v="Secretary"/>
    <s v="Secretary"/>
    <s v="Kantor Fungsional Non Operasional - Menara Sentraya"/>
    <s v="JAKARTA SELATAN"/>
    <s v="Dki Jakarta"/>
    <d v="1973-07-30T00:00:00"/>
    <d v="2011-09-30T00:00:00"/>
    <s v="Female"/>
    <s v="KFNO"/>
    <s v="ADE.RENNY@CIMBNIAGA.CO.ID"/>
    <s v="SEC"/>
    <n v="3012653"/>
    <s v="AMIR MIRZA"/>
    <s v="Transaction Banking Digital Head"/>
    <m/>
    <m/>
    <m/>
    <m/>
    <x v="1"/>
    <m/>
    <m/>
    <x v="0"/>
    <n v="0.2"/>
    <x v="2"/>
    <n v="1"/>
    <x v="0"/>
    <n v="0.6"/>
  </r>
  <r>
    <n v="3015045"/>
    <s v="I WAYAN ARIESTA WINARSA"/>
    <s v="U4"/>
    <x v="0"/>
    <s v="Transaction Banking"/>
    <s v="Transaction Banking Digital"/>
    <s v="Digital Channel D3"/>
    <s v="---"/>
    <s v="Digital Channel Head"/>
    <s v="Digital Channel Head"/>
    <s v="Kantor Fungsional Non Operasional - Menara Sentraya"/>
    <s v="JAKARTA SELATAN"/>
    <s v="Dki Jakarta"/>
    <d v="1974-04-16T00:00:00"/>
    <d v="2011-01-03T00:00:00"/>
    <s v="Male"/>
    <s v="KFNO"/>
    <s v="IWAYAN.WINARSA@CIMBNIAGA.CO.ID"/>
    <s v="D-3"/>
    <n v="3012653"/>
    <s v="AMIR MIRZA"/>
    <s v="Transaction Banking Digital Head"/>
    <m/>
    <m/>
    <m/>
    <m/>
    <x v="1"/>
    <m/>
    <m/>
    <x v="0"/>
    <n v="0"/>
    <x v="0"/>
    <n v="0"/>
    <x v="0"/>
    <n v="0"/>
  </r>
  <r>
    <n v="5316294"/>
    <s v="TANIA OCTAVIA"/>
    <s v="U3"/>
    <x v="0"/>
    <s v="Transaction Banking"/>
    <s v="Transaction Banking Digital"/>
    <s v="Digital Ecosystem"/>
    <s v="---"/>
    <s v="Digital Ecosystem Head"/>
    <s v="Digital Ecosystem Head"/>
    <s v="Kantor Fungsional Non Operasional - Menara Sentraya"/>
    <s v="JAKARTA SELATAN"/>
    <s v="Dki Jakarta"/>
    <d v="1987-10-22T00:00:00"/>
    <d v="2021-06-28T00:00:00"/>
    <s v="Female"/>
    <s v="KFNO"/>
    <s v="Tania.Octavia@cimbniaga.co.id"/>
    <s v="D-3"/>
    <n v="3012653"/>
    <s v="AMIR MIRZA"/>
    <s v="Transaction Banking Digital Head"/>
    <m/>
    <m/>
    <m/>
    <m/>
    <x v="1"/>
    <m/>
    <m/>
    <x v="0"/>
    <n v="0"/>
    <x v="0"/>
    <n v="0"/>
    <x v="0"/>
    <n v="0"/>
  </r>
  <r>
    <n v="3014771"/>
    <s v="AGUNG PRIYAMANTO"/>
    <s v="U4"/>
    <x v="0"/>
    <s v="Transaction Banking"/>
    <s v="Transaction Banking Digital"/>
    <s v="TB Digital Transformation"/>
    <s v="---"/>
    <s v="Digital Transformation Head"/>
    <s v="Digital Transformation Head"/>
    <s v="Kantor Fungsional Non Operasional - Menara Sentraya"/>
    <s v="JAKARTA SELATAN"/>
    <s v="Dki Jakarta"/>
    <d v="1983-12-26T00:00:00"/>
    <d v="2010-12-01T00:00:00"/>
    <s v="Male"/>
    <s v="KFNO"/>
    <s v="AGUNG.PRIYAMANTO@CIMBNIAGA.CO.ID"/>
    <s v="D-3"/>
    <n v="3012653"/>
    <s v="AMIR MIRZA"/>
    <s v="Transaction Banking Digital Head"/>
    <m/>
    <m/>
    <m/>
    <m/>
    <x v="1"/>
    <m/>
    <m/>
    <x v="0"/>
    <n v="0"/>
    <x v="0"/>
    <n v="0"/>
    <x v="0"/>
    <n v="0"/>
  </r>
  <r>
    <n v="5359238"/>
    <s v="HAMZAH JAMALUDIN MALIK"/>
    <s v="U6"/>
    <x v="0"/>
    <s v="Transaction Banking"/>
    <s v="Transaction Banking Digital"/>
    <s v="Digital Channel D3"/>
    <s v="Digital Channel D4"/>
    <s v="Digital Channel Specialist"/>
    <s v="Digital Channel Specialist"/>
    <s v="Kantor Fungsional Non Operasional - Menara Sentraya"/>
    <s v="JAKARTA SELATAN"/>
    <s v="Dki Jakarta"/>
    <d v="1996-04-10T00:00:00"/>
    <d v="2022-01-03T00:00:00"/>
    <s v="Male"/>
    <s v="KFNO"/>
    <s v="Hamzah.Malik@cimbniaga.co.id"/>
    <s v="D-4"/>
    <n v="3015045"/>
    <s v="I WAYAN ARIESTA WINARSA"/>
    <s v="Digital Channel Head"/>
    <m/>
    <m/>
    <m/>
    <m/>
    <x v="1"/>
    <m/>
    <m/>
    <x v="0"/>
    <n v="0"/>
    <x v="0"/>
    <n v="0"/>
    <x v="0"/>
    <n v="0"/>
  </r>
  <r>
    <n v="5357018"/>
    <s v="MUHAMMAD FAUZAN USMAN"/>
    <s v="U6"/>
    <x v="0"/>
    <s v="Transaction Banking"/>
    <s v="Transaction Banking Digital"/>
    <s v="Digital Channel D3"/>
    <s v="Digital Channel D4"/>
    <s v="Digital Channel Specialist"/>
    <s v="Digital Channel Specialist"/>
    <s v="Kantor Fungsional Non Operasional - Menara Sentraya"/>
    <s v="JAKARTA SELATAN"/>
    <s v="Dki Jakarta"/>
    <d v="1995-12-20T00:00:00"/>
    <d v="2021-11-29T00:00:00"/>
    <s v="Male"/>
    <s v="KFNO"/>
    <s v="Muhammad.Usman@cimbniaga.co.id"/>
    <s v="D-4"/>
    <n v="3015045"/>
    <s v="I WAYAN ARIESTA WINARSA"/>
    <s v="Digital Channel Head"/>
    <m/>
    <m/>
    <m/>
    <m/>
    <x v="1"/>
    <m/>
    <m/>
    <x v="0"/>
    <n v="0"/>
    <x v="0"/>
    <n v="0"/>
    <x v="0"/>
    <n v="0"/>
  </r>
  <r>
    <n v="5385432"/>
    <s v="EVA HANDIANTY"/>
    <s v="U5"/>
    <x v="0"/>
    <s v="Transaction Banking"/>
    <s v="Transaction Banking Digital"/>
    <s v="TB Digital Transformation"/>
    <s v="Digital Commercialisation"/>
    <s v="Digital Commercialisation Lead"/>
    <s v="Digital Commercialisation Lead"/>
    <s v="Kantor Fungsional Non Operasional - Menara Sentraya"/>
    <s v="JAKARTA SELATAN"/>
    <s v="Dki Jakarta"/>
    <d v="1989-05-20T00:00:00"/>
    <d v="2023-03-20T00:00:00"/>
    <s v="Female"/>
    <s v="KFNO"/>
    <s v="Eva.Handianty@cimbniaga.co.id"/>
    <s v="D-4"/>
    <n v="3014771"/>
    <s v="AGUNG PRIYAMANTO"/>
    <s v="TB Digital Transformation Head"/>
    <m/>
    <m/>
    <m/>
    <m/>
    <x v="1"/>
    <m/>
    <m/>
    <x v="0"/>
    <n v="0"/>
    <x v="0"/>
    <n v="0"/>
    <x v="0"/>
    <n v="0"/>
  </r>
  <r>
    <n v="5315437"/>
    <s v="TANMANRAJ SINGH DHILLON"/>
    <s v="U6"/>
    <x v="0"/>
    <s v="Transaction Banking"/>
    <s v="Transaction Banking Digital"/>
    <s v="TB Digital Transformation"/>
    <s v="Digital Commercialisation"/>
    <s v="Digital Migration Specialist"/>
    <s v="Digital Migration Specialist"/>
    <s v="Kantor Fungsional Non Operasional - Menara Sentraya"/>
    <s v="JAKARTA SELATAN"/>
    <s v="Dki Jakarta"/>
    <d v="1998-06-18T00:00:00"/>
    <d v="2021-03-05T00:00:00"/>
    <s v="Male"/>
    <s v="KFNO"/>
    <s v="Tanmanraj.Dhillon@cimbniaga.co.id"/>
    <s v="D-5"/>
    <n v="5385432"/>
    <s v="Eva Handianty"/>
    <s v="Digital Commercialisation Lead"/>
    <m/>
    <m/>
    <m/>
    <m/>
    <x v="1"/>
    <m/>
    <m/>
    <x v="0"/>
    <n v="0"/>
    <x v="0"/>
    <n v="0"/>
    <x v="0"/>
    <n v="0"/>
  </r>
  <r>
    <n v="5393261"/>
    <s v="RIZKA MAULANI PUTRI"/>
    <s v="U7"/>
    <x v="0"/>
    <s v="Transaction Banking"/>
    <s v="Transaction Banking Digital"/>
    <s v="TB Digital Transformation"/>
    <s v="Digital Commercialisation"/>
    <s v="Digital Service Specialist"/>
    <s v="Digital Service Specialist"/>
    <s v="Kantor Fungsional Non Operasional - Menara Sentraya"/>
    <s v="JAKARTA SELATAN"/>
    <s v="Dki Jakarta"/>
    <d v="1998-08-13T00:00:00"/>
    <d v="2023-08-28T00:00:00"/>
    <s v="Female"/>
    <s v="KFNO"/>
    <s v="Rizka.Putri@cimbniaga.co.id"/>
    <s v="D-5"/>
    <n v="5385432"/>
    <s v="Eva Handianty"/>
    <s v="Digital Commercialisation Lead"/>
    <m/>
    <m/>
    <m/>
    <m/>
    <x v="1"/>
    <m/>
    <m/>
    <x v="0"/>
    <n v="0"/>
    <x v="0"/>
    <n v="0"/>
    <x v="0"/>
    <n v="0"/>
  </r>
  <r>
    <n v="5356765"/>
    <s v="SOFIAN SIDIQ"/>
    <s v="U4"/>
    <x v="0"/>
    <s v="Transaction Banking"/>
    <s v="Transaction Banking Digital"/>
    <s v="Digital Ecosystem"/>
    <s v="Digital Product Development D4"/>
    <s v="Digital Product Development Lead"/>
    <s v="Digital Product Development Lead"/>
    <s v="Kantor Fungsional Non Operasional - Menara Sentraya"/>
    <s v="JAKARTA SELATAN"/>
    <s v="Dki Jakarta"/>
    <d v="1989-09-19T00:00:00"/>
    <d v="2021-11-29T00:00:00"/>
    <s v="Male"/>
    <s v="KFNO"/>
    <s v="Sofian.Sidiq@cimbniaga.co.id"/>
    <s v="D-4"/>
    <n v="5316294"/>
    <s v="Tania Octavia"/>
    <s v="Digital Ecosystem Head"/>
    <m/>
    <m/>
    <m/>
    <m/>
    <x v="1"/>
    <m/>
    <m/>
    <x v="0"/>
    <n v="0"/>
    <x v="0"/>
    <n v="0"/>
    <x v="0"/>
    <n v="0"/>
  </r>
  <r>
    <n v="3036935"/>
    <s v="MUHAMMAD NURDIN SIDIK"/>
    <s v="U6"/>
    <x v="0"/>
    <s v="Transaction Banking"/>
    <s v="Transaction Banking Digital"/>
    <s v="Digital Ecosystem"/>
    <s v="Digital Product Development D4"/>
    <s v="Digital Product Development Specialist"/>
    <s v="Digital Product Development Specialist"/>
    <s v="Kantor Fungsional Non Operasional - Menara Sentraya"/>
    <s v="JAKARTA SELATAN"/>
    <s v="Dki Jakarta"/>
    <d v="1991-03-16T00:00:00"/>
    <d v="2018-11-19T00:00:00"/>
    <s v="Male"/>
    <s v="KFNO"/>
    <s v="MUHAMMAD.SIDIK@CIMBNIAGA.CO.ID"/>
    <s v="D-5"/>
    <n v="5356765"/>
    <s v="SOFIAN SIDIQ"/>
    <s v="Digital Product Development Lead"/>
    <m/>
    <m/>
    <m/>
    <m/>
    <x v="1"/>
    <m/>
    <m/>
    <x v="0"/>
    <n v="0.25"/>
    <x v="0"/>
    <n v="0"/>
    <x v="0"/>
    <n v="0.125"/>
  </r>
  <r>
    <n v="5360666"/>
    <s v="ARIE RAHARJO"/>
    <s v="U6"/>
    <x v="0"/>
    <s v="Transaction Banking"/>
    <s v="Transaction Banking Digital"/>
    <s v="Digital Ecosystem"/>
    <s v="Digital Product Development D4"/>
    <s v="Digital Product Development Sr Specialist"/>
    <s v="Digital Product Development Sr Specialist"/>
    <s v="Kantor Fungsional Non Operasional - Menara Sentraya"/>
    <s v="JAKARTA SELATAN"/>
    <s v="Dki Jakarta"/>
    <d v="1990-01-20T00:00:00"/>
    <d v="2022-01-31T00:00:00"/>
    <s v="Male"/>
    <s v="KFNO"/>
    <s v="Arie.Raharjo@cimbniaga.co.id"/>
    <s v="D-5"/>
    <n v="5356765"/>
    <s v="SOFIAN SIDIQ"/>
    <s v="Digital Product Development Lead"/>
    <m/>
    <m/>
    <m/>
    <m/>
    <x v="1"/>
    <m/>
    <m/>
    <x v="0"/>
    <n v="0.2"/>
    <x v="0"/>
    <n v="0"/>
    <x v="0"/>
    <n v="0.1"/>
  </r>
  <r>
    <n v="3035808"/>
    <s v="TITO PUTRA PRASETYO"/>
    <s v="U7"/>
    <x v="0"/>
    <s v="Transaction Banking"/>
    <s v="Transaction Banking Digital"/>
    <s v="Digital Ecosystem"/>
    <s v="Digital Product Development D4"/>
    <s v="Digital Product Development Specialist"/>
    <s v="Digital Product Development Specialist"/>
    <s v="Kantor Fungsional Non Operasional - Menara Sentraya"/>
    <s v="JAKARTA SELATAN"/>
    <s v="Dki Jakarta"/>
    <d v="1991-10-01T00:00:00"/>
    <d v="2018-05-21T00:00:00"/>
    <s v="Male"/>
    <s v="KFNO"/>
    <s v="TITO.PRASETYO@CIMBNIAGA.CO.ID"/>
    <s v="D-5"/>
    <n v="5356765"/>
    <s v="SOFIAN SIDIQ"/>
    <s v="Digital Product Development Lead"/>
    <m/>
    <m/>
    <m/>
    <m/>
    <x v="1"/>
    <m/>
    <m/>
    <x v="1"/>
    <n v="1"/>
    <x v="0"/>
    <n v="0"/>
    <x v="0"/>
    <n v="0.5"/>
  </r>
  <r>
    <n v="3037176"/>
    <s v="ANISA ADELINA"/>
    <s v="U7"/>
    <x v="0"/>
    <s v="Transaction Banking"/>
    <s v="Transaction Banking Digital"/>
    <s v="Digital Ecosystem"/>
    <s v="Digital Product Development D4"/>
    <s v="Digital Product Development Specialist"/>
    <s v="Digital Product Development Specialist"/>
    <s v="Kantor Fungsional Non Operasional - Menara Sentraya"/>
    <s v="JAKARTA SELATAN"/>
    <s v="Dki Jakarta"/>
    <d v="1993-07-25T00:00:00"/>
    <d v="2019-01-02T00:00:00"/>
    <s v="Female"/>
    <s v="KFNO"/>
    <s v="ANISA.ADELINA@CIMBNIAGA.CO.ID"/>
    <s v="D-5"/>
    <n v="5356765"/>
    <s v="SOFIAN SIDIQ"/>
    <s v="Digital Product Development Lead"/>
    <m/>
    <m/>
    <m/>
    <m/>
    <x v="1"/>
    <m/>
    <m/>
    <x v="0"/>
    <n v="0"/>
    <x v="0"/>
    <n v="0"/>
    <x v="0"/>
    <n v="0"/>
  </r>
  <r>
    <n v="3041364"/>
    <s v="DEWI RAHMI ANDINI"/>
    <s v="U7"/>
    <x v="0"/>
    <s v="Transaction Banking"/>
    <s v="Transaction Banking Digital"/>
    <s v="Digital Ecosystem"/>
    <s v="Digital Product Development D4"/>
    <s v="Digital Product Development Specialist"/>
    <s v="Digital Product Development Specialist"/>
    <s v="Kantor Fungsional Non Operasional - Menara Sentraya"/>
    <s v="JAKARTA SELATAN"/>
    <s v="Dki Jakarta"/>
    <d v="1995-10-18T00:00:00"/>
    <d v="2020-06-15T00:00:00"/>
    <s v="Female"/>
    <s v="KFNO"/>
    <s v="DEWI.ANDINI@CIMBNIAGA.CO.ID"/>
    <s v="D-5"/>
    <n v="5356765"/>
    <s v="SOFIAN SIDIQ"/>
    <s v="Digital Product Development Lead"/>
    <m/>
    <m/>
    <m/>
    <m/>
    <x v="1"/>
    <m/>
    <m/>
    <x v="0"/>
    <n v="0"/>
    <x v="0"/>
    <n v="0"/>
    <x v="0"/>
    <n v="0"/>
  </r>
  <r>
    <n v="3041685"/>
    <s v="ADITYA BUDI FAUZI"/>
    <s v="U6"/>
    <x v="0"/>
    <s v="Transaction Banking"/>
    <s v="Transaction Banking Digital"/>
    <s v="Digital Ecosystem"/>
    <s v="Digital Product Integration D4"/>
    <s v="Digital Product Integration Lead"/>
    <s v="Digital Product Integration Lead"/>
    <s v="Kantor Fungsional Non Operasional - Menara Sentraya"/>
    <s v="JAKARTA SELATAN"/>
    <s v="Dki Jakarta"/>
    <d v="1991-08-04T00:00:00"/>
    <d v="2020-11-10T00:00:00"/>
    <s v="Male"/>
    <s v="KFNO"/>
    <s v="Aditya.Fauzi@cimbniaga.co.id"/>
    <s v="D-4"/>
    <n v="5316294"/>
    <s v="Tania Octavia"/>
    <s v="Digital Ecosystem Head"/>
    <m/>
    <m/>
    <m/>
    <m/>
    <x v="1"/>
    <m/>
    <m/>
    <x v="0"/>
    <n v="0"/>
    <x v="0"/>
    <n v="0"/>
    <x v="0"/>
    <n v="0"/>
  </r>
  <r>
    <n v="5376667"/>
    <s v="FANDHY RASSYADI PUTRA"/>
    <s v="U7"/>
    <x v="0"/>
    <s v="Transaction Banking"/>
    <s v="Transaction Banking Digital"/>
    <s v="Digital Ecosystem"/>
    <s v="Digital Product Integration D4"/>
    <s v="Digital Product Integration Specialist"/>
    <s v="Digital Product Integration Specialist"/>
    <s v="Kantor Fungsional Non Operasional - Menara Sentraya"/>
    <s v="JAKARTA SELATAN"/>
    <s v="Dki Jakarta"/>
    <d v="1996-11-12T00:00:00"/>
    <d v="2022-10-24T00:00:00"/>
    <s v="Male"/>
    <s v="KFNO"/>
    <s v="Fandhy.Putra@cimbniaga.co.id"/>
    <s v="D-5"/>
    <n v="3041685"/>
    <s v="ADITYA BUDI FAUZI"/>
    <s v="Digital Product Integration Lead"/>
    <m/>
    <m/>
    <m/>
    <m/>
    <x v="1"/>
    <m/>
    <m/>
    <x v="0"/>
    <n v="0"/>
    <x v="0"/>
    <n v="0"/>
    <x v="0"/>
    <n v="0"/>
  </r>
  <r>
    <n v="5368537"/>
    <s v="MUHAMMAD RIZALUL FIKRI"/>
    <s v="U7"/>
    <x v="0"/>
    <s v="Transaction Banking"/>
    <s v="Transaction Banking Digital"/>
    <s v="Digital Ecosystem"/>
    <s v="Digital Product Integration D4"/>
    <s v="Digital Product Integration Specialist"/>
    <s v="Digital Product Integration Specialist"/>
    <s v="Kantor Fungsional Non Operasional - Menara Sentraya"/>
    <s v="JAKARTA SELATAN"/>
    <s v="Dki Jakarta"/>
    <d v="1990-06-16T00:00:00"/>
    <d v="2022-05-09T00:00:00"/>
    <s v="Male"/>
    <s v="KFNO"/>
    <s v="Muhammad.Fikri@cimbniaga.co.id"/>
    <s v="D-5"/>
    <n v="3041685"/>
    <s v="ADITYA BUDI FAUZI"/>
    <s v="Digital Product Integration Lead"/>
    <m/>
    <m/>
    <m/>
    <m/>
    <x v="1"/>
    <m/>
    <m/>
    <x v="0"/>
    <n v="0.4"/>
    <x v="0"/>
    <n v="0"/>
    <x v="0"/>
    <n v="0.2"/>
  </r>
  <r>
    <n v="3038157"/>
    <s v="RYAN KARUNA"/>
    <s v="U7"/>
    <x v="0"/>
    <s v="Transaction Banking"/>
    <s v="Transaction Banking Digital"/>
    <s v="Digital Ecosystem"/>
    <s v="Digital Product Integration D4"/>
    <s v="Digital Product Integration Specialist"/>
    <s v="Digital Product Integration Specialist"/>
    <s v="Kantor Fungsional Non Operasional - Menara Sentraya"/>
    <s v="JAKARTA SELATAN"/>
    <s v="Dki Jakarta"/>
    <d v="1996-03-18T00:00:00"/>
    <d v="2019-06-17T00:00:00"/>
    <s v="Male"/>
    <s v="KFNO"/>
    <s v="RYAN.KARUNA@CIMBNIAGA.CO.ID"/>
    <s v="D-5"/>
    <n v="3041685"/>
    <s v="ADITYA BUDI FAUZI"/>
    <s v="Digital Product Integration Lead"/>
    <m/>
    <m/>
    <m/>
    <m/>
    <x v="1"/>
    <m/>
    <m/>
    <x v="0"/>
    <n v="0"/>
    <x v="0"/>
    <n v="0"/>
    <x v="0"/>
    <n v="0"/>
  </r>
  <r>
    <n v="5396904"/>
    <s v="NAOMI YULIA INDAH GINTING"/>
    <s v="U8"/>
    <x v="0"/>
    <s v="Transaction Banking"/>
    <s v="Transaction Banking Digital"/>
    <s v="Digital Ecosystem"/>
    <s v="Digital Product Integration D4"/>
    <s v="Digital Product Integration Specialist"/>
    <s v="Digital Product Integration Specialist"/>
    <s v="Kantor Fungsional Non Operasional - Menara Sentraya"/>
    <s v="JAKARTA SELATAN"/>
    <s v="Dki Jakarta"/>
    <d v="1998-07-22T00:00:00"/>
    <d v="2023-10-09T00:00:00"/>
    <s v="Female"/>
    <s v="KFNO"/>
    <s v="naomi.ginting2@cimbniaga.co.id"/>
    <s v="D-5"/>
    <n v="3041685"/>
    <s v="ADITYA BUDI FAUZI"/>
    <s v="Digital Product Integration Lead"/>
    <m/>
    <m/>
    <m/>
    <m/>
    <x v="1"/>
    <m/>
    <m/>
    <x v="0"/>
    <n v="0.2"/>
    <x v="0"/>
    <n v="0"/>
    <x v="0"/>
    <n v="0.1"/>
  </r>
  <r>
    <n v="5389601"/>
    <s v="RAGIEL ANUGRAH ESA"/>
    <s v="U8"/>
    <x v="0"/>
    <s v="Transaction Banking"/>
    <s v="Transaction Banking Digital"/>
    <s v="Digital Ecosystem"/>
    <s v="Digital Product Integration D4"/>
    <s v="Digital Product Integration Specialist"/>
    <s v="Digital Product Integration Specialist"/>
    <s v="Kantor Fungsional Non Operasional - Menara Sentraya"/>
    <s v="JAKARTA SELATAN"/>
    <s v="Dki Jakarta"/>
    <d v="1992-11-13T00:00:00"/>
    <d v="2023-10-02T00:00:00"/>
    <s v="Male"/>
    <s v="KFNO"/>
    <s v="ragiel.esa2@cimbniaga.co.id"/>
    <s v="D-5"/>
    <n v="3041685"/>
    <s v="ADITYA BUDI FAUZI"/>
    <s v="Digital Product Integration Lead"/>
    <m/>
    <m/>
    <m/>
    <m/>
    <x v="1"/>
    <m/>
    <m/>
    <x v="0"/>
    <n v="0"/>
    <x v="0"/>
    <n v="0"/>
    <x v="0"/>
    <n v="0"/>
  </r>
  <r>
    <n v="5351810"/>
    <s v="RIDHO LAKSAMANA JU"/>
    <s v="U5"/>
    <x v="0"/>
    <s v="Transaction Banking"/>
    <s v="Transaction Banking Digital"/>
    <s v="Digital Ecosystem"/>
    <s v="Digital Product Solution D4"/>
    <s v="Digital Product Solution Lead"/>
    <s v="Digital Product Solution Lead"/>
    <s v="Kantor Fungsional Non Operasional - Menara Sentraya"/>
    <s v="JAKARTA SELATAN"/>
    <s v="Dki Jakarta"/>
    <d v="1993-05-20T00:00:00"/>
    <d v="2021-10-18T00:00:00"/>
    <s v="Male"/>
    <s v="KFNO"/>
    <s v="ridho.ju@cimbniaga.co.id"/>
    <s v="D-4"/>
    <n v="5316294"/>
    <s v="Tania Octavia"/>
    <s v="Digital Ecosystem Head"/>
    <m/>
    <m/>
    <m/>
    <m/>
    <x v="1"/>
    <m/>
    <m/>
    <x v="0"/>
    <n v="0"/>
    <x v="0"/>
    <n v="0"/>
    <x v="0"/>
    <n v="0"/>
  </r>
  <r>
    <n v="3041351"/>
    <s v="WILONA TIGITA ATSARINA"/>
    <s v="U6"/>
    <x v="0"/>
    <s v="Transaction Banking"/>
    <s v="Transaction Banking Digital"/>
    <s v="Digital Ecosystem"/>
    <s v="Digital Product Solution D4"/>
    <s v="Digital Product Solution Specialist"/>
    <s v="Digital Product Solution Specialist"/>
    <s v="Kantor Fungsional Non Operasional - Menara Sentraya"/>
    <s v="JAKARTA SELATAN"/>
    <s v="Dki Jakarta"/>
    <d v="1995-10-10T00:00:00"/>
    <d v="2020-06-15T00:00:00"/>
    <s v="Female"/>
    <s v="KFNO"/>
    <s v="WILONA.ATSARINA@CIMBNIAGA.CO.ID"/>
    <s v="D-5"/>
    <n v="5351810"/>
    <s v="RIDHO LAKSAMANA JU"/>
    <s v="Digital Product Solution Lead"/>
    <m/>
    <m/>
    <m/>
    <m/>
    <x v="1"/>
    <m/>
    <m/>
    <x v="0"/>
    <n v="0"/>
    <x v="0"/>
    <n v="0"/>
    <x v="0"/>
    <n v="0"/>
  </r>
  <r>
    <n v="5356528"/>
    <s v="ANISA SEPTIANA DEWI"/>
    <s v="U7"/>
    <x v="0"/>
    <s v="Transaction Banking"/>
    <s v="Transaction Banking Digital"/>
    <s v="Digital Ecosystem"/>
    <s v="Digital Product Solution D4"/>
    <s v="Digital Product Solution Specialist"/>
    <s v="Digital Product Solution Specialist"/>
    <s v="Kantor Fungsional Non Operasional - Menara Sentraya"/>
    <s v="JAKARTA SELATAN"/>
    <s v="Dki Jakarta"/>
    <d v="1993-09-18T00:00:00"/>
    <d v="2021-11-22T00:00:00"/>
    <s v="Female"/>
    <s v="KFNO"/>
    <s v="Anisa.Dewi@cimbniaga.co.id"/>
    <s v="D-5"/>
    <n v="5351810"/>
    <s v="RIDHO LAKSAMANA JU"/>
    <s v="Digital Product Solution Lead"/>
    <m/>
    <m/>
    <m/>
    <m/>
    <x v="1"/>
    <m/>
    <m/>
    <x v="0"/>
    <n v="0"/>
    <x v="0"/>
    <n v="0"/>
    <x v="0"/>
    <n v="0"/>
  </r>
  <r>
    <n v="5360898"/>
    <s v="ILHAM BAYU NUR FACHROZI"/>
    <s v="U5"/>
    <x v="0"/>
    <s v="Transaction Banking"/>
    <s v="Transaction Banking Digital"/>
    <s v="Digital Ecosystem"/>
    <s v="Digital Product Strategy"/>
    <s v="Digital Product Strategy Sr Specialist"/>
    <s v="Digital Product Strategy Sr Specialist"/>
    <s v="Kantor Fungsional Non Operasional - Menara Sentraya"/>
    <s v="JAKARTA SELATAN"/>
    <s v="Dki Jakarta"/>
    <d v="1992-08-08T00:00:00"/>
    <d v="2022-01-03T00:00:00"/>
    <s v="Male"/>
    <s v="KFNO"/>
    <s v="Ilham.Fachrozi@cimbniaga.co.id"/>
    <s v="D-4"/>
    <n v="5316294"/>
    <s v="Tania Octavia"/>
    <s v="Digital Ecosystem Head"/>
    <m/>
    <m/>
    <m/>
    <m/>
    <x v="1"/>
    <m/>
    <m/>
    <x v="0"/>
    <n v="0"/>
    <x v="0"/>
    <n v="0"/>
    <x v="0"/>
    <n v="0"/>
  </r>
  <r>
    <n v="5385433"/>
    <s v="EVELINE SUSANTI"/>
    <s v="U7"/>
    <x v="0"/>
    <s v="Transaction Banking"/>
    <s v="Transaction Banking Digital"/>
    <s v="TB Digital Transformation"/>
    <s v="Digital Project - 2"/>
    <s v="Digital Project Manager"/>
    <s v="Digital Project Manag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8315"/>
    <s v="BONDAN RAHMANDA"/>
    <s v="U5"/>
    <x v="0"/>
    <s v="Transaction Banking"/>
    <s v="Transaction Banking Digital"/>
    <s v="TB Digital Transformation"/>
    <s v="Digital Transformation Product"/>
    <s v="Digital Transformation Product Lead"/>
    <s v="Digital Transformation Product Lead"/>
    <s v="Kantor Fungsional Non Operasional - Menara Sentraya"/>
    <s v="JAKARTA SELATAN"/>
    <s v="Dki Jakarta"/>
    <d v="1990-01-05T00:00:00"/>
    <d v="2021-12-20T00:00:00"/>
    <s v="Male"/>
    <s v="KFNO"/>
    <s v="Bondan.Rahmanda@cimbniaga.co.id"/>
    <s v="D-4"/>
    <n v="3014771"/>
    <s v="AGUNG PRIYAMANTO"/>
    <s v="TB Digital Transformation Head"/>
    <m/>
    <m/>
    <m/>
    <m/>
    <x v="1"/>
    <m/>
    <m/>
    <x v="0"/>
    <n v="0"/>
    <x v="0"/>
    <n v="0"/>
    <x v="0"/>
    <n v="0"/>
  </r>
  <r>
    <n v="3018978"/>
    <s v="TIKO PURNOMO"/>
    <s v="U6"/>
    <x v="0"/>
    <s v="Transaction Banking"/>
    <s v="Transaction Banking Digital"/>
    <s v="TB Digital Transformation"/>
    <s v="Digital Transformation Product"/>
    <s v="Digital Product Specialist"/>
    <s v="Digital Product Specialist"/>
    <s v="Kantor Fungsional Non Operasional - Menara Sentraya"/>
    <s v="JAKARTA SELATAN"/>
    <s v="Dki Jakarta"/>
    <d v="1984-05-16T00:00:00"/>
    <d v="2012-05-02T00:00:00"/>
    <s v="Male"/>
    <s v="KFNO"/>
    <s v="TIKO.PURNOMO@CIMBNIAGA.CO.ID"/>
    <s v="D-5"/>
    <n v="5358315"/>
    <s v="Bondan Rahmanda"/>
    <s v="Digital Transformation Product Lead"/>
    <m/>
    <m/>
    <m/>
    <m/>
    <x v="1"/>
    <m/>
    <m/>
    <x v="0"/>
    <n v="0.2"/>
    <x v="0"/>
    <n v="0"/>
    <x v="0"/>
    <n v="0.1"/>
  </r>
  <r>
    <n v="5385896"/>
    <s v="SITI FATIMAH ANISA PARAMITA"/>
    <s v="U7"/>
    <x v="0"/>
    <s v="Transaction Banking"/>
    <s v="Transaction Banking Digital"/>
    <s v="TB Digital Transformation"/>
    <s v="Digital Transformation Product"/>
    <s v="UI/UX"/>
    <s v="UI/UX"/>
    <s v="Kantor Fungsional Non Operasional - Menara Sentraya"/>
    <s v="JAKARTA SELATAN"/>
    <s v="Dki Jakarta"/>
    <d v="1991-11-28T00:00:00"/>
    <d v="2023-03-13T00:00:00"/>
    <s v="Female"/>
    <s v="KFNO"/>
    <s v="Siti.Paramita@cimbniaga.co.id"/>
    <s v="D-5"/>
    <n v="5358315"/>
    <s v="Bondan Rahmanda"/>
    <s v="Digital Transformation Product Lead"/>
    <m/>
    <m/>
    <m/>
    <m/>
    <x v="1"/>
    <m/>
    <m/>
    <x v="0"/>
    <n v="0"/>
    <x v="0"/>
    <n v="0"/>
    <x v="0"/>
    <n v="0"/>
  </r>
  <r>
    <n v="5400207"/>
    <s v="RENITA CAROLINA"/>
    <s v="U7"/>
    <x v="0"/>
    <s v="Transaction Banking"/>
    <s v="Transaction Banking Digital"/>
    <s v="TB Digital Transformation"/>
    <s v="Digital Transformation Product"/>
    <s v="Digital Product Specialist"/>
    <s v="Digital Product Specialist"/>
    <s v="Kantor Fungsional Non Operasional - Menara Sentraya"/>
    <s v="JAKARTA SELATAN"/>
    <s v="Dki Jakarta"/>
    <d v="1994-01-26T00:00:00"/>
    <d v="2023-11-20T00:00:00"/>
    <s v="Female"/>
    <s v="KFNO"/>
    <s v="renita.carolina@cimbniaga.co.id"/>
    <s v="D-5"/>
    <n v="5358315"/>
    <s v="Bondan Rahmanda"/>
    <s v="Digital Transformation Product Lead"/>
    <m/>
    <m/>
    <m/>
    <m/>
    <x v="1"/>
    <m/>
    <m/>
    <x v="0"/>
    <n v="0"/>
    <x v="0"/>
    <n v="0"/>
    <x v="0"/>
    <n v="0"/>
  </r>
  <r>
    <n v="3033880"/>
    <s v="NORIDA NOVIYANTI"/>
    <s v="U4"/>
    <x v="0"/>
    <s v="Transaction Banking"/>
    <s v="Transaction Banking Legal"/>
    <s v="---"/>
    <s v="---"/>
    <s v="Senior Legal Advisor"/>
    <s v="Senior Legal Advisor"/>
    <s v="Kantor Fungsional Non Operasional - Menara Sentraya"/>
    <s v="JAKARTA SELATAN"/>
    <s v="Dki Jakarta"/>
    <d v="1972-11-18T00:00:00"/>
    <d v="2017-09-08T00:00:00"/>
    <s v="Female"/>
    <s v="KFNO"/>
    <s v="NORIDA.NOVIYANTI@CIMBNIAGA.CO.ID"/>
    <s v="D-2"/>
    <n v="3039145"/>
    <s v="JONI HERMANTO"/>
    <s v="Head of Transaction Banking"/>
    <m/>
    <m/>
    <m/>
    <m/>
    <x v="1"/>
    <m/>
    <m/>
    <x v="0"/>
    <n v="0"/>
    <x v="0"/>
    <n v="0"/>
    <x v="0"/>
    <n v="0"/>
  </r>
  <r>
    <n v="3034191"/>
    <s v="OKTAVIANTO"/>
    <s v="U5"/>
    <x v="0"/>
    <s v="Transaction Banking"/>
    <s v="Transaction Banking Legal"/>
    <s v="---"/>
    <s v="---"/>
    <s v="Senior Legal Advisor"/>
    <s v="Senior Legal Advisor"/>
    <s v="Kantor Fungsional Non Operasional - Menara Sentraya"/>
    <s v="JAKARTA SELATAN"/>
    <s v="Dki Jakarta"/>
    <d v="1985-10-10T00:00:00"/>
    <d v="2017-11-13T00:00:00"/>
    <s v="Male"/>
    <s v="KFNO"/>
    <s v="OKTAVIANTO2@CIMBNIAGA.CO.ID"/>
    <s v="D-2"/>
    <n v="3039145"/>
    <s v="JONI HERMANTO"/>
    <s v="Head of Transaction Banking"/>
    <m/>
    <m/>
    <m/>
    <m/>
    <x v="1"/>
    <m/>
    <m/>
    <x v="0"/>
    <n v="0"/>
    <x v="0"/>
    <n v="0"/>
    <x v="0"/>
    <n v="0"/>
  </r>
  <r>
    <n v="5420121"/>
    <s v="VERANICA WIDJAJA"/>
    <s v="U2"/>
    <x v="0"/>
    <s v="Transaction Banking"/>
    <s v="Transaction Banking Sales"/>
    <s v="---"/>
    <s v="---"/>
    <s v="Transaction Banking Sales Head"/>
    <s v="Transaction Banking Sales Head"/>
    <s v="Kantor Fungsional Non Operasional - Menara Sentraya"/>
    <s v="JAKARTA SELATAN"/>
    <s v="Dki Jakarta"/>
    <d v="1980-02-07T00:00:00"/>
    <d v="2025-01-02T00:00:00"/>
    <s v="Female"/>
    <s v="KFNO"/>
    <s v="Veranica.Widjaja@cimbniaga.co.id"/>
    <s v="D-2"/>
    <n v="3039145"/>
    <s v="JONI HERMANTO"/>
    <s v="Head of Transaction Banking"/>
    <m/>
    <m/>
    <m/>
    <m/>
    <x v="1"/>
    <m/>
    <m/>
    <x v="0"/>
    <n v="0"/>
    <x v="1"/>
    <e v="#N/A"/>
    <x v="1"/>
    <e v="#N/A"/>
  </r>
  <r>
    <n v="3009185"/>
    <s v="HUMAYRAH HUDIYATI"/>
    <s v="U4"/>
    <x v="0"/>
    <s v="Transaction Banking"/>
    <s v="Transaction Banking Sales"/>
    <s v="TB Sales - EBB &amp; COMBA - Jakarta"/>
    <s v="---"/>
    <s v="TB Sales Head"/>
    <s v="TB Sales Head"/>
    <s v="Kantor Fungsional Non Operasional - Menara Sentraya"/>
    <s v="JAKARTA SELATAN"/>
    <s v="Dki Jakarta"/>
    <d v="1984-12-17T00:00:00"/>
    <d v="2007-04-13T00:00:00"/>
    <s v="Female"/>
    <s v="KFNO"/>
    <s v="HUMAYRAH@CIMBNIAGA.CO.ID"/>
    <s v="D-3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3023610"/>
    <s v="LUCKY NOVI SULISTIATI"/>
    <s v="U3"/>
    <x v="0"/>
    <s v="Transaction Banking"/>
    <s v="Transaction Banking Sales"/>
    <s v="Trade Sales D3"/>
    <s v="---"/>
    <s v="Trade Sales Team Head"/>
    <s v="Trade Sales Team Head"/>
    <s v="Kantor Fungsional Non Operasional - Menara Sentraya"/>
    <s v="JAKARTA SELATAN"/>
    <s v="Dki Jakarta"/>
    <d v="1973-11-16T00:00:00"/>
    <d v="2013-07-08T00:00:00"/>
    <s v="Female"/>
    <s v="KFNO"/>
    <s v="LUCKY.SULISTIARTI@CIMBNIAGA.CO.ID"/>
    <s v="D-3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5601688"/>
    <s v="OH STEVEN LOHENDY"/>
    <s v="U3"/>
    <x v="0"/>
    <s v="Transaction Banking"/>
    <s v="Transaction Banking Sales"/>
    <s v="Value Chain Sales"/>
    <s v="---"/>
    <s v="Value Chain Sales Team Head"/>
    <s v="Value Chain Sales Team Head"/>
    <s v="Kantor Fungsional Non Operasional - Menara Sentraya"/>
    <s v="JAKARTA SELATAN"/>
    <s v="Dki Jakarta"/>
    <d v="1981-09-10T00:00:00"/>
    <d v="2026-01-02T00:00:00"/>
    <s v="Male"/>
    <s v="KFNO"/>
    <s v="oh.lohendy@cimbniaga.co.id"/>
    <s v="D-3"/>
    <n v="5420121"/>
    <s v="VERANICA WIDJAJA"/>
    <s v="Transaction Banking Sales Head"/>
    <m/>
    <m/>
    <m/>
    <m/>
    <x v="1"/>
    <m/>
    <m/>
    <x v="0"/>
    <n v="0"/>
    <x v="1"/>
    <e v="#N/A"/>
    <x v="1"/>
    <e v="#N/A"/>
  </r>
  <r>
    <n v="5601960"/>
    <s v="NOVA FITRIA ANGRENI"/>
    <s v="U4"/>
    <x v="0"/>
    <s v="Transaction Banking"/>
    <s v="Transaction Banking Sales"/>
    <s v="Cash Management Sales D3"/>
    <s v="Cash Management Sales - COBA, DE &amp; FI"/>
    <s v="Cash Management Sales Specialist"/>
    <s v="Cash Management Sales Specialist"/>
    <s v="Kantor Fungsional Non Operasional - Menara Sentraya"/>
    <s v="JAKARTA SELATAN"/>
    <s v="Dki Jakarta"/>
    <d v="1984-09-27T00:00:00"/>
    <d v="2026-04-06T00:00:00"/>
    <s v="Female"/>
    <s v="KFNO"/>
    <s v="nova.angreni@cimbniaga.co.id"/>
    <s v="D-4"/>
    <n v="5420121"/>
    <s v="VERANICA WIDJAJA"/>
    <s v="Transaction Banking Sales Head"/>
    <m/>
    <m/>
    <m/>
    <m/>
    <x v="1"/>
    <m/>
    <m/>
    <x v="0"/>
    <n v="0"/>
    <x v="1"/>
    <e v="#N/A"/>
    <x v="1"/>
    <e v="#N/A"/>
  </r>
  <r>
    <n v="5601686"/>
    <s v="ERFINA WULANSARI"/>
    <s v="U4"/>
    <x v="0"/>
    <s v="Transaction Banking"/>
    <s v="Transaction Banking Sales"/>
    <s v="Cash Management Sales D3"/>
    <s v="Cash Management Sales - COBA, DE &amp; FI"/>
    <s v="Cash Management Sales Specialist"/>
    <s v="Cash Management Sales Specialist"/>
    <s v="Kantor Fungsional Non Operasional - Menara Sentraya"/>
    <s v="JAKARTA SELATAN"/>
    <s v="Dki Jakarta"/>
    <d v="1988-09-21T00:00:00"/>
    <d v="2026-02-02T00:00:00"/>
    <s v="Female"/>
    <s v="KFNO"/>
    <s v="erfina.wulansari@cimbniaga.co.id"/>
    <s v="D-4"/>
    <n v="5420121"/>
    <s v="VERANICA WIDJAJA"/>
    <s v="Transaction Banking Sales Head"/>
    <m/>
    <m/>
    <m/>
    <m/>
    <x v="1"/>
    <m/>
    <m/>
    <x v="0"/>
    <n v="0"/>
    <x v="1"/>
    <e v="#N/A"/>
    <x v="1"/>
    <e v="#N/A"/>
  </r>
  <r>
    <n v="5601224"/>
    <s v="SHYANTI DEWI"/>
    <s v="U4"/>
    <x v="0"/>
    <s v="Transaction Banking"/>
    <s v="Transaction Banking Sales"/>
    <s v="Cash Management Sales D3"/>
    <s v="Cash Management Sales - COBA, DE &amp; FI"/>
    <s v="Cash Management Sales Specialist"/>
    <s v="Cash Management Sales Specialist"/>
    <s v="Kantor Fungsional Non Operasional - Menara Sentraya"/>
    <s v="JAKARTA SELATAN"/>
    <s v="Dki Jakarta"/>
    <d v="1981-10-11T00:00:00"/>
    <d v="2025-10-01T00:00:00"/>
    <s v="Female"/>
    <s v="KFNO"/>
    <s v="shyanti.dewi@cimbniaga.co.id"/>
    <s v="D-4"/>
    <n v="5420121"/>
    <s v="VERANICA WIDJAJA"/>
    <s v="Transaction Banking Sales Head"/>
    <m/>
    <m/>
    <m/>
    <m/>
    <x v="1"/>
    <m/>
    <m/>
    <x v="0"/>
    <n v="0"/>
    <x v="1"/>
    <e v="#N/A"/>
    <x v="1"/>
    <e v="#N/A"/>
  </r>
  <r>
    <n v="3006834"/>
    <s v="ARI KURNIASARI"/>
    <s v="U4"/>
    <x v="0"/>
    <s v="Transaction Banking"/>
    <s v="Transaction Banking Sales"/>
    <s v="Cash Management Sales D3"/>
    <s v="Cash Management Sales - COBA, DE &amp; FI"/>
    <s v="Cash Management Sales Specialist"/>
    <s v="Cash Management Sales Specialist"/>
    <s v="Kantor Fungsional Non Operasional - Menara Sentraya"/>
    <s v="JAKARTA SELATAN"/>
    <s v="Dki Jakarta"/>
    <d v="1979-01-04T00:00:00"/>
    <d v="2005-05-04T00:00:00"/>
    <s v="Female"/>
    <s v="KFNO"/>
    <s v="ARI.KURNIASARI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5401041"/>
    <s v="FARJUMZAL"/>
    <s v="U6"/>
    <x v="0"/>
    <s v="Transaction Banking"/>
    <s v="Transaction Banking Sales"/>
    <s v="Cash Management Sales D3"/>
    <s v="Cash Management Sales - COBA, DE &amp; FI"/>
    <s v="Cash Management Sales Specialist"/>
    <s v="Cash Management Sales Specialist"/>
    <s v="Kantor Fungsional Non Operasional - Menara Sentraya"/>
    <s v="JAKARTA SELATAN"/>
    <s v="Dki Jakarta"/>
    <d v="1992-08-30T00:00:00"/>
    <d v="2024-01-29T00:00:00"/>
    <s v="Male"/>
    <s v="KFNO"/>
    <s v="farjumzal.farjumzal@cimbniaga.co.id"/>
    <s v="D-4"/>
    <n v="5420121"/>
    <s v="VERANICA WIDJAJA"/>
    <s v="Transaction Banking Sales Head"/>
    <m/>
    <m/>
    <m/>
    <m/>
    <x v="1"/>
    <m/>
    <m/>
    <x v="0"/>
    <n v="0.45"/>
    <x v="2"/>
    <n v="1"/>
    <x v="0"/>
    <n v="0.72499999999999998"/>
  </r>
  <r>
    <n v="3035848"/>
    <s v="ROSSI DINARYARTI HIDAYAT"/>
    <s v="U5"/>
    <x v="0"/>
    <s v="Transaction Banking"/>
    <s v="Transaction Banking Sales"/>
    <s v="TB Sales - EBB &amp; COMBA - Jakarta"/>
    <s v="Cash Management Sales - COMBA - Jakarta"/>
    <s v="Cash Management Sales Specialist"/>
    <s v="Cash Management Sales Specialist"/>
    <s v="Kantor Fungsional Non Operasional - Menara Sentraya"/>
    <s v="JAKARTA SELATAN"/>
    <s v="Dki Jakarta"/>
    <d v="1983-07-30T00:00:00"/>
    <d v="2018-07-02T00:00:00"/>
    <s v="Female"/>
    <s v="KFNO"/>
    <s v="ROSSI.HIDAYAT@CIMBNIAGA.CO.ID"/>
    <s v="D-4"/>
    <n v="3009185"/>
    <s v="HUMAYRAH HUDIYATI"/>
    <s v="TB Sales Team Head - EBB &amp; COMBA - Jakarta"/>
    <m/>
    <m/>
    <m/>
    <m/>
    <x v="1"/>
    <m/>
    <m/>
    <x v="1"/>
    <n v="1"/>
    <x v="0"/>
    <n v="0"/>
    <x v="0"/>
    <n v="0.5"/>
  </r>
  <r>
    <n v="3037783"/>
    <s v="DENNY HARTANTO"/>
    <s v="U5"/>
    <x v="0"/>
    <s v="Transaction Banking"/>
    <s v="Transaction Banking Sales"/>
    <s v="TB Sales - EBB &amp; COMBA - Jakarta"/>
    <s v="Cash Management Sales - COMBA - Jakarta"/>
    <s v="Cash Management Sales Specialist"/>
    <s v="Cash Management Sales Specialist"/>
    <s v="Kantor Fungsional Non Operasional - Menara Sentraya"/>
    <s v="JAKARTA SELATAN"/>
    <s v="Dki Jakarta"/>
    <d v="1996-09-24T00:00:00"/>
    <d v="2019-03-20T00:00:00"/>
    <s v="Male"/>
    <s v="KFNO"/>
    <s v="DENNY.HARTANTO@CIMBNIAGA.CO.ID"/>
    <s v="D-4"/>
    <n v="3009185"/>
    <s v="HUMAYRAH HUDIYATI"/>
    <s v="TB Sales Team Head - EBB &amp; COMBA - Jakarta"/>
    <m/>
    <m/>
    <m/>
    <m/>
    <x v="1"/>
    <m/>
    <m/>
    <x v="0"/>
    <n v="0"/>
    <x v="0"/>
    <n v="0"/>
    <x v="0"/>
    <n v="0"/>
  </r>
  <r>
    <n v="3027874"/>
    <s v="BERNHARD P T H NAPITUPULU"/>
    <s v="U3"/>
    <x v="0"/>
    <s v="Transaction Banking"/>
    <s v="Transaction Banking Sales"/>
    <s v="Value Chain Sales"/>
    <s v="Downline Acquisition D4"/>
    <s v="Downline Acquisition Head"/>
    <s v="Downline Acquisition Head"/>
    <s v="Kantor Fungsional Non Operasional - Menara Sentraya"/>
    <s v="JAKARTA SELATAN"/>
    <s v="Dki Jakarta"/>
    <d v="1971-08-24T00:00:00"/>
    <d v="2014-12-04T00:00:00"/>
    <s v="Male"/>
    <s v="KFNO"/>
    <s v="BERNHARD.NAPITUPULU@CIMBNIAGA.CO.ID"/>
    <s v="D-4"/>
    <n v="5601688"/>
    <s v="OH STEVEN LOHENDY"/>
    <s v="Value Chain Sales Team Head"/>
    <m/>
    <m/>
    <m/>
    <m/>
    <x v="1"/>
    <m/>
    <m/>
    <x v="0"/>
    <n v="0"/>
    <x v="0"/>
    <n v="0"/>
    <x v="0"/>
    <n v="0"/>
  </r>
  <r>
    <n v="3017331"/>
    <s v="DINA SUNDARI"/>
    <s v="U5"/>
    <x v="0"/>
    <s v="Transaction Banking"/>
    <s v="Transaction Banking Sales"/>
    <s v="Value Chain Sales"/>
    <s v="Downline Acquisition D4"/>
    <s v="Downline Acquisition Specialist"/>
    <s v="Downline Acquisition Specialist"/>
    <s v="Kantor Fungsional Non Operasional - Menara Sentraya"/>
    <s v="JAKARTA SELATAN"/>
    <s v="Dki Jakarta"/>
    <d v="1983-08-02T00:00:00"/>
    <d v="2011-11-01T00:00:00"/>
    <s v="Female"/>
    <s v="KFNO"/>
    <s v="DINA.SUNDARI@CIMBNIAGA.CO.ID"/>
    <s v="D-5"/>
    <n v="3027874"/>
    <s v="BERNHARD P T H NAPITUPULU"/>
    <s v="Downline Acquisition Head"/>
    <m/>
    <m/>
    <m/>
    <m/>
    <x v="1"/>
    <m/>
    <m/>
    <x v="0"/>
    <n v="0"/>
    <x v="0"/>
    <n v="0"/>
    <x v="0"/>
    <n v="0"/>
  </r>
  <r>
    <n v="3011339"/>
    <s v="M. AMIR"/>
    <s v="U5"/>
    <x v="0"/>
    <s v="Transaction Banking"/>
    <s v="Transaction Banking Sales"/>
    <s v="Value Chain Sales"/>
    <s v="Downline Acquisition D4"/>
    <s v="Downline Acquisition Specialist"/>
    <s v="Downline Acquisition Specialist"/>
    <s v="Kantor Fungsional Non Operasional - Menara Sentraya"/>
    <s v="JAKARTA SELATAN"/>
    <s v="Dki Jakarta"/>
    <d v="1982-06-22T00:00:00"/>
    <d v="2009-02-24T00:00:00"/>
    <s v="Male"/>
    <s v="KFNO"/>
    <s v="MOHAMMED.AMIR@CIMBNIAGA.CO.ID"/>
    <s v="D-5"/>
    <n v="3027874"/>
    <s v="BERNHARD P T H NAPITUPULU"/>
    <s v="Downline Acquisition Head"/>
    <m/>
    <m/>
    <m/>
    <m/>
    <x v="1"/>
    <m/>
    <m/>
    <x v="0"/>
    <n v="0"/>
    <x v="0"/>
    <n v="0"/>
    <x v="0"/>
    <n v="0"/>
  </r>
  <r>
    <n v="5600557"/>
    <s v="NELLA FEBRIANI"/>
    <s v="U6"/>
    <x v="0"/>
    <s v="Transaction Banking"/>
    <s v="Transaction Banking Sales"/>
    <s v="Value Chain Sales"/>
    <s v="Downline Acquisition D4"/>
    <s v="Downline Acquisition Specialist"/>
    <s v="Downline Acquisition Specialist"/>
    <s v="Kantor Fungsional Non Operasional - Menara Sentraya"/>
    <s v="JAKARTA SELATAN"/>
    <s v="Dki Jakarta"/>
    <d v="1994-02-07T00:00:00"/>
    <d v="2025-08-11T00:00:00"/>
    <s v="Female"/>
    <s v="KFNO"/>
    <s v="nella.febriani@cimbniaga.co.id"/>
    <s v="D-5"/>
    <n v="3027874"/>
    <s v="BERNHARD P T H NAPITUPULU"/>
    <s v="Downline Acquisition Head"/>
    <m/>
    <m/>
    <m/>
    <m/>
    <x v="1"/>
    <m/>
    <m/>
    <x v="0"/>
    <n v="0"/>
    <x v="0"/>
    <n v="0"/>
    <x v="0"/>
    <n v="0"/>
  </r>
  <r>
    <n v="5397129"/>
    <s v="RADEN ABDULLAH DIMAS RAJENDRA WARGAHADIBRATA"/>
    <s v="U7"/>
    <x v="0"/>
    <s v="Transaction Banking"/>
    <s v="Transaction Banking Sales"/>
    <s v="Value Chain Sales"/>
    <s v="Downline Acquisition D4"/>
    <s v="Downline Acquisition Specialist"/>
    <s v="Downline Acquisition Specialist"/>
    <s v="Kantor Fungsional Non Operasional - Menara Sentraya"/>
    <s v="JAKARTA SELATAN"/>
    <s v="Dki Jakarta"/>
    <d v="2000-04-12T00:00:00"/>
    <d v="2023-09-15T00:00:00"/>
    <s v="Male"/>
    <s v="KFNO"/>
    <s v="raden.wargahadibrata@cimbniaga.co.id"/>
    <s v="D-5"/>
    <n v="3027874"/>
    <s v="BERNHARD P T H NAPITUPULU"/>
    <s v="Downline Acquisition Head"/>
    <m/>
    <m/>
    <m/>
    <m/>
    <x v="1"/>
    <m/>
    <m/>
    <x v="0"/>
    <n v="0.2"/>
    <x v="1"/>
    <e v="#N/A"/>
    <x v="1"/>
    <e v="#N/A"/>
  </r>
  <r>
    <n v="5601635"/>
    <s v="IMMANUEL MARADA VAN SIREGAR"/>
    <s v="U5"/>
    <x v="0"/>
    <s v="Transaction Banking"/>
    <s v="Transaction Banking Sales"/>
    <s v="Value Chain Sales"/>
    <s v="Principal Acquisition"/>
    <s v="Principal Acquisition Specialist"/>
    <s v="Principal Acquisition Specialist"/>
    <s v="Kantor Fungsional Non Operasional - Menara Sentraya"/>
    <s v="JAKARTA SELATAN"/>
    <s v="Dki Jakarta"/>
    <d v="1994-05-15T00:00:00"/>
    <d v="2025-12-08T00:00:00"/>
    <s v="Male"/>
    <s v="KFNO"/>
    <s v="immanuel.siregar@cimbniaga.co.id"/>
    <s v="D-4"/>
    <n v="5601688"/>
    <s v="OH STEVEN LOHENDY"/>
    <s v="Value Chain Sales Team Head"/>
    <m/>
    <m/>
    <m/>
    <m/>
    <x v="1"/>
    <m/>
    <m/>
    <x v="0"/>
    <n v="0"/>
    <x v="1"/>
    <e v="#N/A"/>
    <x v="1"/>
    <e v="#N/A"/>
  </r>
  <r>
    <n v="5366879"/>
    <s v="AMELIA BUDIANTO"/>
    <s v="U5"/>
    <x v="0"/>
    <s v="Transaction Banking"/>
    <s v="Transaction Banking Sales"/>
    <s v="Value Chain Sales"/>
    <s v="Principal Acquisition"/>
    <s v="Principal Acquisition Specialist"/>
    <s v="Principal Acquisition Specialist"/>
    <s v="Kantor Fungsional Non Operasional - Menara Sentraya"/>
    <s v="JAKARTA SELATAN"/>
    <s v="Dki Jakarta"/>
    <d v="1981-09-01T00:00:00"/>
    <d v="2022-05-17T00:00:00"/>
    <s v="Female"/>
    <s v="KFNO"/>
    <s v="Amelia.Budianto@cimbniaga.co.id"/>
    <s v="D-4"/>
    <n v="5601688"/>
    <s v="OH STEVEN LOHENDY"/>
    <s v="Value Chain Sales Team Head"/>
    <m/>
    <m/>
    <m/>
    <m/>
    <x v="1"/>
    <m/>
    <m/>
    <x v="0"/>
    <n v="0"/>
    <x v="0"/>
    <n v="0"/>
    <x v="0"/>
    <n v="0"/>
  </r>
  <r>
    <n v="3024064"/>
    <s v="ROBBY REINALDI"/>
    <s v="U5"/>
    <x v="0"/>
    <s v="Transaction Banking"/>
    <s v="Transaction Banking Sales"/>
    <s v="Value Chain Sales"/>
    <s v="Principal Acquisition"/>
    <s v="Principal Acquisition Specialist"/>
    <s v="Principal Acquisition Specialist"/>
    <s v="Kantor Fungsional Non Operasional - Menara Sentraya"/>
    <s v="JAKARTA SELATAN"/>
    <s v="Dki Jakarta"/>
    <d v="1980-03-17T00:00:00"/>
    <d v="2013-09-02T00:00:00"/>
    <s v="Male"/>
    <s v="KFNO"/>
    <s v="ROBBY.REINALDI@CIMBNIAGA.CO.ID"/>
    <s v="D-4"/>
    <n v="5601688"/>
    <s v="OH STEVEN LOHENDY"/>
    <s v="Value Chain Sales Team Head"/>
    <m/>
    <m/>
    <m/>
    <m/>
    <x v="1"/>
    <m/>
    <m/>
    <x v="0"/>
    <n v="0"/>
    <x v="0"/>
    <n v="0"/>
    <x v="0"/>
    <n v="0"/>
  </r>
  <r>
    <n v="3027794"/>
    <s v="ZAINUL ARIFIANTO"/>
    <s v="U4"/>
    <x v="0"/>
    <s v="Transaction Banking"/>
    <s v="Transaction Banking Sales"/>
    <s v="TB Sales - EBB &amp; COMBA - Jakarta"/>
    <s v="TB Acquisition - EBB &amp; COMBA - Jakarta"/>
    <s v="TB Acquisition Specialist"/>
    <s v="TB Acquisition Specialist"/>
    <s v="Kantor Fungsional Non Operasional - Menara Sentraya"/>
    <s v="JAKARTA SELATAN"/>
    <s v="Dki Jakarta"/>
    <d v="1972-01-07T00:00:00"/>
    <d v="2014-11-17T00:00:00"/>
    <s v="Male"/>
    <s v="KFNO"/>
    <s v="ZAINUL.ARIFIANTO@CIMBNIAGA.CO.ID"/>
    <s v="D-4"/>
    <n v="3009185"/>
    <s v="HUMAYRAH HUDIYATI"/>
    <s v="TB Sales Team Head - EBB &amp; COMBA - Jakarta"/>
    <m/>
    <m/>
    <m/>
    <m/>
    <x v="1"/>
    <m/>
    <m/>
    <x v="0"/>
    <n v="0"/>
    <x v="0"/>
    <n v="0"/>
    <x v="0"/>
    <n v="0"/>
  </r>
  <r>
    <n v="3017227"/>
    <s v="DWIWANTO PRESANTORO"/>
    <s v="U5"/>
    <x v="0"/>
    <s v="Transaction Banking"/>
    <s v="Transaction Banking Sales"/>
    <s v="TB Sales - EBB &amp; COMBA - Jakarta"/>
    <s v="TB Acquisition - EBB &amp; COMBA - Jakarta"/>
    <s v="TB Acquisition Specialist"/>
    <s v="TB Acquisition Specialist"/>
    <s v="Kantor Fungsional Non Operasional - Menara Sentraya"/>
    <s v="JAKARTA SELATAN"/>
    <s v="Dki Jakarta"/>
    <d v="1973-06-07T00:00:00"/>
    <d v="2011-09-12T00:00:00"/>
    <s v="Male"/>
    <s v="KFNO"/>
    <s v="DWIWANTO.PRESANTORO@CIMBNIAGA.CO.ID"/>
    <s v="D-4"/>
    <n v="3009185"/>
    <s v="HUMAYRAH HUDIYATI"/>
    <s v="TB Sales Team Head - EBB &amp; COMBA - Jakarta"/>
    <m/>
    <m/>
    <m/>
    <m/>
    <x v="1"/>
    <m/>
    <m/>
    <x v="0"/>
    <n v="0"/>
    <x v="0"/>
    <n v="0"/>
    <x v="0"/>
    <n v="0"/>
  </r>
  <r>
    <n v="3008696"/>
    <s v="BRAMI CRISTY MAENGKOM"/>
    <s v="U6"/>
    <x v="0"/>
    <s v="Transaction Banking"/>
    <s v="Transaction Banking Sales"/>
    <s v="TB Sales - EBB &amp; COMBA - Jakarta"/>
    <s v="TB Acquisition - EBB &amp; COMBA - Jakarta"/>
    <s v="TB Acquisition Specialist"/>
    <s v="TB Acquisition Specialist"/>
    <s v="Kantor Fungsional Non Operasional - Menara Sentraya"/>
    <s v="JAKARTA SELATAN"/>
    <s v="Dki Jakarta"/>
    <d v="1983-07-28T00:00:00"/>
    <d v="2006-05-01T00:00:00"/>
    <s v="Male"/>
    <s v="KFNO"/>
    <s v="BRAMI.MAENGKOM@CIMBNIAGA.CO.ID"/>
    <s v="D-4"/>
    <n v="3009185"/>
    <s v="HUMAYRAH HUDIYATI"/>
    <s v="TB Sales Team Head - EBB &amp; COMBA - Jakarta"/>
    <m/>
    <m/>
    <m/>
    <m/>
    <x v="1"/>
    <m/>
    <m/>
    <x v="0"/>
    <n v="0"/>
    <x v="0"/>
    <n v="0"/>
    <x v="0"/>
    <n v="0"/>
  </r>
  <r>
    <n v="5601865"/>
    <s v="NESSIA KARLINA PUTRI"/>
    <s v="U5"/>
    <x v="0"/>
    <s v="Transaction Banking"/>
    <s v="Transaction Banking Sales"/>
    <s v="TB Sales - EBB &amp; COMBA - Jakarta"/>
    <s v="TB Sales - EBB - Jakarta"/>
    <s v="TB Sales Manager"/>
    <s v="TB Sales Manager"/>
    <s v="Kantor Fungsional Non Operasional - Menara Sentraya"/>
    <s v="JAKARTA SELATAN"/>
    <s v="Dki Jakarta"/>
    <d v="1988-04-20T00:00:00"/>
    <d v="2026-03-02T00:00:00"/>
    <s v="Female"/>
    <s v="KFNO"/>
    <s v="nessia.putri@cimbniaga.co.id"/>
    <s v="D-4"/>
    <n v="3009185"/>
    <s v="HUMAYRAH HUDIYATI"/>
    <s v="TB Sales Team Head - EBB &amp; COMBA - Jakarta"/>
    <m/>
    <m/>
    <m/>
    <m/>
    <x v="1"/>
    <m/>
    <m/>
    <x v="0"/>
    <n v="0"/>
    <x v="1"/>
    <e v="#N/A"/>
    <x v="1"/>
    <e v="#N/A"/>
  </r>
  <r>
    <n v="5422973"/>
    <s v="BINTORO HERYUDANTO"/>
    <s v="U6"/>
    <x v="0"/>
    <s v="Transaction Banking"/>
    <s v="Transaction Banking Sales"/>
    <s v="TB Sales - EBB &amp; COMBA - Jakarta"/>
    <s v="TB Sales - EBB - Jakarta"/>
    <s v="TB Sales Manager"/>
    <s v="TB Sales Manager"/>
    <s v="Kantor Fungsional Non Operasional - Menara Sentraya"/>
    <s v="JAKARTA SELATAN"/>
    <s v="Dki Jakarta"/>
    <d v="1995-05-10T00:00:00"/>
    <d v="2025-06-16T00:00:00"/>
    <s v="Male"/>
    <s v="KFNO"/>
    <s v="bintoro.heryudanto@cimbniaga.co.id"/>
    <s v="D-4"/>
    <n v="3009185"/>
    <s v="HUMAYRAH HUDIYATI"/>
    <s v="TB Sales Team Head - EBB &amp; COMBA - Jakarta"/>
    <m/>
    <m/>
    <m/>
    <m/>
    <x v="1"/>
    <m/>
    <m/>
    <x v="0"/>
    <n v="0"/>
    <x v="2"/>
    <n v="1"/>
    <x v="0"/>
    <n v="0.5"/>
  </r>
  <r>
    <n v="3035122"/>
    <s v="WINDA SOENDOKO"/>
    <s v="U4"/>
    <x v="0"/>
    <s v="Transaction Banking"/>
    <s v="Transaction Banking Sales"/>
    <s v="TB Sales - Out Region D3"/>
    <s v="TB Sales - Out Region D4"/>
    <s v="TB Sales Manager"/>
    <s v="TB Sales Manager"/>
    <s v="Kantor Fungsional Non Operasional - Menara Sentraya"/>
    <s v="JAKARTA SELATAN"/>
    <s v="Dki Jakarta"/>
    <d v="1981-07-29T00:00:00"/>
    <d v="2018-02-01T00:00:00"/>
    <s v="Female"/>
    <s v="KFNO"/>
    <s v="WINDA.SOENDOKO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3033879"/>
    <s v="DIRGA SURYADI TJAHJADI"/>
    <s v="U4"/>
    <x v="0"/>
    <s v="Transaction Banking"/>
    <s v="Transaction Banking Sales"/>
    <s v="TB Sales - Out Region D3"/>
    <s v="TB Sales - Out Region D4"/>
    <s v="TB Sales Manager"/>
    <s v="TB Sales Manager"/>
    <s v="KC - Surabaya - Sudirman - SSD"/>
    <s v="SURABAYA"/>
    <s v="Jawa Timur"/>
    <d v="1982-04-30T00:00:00"/>
    <d v="2017-08-21T00:00:00"/>
    <s v="Male"/>
    <s v="SSD"/>
    <s v="DIRGA.TJAHJADI@CIMBNIAGA.CO.ID"/>
    <s v="D-4"/>
    <n v="5420121"/>
    <s v="VERANICA WIDJAJA"/>
    <s v="Transaction Banking Sales Head"/>
    <m/>
    <m/>
    <m/>
    <m/>
    <x v="1"/>
    <m/>
    <m/>
    <x v="1"/>
    <n v="1"/>
    <x v="2"/>
    <n v="1"/>
    <x v="2"/>
    <n v="1"/>
  </r>
  <r>
    <n v="3033372"/>
    <s v="LANTIP MANIK WIBISONO"/>
    <s v="U4"/>
    <x v="0"/>
    <s v="Transaction Banking"/>
    <s v="Transaction Banking Sales"/>
    <s v="TB Sales - Out Region D3"/>
    <s v="TB Sales - Out Region D4"/>
    <s v="TB Sales Manager"/>
    <s v="TB Sales Manager"/>
    <s v="KC - Surabaya - Sudirman - SSD"/>
    <s v="SURABAYA"/>
    <s v="Jawa Timur"/>
    <d v="1981-09-14T00:00:00"/>
    <d v="2017-05-02T00:00:00"/>
    <s v="Male"/>
    <s v="SSD"/>
    <s v="LANTIP.WIBISONO@CIMBNIAGA.CO.ID"/>
    <s v="D-4"/>
    <n v="5420121"/>
    <s v="VERANICA WIDJAJA"/>
    <s v="Transaction Banking Sales Head"/>
    <m/>
    <m/>
    <m/>
    <m/>
    <x v="1"/>
    <m/>
    <m/>
    <x v="1"/>
    <n v="1"/>
    <x v="0"/>
    <n v="0"/>
    <x v="0"/>
    <n v="0.5"/>
  </r>
  <r>
    <n v="3030117"/>
    <s v="YULIANA"/>
    <s v="U4"/>
    <x v="0"/>
    <s v="Transaction Banking"/>
    <s v="Transaction Banking Sales"/>
    <s v="TB Sales - Out Region D3"/>
    <s v="TB Sales - Out Region D4"/>
    <s v="TB Sales Manager"/>
    <s v="TB Sales Manager"/>
    <s v="KC - Medan - Icon - CNM"/>
    <s v="MEDAN"/>
    <s v="Sumatera Utara"/>
    <d v="1982-10-08T00:00:00"/>
    <d v="2015-12-01T00:00:00"/>
    <s v="Female"/>
    <s v="CNM"/>
    <s v="YULIANA.YULIANA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5369952"/>
    <s v="ALODIA ARDISA"/>
    <s v="U6"/>
    <x v="0"/>
    <s v="Transaction Banking"/>
    <s v="Transaction Banking Sales"/>
    <s v="TB Sales - Out Region D3"/>
    <s v="TB Sales - Out Region D4"/>
    <s v="TB Sales Manager"/>
    <s v="TB Sales Manager"/>
    <s v="KC - Bandung - Lembong - LMO"/>
    <s v="BANDUNG"/>
    <s v="Jawa Barat"/>
    <d v="1991-04-03T00:00:00"/>
    <d v="2022-07-18T00:00:00"/>
    <s v="Female"/>
    <s v="LMO"/>
    <s v="Alodia.Ardisa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3006478"/>
    <s v="EVA ELISHANTI BORU SILALAHI"/>
    <s v="U6"/>
    <x v="0"/>
    <s v="Transaction Banking"/>
    <s v="Transaction Banking Sales"/>
    <s v="TB Sales - Out Region D3"/>
    <s v="TB Sales - Out Region D4"/>
    <s v="TB Sales Manager"/>
    <s v="TB Sales Manager"/>
    <s v="KC - Medan - Icon - CNM"/>
    <s v="MEDAN"/>
    <s v="Sumatera Utara"/>
    <d v="1980-03-03T00:00:00"/>
    <d v="2004-08-06T00:00:00"/>
    <s v="Female"/>
    <s v="CNM"/>
    <s v="EVADEWA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3016253"/>
    <s v="INDAH REGOMAL TAMPUBOLON"/>
    <s v="U6"/>
    <x v="0"/>
    <s v="Transaction Banking"/>
    <s v="Transaction Banking Sales"/>
    <s v="TB Sales - Out Region D3"/>
    <s v="TB Sales - Out Region D4"/>
    <s v="TB Sales Manager"/>
    <s v="TB Sales Manager"/>
    <s v="KC - Surabaya - Sudirman - SSD"/>
    <s v="SURABAYA"/>
    <s v="Jawa Timur"/>
    <d v="1974-10-09T00:00:00"/>
    <d v="2011-06-03T00:00:00"/>
    <s v="Female"/>
    <s v="SSD"/>
    <s v="INDAH.TAMPUBOLON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3036158"/>
    <s v="NUR CAHYONO"/>
    <s v="U7"/>
    <x v="0"/>
    <s v="Transaction Banking"/>
    <s v="Transaction Banking Sales"/>
    <s v="TB Sales - Out Region D3"/>
    <s v="TB Sales - Out Region D4"/>
    <s v="TB Sales Manager"/>
    <s v="TB Sales Manager"/>
    <s v="KC - Semarang - Pemuda 102 - SMG"/>
    <s v="SEMARANG"/>
    <s v="Jawa Tengah"/>
    <d v="1989-06-06T00:00:00"/>
    <d v="2018-07-30T00:00:00"/>
    <s v="Male"/>
    <s v="SMG"/>
    <s v="NUR.CAHYONO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5354273"/>
    <s v="SURYADI"/>
    <s v="U7"/>
    <x v="0"/>
    <s v="Transaction Banking"/>
    <s v="Transaction Banking Sales"/>
    <s v="TB Sales - Out Region D3"/>
    <s v="TB Sales - Out Region D4"/>
    <s v="TB Sales Manager"/>
    <s v="TB Sales Manager"/>
    <s v="KC - Medan - Icon - CNM"/>
    <s v="MEDAN"/>
    <s v="Sumatera Utara"/>
    <d v="1992-04-04T00:00:00"/>
    <d v="2021-10-18T00:00:00"/>
    <s v="Male"/>
    <s v="CNM"/>
    <s v="Suryadi.Suryadi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3041407"/>
    <s v="ULFA ROSIANA"/>
    <s v="U8"/>
    <x v="0"/>
    <s v="Transaction Banking"/>
    <s v="Transaction Banking Sales"/>
    <s v="TB Sales - Out Region D3"/>
    <s v="TB Sales - Out Region D4"/>
    <s v="TB Sales Manager"/>
    <s v="TB Sales Manager"/>
    <s v="KC - Surabaya - Sudirman - SSD"/>
    <s v="SURABAYA"/>
    <s v="Jawa Timur"/>
    <d v="1990-03-04T00:00:00"/>
    <d v="2020-07-06T00:00:00"/>
    <s v="Female"/>
    <s v="SSD"/>
    <s v="ULFA.ROSIANA@CIMBNIAGA.CO.ID"/>
    <s v="D-4"/>
    <n v="5420121"/>
    <s v="VERANICA WIDJAJA"/>
    <s v="Transaction Banking Sales Head"/>
    <m/>
    <m/>
    <m/>
    <m/>
    <x v="1"/>
    <m/>
    <m/>
    <x v="0"/>
    <n v="0"/>
    <x v="0"/>
    <n v="0"/>
    <x v="0"/>
    <n v="0"/>
  </r>
  <r>
    <n v="5384036"/>
    <s v="BRAHMANA HANUNGGRAHA"/>
    <s v="U4"/>
    <x v="0"/>
    <s v="Transaction Banking"/>
    <s v="Transaction Banking Sales"/>
    <s v="Trade Sales D3"/>
    <s v="Trade Sales - COBA, DE &amp; FI"/>
    <s v="Trade Sales Specialist"/>
    <s v="Trade Sales Specialist"/>
    <s v="Kantor Fungsional Non Operasional - Menara Sentraya"/>
    <s v="JAKARTA SELATAN"/>
    <s v="Dki Jakarta"/>
    <d v="1983-10-21T00:00:00"/>
    <d v="2023-04-10T00:00:00"/>
    <s v="Male"/>
    <s v="KFNO"/>
    <s v="Brahmana.Hanunggraha@cimbniaga.co.id"/>
    <s v="D-4"/>
    <n v="3023610"/>
    <s v="LUCKY NOVI SULISTIATI"/>
    <s v="Trade Sales Team Head"/>
    <m/>
    <m/>
    <m/>
    <m/>
    <x v="1"/>
    <m/>
    <m/>
    <x v="0"/>
    <n v="0"/>
    <x v="0"/>
    <n v="0"/>
    <x v="0"/>
    <n v="0"/>
  </r>
  <r>
    <n v="5394943"/>
    <s v="TINO FARDIANSYAH"/>
    <s v="U4"/>
    <x v="0"/>
    <s v="Transaction Banking"/>
    <s v="Transaction Banking Sales"/>
    <s v="Trade Sales D3"/>
    <s v="Trade Sales - COBA, DE &amp; FI"/>
    <s v="Trade Sales Specialist"/>
    <s v="Trade Sales Specialist"/>
    <s v="Kantor Fungsional Non Operasional - Menara Sentraya"/>
    <s v="JAKARTA SELATAN"/>
    <s v="Dki Jakarta"/>
    <d v="1974-12-30T00:00:00"/>
    <d v="2023-08-28T00:00:00"/>
    <s v="Male"/>
    <s v="KFNO"/>
    <s v="Tino.Fardiansyah@cimbniaga.co.id"/>
    <s v="D-4"/>
    <n v="3023610"/>
    <s v="LUCKY NOVI SULISTIATI"/>
    <s v="Trade Sales Team Head"/>
    <m/>
    <m/>
    <m/>
    <m/>
    <x v="1"/>
    <m/>
    <m/>
    <x v="0"/>
    <n v="0"/>
    <x v="0"/>
    <n v="0"/>
    <x v="0"/>
    <n v="0"/>
  </r>
  <r>
    <n v="5600505"/>
    <s v="RICO MAHARAJA"/>
    <s v="U5"/>
    <x v="0"/>
    <s v="Transaction Banking"/>
    <s v="Transaction Banking Sales"/>
    <s v="Trade Sales D3"/>
    <s v="Trade Sales - COBA, DE &amp; FI"/>
    <s v="Trade Sales Specialist"/>
    <s v="Trade Sales Specialist"/>
    <s v="Kantor Fungsional Non Operasional - Menara Sentraya"/>
    <s v="JAKARTA SELATAN"/>
    <s v="Dki Jakarta"/>
    <d v="1985-02-03T00:00:00"/>
    <d v="2025-06-16T00:00:00"/>
    <s v="Male"/>
    <s v="KFNO"/>
    <s v="rico.maharaja@cimbniaga.co.id"/>
    <s v="D-4"/>
    <n v="3023610"/>
    <s v="LUCKY NOVI SULISTIATI"/>
    <s v="Trade Sales Team Head"/>
    <m/>
    <m/>
    <m/>
    <m/>
    <x v="1"/>
    <m/>
    <m/>
    <x v="0"/>
    <n v="0"/>
    <x v="0"/>
    <n v="0"/>
    <x v="0"/>
    <n v="0"/>
  </r>
  <r>
    <n v="3032218"/>
    <s v="FARRY RIANSYAH RAHIM"/>
    <s v="U4"/>
    <x v="0"/>
    <s v="Transaction Banking"/>
    <s v="Transaction Banking Sales"/>
    <s v="Trade Sales D3"/>
    <s v="Trade Sales - COMBA - Jakarta"/>
    <s v="Trade Sales Specialist"/>
    <s v="Trade Sales Specialist"/>
    <s v="Kantor Fungsional Non Operasional - Menara Sentraya"/>
    <s v="JAKARTA SELATAN"/>
    <s v="Dki Jakarta"/>
    <d v="1987-08-27T00:00:00"/>
    <d v="2016-11-14T00:00:00"/>
    <s v="Male"/>
    <s v="KFNO"/>
    <s v="FARRY.RAHIM@CIMBNIAGA.CO.ID"/>
    <s v="D-4"/>
    <n v="3023610"/>
    <s v="LUCKY NOVI SULISTIATI"/>
    <s v="Trade Sales Team Head"/>
    <m/>
    <m/>
    <m/>
    <m/>
    <x v="1"/>
    <m/>
    <m/>
    <x v="0"/>
    <n v="0"/>
    <x v="0"/>
    <n v="0"/>
    <x v="0"/>
    <n v="0"/>
  </r>
  <r>
    <n v="5601742"/>
    <s v="FAUZIAN IRAWAN"/>
    <s v="U6"/>
    <x v="0"/>
    <s v="Transaction Banking"/>
    <s v="Transaction Banking Sales"/>
    <s v="Trade Sales D3"/>
    <s v="Trade Sales - COMBA - Jakarta"/>
    <s v="Trade Sales Specialist"/>
    <s v="Trade Sales Specialist"/>
    <s v="Kantor Fungsional Non Operasional - Menara Sentraya"/>
    <s v="JAKARTA SELATAN"/>
    <s v="Dki Jakarta"/>
    <d v="1993-07-09T00:00:00"/>
    <d v="2025-12-15T00:00:00"/>
    <s v="Male"/>
    <s v="KFNO"/>
    <s v="fauzian.irawan@cimbniaga.co.id"/>
    <s v="D-4"/>
    <n v="3023610"/>
    <s v="LUCKY NOVI SULISTIATI"/>
    <s v="Trade Sales Team Head"/>
    <m/>
    <m/>
    <m/>
    <m/>
    <x v="1"/>
    <m/>
    <m/>
    <x v="0"/>
    <n v="0"/>
    <x v="1"/>
    <e v="#N/A"/>
    <x v="1"/>
    <e v="#N/A"/>
  </r>
  <r>
    <n v="5600513"/>
    <s v="DEMAK ELISABETH TAMPUBOLON"/>
    <s v="U6"/>
    <x v="0"/>
    <s v="Transaction Banking"/>
    <s v="Transaction Banking Sales"/>
    <s v="Trade Sales D3"/>
    <s v="Trade Sales - COMBA - Jakarta"/>
    <s v="Trade Sales Specialist"/>
    <s v="Trade Sales Specialist"/>
    <s v="Kantor Fungsional Non Operasional - Menara Sentraya"/>
    <s v="JAKARTA SELATAN"/>
    <s v="Dki Jakarta"/>
    <d v="1994-03-25T00:00:00"/>
    <d v="2025-06-12T00:00:00"/>
    <s v="Female"/>
    <s v="KFNO"/>
    <s v="demak.tampubolon@cimbniaga.co.id"/>
    <s v="D-4"/>
    <n v="3023610"/>
    <s v="LUCKY NOVI SULISTIATI"/>
    <s v="Trade Sales Team Head"/>
    <m/>
    <m/>
    <m/>
    <m/>
    <x v="1"/>
    <m/>
    <m/>
    <x v="0"/>
    <n v="0"/>
    <x v="0"/>
    <n v="0"/>
    <x v="0"/>
    <n v="0"/>
  </r>
  <r>
    <n v="5601333"/>
    <s v="KRISTIN"/>
    <s v="U7"/>
    <x v="0"/>
    <s v="Transaction Banking"/>
    <s v="Transaction Banking Sales"/>
    <s v="Trade Sales D3"/>
    <s v="Trade Sales - COMBA - Jakarta"/>
    <s v="Trade Sales Specialist"/>
    <s v="Trade Sales Specialist"/>
    <s v="Kantor Fungsional Non Operasional - Menara Sentraya"/>
    <s v="JAKARTA SELATAN"/>
    <s v="Dki Jakarta"/>
    <d v="1997-09-20T00:00:00"/>
    <d v="2025-09-22T00:00:00"/>
    <s v="Female"/>
    <s v="KFNO"/>
    <s v="kristin.kristin@cimbniaga.co.id"/>
    <s v="D-4"/>
    <n v="3023610"/>
    <s v="LUCKY NOVI SULISTIATI"/>
    <s v="Trade Sales Team Head"/>
    <m/>
    <m/>
    <m/>
    <m/>
    <x v="1"/>
    <m/>
    <m/>
    <x v="0"/>
    <n v="0"/>
    <x v="0"/>
    <n v="0"/>
    <x v="0"/>
    <n v="0"/>
  </r>
  <r>
    <n v="5402625"/>
    <s v="LIE GIBSON"/>
    <s v="U3"/>
    <x v="0"/>
    <s v="Transaction Banking"/>
    <s v="Value Chain &amp; Trade Product"/>
    <s v="Trade Finance Product Development"/>
    <s v="---"/>
    <s v="Trade Finance Product Development Head"/>
    <s v="Trade Finance Product Development Head"/>
    <s v="Kantor Fungsional Non Operasional - Menara Sentraya"/>
    <s v="JAKARTA SELATAN"/>
    <s v="Dki Jakarta"/>
    <d v="1985-05-08T00:00:00"/>
    <d v="2024-03-18T00:00:00"/>
    <s v="Male"/>
    <s v="KFNO"/>
    <s v="lie.gibson@cimbniaga.co.id"/>
    <s v="D-3"/>
    <n v="3039145"/>
    <s v="JONI HERMANTO"/>
    <s v="Value Chain &amp; Trade Product Head"/>
    <m/>
    <m/>
    <m/>
    <m/>
    <x v="1"/>
    <m/>
    <m/>
    <x v="0"/>
    <n v="0"/>
    <x v="0"/>
    <n v="0"/>
    <x v="0"/>
    <n v="0"/>
  </r>
  <r>
    <n v="5601867"/>
    <s v="TEDDY NUGRAHA"/>
    <s v="U4"/>
    <x v="0"/>
    <s v="Transaction Banking"/>
    <s v="Value Chain &amp; Trade Product"/>
    <s v="Value Chain Product Development"/>
    <s v="---"/>
    <s v="Value Chain Product Development Head"/>
    <s v="Value Chain Product Development Head"/>
    <s v="Kantor Fungsional Non Operasional - Menara Sentraya"/>
    <s v="JAKARTA SELATAN"/>
    <s v="Dki Jakarta"/>
    <d v="1988-11-22T00:00:00"/>
    <d v="2026-03-16T00:00:00"/>
    <s v="Male"/>
    <s v="KFNO"/>
    <s v="teddy.nugraha@cimbniaga.co.id"/>
    <s v="D-3"/>
    <n v="3039145"/>
    <s v="JONI HERMANTO"/>
    <s v="Value Chain &amp; Trade Product Head"/>
    <m/>
    <m/>
    <m/>
    <m/>
    <x v="1"/>
    <m/>
    <m/>
    <x v="0"/>
    <n v="0.7"/>
    <x v="1"/>
    <e v="#N/A"/>
    <x v="1"/>
    <e v="#N/A"/>
  </r>
  <r>
    <n v="5419695"/>
    <s v="IZZAN FERDI ANDRIAN"/>
    <s v="U5"/>
    <x v="0"/>
    <s v="Transaction Banking"/>
    <s v="Value Chain &amp; Trade Product"/>
    <s v="Trade Finance Product Development"/>
    <s v="Trade Product 1"/>
    <s v="Trade Product Specialist"/>
    <s v="Trade Product Specialist"/>
    <s v="Kantor Fungsional Non Operasional - Menara Sentraya"/>
    <s v="JAKARTA SELATAN"/>
    <s v="Dki Jakarta"/>
    <d v="1992-02-19T00:00:00"/>
    <d v="2025-02-03T00:00:00"/>
    <s v="Male"/>
    <s v="KFNO"/>
    <s v="izzan.andrian@cimbniaga.co.id"/>
    <s v="D-4"/>
    <n v="5402625"/>
    <s v="LIE GIBSON"/>
    <s v="Trade Finance Product Development Head"/>
    <m/>
    <m/>
    <m/>
    <m/>
    <x v="1"/>
    <m/>
    <m/>
    <x v="1"/>
    <n v="1"/>
    <x v="0"/>
    <n v="0"/>
    <x v="0"/>
    <n v="0.5"/>
  </r>
  <r>
    <n v="5411005"/>
    <s v="SHABRINA AGHNIA"/>
    <s v="U5"/>
    <x v="0"/>
    <s v="Transaction Banking"/>
    <s v="Value Chain &amp; Trade Product"/>
    <s v="Trade Finance Product Development"/>
    <s v="Trade Product 1"/>
    <s v="Trade Product Specialist"/>
    <s v="Trade Product Specialist"/>
    <s v="Kantor Fungsional Non Operasional - Menara Sentraya"/>
    <s v="JAKARTA SELATAN"/>
    <s v="Dki Jakarta"/>
    <d v="1994-01-05T00:00:00"/>
    <d v="2024-09-12T00:00:00"/>
    <s v="Female"/>
    <s v="KFNO"/>
    <s v="shabrina.aghnia@cimbniaga.co.id"/>
    <s v="D-4"/>
    <n v="5402625"/>
    <s v="LIE GIBSON"/>
    <s v="Trade Finance Product Development Head"/>
    <m/>
    <m/>
    <m/>
    <m/>
    <x v="1"/>
    <m/>
    <m/>
    <x v="0"/>
    <n v="0"/>
    <x v="0"/>
    <n v="0"/>
    <x v="0"/>
    <n v="0"/>
  </r>
  <r>
    <n v="5406674"/>
    <s v="JOHAN GUNAWAN"/>
    <s v="U6"/>
    <x v="0"/>
    <s v="Transaction Banking"/>
    <s v="Value Chain &amp; Trade Product"/>
    <s v="Trade Finance Product Development"/>
    <s v="Trade Product 1"/>
    <s v="Trade Product Specialist"/>
    <s v="Trade Product Specialist"/>
    <s v="Kantor Fungsional Non Operasional - Menara Sentraya"/>
    <s v="JAKARTA SELATAN"/>
    <s v="Dki Jakarta"/>
    <d v="1989-07-31T00:00:00"/>
    <d v="2024-04-22T00:00:00"/>
    <s v="Male"/>
    <s v="KFNO"/>
    <s v="johan.gunawan@cimbniaga.co.id"/>
    <s v="D-4"/>
    <n v="5402625"/>
    <s v="LIE GIBSON"/>
    <s v="Trade Finance Product Development Head"/>
    <m/>
    <m/>
    <m/>
    <m/>
    <x v="1"/>
    <m/>
    <m/>
    <x v="0"/>
    <n v="0.45"/>
    <x v="0"/>
    <n v="0"/>
    <x v="0"/>
    <n v="0.22500000000000001"/>
  </r>
  <r>
    <n v="5400209"/>
    <s v="WAHYU RIZKI ANDENAZ"/>
    <s v="U5"/>
    <x v="0"/>
    <s v="Transaction Banking"/>
    <s v="Value Chain &amp; Trade Product"/>
    <s v="Value Chain Product Development"/>
    <s v="Value Chain Product"/>
    <s v="Value Chain Product Specialist"/>
    <s v="Value Chain Product Specialist"/>
    <s v="Kantor Fungsional Non Operasional - Menara Sentraya"/>
    <s v="JAKARTA SELATAN"/>
    <s v="Dki Jakarta"/>
    <d v="1992-11-26T00:00:00"/>
    <d v="2023-12-27T00:00:00"/>
    <s v="Male"/>
    <s v="KFNO"/>
    <s v="wahyu.andenaz@cimbniaga.co.id"/>
    <s v="D-4"/>
    <n v="5601867"/>
    <s v="TEDDY NUGRAHA"/>
    <s v="Value Chain Product Development Head"/>
    <m/>
    <m/>
    <m/>
    <m/>
    <x v="1"/>
    <m/>
    <m/>
    <x v="0"/>
    <n v="0.35"/>
    <x v="0"/>
    <n v="0"/>
    <x v="0"/>
    <n v="0.17499999999999999"/>
  </r>
  <r>
    <n v="5386833"/>
    <s v="HERMANSYAH SALEH"/>
    <s v="U5"/>
    <x v="0"/>
    <s v="Transaction Banking"/>
    <s v="Value Chain &amp; Trade Product"/>
    <s v="Value Chain Product Development"/>
    <s v="Value Chain Product"/>
    <s v="Value Chain Product Specialist"/>
    <s v="Value Chain Product Specialist"/>
    <s v="Kantor Fungsional Non Operasional - Menara Sentraya"/>
    <s v="JAKARTA SELATAN"/>
    <s v="Dki Jakarta"/>
    <d v="1984-08-11T00:00:00"/>
    <d v="2023-04-10T00:00:00"/>
    <s v="Male"/>
    <s v="KFNO"/>
    <s v="Hermansyah.Saleh@cimbniaga.co.id"/>
    <s v="D-4"/>
    <n v="5601867"/>
    <s v="TEDDY NUGRAHA"/>
    <s v="Value Chain Product Development Head"/>
    <m/>
    <m/>
    <m/>
    <m/>
    <x v="1"/>
    <m/>
    <m/>
    <x v="0"/>
    <n v="0.35"/>
    <x v="0"/>
    <n v="0"/>
    <x v="0"/>
    <n v="0.17499999999999999"/>
  </r>
  <r>
    <n v="3010727"/>
    <s v="IGNATIUS BERNARD DA SILVA"/>
    <s v="U5"/>
    <x v="0"/>
    <s v="Transaction Banking"/>
    <s v="Value Chain &amp; Trade Product"/>
    <s v="Value Chain Product Development"/>
    <s v="Value Chain Product"/>
    <s v="Value Chain Product Specialist"/>
    <s v="Value Chain Product Specialist"/>
    <s v="Kantor Fungsional Non Operasional - Menara Sentraya"/>
    <s v="JAKARTA SELATAN"/>
    <s v="Dki Jakarta"/>
    <d v="1972-06-20T00:00:00"/>
    <d v="2008-02-04T00:00:00"/>
    <s v="Male"/>
    <s v="KFNO"/>
    <s v="BERNARD.DASILVA@CIMBNIAGA.CO.ID"/>
    <s v="D-4"/>
    <n v="5601867"/>
    <s v="TEDDY NUGRAHA"/>
    <s v="Value Chain Product Development Head"/>
    <m/>
    <m/>
    <m/>
    <m/>
    <x v="1"/>
    <m/>
    <m/>
    <x v="0"/>
    <n v="0.15"/>
    <x v="0"/>
    <n v="0"/>
    <x v="0"/>
    <n v="7.4999999999999997E-2"/>
  </r>
  <r>
    <n v="3030105"/>
    <s v="ALFIAN TRIANDANU"/>
    <s v="U7"/>
    <x v="0"/>
    <s v="Transaction Banking"/>
    <s v="Value Chain &amp; Trade Product"/>
    <s v="Value Chain Product Development"/>
    <s v="Value Chain Product"/>
    <s v="Value Chain Product Specialist"/>
    <s v="Value Chain Product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4774"/>
    <s v="DIANAWATI IRAWAN"/>
    <s v="U4"/>
    <x v="0"/>
    <s v="Commercial Banking"/>
    <s v="Region Commercial Banking - East Java, Bali Nusra, &amp; East Indonesia"/>
    <s v="Commercial Banking - East Java 1"/>
    <s v="---"/>
    <s v="Commercial Banking Team Head"/>
    <s v="Commercial Banking Team Head"/>
    <s v="KC - Malang - Merdeka - MLM"/>
    <s v="MALANG"/>
    <s v="Jawa Timur"/>
    <d v="1984-06-11T00:00:00"/>
    <d v="2013-11-14T00:00:00"/>
    <s v="Female"/>
    <s v="MLM"/>
    <s v="DIANAWATI.IRAWAN@CIMBNIAGA.CO.ID"/>
    <s v="D-3"/>
    <n v="3005084"/>
    <s v="SUKASNO TJOKRORAHARDJO"/>
    <s v="Region Head Commercial Banking - East Java, Bali Nusra, &amp; East Indonesia"/>
    <m/>
    <m/>
    <m/>
    <m/>
    <x v="1"/>
    <m/>
    <m/>
    <x v="0"/>
    <n v="0"/>
    <x v="0"/>
    <n v="0"/>
    <x v="0"/>
    <n v="0"/>
  </r>
  <r>
    <n v="3035989"/>
    <s v="LILY FITRIANA"/>
    <s v="U7"/>
    <x v="2"/>
    <s v="Secretary of BOD - Compliance, Corporate Affairs &amp; Legal"/>
    <s v="---"/>
    <s v="---"/>
    <s v="---"/>
    <s v="Executive Secretary"/>
    <s v="Executive Secretary"/>
    <s v="Kantor Pusat - Graha CIMB Niaga"/>
    <s v="JAKARTA SELATAN"/>
    <s v="Dki Jakarta"/>
    <d v="1971-11-19T00:00:00"/>
    <d v="2018-07-02T00:00:00"/>
    <s v="Female"/>
    <s v="KP"/>
    <s v="LILY.FITRIANA@CIMBNIAGA.CO.ID"/>
    <s v="SEC"/>
    <n v="3013090"/>
    <s v="HARINA FEBRINA"/>
    <s v="HRBP Lead - Enablers"/>
    <m/>
    <m/>
    <m/>
    <m/>
    <x v="1"/>
    <m/>
    <m/>
    <x v="0"/>
    <n v="0"/>
    <x v="0"/>
    <n v="0"/>
    <x v="0"/>
    <n v="0"/>
  </r>
  <r>
    <n v="3036771"/>
    <s v="PETER GUNAWAN"/>
    <s v="U2"/>
    <x v="2"/>
    <s v="Anti Money Laundering"/>
    <s v="---"/>
    <s v="---"/>
    <s v="---"/>
    <s v="Head of Anti Money Laundering"/>
    <s v="Head of Anti Money Laundering"/>
    <s v="Kantor Pusat - Graha CIMB Niaga"/>
    <s v="JAKARTA SELATAN"/>
    <s v="Dki Jakarta"/>
    <d v="1979-05-12T00:00:00"/>
    <d v="2019-01-02T00:00:00"/>
    <s v="Male"/>
    <s v="KP"/>
    <s v="PETER.GUNAWAN@CIMBNIAGA.CO.ID"/>
    <s v="D-1"/>
    <n v="3031106"/>
    <s v="FRANSISKA OEI"/>
    <s v="Compliance, Corporate Affairs &amp; Legal Director"/>
    <m/>
    <m/>
    <m/>
    <m/>
    <x v="1"/>
    <m/>
    <m/>
    <x v="0"/>
    <n v="0"/>
    <x v="0"/>
    <n v="0"/>
    <x v="0"/>
    <n v="0"/>
  </r>
  <r>
    <n v="3011283"/>
    <s v="SANGGITA MENTARI"/>
    <s v="U9"/>
    <x v="2"/>
    <s v="Anti Money Laundering"/>
    <s v="---"/>
    <s v="---"/>
    <s v="---"/>
    <s v="Secretary"/>
    <s v="Secretary"/>
    <s v="Kantor Pusat - Graha CIMB Niaga"/>
    <s v="JAKARTA SELATAN"/>
    <s v="Dki Jakarta"/>
    <d v="1983-11-28T00:00:00"/>
    <d v="2009-06-03T00:00:00"/>
    <s v="Female"/>
    <s v="KP"/>
    <s v="SANGGITA.MENTARI@CIMBNIAGA.CO.ID"/>
    <s v="SEC"/>
    <n v="3036771"/>
    <s v="PETER GUNAWAN"/>
    <s v="Head of Anti Money Laundering"/>
    <m/>
    <m/>
    <m/>
    <m/>
    <x v="1"/>
    <m/>
    <m/>
    <x v="0"/>
    <n v="0.35"/>
    <x v="2"/>
    <n v="1"/>
    <x v="0"/>
    <n v="0.67500000000000004"/>
  </r>
  <r>
    <n v="3015642"/>
    <s v="DENNY BOY PANDAPOTAN"/>
    <s v="U4"/>
    <x v="2"/>
    <s v="Anti Money Laundering"/>
    <s v="AML Analyst"/>
    <s v="---"/>
    <s v="---"/>
    <s v="AML Analyst Head"/>
    <s v="AML Analyst Head"/>
    <s v="Kantor Pusat - Graha CIMB Niaga"/>
    <s v="JAKARTA SELATAN"/>
    <s v="Dki Jakarta"/>
    <d v="1971-08-29T00:00:00"/>
    <d v="2011-03-28T00:00:00"/>
    <s v="Male"/>
    <s v="KP"/>
    <s v="DENNYBOY.PANDAPOTAN@CIMBNIAGA.CO.ID"/>
    <s v="D-2"/>
    <n v="3036771"/>
    <s v="PETER GUNAWAN"/>
    <s v="Head of Anti Money Laundering"/>
    <m/>
    <m/>
    <m/>
    <m/>
    <x v="1"/>
    <m/>
    <m/>
    <x v="0"/>
    <n v="0"/>
    <x v="0"/>
    <n v="0"/>
    <x v="0"/>
    <n v="0"/>
  </r>
  <r>
    <n v="3003147"/>
    <s v="EDHY CAHYO SIANTURI"/>
    <s v="U5"/>
    <x v="2"/>
    <s v="Anti Money Laundering"/>
    <s v="AML Analyst"/>
    <s v="AML Analyst - Consumer Banking D3"/>
    <s v="---"/>
    <s v="AML Analyst Manager"/>
    <s v="AML Analyst Manager"/>
    <s v="Kantor Pusat - Graha CIMB Niaga"/>
    <s v="JAKARTA SELATAN"/>
    <s v="Dki Jakarta"/>
    <d v="1973-01-28T00:00:00"/>
    <d v="1995-06-12T00:00:00"/>
    <s v="Male"/>
    <s v="KP"/>
    <s v="EDHYC.SIANTURI@CIMBNIAGA.CO.ID"/>
    <s v="D-3"/>
    <n v="3015642"/>
    <s v="DENNY BOY PANDAPOTAN"/>
    <s v="AML Analyst Head"/>
    <m/>
    <m/>
    <m/>
    <m/>
    <x v="1"/>
    <m/>
    <m/>
    <x v="0"/>
    <n v="0"/>
    <x v="0"/>
    <n v="0"/>
    <x v="0"/>
    <n v="0"/>
  </r>
  <r>
    <n v="3029672"/>
    <s v="DIMAS BAYU PRATOMO"/>
    <s v="U5"/>
    <x v="2"/>
    <s v="Anti Money Laundering"/>
    <s v="AML Analyst"/>
    <s v="AML Analyst - Non Consumer Banking D3"/>
    <s v="---"/>
    <s v="AML Analyst Manager"/>
    <s v="AML Analyst Manager"/>
    <s v="Kantor Pusat - Graha CIMB Niaga"/>
    <s v="JAKARTA SELATAN"/>
    <s v="Dki Jakarta"/>
    <d v="1982-11-20T00:00:00"/>
    <d v="2015-07-02T00:00:00"/>
    <s v="Male"/>
    <s v="KP"/>
    <s v="DIMAS.PRATOMO@CIMBNIAGA.CO.ID"/>
    <s v="D-3"/>
    <n v="3015642"/>
    <s v="DENNY BOY PANDAPOTAN"/>
    <s v="AML Analyst Head"/>
    <m/>
    <m/>
    <m/>
    <m/>
    <x v="1"/>
    <m/>
    <m/>
    <x v="0"/>
    <n v="0"/>
    <x v="0"/>
    <n v="0"/>
    <x v="0"/>
    <n v="0"/>
  </r>
  <r>
    <n v="3017912"/>
    <s v="DINI ISTIQOMAH"/>
    <s v="U6"/>
    <x v="2"/>
    <s v="Anti Money Laundering"/>
    <s v="AML Analyst"/>
    <s v="AML Analyst - Consumer Banking D3"/>
    <s v="AML Analyst - Consumer Banking"/>
    <s v="AML Analyst"/>
    <s v="AML Analyst"/>
    <s v="Kantor Pusat - Graha CIMB Niaga"/>
    <s v="JAKARTA SELATAN"/>
    <s v="Dki Jakarta"/>
    <d v="1989-12-17T00:00:00"/>
    <d v="2011-12-19T00:00:00"/>
    <s v="Female"/>
    <s v="KP"/>
    <s v="DINI.ISTIQOMAH@CIMBNIAGA.CO.ID"/>
    <s v="D-4"/>
    <n v="3003147"/>
    <s v="EDHY CAHYO SIANTURI"/>
    <s v="AML Analyst Manager - Consumer Banking"/>
    <m/>
    <m/>
    <m/>
    <m/>
    <x v="1"/>
    <m/>
    <m/>
    <x v="0"/>
    <n v="0"/>
    <x v="2"/>
    <n v="1"/>
    <x v="0"/>
    <n v="0.5"/>
  </r>
  <r>
    <n v="3006265"/>
    <s v="A.A. DEWI PUTRI ARI"/>
    <s v="U6"/>
    <x v="2"/>
    <s v="Anti Money Laundering"/>
    <s v="AML Analyst"/>
    <s v="AML Analyst - Consumer Banking D3"/>
    <s v="AML Analyst - Consumer Banking"/>
    <s v="AML Analyst"/>
    <s v="AML Analyst"/>
    <s v="Kantor Pusat - Graha CIMB Niaga"/>
    <s v="JAKARTA SELATAN"/>
    <s v="Dki Jakarta"/>
    <d v="1977-05-29T00:00:00"/>
    <d v="2004-09-01T00:00:00"/>
    <s v="Female"/>
    <s v="KP"/>
    <s v="DEWI.ARI@CIMBNIAGA.CO.ID"/>
    <s v="D-4"/>
    <n v="3003147"/>
    <s v="EDHY CAHYO SIANTURI"/>
    <s v="AML Analyst Manager - Consumer Banking"/>
    <m/>
    <m/>
    <m/>
    <m/>
    <x v="1"/>
    <m/>
    <m/>
    <x v="0"/>
    <n v="0"/>
    <x v="0"/>
    <n v="0"/>
    <x v="0"/>
    <n v="0"/>
  </r>
  <r>
    <n v="5401028"/>
    <s v="ARIF SENOAJI"/>
    <s v="U7"/>
    <x v="2"/>
    <s v="Anti Money Laundering"/>
    <s v="AML Analyst"/>
    <s v="AML Analyst - Consumer Banking D3"/>
    <s v="AML Analyst - Consumer Banking"/>
    <s v="AML Analyst"/>
    <s v="AML Analyst"/>
    <s v="Kantor Pusat - Graha CIMB Niaga"/>
    <s v="JAKARTA SELATAN"/>
    <s v="Dki Jakarta"/>
    <d v="1996-11-17T00:00:00"/>
    <d v="2023-12-18T00:00:00"/>
    <s v="Male"/>
    <s v="KP"/>
    <s v="arif.senoaji@cimbniaga.co.id"/>
    <s v="D-4"/>
    <n v="3003147"/>
    <s v="EDHY CAHYO SIANTURI"/>
    <s v="AML Analyst Manager - Consumer Banking"/>
    <m/>
    <m/>
    <m/>
    <m/>
    <x v="1"/>
    <m/>
    <m/>
    <x v="0"/>
    <n v="0.05"/>
    <x v="0"/>
    <n v="0"/>
    <x v="0"/>
    <n v="2.5000000000000001E-2"/>
  </r>
  <r>
    <n v="5601931"/>
    <s v="NURKHALISHAH MAHARDIKA LATIF"/>
    <s v="U8"/>
    <x v="2"/>
    <s v="Anti Money Laundering"/>
    <s v="AML Analyst"/>
    <s v="AML Analyst - Consumer Banking D3"/>
    <s v="AML Analyst - Consumer Banking"/>
    <s v="AML Analyst"/>
    <s v="AML Analyst"/>
    <s v="Kantor Pusat - Graha CIMB Niaga"/>
    <s v="JAKARTA SELATAN"/>
    <s v="Dki Jakarta"/>
    <d v="2001-08-17T00:00:00"/>
    <d v="2026-01-19T00:00:00"/>
    <s v="Female"/>
    <s v="KP"/>
    <s v="nurkhalishah.latif@cimbniaga.co.id"/>
    <s v="D-4"/>
    <n v="3003147"/>
    <s v="EDHY CAHYO SIANTURI"/>
    <s v="AML Analyst Manager - Consumer Banking"/>
    <m/>
    <m/>
    <m/>
    <m/>
    <x v="1"/>
    <m/>
    <m/>
    <x v="0"/>
    <n v="0"/>
    <x v="1"/>
    <e v="#N/A"/>
    <x v="1"/>
    <e v="#N/A"/>
  </r>
  <r>
    <n v="5411509"/>
    <s v="JIDAN RAMADHANI"/>
    <s v="U8"/>
    <x v="2"/>
    <s v="Anti Money Laundering"/>
    <s v="AML Analyst"/>
    <s v="AML Analyst - Consumer Banking D3"/>
    <s v="AML Analyst - Consumer Banking"/>
    <s v="AML Analyst"/>
    <s v="AML Analyst"/>
    <s v="Kantor Pusat - Graha CIMB Niaga"/>
    <s v="JAKARTA SELATAN"/>
    <s v="Dki Jakarta"/>
    <d v="2000-11-27T00:00:00"/>
    <d v="2024-07-01T00:00:00"/>
    <s v="Male"/>
    <s v="KP"/>
    <s v="Jidan.Ramadhani@cimbniaga.co.id"/>
    <s v="D-4"/>
    <n v="3003147"/>
    <s v="EDHY CAHYO SIANTURI"/>
    <s v="AML Analyst Manager - Consumer Banking"/>
    <m/>
    <m/>
    <m/>
    <m/>
    <x v="1"/>
    <m/>
    <m/>
    <x v="0"/>
    <n v="0"/>
    <x v="0"/>
    <n v="0"/>
    <x v="0"/>
    <n v="0"/>
  </r>
  <r>
    <n v="3030406"/>
    <s v="ROSELINA SETYORINI"/>
    <s v="U8"/>
    <x v="2"/>
    <s v="Anti Money Laundering"/>
    <s v="AML Analyst"/>
    <s v="AML Analyst - Consumer Banking D3"/>
    <s v="AML Analyst - Consumer Banking"/>
    <s v="AML Analyst"/>
    <s v="AML Analyst"/>
    <s v="Kantor Pusat - Graha CIMB Niaga"/>
    <s v="JAKARTA SELATAN"/>
    <s v="Dki Jakarta"/>
    <d v="1993-05-18T00:00:00"/>
    <d v="2016-01-25T00:00:00"/>
    <s v="Female"/>
    <s v="KP"/>
    <s v="ROSELINA.SETYORINI@CIMBNIAGA.CO.ID"/>
    <s v="D-4"/>
    <n v="3003147"/>
    <s v="EDHY CAHYO SIANTURI"/>
    <s v="AML Analyst Manager - Consumer Banking"/>
    <m/>
    <m/>
    <m/>
    <m/>
    <x v="1"/>
    <m/>
    <m/>
    <x v="0"/>
    <n v="0"/>
    <x v="2"/>
    <n v="1"/>
    <x v="0"/>
    <n v="0.5"/>
  </r>
  <r>
    <n v="3015268"/>
    <s v="NUR IDA IMAWATI"/>
    <s v="U8"/>
    <x v="2"/>
    <s v="Anti Money Laundering"/>
    <s v="AML Analyst"/>
    <s v="AML Analyst - Consumer Banking D3"/>
    <s v="AML Analyst - Consumer Banking"/>
    <s v="AML Analyst"/>
    <s v="AML Analyst"/>
    <s v="Kantor Pusat - Graha CIMB Niaga"/>
    <s v="JAKARTA SELATAN"/>
    <s v="Dki Jakarta"/>
    <d v="1985-03-30T00:00:00"/>
    <d v="2011-02-02T00:00:00"/>
    <s v="Female"/>
    <s v="KP"/>
    <s v="NURIDA.IMAWATI@CIMBNIAGA.CO.ID"/>
    <s v="D-4"/>
    <n v="3003147"/>
    <s v="EDHY CAHYO SIANTURI"/>
    <s v="AML Analyst Manager - Consumer Banking"/>
    <m/>
    <m/>
    <m/>
    <m/>
    <x v="1"/>
    <m/>
    <m/>
    <x v="1"/>
    <n v="1"/>
    <x v="2"/>
    <n v="1"/>
    <x v="2"/>
    <n v="1"/>
  </r>
  <r>
    <n v="3013293"/>
    <s v="ROFI RIZKY"/>
    <s v="U6"/>
    <x v="2"/>
    <s v="Anti Money Laundering"/>
    <s v="AML Analyst"/>
    <s v="AML Analyst - Non Consumer Banking D3"/>
    <s v="AML Analyst - Non Consumer Banking"/>
    <s v="AML Analyst"/>
    <s v="AML Analyst"/>
    <s v="Kantor Pusat - Graha CIMB Niaga"/>
    <s v="JAKARTA SELATAN"/>
    <s v="Dki Jakarta"/>
    <d v="1986-09-18T00:00:00"/>
    <d v="2010-05-04T00:00:00"/>
    <s v="Male"/>
    <s v="KP"/>
    <s v="ROFI.RIZKY@CIMBNIAGA.CO.ID"/>
    <s v="D-4"/>
    <n v="3029672"/>
    <s v="DIMAS BAYU PRATOMO"/>
    <s v="AML Analyst Manager - Non Consumer Banking"/>
    <m/>
    <m/>
    <m/>
    <m/>
    <x v="1"/>
    <m/>
    <m/>
    <x v="0"/>
    <n v="0"/>
    <x v="0"/>
    <n v="0"/>
    <x v="0"/>
    <n v="0"/>
  </r>
  <r>
    <n v="3039928"/>
    <s v="MOCHAMAD ALFIAN WIDIYANTO"/>
    <s v="U6"/>
    <x v="2"/>
    <s v="Anti Money Laundering"/>
    <s v="AML Analyst"/>
    <s v="AML Analyst - Non Consumer Banking D3"/>
    <s v="AML Analyst - Non Consumer Banking"/>
    <s v="AML Analyst"/>
    <s v="AML Analyst"/>
    <s v="Kantor Pusat - Graha CIMB Niaga"/>
    <s v="JAKARTA SELATAN"/>
    <s v="Dki Jakarta"/>
    <d v="1992-10-04T00:00:00"/>
    <d v="2019-12-02T00:00:00"/>
    <s v="Male"/>
    <s v="KP"/>
    <s v="MOCHAMAD.WIDIYANTO@CIMBNIAGA.CO.ID"/>
    <s v="D-4"/>
    <n v="3029672"/>
    <s v="DIMAS BAYU PRATOMO"/>
    <s v="AML Analyst Manager - Non Consumer Banking"/>
    <m/>
    <m/>
    <m/>
    <m/>
    <x v="1"/>
    <m/>
    <m/>
    <x v="0"/>
    <n v="0.25"/>
    <x v="0"/>
    <n v="0"/>
    <x v="0"/>
    <n v="0.125"/>
  </r>
  <r>
    <n v="3033612"/>
    <s v="HENRIETTE KALAY"/>
    <s v="U6"/>
    <x v="2"/>
    <s v="Anti Money Laundering"/>
    <s v="AML Analyst"/>
    <s v="AML Analyst - Non Consumer Banking D3"/>
    <s v="AML Analyst - Non Consumer Banking"/>
    <s v="AML Analyst"/>
    <s v="AML Analyst"/>
    <s v="Kantor Pusat - Graha CIMB Niaga"/>
    <s v="JAKARTA SELATAN"/>
    <s v="Dki Jakarta"/>
    <d v="1974-07-06T00:00:00"/>
    <d v="2017-06-02T00:00:00"/>
    <s v="Female"/>
    <s v="KP"/>
    <s v="HENRIETTE.KALAY@CIMBNIAGA.CO.ID"/>
    <s v="D-4"/>
    <n v="3029672"/>
    <s v="DIMAS BAYU PRATOMO"/>
    <s v="AML Analyst Manager - Non Consumer Banking"/>
    <m/>
    <m/>
    <m/>
    <m/>
    <x v="1"/>
    <m/>
    <m/>
    <x v="0"/>
    <n v="0"/>
    <x v="0"/>
    <n v="0"/>
    <x v="0"/>
    <n v="0"/>
  </r>
  <r>
    <n v="3007548"/>
    <s v="NOVITA MAYASARI"/>
    <s v="U6"/>
    <x v="2"/>
    <s v="Anti Money Laundering"/>
    <s v="AML Analyst"/>
    <s v="AML Analyst - Non Consumer Banking D3"/>
    <s v="AML Analyst - Non Consumer Banking"/>
    <s v="AML Analyst"/>
    <s v="AML Analyst"/>
    <s v="Kantor Pusat - Graha CIMB Niaga"/>
    <s v="JAKARTA SELATAN"/>
    <s v="Dki Jakarta"/>
    <d v="1980-11-26T00:00:00"/>
    <d v="2005-08-29T00:00:00"/>
    <s v="Female"/>
    <s v="KP"/>
    <s v="NOVITA.MAYASARI@CIMBNIAGA.CO.ID"/>
    <s v="D-4"/>
    <n v="3029672"/>
    <s v="DIMAS BAYU PRATOMO"/>
    <s v="AML Analyst Manager - Non Consumer Banking"/>
    <m/>
    <m/>
    <m/>
    <m/>
    <x v="1"/>
    <m/>
    <m/>
    <x v="0"/>
    <n v="0"/>
    <x v="0"/>
    <n v="0"/>
    <x v="0"/>
    <n v="0"/>
  </r>
  <r>
    <n v="3003388"/>
    <s v="PURWANTO"/>
    <s v="U4"/>
    <x v="2"/>
    <s v="Anti Money Laundering"/>
    <s v="AML Business Allignment &amp; Awareness"/>
    <s v="---"/>
    <s v="---"/>
    <s v="AML Business Allignment &amp; Awareness Head"/>
    <s v="AML Business Allignment &amp; Awareness Head"/>
    <s v="Kantor Pusat - Graha CIMB Niaga"/>
    <s v="JAKARTA SELATAN"/>
    <s v="Dki Jakarta"/>
    <d v="1976-07-30T00:00:00"/>
    <d v="1995-11-01T00:00:00"/>
    <s v="Male"/>
    <s v="KP"/>
    <s v="PURWANTO.TNE@CIMBNIAGA.CO.ID"/>
    <s v="D-2"/>
    <n v="3036771"/>
    <s v="PETER GUNAWAN"/>
    <s v="Head of Anti Money Laundering"/>
    <m/>
    <m/>
    <m/>
    <m/>
    <x v="1"/>
    <m/>
    <m/>
    <x v="0"/>
    <n v="0.1"/>
    <x v="0"/>
    <n v="0"/>
    <x v="0"/>
    <n v="0.05"/>
  </r>
  <r>
    <n v="3033703"/>
    <s v="ARVITA YULIA MAYA"/>
    <s v="U5"/>
    <x v="2"/>
    <s v="Anti Money Laundering"/>
    <s v="AML Business Allignment &amp; Awareness"/>
    <s v="AML Business Allignment &amp; Awareness D3"/>
    <s v="---"/>
    <s v="AML Business Allignment &amp; Awareness Specialist"/>
    <s v="AML Business Allignment &amp; Awareness Specialist"/>
    <s v="Kantor Pusat - Graha CIMB Niaga"/>
    <s v="JAKARTA SELATAN"/>
    <s v="Dki Jakarta"/>
    <d v="1972-07-15T00:00:00"/>
    <d v="2017-07-10T00:00:00"/>
    <s v="Female"/>
    <s v="KP"/>
    <s v="ARVITA.MAYA@CIMBNIAGA.CO.ID"/>
    <s v="D-3"/>
    <n v="3003388"/>
    <s v="PURWANTO"/>
    <s v="AML Business Allignment &amp; Awareness Head"/>
    <m/>
    <m/>
    <m/>
    <m/>
    <x v="1"/>
    <m/>
    <m/>
    <x v="0"/>
    <n v="0"/>
    <x v="2"/>
    <n v="1"/>
    <x v="0"/>
    <n v="0.5"/>
  </r>
  <r>
    <n v="3006698"/>
    <s v="DUMORA AGUSTINA ROULI"/>
    <s v="U6"/>
    <x v="2"/>
    <s v="Anti Money Laundering"/>
    <s v="AML Business Allignment &amp; Awareness"/>
    <s v="AML Business Allignment &amp; Awareness D3"/>
    <s v="---"/>
    <s v="AML Business Allignment &amp; Awareness Specialist"/>
    <s v="AML Business Allignment &amp; Awareness Specialist"/>
    <s v="Kantor Pusat - Graha CIMB Niaga"/>
    <s v="JAKARTA SELATAN"/>
    <s v="Dki Jakarta"/>
    <d v="1978-08-22T00:00:00"/>
    <d v="2005-03-01T00:00:00"/>
    <s v="Female"/>
    <s v="KP"/>
    <s v="DUMORA.AGUSTINA@CIMBNIAGA.CO.ID"/>
    <s v="D-3"/>
    <n v="3003388"/>
    <s v="PURWANTO"/>
    <s v="AML Business Allignment &amp; Awareness Head"/>
    <m/>
    <m/>
    <m/>
    <m/>
    <x v="1"/>
    <m/>
    <m/>
    <x v="0"/>
    <n v="0.1"/>
    <x v="0"/>
    <n v="0"/>
    <x v="0"/>
    <n v="0.05"/>
  </r>
  <r>
    <n v="5376985"/>
    <s v="DWI ASTUTI"/>
    <s v="U7"/>
    <x v="2"/>
    <s v="Anti Money Laundering"/>
    <s v="AML Business Allignment &amp; Awareness"/>
    <s v="AML Business Allignment &amp; Awareness D3"/>
    <s v="---"/>
    <s v="AML Business Allignment &amp; Awareness Specialist"/>
    <s v="AML Business Allignment &amp; Awareness Specialist"/>
    <s v="Kantor Pusat - Graha CIMB Niaga"/>
    <s v="JAKARTA SELATAN"/>
    <s v="Dki Jakarta"/>
    <d v="1991-06-30T00:00:00"/>
    <d v="2022-10-31T00:00:00"/>
    <s v="Female"/>
    <s v="KP"/>
    <s v="Dwi.Astuti2@cimbniaga.co.id"/>
    <s v="D-3"/>
    <n v="3003388"/>
    <s v="PURWANTO"/>
    <s v="AML Business Allignment &amp; Awareness Head"/>
    <m/>
    <m/>
    <m/>
    <m/>
    <x v="1"/>
    <m/>
    <m/>
    <x v="0"/>
    <n v="0"/>
    <x v="0"/>
    <n v="0"/>
    <x v="0"/>
    <n v="0"/>
  </r>
  <r>
    <n v="3003054"/>
    <s v="HENGKI IRAWAN"/>
    <s v="U4"/>
    <x v="2"/>
    <s v="Anti Money Laundering"/>
    <s v="AML System &amp; Reporting"/>
    <s v="---"/>
    <s v="---"/>
    <s v="AML System &amp; Reporting Head"/>
    <s v="AML System &amp; Reporting Head"/>
    <s v="Kantor Pusat - Graha CIMB Niaga"/>
    <s v="JAKARTA SELATAN"/>
    <s v="Dki Jakarta"/>
    <d v="1971-12-21T00:00:00"/>
    <d v="1995-04-12T00:00:00"/>
    <s v="Male"/>
    <s v="KP"/>
    <s v="HENGKI_I@CIMBNIAGA.CO.ID"/>
    <s v="D-2"/>
    <n v="3036771"/>
    <s v="PETER GUNAWAN"/>
    <s v="Head of Anti Money Laundering"/>
    <m/>
    <m/>
    <m/>
    <m/>
    <x v="1"/>
    <m/>
    <m/>
    <x v="0"/>
    <n v="0"/>
    <x v="0"/>
    <n v="0"/>
    <x v="0"/>
    <n v="0"/>
  </r>
  <r>
    <n v="3032919"/>
    <s v="TOYIB HUSEN ADI KARYA"/>
    <s v="U5"/>
    <x v="2"/>
    <s v="Anti Money Laundering"/>
    <s v="AML System &amp; Reporting"/>
    <s v="AML System &amp; Reporting D3"/>
    <s v="---"/>
    <s v="AML System &amp; Reporting Specialist"/>
    <s v="AML System &amp; Reporting Specialist"/>
    <s v="Kantor Pusat - Graha CIMB Niaga"/>
    <s v="JAKARTA SELATAN"/>
    <s v="Dki Jakarta"/>
    <d v="1980-04-08T00:00:00"/>
    <d v="2017-01-26T00:00:00"/>
    <s v="Male"/>
    <s v="KP"/>
    <s v="TOYIB.KARYA@CIMBNIAGA.CO.ID"/>
    <s v="D-3"/>
    <n v="3003054"/>
    <s v="HENGKI IRAWAN"/>
    <s v="AML System &amp; Reporting Head"/>
    <m/>
    <m/>
    <m/>
    <m/>
    <x v="1"/>
    <m/>
    <m/>
    <x v="0"/>
    <n v="0"/>
    <x v="0"/>
    <n v="0"/>
    <x v="0"/>
    <n v="0"/>
  </r>
  <r>
    <n v="5375079"/>
    <s v="IVAN DJUNAIDI"/>
    <s v="U7"/>
    <x v="2"/>
    <s v="Anti Money Laundering"/>
    <s v="AML System &amp; Reporting"/>
    <s v="AML System &amp; Reporting D3"/>
    <s v="---"/>
    <s v="AML System &amp; Reporting Specialist"/>
    <s v="AML System &amp; Reporting Specialist"/>
    <s v="Kantor Pusat - Graha CIMB Niaga"/>
    <s v="JAKARTA SELATAN"/>
    <s v="Dki Jakarta"/>
    <d v="1991-10-27T00:00:00"/>
    <d v="2022-09-12T00:00:00"/>
    <s v="Male"/>
    <s v="KP"/>
    <s v="Ivan.Djunaidi@cimbniaga.co.id"/>
    <s v="D-3"/>
    <n v="3003054"/>
    <s v="HENGKI IRAWAN"/>
    <s v="AML System &amp; Reporting Head"/>
    <m/>
    <m/>
    <m/>
    <m/>
    <x v="1"/>
    <m/>
    <m/>
    <x v="0"/>
    <n v="0.65"/>
    <x v="0"/>
    <n v="0"/>
    <x v="0"/>
    <n v="0.32500000000000001"/>
  </r>
  <r>
    <n v="5420505"/>
    <s v="ARDIYAN RAMADHAN"/>
    <s v="U7"/>
    <x v="2"/>
    <s v="Anti Money Laundering"/>
    <s v="AML System &amp; Reporting"/>
    <s v="AML System &amp; Reporting D3"/>
    <s v="---"/>
    <s v="AML System &amp; Reporting Specialist"/>
    <s v="AML System &amp; Reporting Specialist"/>
    <s v="Kantor Pusat - Graha CIMB Niaga"/>
    <s v="JAKARTA SELATAN"/>
    <s v="Dki Jakarta"/>
    <d v="1991-03-28T00:00:00"/>
    <d v="2025-01-06T00:00:00"/>
    <s v="Male"/>
    <s v="KP"/>
    <s v="ardiyan.ramadhan@cimbniaga.co.id"/>
    <s v="D-3"/>
    <n v="3003054"/>
    <s v="HENGKI IRAWAN"/>
    <s v="AML System &amp; Reporting Head"/>
    <m/>
    <m/>
    <m/>
    <m/>
    <x v="1"/>
    <m/>
    <m/>
    <x v="0"/>
    <n v="0.15"/>
    <x v="0"/>
    <n v="0"/>
    <x v="0"/>
    <n v="7.4999999999999997E-2"/>
  </r>
  <r>
    <n v="5601191"/>
    <s v="MUHAMMAD IFTI SUWARSO"/>
    <s v="U8"/>
    <x v="2"/>
    <s v="Anti Money Laundering"/>
    <s v="AML System &amp; Reporting"/>
    <s v="AML System &amp; Reporting D3"/>
    <s v="---"/>
    <s v="AML System &amp; Reporting Specialist"/>
    <s v="AML System &amp; Reporting Specialist"/>
    <s v="Kantor Pusat - Graha CIMB Niaga"/>
    <s v="JAKARTA SELATAN"/>
    <s v="Dki Jakarta"/>
    <d v="2001-09-19T00:00:00"/>
    <d v="2025-09-15T00:00:00"/>
    <s v="Male"/>
    <s v="KP"/>
    <s v="muhammad.suwarso@cimbniaga.co.id"/>
    <s v="D-3"/>
    <n v="3003054"/>
    <s v="HENGKI IRAWAN"/>
    <s v="AML System &amp; Reporting Head"/>
    <m/>
    <m/>
    <m/>
    <m/>
    <x v="1"/>
    <m/>
    <m/>
    <x v="0"/>
    <n v="0.4"/>
    <x v="0"/>
    <n v="0"/>
    <x v="0"/>
    <n v="0.2"/>
  </r>
  <r>
    <n v="3017711"/>
    <s v="DWI WACHYUDI"/>
    <s v="U4"/>
    <x v="2"/>
    <s v="Anti Money Laundering"/>
    <s v="AML Testing &amp; Quality Assurance"/>
    <s v="---"/>
    <s v="---"/>
    <s v="AML Testing &amp; Quality Assurance Head"/>
    <s v="AML Testing &amp; Quality Assurance Head"/>
    <s v="Kantor Pusat - Graha CIMB Niaga"/>
    <s v="JAKARTA SELATAN"/>
    <s v="Dki Jakarta"/>
    <d v="1973-08-02T00:00:00"/>
    <d v="2011-12-12T00:00:00"/>
    <s v="Male"/>
    <s v="KP"/>
    <s v="DWI.WACHYUDI@CIMBNIAGA.CO.ID"/>
    <s v="D-2"/>
    <n v="3036771"/>
    <s v="PETER GUNAWAN"/>
    <s v="Head of Anti Money Laundering"/>
    <m/>
    <m/>
    <m/>
    <m/>
    <x v="1"/>
    <m/>
    <m/>
    <x v="0"/>
    <n v="0.15"/>
    <x v="0"/>
    <n v="0"/>
    <x v="0"/>
    <n v="7.4999999999999997E-2"/>
  </r>
  <r>
    <n v="3034263"/>
    <s v="GARRY PRANATIO"/>
    <s v="U5"/>
    <x v="2"/>
    <s v="Anti Money Laundering"/>
    <s v="AML Testing &amp; Quality Assurance"/>
    <s v="AML Testing &amp; Quality Assurance D3"/>
    <s v="---"/>
    <s v="AML Testing &amp; Quality Assurance Specialist"/>
    <s v="AML Testing &amp; Quality Assurance Specialist"/>
    <s v="Kantor Pusat - Graha CIMB Niaga"/>
    <s v="JAKARTA SELATAN"/>
    <s v="Dki Jakarta"/>
    <d v="1987-05-26T00:00:00"/>
    <d v="2017-09-20T00:00:00"/>
    <s v="Male"/>
    <s v="KP"/>
    <s v="GARRY.PRANATIO@CIMBNIAGA.CO.ID"/>
    <s v="D-3"/>
    <n v="3017711"/>
    <s v="DWI WACHYUDI"/>
    <s v="AML Testing &amp; Quality Assurance Head"/>
    <m/>
    <m/>
    <m/>
    <m/>
    <x v="1"/>
    <m/>
    <m/>
    <x v="1"/>
    <n v="1"/>
    <x v="2"/>
    <n v="1"/>
    <x v="2"/>
    <n v="1"/>
  </r>
  <r>
    <n v="5369244"/>
    <s v="IMAN MURSANTO"/>
    <s v="U6"/>
    <x v="2"/>
    <s v="Anti Money Laundering"/>
    <s v="AML Testing &amp; Quality Assurance"/>
    <s v="AML Testing &amp; Quality Assurance D3"/>
    <s v="---"/>
    <s v="AML Testing &amp; Quality Assurance Specialist"/>
    <s v="AML Testing &amp; Quality Assurance Specialist"/>
    <s v="Kantor Pusat - Graha CIMB Niaga"/>
    <s v="JAKARTA SELATAN"/>
    <s v="Dki Jakarta"/>
    <d v="1979-09-20T00:00:00"/>
    <d v="2022-06-27T00:00:00"/>
    <s v="Male"/>
    <s v="KP"/>
    <s v="Iman.Mursanto@cimbniaga.co.id"/>
    <s v="D-3"/>
    <n v="3017711"/>
    <s v="DWI WACHYUDI"/>
    <s v="AML Testing &amp; Quality Assurance Head"/>
    <m/>
    <m/>
    <m/>
    <m/>
    <x v="1"/>
    <m/>
    <m/>
    <x v="0"/>
    <n v="0"/>
    <x v="2"/>
    <n v="1"/>
    <x v="0"/>
    <n v="0.5"/>
  </r>
  <r>
    <n v="5394659"/>
    <s v="ADE RINALDI"/>
    <s v="U7"/>
    <x v="2"/>
    <s v="Anti Money Laundering"/>
    <s v="AML Testing &amp; Quality Assurance"/>
    <s v="AML Testing &amp; Quality Assurance D3"/>
    <s v="---"/>
    <s v="AML Testing &amp; Quality Assurance Specialist"/>
    <s v="AML Testing &amp; Quality Assurance Specialist"/>
    <s v="Kantor Pusat - Graha CIMB Niaga"/>
    <s v="JAKARTA SELATAN"/>
    <s v="Dki Jakarta"/>
    <d v="1992-06-24T00:00:00"/>
    <d v="2023-08-14T00:00:00"/>
    <s v="Male"/>
    <s v="KP"/>
    <s v="Ade.Rinaldi2@cimbniaga.co.id"/>
    <s v="D-3"/>
    <n v="3017711"/>
    <s v="DWI WACHYUDI"/>
    <s v="AML Testing &amp; Quality Assurance Head"/>
    <m/>
    <m/>
    <m/>
    <m/>
    <x v="1"/>
    <m/>
    <m/>
    <x v="0"/>
    <n v="0"/>
    <x v="2"/>
    <n v="1"/>
    <x v="0"/>
    <n v="0.5"/>
  </r>
  <r>
    <n v="3035723"/>
    <s v="RIKA ULLY NATASHA"/>
    <s v="U7"/>
    <x v="2"/>
    <s v="Anti Money Laundering"/>
    <s v="AML Testing &amp; Quality Assurance"/>
    <s v="AML Testing &amp; Quality Assurance D3"/>
    <s v="---"/>
    <s v="AML Testing &amp; Quality Assurance Specialist"/>
    <s v="AML Testing &amp; Quality Assurance Specialist"/>
    <s v="Kantor Pusat - Graha CIMB Niaga"/>
    <s v="JAKARTA SELATAN"/>
    <s v="Dki Jakarta"/>
    <d v="1988-08-16T00:00:00"/>
    <d v="2018-05-14T00:00:00"/>
    <s v="Female"/>
    <s v="KP"/>
    <s v="RIKA.NATASHA@CIMBNIAGA.CO.ID"/>
    <s v="D-3"/>
    <n v="3017711"/>
    <s v="DWI WACHYUDI"/>
    <s v="AML Testing &amp; Quality Assurance Head"/>
    <m/>
    <m/>
    <m/>
    <m/>
    <x v="1"/>
    <m/>
    <m/>
    <x v="1"/>
    <n v="1"/>
    <x v="2"/>
    <n v="1"/>
    <x v="2"/>
    <n v="1"/>
  </r>
  <r>
    <n v="3026470"/>
    <s v="T PUTRI APRISTI WULANWURI"/>
    <s v="U7"/>
    <x v="2"/>
    <s v="Anti Money Laundering"/>
    <s v="AML Testing &amp; Quality Assurance"/>
    <s v="AML Testing &amp; Quality Assurance D3"/>
    <s v="---"/>
    <s v="AML Testing &amp; Quality Assurance Specialist"/>
    <s v="AML Testing &amp; Quality Assurance Specialist"/>
    <s v="Kantor Pusat - Graha CIMB Niaga"/>
    <s v="JAKARTA SELATAN"/>
    <s v="Dki Jakarta"/>
    <d v="1990-04-22T00:00:00"/>
    <d v="2014-06-09T00:00:00"/>
    <s v="Female"/>
    <s v="KP"/>
    <s v="PUTRI.WULANWURI@CIMBNIAGA.CO.ID"/>
    <s v="D-3"/>
    <n v="3017711"/>
    <s v="DWI WACHYUDI"/>
    <s v="AML Testing &amp; Quality Assurance Head"/>
    <m/>
    <m/>
    <m/>
    <m/>
    <x v="1"/>
    <m/>
    <m/>
    <x v="0"/>
    <n v="0"/>
    <x v="2"/>
    <n v="1"/>
    <x v="0"/>
    <n v="0.5"/>
  </r>
  <r>
    <n v="3030494"/>
    <s v="ARYO PRATOMO, SE"/>
    <s v="U4"/>
    <x v="2"/>
    <s v="Compliance Management - Bank &amp; Sharia"/>
    <s v="---"/>
    <s v="---"/>
    <s v="---"/>
    <s v="Head of Compliance Management - Bank &amp; Sharia"/>
    <s v="Head of Compliance Management - Bank &amp; Sharia"/>
    <s v="Kantor Fungsional Non Operasional - Menara Sentraya"/>
    <s v="JAKARTA SELATAN"/>
    <s v="Dki Jakarta"/>
    <d v="1984-07-23T00:00:00"/>
    <d v="2016-02-22T00:00:00"/>
    <s v="Male"/>
    <s v="KFNO"/>
    <s v="ARYO.PRATOMO@CIMBNIAGA.CO.ID"/>
    <s v="D-1"/>
    <n v="3031106"/>
    <s v="FRANSISKA OEI"/>
    <s v="Compliance, Corporate Affairs &amp; Legal Director"/>
    <m/>
    <m/>
    <m/>
    <m/>
    <x v="1"/>
    <m/>
    <m/>
    <x v="0"/>
    <n v="0"/>
    <x v="0"/>
    <n v="0"/>
    <x v="0"/>
    <n v="0"/>
  </r>
  <r>
    <n v="3014653"/>
    <s v="DIMAS ADHYATAMA ERLANGGA"/>
    <s v="U4"/>
    <x v="2"/>
    <s v="Compliance Management - Bank &amp; Sharia"/>
    <s v="Compliance Advisory - Credit"/>
    <s v="---"/>
    <s v="---"/>
    <s v="Compliance Advisory Head"/>
    <s v="Compliance Advisory Head"/>
    <s v="Kantor Fungsional Non Operasional - Menara Sentraya"/>
    <s v="JAKARTA SELATAN"/>
    <s v="Dki Jakarta"/>
    <d v="1987-01-28T00:00:00"/>
    <d v="2010-12-01T00:00:00"/>
    <s v="Male"/>
    <s v="KFNO"/>
    <s v="DIMAS.ADHYATAMA@CIMBNIAGA.CO.ID"/>
    <s v="D-2"/>
    <n v="3030494"/>
    <s v="ARYO PRATOMO, SE"/>
    <s v="Head of Compliance Management - Bank &amp; Sharia"/>
    <m/>
    <m/>
    <m/>
    <m/>
    <x v="1"/>
    <m/>
    <m/>
    <x v="0"/>
    <n v="0"/>
    <x v="0"/>
    <n v="0"/>
    <x v="0"/>
    <n v="0"/>
  </r>
  <r>
    <n v="3041501"/>
    <s v="YONIE PRASETIAWAN"/>
    <s v="U5"/>
    <x v="2"/>
    <s v="Compliance Management - Bank &amp; Sharia"/>
    <s v="Compliance Advisory - Credit"/>
    <s v="Compliance Advisory - Non-Retail Credit"/>
    <s v="---"/>
    <s v="Compliance Advisory Senior Specialist"/>
    <s v="Compliance Advisory Senior Specialist"/>
    <s v="Kantor Fungsional Non Operasional - Menara Sentraya"/>
    <s v="JAKARTA SELATAN"/>
    <s v="Dki Jakarta"/>
    <d v="1985-07-12T00:00:00"/>
    <d v="2020-08-03T00:00:00"/>
    <s v="Male"/>
    <s v="KFNO"/>
    <s v="YONIE.PRASETIAWAN@CIMBNIAGA.CO.ID"/>
    <s v="D-3"/>
    <n v="3014653"/>
    <s v="DIMAS ADHYATAMA ERLANGGA"/>
    <s v="Compliance Advisory Head - Credit"/>
    <m/>
    <m/>
    <m/>
    <m/>
    <x v="1"/>
    <m/>
    <m/>
    <x v="0"/>
    <n v="0"/>
    <x v="0"/>
    <n v="0"/>
    <x v="0"/>
    <n v="0"/>
  </r>
  <r>
    <n v="5416401"/>
    <s v="NINA KRISNAWATI"/>
    <s v="U6"/>
    <x v="2"/>
    <s v="Compliance Management - Bank &amp; Sharia"/>
    <s v="Compliance Advisory - Credit"/>
    <s v="Compliance Advisory - Non-Retail Credit"/>
    <s v="---"/>
    <s v="Compliance Advisory Specialist"/>
    <s v="Compliance Advisory Specialist"/>
    <s v="Kantor Fungsional Non Operasional - Menara Sentraya"/>
    <s v="JAKARTA SELATAN"/>
    <s v="Dki Jakarta"/>
    <d v="1991-08-15T00:00:00"/>
    <d v="2024-11-04T00:00:00"/>
    <s v="Female"/>
    <s v="KFNO"/>
    <s v="nina.krisnawati@cimbniaga.co.id"/>
    <s v="D-3"/>
    <n v="3014653"/>
    <s v="DIMAS ADHYATAMA ERLANGGA"/>
    <s v="Compliance Advisory Head - Credit"/>
    <m/>
    <m/>
    <m/>
    <m/>
    <x v="1"/>
    <m/>
    <m/>
    <x v="0"/>
    <n v="0"/>
    <x v="0"/>
    <n v="0"/>
    <x v="0"/>
    <n v="0"/>
  </r>
  <r>
    <n v="3034383"/>
    <s v="SANDRA SETIAWAN"/>
    <s v="U5"/>
    <x v="2"/>
    <s v="Compliance Management - Bank &amp; Sharia"/>
    <s v="Compliance Advisory - Credit"/>
    <s v="Compliance Advisory - Retail Credit &amp; Sharia"/>
    <s v="---"/>
    <s v="Compliance Advisory Senior Specialist"/>
    <s v="Compliance Advisory Senior Specialist"/>
    <s v="Kantor Fungsional Non Operasional - Menara Sentraya"/>
    <s v="JAKARTA SELATAN"/>
    <s v="Dki Jakarta"/>
    <d v="1987-03-20T00:00:00"/>
    <d v="2017-09-11T00:00:00"/>
    <s v="Male"/>
    <s v="KFNO"/>
    <s v="SANDRA.SETIAWAN@CIMBNIAGA.CO.ID"/>
    <s v="D-3"/>
    <n v="3014653"/>
    <s v="DIMAS ADHYATAMA ERLANGGA"/>
    <s v="Compliance Advisory Head - Credit"/>
    <m/>
    <m/>
    <m/>
    <m/>
    <x v="1"/>
    <m/>
    <m/>
    <x v="0"/>
    <n v="0"/>
    <x v="0"/>
    <n v="0"/>
    <x v="0"/>
    <n v="0"/>
  </r>
  <r>
    <n v="3033908"/>
    <s v="NISA FILIA"/>
    <s v="U6"/>
    <x v="2"/>
    <s v="Compliance Management - Bank &amp; Sharia"/>
    <s v="Compliance Advisory - Credit"/>
    <s v="Compliance Advisory - Retail Credit &amp; Sharia"/>
    <s v="---"/>
    <s v="Compliance Advisory Specialist"/>
    <s v="Compliance Advisory Specialist"/>
    <s v="Kantor Fungsional Non Operasional - Menara Sentraya"/>
    <s v="JAKARTA SELATAN"/>
    <s v="Dki Jakarta"/>
    <d v="1990-11-20T00:00:00"/>
    <d v="2017-07-20T00:00:00"/>
    <s v="Female"/>
    <s v="KFNO"/>
    <s v="NISA.FILIA@CIMBNIAGA.CO.ID"/>
    <s v="D-3"/>
    <n v="3014653"/>
    <s v="DIMAS ADHYATAMA ERLANGGA"/>
    <s v="Compliance Advisory Head - Credit"/>
    <m/>
    <m/>
    <m/>
    <m/>
    <x v="1"/>
    <m/>
    <m/>
    <x v="0"/>
    <n v="0"/>
    <x v="0"/>
    <n v="0"/>
    <x v="0"/>
    <n v="0"/>
  </r>
  <r>
    <n v="3036632"/>
    <s v="RENDRA PRATAMA"/>
    <s v="U6"/>
    <x v="2"/>
    <s v="Compliance Management - Bank &amp; Sharia"/>
    <s v="Compliance Advisory - Credit"/>
    <s v="Compliance Advisory - Retail Credit &amp; Sharia"/>
    <s v="---"/>
    <s v="Compliance Advisory Specialist"/>
    <s v="Compliance Advisory Specialist"/>
    <s v="Kantor Fungsional Non Operasional - Menara Sentraya"/>
    <s v="JAKARTA SELATAN"/>
    <s v="Dki Jakarta"/>
    <d v="1993-08-20T00:00:00"/>
    <d v="2018-11-26T00:00:00"/>
    <s v="Male"/>
    <s v="KFNO"/>
    <s v="RENDRA.PRATAMA@CIMBNIAGA.CO.ID"/>
    <s v="D-3"/>
    <n v="3014653"/>
    <s v="DIMAS ADHYATAMA ERLANGGA"/>
    <s v="Compliance Advisory Head - Credit"/>
    <m/>
    <m/>
    <m/>
    <m/>
    <x v="1"/>
    <m/>
    <m/>
    <x v="0"/>
    <n v="0"/>
    <x v="0"/>
    <n v="0"/>
    <x v="0"/>
    <n v="0"/>
  </r>
  <r>
    <n v="3035266"/>
    <s v="FRANSISCA SILVYA ELIZABETH"/>
    <s v="U6"/>
    <x v="2"/>
    <s v="Compliance Management - Bank &amp; Sharia"/>
    <s v="Compliance Advisory - Enablers &amp; Subsidiaries D2"/>
    <s v="Compliance Advisory - Enablers &amp; Subsidiaries"/>
    <s v="---"/>
    <s v="Compliance Advisory Senior Specialist"/>
    <s v="Compliance Advisory Senior Specialist"/>
    <s v="Kantor Fungsional Non Operasional - Menara Sentraya"/>
    <s v="JAKARTA SELATAN"/>
    <s v="Dki Jakarta"/>
    <d v="1989-01-10T00:00:00"/>
    <d v="2018-02-26T00:00:00"/>
    <s v="Female"/>
    <s v="KFNO"/>
    <s v="FRANSISCA.SILVYA@CIMBNIAGA.CO.ID"/>
    <s v="D-3"/>
    <n v="3034452"/>
    <s v="FARAH FAJRINAL HUDA"/>
    <s v="Compliance Advisory Head - Enablers &amp; Subsidiaries"/>
    <m/>
    <m/>
    <m/>
    <m/>
    <x v="1"/>
    <m/>
    <m/>
    <x v="0"/>
    <n v="0.05"/>
    <x v="0"/>
    <n v="0"/>
    <x v="0"/>
    <n v="2.5000000000000001E-2"/>
  </r>
  <r>
    <n v="3009879"/>
    <s v="EMANUEL DICKY PRABOWO"/>
    <s v="U4"/>
    <x v="2"/>
    <s v="Compliance Management - Bank &amp; Sharia"/>
    <s v="Compliance Advisory - Business D2"/>
    <s v="---"/>
    <s v="---"/>
    <s v="Compliance Advisory Head"/>
    <s v="Compliance Advisory Head"/>
    <s v="Kantor Fungsional Non Operasional - Menara Sentraya"/>
    <s v="JAKARTA SELATAN"/>
    <s v="Dki Jakarta"/>
    <d v="1984-12-24T00:00:00"/>
    <d v="2008-02-19T00:00:00"/>
    <s v="Male"/>
    <s v="KFNO"/>
    <s v="NUEL@CIMBNIAGA.CO.ID"/>
    <s v="D-2"/>
    <n v="3030494"/>
    <s v="ARYO PRATOMO, SE"/>
    <s v="Head of Compliance Management - Bank &amp; Sharia"/>
    <m/>
    <m/>
    <m/>
    <m/>
    <x v="1"/>
    <m/>
    <m/>
    <x v="0"/>
    <n v="0"/>
    <x v="0"/>
    <n v="0"/>
    <x v="0"/>
    <n v="0"/>
  </r>
  <r>
    <n v="3036485"/>
    <s v="ALEXANDER SEGUSEDA"/>
    <s v="U6"/>
    <x v="2"/>
    <s v="Compliance Management - Bank &amp; Sharia"/>
    <s v="Compliance Advisory - Business D2"/>
    <s v="Compliance Advisory - Business"/>
    <s v="---"/>
    <s v="Compliance Advisory Senior Specialist"/>
    <s v="Compliance Advisory Senior Specialist"/>
    <s v="Kantor Fungsional Non Operasional - Menara Sentraya"/>
    <s v="JAKARTA SELATAN"/>
    <s v="Dki Jakarta"/>
    <d v="1988-04-23T00:00:00"/>
    <d v="2018-10-01T00:00:00"/>
    <s v="Male"/>
    <s v="KFNO"/>
    <s v="ALEXANDER.SEGUSEDA@CIMBNIAGA.CO.ID"/>
    <s v="D-3"/>
    <n v="3009879"/>
    <s v="EMANUEL DICKY PRABOWO"/>
    <s v="Compliance Advisory Head - Business"/>
    <m/>
    <m/>
    <m/>
    <m/>
    <x v="1"/>
    <m/>
    <m/>
    <x v="0"/>
    <n v="0"/>
    <x v="0"/>
    <n v="0"/>
    <x v="0"/>
    <n v="0"/>
  </r>
  <r>
    <n v="3039127"/>
    <s v="HARIYANTO"/>
    <s v="U6"/>
    <x v="2"/>
    <s v="Compliance Management - Bank &amp; Sharia"/>
    <s v="Compliance Advisory - Business D2"/>
    <s v="Compliance Advisory - Business"/>
    <s v="---"/>
    <s v="Compliance Advisory Senior Specialist"/>
    <s v="Compliance Advisory Senior Specialist"/>
    <s v="Kantor Fungsional Non Operasional - Menara Sentraya"/>
    <s v="JAKARTA SELATAN"/>
    <s v="Dki Jakarta"/>
    <d v="1985-05-17T00:00:00"/>
    <d v="2019-09-23T00:00:00"/>
    <s v="Male"/>
    <s v="KFNO"/>
    <s v="HARIYANTO.HARIYANTO@CIMBNIAGA.CO.ID"/>
    <s v="D-3"/>
    <n v="3009879"/>
    <s v="EMANUEL DICKY PRABOWO"/>
    <s v="Compliance Advisory Head - Business"/>
    <m/>
    <m/>
    <m/>
    <m/>
    <x v="1"/>
    <m/>
    <m/>
    <x v="0"/>
    <n v="0"/>
    <x v="0"/>
    <n v="0"/>
    <x v="0"/>
    <n v="0"/>
  </r>
  <r>
    <n v="5406690"/>
    <s v="AYUBI GASJAPUTRA"/>
    <s v="U6"/>
    <x v="2"/>
    <s v="Compliance Management - Bank &amp; Sharia"/>
    <s v="Compliance Advisory - Enablers &amp; Subsidiaries D2"/>
    <s v="Compliance Advisory - IT &amp; Operations"/>
    <s v="---"/>
    <s v="Compliance Advisory Senior Specialist"/>
    <s v="Compliance Advisory Senior Specialist"/>
    <s v="Kantor Fungsional Non Operasional - Menara Sentraya"/>
    <s v="JAKARTA SELATAN"/>
    <s v="Dki Jakarta"/>
    <d v="1986-09-13T00:00:00"/>
    <d v="2024-06-03T00:00:00"/>
    <s v="Male"/>
    <s v="KFNO"/>
    <s v="ayubi.se@cimbniaga.co.id"/>
    <s v="D-3"/>
    <n v="3034452"/>
    <s v="FARAH FAJRINAL HUDA"/>
    <s v="Compliance Advisory Head - Enablers &amp; Subsidiaries"/>
    <m/>
    <m/>
    <m/>
    <m/>
    <x v="1"/>
    <m/>
    <m/>
    <x v="0"/>
    <n v="0"/>
    <x v="0"/>
    <n v="0"/>
    <x v="0"/>
    <n v="0"/>
  </r>
  <r>
    <n v="3034452"/>
    <s v="FARAH FAJRINAL HUDA"/>
    <s v="U5"/>
    <x v="2"/>
    <s v="Compliance Management - Bank &amp; Sharia"/>
    <s v="Compliance Advisory - Enablers &amp; Subsidiaries D2"/>
    <s v="---"/>
    <s v="---"/>
    <s v="Compliance Advisory Head"/>
    <s v="Compliance Advisory Head"/>
    <s v="Kantor Fungsional Non Operasional - Menara Sentraya"/>
    <s v="JAKARTA SELATAN"/>
    <s v="Dki Jakarta"/>
    <d v="1988-12-20T00:00:00"/>
    <d v="2017-09-20T00:00:00"/>
    <s v="Female"/>
    <s v="KFNO"/>
    <s v="FARAH.HUDA@CIMBNIAGA.CO.ID"/>
    <s v="D-2"/>
    <n v="3030494"/>
    <s v="ARYO PRATOMO, SE"/>
    <s v="Head of Compliance Management - Bank &amp; Sharia"/>
    <m/>
    <m/>
    <m/>
    <m/>
    <x v="1"/>
    <m/>
    <m/>
    <x v="0"/>
    <n v="0"/>
    <x v="0"/>
    <n v="0"/>
    <x v="0"/>
    <n v="0"/>
  </r>
  <r>
    <n v="3041284"/>
    <s v="GABRIELLA VIORENA"/>
    <s v="U6"/>
    <x v="2"/>
    <s v="Compliance Management - Bank &amp; Sharia"/>
    <s v="Compliance Advisory - Enablers &amp; Subsidiaries D2"/>
    <s v="Compliance Advisory - Enablers &amp; Subsidiaries"/>
    <s v="---"/>
    <s v="Compliance Advisory Specialist"/>
    <s v="Compliance Advisory Specialist"/>
    <s v="Kantor Fungsional Non Operasional - Menara Sentraya"/>
    <s v="JAKARTA SELATAN"/>
    <s v="Dki Jakarta"/>
    <d v="1989-12-04T00:00:00"/>
    <d v="2020-06-15T00:00:00"/>
    <s v="Female"/>
    <s v="KFNO"/>
    <s v="GABRIELLA.VIORENA@CIMBNIAGA.CO.ID"/>
    <s v="D-3"/>
    <n v="3034452"/>
    <s v="FARAH FAJRINAL HUDA"/>
    <s v="Compliance Advisory Head - Enablers &amp; Subsidiaries"/>
    <m/>
    <m/>
    <m/>
    <m/>
    <x v="1"/>
    <m/>
    <m/>
    <x v="0"/>
    <n v="0"/>
    <x v="0"/>
    <n v="0"/>
    <x v="0"/>
    <n v="0"/>
  </r>
  <r>
    <n v="5414656"/>
    <s v="SIELFIANG TRINATA D"/>
    <s v="U6"/>
    <x v="2"/>
    <s v="Compliance Management - Bank &amp; Sharia"/>
    <s v="Compliance Advisory - Business D2"/>
    <s v="Compliance Advisory - Non Credit - Treasury Trade Surveillance"/>
    <s v="---"/>
    <s v="Treasury Trade Surveillance Senior Specialist"/>
    <s v="Treasury Trade Surveillance Senior Specialist"/>
    <s v="Kantor Fungsional Non Operasional - Menara Sentraya"/>
    <s v="JAKARTA SELATAN"/>
    <s v="Dki Jakarta"/>
    <d v="1980-12-28T00:00:00"/>
    <d v="2024-09-09T00:00:00"/>
    <s v="Male"/>
    <s v="KFNO"/>
    <s v="sielfiang.d@cimbniaga.co.id"/>
    <s v="D-3"/>
    <n v="3009879"/>
    <s v="EMANUEL DICKY PRABOWO"/>
    <s v="Compliance Advisory Head - Business"/>
    <m/>
    <m/>
    <m/>
    <m/>
    <x v="1"/>
    <m/>
    <m/>
    <x v="1"/>
    <n v="1"/>
    <x v="0"/>
    <n v="0"/>
    <x v="0"/>
    <n v="0.5"/>
  </r>
  <r>
    <n v="5391050"/>
    <s v="RIZKY AGUNG SULAKSONO"/>
    <s v="U7"/>
    <x v="2"/>
    <s v="Compliance Management - Bank &amp; Sharia"/>
    <s v="Compliance Advisory - Business D2"/>
    <s v="Compliance Advisory - Non Credit - Treasury Trade Surveillance"/>
    <s v="---"/>
    <s v="Treasury Trade Surveillance Specialist"/>
    <s v="Treasury Trade Surveillance Specialist"/>
    <s v="Kantor Fungsional Non Operasional - Menara Sentraya"/>
    <s v="JAKARTA SELATAN"/>
    <s v="Dki Jakarta"/>
    <d v="1993-09-16T00:00:00"/>
    <d v="2023-06-12T00:00:00"/>
    <s v="Male"/>
    <s v="KFNO"/>
    <s v="Rizky.Sulaksono@cimbniaga.co.id"/>
    <s v="D-3"/>
    <n v="3009879"/>
    <s v="EMANUEL DICKY PRABOWO"/>
    <s v="Compliance Advisory Head - Business"/>
    <m/>
    <m/>
    <m/>
    <m/>
    <x v="1"/>
    <m/>
    <m/>
    <x v="0"/>
    <n v="0.7"/>
    <x v="0"/>
    <n v="0"/>
    <x v="0"/>
    <n v="0.35"/>
  </r>
  <r>
    <n v="3034116"/>
    <s v="GRATIA JANICE TRIXIE"/>
    <s v="U5"/>
    <x v="2"/>
    <s v="Compliance Management - Bank &amp; Sharia"/>
    <s v="Compliance Awareness &amp; Review"/>
    <s v="---"/>
    <s v="---"/>
    <s v="Compliance Awareness &amp; Review Head"/>
    <s v="Compliance Awareness &amp; Review Head"/>
    <s v="Kantor Fungsional Non Operasional - Menara Sentraya"/>
    <s v="JAKARTA SELATAN"/>
    <s v="Dki Jakarta"/>
    <d v="1987-01-24T00:00:00"/>
    <d v="2017-08-10T00:00:00"/>
    <s v="Female"/>
    <s v="KFNO"/>
    <s v="GRATIA.TRIXE@CIMBNIAGA.CO.ID"/>
    <s v="D-2"/>
    <n v="3030494"/>
    <s v="ARYO PRATOMO, SE"/>
    <s v="Head of Compliance Management - Bank &amp; Sharia"/>
    <m/>
    <m/>
    <m/>
    <m/>
    <x v="1"/>
    <m/>
    <m/>
    <x v="0"/>
    <n v="0"/>
    <x v="0"/>
    <n v="0"/>
    <x v="0"/>
    <n v="0"/>
  </r>
  <r>
    <n v="5386688"/>
    <s v="NANCY MARISA NATALIA SIANIPAR"/>
    <s v="U7"/>
    <x v="2"/>
    <s v="Compliance Management - Bank &amp; Sharia"/>
    <s v="Compliance Awareness &amp; Review"/>
    <s v="Compliance Awareness"/>
    <s v="---"/>
    <s v="Compliance Awareness Specialist"/>
    <s v="Compliance Awareness Specialist"/>
    <s v="Kantor Fungsional Non Operasional - Menara Sentraya"/>
    <s v="JAKARTA SELATAN"/>
    <s v="Dki Jakarta"/>
    <d v="1991-12-01T00:00:00"/>
    <d v="2023-03-27T00:00:00"/>
    <s v="Female"/>
    <s v="KFNO"/>
    <s v="Nancy.Sianipar2@cimbniaga.co.id"/>
    <s v="D-3"/>
    <n v="3034116"/>
    <s v="GRATIA JANICE TRIXIE"/>
    <s v="Compliance Awareness &amp; Review Head"/>
    <m/>
    <m/>
    <m/>
    <m/>
    <x v="1"/>
    <m/>
    <m/>
    <x v="0"/>
    <n v="0"/>
    <x v="0"/>
    <n v="0"/>
    <x v="0"/>
    <n v="0"/>
  </r>
  <r>
    <n v="3026884"/>
    <s v="AYU SEKARINGTYAS"/>
    <s v="U6"/>
    <x v="2"/>
    <s v="Compliance Management - Bank &amp; Sharia"/>
    <s v="Compliance Awareness &amp; Review"/>
    <s v="Compliance Review"/>
    <s v="---"/>
    <s v="Compliance Review Senior Specialist"/>
    <s v="Compliance Review Senior Specialist"/>
    <s v="Kantor Fungsional Non Operasional - Menara Sentraya"/>
    <s v="JAKARTA SELATAN"/>
    <s v="Dki Jakarta"/>
    <d v="1992-08-27T00:00:00"/>
    <d v="2014-08-18T00:00:00"/>
    <s v="Female"/>
    <s v="KFNO"/>
    <s v="AYU.SEKARINGTYAS@CIMBNIAGA.CO.ID"/>
    <s v="D-3"/>
    <n v="3034116"/>
    <s v="GRATIA JANICE TRIXIE"/>
    <s v="Compliance Awareness &amp; Review Head"/>
    <m/>
    <m/>
    <m/>
    <m/>
    <x v="1"/>
    <m/>
    <m/>
    <x v="0"/>
    <n v="0"/>
    <x v="0"/>
    <n v="0"/>
    <x v="0"/>
    <n v="0"/>
  </r>
  <r>
    <n v="3037272"/>
    <s v="ARNIKA SIMANULLANG"/>
    <s v="U7"/>
    <x v="2"/>
    <s v="Compliance Management - Bank &amp; Sharia"/>
    <s v="Compliance Awareness &amp; Review"/>
    <s v="Compliance Review"/>
    <s v="---"/>
    <s v="Compliance Review Specialist"/>
    <s v="Compliance Review Specialist"/>
    <s v="Kantor Fungsional Non Operasional - Menara Sentraya"/>
    <s v="JAKARTA SELATAN"/>
    <s v="Dki Jakarta"/>
    <d v="1991-03-15T00:00:00"/>
    <d v="2019-01-07T00:00:00"/>
    <s v="Female"/>
    <s v="KFNO"/>
    <s v="ARNIKA.SIMANULLANG@CIMBNIAGA.CO.ID"/>
    <s v="D-3"/>
    <n v="3034116"/>
    <s v="GRATIA JANICE TRIXIE"/>
    <s v="Compliance Awareness &amp; Review Head"/>
    <m/>
    <m/>
    <m/>
    <m/>
    <x v="1"/>
    <m/>
    <m/>
    <x v="0"/>
    <n v="0"/>
    <x v="0"/>
    <n v="0"/>
    <x v="0"/>
    <n v="0"/>
  </r>
  <r>
    <n v="3020330"/>
    <s v="SHINTA HUTAGALUNG"/>
    <s v="U4"/>
    <x v="2"/>
    <s v="Compliance Management - Bank &amp; Sharia"/>
    <s v="Compliance Reporting, Analytics &amp; Alignment"/>
    <s v="---"/>
    <s v="---"/>
    <s v="Compliance Reporting, Analytics &amp; Alignment Head"/>
    <s v="Compliance Reporting, Analytics &amp; Alignment Head"/>
    <s v="Kantor Fungsional Non Operasional - Menara Sentraya"/>
    <s v="JAKARTA SELATAN"/>
    <s v="Dki Jakarta"/>
    <d v="1981-02-09T00:00:00"/>
    <d v="2012-10-17T00:00:00"/>
    <s v="Female"/>
    <s v="KFNO"/>
    <s v="SHINTA@CIMBNIAGA.CO.ID"/>
    <s v="D-2"/>
    <n v="3030494"/>
    <s v="ARYO PRATOMO, SE"/>
    <s v="Head of Compliance Management - Bank &amp; Sharia"/>
    <m/>
    <m/>
    <m/>
    <m/>
    <x v="1"/>
    <m/>
    <m/>
    <x v="0"/>
    <n v="0"/>
    <x v="0"/>
    <n v="0"/>
    <x v="0"/>
    <n v="0"/>
  </r>
  <r>
    <n v="3035819"/>
    <s v="RIZQIANA TIARANINGRUM"/>
    <s v="U5"/>
    <x v="2"/>
    <s v="Compliance Management - Bank &amp; Sharia"/>
    <s v="Compliance Reporting, Analytics &amp; Alignment"/>
    <s v="Compliance Reporting &amp; Methodology"/>
    <s v="---"/>
    <s v="Compliance Reporting &amp; Methodology Senior Specialist"/>
    <s v="Compliance Reporting &amp; Methodology Senior Specialist"/>
    <s v="Kantor Fungsional Non Operasional - Menara Sentraya"/>
    <s v="JAKARTA SELATAN"/>
    <s v="Dki Jakarta"/>
    <d v="1986-01-16T00:00:00"/>
    <d v="2018-06-25T00:00:00"/>
    <s v="Female"/>
    <s v="KFNO"/>
    <s v="RIZQIANA.TIARANINGRUM@CIMBNIAGA.CO.ID"/>
    <s v="D-3"/>
    <n v="3020330"/>
    <s v="SHINTA HUTAGALUNG"/>
    <s v="Compliance Reporting, Analytics &amp; Alignment Head"/>
    <m/>
    <m/>
    <m/>
    <m/>
    <x v="1"/>
    <m/>
    <m/>
    <x v="0"/>
    <n v="0.1"/>
    <x v="0"/>
    <n v="0"/>
    <x v="0"/>
    <n v="0.05"/>
  </r>
  <r>
    <n v="5384814"/>
    <s v="MAFELINDA TAMARISKA"/>
    <s v="U7"/>
    <x v="2"/>
    <s v="Compliance Management - Bank &amp; Sharia"/>
    <s v="Compliance Reporting, Analytics &amp; Alignment"/>
    <s v="Integrated GCG Reporting &amp; Methodology"/>
    <s v="---"/>
    <s v="Integrated GCG Reporting &amp; Methodology Specialist"/>
    <s v="Integrated GCG Reporting &amp; Methodology Specialist"/>
    <s v="Kantor Fungsional Non Operasional - Menara Sentraya"/>
    <s v="JAKARTA SELATAN"/>
    <s v="Dki Jakarta"/>
    <d v="1992-04-08T00:00:00"/>
    <d v="2023-02-20T00:00:00"/>
    <s v="Female"/>
    <s v="KFNO"/>
    <s v="Mafelinda.Tamariska@cimbniaga.co.id"/>
    <s v="D-3"/>
    <n v="3020330"/>
    <s v="SHINTA HUTAGALUNG"/>
    <s v="Compliance Reporting, Analytics &amp; Alignment Head"/>
    <m/>
    <m/>
    <m/>
    <m/>
    <x v="1"/>
    <m/>
    <m/>
    <x v="1"/>
    <n v="1"/>
    <x v="0"/>
    <n v="0"/>
    <x v="0"/>
    <n v="0.5"/>
  </r>
  <r>
    <n v="3029788"/>
    <s v="TJAHJO BAWONO"/>
    <s v="U4"/>
    <x v="2"/>
    <s v="Compliance Management - Bank &amp; Sharia"/>
    <s v="Regulatory Liaison D2"/>
    <s v="---"/>
    <s v="---"/>
    <s v="Regulatory Liaison Head"/>
    <s v="Regulatory Liaison Head"/>
    <s v="Kantor Fungsional Non Operasional - Menara Sentraya"/>
    <s v="JAKARTA SELATAN"/>
    <s v="Dki Jakarta"/>
    <d v="1972-06-13T00:00:00"/>
    <d v="2015-09-01T00:00:00"/>
    <s v="Male"/>
    <s v="KFNO"/>
    <s v="TJAHJO.BAWONO@CIMBNIAGA.CO.ID"/>
    <s v="D-2"/>
    <n v="3030494"/>
    <s v="ARYO PRATOMO, SE"/>
    <s v="Head of Compliance Management - Bank &amp; Sharia"/>
    <m/>
    <m/>
    <m/>
    <m/>
    <x v="1"/>
    <m/>
    <m/>
    <x v="0"/>
    <n v="0"/>
    <x v="0"/>
    <n v="0"/>
    <x v="0"/>
    <n v="0"/>
  </r>
  <r>
    <n v="3031016"/>
    <s v="IRAMINDALAGA IRWAN"/>
    <s v="U5"/>
    <x v="2"/>
    <s v="Compliance Management - Bank &amp; Sharia"/>
    <s v="Regulatory Liaison D2"/>
    <s v="Compliance Support"/>
    <s v="---"/>
    <s v="Compliance Support Senior Specialist"/>
    <s v="Compliance Support Senior Specialist"/>
    <s v="Kantor Fungsional Non Operasional - Menara Sentraya"/>
    <s v="JAKARTA SELATAN"/>
    <s v="Dki Jakarta"/>
    <d v="1980-05-20T00:00:00"/>
    <d v="2016-05-19T00:00:00"/>
    <s v="Female"/>
    <s v="KFNO"/>
    <s v="IRAMINDALAGA.IRWAN@CIMBNIAGA.CO.ID"/>
    <s v="D-3"/>
    <n v="3029788"/>
    <s v="TJAHJO BAWONO"/>
    <s v="Regulatory Liaison Head"/>
    <m/>
    <m/>
    <m/>
    <m/>
    <x v="1"/>
    <m/>
    <m/>
    <x v="0"/>
    <n v="0"/>
    <x v="0"/>
    <n v="0"/>
    <x v="0"/>
    <n v="0"/>
  </r>
  <r>
    <n v="3003196"/>
    <s v="DWI ENDAH IRAWATI"/>
    <s v="U5"/>
    <x v="2"/>
    <s v="Compliance Management - Bank &amp; Sharia"/>
    <s v="Regulatory Liaison D2"/>
    <s v="Regulatory Liaison"/>
    <s v="---"/>
    <s v="Regulatory Liaison Senior Specialist"/>
    <s v="Regulatory Liaison Senior Specialist"/>
    <s v="Kantor Fungsional Non Operasional - Menara Sentraya"/>
    <s v="JAKARTA SELATAN"/>
    <s v="Dki Jakarta"/>
    <d v="1972-03-12T00:00:00"/>
    <d v="1995-07-10T00:00:00"/>
    <s v="Female"/>
    <s v="KFNO"/>
    <s v="DEI@CIMBNIAGA.CO.ID"/>
    <s v="D-3"/>
    <n v="3029788"/>
    <s v="TJAHJO BAWONO"/>
    <s v="Regulatory Liaison Head"/>
    <m/>
    <m/>
    <m/>
    <m/>
    <x v="1"/>
    <m/>
    <m/>
    <x v="1"/>
    <n v="1"/>
    <x v="2"/>
    <n v="1"/>
    <x v="2"/>
    <n v="1"/>
  </r>
  <r>
    <n v="3009353"/>
    <s v="HALILINTAR ZULFIKAR EL-HAQ"/>
    <s v="U7"/>
    <x v="2"/>
    <s v="Compliance Management - Bank &amp; Sharia"/>
    <s v="Regulatory Liaison D2"/>
    <s v="Regulatory Liaison"/>
    <s v="---"/>
    <s v="Regulatory Liaison Senior Specialist"/>
    <s v="Regulatory Liaison Senior Specialist"/>
    <s v="Kantor Fungsional Non Operasional - Menara Sentraya"/>
    <s v="JAKARTA SELATAN"/>
    <s v="Dki Jakarta"/>
    <d v="1983-08-18T00:00:00"/>
    <d v="2008-01-09T00:00:00"/>
    <s v="Male"/>
    <s v="KFNO"/>
    <s v="HALILINTAR.ELHAQ@CIMBNIAGA.CO.ID"/>
    <s v="D-3"/>
    <n v="3029788"/>
    <s v="TJAHJO BAWONO"/>
    <s v="Regulatory Liaison Head"/>
    <m/>
    <m/>
    <m/>
    <m/>
    <x v="1"/>
    <m/>
    <m/>
    <x v="0"/>
    <n v="0"/>
    <x v="0"/>
    <n v="0"/>
    <x v="0"/>
    <n v="0"/>
  </r>
  <r>
    <n v="5396200"/>
    <s v="GENIA ELSAZARA PURBODININGRAT"/>
    <s v="U7"/>
    <x v="2"/>
    <s v="Compliance Management - Bank &amp; Sharia"/>
    <s v="Regulatory Liaison D2"/>
    <s v="Regulatory Liaison"/>
    <s v="---"/>
    <s v="Regulatory Liaison Specialist"/>
    <s v="Regulatory Liaison Specialist"/>
    <s v="Kantor Fungsional Non Operasional - Menara Sentraya"/>
    <s v="JAKARTA SELATAN"/>
    <s v="Dki Jakarta"/>
    <d v="1998-02-09T00:00:00"/>
    <d v="2023-09-15T00:00:00"/>
    <s v="Female"/>
    <s v="KFNO"/>
    <s v="genia.purbodiningrat@cimbniaga.co.id"/>
    <s v="D-3"/>
    <n v="3029788"/>
    <s v="TJAHJO BAWONO"/>
    <s v="Regulatory Liaison Head"/>
    <m/>
    <m/>
    <m/>
    <m/>
    <x v="1"/>
    <m/>
    <m/>
    <x v="0"/>
    <n v="0"/>
    <x v="1"/>
    <e v="#N/A"/>
    <x v="1"/>
    <e v="#N/A"/>
  </r>
  <r>
    <n v="5401747"/>
    <s v="ROY MARSAN RUMAHORBO"/>
    <s v="U8"/>
    <x v="2"/>
    <s v="Compliance Management - Bank &amp; Sharia"/>
    <s v="Regulatory Liaison D2"/>
    <s v="Regulatory Liaison"/>
    <s v="---"/>
    <s v="Regulatory Liaison Specialist"/>
    <s v="Regulatory Liaison Specialist"/>
    <s v="Kantor Fungsional Non Operasional - Menara Sentraya"/>
    <s v="JAKARTA SELATAN"/>
    <s v="Dki Jakarta"/>
    <d v="1992-12-31T00:00:00"/>
    <d v="2024-01-02T00:00:00"/>
    <s v="Male"/>
    <s v="KFNO"/>
    <s v="roy.rumahorbo@cimbniaga.co.id"/>
    <s v="D-3"/>
    <n v="3029788"/>
    <s v="TJAHJO BAWONO"/>
    <s v="Regulatory Liaison Head"/>
    <m/>
    <m/>
    <m/>
    <m/>
    <x v="1"/>
    <m/>
    <m/>
    <x v="0"/>
    <n v="0"/>
    <x v="0"/>
    <n v="0"/>
    <x v="0"/>
    <n v="0"/>
  </r>
  <r>
    <n v="3033803"/>
    <s v="ERNEST HADIDJAJA"/>
    <s v="U4"/>
    <x v="0"/>
    <s v="Corporate Banking, Investment Banking Coverage, &amp; Loan Syndication"/>
    <s v="Financing Solutions &amp; Loan Syndication"/>
    <s v="Financing Solutions - Team I - P"/>
    <s v="Financing Solutions - Team I"/>
    <s v="Financing Solutions Senior Relationship Manager"/>
    <s v="Financing Solutions Senior Relationship Manager"/>
    <s v="Kantor Pusat - Graha CIMB Niaga"/>
    <s v="JAKARTA SELATAN"/>
    <s v="Dki Jakarta"/>
    <d v="1991-11-11T00:00:00"/>
    <d v="2017-07-20T00:00:00"/>
    <s v="Male"/>
    <s v="KP"/>
    <s v="ERNEST.HADIDJAJA@CIMBNIAGA.CO.ID"/>
    <s v="D-4"/>
    <n v="5601366"/>
    <s v="BAGUS WIDYANTO"/>
    <s v="Financing Solutions &amp; Loan Syndication Head"/>
    <m/>
    <m/>
    <m/>
    <m/>
    <x v="1"/>
    <m/>
    <m/>
    <x v="0"/>
    <n v="0"/>
    <x v="0"/>
    <n v="0"/>
    <x v="0"/>
    <n v="0"/>
  </r>
  <r>
    <n v="3032393"/>
    <s v="SULIYEN TINAWATI"/>
    <s v="U5"/>
    <x v="2"/>
    <s v="Corporate Secretary"/>
    <s v="Board Office - P"/>
    <s v="---"/>
    <s v="---"/>
    <s v="Board Office Head"/>
    <s v="Board Office Head"/>
    <s v="Kantor Pusat - Graha CIMB Niaga"/>
    <s v="JAKARTA SELATAN"/>
    <s v="Dki Jakarta"/>
    <d v="1987-02-04T00:00:00"/>
    <d v="2016-12-01T00:00:00"/>
    <s v="Female"/>
    <s v="KP"/>
    <s v="SULIYEN.TINAWATI@CIMBNIAGA.CO.ID"/>
    <s v="D-2"/>
    <n v="3031106"/>
    <s v="FRANSISKA OEI"/>
    <s v="Head of Corporate Secretary"/>
    <m/>
    <m/>
    <m/>
    <m/>
    <x v="1"/>
    <m/>
    <m/>
    <x v="0"/>
    <n v="0"/>
    <x v="0"/>
    <n v="0"/>
    <x v="0"/>
    <n v="0"/>
  </r>
  <r>
    <n v="3009938"/>
    <s v="LISA PERMANASARI"/>
    <s v="U6"/>
    <x v="2"/>
    <s v="Corporate Secretary"/>
    <s v="Board Office - P"/>
    <s v="Board Office"/>
    <s v="---"/>
    <s v="Board Office Officer"/>
    <s v="Board Office Officer"/>
    <s v="Kantor Pusat - Graha CIMB Niaga"/>
    <s v="JAKARTA SELATAN"/>
    <s v="Dki Jakarta"/>
    <d v="1983-01-25T00:00:00"/>
    <d v="2008-06-04T00:00:00"/>
    <s v="Female"/>
    <s v="KP"/>
    <s v="LISA@CIMBNIAGA.CO.ID"/>
    <s v="D-3"/>
    <n v="3032393"/>
    <s v="SULIYEN TINAWATI"/>
    <s v="Board Office Head"/>
    <m/>
    <m/>
    <m/>
    <m/>
    <x v="1"/>
    <m/>
    <m/>
    <x v="0"/>
    <n v="0"/>
    <x v="0"/>
    <n v="0"/>
    <x v="0"/>
    <n v="0"/>
  </r>
  <r>
    <n v="3021588"/>
    <s v="YUYUN WAHYUNINGSIH"/>
    <s v="U7"/>
    <x v="2"/>
    <s v="Corporate Secretary"/>
    <s v="Board Office - P"/>
    <s v="Board Office"/>
    <s v="---"/>
    <s v="Board Office Officer"/>
    <s v="Board Office Officer"/>
    <s v="Kantor Pusat - Graha CIMB Niaga"/>
    <s v="JAKARTA SELATAN"/>
    <s v="Dki Jakarta"/>
    <d v="1976-08-13T00:00:00"/>
    <d v="2013-02-01T00:00:00"/>
    <s v="Female"/>
    <s v="KP"/>
    <s v="YUYUN.WAHYUNINGSIH@CIMBNIAGA.CO.ID"/>
    <s v="D-3"/>
    <n v="3032393"/>
    <s v="SULIYEN TINAWATI"/>
    <s v="Board Office Head"/>
    <m/>
    <m/>
    <m/>
    <m/>
    <x v="1"/>
    <m/>
    <m/>
    <x v="0"/>
    <n v="0"/>
    <x v="0"/>
    <n v="0"/>
    <x v="0"/>
    <n v="0"/>
  </r>
  <r>
    <n v="3005477"/>
    <s v="NITANIA LASTNY NAULLY"/>
    <s v="U8"/>
    <x v="2"/>
    <s v="Corporate Secretary"/>
    <s v="Board Office - P"/>
    <s v="Board Office"/>
    <s v="---"/>
    <s v="Board Office Officer"/>
    <s v="Board Office Officer"/>
    <s v="Kantor Pusat - Graha CIMB Niaga"/>
    <s v="JAKARTA SELATAN"/>
    <s v="Dki Jakarta"/>
    <d v="1978-10-09T00:00:00"/>
    <d v="2001-07-10T00:00:00"/>
    <s v="Female"/>
    <s v="KP"/>
    <s v="NITANIA.LASTNY@CIMBNIAGA.CO.ID"/>
    <s v="D-3"/>
    <n v="3032393"/>
    <s v="SULIYEN TINAWATI"/>
    <s v="Board Office Head"/>
    <m/>
    <m/>
    <m/>
    <m/>
    <x v="1"/>
    <m/>
    <m/>
    <x v="0"/>
    <n v="0"/>
    <x v="0"/>
    <n v="0"/>
    <x v="0"/>
    <n v="0"/>
  </r>
  <r>
    <n v="5394769"/>
    <s v="DWI DEWO SETIOUTOMO"/>
    <s v="U5"/>
    <x v="2"/>
    <s v="Corporate Secretary"/>
    <s v="Corporate Secretary Office - P"/>
    <s v="---"/>
    <s v="---"/>
    <s v="Corporate Secretary Office Head"/>
    <s v="Corporate Secretary Office Head"/>
    <s v="Kantor Pusat - Graha CIMB Niaga"/>
    <s v="JAKARTA SELATAN"/>
    <s v="Dki Jakarta"/>
    <d v="1984-03-03T00:00:00"/>
    <d v="2023-08-28T00:00:00"/>
    <s v="Male"/>
    <s v="KP"/>
    <s v="Dwi.DewoSetioutomo@cimbniaga.co.id"/>
    <s v="D-2"/>
    <n v="3031106"/>
    <s v="FRANSISKA OEI"/>
    <s v="Head of Corporate Secretary"/>
    <m/>
    <m/>
    <m/>
    <m/>
    <x v="1"/>
    <m/>
    <m/>
    <x v="0"/>
    <n v="0.35"/>
    <x v="0"/>
    <n v="0"/>
    <x v="0"/>
    <n v="0.17499999999999999"/>
  </r>
  <r>
    <n v="5363626"/>
    <s v="DEVIE SAGITA"/>
    <s v="U7"/>
    <x v="2"/>
    <s v="Corporate Secretary"/>
    <s v="Corporate Secretary Office - P"/>
    <s v="Corporate Secretary Office"/>
    <s v="---"/>
    <s v="Corporate Secretary Office Officer"/>
    <s v="Corporate Secretary Office Officer"/>
    <s v="Kantor Pusat - Graha CIMB Niaga"/>
    <s v="JAKARTA SELATAN"/>
    <s v="Dki Jakarta"/>
    <d v="1991-12-04T00:00:00"/>
    <d v="2022-02-07T00:00:00"/>
    <s v="Female"/>
    <s v="KP"/>
    <s v="Devie.Sagita@cimbniaga.co.id"/>
    <s v="D-3"/>
    <n v="5394769"/>
    <s v="DWI DEWO SETIOUTOMO"/>
    <s v="Corporate Secretary Office Head"/>
    <m/>
    <m/>
    <m/>
    <m/>
    <x v="1"/>
    <m/>
    <m/>
    <x v="0"/>
    <n v="0"/>
    <x v="0"/>
    <n v="0"/>
    <x v="0"/>
    <n v="0"/>
  </r>
  <r>
    <n v="3005714"/>
    <s v="GINTROYO"/>
    <s v="U8"/>
    <x v="2"/>
    <s v="Corporate Secretary"/>
    <s v="Corporate Secretary Office - P"/>
    <s v="Corporate Secretary Office"/>
    <s v="---"/>
    <s v="Corporate Secretary Office Officer"/>
    <s v="Corporate Secretary Office Officer"/>
    <s v="Kantor Pusat - Graha CIMB Niaga"/>
    <s v="JAKARTA SELATAN"/>
    <s v="Dki Jakarta"/>
    <d v="1972-01-10T00:00:00"/>
    <d v="2002-05-15T00:00:00"/>
    <s v="Male"/>
    <s v="KP"/>
    <s v="GINT@CIMBNIAGA.CO.ID"/>
    <s v="D-3"/>
    <n v="5394769"/>
    <s v="DWI DEWO SETIOUTOMO"/>
    <s v="Corporate Secretary Office Head"/>
    <m/>
    <m/>
    <m/>
    <m/>
    <x v="1"/>
    <m/>
    <m/>
    <x v="0"/>
    <n v="0"/>
    <x v="0"/>
    <n v="0"/>
    <x v="0"/>
    <n v="0"/>
  </r>
  <r>
    <n v="5397413"/>
    <s v="FISIA NANDINI"/>
    <s v="U8"/>
    <x v="2"/>
    <s v="Corporate Secretary"/>
    <s v="Corporate Secretary Office - P"/>
    <s v="Corporate Secretary Office"/>
    <s v="---"/>
    <s v="Corporate Secretary Office Officer"/>
    <s v="Corporate Secretary Office Officer"/>
    <s v="Kantor Pusat - Graha CIMB Niaga"/>
    <s v="JAKARTA SELATAN"/>
    <s v="Dki Jakarta"/>
    <d v="1997-10-12T00:00:00"/>
    <d v="2023-10-02T00:00:00"/>
    <s v="Female"/>
    <s v="KP"/>
    <s v="fisia.nandini@cimbniaga.co.id"/>
    <s v="D-3"/>
    <n v="5394769"/>
    <s v="DWI DEWO SETIOUTOMO"/>
    <s v="Corporate Secretary Office Head"/>
    <m/>
    <m/>
    <m/>
    <m/>
    <x v="1"/>
    <m/>
    <m/>
    <x v="0"/>
    <n v="0.2"/>
    <x v="0"/>
    <n v="0"/>
    <x v="0"/>
    <n v="0.1"/>
  </r>
  <r>
    <n v="3034709"/>
    <s v="LINA"/>
    <s v="U2"/>
    <x v="2"/>
    <s v="Good Corporate Governance &amp; Sustainability"/>
    <s v="---"/>
    <s v="---"/>
    <s v="---"/>
    <s v="Head of Good Corporate Governance &amp; Sustainability"/>
    <s v="Head of Good Corporate Governance &amp; Sustainability"/>
    <s v="Kantor Pusat - Graha CIMB Niaga"/>
    <s v="JAKARTA SELATAN"/>
    <s v="Dki Jakarta"/>
    <d v="1976-02-18T00:00:00"/>
    <d v="2017-11-01T00:00:00"/>
    <s v="Female"/>
    <s v="KP"/>
    <s v="LINA.LINA@CIMBNIAGA.CO.ID"/>
    <s v="D-1"/>
    <n v="3031106"/>
    <s v="FRANSISKA OEI"/>
    <s v="Compliance, Corporate Affairs &amp; Legal Director"/>
    <m/>
    <m/>
    <m/>
    <m/>
    <x v="1"/>
    <m/>
    <m/>
    <x v="0"/>
    <n v="0"/>
    <x v="0"/>
    <n v="0"/>
    <x v="0"/>
    <n v="0"/>
  </r>
  <r>
    <n v="5402377"/>
    <s v="ASTRID CANDRASARI"/>
    <s v="U4"/>
    <x v="2"/>
    <s v="Good Corporate Governance &amp; Sustainability"/>
    <s v="Community Development D2"/>
    <s v="---"/>
    <s v="---"/>
    <s v="Community Development Head"/>
    <s v="Community Development Head"/>
    <s v="Kantor Pusat - Graha CIMB Niaga"/>
    <s v="JAKARTA SELATAN"/>
    <s v="Dki Jakarta"/>
    <d v="1984-01-05T00:00:00"/>
    <d v="2024-01-15T00:00:00"/>
    <s v="Female"/>
    <s v="KP"/>
    <s v="astrid.candrasari@cimbniaga.co.id"/>
    <s v="D-2"/>
    <n v="3034709"/>
    <s v="LINA"/>
    <s v="Head of Good Corporate Governance &amp; Sustainability"/>
    <m/>
    <m/>
    <m/>
    <m/>
    <x v="1"/>
    <m/>
    <m/>
    <x v="0"/>
    <n v="0.45"/>
    <x v="0"/>
    <n v="0"/>
    <x v="0"/>
    <n v="0.22500000000000001"/>
  </r>
  <r>
    <n v="3007986"/>
    <s v="RATRI LASTININGRUM"/>
    <s v="U5"/>
    <x v="2"/>
    <s v="Good Corporate Governance &amp; Sustainability"/>
    <s v="Community Development D2"/>
    <s v="Community Development D3"/>
    <s v="---"/>
    <s v="Community Development Specialist"/>
    <s v="Community Development Specialist"/>
    <s v="Kantor Pusat - Graha CIMB Niaga"/>
    <s v="JAKARTA SELATAN"/>
    <s v="Dki Jakarta"/>
    <d v="1975-04-11T00:00:00"/>
    <d v="2006-11-01T00:00:00"/>
    <s v="Female"/>
    <s v="KP"/>
    <s v="RATRI.L@CIMBNIAGA.CO.ID"/>
    <s v="D-3"/>
    <n v="5402377"/>
    <s v="ASTRID CANDRASARI"/>
    <s v="Community Development Head"/>
    <m/>
    <m/>
    <m/>
    <m/>
    <x v="1"/>
    <m/>
    <m/>
    <x v="1"/>
    <n v="1"/>
    <x v="0"/>
    <n v="0"/>
    <x v="0"/>
    <n v="0.5"/>
  </r>
  <r>
    <n v="5404476"/>
    <s v="YENNI SINTHIAWATI"/>
    <s v="U8"/>
    <x v="2"/>
    <s v="Good Corporate Governance &amp; Sustainability"/>
    <s v="Community Development D2"/>
    <s v="Community Development D3"/>
    <s v="---"/>
    <s v="Community Development Specialist"/>
    <s v="Community Development Specialist"/>
    <s v="Kantor Pusat - Graha CIMB Niaga"/>
    <s v="JAKARTA SELATAN"/>
    <s v="Dki Jakarta"/>
    <d v="1994-01-24T00:00:00"/>
    <d v="2024-02-05T00:00:00"/>
    <s v="Female"/>
    <s v="KP"/>
    <s v="yenni.sinthiawati@cimbniaga.co.id"/>
    <s v="D-3"/>
    <n v="5402377"/>
    <s v="ASTRID CANDRASARI"/>
    <s v="Community Development Head"/>
    <m/>
    <m/>
    <m/>
    <m/>
    <x v="1"/>
    <m/>
    <m/>
    <x v="0"/>
    <n v="0.8"/>
    <x v="2"/>
    <n v="1"/>
    <x v="0"/>
    <n v="0.9"/>
  </r>
  <r>
    <n v="3038292"/>
    <s v="NOCKY ISCAYADI"/>
    <s v="U9"/>
    <x v="2"/>
    <s v="Good Corporate Governance &amp; Sustainability"/>
    <s v="Community Development D2"/>
    <s v="Community Development D3"/>
    <s v="---"/>
    <s v="Community Development Specialist"/>
    <s v="Community Development Specialist"/>
    <s v="Kantor Pusat - Graha CIMB Niaga"/>
    <s v="JAKARTA SELATAN"/>
    <s v="Dki Jakarta"/>
    <d v="1991-11-03T00:00:00"/>
    <d v="2019-07-01T00:00:00"/>
    <s v="Male"/>
    <s v="KP"/>
    <s v="NOCKY.ISCAYADI@CIMBNIAGA.CO.ID"/>
    <s v="D-3"/>
    <n v="5402377"/>
    <s v="ASTRID CANDRASARI"/>
    <s v="Community Development Head"/>
    <m/>
    <m/>
    <m/>
    <m/>
    <x v="1"/>
    <m/>
    <m/>
    <x v="0"/>
    <n v="0"/>
    <x v="0"/>
    <n v="0"/>
    <x v="0"/>
    <n v="0"/>
  </r>
  <r>
    <n v="5601451"/>
    <s v="ROSYIDA OCTAVIA"/>
    <s v="U6"/>
    <x v="2"/>
    <s v="Good Corporate Governance &amp; Sustainability"/>
    <s v="Good Corporate Governance"/>
    <s v="---"/>
    <s v="---"/>
    <s v="Good Corporate Governance (GCG) Specialist"/>
    <s v="Good Corporate Governance (GCG) Specialist"/>
    <s v="Kantor Pusat - Graha CIMB Niaga"/>
    <s v="JAKARTA SELATAN"/>
    <s v="Dki Jakarta"/>
    <d v="1993-10-28T00:00:00"/>
    <d v="2025-11-03T00:00:00"/>
    <s v="Female"/>
    <s v="KP"/>
    <s v="rosyida.octavia@cimbniaga.co.id"/>
    <s v="D-2"/>
    <n v="3034709"/>
    <s v="LINA"/>
    <s v="Head of Good Corporate Governance &amp; Sustainability"/>
    <m/>
    <m/>
    <m/>
    <m/>
    <x v="1"/>
    <m/>
    <m/>
    <x v="0"/>
    <n v="0.15"/>
    <x v="1"/>
    <e v="#N/A"/>
    <x v="1"/>
    <e v="#N/A"/>
  </r>
  <r>
    <n v="3037918"/>
    <s v="LEO MUALIM"/>
    <s v="U3"/>
    <x v="2"/>
    <s v="Good Corporate Governance &amp; Sustainability"/>
    <s v="Sustainability D2"/>
    <s v="---"/>
    <s v="---"/>
    <s v="Sustainability Head"/>
    <s v="Sustainability Head"/>
    <s v="Kantor Pusat - Graha CIMB Niaga"/>
    <s v="JAKARTA SELATAN"/>
    <s v="Dki Jakarta"/>
    <d v="1984-09-30T00:00:00"/>
    <d v="2019-05-13T00:00:00"/>
    <s v="Male"/>
    <s v="KP"/>
    <s v="LEO.MUALIM@CIMBNIAGA.CO.ID"/>
    <s v="D-2"/>
    <n v="3034709"/>
    <s v="LINA"/>
    <s v="Head of Good Corporate Governance &amp; Sustainability"/>
    <m/>
    <m/>
    <m/>
    <m/>
    <x v="1"/>
    <m/>
    <m/>
    <x v="0"/>
    <n v="0"/>
    <x v="0"/>
    <n v="0"/>
    <x v="0"/>
    <n v="0"/>
  </r>
  <r>
    <n v="5368889"/>
    <s v="MARISKA ADELINE SUKMAJAYA"/>
    <s v="U4"/>
    <x v="2"/>
    <s v="Good Corporate Governance &amp; Sustainability"/>
    <s v="Sustainability D2"/>
    <s v="Sustainability Business Practice"/>
    <s v="---"/>
    <s v="Sustainability Business Practice Specialist"/>
    <s v="Sustainability Business Practice Specialist"/>
    <s v="Kantor Pusat - Graha CIMB Niaga"/>
    <s v="JAKARTA SELATAN"/>
    <s v="Dki Jakarta"/>
    <d v="1989-05-21T00:00:00"/>
    <d v="2022-05-09T00:00:00"/>
    <s v="Female"/>
    <s v="KP"/>
    <s v="Mariska.Sukmajaya@cimbniaga.co.id"/>
    <s v="D-3"/>
    <n v="3037918"/>
    <s v="LEO MUALIM"/>
    <s v="Sustainability Head"/>
    <m/>
    <m/>
    <m/>
    <m/>
    <x v="1"/>
    <m/>
    <m/>
    <x v="1"/>
    <n v="1"/>
    <x v="2"/>
    <n v="1"/>
    <x v="2"/>
    <n v="1"/>
  </r>
  <r>
    <n v="3034499"/>
    <s v="ALYSSA AGUSTIA ADRIANTI"/>
    <s v="U6"/>
    <x v="2"/>
    <s v="Good Corporate Governance &amp; Sustainability"/>
    <s v="Sustainability D2"/>
    <s v="Sustainability Business Practice"/>
    <s v="---"/>
    <s v="Sustainability Business Practice Specialist"/>
    <s v="Sustainability Business Practice Specialist"/>
    <s v="Kantor Pusat - Graha CIMB Niaga"/>
    <s v="JAKARTA SELATAN"/>
    <s v="Dki Jakarta"/>
    <d v="1995-08-14T00:00:00"/>
    <d v="2017-09-20T00:00:00"/>
    <s v="Female"/>
    <s v="KP"/>
    <s v="ALYSSA.ADRIANTI@CIMBNIAGA.CO.ID"/>
    <s v="D-3"/>
    <n v="3037918"/>
    <s v="LEO MUALIM"/>
    <s v="Sustainability Head"/>
    <m/>
    <m/>
    <m/>
    <m/>
    <x v="1"/>
    <m/>
    <m/>
    <x v="0"/>
    <n v="0"/>
    <x v="0"/>
    <n v="0"/>
    <x v="0"/>
    <n v="0"/>
  </r>
  <r>
    <n v="5378790"/>
    <s v="MUHAMMAD FABIAN ADIANTO"/>
    <s v="U7"/>
    <x v="2"/>
    <s v="Good Corporate Governance &amp; Sustainability"/>
    <s v="Sustainability D2"/>
    <s v="Sustainability Business Practice"/>
    <s v="---"/>
    <s v="Sustainability Business Practice Specialist"/>
    <s v="Sustainability Business Practice Specialist"/>
    <s v="Kantor Pusat - Graha CIMB Niaga"/>
    <s v="JAKARTA SELATAN"/>
    <s v="Dki Jakarta"/>
    <d v="2000-06-23T00:00:00"/>
    <d v="2022-11-11T00:00:00"/>
    <s v="Male"/>
    <s v="KP"/>
    <s v="Muhammad.Adianto@cimbniaga.co.id"/>
    <s v="D-3"/>
    <n v="3037918"/>
    <s v="LEO MUALIM"/>
    <s v="Sustainability Head"/>
    <m/>
    <m/>
    <m/>
    <m/>
    <x v="1"/>
    <m/>
    <m/>
    <x v="0"/>
    <n v="0"/>
    <x v="0"/>
    <n v="0"/>
    <x v="0"/>
    <n v="0"/>
  </r>
  <r>
    <n v="5601100"/>
    <s v="IQBAL NATAKUSUMAH"/>
    <s v="U7"/>
    <x v="2"/>
    <s v="Good Corporate Governance &amp; Sustainability"/>
    <s v="Sustainability D2"/>
    <s v="Sustainability Business Practice"/>
    <s v="---"/>
    <s v="Sustainability Business Practice Specialist"/>
    <s v="Sustainability Business Practice Specialist"/>
    <s v="Kantor Pusat - Graha CIMB Niaga"/>
    <s v="JAKARTA SELATAN"/>
    <s v="Dki Jakarta"/>
    <d v="2000-05-12T00:00:00"/>
    <d v="2025-09-15T00:00:00"/>
    <s v="Male"/>
    <s v="KP"/>
    <s v="iqbal.natakusumah@cimbniaga.co.id"/>
    <s v="D-3"/>
    <n v="3037918"/>
    <s v="LEO MUALIM"/>
    <s v="Sustainability Head"/>
    <m/>
    <m/>
    <m/>
    <m/>
    <x v="1"/>
    <m/>
    <m/>
    <x v="0"/>
    <n v="0"/>
    <x v="0"/>
    <n v="0"/>
    <x v="0"/>
    <n v="0"/>
  </r>
  <r>
    <n v="5352320"/>
    <s v="BIANCA ANDREA ALEXANDRA"/>
    <s v="U6"/>
    <x v="2"/>
    <s v="Good Corporate Governance &amp; Sustainability"/>
    <s v="Sustainability D2"/>
    <s v="Sustainability Strategy &amp; Reporting"/>
    <s v="---"/>
    <s v="Sustainability Strategy &amp; Reporting Specialist"/>
    <s v="Sustainability Strategy &amp; Reporting Specialist"/>
    <s v="Kantor Pusat - Graha CIMB Niaga"/>
    <s v="JAKARTA SELATAN"/>
    <s v="Dki Jakarta"/>
    <d v="1999-04-07T00:00:00"/>
    <d v="2021-10-01T00:00:00"/>
    <s v="Female"/>
    <s v="KP"/>
    <s v="Bianca.Alexandra@cimbniaga.co.id"/>
    <s v="D-3"/>
    <n v="3037918"/>
    <s v="LEO MUALIM"/>
    <s v="Sustainability Head"/>
    <m/>
    <m/>
    <m/>
    <m/>
    <x v="1"/>
    <m/>
    <m/>
    <x v="0"/>
    <n v="0"/>
    <x v="0"/>
    <n v="0"/>
    <x v="0"/>
    <n v="0"/>
  </r>
  <r>
    <n v="5400566"/>
    <s v="MUHAMMAD BURHAN AZIZ"/>
    <s v="U7"/>
    <x v="2"/>
    <s v="Good Corporate Governance &amp; Sustainability"/>
    <s v="Sustainability D2"/>
    <s v="Sustainability Strategy &amp; Reporting"/>
    <s v="---"/>
    <s v="Sustainability Strategy &amp; Reporting Specialist"/>
    <s v="Sustainability Strategy &amp; Reporting Specialist"/>
    <s v="Kantor Pusat - Graha CIMB Niaga"/>
    <s v="JAKARTA SELATAN"/>
    <s v="Dki Jakarta"/>
    <d v="1998-07-25T00:00:00"/>
    <d v="2023-12-11T00:00:00"/>
    <s v="Male"/>
    <s v="KP"/>
    <s v="muhammad.aziz@cimbniaga.co.id"/>
    <s v="D-3"/>
    <n v="3037918"/>
    <s v="LEO MUALIM"/>
    <s v="Sustainability Head"/>
    <m/>
    <m/>
    <m/>
    <m/>
    <x v="1"/>
    <m/>
    <m/>
    <x v="0"/>
    <n v="0"/>
    <x v="0"/>
    <n v="0"/>
    <x v="0"/>
    <n v="0"/>
  </r>
  <r>
    <n v="5423359"/>
    <s v="ANNISA HASANAH PUTRI"/>
    <s v="U7"/>
    <x v="2"/>
    <s v="Good Corporate Governance &amp; Sustainability"/>
    <s v="Sustainability D2"/>
    <s v="Sustainability Strategy &amp; Reporting"/>
    <s v="---"/>
    <s v="Sustainability Strategy &amp; Reporting Specialist"/>
    <s v="Sustainability Strategy &amp; Reporting Specialist"/>
    <s v="Kantor Pusat - Graha CIMB Niaga"/>
    <s v="JAKARTA SELATAN"/>
    <s v="Dki Jakarta"/>
    <d v="1998-03-02T00:00:00"/>
    <d v="2025-04-08T00:00:00"/>
    <s v="Female"/>
    <s v="KP"/>
    <s v="Annisa.HasanahPutri@cimbniaga.co.id"/>
    <s v="D-3"/>
    <n v="3037918"/>
    <s v="LEO MUALIM"/>
    <s v="Sustainability Head"/>
    <m/>
    <m/>
    <m/>
    <m/>
    <x v="1"/>
    <m/>
    <m/>
    <x v="0"/>
    <n v="0"/>
    <x v="0"/>
    <n v="0"/>
    <x v="0"/>
    <n v="0"/>
  </r>
  <r>
    <n v="5600725"/>
    <s v="SURYA KIRANA SULISTIYO"/>
    <s v="U2"/>
    <x v="2"/>
    <s v="Legal / General Counsel"/>
    <s v="---"/>
    <s v="---"/>
    <s v="---"/>
    <s v="Head of Legal / General Counsel"/>
    <s v="Head of Legal / General Counsel"/>
    <s v="Kantor Pusat - Graha CIMB Niaga"/>
    <s v="JAKARTA SELATAN"/>
    <s v="Dki Jakarta"/>
    <d v="1965-06-08T00:00:00"/>
    <d v="2025-07-09T00:00:00"/>
    <s v="Male"/>
    <s v="KP"/>
    <s v="Surya.Sulistiyo@cimbniaga.co.id"/>
    <s v="D-1"/>
    <n v="3031106"/>
    <s v="FRANSISKA OEI"/>
    <s v="Compliance, Corporate Affairs &amp; Legal Director"/>
    <m/>
    <m/>
    <m/>
    <m/>
    <x v="1"/>
    <m/>
    <m/>
    <x v="0"/>
    <n v="0"/>
    <x v="1"/>
    <e v="#N/A"/>
    <x v="1"/>
    <e v="#N/A"/>
  </r>
  <r>
    <n v="3039545"/>
    <s v="PRILIA HANDAYANI"/>
    <s v="U3"/>
    <x v="2"/>
    <s v="Legal / General Counsel"/>
    <s v="Legal Business Advisory"/>
    <s v="---"/>
    <s v="---"/>
    <s v="Legal Business Advisory Head"/>
    <s v="Legal Business Advisory Head"/>
    <s v="Kantor Pusat - Graha CIMB Niaga"/>
    <s v="JAKARTA SELATAN"/>
    <s v="Dki Jakarta"/>
    <d v="1977-04-25T00:00:00"/>
    <d v="2019-11-18T00:00:00"/>
    <s v="Female"/>
    <s v="KP"/>
    <s v="PRILIA.HANDAYANI@CIMBNIAGA.CO.ID"/>
    <s v="D-2"/>
    <n v="5600725"/>
    <s v="SURYA KIRANA SULISTIYO"/>
    <s v="Head of Legal / General Counsel"/>
    <m/>
    <m/>
    <m/>
    <m/>
    <x v="1"/>
    <m/>
    <m/>
    <x v="0"/>
    <n v="0"/>
    <x v="0"/>
    <n v="0"/>
    <x v="0"/>
    <n v="0"/>
  </r>
  <r>
    <n v="3010695"/>
    <s v="PRAMITIA ANDITASASTI"/>
    <s v="U4"/>
    <x v="2"/>
    <s v="Legal / General Counsel"/>
    <s v="Legal Business Advisory"/>
    <s v="Legal Advisory - Commercial Banking &amp; SME"/>
    <s v="---"/>
    <s v="Sr Legal Advisor"/>
    <s v="Sr Legal Advisor"/>
    <s v="Kantor Pusat - Graha CIMB Niaga"/>
    <s v="JAKARTA SELATAN"/>
    <s v="Dki Jakarta"/>
    <d v="1984-12-21T00:00:00"/>
    <d v="2008-10-30T00:00:00"/>
    <s v="Female"/>
    <s v="KP"/>
    <s v="PRAMITIA.ANDITASASTI@CIMBNIAGA.CO.ID"/>
    <s v="D-3"/>
    <n v="3039545"/>
    <s v="PRILIA HANDAYANI"/>
    <s v="Legal Business Advisory Head"/>
    <m/>
    <m/>
    <m/>
    <m/>
    <x v="1"/>
    <m/>
    <m/>
    <x v="0"/>
    <n v="0"/>
    <x v="0"/>
    <n v="0"/>
    <x v="0"/>
    <n v="0"/>
  </r>
  <r>
    <n v="3040059"/>
    <s v="HANDARI ROZELLINI"/>
    <s v="U7"/>
    <x v="2"/>
    <s v="Legal / General Counsel"/>
    <s v="Legal Business Advisory"/>
    <s v="Legal Advisory - Commercial Banking &amp; SME"/>
    <s v="---"/>
    <s v="Legal Advisor"/>
    <s v="Legal Advisor"/>
    <s v="Kantor Pusat - Graha CIMB Niaga"/>
    <s v="JAKARTA SELATAN"/>
    <s v="Dki Jakarta"/>
    <d v="1994-01-17T00:00:00"/>
    <d v="2020-01-06T00:00:00"/>
    <s v="Female"/>
    <s v="KP"/>
    <s v="HANDARI.ROZELLINI@CIMBNIAGA.CO.ID"/>
    <s v="D-3"/>
    <n v="3039545"/>
    <s v="PRILIA HANDAYANI"/>
    <s v="Legal Business Advisory Head"/>
    <m/>
    <m/>
    <m/>
    <m/>
    <x v="1"/>
    <m/>
    <m/>
    <x v="0"/>
    <n v="0"/>
    <x v="0"/>
    <n v="0"/>
    <x v="0"/>
    <n v="0"/>
  </r>
  <r>
    <n v="3014583"/>
    <s v="FITRI DEWI HUSEIN"/>
    <s v="U4"/>
    <x v="2"/>
    <s v="Legal / General Counsel"/>
    <s v="Legal Business Advisory"/>
    <s v="Legal Advisory - Funding &amp; NBFI"/>
    <s v="---"/>
    <s v="Sr Legal Advisor"/>
    <s v="Sr Legal Advisor"/>
    <s v="Kantor Pusat - Graha CIMB Niaga"/>
    <s v="JAKARTA SELATAN"/>
    <s v="Dki Jakarta"/>
    <d v="1975-09-18T00:00:00"/>
    <d v="2010-11-15T00:00:00"/>
    <s v="Female"/>
    <s v="KP"/>
    <s v="FITRI.HUSEIN@CIMBNIAGA.CO.ID"/>
    <s v="D-3"/>
    <n v="3039545"/>
    <s v="PRILIA HANDAYANI"/>
    <s v="Legal Business Advisory Head"/>
    <m/>
    <m/>
    <m/>
    <m/>
    <x v="1"/>
    <m/>
    <m/>
    <x v="0"/>
    <n v="0.25"/>
    <x v="0"/>
    <n v="0"/>
    <x v="0"/>
    <n v="0.125"/>
  </r>
  <r>
    <n v="3039039"/>
    <s v="DIAN RISELINA PUTRI"/>
    <s v="U5"/>
    <x v="2"/>
    <s v="Legal / General Counsel"/>
    <s v="Legal Business Advisory"/>
    <s v="Legal Advisory - SFMA, Agency, Treasury &amp; FI"/>
    <s v="---"/>
    <s v="Legal Advisor"/>
    <s v="Legal Advisor"/>
    <s v="Kantor Pusat - Graha CIMB Niaga"/>
    <s v="JAKARTA SELATAN"/>
    <s v="Dki Jakarta"/>
    <d v="1988-10-15T00:00:00"/>
    <d v="2019-09-09T00:00:00"/>
    <s v="Female"/>
    <s v="KP"/>
    <s v="DIAN.PUTRI@CIMBNIAGA.CO.ID"/>
    <s v="D-3"/>
    <n v="3039545"/>
    <s v="PRILIA HANDAYANI"/>
    <s v="Legal Business Advisory Head"/>
    <m/>
    <m/>
    <m/>
    <m/>
    <x v="1"/>
    <m/>
    <m/>
    <x v="0"/>
    <n v="0"/>
    <x v="2"/>
    <n v="1"/>
    <x v="0"/>
    <n v="0.5"/>
  </r>
  <r>
    <n v="5418396"/>
    <s v="TENGKU DEVY MALINDA"/>
    <s v="U6"/>
    <x v="2"/>
    <s v="Legal / General Counsel"/>
    <s v="Legal Business Advisory"/>
    <s v="Legal Advisory - SFMA, Agency, Treasury &amp; FI"/>
    <s v="---"/>
    <s v="Legal Advisor"/>
    <s v="Legal Advisor"/>
    <s v="Kantor Pusat - Graha CIMB Niaga"/>
    <s v="JAKARTA SELATAN"/>
    <s v="Dki Jakarta"/>
    <d v="1993-09-12T00:00:00"/>
    <d v="2025-01-06T00:00:00"/>
    <s v="Female"/>
    <s v="KP"/>
    <s v="tengku.malinda@cimbniaga.co.id"/>
    <s v="D-3"/>
    <n v="3039545"/>
    <s v="PRILIA HANDAYANI"/>
    <s v="Legal Business Advisory Head"/>
    <m/>
    <m/>
    <m/>
    <m/>
    <x v="1"/>
    <m/>
    <m/>
    <x v="0"/>
    <n v="0"/>
    <x v="0"/>
    <n v="0"/>
    <x v="0"/>
    <n v="0"/>
  </r>
  <r>
    <n v="3020406"/>
    <s v="DIAN ISMIATI ANGGRAINI"/>
    <s v="U3"/>
    <x v="2"/>
    <s v="Legal / General Counsel"/>
    <s v="Legal Policy &amp; Procedure D2"/>
    <s v="---"/>
    <s v="---"/>
    <s v="Legal Policy &amp; Procedure Head"/>
    <s v="Legal Policy &amp; Procedure Head"/>
    <s v="Kantor Pusat - Graha CIMB Niaga"/>
    <s v="JAKARTA SELATAN"/>
    <s v="Dki Jakarta"/>
    <d v="1981-03-01T00:00:00"/>
    <d v="2012-11-01T00:00:00"/>
    <s v="Female"/>
    <s v="KP"/>
    <s v="DIAN.ISMIATI@CIMBNIAGA.CO.ID"/>
    <s v="D-2"/>
    <n v="5600725"/>
    <s v="SURYA KIRANA SULISTIYO"/>
    <s v="Head of Legal / General Counsel"/>
    <m/>
    <m/>
    <m/>
    <m/>
    <x v="1"/>
    <m/>
    <m/>
    <x v="0"/>
    <n v="0"/>
    <x v="0"/>
    <n v="0"/>
    <x v="0"/>
    <n v="0"/>
  </r>
  <r>
    <n v="3005558"/>
    <s v="NUGRAHA MULYAJATNIKA"/>
    <s v="U4"/>
    <x v="2"/>
    <s v="Legal / General Counsel"/>
    <s v="Legal Policy &amp; Procedure D2"/>
    <s v="Legal Policy &amp; Procedure D3"/>
    <s v="---"/>
    <s v="Legal Policy &amp; Procedure Specialist"/>
    <s v="Legal Policy &amp; Procedure Specialist"/>
    <s v="Kantor Pusat - Graha CIMB Niaga"/>
    <s v="JAKARTA SELATAN"/>
    <s v="Dki Jakarta"/>
    <d v="1976-07-03T00:00:00"/>
    <d v="2001-10-01T00:00:00"/>
    <s v="Male"/>
    <s v="KP"/>
    <s v="NUGRAHA@CIMBNIAGA.CO.ID"/>
    <s v="D-3"/>
    <n v="3020406"/>
    <s v="DIAN ISMIATI ANGGRAINI"/>
    <s v="Legal Policy &amp; Procedure Head"/>
    <m/>
    <m/>
    <m/>
    <m/>
    <x v="1"/>
    <m/>
    <m/>
    <x v="0"/>
    <n v="0"/>
    <x v="0"/>
    <n v="0"/>
    <x v="0"/>
    <n v="0"/>
  </r>
  <r>
    <n v="3037359"/>
    <s v="GABRIELA TA TAMPUBOLON"/>
    <s v="U5"/>
    <x v="2"/>
    <s v="Legal / General Counsel"/>
    <s v="Legal Policy &amp; Procedure D2"/>
    <s v="Legal Policy &amp; Procedure D3"/>
    <s v="---"/>
    <s v="Legal Policy &amp; Procedure Specialist"/>
    <s v="Legal Policy &amp; Procedure Specialist"/>
    <s v="Kantor Pusat - Graha CIMB Niaga"/>
    <s v="JAKARTA SELATAN"/>
    <s v="Dki Jakarta"/>
    <d v="1989-04-15T00:00:00"/>
    <d v="2019-02-11T00:00:00"/>
    <s v="Female"/>
    <s v="KP"/>
    <s v="GABRIELA.TAMPUBOLON@CIMBNIAGA.CO.ID"/>
    <s v="D-3"/>
    <n v="3020406"/>
    <s v="DIAN ISMIATI ANGGRAINI"/>
    <s v="Legal Policy &amp; Procedure Head"/>
    <m/>
    <m/>
    <m/>
    <m/>
    <x v="1"/>
    <m/>
    <m/>
    <x v="0"/>
    <n v="0"/>
    <x v="0"/>
    <n v="0"/>
    <x v="0"/>
    <n v="0"/>
  </r>
  <r>
    <n v="3039223"/>
    <s v="TIA MARIA HUTABARAT"/>
    <s v="U6"/>
    <x v="2"/>
    <s v="Legal / General Counsel"/>
    <s v="Legal Policy &amp; Procedure D2"/>
    <s v="Legal Policy &amp; Procedure D3"/>
    <s v="---"/>
    <s v="Legal Policy &amp; Procedure Specialist"/>
    <s v="Legal Policy &amp; Procedure Specialist"/>
    <s v="Kantor Pusat - Graha CIMB Niaga"/>
    <s v="JAKARTA SELATAN"/>
    <s v="Dki Jakarta"/>
    <d v="1992-06-16T00:00:00"/>
    <d v="2019-09-30T00:00:00"/>
    <s v="Female"/>
    <s v="KP"/>
    <s v="TIA.HUTABARAT@CIMBNIAGA.CO.ID"/>
    <s v="D-3"/>
    <n v="3020406"/>
    <s v="DIAN ISMIATI ANGGRAINI"/>
    <s v="Legal Policy &amp; Procedure Head"/>
    <m/>
    <m/>
    <m/>
    <m/>
    <x v="1"/>
    <m/>
    <m/>
    <x v="0"/>
    <n v="0"/>
    <x v="0"/>
    <n v="0"/>
    <x v="0"/>
    <n v="0"/>
  </r>
  <r>
    <n v="5369606"/>
    <s v="MIRANDA ASIMA JOGI TODONA"/>
    <s v="U6"/>
    <x v="2"/>
    <s v="Legal / General Counsel"/>
    <s v="Legal Policy &amp; Procedure D2"/>
    <s v="Legal Policy &amp; Procedure D3"/>
    <s v="---"/>
    <s v="Legal Policy &amp; Procedure Specialist"/>
    <s v="Legal Policy &amp; Procedure Specialist"/>
    <s v="Kantor Pusat - Graha CIMB Niaga"/>
    <s v="JAKARTA SELATAN"/>
    <s v="Dki Jakarta"/>
    <d v="2000-07-18T00:00:00"/>
    <d v="2022-05-09T00:00:00"/>
    <s v="Female"/>
    <s v="KP"/>
    <s v="Miranda.Todona@cimbniaga.co.id"/>
    <s v="D-3"/>
    <n v="3020406"/>
    <s v="DIAN ISMIATI ANGGRAINI"/>
    <s v="Legal Policy &amp; Procedure Head"/>
    <m/>
    <m/>
    <m/>
    <m/>
    <x v="1"/>
    <m/>
    <m/>
    <x v="0"/>
    <n v="0"/>
    <x v="0"/>
    <n v="0"/>
    <x v="0"/>
    <n v="0"/>
  </r>
  <r>
    <n v="3010371"/>
    <s v="ROESALBERTA"/>
    <s v="U4"/>
    <x v="2"/>
    <s v="Legal / General Counsel"/>
    <s v="Legal Risk Management"/>
    <s v="---"/>
    <s v="---"/>
    <s v="Legal Risk Management Head"/>
    <s v="Legal Risk Management Head"/>
    <s v="Kantor Pusat - Graha CIMB Niaga"/>
    <s v="JAKARTA SELATAN"/>
    <s v="Dki Jakarta"/>
    <d v="1982-10-10T00:00:00"/>
    <d v="2009-01-22T00:00:00"/>
    <s v="Female"/>
    <s v="KP"/>
    <s v="ROESALBERTA@CIMBNIAGA.CO.ID"/>
    <s v="D-2"/>
    <n v="5600725"/>
    <s v="SURYA KIRANA SULISTIYO"/>
    <s v="Head of Legal / General Counsel"/>
    <m/>
    <m/>
    <m/>
    <m/>
    <x v="1"/>
    <m/>
    <m/>
    <x v="0"/>
    <n v="0"/>
    <x v="0"/>
    <n v="0"/>
    <x v="0"/>
    <n v="0"/>
  </r>
  <r>
    <n v="5398284"/>
    <s v="RIYANTI PUSPITA SARI"/>
    <s v="U6"/>
    <x v="2"/>
    <s v="Legal / General Counsel"/>
    <s v="Legal Risk Management"/>
    <s v="Legal Counselor"/>
    <s v="---"/>
    <s v="Senior Legal Counselor"/>
    <s v="Senior Legal Counselor"/>
    <s v="Kantor Pusat - Graha CIMB Niaga"/>
    <s v="JAKARTA SELATAN"/>
    <s v="Dki Jakarta"/>
    <d v="1991-03-27T00:00:00"/>
    <d v="2023-11-13T00:00:00"/>
    <s v="Female"/>
    <s v="KP"/>
    <s v="riyanti.sari@cimbniaga.co.id"/>
    <s v="D-3"/>
    <n v="3010371"/>
    <s v="ROESALBERTA"/>
    <s v="Legal Risk Management Head"/>
    <m/>
    <m/>
    <m/>
    <m/>
    <x v="1"/>
    <m/>
    <m/>
    <x v="0"/>
    <n v="0"/>
    <x v="0"/>
    <n v="0"/>
    <x v="0"/>
    <n v="0"/>
  </r>
  <r>
    <n v="5387540"/>
    <s v="VANIA SHAFIRA YUNIAR"/>
    <s v="U7"/>
    <x v="2"/>
    <s v="Legal / General Counsel"/>
    <s v="Legal Risk Management"/>
    <s v="Legal Counselor"/>
    <s v="---"/>
    <s v="Legal Counselor"/>
    <s v="Legal Counselor"/>
    <s v="Kantor Pusat - Graha CIMB Niaga"/>
    <s v="JAKARTA SELATAN"/>
    <s v="Dki Jakarta"/>
    <d v="2000-06-12T00:00:00"/>
    <d v="2023-04-10T00:00:00"/>
    <s v="Female"/>
    <s v="KP"/>
    <s v="Vania.Yuniar@cimbniaga.co.id"/>
    <s v="D-3"/>
    <n v="3010371"/>
    <s v="ROESALBERTA"/>
    <s v="Legal Risk Management Head"/>
    <m/>
    <m/>
    <m/>
    <m/>
    <x v="1"/>
    <m/>
    <m/>
    <x v="0"/>
    <n v="0"/>
    <x v="0"/>
    <n v="0"/>
    <x v="0"/>
    <n v="0"/>
  </r>
  <r>
    <n v="3006018"/>
    <s v="ARIEF DARMAWAN"/>
    <s v="U8"/>
    <x v="2"/>
    <s v="Legal / General Counsel"/>
    <s v="Legal Risk Management"/>
    <s v="Legal Counselor"/>
    <s v="---"/>
    <s v="Legal Counselor"/>
    <s v="Legal Counselor"/>
    <s v="Kantor Pusat - Graha CIMB Niaga"/>
    <s v="JAKARTA SELATAN"/>
    <s v="Dki Jakarta"/>
    <d v="1974-07-27T00:00:00"/>
    <d v="2004-04-28T00:00:00"/>
    <s v="Male"/>
    <s v="KP"/>
    <s v="ARIEF.DARMAWAN@CIMBNIAGA.CO.ID"/>
    <s v="D-3"/>
    <n v="3010371"/>
    <s v="ROESALBERTA"/>
    <s v="Legal Risk Management Head"/>
    <m/>
    <m/>
    <m/>
    <m/>
    <x v="1"/>
    <m/>
    <m/>
    <x v="0"/>
    <n v="0"/>
    <x v="0"/>
    <n v="0"/>
    <x v="0"/>
    <n v="0"/>
  </r>
  <r>
    <n v="3038005"/>
    <s v="TARY OCTARA SINAMBELA"/>
    <s v="U8"/>
    <x v="2"/>
    <s v="Legal / General Counsel"/>
    <s v="Legal Risk Management"/>
    <s v="Legal Counselor"/>
    <s v="---"/>
    <s v="Legal Counselor"/>
    <s v="Legal Counselor"/>
    <s v="Kantor Pusat - Graha CIMB Niaga"/>
    <s v="JAKARTA SELATAN"/>
    <s v="Dki Jakarta"/>
    <d v="1991-10-27T00:00:00"/>
    <d v="2019-05-20T00:00:00"/>
    <s v="Female"/>
    <s v="KP"/>
    <s v="TARY.SINAMBELA@CIMBNIAGA.CO.ID"/>
    <s v="D-3"/>
    <n v="3010371"/>
    <s v="ROESALBERTA"/>
    <s v="Legal Risk Management Head"/>
    <m/>
    <m/>
    <m/>
    <m/>
    <x v="1"/>
    <m/>
    <m/>
    <x v="0"/>
    <n v="0"/>
    <x v="0"/>
    <n v="0"/>
    <x v="0"/>
    <n v="0"/>
  </r>
  <r>
    <n v="3023409"/>
    <s v="BENEDIKTUS SETO MANTIRI"/>
    <s v="U5"/>
    <x v="2"/>
    <s v="Legal / General Counsel"/>
    <s v="Legal Risk Management"/>
    <s v="Legal Quality Assurance"/>
    <s v="---"/>
    <s v="Legal Quality Assurance Specialist"/>
    <s v="Legal Quality Assurance Specialist"/>
    <s v="Kantor Pusat - Graha CIMB Niaga"/>
    <s v="JAKARTA SELATAN"/>
    <s v="Dki Jakarta"/>
    <d v="1984-09-05T00:00:00"/>
    <d v="2013-06-24T00:00:00"/>
    <s v="Male"/>
    <s v="KP"/>
    <s v="BENEDIKTUS.MANTIRI@CIMBNIAGA.CO.ID"/>
    <s v="D-3"/>
    <n v="3010371"/>
    <s v="ROESALBERTA"/>
    <s v="Legal Risk Management Head"/>
    <m/>
    <m/>
    <m/>
    <m/>
    <x v="1"/>
    <m/>
    <m/>
    <x v="0"/>
    <n v="0"/>
    <x v="0"/>
    <n v="0"/>
    <x v="0"/>
    <n v="0"/>
  </r>
  <r>
    <n v="3037815"/>
    <s v="KARTIKA DARMASTUTI"/>
    <s v="U6"/>
    <x v="2"/>
    <s v="Legal / General Counsel"/>
    <s v="Legal Risk Management"/>
    <s v="Legal Quality Assurance"/>
    <s v="---"/>
    <s v="Legal Quality Assurance Specialist"/>
    <s v="Legal Quality Assurance Specialist"/>
    <s v="Kantor Pusat - Graha CIMB Niaga"/>
    <s v="JAKARTA SELATAN"/>
    <s v="Dki Jakarta"/>
    <d v="1987-06-09T00:00:00"/>
    <d v="2019-05-13T00:00:00"/>
    <s v="Female"/>
    <s v="KP"/>
    <s v="KARTIKA.DARMASTUTI@CIMBNIAGA.CO.ID"/>
    <s v="D-3"/>
    <n v="3010371"/>
    <s v="ROESALBERTA"/>
    <s v="Legal Risk Management Head"/>
    <m/>
    <m/>
    <m/>
    <m/>
    <x v="1"/>
    <m/>
    <m/>
    <x v="0"/>
    <n v="0.2"/>
    <x v="0"/>
    <n v="0"/>
    <x v="0"/>
    <n v="0.1"/>
  </r>
  <r>
    <n v="3003337"/>
    <s v="IRENE SIMANJUNTAK"/>
    <s v="U3"/>
    <x v="2"/>
    <s v="Legal Litigation - Compliance,Corporate Affairs &amp; Legal"/>
    <s v="---"/>
    <s v="---"/>
    <s v="---"/>
    <s v="Head of Legal Litigation - Compliance,Corporate Affairs &amp; Legal"/>
    <s v="Head of Legal Litigation - Compliance,Corporate Affairs &amp; Legal"/>
    <s v="Kantor Pusat - Graha CIMB Niaga"/>
    <s v="JAKARTA SELATAN"/>
    <s v="Dki Jakarta"/>
    <d v="1973-07-10T00:00:00"/>
    <d v="1995-10-02T00:00:00"/>
    <s v="Female"/>
    <s v="KP"/>
    <s v="IRENE@CIMBNIAGA.CO.ID"/>
    <s v="D-1"/>
    <n v="3031106"/>
    <s v="FRANSISKA OEI"/>
    <s v="Compliance, Corporate Affairs &amp; Legal Director"/>
    <m/>
    <m/>
    <m/>
    <m/>
    <x v="1"/>
    <m/>
    <m/>
    <x v="0"/>
    <n v="0"/>
    <x v="0"/>
    <n v="0"/>
    <x v="0"/>
    <n v="0"/>
  </r>
  <r>
    <n v="3004811"/>
    <s v="IRENE SUSANTI"/>
    <s v="U4"/>
    <x v="2"/>
    <s v="Legal Litigation - Compliance,Corporate Affairs &amp; Legal"/>
    <s v="Enablers &amp; Corporate Litigation - D2"/>
    <s v="---"/>
    <s v="---"/>
    <s v="Enablers &amp; Corporate Litigation Head"/>
    <s v="Enablers &amp; Corporate Litigation Head"/>
    <s v="Kantor Pusat - Graha CIMB Niaga"/>
    <s v="JAKARTA SELATAN"/>
    <s v="Dki Jakarta"/>
    <d v="1974-08-10T00:00:00"/>
    <d v="1998-05-12T00:00:00"/>
    <s v="Female"/>
    <s v="KP"/>
    <s v="IRENE.SUSANTI@CIMBNIAGA.CO.ID"/>
    <s v="D-2"/>
    <n v="3003337"/>
    <s v="IRENE SIMANJUNTAK"/>
    <s v="Head of Legal Litigation - Compliance,Corporate Affairs &amp; Legal"/>
    <m/>
    <m/>
    <m/>
    <m/>
    <x v="1"/>
    <m/>
    <m/>
    <x v="0"/>
    <n v="0"/>
    <x v="0"/>
    <n v="0"/>
    <x v="0"/>
    <n v="0"/>
  </r>
  <r>
    <n v="5325569"/>
    <s v="EDRI MAYARDI"/>
    <s v="U6"/>
    <x v="2"/>
    <s v="Legal Litigation - Compliance,Corporate Affairs &amp; Legal"/>
    <s v="Enablers &amp; Corporate Litigation - D2"/>
    <s v="Enablers &amp; Corporate Litigation - D3"/>
    <s v="---"/>
    <s v="Enablers &amp; Corporate Litigation Specialist"/>
    <s v="Enablers &amp; Corporate Litigation Specialist"/>
    <s v="Kantor Pusat - Graha CIMB Niaga"/>
    <s v="JAKARTA SELATAN"/>
    <s v="Dki Jakarta"/>
    <d v="1992-05-08T00:00:00"/>
    <d v="2021-07-12T00:00:00"/>
    <s v="Male"/>
    <s v="KP"/>
    <s v="Edri.Mayardi@cimbniaga.co.id"/>
    <s v="D-3"/>
    <n v="3004811"/>
    <s v="IRENE SUSANTI"/>
    <s v="Enablers &amp; Corporate Litigation Head"/>
    <m/>
    <m/>
    <m/>
    <m/>
    <x v="1"/>
    <m/>
    <m/>
    <x v="0"/>
    <n v="0"/>
    <x v="0"/>
    <n v="0"/>
    <x v="0"/>
    <n v="0"/>
  </r>
  <r>
    <n v="3030143"/>
    <s v="VITA HAPSARI"/>
    <s v="U7"/>
    <x v="2"/>
    <s v="Legal Litigation - Compliance,Corporate Affairs &amp; Legal"/>
    <s v="Enablers &amp; Corporate Litigation - D2"/>
    <s v="Enablers &amp; Corporate Litigation - D3"/>
    <s v="---"/>
    <s v="Enablers &amp; Corporate Litigation Specialist"/>
    <s v="Enablers &amp; Corporate Litigation Specialist"/>
    <s v="Kantor Pusat - Graha CIMB Niaga"/>
    <s v="JAKARTA SELATAN"/>
    <s v="Dki Jakarta"/>
    <d v="1993-02-21T00:00:00"/>
    <d v="2015-12-01T00:00:00"/>
    <s v="Female"/>
    <s v="KP"/>
    <s v="VITA.HAPSARI@CIMBNIAGA.CO.ID"/>
    <s v="D-3"/>
    <n v="3004811"/>
    <s v="IRENE SUSANTI"/>
    <s v="Enablers &amp; Corporate Litigation Head"/>
    <m/>
    <m/>
    <m/>
    <m/>
    <x v="1"/>
    <m/>
    <m/>
    <x v="0"/>
    <n v="0"/>
    <x v="0"/>
    <n v="0"/>
    <x v="0"/>
    <n v="0"/>
  </r>
  <r>
    <n v="5600585"/>
    <s v="MARTIN BATARA TAMBUNAN"/>
    <s v="U7"/>
    <x v="2"/>
    <s v="Legal Litigation - Compliance,Corporate Affairs &amp; Legal"/>
    <s v="Enablers &amp; Corporate Litigation - D2"/>
    <s v="Enablers &amp; Corporate Litigation - D3"/>
    <s v="---"/>
    <s v="Enablers &amp; Corporate Litigation Specialist"/>
    <s v="Enablers &amp; Corporate Litigation Specialist"/>
    <s v="Kantor Pusat - Graha CIMB Niaga"/>
    <s v="JAKARTA SELATAN"/>
    <s v="Dki Jakarta"/>
    <d v="1998-04-28T00:00:00"/>
    <d v="2025-07-07T00:00:00"/>
    <s v="Male"/>
    <s v="KP"/>
    <s v="martin.tambunan@cimbniaga.co.id"/>
    <s v="D-3"/>
    <n v="3004811"/>
    <s v="IRENE SUSANTI"/>
    <s v="Enablers &amp; Corporate Litigation Head"/>
    <m/>
    <m/>
    <m/>
    <m/>
    <x v="1"/>
    <m/>
    <m/>
    <x v="0"/>
    <n v="0"/>
    <x v="0"/>
    <n v="0"/>
    <x v="0"/>
    <n v="0"/>
  </r>
  <r>
    <n v="5601663"/>
    <s v="RYAN GIOVANNI CHRISTIANTO"/>
    <s v="U8"/>
    <x v="2"/>
    <s v="Legal Litigation - Compliance,Corporate Affairs &amp; Legal"/>
    <s v="Enablers &amp; Corporate Litigation - D2"/>
    <s v="Enablers &amp; Corporate Litigation - D3"/>
    <s v="---"/>
    <s v="Enablers &amp; Corporate Litigation Specialist"/>
    <s v="Enablers &amp; Corporate Litigation Specialist"/>
    <s v="Kantor Pusat - Graha CIMB Niaga"/>
    <s v="JAKARTA SELATAN"/>
    <s v="Dki Jakarta"/>
    <d v="2001-06-26T00:00:00"/>
    <d v="2025-12-08T00:00:00"/>
    <s v="Male"/>
    <s v="KP"/>
    <s v="ryan.christianto@cimbniaga.co.id"/>
    <s v="D-3"/>
    <n v="3004811"/>
    <s v="IRENE SUSANTI"/>
    <s v="Enablers &amp; Corporate Litigation Head"/>
    <m/>
    <m/>
    <m/>
    <m/>
    <x v="1"/>
    <m/>
    <m/>
    <x v="0"/>
    <n v="0"/>
    <x v="1"/>
    <e v="#N/A"/>
    <x v="1"/>
    <e v="#N/A"/>
  </r>
  <r>
    <n v="3005888"/>
    <s v="FATAHILLAH MOHAMMAD KANAM"/>
    <s v="U4"/>
    <x v="2"/>
    <s v="Legal Litigation - Compliance,Corporate Affairs &amp; Legal"/>
    <s v="Retail Business Litigation"/>
    <s v="---"/>
    <s v="---"/>
    <s v="Retail Business Litigation Sr Specialist"/>
    <s v="Retail Business Litigation Sr Specialist"/>
    <s v="Kantor Pusat - Graha CIMB Niaga"/>
    <s v="JAKARTA SELATAN"/>
    <s v="Dki Jakarta"/>
    <d v="1977-07-20T00:00:00"/>
    <d v="2003-11-26T00:00:00"/>
    <s v="Male"/>
    <s v="KP"/>
    <s v="FATAHILLAH@CIMBNIAGA.CO.ID"/>
    <s v="D-2"/>
    <n v="3003337"/>
    <s v="IRENE SIMANJUNTAK"/>
    <s v="Head of Legal Litigation - Compliance,Corporate Affairs &amp; Legal"/>
    <m/>
    <m/>
    <m/>
    <m/>
    <x v="1"/>
    <m/>
    <m/>
    <x v="0"/>
    <n v="0"/>
    <x v="0"/>
    <n v="0"/>
    <x v="0"/>
    <n v="0"/>
  </r>
  <r>
    <n v="3012118"/>
    <s v="ROSEITA"/>
    <s v="U6"/>
    <x v="2"/>
    <s v="Legal Litigation - Compliance,Corporate Affairs &amp; Legal"/>
    <s v="Retail Business Litigation"/>
    <s v="---"/>
    <s v="---"/>
    <s v="Retail Business Litigation Specialist"/>
    <s v="Retail Business Litigation Specialist"/>
    <s v="Kantor Pusat - Graha CIMB Niaga"/>
    <s v="JAKARTA SELATAN"/>
    <s v="Dki Jakarta"/>
    <d v="1986-09-08T00:00:00"/>
    <d v="2010-03-09T00:00:00"/>
    <s v="Female"/>
    <s v="KP"/>
    <s v="ROSEITA@CIMBNIAGA.CO.ID"/>
    <s v="D-2"/>
    <n v="3003337"/>
    <s v="IRENE SIMANJUNTAK"/>
    <s v="Head of Legal Litigation - Compliance,Corporate Affairs &amp; Legal"/>
    <m/>
    <m/>
    <m/>
    <m/>
    <x v="1"/>
    <m/>
    <m/>
    <x v="0"/>
    <n v="0.1"/>
    <x v="0"/>
    <n v="0"/>
    <x v="0"/>
    <n v="0.05"/>
  </r>
  <r>
    <n v="3039889"/>
    <s v="ALFIYAN GESIT SUPRABA"/>
    <s v="U6"/>
    <x v="2"/>
    <s v="Legal Litigation - Compliance,Corporate Affairs &amp; Legal"/>
    <s v="Retail Business Litigation"/>
    <s v="---"/>
    <s v="---"/>
    <s v="Retail Business Litigation Specialist"/>
    <s v="Retail Business Litigation Specialist"/>
    <s v="Kantor Pusat - Graha CIMB Niaga"/>
    <s v="JAKARTA SELATAN"/>
    <s v="Dki Jakarta"/>
    <d v="1987-03-21T00:00:00"/>
    <d v="2019-12-02T00:00:00"/>
    <s v="Male"/>
    <s v="KP"/>
    <s v="ALFIYAN.SUPRABA@CIMBNIAGA.CO.ID"/>
    <s v="D-2"/>
    <n v="3003337"/>
    <s v="IRENE SIMANJUNTAK"/>
    <s v="Head of Legal Litigation - Compliance,Corporate Affairs &amp; Legal"/>
    <m/>
    <m/>
    <m/>
    <m/>
    <x v="1"/>
    <m/>
    <m/>
    <x v="0"/>
    <n v="0"/>
    <x v="0"/>
    <n v="0"/>
    <x v="0"/>
    <n v="0"/>
  </r>
  <r>
    <n v="5600504"/>
    <s v="MULAWARMAN GABEHEHE TURNIP"/>
    <s v="U6"/>
    <x v="2"/>
    <s v="Legal Litigation - Compliance,Corporate Affairs &amp; Legal"/>
    <s v="Retail Business Litigation"/>
    <s v="---"/>
    <s v="---"/>
    <s v="Retail Business Litigation Specialist"/>
    <s v="Retail Business Litigation Specialist"/>
    <s v="Kantor Pusat - Graha CIMB Niaga"/>
    <s v="JAKARTA SELATAN"/>
    <s v="Dki Jakarta"/>
    <d v="1986-12-26T00:00:00"/>
    <d v="2025-06-16T00:00:00"/>
    <s v="Male"/>
    <s v="KP"/>
    <s v="mulawarman.turnip@cimbniaga.co.id"/>
    <s v="D-2"/>
    <n v="3003337"/>
    <s v="IRENE SIMANJUNTAK"/>
    <s v="Head of Legal Litigation - Compliance,Corporate Affairs &amp; Legal"/>
    <m/>
    <m/>
    <m/>
    <m/>
    <x v="1"/>
    <m/>
    <m/>
    <x v="0"/>
    <n v="0"/>
    <x v="1"/>
    <e v="#N/A"/>
    <x v="1"/>
    <e v="#N/A"/>
  </r>
  <r>
    <n v="3033588"/>
    <s v="RESTI ARIANI"/>
    <s v="U7"/>
    <x v="2"/>
    <s v="Legal Litigation - Compliance,Corporate Affairs &amp; Legal"/>
    <s v="Retail Business Litigation"/>
    <s v="---"/>
    <s v="---"/>
    <s v="Retail Business Litigation Specialist"/>
    <s v="Retail Business Litigation Specialist"/>
    <s v="Kantor Pusat - Graha CIMB Niaga"/>
    <s v="JAKARTA SELATAN"/>
    <s v="Dki Jakarta"/>
    <d v="1988-03-26T00:00:00"/>
    <d v="2017-07-03T00:00:00"/>
    <s v="Female"/>
    <s v="KP"/>
    <s v="RESTI.ARIANI@CIMBNIAGA.CO.ID"/>
    <s v="D-2"/>
    <n v="3003337"/>
    <s v="IRENE SIMANJUNTAK"/>
    <s v="Head of Legal Litigation - Compliance,Corporate Affairs &amp; Legal"/>
    <m/>
    <m/>
    <m/>
    <m/>
    <x v="1"/>
    <m/>
    <m/>
    <x v="0"/>
    <n v="0"/>
    <x v="0"/>
    <n v="0"/>
    <x v="0"/>
    <n v="0"/>
  </r>
  <r>
    <n v="5380665"/>
    <s v="DAFFA PRATHAMA DJAYA"/>
    <s v="U8"/>
    <x v="2"/>
    <s v="Legal Litigation - Compliance,Corporate Affairs &amp; Legal"/>
    <s v="Retail Business Litigation"/>
    <s v="---"/>
    <s v="---"/>
    <s v="Retail Business Litigation Specialist"/>
    <s v="Retail Business Litigation Specialist"/>
    <s v="Kantor Pusat - Graha CIMB Niaga"/>
    <s v="JAKARTA SELATAN"/>
    <s v="Dki Jakarta"/>
    <d v="1999-06-12T00:00:00"/>
    <d v="2022-12-19T00:00:00"/>
    <s v="Male"/>
    <s v="KP"/>
    <s v="Daffa.Djaya@cimbniaga.co.id"/>
    <s v="D-2"/>
    <n v="3003337"/>
    <s v="IRENE SIMANJUNTAK"/>
    <s v="Head of Legal Litigation - Compliance,Corporate Affairs &amp; Legal"/>
    <m/>
    <m/>
    <m/>
    <m/>
    <x v="1"/>
    <m/>
    <m/>
    <x v="0"/>
    <n v="0"/>
    <x v="0"/>
    <n v="0"/>
    <x v="0"/>
    <n v="0"/>
  </r>
  <r>
    <n v="3034231"/>
    <s v="DJOJO BOENTORO"/>
    <s v="U2"/>
    <x v="3"/>
    <s v="Advisor - Retail Strategic Initiatives"/>
    <s v="---"/>
    <s v="---"/>
    <s v="---"/>
    <s v="Retail Strategic Initiatives Sr Executive Advisor"/>
    <s v="Retail Strategic Initiatives Sr Executive Advisor"/>
    <s v="Kantor Pusat - Griya Niaga 2"/>
    <s v="TANGERANG SELATAN"/>
    <s v="Banten"/>
    <d v="1966-06-03T00:00:00"/>
    <d v="2017-09-05T00:00:00"/>
    <s v="Male"/>
    <s v="KP"/>
    <s v="DJOJO.BOENTORO@CIMBNIAGA.CO.ID"/>
    <s v="D-1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3003109"/>
    <s v="ARIS SUSANTA"/>
    <s v="U2"/>
    <x v="3"/>
    <s v="Business Planning &amp; Performance Management"/>
    <s v="---"/>
    <s v="---"/>
    <s v="---"/>
    <s v="Head of Business Planning &amp; Performance Management"/>
    <s v="Head of Business Planning &amp; Performance Management"/>
    <s v="Kantor Fungsional Non Operasional - Menara Sentraya"/>
    <s v="JAKARTA SELATAN"/>
    <s v="Dki Jakarta"/>
    <d v="1971-10-12T00:00:00"/>
    <d v="1995-05-16T00:00:00"/>
    <s v="Male"/>
    <s v="KFNO"/>
    <s v="ARIS.SUSANTA@CIMBNIAGA.CO.ID"/>
    <s v="D-1"/>
    <n v="3016816"/>
    <s v="NOVIADY WAHYUDI"/>
    <s v="Consumer &amp; Emerging Business Banking Director"/>
    <m/>
    <m/>
    <m/>
    <m/>
    <x v="1"/>
    <m/>
    <m/>
    <x v="0"/>
    <n v="0.1"/>
    <x v="0"/>
    <n v="0"/>
    <x v="0"/>
    <n v="0.05"/>
  </r>
  <r>
    <n v="3034830"/>
    <s v="YOHAN SURYADI"/>
    <s v="U3"/>
    <x v="3"/>
    <s v="Business Planning &amp; Performance Management"/>
    <s v="---"/>
    <s v="---"/>
    <s v="---"/>
    <s v="Head of Business Planning &amp; Performance Management"/>
    <s v="Head of Business Planning &amp; Performance Management"/>
    <s v="Kantor Fungsional Non Operasional - Menara Sentraya"/>
    <s v="JAKARTA SELATAN"/>
    <s v="Dki Jakarta"/>
    <d v="1985-08-26T00:00:00"/>
    <d v="2018-01-02T00:00:00"/>
    <s v="Male"/>
    <s v="KFNO"/>
    <s v="YOHAN.SURYADI@CIMBNIAGA.CO.ID"/>
    <s v="D-1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3025109"/>
    <s v="GALIH ARDISATRIA"/>
    <s v="U4"/>
    <x v="3"/>
    <s v="Business Planning &amp; Performance Management"/>
    <s v="Business Performance &amp; Optimization"/>
    <s v="---"/>
    <s v="---"/>
    <s v="Business Performance &amp; Optimization Head"/>
    <s v="Business Performance &amp; Optimization Head"/>
    <s v="Kantor Fungsional Non Operasional - Menara Sentraya"/>
    <s v="JAKARTA SELATAN"/>
    <s v="Dki Jakarta"/>
    <d v="1992-01-16T00:00:00"/>
    <d v="2013-12-11T00:00:00"/>
    <s v="Male"/>
    <s v="KFNO"/>
    <s v="GALIH.ARDISATRIA@CIMBNIAGA.CO.ID"/>
    <s v="D-2"/>
    <n v="3034830"/>
    <s v="YOHAN SURYADI"/>
    <s v="Head of Business Planning &amp; Performance Management"/>
    <m/>
    <m/>
    <m/>
    <m/>
    <x v="1"/>
    <m/>
    <m/>
    <x v="0"/>
    <n v="0"/>
    <x v="0"/>
    <n v="0"/>
    <x v="0"/>
    <n v="0"/>
  </r>
  <r>
    <n v="5379284"/>
    <s v="EVAN ADRIAN ADHI"/>
    <s v="U7"/>
    <x v="3"/>
    <s v="Business Planning &amp; Performance Management"/>
    <s v="Business Performance &amp; Optimization"/>
    <s v="Business Improvement"/>
    <s v="---"/>
    <s v="Business Improvement Specialist"/>
    <s v="Business Improvement Specialist"/>
    <s v="Kantor Fungsional Non Operasional - Menara Sentraya"/>
    <s v="JAKARTA SELATAN"/>
    <s v="Dki Jakarta"/>
    <d v="1998-01-31T00:00:00"/>
    <d v="2022-12-05T00:00:00"/>
    <s v="Male"/>
    <s v="KFNO"/>
    <s v="Evan.Adhi@cimbniaga.co.id"/>
    <s v="D-3"/>
    <n v="3025109"/>
    <s v="GALIH ARDISATRIA"/>
    <s v="Business Performance &amp; Optimization Head"/>
    <m/>
    <m/>
    <m/>
    <m/>
    <x v="1"/>
    <m/>
    <m/>
    <x v="0"/>
    <n v="0.05"/>
    <x v="0"/>
    <n v="0"/>
    <x v="0"/>
    <n v="2.5000000000000001E-2"/>
  </r>
  <r>
    <n v="5367788"/>
    <s v="BAGUS DWIANGGARA SURYA PUTRA"/>
    <s v="U7"/>
    <x v="3"/>
    <s v="Business Planning &amp; Performance Management"/>
    <s v="Business Performance &amp; Optimization"/>
    <s v="Business Intelligence"/>
    <s v="---"/>
    <s v="Business Intelligence Specialist"/>
    <s v="Business Intelligence Specialist"/>
    <s v="Kantor Fungsional Non Operasional - Menara Sentraya"/>
    <s v="JAKARTA SELATAN"/>
    <s v="Dki Jakarta"/>
    <d v="1994-07-05T00:00:00"/>
    <d v="2022-04-04T00:00:00"/>
    <s v="Male"/>
    <s v="KFNO"/>
    <s v="Bagus.Putra@cimbniaga.co.id"/>
    <s v="D-3"/>
    <n v="3025109"/>
    <s v="GALIH ARDISATRIA"/>
    <s v="Business Performance &amp; Optimization Head"/>
    <m/>
    <m/>
    <m/>
    <m/>
    <x v="1"/>
    <m/>
    <m/>
    <x v="0"/>
    <n v="0"/>
    <x v="0"/>
    <n v="0"/>
    <x v="0"/>
    <n v="0"/>
  </r>
  <r>
    <n v="5370419"/>
    <s v="PRIYO HUTOMO AGUNG WISAKSONO"/>
    <s v="U8"/>
    <x v="3"/>
    <s v="Business Planning &amp; Performance Management"/>
    <s v="Business Performance &amp; Optimization"/>
    <s v="Business Intelligence"/>
    <s v="---"/>
    <s v="Business Intelligence Specialist"/>
    <s v="Business Intelligence Specialist"/>
    <s v="Kantor Fungsional Non Operasional - Menara Sentraya"/>
    <s v="JAKARTA SELATAN"/>
    <s v="Dki Jakarta"/>
    <d v="1986-12-31T00:00:00"/>
    <d v="2022-05-30T00:00:00"/>
    <s v="Male"/>
    <s v="KFNO"/>
    <s v="Priyo.Wisaksono@cimbniaga.co.id"/>
    <s v="D-3"/>
    <n v="3025109"/>
    <s v="GALIH ARDISATRIA"/>
    <s v="Business Performance &amp; Optimization Head"/>
    <m/>
    <m/>
    <m/>
    <m/>
    <x v="1"/>
    <m/>
    <m/>
    <x v="0"/>
    <n v="0"/>
    <x v="0"/>
    <n v="0"/>
    <x v="0"/>
    <n v="0"/>
  </r>
  <r>
    <n v="3037236"/>
    <s v="KARLINA"/>
    <s v="U7"/>
    <x v="3"/>
    <s v="Business Planning &amp; Performance Management"/>
    <s v="Business Performance &amp; Optimization"/>
    <s v="Cost Strategy &amp; Revenue Optimization"/>
    <s v="---"/>
    <s v="Cost Strategy &amp; Revenue Optimization Specialist"/>
    <s v="Cost Strategy &amp; Revenue Optimization Specialist"/>
    <s v="Kantor Fungsional Non Operasional - Menara Sentraya"/>
    <s v="JAKARTA SELATAN"/>
    <s v="Dki Jakarta"/>
    <d v="1992-10-27T00:00:00"/>
    <d v="2019-01-07T00:00:00"/>
    <s v="Female"/>
    <s v="KFNO"/>
    <s v="KARLINA.KARLINA@CIMBNIAGA.CO.ID"/>
    <s v="D-3"/>
    <n v="3025109"/>
    <s v="GALIH ARDISATRIA"/>
    <s v="Business Performance &amp; Optimization Head"/>
    <m/>
    <m/>
    <m/>
    <m/>
    <x v="1"/>
    <m/>
    <m/>
    <x v="0"/>
    <n v="0"/>
    <x v="0"/>
    <n v="0"/>
    <x v="0"/>
    <n v="0"/>
  </r>
  <r>
    <n v="5417572"/>
    <s v="OWEN MULIANTO"/>
    <s v="U8"/>
    <x v="3"/>
    <s v="Business Planning &amp; Performance Management"/>
    <s v="Business Performance &amp; Optimization"/>
    <s v="Cost Strategy &amp; Revenue Optimization"/>
    <s v="---"/>
    <s v="Cost Strategy &amp; Revenue Optimization Specialist"/>
    <s v="Cost Strategy &amp; Revenue Optimization Specialist"/>
    <s v="Kantor Fungsional Non Operasional - Menara Sentraya"/>
    <s v="JAKARTA SELATAN"/>
    <s v="Dki Jakarta"/>
    <d v="2002-10-25T00:00:00"/>
    <d v="2024-11-06T00:00:00"/>
    <s v="Male"/>
    <s v="KFNO"/>
    <s v="owen.mulianto@cimbniaga.co.id"/>
    <s v="D-3"/>
    <n v="3025109"/>
    <s v="GALIH ARDISATRIA"/>
    <s v="Business Performance &amp; Optimization Head"/>
    <m/>
    <m/>
    <m/>
    <m/>
    <x v="1"/>
    <m/>
    <m/>
    <x v="0"/>
    <n v="0"/>
    <x v="1"/>
    <e v="#N/A"/>
    <x v="1"/>
    <e v="#N/A"/>
  </r>
  <r>
    <n v="3032329"/>
    <s v="TIFFANY WIDYA LUKARTONO"/>
    <s v="U6"/>
    <x v="3"/>
    <s v="Business Planning &amp; Performance Management"/>
    <s v="Business Performance &amp; Optimization"/>
    <s v="Performance Analyst"/>
    <s v="---"/>
    <s v="Performance Sr Analyst"/>
    <s v="Performance Sr Analyst"/>
    <s v="KC - Semarang - Pemuda 102 - SMG"/>
    <s v="SEMARANG"/>
    <s v="Jawa Tengah"/>
    <d v="1994-12-07T00:00:00"/>
    <d v="2016-11-21T00:00:00"/>
    <s v="Female"/>
    <s v="SMG"/>
    <s v="TIFFANY.LUKARTONO@CIMBNIAGA.CO.ID"/>
    <s v="D-3"/>
    <n v="3025109"/>
    <s v="GALIH ARDISATRIA"/>
    <s v="Business Performance &amp; Optimization Head"/>
    <m/>
    <m/>
    <m/>
    <m/>
    <x v="1"/>
    <m/>
    <m/>
    <x v="0"/>
    <n v="0"/>
    <x v="0"/>
    <n v="0"/>
    <x v="0"/>
    <n v="0"/>
  </r>
  <r>
    <n v="3026508"/>
    <s v="CHRISTIANI SANTHY NUGRAHANI"/>
    <s v="U6"/>
    <x v="3"/>
    <s v="Business Planning &amp; Performance Management"/>
    <s v="Business Performance &amp; Optimization"/>
    <s v="Performance Analyst"/>
    <s v="---"/>
    <s v="Performance Sr Analyst"/>
    <s v="Performance Sr Analyst"/>
    <s v="KC - Solo - Slamet Riyadi 136 - SLR"/>
    <s v="SURAKARTA"/>
    <s v="Jawa Tengah"/>
    <d v="1989-05-06T00:00:00"/>
    <d v="2014-06-30T00:00:00"/>
    <s v="Female"/>
    <s v="SLR"/>
    <s v="CHRISTIANI.NUGRAHANI@CIMBNIAGA.CO.ID"/>
    <s v="D-3"/>
    <n v="3025109"/>
    <s v="GALIH ARDISATRIA"/>
    <s v="Business Performance &amp; Optimization Head"/>
    <m/>
    <m/>
    <m/>
    <m/>
    <x v="1"/>
    <m/>
    <m/>
    <x v="0"/>
    <n v="0"/>
    <x v="0"/>
    <n v="0"/>
    <x v="0"/>
    <n v="0"/>
  </r>
  <r>
    <n v="3039234"/>
    <s v="MONICA NATASHA DJUNIANTO"/>
    <s v="U7"/>
    <x v="3"/>
    <s v="Business Planning &amp; Performance Management"/>
    <s v="Business Performance &amp; Optimization"/>
    <s v="Performance Analyst"/>
    <s v="---"/>
    <s v="Performance Analyst"/>
    <s v="Performance Analyst"/>
    <s v="Kantor Fungsional Non Operasional - Menara Sentraya"/>
    <s v="JAKARTA SELATAN"/>
    <s v="Dki Jakarta"/>
    <d v="1994-08-17T00:00:00"/>
    <d v="2019-09-30T00:00:00"/>
    <s v="Female"/>
    <s v="KFNO"/>
    <s v="MONICA.DJ@CIMBNIAGA.CO.ID"/>
    <s v="D-3"/>
    <n v="3025109"/>
    <s v="GALIH ARDISATRIA"/>
    <s v="Business Performance &amp; Optimization Head"/>
    <m/>
    <m/>
    <m/>
    <m/>
    <x v="1"/>
    <m/>
    <m/>
    <x v="0"/>
    <n v="0"/>
    <x v="0"/>
    <n v="0"/>
    <x v="0"/>
    <n v="0"/>
  </r>
  <r>
    <n v="5412745"/>
    <s v="LAVENIA GULTOM"/>
    <s v="U9"/>
    <x v="3"/>
    <s v="Business Planning &amp; Performance Management"/>
    <s v="Business Performance &amp; Optimization"/>
    <s v="Performance Analyst"/>
    <s v="---"/>
    <s v="Performance Analyst"/>
    <s v="Performance Analyst"/>
    <s v="Kantor Fungsional Non Operasional - Menara Sentraya"/>
    <s v="JAKARTA SELATAN"/>
    <s v="Dki Jakarta"/>
    <d v="2003-04-27T00:00:00"/>
    <d v="2024-08-05T00:00:00"/>
    <s v="Female"/>
    <s v="KFNO"/>
    <s v="lavenia.gultom@cimbniaga.co.id"/>
    <s v="D-3"/>
    <n v="3025109"/>
    <s v="GALIH ARDISATRIA"/>
    <s v="Business Performance &amp; Optimization Head"/>
    <m/>
    <m/>
    <m/>
    <m/>
    <x v="1"/>
    <m/>
    <m/>
    <x v="0"/>
    <n v="0"/>
    <x v="0"/>
    <n v="0"/>
    <x v="0"/>
    <n v="0"/>
  </r>
  <r>
    <n v="3017453"/>
    <s v="BUWONO LEMBONO"/>
    <s v="U4"/>
    <x v="3"/>
    <s v="Business Planning &amp; Performance Management"/>
    <s v="Business Planning &amp; Analytics Consumer &amp; EBB"/>
    <s v="Business Planning &amp; Analysis - Deposit &amp; WM &amp; Mass"/>
    <s v="---"/>
    <s v="Business Planning &amp; Analysis Head"/>
    <s v="Business Planning &amp; Analysis Head"/>
    <s v="Kantor Fungsional Non Operasional - Menara Sentraya"/>
    <s v="JAKARTA SELATAN"/>
    <s v="Dki Jakarta"/>
    <d v="1982-09-07T00:00:00"/>
    <d v="2011-11-01T00:00:00"/>
    <s v="Male"/>
    <s v="KFNO"/>
    <s v="BUWONO.LEMBONO@CIMBNIAGA.CO.ID"/>
    <s v="D-3"/>
    <n v="3034830"/>
    <s v="YOHAN SURYADI"/>
    <s v="Head of Business Planning &amp; Performance Management"/>
    <m/>
    <m/>
    <m/>
    <m/>
    <x v="1"/>
    <m/>
    <m/>
    <x v="0"/>
    <n v="0"/>
    <x v="0"/>
    <n v="0"/>
    <x v="0"/>
    <n v="0"/>
  </r>
  <r>
    <n v="3025982"/>
    <s v="EVA THERESIA MARULI CHANDRA"/>
    <s v="U5"/>
    <x v="3"/>
    <s v="Business Planning &amp; Performance Management"/>
    <s v="Business Planning &amp; Analytics Consumer &amp; EBB"/>
    <s v="Business Planning &amp; Analysis - EBB"/>
    <s v="---"/>
    <s v="Business Planning &amp; Analysis Head"/>
    <s v="Business Planning &amp; Analysis Head"/>
    <s v="Kantor Pusat - Graha CIMB Niaga"/>
    <s v="JAKARTA SELATAN"/>
    <s v="Dki Jakarta"/>
    <d v="1988-10-22T00:00:00"/>
    <d v="2014-03-17T00:00:00"/>
    <s v="Female"/>
    <s v="KP"/>
    <s v="EVA.CHANDRA@CIMBNIAGA.CO.ID"/>
    <s v="D-3"/>
    <n v="3034830"/>
    <s v="YOHAN SURYADI"/>
    <s v="Head of Business Planning &amp; Performance Management"/>
    <m/>
    <m/>
    <m/>
    <m/>
    <x v="1"/>
    <m/>
    <m/>
    <x v="0"/>
    <n v="0"/>
    <x v="0"/>
    <n v="0"/>
    <x v="0"/>
    <n v="0"/>
  </r>
  <r>
    <n v="3016787"/>
    <s v="CHANDRA MURSALIM"/>
    <s v="U4"/>
    <x v="3"/>
    <s v="Business Planning &amp; Performance Management"/>
    <s v="Business Planning &amp; Analytics Consumer &amp; EBB"/>
    <s v="Business Planning &amp; Analysis - Secured"/>
    <s v="---"/>
    <s v="Business Planning &amp; Analysis Head"/>
    <s v="Business Planning &amp; Analysis Head"/>
    <s v="Kantor Fungsional Non Operasional - Menara Sentraya"/>
    <s v="JAKARTA SELATAN"/>
    <s v="Dki Jakarta"/>
    <d v="1985-01-11T00:00:00"/>
    <d v="2011-07-27T00:00:00"/>
    <s v="Male"/>
    <s v="KFNO"/>
    <s v="CHANDRA.MURSALIM@CIMBNIAGA.CO.ID"/>
    <s v="D-3"/>
    <n v="3034830"/>
    <s v="YOHAN SURYADI"/>
    <s v="Head of Business Planning &amp; Performance Management"/>
    <m/>
    <m/>
    <m/>
    <m/>
    <x v="1"/>
    <m/>
    <m/>
    <x v="0"/>
    <n v="0"/>
    <x v="0"/>
    <n v="0"/>
    <x v="0"/>
    <n v="0"/>
  </r>
  <r>
    <n v="3009673"/>
    <s v="LOUIS HENDRICK"/>
    <s v="U4"/>
    <x v="3"/>
    <s v="Business Planning &amp; Performance Management"/>
    <s v="Business Planning &amp; Analytics Consumer &amp; EBB"/>
    <s v="Business Planning &amp; Analysis - Unsecured"/>
    <s v="---"/>
    <s v="Business Planning &amp; Analysis Head"/>
    <s v="Business Planning &amp; Analysis Head"/>
    <s v="Kantor Fungsional Non Operasional - Menara Sentraya"/>
    <s v="JAKARTA SELATAN"/>
    <s v="Dki Jakarta"/>
    <d v="1981-10-18T00:00:00"/>
    <d v="2007-11-05T00:00:00"/>
    <s v="Male"/>
    <s v="KFNO"/>
    <s v="HENDRICK@CIMBNIAGA.CO.ID"/>
    <s v="D-3"/>
    <n v="3034830"/>
    <s v="YOHAN SURYADI"/>
    <s v="Head of Business Planning &amp; Performance Management"/>
    <m/>
    <m/>
    <m/>
    <m/>
    <x v="1"/>
    <m/>
    <m/>
    <x v="0"/>
    <n v="0"/>
    <x v="0"/>
    <n v="0"/>
    <x v="0"/>
    <n v="0"/>
  </r>
  <r>
    <n v="3035268"/>
    <s v="NADINE AMANDA SALIKA MASKAT"/>
    <s v="U6"/>
    <x v="3"/>
    <s v="Business Planning &amp; Performance Management"/>
    <s v="Business Planning &amp; Analytics Consumer &amp; EBB"/>
    <s v="Console Group Reporting"/>
    <s v="---"/>
    <s v="Console Group Reporting Specialist"/>
    <s v="Console Group Reporting Specialist"/>
    <s v="Kantor Fungsional Non Operasional - Menara Sentraya"/>
    <s v="JAKARTA SELATAN"/>
    <s v="Dki Jakarta"/>
    <d v="1994-03-21T00:00:00"/>
    <d v="2018-02-26T00:00:00"/>
    <s v="Female"/>
    <s v="KFNO"/>
    <s v="NADINE.MASKAT@CIMBNIAGA.CO.ID"/>
    <s v="D-3"/>
    <n v="3034830"/>
    <s v="YOHAN SURYADI"/>
    <s v="Head of Business Planning &amp; Performance Management"/>
    <m/>
    <m/>
    <m/>
    <m/>
    <x v="1"/>
    <m/>
    <m/>
    <x v="0"/>
    <n v="0"/>
    <x v="0"/>
    <n v="0"/>
    <x v="0"/>
    <n v="0"/>
  </r>
  <r>
    <n v="3039341"/>
    <s v="BELINDA SRI YUNIKA BR KABAN"/>
    <s v="U7"/>
    <x v="3"/>
    <s v="Business Planning &amp; Performance Management"/>
    <s v="Business Planning &amp; Analytics Consumer &amp; EBB"/>
    <s v="Business Planning &amp; Analysis - Deposit &amp; WM &amp; Mass"/>
    <s v="Business Planning &amp; Analyst - Deposit &amp; WM &amp; Mass"/>
    <s v="Business Planning Analyst"/>
    <s v="Business Planning Analyst"/>
    <s v="Kantor Fungsional Non Operasional - Menara Sentraya"/>
    <s v="JAKARTA SELATAN"/>
    <s v="Dki Jakarta"/>
    <d v="1991-06-05T00:00:00"/>
    <d v="2019-10-07T00:00:00"/>
    <s v="Female"/>
    <s v="KFNO"/>
    <s v="BELINDA.KABAN@CIMBNIAGA.CO.ID"/>
    <s v="D-4"/>
    <n v="3017453"/>
    <s v="BUWONO LEMBONO"/>
    <s v="Business Planning &amp; Analysis Head - Deposit &amp; WM &amp; Mass"/>
    <m/>
    <m/>
    <m/>
    <m/>
    <x v="1"/>
    <m/>
    <m/>
    <x v="0"/>
    <n v="0"/>
    <x v="0"/>
    <n v="0"/>
    <x v="0"/>
    <n v="0"/>
  </r>
  <r>
    <n v="3041076"/>
    <s v="RUCIRA KARAYITA ATIWINA KATON"/>
    <s v="U7"/>
    <x v="3"/>
    <s v="Business Planning &amp; Performance Management"/>
    <s v="Business Planning &amp; Analytics Consumer &amp; EBB"/>
    <s v="Business Planning &amp; Analysis - Deposit &amp; WM &amp; Mass"/>
    <s v="Business Planning &amp; Analyst - Deposit &amp; WM &amp; Mass"/>
    <s v="Business Planning Analyst"/>
    <s v="Business Planning Analyst"/>
    <s v="Kantor Fungsional Non Operasional - Menara Sentraya"/>
    <s v="JAKARTA SELATAN"/>
    <s v="Dki Jakarta"/>
    <d v="1997-04-26T00:00:00"/>
    <d v="2020-04-06T00:00:00"/>
    <s v="Female"/>
    <s v="KFNO"/>
    <s v="RUCIRA.KATON@CIMBNIAGA.CO.ID"/>
    <s v="D-4"/>
    <n v="3017453"/>
    <s v="BUWONO LEMBONO"/>
    <s v="Business Planning &amp; Analysis Head - Deposit &amp; WM &amp; Mass"/>
    <m/>
    <m/>
    <m/>
    <m/>
    <x v="1"/>
    <m/>
    <m/>
    <x v="0"/>
    <n v="0"/>
    <x v="0"/>
    <n v="0"/>
    <x v="0"/>
    <n v="0"/>
  </r>
  <r>
    <n v="3008416"/>
    <s v="RIANI DORMAWATI HOTMAULI "/>
    <s v="U6"/>
    <x v="3"/>
    <s v="Business Planning &amp; Performance Management"/>
    <s v="Business Planning &amp; Analytics Consumer &amp; EBB"/>
    <s v="Business Planning &amp; Analysis - EBB"/>
    <s v="Business Planning Analyst - EBB"/>
    <s v="Business Planning Analyst"/>
    <s v="Business Planning Analyst"/>
    <s v="Kantor Pusat - Graha CIMB Niaga"/>
    <s v="JAKARTA SELATAN"/>
    <s v="Dki Jakarta"/>
    <d v="1984-03-29T00:00:00"/>
    <d v="2006-03-06T00:00:00"/>
    <s v="Female"/>
    <s v="KP"/>
    <s v="RIANI.DORMAWATI@CIMBNIAGA.CO.ID"/>
    <s v="D-4"/>
    <n v="3025982"/>
    <s v="EVA THERESIA MARULI CHANDRA"/>
    <s v="Business Planning &amp; Analysis Head - EBB"/>
    <m/>
    <m/>
    <m/>
    <m/>
    <x v="1"/>
    <m/>
    <m/>
    <x v="0"/>
    <n v="0"/>
    <x v="0"/>
    <n v="0"/>
    <x v="0"/>
    <n v="0"/>
  </r>
  <r>
    <n v="3040936"/>
    <s v="MERISA UMAMI"/>
    <s v="U6"/>
    <x v="3"/>
    <s v="Business Planning &amp; Performance Management"/>
    <s v="Business Planning &amp; Analytics Consumer &amp; EBB"/>
    <s v="Business Planning &amp; Analysis - EBB"/>
    <s v="Business Planning Analyst - EBB"/>
    <s v="Business Planning Analyst"/>
    <s v="Business Planning Analyst"/>
    <s v="Kantor Pusat - Graha CIMB Niaga"/>
    <s v="JAKARTA SELATAN"/>
    <s v="Dki Jakarta"/>
    <d v="1991-04-20T00:00:00"/>
    <d v="2020-04-06T00:00:00"/>
    <s v="Female"/>
    <s v="KP"/>
    <s v="MERISA.UMAMI@CIMBNIAGA.CO.ID"/>
    <s v="D-4"/>
    <n v="3025982"/>
    <s v="EVA THERESIA MARULI CHANDRA"/>
    <s v="Business Planning &amp; Analysis Head - EBB"/>
    <m/>
    <m/>
    <m/>
    <m/>
    <x v="1"/>
    <m/>
    <m/>
    <x v="0"/>
    <n v="0"/>
    <x v="0"/>
    <n v="0"/>
    <x v="0"/>
    <n v="0"/>
  </r>
  <r>
    <n v="3038845"/>
    <s v="JENSON PURNOMO"/>
    <s v="U6"/>
    <x v="3"/>
    <s v="Business Planning &amp; Performance Management"/>
    <s v="Business Planning &amp; Analytics Consumer &amp; EBB"/>
    <s v="Business Planning &amp; Analysis - Secured"/>
    <s v="Business Planning Analyst - Secured"/>
    <s v="Business Planning Analyst"/>
    <s v="Business Planning Analyst"/>
    <s v="Kantor Fungsional Non Operasional - Menara Sentraya"/>
    <s v="JAKARTA SELATAN"/>
    <s v="Dki Jakarta"/>
    <d v="1987-10-27T00:00:00"/>
    <d v="2019-08-26T00:00:00"/>
    <s v="Male"/>
    <s v="KFNO"/>
    <s v="JENSON.PURNOMO@CIMBNIAGA.CO.ID"/>
    <s v="D-4"/>
    <n v="3016787"/>
    <s v="CHANDRA MURSALIM"/>
    <s v="Business Planning &amp; Analysis Head - Secured"/>
    <m/>
    <m/>
    <m/>
    <m/>
    <x v="1"/>
    <m/>
    <m/>
    <x v="0"/>
    <n v="0"/>
    <x v="0"/>
    <n v="0"/>
    <x v="0"/>
    <n v="0"/>
  </r>
  <r>
    <n v="3014620"/>
    <s v="ERNA UTANTI"/>
    <s v="U7"/>
    <x v="3"/>
    <s v="Business Planning &amp; Performance Management"/>
    <s v="Business Planning &amp; Analytics Consumer &amp; EBB"/>
    <s v="Business Planning &amp; Analysis - Secured"/>
    <s v="Business Planning Analyst - Secured"/>
    <s v="Business Planning Analyst"/>
    <s v="Business Planning Analyst"/>
    <s v="Kantor Fungsional Non Operasional - Menara Sentraya"/>
    <s v="JAKARTA SELATAN"/>
    <s v="Dki Jakarta"/>
    <d v="1982-06-08T00:00:00"/>
    <d v="2010-11-16T00:00:00"/>
    <s v="Female"/>
    <s v="KFNO"/>
    <s v="ERNA.UTANTI@CIMBNIAGA.CO.ID"/>
    <s v="D-4"/>
    <n v="3016787"/>
    <s v="CHANDRA MURSALIM"/>
    <s v="Business Planning &amp; Analysis Head - Secured"/>
    <m/>
    <m/>
    <m/>
    <m/>
    <x v="1"/>
    <m/>
    <m/>
    <x v="0"/>
    <n v="0"/>
    <x v="0"/>
    <n v="0"/>
    <x v="0"/>
    <n v="0"/>
  </r>
  <r>
    <n v="3037346"/>
    <s v="GINA PUSPITASARI"/>
    <s v="U5"/>
    <x v="3"/>
    <s v="Business Planning &amp; Performance Management"/>
    <s v="Business Planning &amp; Analytics Consumer &amp; EBB"/>
    <s v="Business Planning &amp; Analysis - Unsecured"/>
    <s v="Business Planning Analyst - Unsecured"/>
    <s v="Business Planning Analyst"/>
    <s v="Business Planning Analyst"/>
    <s v="Kantor Fungsional Non Operasional - Menara Sentraya"/>
    <s v="JAKARTA SELATAN"/>
    <s v="Dki Jakarta"/>
    <d v="1983-06-03T00:00:00"/>
    <d v="2019-02-18T00:00:00"/>
    <s v="Female"/>
    <s v="KFNO"/>
    <s v="GINA.PUSPITASARI@CIMBNIAGA.CO.ID"/>
    <s v="D-4"/>
    <n v="3009673"/>
    <s v="LOUIS HENDRICK"/>
    <s v="Business Planning &amp; Analysis Head - Unsecured"/>
    <m/>
    <m/>
    <m/>
    <m/>
    <x v="1"/>
    <m/>
    <m/>
    <x v="0"/>
    <n v="0"/>
    <x v="0"/>
    <n v="0"/>
    <x v="0"/>
    <n v="0"/>
  </r>
  <r>
    <n v="3008113"/>
    <s v="MUSLINA RETNO SIREGAR"/>
    <s v="U7"/>
    <x v="3"/>
    <s v="Business Planning &amp; Performance Management"/>
    <s v="Business Planning &amp; Analytics Consumer &amp; EBB"/>
    <s v="Business Planning &amp; Analysis - Unsecured"/>
    <s v="Business Planning Analyst - Unsecured"/>
    <s v="Business Planning Analyst"/>
    <s v="Business Planning Analyst"/>
    <s v="Kantor Fungsional Non Operasional - Menara Sentraya"/>
    <s v="JAKARTA SELATAN"/>
    <s v="Dki Jakarta"/>
    <d v="1977-08-22T00:00:00"/>
    <d v="2006-10-04T00:00:00"/>
    <s v="Female"/>
    <s v="KFNO"/>
    <s v="MUSLINA@CIMBNIAGA.CO.ID"/>
    <s v="D-4"/>
    <n v="3009673"/>
    <s v="LOUIS HENDRICK"/>
    <s v="Business Planning &amp; Analysis Head - Unsecured"/>
    <m/>
    <m/>
    <m/>
    <m/>
    <x v="1"/>
    <m/>
    <m/>
    <x v="0"/>
    <n v="0"/>
    <x v="0"/>
    <n v="0"/>
    <x v="0"/>
    <n v="0"/>
  </r>
  <r>
    <n v="3018419"/>
    <s v="DANNY SURYO SUSANTO"/>
    <s v="U3"/>
    <x v="3"/>
    <s v="Business Planning &amp; Performance Management"/>
    <s v="Incentive Management"/>
    <s v="---"/>
    <s v="---"/>
    <s v="Incentive Management Head"/>
    <s v="Incentive Management Head"/>
    <s v="Kantor Fungsional Non Operasional - Synergy Building"/>
    <s v="TANGERANG SELATAN"/>
    <s v="Banten"/>
    <d v="1979-03-23T00:00:00"/>
    <d v="2012-03-01T00:00:00"/>
    <s v="Male"/>
    <s v="KFNO"/>
    <s v="DANNY.SURYO@CIMBNIAGA.CO.ID"/>
    <s v="D-2"/>
    <n v="3034830"/>
    <s v="YOHAN SURYADI"/>
    <s v="Head of Business Planning &amp; Performance Management"/>
    <m/>
    <m/>
    <m/>
    <m/>
    <x v="1"/>
    <m/>
    <m/>
    <x v="0"/>
    <n v="0"/>
    <x v="0"/>
    <n v="0"/>
    <x v="0"/>
    <n v="0"/>
  </r>
  <r>
    <n v="3009186"/>
    <s v="IIS RISNA SENJAYA"/>
    <s v="U4"/>
    <x v="3"/>
    <s v="Business Planning &amp; Performance Management"/>
    <s v="Incentive Management"/>
    <s v="Business Performance Recognition &amp; Improvement - D3"/>
    <s v="---"/>
    <s v="Business Performance Recognition &amp; Improvement Head"/>
    <s v="Business Performance Recognition &amp; Improvement Head"/>
    <s v="Kantor Fungsional Non Operasional - Menara Sentraya"/>
    <s v="JAKARTA SELATAN"/>
    <s v="Dki Jakarta"/>
    <d v="1977-04-10T00:00:00"/>
    <d v="2006-08-28T00:00:00"/>
    <s v="Female"/>
    <s v="KFNO"/>
    <s v="IIS.RISNA@CIMBNIAGA.CO.ID"/>
    <s v="D-3"/>
    <n v="3018419"/>
    <s v="DANNY SURYO SUSANTO"/>
    <s v="Incentive Management Head"/>
    <m/>
    <m/>
    <m/>
    <m/>
    <x v="1"/>
    <m/>
    <m/>
    <x v="0"/>
    <n v="0"/>
    <x v="0"/>
    <n v="0"/>
    <x v="0"/>
    <n v="0"/>
  </r>
  <r>
    <n v="3016140"/>
    <s v="INDRA GUNAWAN OLOAN"/>
    <s v="U6"/>
    <x v="3"/>
    <s v="Business Planning &amp; Performance Management"/>
    <s v="Incentive Management"/>
    <s v="Business Performance Recognition &amp; Improvement - D3"/>
    <s v="---"/>
    <s v="Business Performance Recognition &amp; Improvement Sr Specialist"/>
    <s v="Business Performance Recognition &amp; Improvement Sr Specialist"/>
    <s v="Kantor Fungsional Non Operasional - Menara Sentraya"/>
    <s v="JAKARTA SELATAN"/>
    <s v="Dki Jakarta"/>
    <d v="1976-02-03T00:00:00"/>
    <d v="2011-06-13T00:00:00"/>
    <s v="Male"/>
    <s v="KFNO"/>
    <s v="INDRA.OLOAN@CIMBNIAGA.CO.ID"/>
    <s v="D-3"/>
    <n v="3009186"/>
    <s v="IIS RISNA SENJAYA"/>
    <s v="Business Performance Recognition &amp; Improvement Head"/>
    <m/>
    <m/>
    <m/>
    <m/>
    <x v="1"/>
    <m/>
    <m/>
    <x v="0"/>
    <n v="0.25"/>
    <x v="0"/>
    <n v="0"/>
    <x v="0"/>
    <n v="0.125"/>
  </r>
  <r>
    <n v="3028725"/>
    <s v="SRI YUNI ARTHA"/>
    <s v="U6"/>
    <x v="3"/>
    <s v="Business Planning &amp; Performance Management"/>
    <s v="Incentive Management"/>
    <s v="Business Performance Recognition &amp; Improvement - D3"/>
    <s v="---"/>
    <s v="Business Performance Recognition &amp; Improvement Sr Specialist"/>
    <s v="Business Performance Recognition &amp; Improvement Sr Specialist"/>
    <s v="Kantor Fungsional Non Operasional - Menara Sentraya"/>
    <s v="JAKARTA SELATAN"/>
    <s v="Dki Jakarta"/>
    <d v="1984-06-03T00:00:00"/>
    <d v="2015-03-12T00:00:00"/>
    <s v="Female"/>
    <s v="KFNO"/>
    <s v="SRI.YUNIARTHA@CIMBNIAGA.CO.ID"/>
    <s v="D-3"/>
    <n v="3009186"/>
    <s v="IIS RISNA SENJAYA"/>
    <s v="Business Performance Recognition &amp; Improvement Head"/>
    <m/>
    <m/>
    <m/>
    <m/>
    <x v="1"/>
    <m/>
    <m/>
    <x v="0"/>
    <n v="0"/>
    <x v="0"/>
    <n v="0"/>
    <x v="0"/>
    <n v="0"/>
  </r>
  <r>
    <n v="3013881"/>
    <s v="NUR KOMARIAH"/>
    <s v="U7"/>
    <x v="3"/>
    <s v="Business Planning &amp; Performance Management"/>
    <s v="Incentive Management"/>
    <s v="Business Performance Recognition &amp; Improvement - D3"/>
    <s v="---"/>
    <s v="Business Performance Recognition &amp; Improvement Specialist"/>
    <s v="Business Performance Recognition &amp; Improvement Specialist"/>
    <s v="Kantor Fungsional Non Operasional - Menara Sentraya"/>
    <s v="JAKARTA SELATAN"/>
    <s v="Dki Jakarta"/>
    <d v="1986-07-05T00:00:00"/>
    <d v="2010-08-09T00:00:00"/>
    <s v="Female"/>
    <s v="KFNO"/>
    <s v="NUR.KOMARIAH@CIMBNIAGA.CO.ID"/>
    <s v="D-3"/>
    <n v="3009186"/>
    <s v="IIS RISNA SENJAYA"/>
    <s v="Business Performance Recognition &amp; Improvement Head"/>
    <m/>
    <m/>
    <m/>
    <m/>
    <x v="1"/>
    <m/>
    <m/>
    <x v="0"/>
    <n v="0"/>
    <x v="0"/>
    <n v="0"/>
    <x v="0"/>
    <n v="0"/>
  </r>
  <r>
    <n v="3015616"/>
    <s v="VIRMANSYAH"/>
    <s v="U7"/>
    <x v="3"/>
    <s v="Business Planning &amp; Performance Management"/>
    <s v="Incentive Management"/>
    <s v="Business Performance Recognition &amp; Improvement - D3"/>
    <s v="---"/>
    <s v="Business Performance Recognition &amp; Improvement Specialist"/>
    <s v="Business Performance Recognition &amp; Improvement Specialist"/>
    <s v="Kantor Fungsional Non Operasional - Menara Sentraya"/>
    <s v="JAKARTA SELATAN"/>
    <s v="Dki Jakarta"/>
    <d v="1978-07-21T00:00:00"/>
    <d v="2011-03-25T00:00:00"/>
    <s v="Male"/>
    <s v="KFNO"/>
    <s v="VIRMANSYAH@CIMBNIAGA.CO.ID"/>
    <s v="D-3"/>
    <n v="3009186"/>
    <s v="IIS RISNA SENJAYA"/>
    <s v="Business Performance Recognition &amp; Improvement Head"/>
    <m/>
    <m/>
    <m/>
    <m/>
    <x v="1"/>
    <m/>
    <m/>
    <x v="0"/>
    <n v="0.1"/>
    <x v="0"/>
    <n v="0"/>
    <x v="0"/>
    <n v="0.05"/>
  </r>
  <r>
    <n v="3019936"/>
    <s v="RANGGA PERDANA"/>
    <s v="U5"/>
    <x v="3"/>
    <s v="Business Planning &amp; Performance Management"/>
    <s v="Incentive Management"/>
    <s v="Card &amp; Lending Incentive Management D3"/>
    <s v="---"/>
    <s v="Card &amp; Lending Incentive Management Head"/>
    <s v="Card &amp; Lending Incentive Management Head"/>
    <s v="Kantor Fungsional Non Operasional - Synergy Building"/>
    <s v="TANGERANG SELATAN"/>
    <s v="Banten"/>
    <d v="1988-12-04T00:00:00"/>
    <d v="2012-09-10T00:00:00"/>
    <s v="Male"/>
    <s v="KFNO"/>
    <s v="RANGGA.PERDANA@CIMBNIAGA.CO.ID"/>
    <s v="D-3"/>
    <n v="3018419"/>
    <s v="DANNY SURYO SUSANTO"/>
    <s v="Incentive Management Head"/>
    <m/>
    <m/>
    <m/>
    <m/>
    <x v="1"/>
    <m/>
    <m/>
    <x v="1"/>
    <n v="1"/>
    <x v="0"/>
    <n v="0"/>
    <x v="0"/>
    <n v="0.5"/>
  </r>
  <r>
    <n v="3039329"/>
    <s v="PUTU ASTRI MERINA"/>
    <s v="U5"/>
    <x v="3"/>
    <s v="Business Planning &amp; Performance Management"/>
    <s v="Incentive Management"/>
    <s v="CCNR Incentive Management Project &amp; Process Improvement"/>
    <s v="---"/>
    <s v="CCNR Incentive Management Project &amp; Process Improvement Head"/>
    <s v="CCNR Incentive Management Project &amp; Process Improvement Head"/>
    <s v="Kantor Fungsional Non Operasional - Synergy Building"/>
    <s v="TANGERANG SELATAN"/>
    <s v="Banten"/>
    <d v="1986-05-14T00:00:00"/>
    <d v="2019-10-07T00:00:00"/>
    <s v="Female"/>
    <s v="KFNO"/>
    <s v="PUTU.MERINA@CIMBNIAGA.CO.ID"/>
    <s v="D-3"/>
    <n v="3018419"/>
    <s v="DANNY SURYO SUSANTO"/>
    <s v="Incentive Management Head"/>
    <m/>
    <m/>
    <m/>
    <m/>
    <x v="1"/>
    <m/>
    <m/>
    <x v="0"/>
    <n v="0"/>
    <x v="0"/>
    <n v="0"/>
    <x v="0"/>
    <n v="0"/>
  </r>
  <r>
    <n v="3018476"/>
    <s v="A K AMRIH MUKTIAJI"/>
    <s v="U5"/>
    <x v="3"/>
    <s v="Business Planning &amp; Performance Management"/>
    <s v="Incentive Management"/>
    <s v="Funding &amp; WM Incentive Management D3"/>
    <s v="---"/>
    <s v="Funding &amp; WM Incentive Management Head"/>
    <s v="Funding &amp; WM Incentive Management Head"/>
    <s v="Kantor Fungsional Non Operasional - Synergy Building"/>
    <s v="TANGERANG SELATAN"/>
    <s v="Banten"/>
    <d v="1976-07-12T00:00:00"/>
    <d v="2012-03-01T00:00:00"/>
    <s v="Male"/>
    <s v="KFNO"/>
    <s v="AMRIH.MUKTIAJI@CIMBNIAGA.CO.ID"/>
    <s v="D-3"/>
    <n v="3018419"/>
    <s v="DANNY SURYO SUSANTO"/>
    <s v="Incentive Management Head"/>
    <m/>
    <m/>
    <m/>
    <m/>
    <x v="1"/>
    <m/>
    <m/>
    <x v="0"/>
    <n v="0"/>
    <x v="0"/>
    <n v="0"/>
    <x v="0"/>
    <n v="0"/>
  </r>
  <r>
    <n v="3008853"/>
    <s v="YULIUS HERIYANTO"/>
    <s v="U7"/>
    <x v="3"/>
    <s v="Business Planning &amp; Performance Management"/>
    <s v="Incentive Management"/>
    <s v="Performance Assurance"/>
    <s v="---"/>
    <s v="Performance Assurance Specialist"/>
    <s v="Performance Assurance Specialist"/>
    <s v="Kantor Fungsional Non Operasional - Synergy Building"/>
    <s v="TANGERANG SELATAN"/>
    <s v="Banten"/>
    <d v="1972-03-22T00:00:00"/>
    <d v="2006-06-05T00:00:00"/>
    <s v="Male"/>
    <s v="KFNO"/>
    <s v="YULIUS.HERIYANTO@CIMBNIAGA.CO.ID"/>
    <s v="D-3"/>
    <n v="3018419"/>
    <s v="DANNY SURYO SUSANTO"/>
    <s v="Incentive Management Head"/>
    <m/>
    <m/>
    <m/>
    <m/>
    <x v="1"/>
    <m/>
    <m/>
    <x v="0"/>
    <n v="0"/>
    <x v="0"/>
    <n v="0"/>
    <x v="0"/>
    <n v="0"/>
  </r>
  <r>
    <n v="3005837"/>
    <s v="RONI NOFRIYANTO"/>
    <s v="U5"/>
    <x v="3"/>
    <s v="Business Planning &amp; Performance Management"/>
    <s v="Incentive Management"/>
    <s v="Business Performance Recognition &amp; Improvement - D3"/>
    <s v="Business Performance Improvement Execution"/>
    <s v="Business Performance Improvement Execution Specialist"/>
    <s v="Business Performance Improvement Execution Specialist"/>
    <s v="Kantor Fungsional Non Operasional - Menara Sentraya"/>
    <s v="JAKARTA SELATAN"/>
    <s v="Dki Jakarta"/>
    <d v="1975-11-06T00:00:00"/>
    <d v="2003-10-07T00:00:00"/>
    <s v="Male"/>
    <s v="KFNO"/>
    <s v="RONI.NOFRIYANTO@CIMBNIAGA.CO.ID"/>
    <s v="D-4"/>
    <n v="3009186"/>
    <s v="IIS RISNA SENJAYA"/>
    <s v="Business Performance Recognition &amp; Improvement Head"/>
    <m/>
    <m/>
    <m/>
    <m/>
    <x v="1"/>
    <m/>
    <m/>
    <x v="0"/>
    <n v="0"/>
    <x v="0"/>
    <n v="0"/>
    <x v="0"/>
    <n v="0"/>
  </r>
  <r>
    <n v="5416053"/>
    <s v="ANITA THEODORE ANGGRAINI"/>
    <s v="U7"/>
    <x v="3"/>
    <s v="Business Planning &amp; Performance Management"/>
    <s v="Incentive Management"/>
    <s v="Card &amp; Lending Incentive Management D3"/>
    <s v="Card &amp; Lending Incentive Management D4"/>
    <s v="Card &amp; Lending Incentive Management Analyst"/>
    <s v="Card &amp; Lending Incentive Management Analyst"/>
    <s v="Kantor Fungsional Non Operasional - Synergy Building"/>
    <s v="TANGERANG SELATAN"/>
    <s v="Banten"/>
    <d v="1987-06-18T00:00:00"/>
    <d v="2024-11-18T00:00:00"/>
    <s v="Female"/>
    <s v="KFNO"/>
    <s v="anita.theodore@cimbniaga.co.id"/>
    <s v="D-4"/>
    <n v="3019936"/>
    <s v="RANGGA PERDANA"/>
    <s v="Card &amp; Lending Incentive Management Head"/>
    <m/>
    <m/>
    <m/>
    <m/>
    <x v="1"/>
    <m/>
    <m/>
    <x v="0"/>
    <n v="0.45"/>
    <x v="0"/>
    <n v="0"/>
    <x v="0"/>
    <n v="0.22500000000000001"/>
  </r>
  <r>
    <n v="3016759"/>
    <s v="HAEKAL RAFINDRA"/>
    <s v="U8"/>
    <x v="3"/>
    <s v="Business Planning &amp; Performance Management"/>
    <s v="Incentive Management"/>
    <s v="Card &amp; Lending Incentive Management D3"/>
    <s v="Card &amp; Lending Incentive Management D4"/>
    <s v="Card &amp; Lending Incentive Management Sr Analyst"/>
    <s v="Card &amp; Lending Incentive Management Sr Analyst"/>
    <s v="Kantor Fungsional Non Operasional - Synergy Building"/>
    <s v="TANGERANG SELATAN"/>
    <s v="Banten"/>
    <d v="1984-08-25T00:00:00"/>
    <d v="2011-07-25T00:00:00"/>
    <s v="Male"/>
    <s v="KFNO"/>
    <s v="HAEKAL.RAFINDRA@CIMBNIAGA.CO.ID"/>
    <s v="D-4"/>
    <n v="3019936"/>
    <s v="RANGGA PERDANA"/>
    <s v="Card &amp; Lending Incentive Management Head"/>
    <m/>
    <m/>
    <m/>
    <m/>
    <x v="1"/>
    <m/>
    <m/>
    <x v="0"/>
    <n v="0.4"/>
    <x v="0"/>
    <n v="0"/>
    <x v="0"/>
    <n v="0.2"/>
  </r>
  <r>
    <n v="3018622"/>
    <s v="DIAN KUSUMAWATI"/>
    <s v="U8"/>
    <x v="3"/>
    <s v="Business Planning &amp; Performance Management"/>
    <s v="Incentive Management"/>
    <s v="Card &amp; Lending Incentive Management D3"/>
    <s v="Card &amp; Lending Incentive Management D4"/>
    <s v="Card &amp; Lending Incentive Management Analyst"/>
    <s v="Card &amp; Lending Incentive Management Analyst"/>
    <s v="Kantor Fungsional Non Operasional - Synergy Building"/>
    <s v="TANGERANG SELATAN"/>
    <s v="Banten"/>
    <d v="1981-02-01T00:00:00"/>
    <d v="2012-03-26T00:00:00"/>
    <s v="Female"/>
    <s v="KFNO"/>
    <s v="DIAN.KUSUMAWATI@CIMBNIAGA.CO.ID"/>
    <s v="D-4"/>
    <n v="3019936"/>
    <s v="RANGGA PERDANA"/>
    <s v="Card &amp; Lending Incentive Management Head"/>
    <m/>
    <m/>
    <m/>
    <m/>
    <x v="1"/>
    <m/>
    <m/>
    <x v="0"/>
    <n v="0"/>
    <x v="0"/>
    <n v="0"/>
    <x v="0"/>
    <n v="0"/>
  </r>
  <r>
    <n v="5378968"/>
    <s v="ERIC YOGASWARA"/>
    <s v="U8"/>
    <x v="3"/>
    <s v="Business Planning &amp; Performance Management"/>
    <s v="Incentive Management"/>
    <s v="Card &amp; Lending Incentive Management D3"/>
    <s v="Card &amp; Lending Incentive Management D4"/>
    <s v="Card &amp; Lending Incentive Management Analyst"/>
    <s v="Card &amp; Lending Incentive Management Analyst"/>
    <s v="Kantor Fungsional Non Operasional - Synergy Building"/>
    <s v="TANGERANG SELATAN"/>
    <s v="Banten"/>
    <d v="1986-04-15T00:00:00"/>
    <d v="2022-12-05T00:00:00"/>
    <s v="Male"/>
    <s v="KFNO"/>
    <s v="Eric.Yogaswara@cimbniaga.co.id"/>
    <s v="D-4"/>
    <n v="3019936"/>
    <s v="RANGGA PERDANA"/>
    <s v="Card &amp; Lending Incentive Management Head"/>
    <m/>
    <m/>
    <m/>
    <m/>
    <x v="1"/>
    <m/>
    <m/>
    <x v="0"/>
    <n v="0"/>
    <x v="0"/>
    <n v="0"/>
    <x v="0"/>
    <n v="0"/>
  </r>
  <r>
    <n v="5394577"/>
    <s v="TALITHA SYAHLA JANIAR ARIFIN"/>
    <s v="U9"/>
    <x v="3"/>
    <s v="Business Planning &amp; Performance Management"/>
    <s v="Incentive Management"/>
    <s v="CCNR Incentive Management Project &amp; Process Improvement"/>
    <s v="CCNR Incentive &amp; Performance Management"/>
    <s v="CCNR Incentive &amp; Performance Management Analyst"/>
    <s v="CCNR Incentive &amp; Performance Management Analyst"/>
    <s v="Kantor Fungsional Non Operasional - Synergy Building"/>
    <s v="TANGERANG SELATAN"/>
    <s v="Banten"/>
    <d v="2001-05-08T00:00:00"/>
    <d v="2023-08-07T00:00:00"/>
    <s v="Female"/>
    <s v="KFNO"/>
    <s v="Talitha.Arifin2@cimbniaga.co.id"/>
    <s v="D-4"/>
    <n v="3039329"/>
    <s v="PUTU ASTRI MERINA"/>
    <s v="CCNR Incentive Management Project &amp; Process Improvement Head"/>
    <m/>
    <m/>
    <m/>
    <m/>
    <x v="1"/>
    <m/>
    <m/>
    <x v="0"/>
    <n v="0"/>
    <x v="0"/>
    <n v="0"/>
    <x v="0"/>
    <n v="0"/>
  </r>
  <r>
    <n v="5394567"/>
    <s v="FAHAD HAKIM MACADAFI"/>
    <s v="U9"/>
    <x v="3"/>
    <s v="Business Planning &amp; Performance Management"/>
    <s v="Incentive Management"/>
    <s v="CCNR Incentive Management Project &amp; Process Improvement"/>
    <s v="CCNR Incentive &amp; Performance Management"/>
    <s v="CCNR Incentive &amp; Performance Management Analyst"/>
    <s v="CCNR Incentive &amp; Performance Management Analyst"/>
    <s v="Kantor Fungsional Non Operasional - Synergy Building"/>
    <s v="TANGERANG SELATAN"/>
    <s v="Banten"/>
    <d v="2001-02-26T00:00:00"/>
    <d v="2023-08-07T00:00:00"/>
    <s v="Male"/>
    <s v="KFNO"/>
    <s v="Fahad.Macadafi@cimbniaga.co.id"/>
    <s v="D-4"/>
    <n v="3039329"/>
    <s v="PUTU ASTRI MERINA"/>
    <s v="CCNR Incentive Management Project &amp; Process Improvement Head"/>
    <m/>
    <m/>
    <m/>
    <m/>
    <x v="1"/>
    <m/>
    <m/>
    <x v="0"/>
    <n v="0"/>
    <x v="0"/>
    <n v="0"/>
    <x v="0"/>
    <n v="0"/>
  </r>
  <r>
    <n v="3014630"/>
    <s v="SITI MAZIDAH"/>
    <s v="U8"/>
    <x v="3"/>
    <s v="Business Planning &amp; Performance Management"/>
    <s v="Incentive Management"/>
    <s v="Funding &amp; WM Incentive Management D3"/>
    <s v="Funding &amp; WM Incentive Management D4"/>
    <s v="Funding &amp; WM Incentive Management Analyst"/>
    <s v="Funding &amp; WM Incentive Management Analyst"/>
    <s v="Kantor Fungsional Non Operasional - Synergy Building"/>
    <s v="TANGERANG SELATAN"/>
    <s v="Banten"/>
    <d v="1982-03-03T00:00:00"/>
    <d v="2010-11-16T00:00:00"/>
    <s v="Female"/>
    <s v="KFNO"/>
    <s v="SITI.MAZIDA@CIMBNIAGA.CO.ID"/>
    <s v="D-4"/>
    <n v="3018476"/>
    <s v="A K AMRIH MUKTIAJI"/>
    <s v="Funding &amp; WM Incentive Management Head"/>
    <m/>
    <m/>
    <m/>
    <m/>
    <x v="1"/>
    <m/>
    <m/>
    <x v="0"/>
    <n v="0.6"/>
    <x v="0"/>
    <n v="0"/>
    <x v="0"/>
    <n v="0.3"/>
  </r>
  <r>
    <n v="3031752"/>
    <s v="GRACE VALERIZA A"/>
    <s v="U8"/>
    <x v="3"/>
    <s v="Business Planning &amp; Performance Management"/>
    <s v="Incentive Management"/>
    <s v="Funding &amp; WM Incentive Management D3"/>
    <s v="Funding &amp; WM Incentive Management D4"/>
    <s v="Funding &amp; WM Incentive Management Analyst"/>
    <s v="Funding &amp; WM Incentive Management Analyst"/>
    <s v="Kantor Fungsional Non Operasional - Synergy Building"/>
    <s v="TANGERANG SELATAN"/>
    <s v="Banten"/>
    <d v="1989-10-27T00:00:00"/>
    <d v="2016-09-01T00:00:00"/>
    <s v="Female"/>
    <s v="KFNO"/>
    <s v="GRACE.ARITONANG@CIMBNIAGA.CO.ID"/>
    <s v="D-4"/>
    <n v="3018476"/>
    <s v="A K AMRIH MUKTIAJI"/>
    <s v="Funding &amp; WM Incentive Management Head"/>
    <m/>
    <m/>
    <m/>
    <m/>
    <x v="1"/>
    <m/>
    <m/>
    <x v="0"/>
    <n v="0.1"/>
    <x v="0"/>
    <n v="0"/>
    <x v="0"/>
    <n v="0.05"/>
  </r>
  <r>
    <n v="3037253"/>
    <s v="YUSUF RIZAL"/>
    <s v="U8"/>
    <x v="3"/>
    <s v="Business Planning &amp; Performance Management"/>
    <s v="Incentive Management"/>
    <s v="Funding &amp; WM Incentive Management D3"/>
    <s v="Funding &amp; WM Incentive Management D4"/>
    <s v="Funding &amp; WM Incentive Management Sr Analyst"/>
    <s v="Funding &amp; WM Incentive Management Sr Analyst"/>
    <s v="Kantor Fungsional Non Operasional - Synergy Building"/>
    <s v="TANGERANG SELATAN"/>
    <s v="Banten"/>
    <d v="1988-01-10T00:00:00"/>
    <d v="2019-01-02T00:00:00"/>
    <s v="Male"/>
    <s v="KFNO"/>
    <s v="YUSUF.RIZAL@CIMBNIAGA.CO.ID"/>
    <s v="D-4"/>
    <n v="3018476"/>
    <s v="A K AMRIH MUKTIAJI"/>
    <s v="Funding &amp; WM Incentive Management Head"/>
    <m/>
    <m/>
    <m/>
    <m/>
    <x v="1"/>
    <m/>
    <m/>
    <x v="0"/>
    <n v="0.5"/>
    <x v="0"/>
    <n v="0"/>
    <x v="0"/>
    <n v="0.25"/>
  </r>
  <r>
    <n v="3033713"/>
    <s v="PATRICIA DELLA BUDIARTO"/>
    <s v="U6"/>
    <x v="3"/>
    <s v="Business Planning &amp; Performance Management"/>
    <s v="Incentive Management"/>
    <s v="CCNR Incentive Management Project &amp; Process Improvement"/>
    <s v="Incentive Intelligence &amp; Process Improvement"/>
    <s v="Incentive Intelligence &amp; Process Improvement Specialist"/>
    <s v="Incentive Intelligence &amp; Process Improvement Specialist"/>
    <s v="Kantor Fungsional Non Operasional - Synergy Building"/>
    <s v="TANGERANG SELATAN"/>
    <s v="Banten"/>
    <d v="1994-04-28T00:00:00"/>
    <d v="2017-07-03T00:00:00"/>
    <s v="Female"/>
    <s v="KFNO"/>
    <s v="PATRICIA.BUDIARTO@CIMBNIAGA.CO.ID"/>
    <s v="D-4"/>
    <n v="3039329"/>
    <s v="PUTU ASTRI MERINA"/>
    <s v="CCNR Incentive Management Project &amp; Process Improvement Head"/>
    <m/>
    <m/>
    <m/>
    <m/>
    <x v="1"/>
    <m/>
    <m/>
    <x v="0"/>
    <n v="0"/>
    <x v="0"/>
    <n v="0"/>
    <x v="0"/>
    <n v="0"/>
  </r>
  <r>
    <n v="3022511"/>
    <s v="SULIS HARMAMIK"/>
    <s v="U7"/>
    <x v="3"/>
    <s v="Business Planning &amp; Performance Management"/>
    <s v="Incentive Management"/>
    <s v="CCNR Incentive Management Project &amp; Process Improvement"/>
    <s v="Incentive Intelligence &amp; Process Improvement"/>
    <s v="Incentive Intelligence &amp; Process Improvement Specialist"/>
    <s v="Incentive Intelligence &amp; Process Improvement Specialist"/>
    <s v="Kantor Fungsional Non Operasional - Synergy Building"/>
    <s v="TANGERANG SELATAN"/>
    <s v="Banten"/>
    <d v="1989-02-21T00:00:00"/>
    <d v="2013-04-15T00:00:00"/>
    <s v="Female"/>
    <s v="KFNO"/>
    <s v="SULIS.HARMAMIK@CIMBNIAGA.CO.ID"/>
    <s v="D-4"/>
    <n v="3039329"/>
    <s v="PUTU ASTRI MERINA"/>
    <s v="CCNR Incentive Management Project &amp; Process Improvement Head"/>
    <m/>
    <m/>
    <m/>
    <m/>
    <x v="1"/>
    <m/>
    <m/>
    <x v="0"/>
    <n v="0"/>
    <x v="0"/>
    <n v="0"/>
    <x v="0"/>
    <n v="0"/>
  </r>
  <r>
    <n v="3008948"/>
    <s v="HAZAMI SAHLAN"/>
    <s v="U4"/>
    <x v="3"/>
    <s v="Business Planning &amp; Performance Management"/>
    <s v="SPT Monitoring &amp; Analysis"/>
    <s v="---"/>
    <s v="---"/>
    <s v="SPT Monitoring &amp; Analysis Head"/>
    <s v="SPT Monitoring &amp; Analysis Head"/>
    <s v="Kantor Fungsional Non Operasional - Synergy Building"/>
    <s v="TANGERANG SELATAN"/>
    <s v="Banten"/>
    <d v="1978-06-14T00:00:00"/>
    <d v="2006-06-22T00:00:00"/>
    <s v="Male"/>
    <s v="KFNO"/>
    <s v="HAZAMI.SAHLAN@CIMBNIAGA.CO.ID"/>
    <s v="D-2"/>
    <n v="3034830"/>
    <s v="YOHAN SURYADI"/>
    <s v="Head of Business Planning &amp; Performance Management"/>
    <m/>
    <m/>
    <m/>
    <m/>
    <x v="1"/>
    <m/>
    <m/>
    <x v="0"/>
    <n v="0"/>
    <x v="0"/>
    <n v="0"/>
    <x v="0"/>
    <n v="0"/>
  </r>
  <r>
    <n v="3040713"/>
    <s v="DIDIN MULYADIN"/>
    <s v="U6"/>
    <x v="3"/>
    <s v="Business Planning &amp; Performance Management"/>
    <s v="SPT Monitoring &amp; Analysis"/>
    <s v="SPT Analytic"/>
    <s v="---"/>
    <s v="SPT Analytic Specialist"/>
    <s v="SPT Analytic Specialist"/>
    <s v="Kantor Fungsional Non Operasional - Synergy Building"/>
    <s v="TANGERANG SELATAN"/>
    <s v="Banten"/>
    <d v="1980-12-11T00:00:00"/>
    <d v="2020-03-16T00:00:00"/>
    <s v="Male"/>
    <s v="KFNO"/>
    <s v="DIDIN.MULYADIN@CIMBNIAGA.CO.ID"/>
    <s v="D-3"/>
    <n v="3008948"/>
    <s v="HAZAMI SAHLAN"/>
    <s v="SPT Monitoring &amp; Analysis Head"/>
    <m/>
    <m/>
    <m/>
    <m/>
    <x v="1"/>
    <m/>
    <m/>
    <x v="1"/>
    <n v="1"/>
    <x v="0"/>
    <n v="0"/>
    <x v="0"/>
    <n v="0.5"/>
  </r>
  <r>
    <n v="3006616"/>
    <s v="FOLDAN ABRORI"/>
    <s v="U7"/>
    <x v="3"/>
    <s v="Business Planning &amp; Performance Management"/>
    <s v="SPT Monitoring &amp; Analysis"/>
    <s v="SPT Monitoring"/>
    <s v="---"/>
    <s v="SPT Analytic Sr Specialist"/>
    <s v="SPT Analytic Sr Specialist"/>
    <s v="Kantor Fungsional Non Operasional - Synergy Building"/>
    <s v="TANGERANG SELATAN"/>
    <s v="Banten"/>
    <d v="1981-08-25T00:00:00"/>
    <d v="2005-02-10T00:00:00"/>
    <s v="Male"/>
    <s v="KFNO"/>
    <s v="FOLDAN.ABRORI@CIMBNIAGA.CO.ID"/>
    <s v="D-3"/>
    <n v="3008948"/>
    <s v="HAZAMI SAHLAN"/>
    <s v="SPT Monitoring &amp; Analysis Head"/>
    <m/>
    <m/>
    <m/>
    <m/>
    <x v="1"/>
    <m/>
    <m/>
    <x v="1"/>
    <n v="1"/>
    <x v="0"/>
    <n v="0"/>
    <x v="0"/>
    <n v="0.5"/>
  </r>
  <r>
    <n v="3009392"/>
    <s v="SELY HERLIANI"/>
    <s v="U7"/>
    <x v="3"/>
    <s v="Business Planning &amp; Performance Management"/>
    <s v="SPT Monitoring &amp; Analysis"/>
    <s v="SPT Monitoring"/>
    <s v="---"/>
    <s v="SPT Analytic Sr Specialist"/>
    <s v="SPT Analytic Sr Specialist"/>
    <s v="Kantor Fungsional Non Operasional - Synergy Building"/>
    <s v="TANGERANG SELATAN"/>
    <s v="Banten"/>
    <d v="1984-09-08T00:00:00"/>
    <d v="2006-10-16T00:00:00"/>
    <s v="Female"/>
    <s v="KFNO"/>
    <s v="SELY.HERLIANI@CIMBNIAGA.CO.ID"/>
    <s v="D-3"/>
    <n v="3008948"/>
    <s v="HAZAMI SAHLAN"/>
    <s v="SPT Monitoring &amp; Analysis Head"/>
    <m/>
    <m/>
    <m/>
    <m/>
    <x v="1"/>
    <m/>
    <m/>
    <x v="0"/>
    <n v="0"/>
    <x v="0"/>
    <n v="0"/>
    <x v="0"/>
    <n v="0"/>
  </r>
  <r>
    <n v="3037649"/>
    <s v="WISNU WARDHANA MAHENDRA"/>
    <s v="U8"/>
    <x v="3"/>
    <s v="Business Planning &amp; Performance Management"/>
    <s v="SPT Monitoring &amp; Analysis"/>
    <s v="SPT Monitoring"/>
    <s v="---"/>
    <s v="SPT Monitoring Analyst"/>
    <s v="SPT Monitoring Analyst"/>
    <s v="Kantor Fungsional Non Operasional - Synergy Building"/>
    <s v="TANGERANG SELATAN"/>
    <s v="Banten"/>
    <d v="1993-07-13T00:00:00"/>
    <d v="2019-03-11T00:00:00"/>
    <s v="Male"/>
    <s v="KFNO"/>
    <s v="WISNU.MAHENDRA@CIMBNIAGA.CO.ID"/>
    <s v="D-3"/>
    <n v="3008948"/>
    <s v="HAZAMI SAHLAN"/>
    <s v="SPT Monitoring &amp; Analysis Head"/>
    <m/>
    <m/>
    <m/>
    <m/>
    <x v="1"/>
    <m/>
    <m/>
    <x v="1"/>
    <n v="1"/>
    <x v="0"/>
    <n v="0"/>
    <x v="0"/>
    <n v="0.5"/>
  </r>
  <r>
    <n v="3015063"/>
    <s v="MERI ROSPITA"/>
    <s v="U5"/>
    <x v="3"/>
    <s v="Business Planning &amp; Performance Management"/>
    <s v="SPT Monitoring &amp; Analysis"/>
    <s v="SPT Process Improvement &amp; Development D3"/>
    <s v="---"/>
    <s v="SPT Process Improvement &amp; Development Head"/>
    <s v="SPT Process Improvement &amp; Development Head"/>
    <s v="Kantor Fungsional Non Operasional - Synergy Building"/>
    <s v="TANGERANG SELATAN"/>
    <s v="Banten"/>
    <d v="1986-03-18T00:00:00"/>
    <d v="2011-01-07T00:00:00"/>
    <s v="Female"/>
    <s v="KFNO"/>
    <s v="MERI.ROSPITA@CIMBNIAGA.CO.ID"/>
    <s v="D-3"/>
    <n v="3008948"/>
    <s v="HAZAMI SAHLAN"/>
    <s v="SPT Monitoring &amp; Analysis Head"/>
    <m/>
    <m/>
    <m/>
    <m/>
    <x v="1"/>
    <m/>
    <m/>
    <x v="0"/>
    <n v="0"/>
    <x v="0"/>
    <n v="0"/>
    <x v="0"/>
    <n v="0"/>
  </r>
  <r>
    <n v="3011119"/>
    <s v="PRATAMI SARI"/>
    <s v="U6"/>
    <x v="3"/>
    <s v="Business Planning &amp; Performance Management"/>
    <s v="SPT Monitoring &amp; Analysis"/>
    <s v="SPT Process Improvement &amp; Development D3"/>
    <s v="SPT Process Improvement &amp; Development D4"/>
    <s v="SPT Process Improvement &amp; Development Sr Specialist"/>
    <s v="SPT Process Improvement &amp; Development Sr Specialist"/>
    <s v="Kantor Fungsional Non Operasional - Synergy Building"/>
    <s v="TANGERANG SELATAN"/>
    <s v="Banten"/>
    <d v="1984-03-21T00:00:00"/>
    <d v="2008-04-17T00:00:00"/>
    <s v="Female"/>
    <s v="KFNO"/>
    <s v="PRATAMI.SARI@CIMBNIAGA.CO.ID"/>
    <s v="D-4"/>
    <n v="3015063"/>
    <s v="MERI ROSPITA"/>
    <s v="SPT Process Improvement &amp; Development Head"/>
    <m/>
    <m/>
    <m/>
    <m/>
    <x v="1"/>
    <m/>
    <m/>
    <x v="0"/>
    <n v="0.7"/>
    <x v="0"/>
    <n v="0"/>
    <x v="0"/>
    <n v="0.35"/>
  </r>
  <r>
    <n v="3009997"/>
    <s v="ANGGIE CHAIRUNISSA"/>
    <s v="U7"/>
    <x v="3"/>
    <s v="Business Planning &amp; Performance Management"/>
    <s v="SPT Monitoring &amp; Analysis"/>
    <s v="SPT Process Improvement &amp; Development D3"/>
    <s v="SPT Process Improvement &amp; Development D4"/>
    <s v="SPT Process Improvement &amp; Development Specialist"/>
    <s v="SPT Process Improvement &amp; Development Specialist"/>
    <s v="Kantor Fungsional Non Operasional - Synergy Building"/>
    <s v="TANGERANG SELATAN"/>
    <s v="Banten"/>
    <d v="1984-06-23T00:00:00"/>
    <d v="2007-06-25T00:00:00"/>
    <s v="Female"/>
    <s v="KFNO"/>
    <s v="ANGGIE.CHAIRUNISSA@CIMBNIAGA.CO.ID"/>
    <s v="D-4"/>
    <n v="3015063"/>
    <s v="MERI ROSPITA"/>
    <s v="SPT Process Improvement &amp; Development Head"/>
    <m/>
    <m/>
    <m/>
    <m/>
    <x v="1"/>
    <m/>
    <m/>
    <x v="0"/>
    <n v="0.5"/>
    <x v="0"/>
    <n v="0"/>
    <x v="0"/>
    <n v="0.25"/>
  </r>
  <r>
    <n v="5405663"/>
    <s v="IMAM MAULANA IBRAHIM"/>
    <s v="U8"/>
    <x v="3"/>
    <s v="Business Planning &amp; Performance Management"/>
    <s v="SPT Monitoring &amp; Analysis"/>
    <s v="SPT Process Improvement &amp; Development D3"/>
    <s v="SPT Process Improvement &amp; Development D4"/>
    <s v="SPT Process Improvement &amp; Development Specialist"/>
    <s v="SPT Process Improvement &amp; Development Specialist"/>
    <s v="Kantor Fungsional Non Operasional - Synergy Building"/>
    <s v="TANGERANG SELATAN"/>
    <s v="Banten"/>
    <d v="1995-09-26T00:00:00"/>
    <d v="2024-03-18T00:00:00"/>
    <s v="Male"/>
    <s v="KFNO"/>
    <s v="imam.ibrahim@cimbniaga.co.id"/>
    <s v="D-4"/>
    <n v="3015063"/>
    <s v="MERI ROSPITA"/>
    <s v="SPT Process Improvement &amp; Development Head"/>
    <m/>
    <m/>
    <m/>
    <m/>
    <x v="1"/>
    <m/>
    <m/>
    <x v="0"/>
    <n v="0"/>
    <x v="0"/>
    <n v="0"/>
    <x v="0"/>
    <n v="0"/>
  </r>
  <r>
    <n v="5388313"/>
    <s v="ANDRIYANTO T"/>
    <s v="U2"/>
    <x v="3"/>
    <s v="Consumer &amp; EBB Credit Management"/>
    <s v="---"/>
    <s v="---"/>
    <s v="---"/>
    <s v="Head of Consumer &amp; EBB Credit Management"/>
    <s v="Head of Consumer &amp; EBB Credit Management"/>
    <s v="Kantor Fungsional Non Operasional - Menara Sentraya"/>
    <s v="JAKARTA SELATAN"/>
    <s v="Dki Jakarta"/>
    <d v="1973-05-30T00:00:00"/>
    <d v="2023-05-08T00:00:00"/>
    <s v="Male"/>
    <s v="KFNO"/>
    <s v="Andriyanto.T@cimbniaga.co.id"/>
    <s v="D-1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3037312"/>
    <s v="JENNY TANUWIDJAJA"/>
    <s v="U2"/>
    <x v="3"/>
    <s v="Consumer &amp; EBB Credit Management"/>
    <s v="Consumer Credit Underwriting"/>
    <s v="---"/>
    <s v="---"/>
    <s v="Consumer Credit Underwriting Head"/>
    <s v="Consumer Credit Underwriting Head"/>
    <s v="Kantor Pusat - Griya Niaga 2"/>
    <s v="TANGERANG SELATAN"/>
    <s v="Banten"/>
    <d v="1971-03-26T00:00:00"/>
    <d v="2019-03-11T00:00:00"/>
    <s v="Female"/>
    <s v="KP"/>
    <s v="JENNY.TANUWIDJAJA@CIMBNIAGA.CO.ID"/>
    <s v="D-2"/>
    <n v="5388313"/>
    <s v="Andriyanto T"/>
    <s v="Head of Consumer &amp; EBB Credit Management"/>
    <m/>
    <m/>
    <m/>
    <m/>
    <x v="1"/>
    <m/>
    <m/>
    <x v="1"/>
    <n v="1"/>
    <x v="2"/>
    <n v="1"/>
    <x v="2"/>
    <n v="1"/>
  </r>
  <r>
    <n v="3022930"/>
    <s v="FARID AZMI"/>
    <s v="U4"/>
    <x v="3"/>
    <s v="Consumer &amp; EBB Credit Management"/>
    <s v="Consumer Credit Underwriting"/>
    <s v="Credit Card &amp; Merchant Underwriting"/>
    <s v="---"/>
    <s v="Credit Card &amp; Merchant Underwriting Head"/>
    <s v="Credit Card &amp; Merchant Underwriting Head"/>
    <s v="Kantor Pusat - Griya Niaga 2"/>
    <s v="TANGERANG SELATAN"/>
    <s v="Banten"/>
    <d v="1982-04-16T00:00:00"/>
    <d v="2013-05-24T00:00:00"/>
    <s v="Male"/>
    <s v="KP"/>
    <s v="FARID.AZMI@CIMBNIAGA.CO.ID"/>
    <s v="D-3"/>
    <n v="3037312"/>
    <s v="JENNY TANUWIDJAJA"/>
    <s v="Consumer Credit Underwriting Head"/>
    <m/>
    <m/>
    <m/>
    <m/>
    <x v="1"/>
    <m/>
    <m/>
    <x v="0"/>
    <n v="0.25"/>
    <x v="0"/>
    <n v="0"/>
    <x v="0"/>
    <n v="0.125"/>
  </r>
  <r>
    <n v="3035490"/>
    <s v="TINI ANDIYANTI PUSPASARI"/>
    <s v="U4"/>
    <x v="3"/>
    <s v="Consumer &amp; EBB Credit Management"/>
    <s v="Consumer Credit Underwriting"/>
    <s v="Personal Loan Underwriting"/>
    <s v="---"/>
    <s v="Personal Loan Underwriting Head"/>
    <s v="Personal Loan Underwriting Head"/>
    <s v="Kantor Pusat - Griya Niaga 2"/>
    <s v="TANGERANG SELATAN"/>
    <s v="Banten"/>
    <d v="1973-12-19T00:00:00"/>
    <d v="2018-06-04T00:00:00"/>
    <s v="Female"/>
    <s v="KP"/>
    <s v="TINI.PUSPASARI@CIMBNIAGA.CO.ID"/>
    <s v="D-3"/>
    <n v="3037312"/>
    <s v="JENNY TANUWIDJAJA"/>
    <s v="Consumer Credit Underwriting Head"/>
    <m/>
    <m/>
    <m/>
    <m/>
    <x v="1"/>
    <m/>
    <m/>
    <x v="0"/>
    <n v="0.35"/>
    <x v="2"/>
    <n v="1"/>
    <x v="0"/>
    <n v="0.67500000000000004"/>
  </r>
  <r>
    <n v="3026118"/>
    <s v="SOEDJOKO"/>
    <s v="U4"/>
    <x v="3"/>
    <s v="Consumer &amp; EBB Credit Management"/>
    <s v="Consumer Credit Underwriting"/>
    <s v="Secured Credit Underwriting - Central 1"/>
    <s v="---"/>
    <s v="Secured Credit Underwriting Head"/>
    <s v="Secured Credit Underwriting Head"/>
    <s v="Kantor Pusat - Griya Niaga 2"/>
    <s v="TANGERANG SELATAN"/>
    <s v="Banten"/>
    <d v="1970-07-18T00:00:00"/>
    <d v="2014-05-02T00:00:00"/>
    <s v="Male"/>
    <s v="KP"/>
    <s v="SOEDJOKO@CIMBNIAGA.CO.ID"/>
    <s v="D-3"/>
    <n v="3037312"/>
    <s v="JENNY TANUWIDJAJA"/>
    <s v="Consumer Credit Underwriting Head"/>
    <m/>
    <m/>
    <m/>
    <m/>
    <x v="1"/>
    <m/>
    <m/>
    <x v="1"/>
    <n v="1"/>
    <x v="2"/>
    <n v="1"/>
    <x v="2"/>
    <n v="1"/>
  </r>
  <r>
    <n v="3031670"/>
    <s v="DANIEL GERHARD"/>
    <s v="U4"/>
    <x v="3"/>
    <s v="Consumer &amp; EBB Credit Management"/>
    <s v="Consumer Credit Underwriting"/>
    <s v="Secured Credit Underwriting - Central 2"/>
    <s v="---"/>
    <s v="Secured Credit Underwriting Head"/>
    <s v="Secured Credit Underwriting Head"/>
    <s v="Kantor Pusat - Griya Niaga 2"/>
    <s v="TANGERANG SELATAN"/>
    <s v="Banten"/>
    <d v="1983-06-12T00:00:00"/>
    <d v="2016-09-01T00:00:00"/>
    <s v="Male"/>
    <s v="KP"/>
    <s v="DANIEL.GERHARD@CIMBNIAGA.CO.ID"/>
    <s v="D-3"/>
    <n v="3037312"/>
    <s v="JENNY TANUWIDJAJA"/>
    <s v="Consumer Credit Underwriting Head"/>
    <m/>
    <m/>
    <m/>
    <m/>
    <x v="1"/>
    <m/>
    <m/>
    <x v="1"/>
    <n v="1"/>
    <x v="2"/>
    <n v="1"/>
    <x v="2"/>
    <n v="1"/>
  </r>
  <r>
    <n v="3003505"/>
    <s v="INDARTANTA PRAMANA DEWA"/>
    <s v="U4"/>
    <x v="3"/>
    <s v="Consumer &amp; EBB Credit Management"/>
    <s v="Consumer Credit Underwriting"/>
    <s v="Secured Credit Underwriting - East"/>
    <s v="---"/>
    <s v="Secured Credit Underwriting Head"/>
    <s v="Secured Credit Underwriting Head"/>
    <s v="KC - Surabaya - Darmo - DRO"/>
    <s v="SURABAYA"/>
    <s v="Jawa Timur"/>
    <d v="1970-12-07T00:00:00"/>
    <d v="1996-02-01T00:00:00"/>
    <s v="Male"/>
    <s v="DRO"/>
    <s v="IPDEWA@CIMBNIAGA.CO.ID"/>
    <s v="D-3"/>
    <n v="3037312"/>
    <s v="JENNY TANUWIDJAJA"/>
    <s v="Consumer Credit Underwriting Head"/>
    <m/>
    <m/>
    <m/>
    <m/>
    <x v="1"/>
    <m/>
    <m/>
    <x v="0"/>
    <n v="0.45"/>
    <x v="0"/>
    <n v="0"/>
    <x v="0"/>
    <n v="0.22500000000000001"/>
  </r>
  <r>
    <n v="3029748"/>
    <s v="TONY GUSPRIANTO"/>
    <s v="U5"/>
    <x v="3"/>
    <s v="Consumer &amp; EBB Credit Management"/>
    <s v="Consumer Credit Underwriting"/>
    <s v="Secured Credit Underwriting - West"/>
    <s v="---"/>
    <s v="Secured Credit Underwriting Head"/>
    <s v="Secured Credit Underwriting Head"/>
    <s v="Kantor Pusat - Griya Niaga 2"/>
    <s v="TANGERANG SELATAN"/>
    <s v="Banten"/>
    <d v="1977-11-29T00:00:00"/>
    <d v="2015-08-03T00:00:00"/>
    <s v="Male"/>
    <s v="KP"/>
    <s v="TONY.GUSPRIANTO@CIMBNIAGA.CO.ID"/>
    <s v="D-3"/>
    <n v="3037312"/>
    <s v="JENNY TANUWIDJAJA"/>
    <s v="Consumer Credit Underwriting Head"/>
    <m/>
    <m/>
    <m/>
    <m/>
    <x v="1"/>
    <m/>
    <m/>
    <x v="1"/>
    <n v="1"/>
    <x v="0"/>
    <n v="0"/>
    <x v="0"/>
    <n v="0.5"/>
  </r>
  <r>
    <n v="3008667"/>
    <s v="BINU ARIBAWONO"/>
    <s v="U5"/>
    <x v="3"/>
    <s v="Consumer &amp; EBB Credit Management"/>
    <s v="Consumer Credit Underwriting"/>
    <s v="Unsecured Credit Spport"/>
    <s v="---"/>
    <s v="Unsecured Credit Operation &amp; Enablement Head"/>
    <s v="Unsecured Credit Operation &amp; Enablement Head"/>
    <s v="Kantor Pusat - Griya Niaga 2"/>
    <s v="TANGERANG SELATAN"/>
    <s v="Banten"/>
    <d v="1981-12-23T00:00:00"/>
    <d v="2006-04-24T00:00:00"/>
    <s v="Male"/>
    <s v="KP"/>
    <s v="BINU.ARIBAWONO@CIMBNIAGA.CO.ID"/>
    <s v="D-3"/>
    <n v="3037312"/>
    <s v="JENNY TANUWIDJAJA"/>
    <s v="Consumer Credit Underwriting Head"/>
    <m/>
    <m/>
    <m/>
    <m/>
    <x v="1"/>
    <m/>
    <m/>
    <x v="0"/>
    <n v="0.45"/>
    <x v="0"/>
    <n v="0"/>
    <x v="0"/>
    <n v="0.22500000000000001"/>
  </r>
  <r>
    <n v="3041239"/>
    <s v="HAPPY ATMAJA"/>
    <s v="U5"/>
    <x v="3"/>
    <s v="Consumer &amp; EBB Credit Management"/>
    <s v="Consumer Credit Underwriting"/>
    <s v="Credit Card &amp; Merchant Underwriting"/>
    <s v="Credit Card Underwriting - Lead Base D4"/>
    <s v="Credit Card Underwriting Manager"/>
    <s v="Credit Card Underwriting Manager"/>
    <s v="Kantor Pusat - Griya Niaga 2"/>
    <s v="TANGERANG SELATAN"/>
    <s v="Banten"/>
    <d v="1983-01-01T00:00:00"/>
    <d v="2020-05-04T00:00:00"/>
    <s v="Male"/>
    <s v="KP"/>
    <s v="HAPPY.ATMAJA@CIMBNIAGA.CO.ID"/>
    <s v="D-4"/>
    <n v="3022930"/>
    <s v="FARID AZMI"/>
    <s v="Credit Card &amp; Merchant Underwriting Head"/>
    <m/>
    <m/>
    <m/>
    <m/>
    <x v="1"/>
    <m/>
    <m/>
    <x v="0"/>
    <n v="0"/>
    <x v="2"/>
    <n v="1"/>
    <x v="0"/>
    <n v="0.5"/>
  </r>
  <r>
    <n v="3004203"/>
    <s v="TRI ANDRININGSIH"/>
    <s v="U7"/>
    <x v="3"/>
    <s v="Consumer &amp; EBB Credit Management"/>
    <s v="Consumer Credit Underwriting"/>
    <s v="Credit Card &amp; Merchant Underwriting"/>
    <s v="Credit Card Underwriting - Lead Base D4"/>
    <s v="Credit Card Underwriting Sr Officer"/>
    <s v="Credit Card Underwriting Sr Officer"/>
    <s v="Kantor Pusat - Griya Niaga 2"/>
    <s v="TANGERANG SELATAN"/>
    <s v="Banten"/>
    <d v="1972-05-09T00:00:00"/>
    <d v="1997-03-26T00:00:00"/>
    <s v="Female"/>
    <s v="KP"/>
    <s v="TRI.ANDRI@CIMBNIAGA.CO.ID"/>
    <s v="D-5"/>
    <n v="3041239"/>
    <s v="HAPPY ATMAJA"/>
    <s v="Credit Card Underwriting Manager - Lead Base"/>
    <m/>
    <m/>
    <m/>
    <m/>
    <x v="1"/>
    <m/>
    <m/>
    <x v="1"/>
    <n v="1"/>
    <x v="2"/>
    <n v="1"/>
    <x v="2"/>
    <n v="1"/>
  </r>
  <r>
    <n v="3017421"/>
    <s v="KARTIKA WIDIASTUTI"/>
    <s v="U7"/>
    <x v="3"/>
    <s v="Consumer &amp; EBB Credit Management"/>
    <s v="Consumer Credit Underwriting"/>
    <s v="Credit Card &amp; Merchant Underwriting"/>
    <s v="Credit Card Underwriting - Lead Base D4"/>
    <s v="Credit Card Underwriting Sr Officer"/>
    <s v="Credit Card Underwriting Sr Officer"/>
    <s v="Kantor Pusat - Griya Niaga 2"/>
    <s v="TANGERANG SELATAN"/>
    <s v="Banten"/>
    <d v="1983-04-20T00:00:00"/>
    <d v="2011-10-10T00:00:00"/>
    <s v="Female"/>
    <s v="KP"/>
    <s v="KARTIKA.WIDIASTUTI@CIMBNIAGA.CO.ID"/>
    <s v="D-5"/>
    <n v="3041239"/>
    <s v="HAPPY ATMAJA"/>
    <s v="Credit Card Underwriting Manager - Lead Base"/>
    <m/>
    <m/>
    <m/>
    <m/>
    <x v="1"/>
    <m/>
    <m/>
    <x v="1"/>
    <n v="1"/>
    <x v="2"/>
    <n v="1"/>
    <x v="2"/>
    <n v="1"/>
  </r>
  <r>
    <n v="3023849"/>
    <s v="AMELIA AGUSTINA"/>
    <s v="U7"/>
    <x v="3"/>
    <s v="Consumer &amp; EBB Credit Management"/>
    <s v="Consumer Credit Underwriting"/>
    <s v="Credit Card &amp; Merchant Underwriting"/>
    <s v="Credit Card Underwriting - Lead Base D4"/>
    <s v="Credit Card Underwriting Sr Officer"/>
    <s v="Credit Card Underwriting Sr Officer"/>
    <s v="Kantor Pusat - Griya Niaga 2"/>
    <s v="TANGERANG SELATAN"/>
    <s v="Banten"/>
    <d v="1988-08-29T00:00:00"/>
    <d v="2013-08-01T00:00:00"/>
    <s v="Female"/>
    <s v="KP"/>
    <s v="AMELIA.AGUSTINA@CIMBNIAGA.CO.ID"/>
    <s v="D-5"/>
    <n v="3041239"/>
    <s v="HAPPY ATMAJA"/>
    <s v="Credit Card Underwriting Manager - Lead Base"/>
    <m/>
    <m/>
    <m/>
    <m/>
    <x v="1"/>
    <m/>
    <m/>
    <x v="1"/>
    <n v="1"/>
    <x v="2"/>
    <n v="1"/>
    <x v="2"/>
    <n v="1"/>
  </r>
  <r>
    <n v="3002582"/>
    <s v="YUNI TINASARI"/>
    <s v="U8"/>
    <x v="3"/>
    <s v="Consumer &amp; EBB Credit Management"/>
    <s v="Consumer Credit Underwriting"/>
    <s v="Credit Card &amp; Merchant Underwriting"/>
    <s v="Credit Card Underwriting - Lead Base D4"/>
    <s v="Credit Card Underwriting Officer"/>
    <s v="Credit Card Underwriting Offic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4202"/>
    <s v="TJATURI SURNINGKADWI"/>
    <s v="U8"/>
    <x v="3"/>
    <s v="Consumer &amp; EBB Credit Management"/>
    <s v="Consumer Credit Underwriting"/>
    <s v="Credit Card &amp; Merchant Underwriting"/>
    <s v="Credit Card Underwriting - Lead Base D4"/>
    <s v="Credit Card Underwriting Officer"/>
    <s v="Credit Card Underwriting Officer"/>
    <s v="Kantor Pusat - Griya Niaga 2"/>
    <s v="TANGERANG SELATAN"/>
    <s v="Banten"/>
    <d v="1972-02-22T00:00:00"/>
    <d v="1997-03-26T00:00:00"/>
    <s v="Female"/>
    <s v="KP"/>
    <s v="TJATURI@CIMBNIAGA.CO.ID"/>
    <s v="D-5"/>
    <n v="3041239"/>
    <s v="HAPPY ATMAJA"/>
    <s v="Credit Card Underwriting Manager - Lead Base"/>
    <m/>
    <m/>
    <m/>
    <m/>
    <x v="1"/>
    <m/>
    <m/>
    <x v="0"/>
    <n v="0"/>
    <x v="2"/>
    <n v="1"/>
    <x v="0"/>
    <n v="0.5"/>
  </r>
  <r>
    <n v="3023466"/>
    <s v="IKA ADHITYA NOORALITA"/>
    <s v="U8"/>
    <x v="3"/>
    <s v="Consumer &amp; EBB Credit Management"/>
    <s v="Consumer Credit Underwriting"/>
    <s v="Credit Card &amp; Merchant Underwriting"/>
    <s v="Credit Card Underwriting - Lead Base D4"/>
    <s v="Credit Card Underwriting Officer"/>
    <s v="Credit Card Underwriting Officer"/>
    <s v="Kantor Pusat - Griya Niaga 2"/>
    <s v="TANGERANG SELATAN"/>
    <s v="Banten"/>
    <d v="1981-11-15T00:00:00"/>
    <d v="2013-07-01T00:00:00"/>
    <s v="Female"/>
    <s v="KP"/>
    <s v="Ika.Nooralita@cimbniaga.co.id"/>
    <s v="D-5"/>
    <n v="3041239"/>
    <s v="HAPPY ATMAJA"/>
    <s v="Credit Card Underwriting Manager - Lead Base"/>
    <m/>
    <m/>
    <m/>
    <m/>
    <x v="1"/>
    <m/>
    <m/>
    <x v="0"/>
    <n v="0.8"/>
    <x v="2"/>
    <n v="1"/>
    <x v="0"/>
    <n v="0.9"/>
  </r>
  <r>
    <n v="3023467"/>
    <s v="DIANA SARI"/>
    <s v="U9"/>
    <x v="3"/>
    <s v="Consumer &amp; EBB Credit Management"/>
    <s v="Consumer Credit Underwriting"/>
    <s v="Credit Card &amp; Merchant Underwriting"/>
    <s v="Credit Card Underwriting - Lead Base D4"/>
    <s v="Credit Card Underwriting Officer"/>
    <s v="Credit Card Underwriting Officer"/>
    <s v="Kantor Pusat - Griya Niaga 2"/>
    <s v="TANGERANG SELATAN"/>
    <s v="Banten"/>
    <d v="1986-12-12T00:00:00"/>
    <d v="2013-07-01T00:00:00"/>
    <s v="Female"/>
    <s v="KP"/>
    <s v="DIANA.SARI@CIMBNIAGA.CO.ID"/>
    <s v="D-5"/>
    <n v="3041239"/>
    <s v="HAPPY ATMAJA"/>
    <s v="Credit Card Underwriting Manager - Lead Base"/>
    <m/>
    <m/>
    <m/>
    <m/>
    <x v="1"/>
    <m/>
    <m/>
    <x v="1"/>
    <n v="1"/>
    <x v="2"/>
    <n v="1"/>
    <x v="2"/>
    <n v="1"/>
  </r>
  <r>
    <n v="3023796"/>
    <s v="VINNY NURUL AFRIANY PUTRI"/>
    <s v="U9"/>
    <x v="3"/>
    <s v="Consumer &amp; EBB Credit Management"/>
    <s v="Consumer Credit Underwriting"/>
    <s v="Credit Card &amp; Merchant Underwriting"/>
    <s v="Credit Card Underwriting - Lead Base D4"/>
    <s v="Credit Card Underwriting Officer"/>
    <s v="Credit Card Underwriting Officer"/>
    <s v="Kantor Pusat - Griya Niaga 2"/>
    <s v="TANGERANG SELATAN"/>
    <s v="Banten"/>
    <d v="1989-04-26T00:00:00"/>
    <d v="2013-08-01T00:00:00"/>
    <s v="Female"/>
    <s v="KP"/>
    <s v="VINNY.PUTRI@CIMBNIAGA.CO.ID"/>
    <s v="D-5"/>
    <n v="3041239"/>
    <s v="HAPPY ATMAJA"/>
    <s v="Credit Card Underwriting Manager - Lead Base"/>
    <m/>
    <m/>
    <m/>
    <m/>
    <x v="1"/>
    <m/>
    <m/>
    <x v="1"/>
    <n v="1"/>
    <x v="2"/>
    <n v="1"/>
    <x v="2"/>
    <n v="1"/>
  </r>
  <r>
    <n v="5395269"/>
    <s v="ADI PRASETYA"/>
    <s v="U9"/>
    <x v="3"/>
    <s v="Consumer &amp; EBB Credit Management"/>
    <s v="Consumer Credit Underwriting"/>
    <s v="Credit Card &amp; Merchant Underwriting"/>
    <s v="Credit Card Underwriting - Lead Base D4"/>
    <s v="Credit Card Underwriting Officer"/>
    <s v="Credit Card Underwriting Officer"/>
    <s v="Kantor Pusat - Griya Niaga 2"/>
    <s v="TANGERANG SELATAN"/>
    <s v="Banten"/>
    <d v="1991-07-24T00:00:00"/>
    <d v="2023-09-04T00:00:00"/>
    <s v="Male"/>
    <s v="KP"/>
    <s v="Adi.Prasetya2@cimbniaga.co.id"/>
    <s v="D-5"/>
    <n v="3041239"/>
    <s v="HAPPY ATMAJA"/>
    <s v="Credit Card Underwriting Manager - Lead Base"/>
    <m/>
    <m/>
    <m/>
    <m/>
    <x v="1"/>
    <m/>
    <m/>
    <x v="1"/>
    <n v="1"/>
    <x v="2"/>
    <n v="1"/>
    <x v="2"/>
    <n v="1"/>
  </r>
  <r>
    <n v="3008671"/>
    <s v="DENI ERTANTO SETIAWAN"/>
    <s v="U6"/>
    <x v="3"/>
    <s v="Consumer &amp; EBB Credit Management"/>
    <s v="Consumer Credit Underwriting"/>
    <s v="Credit Card &amp; Merchant Underwriting"/>
    <s v="Credit Card Underwriting - Non Lead Base D4"/>
    <s v="Credit Card Underwriting Manager"/>
    <s v="Credit Card Underwriting Manager"/>
    <s v="Kantor Pusat - Griya Niaga 2"/>
    <s v="TANGERANG SELATAN"/>
    <s v="Banten"/>
    <d v="1981-12-07T00:00:00"/>
    <d v="2006-04-24T00:00:00"/>
    <s v="Male"/>
    <s v="KP"/>
    <s v="DENI.SETIAWAN@CIMBNIAGA.CO.ID"/>
    <s v="D-4"/>
    <n v="3022930"/>
    <s v="FARID AZMI"/>
    <s v="Credit Card &amp; Merchant Underwriting Head"/>
    <m/>
    <m/>
    <m/>
    <m/>
    <x v="1"/>
    <m/>
    <m/>
    <x v="0"/>
    <n v="0.25"/>
    <x v="2"/>
    <n v="1"/>
    <x v="0"/>
    <n v="0.625"/>
  </r>
  <r>
    <n v="3005102"/>
    <s v="AHMAD SODIQUN"/>
    <s v="U8"/>
    <x v="3"/>
    <s v="Consumer &amp; EBB Credit Management"/>
    <s v="Consumer Credit Underwriting"/>
    <s v="Credit Card &amp; Merchant Underwriting"/>
    <s v="Credit Card Underwriting - Non Lead Base D4"/>
    <s v="Credit Card Underwriting Sr Officer"/>
    <s v="Credit Card Underwriting Sr Officer"/>
    <s v="KC - Bandung - Asia Afrika - BAA"/>
    <s v="BANDUNG"/>
    <s v="Jawa Barat"/>
    <d v="1973-05-17T00:00:00"/>
    <d v="2004-03-01T00:00:00"/>
    <s v="Male"/>
    <s v="BAA"/>
    <s v="AHMAD.SHODIQUN@CIMBNIAGA.CO.ID"/>
    <s v="D-5"/>
    <n v="3008671"/>
    <s v="DENI ERTANTO SETIAWAN"/>
    <s v="Credit Card Underwriting Manager - Non Leadbase"/>
    <m/>
    <m/>
    <m/>
    <m/>
    <x v="1"/>
    <m/>
    <m/>
    <x v="1"/>
    <n v="1"/>
    <x v="2"/>
    <n v="1"/>
    <x v="2"/>
    <n v="1"/>
  </r>
  <r>
    <n v="3029333"/>
    <s v="ANDRIAN NATA"/>
    <s v="U8"/>
    <x v="3"/>
    <s v="Consumer &amp; EBB Credit Management"/>
    <s v="Consumer Credit Underwriting"/>
    <s v="Credit Card &amp; Merchant Underwriting"/>
    <s v="Credit Card Underwriting - Non Lead Base D4"/>
    <s v="Credit Card Underwriting Officer"/>
    <s v="Credit Card Underwriting Officer"/>
    <s v="Kantor Pusat - Griya Niaga 2"/>
    <s v="TANGERANG SELATAN"/>
    <s v="Banten"/>
    <d v="1987-02-03T00:00:00"/>
    <d v="2015-05-04T00:00:00"/>
    <s v="Male"/>
    <s v="KP"/>
    <s v="ANDRIAN.NATA@CIMBNIAGA.CO.ID"/>
    <s v="D-5"/>
    <n v="3008671"/>
    <s v="DENI ERTANTO SETIAWAN"/>
    <s v="Credit Card Underwriting Manager - Non Leadbase"/>
    <m/>
    <m/>
    <m/>
    <m/>
    <x v="1"/>
    <m/>
    <m/>
    <x v="0"/>
    <n v="0.55000000000000004"/>
    <x v="2"/>
    <n v="1"/>
    <x v="0"/>
    <n v="0.77500000000000002"/>
  </r>
  <r>
    <n v="3023856"/>
    <s v="INTAN NURSARI"/>
    <s v="U8"/>
    <x v="3"/>
    <s v="Consumer &amp; EBB Credit Management"/>
    <s v="Consumer Credit Underwriting"/>
    <s v="Credit Card &amp; Merchant Underwriting"/>
    <s v="Credit Card Underwriting - Non Lead Base D4"/>
    <s v="Credit Card Underwriting Officer"/>
    <s v="Credit Card Underwriting Officer"/>
    <s v="Kantor Pusat - Griya Niaga 2"/>
    <s v="TANGERANG SELATAN"/>
    <s v="Banten"/>
    <d v="1972-01-28T00:00:00"/>
    <d v="2013-08-01T00:00:00"/>
    <s v="Female"/>
    <s v="KP"/>
    <s v="INTAN.NURSARI@CIMBNIAGA.CO.ID"/>
    <s v="D-5"/>
    <n v="3008671"/>
    <s v="DENI ERTANTO SETIAWAN"/>
    <s v="Credit Card Underwriting Manager - Non Leadbase"/>
    <m/>
    <m/>
    <m/>
    <m/>
    <x v="1"/>
    <m/>
    <m/>
    <x v="0"/>
    <n v="0.25"/>
    <x v="2"/>
    <n v="1"/>
    <x v="0"/>
    <n v="0.625"/>
  </r>
  <r>
    <n v="3023565"/>
    <s v="SOFFIE DHURRETNA"/>
    <s v="U8"/>
    <x v="3"/>
    <s v="Consumer &amp; EBB Credit Management"/>
    <s v="Consumer Credit Underwriting"/>
    <s v="Credit Card &amp; Merchant Underwriting"/>
    <s v="Credit Card Underwriting - Non Lead Base D4"/>
    <s v="Credit Card Underwriting Sr Officer"/>
    <s v="Credit Card Underwriting Sr Officer"/>
    <s v="KCP - Surabaya - Manyar Kertoardjo - MAR"/>
    <s v="SURABAYA"/>
    <s v="Jawa Timur"/>
    <d v="1988-03-31T00:00:00"/>
    <d v="2013-07-01T00:00:00"/>
    <s v="Female"/>
    <s v="MAR"/>
    <s v="SOFFIE.DHURRETNA@CIMBNIAGA.CO.ID"/>
    <s v="D-5"/>
    <n v="3008671"/>
    <s v="DENI ERTANTO SETIAWAN"/>
    <s v="Credit Card Underwriting Manager - Non Leadbase"/>
    <m/>
    <m/>
    <m/>
    <m/>
    <x v="1"/>
    <m/>
    <m/>
    <x v="1"/>
    <n v="1"/>
    <x v="2"/>
    <n v="1"/>
    <x v="2"/>
    <n v="1"/>
  </r>
  <r>
    <n v="3012076"/>
    <s v="SRI RAHAYU"/>
    <s v="U8"/>
    <x v="3"/>
    <s v="Consumer &amp; EBB Credit Management"/>
    <s v="Consumer Credit Underwriting"/>
    <s v="Credit Card &amp; Merchant Underwriting"/>
    <s v="Credit Card Underwriting - Non Lead Base D4"/>
    <s v="Credit Card Underwriting Sr Officer"/>
    <s v="Credit Card Underwriting Sr Officer"/>
    <s v="KCP - Medan - Gatot Subroto - MGS"/>
    <s v="MEDAN"/>
    <s v="Sumatera Utara"/>
    <d v="1985-08-12T00:00:00"/>
    <d v="2009-01-19T00:00:00"/>
    <s v="Female"/>
    <s v="MGS"/>
    <s v="SRI.RAHAYU@CIMBNIAGA.CO.ID"/>
    <s v="D-5"/>
    <n v="3008671"/>
    <s v="DENI ERTANTO SETIAWAN"/>
    <s v="Credit Card Underwriting Manager - Non Leadbase"/>
    <m/>
    <m/>
    <m/>
    <m/>
    <x v="1"/>
    <m/>
    <m/>
    <x v="0"/>
    <n v="0.95"/>
    <x v="2"/>
    <n v="1"/>
    <x v="0"/>
    <n v="0.97499999999999998"/>
  </r>
  <r>
    <n v="3023876"/>
    <s v="DINI INDAH SAVITRI"/>
    <s v="U8"/>
    <x v="3"/>
    <s v="Consumer &amp; EBB Credit Management"/>
    <s v="Consumer Credit Underwriting"/>
    <s v="Credit Card &amp; Merchant Underwriting"/>
    <s v="Credit Card Underwriting - Non Lead Base D4"/>
    <s v="Credit Card Underwriting Officer"/>
    <s v="Credit Card Underwriting Officer"/>
    <s v="KCP - Surabaya - Manyar Kertoardjo - MAR"/>
    <s v="SURABAYA"/>
    <s v="Jawa Timur"/>
    <d v="1979-09-10T00:00:00"/>
    <d v="2013-08-12T00:00:00"/>
    <s v="Female"/>
    <s v="MAR"/>
    <s v="DINI.SAVITRI@CIMBNIAGA.CO.ID"/>
    <s v="D-5"/>
    <n v="3008671"/>
    <s v="DENI ERTANTO SETIAWAN"/>
    <s v="Credit Card Underwriting Manager - Non Leadbase"/>
    <m/>
    <m/>
    <m/>
    <m/>
    <x v="1"/>
    <m/>
    <m/>
    <x v="0"/>
    <n v="0.75"/>
    <x v="2"/>
    <n v="1"/>
    <x v="0"/>
    <n v="0.875"/>
  </r>
  <r>
    <n v="5413011"/>
    <s v="CINDY OKTAVIA SIAHAAN"/>
    <s v="U9"/>
    <x v="3"/>
    <s v="Consumer &amp; EBB Credit Management"/>
    <s v="Consumer Credit Underwriting"/>
    <s v="Credit Card &amp; Merchant Underwriting"/>
    <s v="Credit Card Underwriting - Non Lead Base D4"/>
    <s v="Credit Card Underwriting Officer"/>
    <s v="Credit Card Underwriting Officer"/>
    <s v="KCP - Medan - Gatot Subroto - MGS"/>
    <s v="MEDAN"/>
    <s v="Sumatera Utara"/>
    <d v="1994-10-14T00:00:00"/>
    <d v="2024-08-19T00:00:00"/>
    <s v="Female"/>
    <s v="MGS"/>
    <s v="cindy.siahaan2@cimbniaga.co.id"/>
    <s v="D-5"/>
    <n v="3008671"/>
    <s v="DENI ERTANTO SETIAWAN"/>
    <s v="Credit Card Underwriting Manager - Non Leadbase"/>
    <m/>
    <m/>
    <m/>
    <m/>
    <x v="1"/>
    <m/>
    <m/>
    <x v="1"/>
    <n v="1"/>
    <x v="2"/>
    <n v="1"/>
    <x v="2"/>
    <n v="1"/>
  </r>
  <r>
    <n v="3025145"/>
    <s v="RONALD"/>
    <s v="U4"/>
    <x v="3"/>
    <s v="Consumer &amp; EBB Credit Management"/>
    <s v="Consumer Credit Underwriting"/>
    <s v="Credit Card &amp; Merchant Underwriting"/>
    <s v="Merchant Underwriting"/>
    <s v="Merchant Underwriting Head"/>
    <s v="Merchant Underwriting Head"/>
    <s v="Kantor Pusat - Griya Niaga 2"/>
    <s v="TANGERANG SELATAN"/>
    <s v="Banten"/>
    <d v="1973-06-18T00:00:00"/>
    <d v="2014-01-06T00:00:00"/>
    <s v="Male"/>
    <s v="KP"/>
    <s v="RONALD.LIMBONG@CIMBNIAGA.CO.ID"/>
    <s v="D-4"/>
    <n v="3022930"/>
    <s v="FARID AZMI"/>
    <s v="Credit Card &amp; Merchant Underwriting Head"/>
    <m/>
    <m/>
    <m/>
    <m/>
    <x v="1"/>
    <m/>
    <m/>
    <x v="1"/>
    <n v="1"/>
    <x v="2"/>
    <n v="1"/>
    <x v="2"/>
    <n v="1"/>
  </r>
  <r>
    <n v="3020934"/>
    <s v="DARDY TRIDARMA"/>
    <s v="U6"/>
    <x v="3"/>
    <s v="Consumer &amp; EBB Credit Management"/>
    <s v="Consumer Credit Underwriting"/>
    <s v="Credit Card &amp; Merchant Underwriting"/>
    <s v="Merchant Underwriting"/>
    <s v="Merchant Underwriting Manager"/>
    <s v="Merchant Underwriting Manager"/>
    <s v="Kantor Pusat - Griya Niaga 2"/>
    <s v="TANGERANG SELATAN"/>
    <s v="Banten"/>
    <d v="1976-03-12T00:00:00"/>
    <d v="2012-12-21T00:00:00"/>
    <s v="Male"/>
    <s v="KP"/>
    <s v="DARDY.TRIDARMA@CIMBNIAGA.CO.ID"/>
    <s v="D-5"/>
    <n v="3025145"/>
    <s v="RONALD"/>
    <s v="Merchant Underwriting Head"/>
    <m/>
    <m/>
    <m/>
    <m/>
    <x v="1"/>
    <m/>
    <m/>
    <x v="0"/>
    <n v="0.85"/>
    <x v="2"/>
    <n v="1"/>
    <x v="0"/>
    <n v="0.92500000000000004"/>
  </r>
  <r>
    <n v="3009099"/>
    <s v="MERI APRIANTI HARAHAP"/>
    <s v="U6"/>
    <x v="3"/>
    <s v="Consumer &amp; EBB Credit Management"/>
    <s v="Consumer Credit Underwriting"/>
    <s v="Credit Card &amp; Merchant Underwriting"/>
    <s v="Merchant Underwriting"/>
    <s v="Merchant Underwriting Manager"/>
    <s v="Merchant Underwriting Manager"/>
    <s v="Kantor Pusat - Griya Niaga 2"/>
    <s v="TANGERANG SELATAN"/>
    <s v="Banten"/>
    <d v="1977-03-31T00:00:00"/>
    <d v="2006-08-01T00:00:00"/>
    <s v="Female"/>
    <s v="KP"/>
    <s v="MERIAPRIANTI.HARAHAP@CIMBNIAGA.CO.ID"/>
    <s v="D-5"/>
    <n v="3025145"/>
    <s v="RONALD"/>
    <s v="Merchant Underwriting Head"/>
    <m/>
    <m/>
    <m/>
    <m/>
    <x v="1"/>
    <m/>
    <m/>
    <x v="1"/>
    <n v="1"/>
    <x v="2"/>
    <n v="1"/>
    <x v="2"/>
    <n v="1"/>
  </r>
  <r>
    <n v="3031706"/>
    <s v="RODI AGUNG SUDIBYO"/>
    <s v="U6"/>
    <x v="3"/>
    <s v="Consumer &amp; EBB Credit Management"/>
    <s v="Consumer Credit Underwriting"/>
    <s v="Credit Card &amp; Merchant Underwriting"/>
    <s v="Merchant Underwriting"/>
    <s v="Merchant Underwriting Manager"/>
    <s v="Merchant Underwriting Manager"/>
    <s v="Kantor Pusat - Griya Niaga 2"/>
    <s v="TANGERANG SELATAN"/>
    <s v="Banten"/>
    <d v="1984-05-02T00:00:00"/>
    <d v="2016-08-22T00:00:00"/>
    <s v="Male"/>
    <s v="KP"/>
    <s v="RODI.SUDIBYO@CIMBNIAGA.CO.ID"/>
    <s v="D-5"/>
    <n v="3025145"/>
    <s v="RONALD"/>
    <s v="Merchant Underwriting Head"/>
    <m/>
    <m/>
    <m/>
    <m/>
    <x v="1"/>
    <m/>
    <m/>
    <x v="1"/>
    <n v="1"/>
    <x v="0"/>
    <n v="0"/>
    <x v="0"/>
    <n v="0.5"/>
  </r>
  <r>
    <n v="3023472"/>
    <s v="NURIL ANWAR"/>
    <s v="U8"/>
    <x v="3"/>
    <s v="Consumer &amp; EBB Credit Management"/>
    <s v="Consumer Credit Underwriting"/>
    <s v="Credit Card &amp; Merchant Underwriting"/>
    <s v="Merchant Underwriting"/>
    <s v="Merchant Underwriting Officer"/>
    <s v="Merchant Underwriting Officer"/>
    <s v="Kantor Pusat - Griya Niaga 2"/>
    <s v="TANGERANG SELATAN"/>
    <s v="Banten"/>
    <d v="1987-06-27T00:00:00"/>
    <d v="2013-07-01T00:00:00"/>
    <s v="Male"/>
    <s v="KP"/>
    <s v="NURIL.ANWAR@CIMBNIAGA.CO.ID"/>
    <s v="D-6"/>
    <n v="3009099"/>
    <s v="MERI APRIANTI HARAHAP"/>
    <s v="Merchant Underwriting Manager - Digital Banking"/>
    <m/>
    <m/>
    <m/>
    <m/>
    <x v="1"/>
    <m/>
    <m/>
    <x v="1"/>
    <n v="1"/>
    <x v="2"/>
    <n v="1"/>
    <x v="2"/>
    <n v="1"/>
  </r>
  <r>
    <n v="3028130"/>
    <s v="NADYA RAMADHANTY"/>
    <s v="U8"/>
    <x v="3"/>
    <s v="Consumer &amp; EBB Credit Management"/>
    <s v="Consumer Credit Underwriting"/>
    <s v="Credit Card &amp; Merchant Underwriting"/>
    <s v="Merchant Underwriting"/>
    <s v="Merchant Underwriting Officer"/>
    <s v="Merchant Underwriting Officer"/>
    <s v="Kantor Pusat - Griya Niaga 2"/>
    <s v="TANGERANG SELATAN"/>
    <s v="Banten"/>
    <d v="1994-02-14T00:00:00"/>
    <d v="2014-12-15T00:00:00"/>
    <s v="Female"/>
    <s v="KP"/>
    <s v="NADYA.RAMADHANTY@CIMBNIAGA.CO.ID"/>
    <s v="D-6"/>
    <n v="3020934"/>
    <s v="DARDY TRIDARMA"/>
    <s v="Merchant Underwriting Manager - Reguler Channel"/>
    <m/>
    <m/>
    <m/>
    <m/>
    <x v="1"/>
    <m/>
    <m/>
    <x v="1"/>
    <n v="1"/>
    <x v="2"/>
    <n v="1"/>
    <x v="2"/>
    <n v="1"/>
  </r>
  <r>
    <n v="3026606"/>
    <s v="LINA KUSANA"/>
    <s v="U8"/>
    <x v="3"/>
    <s v="Consumer &amp; EBB Credit Management"/>
    <s v="Consumer Credit Underwriting"/>
    <s v="Credit Card &amp; Merchant Underwriting"/>
    <s v="Merchant Underwriting"/>
    <s v="Merchant Underwriting Officer"/>
    <s v="Merchant Underwriting Officer"/>
    <s v="Kantor Pusat - Griya Niaga 2"/>
    <s v="TANGERANG SELATAN"/>
    <s v="Banten"/>
    <d v="1981-09-28T00:00:00"/>
    <d v="2014-06-16T00:00:00"/>
    <s v="Female"/>
    <s v="KP"/>
    <s v="LINA.KUSANA@CIMBNIAGA.CO.ID"/>
    <s v="D-6"/>
    <n v="3020934"/>
    <s v="DARDY TRIDARMA"/>
    <s v="Merchant Underwriting Manager - Reguler Channel"/>
    <m/>
    <m/>
    <m/>
    <m/>
    <x v="1"/>
    <m/>
    <m/>
    <x v="1"/>
    <n v="1"/>
    <x v="2"/>
    <n v="1"/>
    <x v="2"/>
    <n v="1"/>
  </r>
  <r>
    <n v="3023471"/>
    <s v="ACHMAD FIRDAUS"/>
    <s v="U9"/>
    <x v="3"/>
    <s v="Consumer &amp; EBB Credit Management"/>
    <s v="Consumer Credit Underwriting"/>
    <s v="Credit Card &amp; Merchant Underwriting"/>
    <s v="Merchant Underwriting"/>
    <s v="Merchant Underwriting Officer"/>
    <s v="Merchant Underwriting Officer"/>
    <s v="Kantor Pusat - Griya Niaga 2"/>
    <s v="TANGERANG SELATAN"/>
    <s v="Banten"/>
    <d v="1985-03-03T00:00:00"/>
    <d v="2013-07-01T00:00:00"/>
    <s v="Male"/>
    <s v="KP"/>
    <s v="ACHMAD.FIRDAUS@CIMBNIAGA.CO.ID"/>
    <s v="D-6"/>
    <n v="3020934"/>
    <s v="DARDY TRIDARMA"/>
    <s v="Merchant Underwriting Manager - Reguler Channel"/>
    <m/>
    <m/>
    <m/>
    <m/>
    <x v="1"/>
    <m/>
    <m/>
    <x v="1"/>
    <n v="1"/>
    <x v="0"/>
    <n v="0"/>
    <x v="0"/>
    <n v="0.5"/>
  </r>
  <r>
    <n v="3024020"/>
    <s v="WENGKY VALENTINO"/>
    <s v="U9"/>
    <x v="3"/>
    <s v="Consumer &amp; EBB Credit Management"/>
    <s v="Consumer Credit Underwriting"/>
    <s v="Credit Card &amp; Merchant Underwriting"/>
    <s v="Merchant Underwriting"/>
    <s v="Merchant Underwriting Officer"/>
    <s v="Merchant Underwriting Officer"/>
    <s v="Kantor Pusat - Griya Niaga 2"/>
    <s v="TANGERANG SELATAN"/>
    <s v="Banten"/>
    <d v="1987-02-15T00:00:00"/>
    <d v="2013-08-26T00:00:00"/>
    <s v="Male"/>
    <s v="KP"/>
    <s v="WENGKY.VALENTINO@CIMBNIAGA.CO.ID"/>
    <s v="D-6"/>
    <n v="3031706"/>
    <s v="RODI AGUNG SUDIBYO"/>
    <s v="Merchant Underwriting Manager - Account Maintenance"/>
    <m/>
    <m/>
    <m/>
    <m/>
    <x v="1"/>
    <m/>
    <m/>
    <x v="1"/>
    <n v="1"/>
    <x v="2"/>
    <n v="1"/>
    <x v="2"/>
    <n v="1"/>
  </r>
  <r>
    <n v="3036965"/>
    <s v="DESI KUSNIAWATI"/>
    <s v="U9"/>
    <x v="3"/>
    <s v="Consumer &amp; EBB Credit Management"/>
    <s v="Consumer Credit Underwriting"/>
    <s v="Personal Loan Underwriting"/>
    <s v="Personal Loan Underwriting - Digital Channel - P"/>
    <s v="Personal Loan Underwriting Officer"/>
    <s v="Personal Loan Underwriting Officer"/>
    <s v="Kantor Pusat - Griya Niaga 2"/>
    <s v="TANGERANG SELATAN"/>
    <s v="Banten"/>
    <d v="1989-12-09T00:00:00"/>
    <d v="2018-11-26T00:00:00"/>
    <s v="Female"/>
    <s v="KP"/>
    <s v="Desi.Kusniawati@cimbniaga.co.id"/>
    <s v="D-5"/>
    <n v="3035490"/>
    <s v="TINI ANDIYANTI PUSPASARI"/>
    <s v="Personal Loan Underwriting Head"/>
    <m/>
    <m/>
    <m/>
    <m/>
    <x v="1"/>
    <m/>
    <m/>
    <x v="1"/>
    <n v="1"/>
    <x v="2"/>
    <n v="1"/>
    <x v="2"/>
    <n v="1"/>
  </r>
  <r>
    <n v="3017624"/>
    <s v="SELLY JUNIANTI HASIBUAN"/>
    <s v="U6"/>
    <x v="3"/>
    <s v="Consumer &amp; EBB Credit Management"/>
    <s v="Consumer Credit Underwriting"/>
    <s v="Personal Loan Underwriting"/>
    <s v="Personal Loan Underwriting - Non-Tele Channel - P"/>
    <s v="Personal Loan Underwriting Manager"/>
    <s v="Personal Loan Underwriting Manager"/>
    <s v="Kantor Pusat - Griya Niaga 2"/>
    <s v="TANGERANG SELATAN"/>
    <s v="Banten"/>
    <d v="1975-06-14T00:00:00"/>
    <d v="2011-11-07T00:00:00"/>
    <s v="Female"/>
    <s v="KP"/>
    <s v="SELLY.HASIBUAN@CIMBNIAGA.CO.ID"/>
    <s v="D-4"/>
    <n v="3035490"/>
    <s v="TINI ANDIYANTI PUSPASARI"/>
    <s v="Personal Loan Underwriting Head"/>
    <m/>
    <m/>
    <m/>
    <m/>
    <x v="1"/>
    <m/>
    <m/>
    <x v="0"/>
    <n v="0.75"/>
    <x v="2"/>
    <n v="1"/>
    <x v="0"/>
    <n v="0.875"/>
  </r>
  <r>
    <n v="3033325"/>
    <s v="JANUAR FERSIANTO"/>
    <s v="U8"/>
    <x v="3"/>
    <s v="Consumer &amp; EBB Credit Management"/>
    <s v="Consumer Credit Underwriting"/>
    <s v="Personal Loan Underwriting"/>
    <s v="Personal Loan Underwriting - Non-Tele Channel - P"/>
    <s v="Personal Loan Underwriting Officer"/>
    <s v="Personal Loan Underwriting Officer"/>
    <s v="Kantor Pusat - Griya Niaga 2"/>
    <s v="TANGERANG SELATAN"/>
    <s v="Banten"/>
    <d v="1991-01-25T00:00:00"/>
    <d v="2017-04-20T00:00:00"/>
    <s v="Male"/>
    <s v="KP"/>
    <s v="JANUAR.FERSIANTO@CIMBNIAGA.CO.ID"/>
    <s v="D-5"/>
    <n v="3017624"/>
    <s v="SELLY JUNIANTI HASIBUAN"/>
    <s v="Personal Loan Underwriting Manager - Non-Tele Channel"/>
    <m/>
    <m/>
    <m/>
    <m/>
    <x v="1"/>
    <m/>
    <m/>
    <x v="1"/>
    <n v="1"/>
    <x v="2"/>
    <n v="1"/>
    <x v="2"/>
    <n v="1"/>
  </r>
  <r>
    <n v="3031667"/>
    <s v="MIFTAHUL HUDA"/>
    <s v="U8"/>
    <x v="3"/>
    <s v="Consumer &amp; EBB Credit Management"/>
    <s v="Consumer Credit Underwriting"/>
    <s v="Personal Loan Underwriting"/>
    <s v="Personal Loan Underwriting - Non-Tele Channel - P"/>
    <s v="Personal Loan Underwriting Officer"/>
    <s v="Personal Loan Underwriting Officer"/>
    <s v="Kantor Pusat - Griya Niaga 2"/>
    <s v="TANGERANG SELATAN"/>
    <s v="Banten"/>
    <d v="1986-11-06T00:00:00"/>
    <d v="2016-08-22T00:00:00"/>
    <s v="Male"/>
    <s v="KP"/>
    <s v="MIFTAHULHUDA@CIMBNIAGA.CO.ID"/>
    <s v="D-5"/>
    <n v="3017624"/>
    <s v="SELLY JUNIANTI HASIBUAN"/>
    <s v="Personal Loan Underwriting Manager - Non-Tele Channel"/>
    <m/>
    <m/>
    <m/>
    <m/>
    <x v="1"/>
    <m/>
    <m/>
    <x v="1"/>
    <n v="1"/>
    <x v="2"/>
    <n v="1"/>
    <x v="2"/>
    <n v="1"/>
  </r>
  <r>
    <n v="3026698"/>
    <s v="DESI LESTIANA"/>
    <s v="U8"/>
    <x v="3"/>
    <s v="Consumer &amp; EBB Credit Management"/>
    <s v="Consumer Credit Underwriting"/>
    <s v="Personal Loan Underwriting"/>
    <s v="Personal Loan Underwriting - Non-Tele Channel - P"/>
    <s v="Personal Loan Underwriting Sr Officer"/>
    <s v="Personal Loan Underwriting Sr Officer"/>
    <s v="Kantor Pusat - Griya Niaga 2"/>
    <s v="TANGERANG SELATAN"/>
    <s v="Banten"/>
    <d v="1986-12-10T00:00:00"/>
    <d v="2014-07-01T00:00:00"/>
    <s v="Female"/>
    <s v="KP"/>
    <s v="DESI.LESTIANA@CIMBNIAGA.CO.ID"/>
    <s v="D-5"/>
    <n v="3017624"/>
    <s v="SELLY JUNIANTI HASIBUAN"/>
    <s v="Personal Loan Underwriting Manager - Non-Tele Channel"/>
    <m/>
    <m/>
    <m/>
    <m/>
    <x v="1"/>
    <m/>
    <m/>
    <x v="1"/>
    <n v="1"/>
    <x v="2"/>
    <n v="1"/>
    <x v="2"/>
    <n v="1"/>
  </r>
  <r>
    <n v="3006314"/>
    <s v="RATU IMALIAH"/>
    <s v="U6"/>
    <x v="3"/>
    <s v="Consumer &amp; EBB Credit Management"/>
    <s v="Consumer Credit Underwriting"/>
    <s v="Personal Loan Underwriting"/>
    <s v="Personal Loan Underwriting - Tele Channel - P"/>
    <s v="Personal Loan Underwriting Manager"/>
    <s v="Personal Loan Underwriting Manager"/>
    <s v="Kantor Pusat - Griya Niaga 2"/>
    <s v="TANGERANG SELATAN"/>
    <s v="Banten"/>
    <d v="1980-05-10T00:00:00"/>
    <d v="2005-03-24T00:00:00"/>
    <s v="Female"/>
    <s v="KP"/>
    <s v="RATU.IMALIAH@CIMBNIAGA.CO.ID"/>
    <s v="D-4"/>
    <n v="3035490"/>
    <s v="TINI ANDIYANTI PUSPASARI"/>
    <s v="Personal Loan Underwriting Head"/>
    <m/>
    <m/>
    <m/>
    <m/>
    <x v="1"/>
    <m/>
    <m/>
    <x v="1"/>
    <n v="1"/>
    <x v="2"/>
    <n v="1"/>
    <x v="2"/>
    <n v="1"/>
  </r>
  <r>
    <n v="3033117"/>
    <s v="BAMBANG KURNIAWAN"/>
    <s v="U8"/>
    <x v="3"/>
    <s v="Consumer &amp; EBB Credit Management"/>
    <s v="Consumer Credit Underwriting"/>
    <s v="Personal Loan Underwriting"/>
    <s v="Personal Loan Underwriting - Tele Channel - P"/>
    <s v="Personal Loan Underwriting Officer"/>
    <s v="Personal Loan Underwriting Officer"/>
    <s v="Kantor Pusat - Griya Niaga 2"/>
    <s v="TANGERANG SELATAN"/>
    <s v="Banten"/>
    <d v="1989-06-09T00:00:00"/>
    <d v="2017-03-10T00:00:00"/>
    <s v="Male"/>
    <s v="KP"/>
    <s v="BAMBANG.KURNIAWAN@CIMBNIAGA.CO.ID"/>
    <s v="D-5"/>
    <n v="3006314"/>
    <s v="RATU IMALIAH"/>
    <s v="Personal Loan Underwriting Manager - Tele Channel"/>
    <m/>
    <m/>
    <m/>
    <m/>
    <x v="1"/>
    <m/>
    <m/>
    <x v="1"/>
    <n v="1"/>
    <x v="2"/>
    <n v="1"/>
    <x v="2"/>
    <n v="1"/>
  </r>
  <r>
    <n v="3031585"/>
    <s v="ANNISA RAHMAYANTI"/>
    <s v="U8"/>
    <x v="3"/>
    <s v="Consumer &amp; EBB Credit Management"/>
    <s v="Consumer Credit Underwriting"/>
    <s v="Personal Loan Underwriting"/>
    <s v="Personal Loan Underwriting - Tele Channel - P"/>
    <s v="Personal Loan Underwriting Officer"/>
    <s v="Personal Loan Underwriting Officer"/>
    <s v="Kantor Pusat - Griya Niaga 2"/>
    <s v="TANGERANG SELATAN"/>
    <s v="Banten"/>
    <d v="1991-05-15T00:00:00"/>
    <d v="2016-09-01T00:00:00"/>
    <s v="Female"/>
    <s v="KP"/>
    <s v="ANNISA.RAHMAYANTI@CIMBNIAGA.CO.ID"/>
    <s v="D-5"/>
    <n v="3006314"/>
    <s v="RATU IMALIAH"/>
    <s v="Personal Loan Underwriting Manager - Tele Channel"/>
    <m/>
    <m/>
    <m/>
    <m/>
    <x v="1"/>
    <m/>
    <m/>
    <x v="1"/>
    <n v="1"/>
    <x v="2"/>
    <n v="1"/>
    <x v="2"/>
    <n v="1"/>
  </r>
  <r>
    <n v="5402764"/>
    <s v="AGUS MULYONO"/>
    <s v="U9"/>
    <x v="3"/>
    <s v="Consumer &amp; EBB Credit Management"/>
    <s v="Consumer Credit Underwriting"/>
    <s v="Personal Loan Underwriting"/>
    <s v="Personal Loan Underwriting - Tele Channel - P"/>
    <s v="Personal Loan Underwriting Officer"/>
    <s v="Personal Loan Underwriting Officer"/>
    <s v="Kantor Pusat - Griya Niaga 2"/>
    <s v="TANGERANG SELATAN"/>
    <s v="Banten"/>
    <d v="1989-09-22T00:00:00"/>
    <d v="2024-01-22T00:00:00"/>
    <s v="Male"/>
    <s v="KP"/>
    <s v="agus.mulyono2@cimbniaga.co.id"/>
    <s v="D-5"/>
    <n v="3006314"/>
    <s v="RATU IMALIAH"/>
    <s v="Personal Loan Underwriting Manager - Tele Channel"/>
    <m/>
    <m/>
    <m/>
    <m/>
    <x v="1"/>
    <m/>
    <m/>
    <x v="1"/>
    <n v="1"/>
    <x v="2"/>
    <n v="1"/>
    <x v="2"/>
    <n v="1"/>
  </r>
  <r>
    <n v="3023676"/>
    <s v="DONA ARYYANTO"/>
    <s v="U7"/>
    <x v="3"/>
    <s v="Consumer &amp; EBB Credit Management"/>
    <s v="Consumer Credit Underwriting"/>
    <s v="Secured Credit Underwriting - East"/>
    <s v="Prescreener &amp; Data Entry - East"/>
    <s v="Prescreener &amp; Data Entry Manager"/>
    <s v="Prescreener &amp; Data Entry Manager"/>
    <s v="KC - Surabaya - Darmo - DRO"/>
    <s v="SURABAYA"/>
    <s v="Jawa Timur"/>
    <d v="1990-07-10T00:00:00"/>
    <d v="2013-07-04T00:00:00"/>
    <s v="Male"/>
    <s v="DRO"/>
    <s v="DONA.ARYYANTO@CIMBNIAGA.CO.ID"/>
    <s v="D-4"/>
    <n v="3003505"/>
    <s v="INDARTANTA PRAMANA DEWA"/>
    <s v="Secured Credit Underwriting Head - East"/>
    <m/>
    <m/>
    <m/>
    <m/>
    <x v="1"/>
    <m/>
    <m/>
    <x v="1"/>
    <n v="1"/>
    <x v="0"/>
    <n v="0"/>
    <x v="0"/>
    <n v="0.5"/>
  </r>
  <r>
    <n v="3006951"/>
    <s v="TEDI ROSTIADI"/>
    <s v="U7"/>
    <x v="3"/>
    <s v="Consumer &amp; EBB Credit Management"/>
    <s v="Consumer Credit Underwriting"/>
    <s v="Secured Credit Underwriting - West"/>
    <s v="Prescreener &amp; Data Entry - West"/>
    <s v="Prescreener &amp; Data Entry Manager"/>
    <s v="Prescreener &amp; Data Entry Manager"/>
    <s v="KCP - Batam - Penuin Centre - TOP"/>
    <s v="BATAM"/>
    <s v="Kepulauan Riau"/>
    <d v="1978-05-17T00:00:00"/>
    <d v="2005-06-01T00:00:00"/>
    <s v="Male"/>
    <s v="TOP"/>
    <s v="TEDI.ROSTIADI@CIMBNIAGA.CO.ID"/>
    <s v="D-4"/>
    <n v="3029748"/>
    <s v="TONY GUSPRIANTO"/>
    <s v="Secured Credit Underwriting Head - West"/>
    <m/>
    <m/>
    <m/>
    <m/>
    <x v="1"/>
    <m/>
    <m/>
    <x v="1"/>
    <n v="1"/>
    <x v="0"/>
    <n v="0"/>
    <x v="0"/>
    <n v="0.5"/>
  </r>
  <r>
    <n v="3035313"/>
    <s v="EDI MULYONO"/>
    <s v="U8"/>
    <x v="3"/>
    <s v="Consumer &amp; EBB Credit Management"/>
    <s v="Consumer Credit Underwriting"/>
    <s v="Unsecured Credit Spport"/>
    <s v="Unsecured Credit &amp; Integrated Checking"/>
    <s v="Credit Checking Sr Officer"/>
    <s v="Credit Checking Sr Officer"/>
    <s v="Kantor Pusat - Griya Niaga 2"/>
    <s v="TANGERANG SELATAN"/>
    <s v="Banten"/>
    <d v="1977-03-14T00:00:00"/>
    <d v="2018-03-05T00:00:00"/>
    <s v="Male"/>
    <s v="KP"/>
    <s v="EDI.MULYONO@CIMBNIAGA.CO.ID"/>
    <s v="D-6"/>
    <n v="3018314"/>
    <s v="EKO PRIANTO"/>
    <s v="Credit Checking Manager"/>
    <m/>
    <m/>
    <m/>
    <m/>
    <x v="1"/>
    <m/>
    <m/>
    <x v="1"/>
    <n v="1"/>
    <x v="2"/>
    <n v="1"/>
    <x v="2"/>
    <n v="1"/>
  </r>
  <r>
    <n v="3033196"/>
    <s v="CARLES SIREGAR"/>
    <s v="U5"/>
    <x v="3"/>
    <s v="Consumer &amp; EBB Credit Management"/>
    <s v="Consumer Credit Underwriting"/>
    <s v="Secured Credit Underwriting - Central 1"/>
    <s v="Secured Credit Underwriting - Central 1 - Team 1 - P"/>
    <s v="Secured Credit Underwriting Manager"/>
    <s v="Secured Credit Underwriting Manager"/>
    <s v="Kantor Pusat - Griya Niaga 2"/>
    <s v="TANGERANG SELATAN"/>
    <s v="Banten"/>
    <d v="1977-09-05T00:00:00"/>
    <d v="2017-03-22T00:00:00"/>
    <s v="Male"/>
    <s v="KP"/>
    <s v="CARLES.SIREGAR@CIMBNIAGA.CO.ID"/>
    <s v="D-4"/>
    <n v="3026118"/>
    <s v="SOEDJOKO"/>
    <s v="Secured Credit Underwriting Head - Central 1"/>
    <m/>
    <m/>
    <m/>
    <m/>
    <x v="1"/>
    <m/>
    <m/>
    <x v="1"/>
    <n v="1"/>
    <x v="2"/>
    <n v="1"/>
    <x v="2"/>
    <n v="1"/>
  </r>
  <r>
    <n v="3036455"/>
    <s v="OLLA FADLI"/>
    <s v="U7"/>
    <x v="3"/>
    <s v="Consumer &amp; EBB Credit Management"/>
    <s v="Consumer Credit Underwriting"/>
    <s v="Secured Credit Underwriting - Central 1"/>
    <s v="Secured Credit Underwriting - Central 1 - Team 1 - P"/>
    <s v="Secured PLI Sr Officer"/>
    <s v="Secured PLI Sr Officer"/>
    <s v="Kantor Pusat - Griya Niaga 2"/>
    <s v="TANGERANG SELATAN"/>
    <s v="Banten"/>
    <d v="1979-09-07T00:00:00"/>
    <d v="2018-09-24T00:00:00"/>
    <s v="Male"/>
    <s v="KP"/>
    <s v="OLLA.FADLI@CIMBNIAGA.CO.ID"/>
    <s v="D-5"/>
    <n v="3033196"/>
    <s v="CARLES SIREGAR"/>
    <s v="Secured Credit Underwriting Manager - Central 1 - Team 1"/>
    <m/>
    <m/>
    <m/>
    <m/>
    <x v="1"/>
    <m/>
    <m/>
    <x v="1"/>
    <n v="1"/>
    <x v="2"/>
    <n v="1"/>
    <x v="2"/>
    <n v="1"/>
  </r>
  <r>
    <n v="3008670"/>
    <s v="CHRISTINE LIUS"/>
    <s v="U7"/>
    <x v="3"/>
    <s v="Consumer &amp; EBB Credit Management"/>
    <s v="Consumer Credit Underwriting"/>
    <s v="Secured Credit Underwriting - Central 1"/>
    <s v="Secured Credit Underwriting - Central 1 - Team 1 - P"/>
    <s v="Secured PLI Sr Officer"/>
    <s v="Secured PLI Sr Officer"/>
    <s v="Kantor Pusat - Griya Niaga 2"/>
    <s v="TANGERANG SELATAN"/>
    <s v="Banten"/>
    <d v="1983-04-15T00:00:00"/>
    <d v="2006-04-24T00:00:00"/>
    <s v="Female"/>
    <s v="KP"/>
    <s v="CHRISTINE.LIUS@CIMBNIAGA.CO.ID"/>
    <s v="D-5"/>
    <n v="3033196"/>
    <s v="CARLES SIREGAR"/>
    <s v="Secured Credit Underwriting Manager - Central 1 - Team 1"/>
    <m/>
    <m/>
    <m/>
    <m/>
    <x v="1"/>
    <m/>
    <m/>
    <x v="1"/>
    <n v="1"/>
    <x v="2"/>
    <n v="1"/>
    <x v="2"/>
    <n v="1"/>
  </r>
  <r>
    <n v="3029093"/>
    <s v="FX. ANDI GAVIANTORO"/>
    <s v="U7"/>
    <x v="3"/>
    <s v="Consumer &amp; EBB Credit Management"/>
    <s v="Consumer Credit Underwriting"/>
    <s v="Secured Credit Underwriting - Central 1"/>
    <s v="Secured Credit Underwriting - Central 1 - Team 2 - P"/>
    <s v="Secured Credit Underwriting Sr Officer"/>
    <s v="Secured Credit Underwriting Sr Officer"/>
    <s v="Kantor Pusat - Griya Niaga 2"/>
    <s v="TANGERANG SELATAN"/>
    <s v="Banten"/>
    <d v="1988-10-02T00:00:00"/>
    <d v="2015-04-13T00:00:00"/>
    <s v="Male"/>
    <s v="KP"/>
    <s v="FX.GAVIANTORO@CIMBNIAGA.CO.ID"/>
    <s v="D-5"/>
    <n v="3034413"/>
    <s v="RENI KUSUMAWATI"/>
    <s v="Secured Credit Underwriting Manager - Central 1 - Team 2"/>
    <m/>
    <m/>
    <m/>
    <m/>
    <x v="1"/>
    <m/>
    <m/>
    <x v="1"/>
    <n v="1"/>
    <x v="2"/>
    <n v="1"/>
    <x v="2"/>
    <n v="1"/>
  </r>
  <r>
    <n v="5384071"/>
    <s v="ALDI GALIH PRAYOGA"/>
    <s v="U8"/>
    <x v="3"/>
    <s v="Consumer &amp; EBB Credit Management"/>
    <s v="Consumer Credit Underwriting"/>
    <s v="Secured Credit Underwriting - Central 1"/>
    <s v="Secured Credit Underwriting - Central 1 - Team 1 - P"/>
    <s v="Secured Credit Underwriting Officer"/>
    <s v="Secured Credit Underwriting Officer"/>
    <s v="Kantor Pusat - Griya Niaga 2"/>
    <s v="TANGERANG SELATAN"/>
    <s v="Banten"/>
    <d v="1989-03-02T00:00:00"/>
    <d v="2023-02-27T00:00:00"/>
    <s v="Male"/>
    <s v="KP"/>
    <s v="Aldy.Prayoga@cimbniaga.co.id"/>
    <s v="D-5"/>
    <n v="3033196"/>
    <s v="CARLES SIREGAR"/>
    <s v="Secured Credit Underwriting Manager - Central 1 - Team 1"/>
    <m/>
    <m/>
    <m/>
    <m/>
    <x v="1"/>
    <m/>
    <m/>
    <x v="1"/>
    <n v="1"/>
    <x v="2"/>
    <n v="1"/>
    <x v="2"/>
    <n v="1"/>
  </r>
  <r>
    <n v="3034960"/>
    <s v="RINI MIRAYANTI"/>
    <s v="U8"/>
    <x v="3"/>
    <s v="Consumer &amp; EBB Credit Management"/>
    <s v="Consumer Credit Underwriting"/>
    <s v="Secured Credit Underwriting - Central 1"/>
    <s v="Secured Credit Underwriting - Central 1 - Team 1 - P"/>
    <s v="Secured Credit Underwriting Officer"/>
    <s v="Secured Credit Underwriting Officer"/>
    <s v="Kantor Pusat - Griya Niaga 2"/>
    <s v="TANGERANG SELATAN"/>
    <s v="Banten"/>
    <d v="1993-07-18T00:00:00"/>
    <d v="2017-12-20T00:00:00"/>
    <s v="Female"/>
    <s v="KP"/>
    <s v="RINI.MIRAYANTI@CIMBNIAGA.CO.ID"/>
    <s v="D-5"/>
    <n v="3033196"/>
    <s v="CARLES SIREGAR"/>
    <s v="Secured Credit Underwriting Manager - Central 1 - Team 1"/>
    <m/>
    <m/>
    <m/>
    <m/>
    <x v="1"/>
    <m/>
    <m/>
    <x v="1"/>
    <n v="1"/>
    <x v="2"/>
    <n v="1"/>
    <x v="2"/>
    <n v="1"/>
  </r>
  <r>
    <n v="3036999"/>
    <s v="SHYNTYA BARSIHLUNA"/>
    <s v="U9"/>
    <x v="3"/>
    <s v="Consumer &amp; EBB Credit Management"/>
    <s v="Consumer Credit Underwriting"/>
    <s v="Secured Credit Underwriting - Central 1"/>
    <s v="Secured Credit Underwriting - Central 1 - Team 1 - P"/>
    <s v="Secured Credit Underwriting Officer"/>
    <s v="Secured Credit Underwriting Officer"/>
    <s v="Kantor Pusat - Griya Niaga 2"/>
    <s v="TANGERANG SELATAN"/>
    <s v="Banten"/>
    <d v="1992-04-12T00:00:00"/>
    <d v="2018-12-03T00:00:00"/>
    <s v="Female"/>
    <s v="KP"/>
    <s v="SHYNTYA.BARSIHLUNA@CIMBNIAGA.CO.ID"/>
    <s v="D-5"/>
    <n v="3033196"/>
    <s v="CARLES SIREGAR"/>
    <s v="Secured Credit Underwriting Manager - Central 1 - Team 1"/>
    <m/>
    <m/>
    <m/>
    <m/>
    <x v="1"/>
    <m/>
    <m/>
    <x v="1"/>
    <n v="1"/>
    <x v="2"/>
    <n v="1"/>
    <x v="2"/>
    <n v="1"/>
  </r>
  <r>
    <n v="3034413"/>
    <s v="RENI KUSUMAWATI"/>
    <s v="U5"/>
    <x v="3"/>
    <s v="Consumer &amp; EBB Credit Management"/>
    <s v="Consumer Credit Underwriting"/>
    <s v="Secured Credit Underwriting - Central 1"/>
    <s v="Secured Credit Underwriting - Central 1 - Team 2 - P"/>
    <s v="Secured Credit Underwriting Manager"/>
    <s v="Secured Credit Underwriting Manager"/>
    <s v="Kantor Pusat - Griya Niaga 2"/>
    <s v="TANGERANG SELATAN"/>
    <s v="Banten"/>
    <d v="1975-04-23T00:00:00"/>
    <d v="2017-09-11T00:00:00"/>
    <s v="Female"/>
    <s v="KP"/>
    <s v="RENI.KUSUMAWATI@CIMBNIAGA.CO.ID"/>
    <s v="D-4"/>
    <n v="3026118"/>
    <s v="SOEDJOKO"/>
    <s v="Secured Credit Underwriting Head - Central 1"/>
    <m/>
    <m/>
    <m/>
    <m/>
    <x v="1"/>
    <m/>
    <m/>
    <x v="1"/>
    <n v="1"/>
    <x v="2"/>
    <n v="1"/>
    <x v="2"/>
    <n v="1"/>
  </r>
  <r>
    <n v="3027724"/>
    <s v="TONI SUDRAJAT"/>
    <s v="U6"/>
    <x v="3"/>
    <s v="Consumer &amp; EBB Credit Management"/>
    <s v="Consumer Credit Underwriting"/>
    <s v="Secured Credit Underwriting - Central 1"/>
    <s v="Secured Credit Underwriting - Central 1 - Team 2 - P"/>
    <s v="Secured PLI Sr Officer"/>
    <s v="Secured PLI Sr Officer"/>
    <s v="Kantor Pusat - Griya Niaga 2"/>
    <s v="TANGERANG SELATAN"/>
    <s v="Banten"/>
    <d v="1977-07-25T00:00:00"/>
    <d v="2014-11-10T00:00:00"/>
    <s v="Male"/>
    <s v="KP"/>
    <s v="TONI.SUDRAJAT@CIMBNIAGA.CO.ID"/>
    <s v="D-5"/>
    <n v="3034413"/>
    <s v="RENI KUSUMAWATI"/>
    <s v="Secured Credit Underwriting Manager - Central 1 - Team 2"/>
    <m/>
    <m/>
    <m/>
    <m/>
    <x v="1"/>
    <m/>
    <m/>
    <x v="1"/>
    <n v="1"/>
    <x v="2"/>
    <n v="1"/>
    <x v="2"/>
    <n v="1"/>
  </r>
  <r>
    <n v="3016955"/>
    <s v="HERI PRAMUDIYANTO"/>
    <s v="U7"/>
    <x v="3"/>
    <s v="Consumer &amp; EBB Credit Management"/>
    <s v="Consumer Credit Underwriting"/>
    <s v="Secured Credit Underwriting - Central 1"/>
    <s v="Secured Credit Underwriting - Central 1 - Team 2 - P"/>
    <s v="Secured PLI Sr Officer"/>
    <s v="Secured PLI Sr Officer"/>
    <s v="Kantor Pusat - Griya Niaga 2"/>
    <s v="TANGERANG SELATAN"/>
    <s v="Banten"/>
    <d v="1977-05-07T00:00:00"/>
    <d v="2011-08-18T00:00:00"/>
    <s v="Male"/>
    <s v="KP"/>
    <s v="HERI.PRAMUDIYANTO@CIMBNIAGA.CO.ID"/>
    <s v="D-5"/>
    <n v="3034413"/>
    <s v="RENI KUSUMAWATI"/>
    <s v="Secured Credit Underwriting Manager - Central 1 - Team 2"/>
    <m/>
    <m/>
    <m/>
    <m/>
    <x v="1"/>
    <m/>
    <m/>
    <x v="1"/>
    <n v="1"/>
    <x v="2"/>
    <n v="1"/>
    <x v="2"/>
    <n v="1"/>
  </r>
  <r>
    <n v="3034477"/>
    <s v="SITI KHAIRUL BARIYYAH"/>
    <s v="U8"/>
    <x v="3"/>
    <s v="Consumer &amp; EBB Credit Management"/>
    <s v="Consumer Credit Underwriting"/>
    <s v="Secured Credit Underwriting - Central 1"/>
    <s v="Secured Credit Underwriting - Central 1 - Team 2 - P"/>
    <s v="Secured Credit Underwriting Officer"/>
    <s v="Secured Credit Underwriting Officer"/>
    <s v="Kantor Pusat - Griya Niaga 2"/>
    <s v="TANGERANG SELATAN"/>
    <s v="Banten"/>
    <d v="1985-08-07T00:00:00"/>
    <d v="2017-09-20T00:00:00"/>
    <s v="Female"/>
    <s v="KP"/>
    <s v="SITI.BARIYYAH@CIMBNIAGA.CO.ID"/>
    <s v="D-5"/>
    <n v="3034413"/>
    <s v="RENI KUSUMAWATI"/>
    <s v="Secured Credit Underwriting Manager - Central 1 - Team 2"/>
    <m/>
    <m/>
    <m/>
    <m/>
    <x v="1"/>
    <m/>
    <m/>
    <x v="1"/>
    <n v="1"/>
    <x v="2"/>
    <n v="1"/>
    <x v="2"/>
    <n v="1"/>
  </r>
  <r>
    <n v="3004775"/>
    <s v="ADE PERMANA SETIAWAN"/>
    <s v="U8"/>
    <x v="3"/>
    <s v="Consumer &amp; EBB Credit Management"/>
    <s v="Consumer Credit Underwriting"/>
    <s v="Secured Credit Underwriting - Central 1"/>
    <s v="Secured Credit Underwriting - Central 1 - Team 2 - P"/>
    <s v="Secured Credit Underwriting Officer"/>
    <s v="Secured Credit Underwriting Officer"/>
    <s v="Kantor Pusat - Griya Niaga 2"/>
    <s v="TANGERANG SELATAN"/>
    <s v="Banten"/>
    <d v="1972-12-29T00:00:00"/>
    <d v="1998-01-01T00:00:00"/>
    <s v="Male"/>
    <s v="KP"/>
    <s v="ADE.PS@CIMBNIAGA.CO.ID"/>
    <s v="D-5"/>
    <n v="3034413"/>
    <s v="RENI KUSUMAWATI"/>
    <s v="Secured Credit Underwriting Manager - Central 1 - Team 2"/>
    <m/>
    <m/>
    <m/>
    <m/>
    <x v="1"/>
    <m/>
    <m/>
    <x v="1"/>
    <n v="1"/>
    <x v="2"/>
    <n v="1"/>
    <x v="2"/>
    <n v="1"/>
  </r>
  <r>
    <n v="5418645"/>
    <s v="ANDIKA FERDHA ROMADHIANI"/>
    <s v="U9"/>
    <x v="3"/>
    <s v="Consumer &amp; EBB Credit Management"/>
    <s v="Consumer Credit Underwriting"/>
    <s v="Secured Credit Underwriting - Central 1"/>
    <s v="Secured Credit Underwriting - Central 1 - Team 2 - P"/>
    <s v="Secured Credit Underwriting Officer"/>
    <s v="Secured Credit Underwriting Officer"/>
    <s v="Kantor Pusat - Griya Niaga 2"/>
    <s v="TANGERANG SELATAN"/>
    <s v="Banten"/>
    <d v="1994-02-18T00:00:00"/>
    <d v="2024-12-02T00:00:00"/>
    <s v="Female"/>
    <s v="KP"/>
    <s v="andika.romadhiani@cimbniaga.co.id"/>
    <s v="D-5"/>
    <n v="3034413"/>
    <s v="RENI KUSUMAWATI"/>
    <s v="Secured Credit Underwriting Manager - Central 1 - Team 2"/>
    <m/>
    <m/>
    <m/>
    <m/>
    <x v="1"/>
    <m/>
    <m/>
    <x v="1"/>
    <n v="1"/>
    <x v="2"/>
    <n v="1"/>
    <x v="2"/>
    <n v="1"/>
  </r>
  <r>
    <n v="3037297"/>
    <s v="SETIYANI PURNAMA"/>
    <s v="U5"/>
    <x v="3"/>
    <s v="Consumer &amp; EBB Credit Management"/>
    <s v="Consumer Credit Underwriting"/>
    <s v="Secured Credit Underwriting - Central 1"/>
    <s v="Secured Credit Underwriting - Central 1 - Team 3 - P"/>
    <s v="Secured Credit Underwriting Manager"/>
    <s v="Secured Credit Underwriting Manager"/>
    <s v="Kantor Pusat - Griya Niaga 2"/>
    <s v="TANGERANG SELATAN"/>
    <s v="Banten"/>
    <d v="1984-07-14T00:00:00"/>
    <d v="2019-02-11T00:00:00"/>
    <s v="Female"/>
    <s v="KP"/>
    <s v="SETIYANI.PURNAMA@CIMBNIAGA.CO.ID"/>
    <s v="D-4"/>
    <n v="3026118"/>
    <s v="SOEDJOKO"/>
    <s v="Secured Credit Underwriting Head - Central 1"/>
    <m/>
    <m/>
    <m/>
    <m/>
    <x v="1"/>
    <m/>
    <m/>
    <x v="1"/>
    <n v="1"/>
    <x v="2"/>
    <n v="1"/>
    <x v="2"/>
    <n v="1"/>
  </r>
  <r>
    <n v="3036434"/>
    <s v="DETI KURNIA"/>
    <s v="U7"/>
    <x v="3"/>
    <s v="Consumer &amp; EBB Credit Management"/>
    <s v="Consumer Credit Underwriting"/>
    <s v="Secured Credit Underwriting - Central 1"/>
    <s v="Secured Credit Underwriting - Central 1 - Team 3 - P"/>
    <s v="Secured PLI Sr Officer"/>
    <s v="Secured PLI Sr Officer"/>
    <s v="Kantor Pusat - Griya Niaga 2"/>
    <s v="TANGERANG SELATAN"/>
    <s v="Banten"/>
    <d v="1982-11-05T00:00:00"/>
    <d v="2018-10-01T00:00:00"/>
    <s v="Female"/>
    <s v="KP"/>
    <s v="DETI.KURNIA@CIMBNIAGA.CO.ID"/>
    <s v="D-5"/>
    <n v="3037297"/>
    <s v="SETIYANI PURNAMA"/>
    <s v="Secured Credit Underwriting Manager - Central 1 - Team 3"/>
    <m/>
    <m/>
    <m/>
    <m/>
    <x v="1"/>
    <m/>
    <m/>
    <x v="1"/>
    <n v="1"/>
    <x v="2"/>
    <n v="1"/>
    <x v="2"/>
    <n v="1"/>
  </r>
  <r>
    <n v="3003016"/>
    <s v="ONNY IRWAN SUJANTO"/>
    <s v="U7"/>
    <x v="3"/>
    <s v="Consumer &amp; EBB Credit Management"/>
    <s v="Consumer Credit Underwriting"/>
    <s v="Secured Credit Underwriting - Central 1"/>
    <s v="Secured Credit Underwriting - Central 1 - Team 3 - P"/>
    <s v="Secured PLI Sr Officer"/>
    <s v="Secured PLI Sr Officer"/>
    <s v="Kantor Pusat - Griya Niaga 2"/>
    <s v="TANGERANG SELATAN"/>
    <s v="Banten"/>
    <d v="1971-10-05T00:00:00"/>
    <d v="1995-03-21T00:00:00"/>
    <s v="Male"/>
    <s v="KP"/>
    <s v="ONNY.IRWAN@CIMBNIAGA.CO.ID"/>
    <s v="D-5"/>
    <n v="3037297"/>
    <s v="SETIYANI PURNAMA"/>
    <s v="Secured Credit Underwriting Manager - Central 1 - Team 3"/>
    <m/>
    <m/>
    <m/>
    <m/>
    <x v="1"/>
    <m/>
    <m/>
    <x v="1"/>
    <n v="1"/>
    <x v="2"/>
    <n v="1"/>
    <x v="2"/>
    <n v="1"/>
  </r>
  <r>
    <n v="3040125"/>
    <s v="SUBIYAKTO"/>
    <s v="U8"/>
    <x v="3"/>
    <s v="Consumer &amp; EBB Credit Management"/>
    <s v="Consumer Credit Underwriting"/>
    <s v="Secured Credit Underwriting - Central 1"/>
    <s v="Secured Credit Underwriting - Central 1 - Team 3 - P"/>
    <s v="Secured Credit Underwriting Officer"/>
    <s v="Secured Credit Underwriting Officer"/>
    <s v="Kantor Pusat - Griya Niaga 2"/>
    <s v="TANGERANG SELATAN"/>
    <s v="Banten"/>
    <d v="1988-10-28T00:00:00"/>
    <d v="2019-12-30T00:00:00"/>
    <s v="Male"/>
    <s v="KP"/>
    <s v="SUBIYAKTO@CIMBNIAGA.CO.ID"/>
    <s v="D-5"/>
    <n v="3037297"/>
    <s v="SETIYANI PURNAMA"/>
    <s v="Secured Credit Underwriting Manager - Central 1 - Team 3"/>
    <m/>
    <m/>
    <m/>
    <m/>
    <x v="1"/>
    <m/>
    <m/>
    <x v="1"/>
    <n v="1"/>
    <x v="2"/>
    <n v="1"/>
    <x v="2"/>
    <n v="1"/>
  </r>
  <r>
    <n v="5377948"/>
    <s v="ILHAM UNGGUL HARTANTO"/>
    <s v="U9"/>
    <x v="3"/>
    <s v="Consumer &amp; EBB Credit Management"/>
    <s v="Consumer Credit Underwriting"/>
    <s v="Secured Credit Underwriting - Central 1"/>
    <s v="Secured Credit Underwriting - Central 1 - Team 3 - P"/>
    <s v="Secured Credit Underwriting Officer"/>
    <s v="Secured Credit Underwriting Officer"/>
    <s v="Kantor Pusat - Griya Niaga 2"/>
    <s v="TANGERANG SELATAN"/>
    <s v="Banten"/>
    <d v="1996-10-17T00:00:00"/>
    <d v="2022-10-31T00:00:00"/>
    <s v="Male"/>
    <s v="KP"/>
    <s v="Ilham.Hartanto2@cimbniaga.co.id"/>
    <s v="D-5"/>
    <n v="3037297"/>
    <s v="SETIYANI PURNAMA"/>
    <s v="Secured Credit Underwriting Manager - Central 1 - Team 3"/>
    <m/>
    <m/>
    <m/>
    <m/>
    <x v="1"/>
    <m/>
    <m/>
    <x v="1"/>
    <n v="1"/>
    <x v="2"/>
    <n v="1"/>
    <x v="2"/>
    <n v="1"/>
  </r>
  <r>
    <n v="5402020"/>
    <s v="NIKEN WULANSARI"/>
    <s v="U9"/>
    <x v="3"/>
    <s v="Consumer &amp; EBB Credit Management"/>
    <s v="Consumer Credit Underwriting"/>
    <s v="Secured Credit Underwriting - Central 1"/>
    <s v="Secured Credit Underwriting - Central 1 - Team 3 - P"/>
    <s v="Secured Credit Underwriting Officer"/>
    <s v="Secured Credit Underwriting Officer"/>
    <s v="Kantor Pusat - Griya Niaga 2"/>
    <s v="TANGERANG SELATAN"/>
    <s v="Banten"/>
    <d v="1996-08-06T00:00:00"/>
    <d v="2023-12-18T00:00:00"/>
    <s v="Female"/>
    <s v="KP"/>
    <s v="niken.wulansari2@cimbniaga.co.id"/>
    <s v="D-5"/>
    <n v="3037297"/>
    <s v="SETIYANI PURNAMA"/>
    <s v="Secured Credit Underwriting Manager - Central 1 - Team 3"/>
    <m/>
    <m/>
    <m/>
    <m/>
    <x v="1"/>
    <m/>
    <m/>
    <x v="1"/>
    <n v="1"/>
    <x v="2"/>
    <n v="1"/>
    <x v="2"/>
    <n v="1"/>
  </r>
  <r>
    <n v="3036279"/>
    <s v="FERDINAND DESSA PRASETYA"/>
    <s v="U5"/>
    <x v="3"/>
    <s v="Consumer &amp; EBB Credit Management"/>
    <s v="Consumer Credit Underwriting"/>
    <s v="Secured Credit Underwriting - Central 2"/>
    <s v="Secured Credit Underwriting - Central 2 - Team 1 - P"/>
    <s v="Secured Credit Underwriting Manager"/>
    <s v="Secured Credit Underwriting Manager"/>
    <s v="Kantor Pusat - Griya Niaga 2"/>
    <s v="TANGERANG SELATAN"/>
    <s v="Banten"/>
    <d v="1979-12-24T00:00:00"/>
    <d v="2018-10-01T00:00:00"/>
    <s v="Male"/>
    <s v="KP"/>
    <s v="FERDINAND.PRASETYA@CIMBNIAGA.CO.ID"/>
    <s v="D-4"/>
    <n v="3031670"/>
    <s v="DANIEL GERHARD"/>
    <s v="Secured Credit Underwriting Head - Central 2"/>
    <m/>
    <m/>
    <m/>
    <m/>
    <x v="1"/>
    <m/>
    <m/>
    <x v="1"/>
    <n v="1"/>
    <x v="2"/>
    <n v="1"/>
    <x v="2"/>
    <n v="1"/>
  </r>
  <r>
    <n v="5382105"/>
    <s v="CHEHAB RAMADHAN IKMAL PUTRA"/>
    <s v="U7"/>
    <x v="3"/>
    <s v="Consumer &amp; EBB Credit Management"/>
    <s v="Consumer Credit Underwriting"/>
    <s v="Secured Credit Underwriting - Central 2"/>
    <s v="Secured Credit Underwriting - Central 2 - Team 1 - P"/>
    <s v="Secured Credit Underwriting Sr Officer"/>
    <s v="Secured Credit Underwriting Sr Officer"/>
    <s v="Kantor Pusat - Griya Niaga 2"/>
    <s v="TANGERANG SELATAN"/>
    <s v="Banten"/>
    <d v="1994-02-11T00:00:00"/>
    <d v="2023-01-24T00:00:00"/>
    <s v="Male"/>
    <s v="KP"/>
    <s v="Chehab.Putra@cimbniaga.co.id"/>
    <s v="D-5"/>
    <n v="3036279"/>
    <s v="FERDINAND DESSA PRASETYA"/>
    <s v="Secured Credit Underwriting Manager - Central 2 - Team 1"/>
    <m/>
    <m/>
    <m/>
    <m/>
    <x v="1"/>
    <m/>
    <m/>
    <x v="1"/>
    <n v="1"/>
    <x v="2"/>
    <n v="1"/>
    <x v="2"/>
    <n v="1"/>
  </r>
  <r>
    <n v="3009854"/>
    <s v="SITTA KARLINA"/>
    <s v="U7"/>
    <x v="3"/>
    <s v="Consumer &amp; EBB Credit Management"/>
    <s v="Consumer Credit Underwriting"/>
    <s v="Secured Credit Underwriting - Central 2"/>
    <s v="Secured Credit Underwriting - Central 2 - Team 1 - P"/>
    <s v="Secured PLI Sr Officer"/>
    <s v="Secured PLI Sr Officer"/>
    <s v="Kantor Pusat - Griya Niaga 2"/>
    <s v="TANGERANG SELATAN"/>
    <s v="Banten"/>
    <d v="1983-08-16T00:00:00"/>
    <d v="2008-08-01T00:00:00"/>
    <s v="Female"/>
    <s v="KP"/>
    <s v="SITTA@CIMBNIAGA.CO.ID"/>
    <s v="D-5"/>
    <n v="3036279"/>
    <s v="FERDINAND DESSA PRASETYA"/>
    <s v="Secured Credit Underwriting Manager - Central 2 - Team 1"/>
    <m/>
    <m/>
    <m/>
    <m/>
    <x v="1"/>
    <m/>
    <m/>
    <x v="1"/>
    <n v="1"/>
    <x v="2"/>
    <n v="1"/>
    <x v="2"/>
    <n v="1"/>
  </r>
  <r>
    <n v="3033215"/>
    <s v="FIRDAUS"/>
    <s v="U7"/>
    <x v="3"/>
    <s v="Consumer &amp; EBB Credit Management"/>
    <s v="Consumer Credit Underwriting"/>
    <s v="Secured Credit Underwriting - Central 2"/>
    <s v="Secured Credit Underwriting - Central 2 - Team 1 - P"/>
    <s v="Secured PLI Sr Officer"/>
    <s v="Secured PLI Sr Officer"/>
    <s v="Kantor Pusat - Griya Niaga 2"/>
    <s v="TANGERANG SELATAN"/>
    <s v="Banten"/>
    <d v="1984-06-05T00:00:00"/>
    <d v="2017-04-03T00:00:00"/>
    <s v="Male"/>
    <s v="KP"/>
    <s v="FIRDAUS.FIRDAUS@CIMBNIAGA.CO.ID"/>
    <s v="D-5"/>
    <n v="3036279"/>
    <s v="FERDINAND DESSA PRASETYA"/>
    <s v="Secured Credit Underwriting Manager - Central 2 - Team 1"/>
    <m/>
    <m/>
    <m/>
    <m/>
    <x v="1"/>
    <m/>
    <m/>
    <x v="1"/>
    <n v="1"/>
    <x v="2"/>
    <n v="1"/>
    <x v="2"/>
    <n v="1"/>
  </r>
  <r>
    <n v="3034476"/>
    <s v="ADITYA LESMANA"/>
    <s v="U8"/>
    <x v="3"/>
    <s v="Consumer &amp; EBB Credit Management"/>
    <s v="Consumer Credit Underwriting"/>
    <s v="Secured Credit Underwriting - Central 2"/>
    <s v="Secured Credit Underwriting - Central 2 - Team 1 - P"/>
    <s v="Secured Credit Underwriting Officer"/>
    <s v="Secured Credit Underwriting Officer"/>
    <s v="Kantor Pusat - Griya Niaga 2"/>
    <s v="TANGERANG SELATAN"/>
    <s v="Banten"/>
    <d v="1990-12-10T00:00:00"/>
    <d v="2017-09-20T00:00:00"/>
    <s v="Male"/>
    <s v="KP"/>
    <s v="ADITYA.LESMANA@CIMBNIAGA.CO.ID"/>
    <s v="D-5"/>
    <n v="3036279"/>
    <s v="FERDINAND DESSA PRASETYA"/>
    <s v="Secured Credit Underwriting Manager - Central 2 - Team 1"/>
    <m/>
    <m/>
    <m/>
    <m/>
    <x v="1"/>
    <m/>
    <m/>
    <x v="1"/>
    <n v="1"/>
    <x v="2"/>
    <n v="1"/>
    <x v="2"/>
    <n v="1"/>
  </r>
  <r>
    <n v="3036731"/>
    <s v="KHAIRAH UMMAMI"/>
    <s v="U8"/>
    <x v="3"/>
    <s v="Consumer &amp; EBB Credit Management"/>
    <s v="Consumer Credit Underwriting"/>
    <s v="Secured Credit Underwriting - Central 2"/>
    <s v="Secured Credit Underwriting - Central 2 - Team 1 - P"/>
    <s v="Secured Credit Underwriting Officer"/>
    <s v="Secured Credit Underwriting Officer"/>
    <s v="Kantor Pusat - Griya Niaga 2"/>
    <s v="TANGERANG SELATAN"/>
    <s v="Banten"/>
    <d v="1994-07-14T00:00:00"/>
    <d v="2018-11-05T00:00:00"/>
    <s v="Female"/>
    <s v="KP"/>
    <s v="KHAIRAH.UMMAMI@CIMBNIAGA.CO.ID"/>
    <s v="D-5"/>
    <n v="3036279"/>
    <s v="FERDINAND DESSA PRASETYA"/>
    <s v="Secured Credit Underwriting Manager - Central 2 - Team 1"/>
    <m/>
    <m/>
    <m/>
    <m/>
    <x v="1"/>
    <m/>
    <m/>
    <x v="1"/>
    <n v="1"/>
    <x v="2"/>
    <n v="1"/>
    <x v="2"/>
    <n v="1"/>
  </r>
  <r>
    <n v="5387738"/>
    <s v="IMAM MAULANA"/>
    <s v="U9"/>
    <x v="3"/>
    <s v="Consumer &amp; EBB Credit Management"/>
    <s v="Consumer Credit Underwriting"/>
    <s v="Secured Credit Underwriting - Central 2"/>
    <s v="Secured Credit Underwriting &amp; Prescreen - Central 2"/>
    <s v="Credit Underwriting Officer"/>
    <s v="Credit Underwriting Officer"/>
    <s v="Kantor Pusat - Griya Niaga 2"/>
    <s v="TANGERANG SELATAN"/>
    <s v="Banten"/>
    <d v="1991-07-18T00:00:00"/>
    <d v="2023-04-03T00:00:00"/>
    <s v="Male"/>
    <s v="KP"/>
    <s v="Imam.Maulana@cimbniaga.co.id"/>
    <s v="D-5"/>
    <n v="3006156"/>
    <s v="LIVI INDRAGIRI RACHMAT"/>
    <s v="Secured Credit Underwriting &amp; Prescreen Manager - Central 2"/>
    <m/>
    <m/>
    <m/>
    <m/>
    <x v="1"/>
    <m/>
    <m/>
    <x v="1"/>
    <n v="1"/>
    <x v="2"/>
    <n v="1"/>
    <x v="2"/>
    <n v="1"/>
  </r>
  <r>
    <n v="5389920"/>
    <s v="WIDYARTI ANGGRAENI"/>
    <s v="U9"/>
    <x v="3"/>
    <s v="Consumer &amp; EBB Credit Management"/>
    <s v="Consumer Credit Underwriting"/>
    <s v="Secured Credit Underwriting - Central 2"/>
    <s v="Secured Credit Underwriting &amp; Prescreen - Central 2"/>
    <s v="Credit Underwriting Officer"/>
    <s v="Credit Underwriting Officer"/>
    <s v="Kantor Pusat - Griya Niaga 2"/>
    <s v="TANGERANG SELATAN"/>
    <s v="Banten"/>
    <d v="1988-08-11T00:00:00"/>
    <d v="2023-05-15T00:00:00"/>
    <s v="Female"/>
    <s v="KP"/>
    <s v="Widyarti.Anggraeni@cimbniaga.co.id"/>
    <s v="D-5"/>
    <n v="3006156"/>
    <s v="LIVI INDRAGIRI RACHMAT"/>
    <s v="Secured Credit Underwriting &amp; Prescreen Manager - Central 2"/>
    <m/>
    <m/>
    <m/>
    <m/>
    <x v="1"/>
    <m/>
    <m/>
    <x v="1"/>
    <n v="1"/>
    <x v="2"/>
    <n v="1"/>
    <x v="2"/>
    <n v="1"/>
  </r>
  <r>
    <n v="5400981"/>
    <s v="MUHAMMAD IRVAN S"/>
    <s v="U9"/>
    <x v="3"/>
    <s v="Consumer &amp; EBB Credit Management"/>
    <s v="Consumer Credit Underwriting"/>
    <s v="Secured Credit Underwriting - Central 2"/>
    <s v="Secured Credit Underwriting - Central 2 - Team 1 - P"/>
    <s v="Secured Credit Underwriting Officer"/>
    <s v="Secured Credit Underwriting Officer"/>
    <s v="Kantor Pusat - Griya Niaga 2"/>
    <s v="TANGERANG SELATAN"/>
    <s v="Banten"/>
    <d v="1996-01-05T00:00:00"/>
    <d v="2023-12-18T00:00:00"/>
    <s v="Male"/>
    <s v="KP"/>
    <s v="muhammad.s2@cimbniaga.co.id"/>
    <s v="D-5"/>
    <n v="3036279"/>
    <s v="FERDINAND DESSA PRASETYA"/>
    <s v="Secured Credit Underwriting Manager - Central 2 - Team 1"/>
    <m/>
    <m/>
    <m/>
    <m/>
    <x v="1"/>
    <m/>
    <m/>
    <x v="1"/>
    <n v="1"/>
    <x v="2"/>
    <n v="1"/>
    <x v="2"/>
    <n v="1"/>
  </r>
  <r>
    <n v="5414273"/>
    <s v="INA WUNIWIRANTI"/>
    <s v="U9"/>
    <x v="3"/>
    <s v="Consumer &amp; EBB Credit Management"/>
    <s v="Consumer Credit Underwriting"/>
    <s v="Secured Credit Underwriting - Central 2"/>
    <s v="Secured Credit Underwriting - Central 2 - Team 1 - P"/>
    <s v="Secured Credit Underwriting Officer"/>
    <s v="Secured Credit Underwriting Officer"/>
    <s v="Kantor Pusat - Griya Niaga 2"/>
    <s v="TANGERANG SELATAN"/>
    <s v="Banten"/>
    <d v="1998-04-14T00:00:00"/>
    <d v="2024-09-02T00:00:00"/>
    <s v="Female"/>
    <s v="KP"/>
    <s v="ina.wuniwiranti2@cimbniaga.co.id"/>
    <s v="D-5"/>
    <n v="3036279"/>
    <s v="FERDINAND DESSA PRASETYA"/>
    <s v="Secured Credit Underwriting Manager - Central 2 - Team 1"/>
    <m/>
    <m/>
    <m/>
    <m/>
    <x v="1"/>
    <m/>
    <m/>
    <x v="1"/>
    <n v="1"/>
    <x v="2"/>
    <n v="1"/>
    <x v="2"/>
    <n v="1"/>
  </r>
  <r>
    <n v="3037113"/>
    <s v="NOKE NOSY NORY WUWUMBENE"/>
    <s v="U5"/>
    <x v="3"/>
    <s v="Consumer &amp; EBB Credit Management"/>
    <s v="Consumer Credit Underwriting"/>
    <s v="Secured Credit Underwriting - Central 2"/>
    <s v="Secured Credit Underwriting - Central 2 - Team 2 - P"/>
    <s v="Secured Credit Underwriting Manager"/>
    <s v="Secured Credit Underwriting Manager"/>
    <s v="Kantor Pusat - Griya Niaga 2"/>
    <s v="TANGERANG SELATAN"/>
    <s v="Banten"/>
    <d v="1982-11-16T00:00:00"/>
    <d v="2019-01-02T00:00:00"/>
    <s v="Male"/>
    <s v="KP"/>
    <s v="NOKE.WUWUMBENE@CIMBNIAGA.CO.ID"/>
    <s v="D-4"/>
    <n v="3031670"/>
    <s v="DANIEL GERHARD"/>
    <s v="Secured Credit Underwriting Head - Central 2"/>
    <m/>
    <m/>
    <m/>
    <m/>
    <x v="1"/>
    <m/>
    <m/>
    <x v="1"/>
    <n v="1"/>
    <x v="2"/>
    <n v="1"/>
    <x v="2"/>
    <n v="1"/>
  </r>
  <r>
    <n v="5379783"/>
    <s v="ROSIWA SASIORIKA"/>
    <s v="U6"/>
    <x v="3"/>
    <s v="Consumer &amp; EBB Credit Management"/>
    <s v="Consumer Credit Underwriting"/>
    <s v="Secured Credit Underwriting - Central 2"/>
    <s v="Secured Credit Underwriting - Central 2 - Team 2 - P"/>
    <s v="Secured PLI Sr Officer"/>
    <s v="Secured PLI Sr Officer"/>
    <s v="Kantor Pusat - Griya Niaga 2"/>
    <s v="TANGERANG SELATAN"/>
    <s v="Banten"/>
    <d v="1984-08-09T00:00:00"/>
    <d v="2023-01-30T00:00:00"/>
    <s v="Female"/>
    <s v="KP"/>
    <s v="Rosiwa.Sasiorika@cimbniaga.co.id"/>
    <s v="D-5"/>
    <n v="3037113"/>
    <s v="NOKE NOSY NORY WUWUMBENE"/>
    <s v="Secured Credit Underwriting Manager - Central 2 - Team 2"/>
    <m/>
    <m/>
    <m/>
    <m/>
    <x v="1"/>
    <m/>
    <m/>
    <x v="1"/>
    <n v="1"/>
    <x v="2"/>
    <n v="1"/>
    <x v="2"/>
    <n v="1"/>
  </r>
  <r>
    <n v="3033214"/>
    <s v="YULIYANTO"/>
    <s v="U7"/>
    <x v="3"/>
    <s v="Consumer &amp; EBB Credit Management"/>
    <s v="Consumer Credit Underwriting"/>
    <s v="Secured Credit Underwriting - Central 2"/>
    <s v="Secured Credit Underwriting - Central 2 - Team 2 - P"/>
    <s v="Secured Credit Underwriting Sr Officer"/>
    <s v="Secured Credit Underwriting Sr Officer"/>
    <s v="Kantor Pusat - Griya Niaga 2"/>
    <s v="TANGERANG SELATAN"/>
    <s v="Banten"/>
    <d v="1990-07-25T00:00:00"/>
    <d v="2017-04-03T00:00:00"/>
    <s v="Male"/>
    <s v="KP"/>
    <s v="YULIYANTO@CIMBNIAGA.CO.ID"/>
    <s v="D-5"/>
    <n v="3037113"/>
    <s v="NOKE NOSY NORY WUWUMBENE"/>
    <s v="Secured Credit Underwriting Manager - Central 2 - Team 2"/>
    <m/>
    <m/>
    <m/>
    <m/>
    <x v="1"/>
    <m/>
    <m/>
    <x v="1"/>
    <n v="1"/>
    <x v="2"/>
    <n v="1"/>
    <x v="2"/>
    <n v="1"/>
  </r>
  <r>
    <n v="3016764"/>
    <s v="DONNY WAHYU INDRIANTO, SE"/>
    <s v="U8"/>
    <x v="3"/>
    <s v="Consumer &amp; EBB Credit Management"/>
    <s v="Consumer Credit Underwriting"/>
    <s v="Secured Credit Underwriting - Central 2"/>
    <s v="Secured Credit Underwriting - Central 2 - Team 2 - P"/>
    <s v="Secured Credit Underwriting Officer"/>
    <s v="Secured Credit Underwriting Officer"/>
    <s v="Kantor Pusat - Griya Niaga 2"/>
    <s v="TANGERANG SELATAN"/>
    <s v="Banten"/>
    <d v="1978-05-13T00:00:00"/>
    <d v="2011-07-27T00:00:00"/>
    <s v="Male"/>
    <s v="KP"/>
    <s v="DONNY.WAHYU@CIMBNIAGA.CO.ID"/>
    <s v="D-5"/>
    <n v="3037113"/>
    <s v="NOKE NOSY NORY WUWUMBENE"/>
    <s v="Secured Credit Underwriting Manager - Central 2 - Team 2"/>
    <m/>
    <m/>
    <m/>
    <m/>
    <x v="1"/>
    <m/>
    <m/>
    <x v="1"/>
    <n v="1"/>
    <x v="2"/>
    <n v="1"/>
    <x v="2"/>
    <n v="1"/>
  </r>
  <r>
    <n v="5401549"/>
    <s v="NATHA SYARAH WIRAWATY"/>
    <s v="U9"/>
    <x v="3"/>
    <s v="Consumer &amp; EBB Credit Management"/>
    <s v="Consumer Credit Underwriting"/>
    <s v="Secured Credit Underwriting - Central 2"/>
    <s v="Secured Credit Underwriting - Central 2 - Team 2 - P"/>
    <s v="Secured Credit Underwriting Officer"/>
    <s v="Secured Credit Underwriting Officer"/>
    <s v="Kantor Pusat - Griya Niaga 2"/>
    <s v="TANGERANG SELATAN"/>
    <s v="Banten"/>
    <d v="1995-02-04T00:00:00"/>
    <d v="2024-01-02T00:00:00"/>
    <s v="Female"/>
    <s v="KP"/>
    <s v="natha.wirawaty2@cimbniaga.co.id"/>
    <s v="D-5"/>
    <n v="3037113"/>
    <s v="NOKE NOSY NORY WUWUMBENE"/>
    <s v="Secured Credit Underwriting Manager - Central 2 - Team 2"/>
    <m/>
    <m/>
    <m/>
    <m/>
    <x v="1"/>
    <m/>
    <m/>
    <x v="1"/>
    <n v="1"/>
    <x v="2"/>
    <n v="1"/>
    <x v="2"/>
    <n v="1"/>
  </r>
  <r>
    <n v="3006156"/>
    <s v="LIVI INDRAGIRI RACHMAT"/>
    <s v="U7"/>
    <x v="3"/>
    <s v="Consumer &amp; EBB Credit Management"/>
    <s v="Consumer Credit Underwriting"/>
    <s v="Secured Credit Underwriting - Central 2"/>
    <s v="Secured Credit Underwriting &amp; Prescreen - Central 2"/>
    <s v="Secured Credit Underwriting &amp; Prescreen Manager"/>
    <s v="Secured Credit Underwriting &amp; Prescreen Manager"/>
    <s v="Kantor Pusat - Griya Niaga 2"/>
    <s v="TANGERANG SELATAN"/>
    <s v="Banten"/>
    <d v="1979-04-02T00:00:00"/>
    <d v="2004-07-01T00:00:00"/>
    <s v="Male"/>
    <s v="KP"/>
    <s v="R.LIVI@CIMBNIAGA.CO.ID"/>
    <s v="D-4"/>
    <n v="3031670"/>
    <s v="DANIEL GERHARD"/>
    <s v="Secured Credit Underwriting Head - Central 2"/>
    <m/>
    <m/>
    <m/>
    <m/>
    <x v="1"/>
    <m/>
    <m/>
    <x v="1"/>
    <n v="1"/>
    <x v="2"/>
    <n v="1"/>
    <x v="2"/>
    <n v="1"/>
  </r>
  <r>
    <n v="3034414"/>
    <s v="DEDE ANDRIYAN SUMITRA"/>
    <s v="U8"/>
    <x v="3"/>
    <s v="Consumer &amp; EBB Credit Management"/>
    <s v="Consumer Credit Underwriting"/>
    <s v="Secured Credit Underwriting - Central 2"/>
    <s v="Secured Credit Underwriting &amp; Prescreen - Central 2"/>
    <s v="Credit Underwriting Sr Officer"/>
    <s v="Credit Underwriting Sr Officer"/>
    <s v="Kantor Pusat - Griya Niaga 2"/>
    <s v="TANGERANG SELATAN"/>
    <s v="Banten"/>
    <d v="1983-08-16T00:00:00"/>
    <d v="2017-09-11T00:00:00"/>
    <s v="Male"/>
    <s v="KP"/>
    <s v="DEDE.SUMITRA@CIMBNIAGA.CO.ID"/>
    <s v="D-5"/>
    <n v="3006156"/>
    <s v="LIVI INDRAGIRI RACHMAT"/>
    <s v="Secured Credit Underwriting &amp; Prescreen Manager - Central 2"/>
    <m/>
    <m/>
    <m/>
    <m/>
    <x v="1"/>
    <m/>
    <m/>
    <x v="1"/>
    <n v="1"/>
    <x v="2"/>
    <n v="1"/>
    <x v="2"/>
    <n v="1"/>
  </r>
  <r>
    <n v="5410299"/>
    <s v="ERLAWATI TRI HASTUTI"/>
    <s v="U9"/>
    <x v="3"/>
    <s v="Consumer &amp; EBB Credit Management"/>
    <s v="Consumer Credit Underwriting"/>
    <s v="Secured Credit Underwriting - Central 2"/>
    <s v="Secured Credit Underwriting &amp; Prescreen - Central 2"/>
    <s v="Credit Underwriting Officer"/>
    <s v="Credit Underwriting Officer"/>
    <s v="Kantor Pusat - Griya Niaga 2"/>
    <s v="TANGERANG SELATAN"/>
    <s v="Banten"/>
    <d v="1980-06-09T00:00:00"/>
    <d v="2024-06-10T00:00:00"/>
    <s v="Female"/>
    <s v="KP"/>
    <s v="erlawati.trihastuti2@cimbniaga.co.id"/>
    <s v="D-5"/>
    <n v="3006156"/>
    <s v="LIVI INDRAGIRI RACHMAT"/>
    <s v="Secured Credit Underwriting &amp; Prescreen Manager - Central 2"/>
    <m/>
    <m/>
    <m/>
    <m/>
    <x v="1"/>
    <m/>
    <m/>
    <x v="1"/>
    <n v="1"/>
    <x v="2"/>
    <n v="1"/>
    <x v="2"/>
    <n v="1"/>
  </r>
  <r>
    <n v="3006519"/>
    <s v="JODID DWI LAKSONO"/>
    <s v="U5"/>
    <x v="3"/>
    <s v="Consumer &amp; EBB Credit Management"/>
    <s v="Consumer Credit Underwriting"/>
    <s v="Secured Credit Underwriting - East"/>
    <s v="Secured Credit Underwriting I - East D4"/>
    <s v="Secured Credit Underwriting Manager"/>
    <s v="Secured Credit Underwriting Manager"/>
    <s v="KC - Surabaya - Darmo - DRO"/>
    <s v="SURABAYA"/>
    <s v="Jawa Timur"/>
    <d v="1977-11-24T00:00:00"/>
    <d v="2005-01-01T00:00:00"/>
    <s v="Male"/>
    <s v="DRO"/>
    <s v="JODID@CIMBNIAGA.CO.ID"/>
    <s v="D-4"/>
    <n v="3003505"/>
    <s v="INDARTANTA PRAMANA DEWA"/>
    <s v="Secured Credit Underwriting Head - East"/>
    <m/>
    <m/>
    <m/>
    <m/>
    <x v="1"/>
    <m/>
    <m/>
    <x v="0"/>
    <n v="0"/>
    <x v="0"/>
    <n v="0"/>
    <x v="0"/>
    <n v="0"/>
  </r>
  <r>
    <n v="3008839"/>
    <s v="YOSEFIN CHRIESTI WIDYANINGRUM"/>
    <s v="U7"/>
    <x v="3"/>
    <s v="Consumer &amp; EBB Credit Management"/>
    <s v="Consumer Credit Underwriting"/>
    <s v="Secured Credit Underwriting - East"/>
    <s v="Secured Credit Underwriting I - East D4"/>
    <s v="Secured Credit Underwriting &amp; PLI Senior Officer"/>
    <s v="Secured Credit Underwriting &amp; PLI Senior Officer"/>
    <s v="KC - Solo - Slamet Riyadi 136 - SLR"/>
    <s v="SURAKARTA"/>
    <s v="Jawa Tengah"/>
    <d v="1979-10-18T00:00:00"/>
    <d v="2007-06-01T00:00:00"/>
    <s v="Female"/>
    <s v="SLR"/>
    <s v="YOSEFIN.CHRIESTI@CIMBNIAGA.CO.ID"/>
    <s v="D-5"/>
    <n v="3006519"/>
    <s v="JODID DWI LAKSONO"/>
    <s v="Secured Credit Underwriting Manager I - East"/>
    <m/>
    <m/>
    <m/>
    <m/>
    <x v="1"/>
    <m/>
    <m/>
    <x v="0"/>
    <n v="0"/>
    <x v="0"/>
    <n v="0"/>
    <x v="0"/>
    <n v="0"/>
  </r>
  <r>
    <n v="3019237"/>
    <s v="GETRIS NOERLAELA"/>
    <s v="U8"/>
    <x v="3"/>
    <s v="Consumer &amp; EBB Credit Management"/>
    <s v="Consumer Credit Underwriting"/>
    <s v="Secured Credit Underwriting - East"/>
    <s v="Secured Credit Underwriting I - East D4"/>
    <s v="Secured Credit Underwriting Officer"/>
    <s v="Secured Credit Underwriting Officer"/>
    <s v="KC - Surabaya - Darmo - DRO"/>
    <s v="SURABAYA"/>
    <s v="Jawa Timur"/>
    <d v="1987-04-14T00:00:00"/>
    <d v="2012-06-01T00:00:00"/>
    <s v="Female"/>
    <s v="DRO"/>
    <s v="Getris.NoerLaela@cimbniaga.co.id"/>
    <s v="D-5"/>
    <n v="3006519"/>
    <s v="JODID DWI LAKSONO"/>
    <s v="Secured Credit Underwriting Manager I - East"/>
    <m/>
    <m/>
    <m/>
    <m/>
    <x v="1"/>
    <m/>
    <m/>
    <x v="0"/>
    <n v="0.2"/>
    <x v="0"/>
    <n v="0"/>
    <x v="0"/>
    <n v="0.1"/>
  </r>
  <r>
    <n v="3030063"/>
    <s v="BAMBANG PUDJIANTORO"/>
    <s v="U8"/>
    <x v="3"/>
    <s v="Consumer &amp; EBB Credit Management"/>
    <s v="Consumer Credit Underwriting"/>
    <s v="Secured Credit Underwriting - East"/>
    <s v="Secured Credit Underwriting I - East D4"/>
    <s v="Secured Credit Underwriting Officer"/>
    <s v="Secured Credit Underwriting Officer"/>
    <s v="KC - Surabaya - Darmo - DRO"/>
    <s v="SURABAYA"/>
    <s v="Jawa Timur"/>
    <d v="1983-01-15T00:00:00"/>
    <d v="2015-11-02T00:00:00"/>
    <s v="Male"/>
    <s v="DRO"/>
    <s v="BAMBANG.PUDJIANTORO@CIMBNIAGA.CO.ID"/>
    <s v="D-5"/>
    <n v="3006519"/>
    <s v="JODID DWI LAKSONO"/>
    <s v="Secured Credit Underwriting Manager I - East"/>
    <m/>
    <m/>
    <m/>
    <m/>
    <x v="1"/>
    <m/>
    <m/>
    <x v="1"/>
    <n v="1"/>
    <x v="0"/>
    <n v="0"/>
    <x v="0"/>
    <n v="0.5"/>
  </r>
  <r>
    <n v="3024305"/>
    <s v="DHITA WIDIA SAFITRY"/>
    <s v="U9"/>
    <x v="3"/>
    <s v="Consumer &amp; EBB Credit Management"/>
    <s v="Consumer Credit Underwriting"/>
    <s v="Secured Credit Underwriting - East"/>
    <s v="Secured Credit Underwriting I - East D4"/>
    <s v="Secured Credit Underwriting Officer"/>
    <s v="Secured Credit Underwriting Officer"/>
    <s v="KC - Surabaya - Darmo - DRO"/>
    <s v="SURABAYA"/>
    <s v="Jawa Timur"/>
    <d v="1992-03-14T00:00:00"/>
    <d v="2013-09-20T00:00:00"/>
    <s v="Female"/>
    <s v="DRO"/>
    <s v="DHITA.SAFITRY@CIMBNIAGA.CO.ID"/>
    <s v="D-5"/>
    <n v="3006519"/>
    <s v="JODID DWI LAKSONO"/>
    <s v="Secured Credit Underwriting Manager I - East"/>
    <m/>
    <m/>
    <m/>
    <m/>
    <x v="1"/>
    <m/>
    <m/>
    <x v="1"/>
    <n v="1"/>
    <x v="0"/>
    <n v="0"/>
    <x v="0"/>
    <n v="0.5"/>
  </r>
  <r>
    <n v="3007615"/>
    <s v="ABRAHAM HARBANGAN PARTOGI SIAGIAN"/>
    <s v="U5"/>
    <x v="3"/>
    <s v="Consumer &amp; EBB Credit Management"/>
    <s v="Consumer Credit Underwriting"/>
    <s v="Secured Credit Underwriting - West"/>
    <s v="Secured Credit Underwriting I - West D4"/>
    <s v="Secured Credit Underwriting Manager"/>
    <s v="Secured Credit Underwriting Manager"/>
    <s v="KC - Medan - Icon - CNM"/>
    <s v="MEDAN"/>
    <s v="Sumatera Utara"/>
    <d v="1982-05-23T00:00:00"/>
    <d v="2006-03-01T00:00:00"/>
    <s v="Male"/>
    <s v="CNM"/>
    <s v="ABRAHAM.SIAGIAN@CIMBNIAGA.CO.ID"/>
    <s v="D-4"/>
    <n v="3029748"/>
    <s v="TONY GUSPRIANTO"/>
    <s v="Secured Credit Underwriting Head - West"/>
    <m/>
    <m/>
    <m/>
    <m/>
    <x v="1"/>
    <m/>
    <m/>
    <x v="0"/>
    <n v="0"/>
    <x v="0"/>
    <n v="0"/>
    <x v="0"/>
    <n v="0"/>
  </r>
  <r>
    <n v="5600747"/>
    <s v="JOY NANTA GINTING"/>
    <s v="U8"/>
    <x v="3"/>
    <s v="Consumer &amp; EBB Credit Management"/>
    <s v="Consumer Credit Underwriting"/>
    <s v="Secured Credit Underwriting - West"/>
    <s v="Secured Credit Underwriting I - West D4"/>
    <s v="Secured Credit Underwriting Officer"/>
    <s v="Secured Credit Underwriting Officer"/>
    <s v="KC - Medan - Icon - CNM"/>
    <s v="MEDAN"/>
    <s v="Sumatera Utara"/>
    <d v="1987-05-09T00:00:00"/>
    <d v="2025-08-04T00:00:00"/>
    <s v="Male"/>
    <s v="CNM"/>
    <s v="joy.ginting@cimbniaga.co.id"/>
    <s v="D-5"/>
    <n v="3007615"/>
    <s v="ABRAHAM HARBANGAN PARTOGI SIAGIAN"/>
    <s v="Secured Credit Underwriting Manager I - West"/>
    <m/>
    <m/>
    <m/>
    <m/>
    <x v="1"/>
    <m/>
    <m/>
    <x v="1"/>
    <n v="1"/>
    <x v="0"/>
    <n v="0"/>
    <x v="0"/>
    <n v="0.5"/>
  </r>
  <r>
    <n v="5402392"/>
    <s v="PRAN SUHANDONO PURBA"/>
    <s v="U8"/>
    <x v="3"/>
    <s v="Consumer &amp; EBB Credit Management"/>
    <s v="Consumer Credit Underwriting"/>
    <s v="Secured Credit Underwriting - West"/>
    <s v="Secured Credit Underwriting I - West D4"/>
    <s v="Secured Credit Underwriting Officer"/>
    <s v="Secured Credit Underwriting Officer"/>
    <s v="KC - Medan - Icon - CNM"/>
    <s v="MEDAN"/>
    <s v="Sumatera Utara"/>
    <d v="1992-09-05T00:00:00"/>
    <d v="2024-01-15T00:00:00"/>
    <s v="Male"/>
    <s v="CNM"/>
    <s v="pran.purba@cimbniaga.co.id"/>
    <s v="D-5"/>
    <n v="3007615"/>
    <s v="ABRAHAM HARBANGAN PARTOGI SIAGIAN"/>
    <s v="Secured Credit Underwriting Manager I - West"/>
    <m/>
    <m/>
    <m/>
    <m/>
    <x v="1"/>
    <m/>
    <m/>
    <x v="0"/>
    <n v="0.15"/>
    <x v="0"/>
    <n v="0"/>
    <x v="0"/>
    <n v="7.4999999999999997E-2"/>
  </r>
  <r>
    <n v="3012975"/>
    <s v="MEINA KEMALA SARI LUBIS"/>
    <s v="U8"/>
    <x v="3"/>
    <s v="Consumer &amp; EBB Credit Management"/>
    <s v="Consumer Credit Underwriting"/>
    <s v="Secured Credit Underwriting - West"/>
    <s v="Secured Credit Underwriting I - West D4"/>
    <s v="Secured Credit Underwriting Sr Officer"/>
    <s v="Secured Credit Underwriting Sr Officer"/>
    <s v="KC - Medan - Icon - CNM"/>
    <s v="MEDAN"/>
    <s v="Sumatera Utara"/>
    <d v="1982-05-13T00:00:00"/>
    <d v="2010-02-15T00:00:00"/>
    <s v="Female"/>
    <s v="CNM"/>
    <s v="MEINA.KEMALASARILUBIS@CIMBNIAGA.CO.ID"/>
    <s v="D-5"/>
    <n v="3007615"/>
    <s v="ABRAHAM HARBANGAN PARTOGI SIAGIAN"/>
    <s v="Secured Credit Underwriting Manager I - West"/>
    <m/>
    <m/>
    <m/>
    <m/>
    <x v="1"/>
    <m/>
    <m/>
    <x v="0"/>
    <n v="0"/>
    <x v="0"/>
    <n v="0"/>
    <x v="0"/>
    <n v="0"/>
  </r>
  <r>
    <n v="3009579"/>
    <s v="ARDYAN WAHYU KURNIAWAN"/>
    <s v="U6"/>
    <x v="3"/>
    <s v="Consumer &amp; EBB Credit Management"/>
    <s v="Consumer Credit Underwriting"/>
    <s v="Secured Credit Underwriting - East"/>
    <s v="Secured Credit Underwriting II - East D4"/>
    <s v="Secured Credit Underwriting Manager"/>
    <s v="Secured Credit Underwriting Manager"/>
    <s v="KC - Surabaya - Darmo - DRO"/>
    <s v="SURABAYA"/>
    <s v="Jawa Timur"/>
    <d v="1981-02-08T00:00:00"/>
    <d v="2008-03-01T00:00:00"/>
    <s v="Male"/>
    <s v="DRO"/>
    <s v="ARDYAN@CIMBNIAGA.CO.ID"/>
    <s v="D-4"/>
    <n v="3003505"/>
    <s v="INDARTANTA PRAMANA DEWA"/>
    <s v="Secured Credit Underwriting Head - East"/>
    <m/>
    <m/>
    <m/>
    <m/>
    <x v="1"/>
    <m/>
    <m/>
    <x v="0"/>
    <n v="0.25"/>
    <x v="0"/>
    <n v="0"/>
    <x v="0"/>
    <n v="0.125"/>
  </r>
  <r>
    <n v="3012091"/>
    <s v="AGUS ADI PUTRA"/>
    <s v="U7"/>
    <x v="3"/>
    <s v="Consumer &amp; EBB Credit Management"/>
    <s v="Consumer Credit Underwriting"/>
    <s v="Secured Credit Underwriting - East"/>
    <s v="Secured Credit Underwriting II - East D4"/>
    <s v="Secured Credit Underwriting &amp; PLI Senior Officer"/>
    <s v="Secured Credit Underwriting &amp; PLI Senior Officer"/>
    <s v="KC - Denpasar - Thamrin - DPS"/>
    <s v="DENPASAR"/>
    <s v="Bali"/>
    <d v="1986-12-30T00:00:00"/>
    <d v="2009-02-09T00:00:00"/>
    <s v="Male"/>
    <s v="DPS"/>
    <s v="AGUS.ADIPUTRA@CIMBNIAGA.CO.ID"/>
    <s v="D-5"/>
    <n v="3009579"/>
    <s v="ARDYAN WAHYU KURNIAWAN"/>
    <s v="Secured Credit Underwriting Manager II - East"/>
    <m/>
    <m/>
    <m/>
    <m/>
    <x v="1"/>
    <m/>
    <m/>
    <x v="1"/>
    <n v="1"/>
    <x v="0"/>
    <n v="0"/>
    <x v="0"/>
    <n v="0.5"/>
  </r>
  <r>
    <n v="3015215"/>
    <s v="PATRA WIRANANDA"/>
    <s v="U8"/>
    <x v="3"/>
    <s v="Consumer &amp; EBB Credit Management"/>
    <s v="Consumer Credit Underwriting"/>
    <s v="Secured Credit Underwriting - East"/>
    <s v="Secured Credit Underwriting II - East D4"/>
    <s v="Secured Credit Underwriting Officer"/>
    <s v="Secured Credit Underwriting Officer"/>
    <s v="KC - Pontianak - Tanjungpura - PON"/>
    <s v="PONTIANAK"/>
    <s v="Kalimantan Barat"/>
    <d v="1984-12-06T00:00:00"/>
    <d v="2011-02-01T00:00:00"/>
    <s v="Male"/>
    <s v="PON"/>
    <s v="PATRA.WIRANANDA@CIMBNIAGA.CO.ID"/>
    <s v="D-5"/>
    <n v="3009579"/>
    <s v="ARDYAN WAHYU KURNIAWAN"/>
    <s v="Secured Credit Underwriting Manager II - East"/>
    <m/>
    <m/>
    <m/>
    <m/>
    <x v="1"/>
    <m/>
    <m/>
    <x v="0"/>
    <n v="0"/>
    <x v="0"/>
    <n v="0"/>
    <x v="0"/>
    <n v="0"/>
  </r>
  <r>
    <n v="3036386"/>
    <s v="CANDRAWATI SEGARA"/>
    <s v="U9"/>
    <x v="3"/>
    <s v="Consumer &amp; EBB Credit Management"/>
    <s v="Consumer Credit Underwriting"/>
    <s v="Secured Credit Underwriting - East"/>
    <s v="Secured Credit Underwriting II - East D4"/>
    <s v="Secured Credit Underwriting Officer"/>
    <s v="Secured Credit Underwriting Officer"/>
    <s v="KC - Surabaya - Darmo - DRO"/>
    <s v="SURABAYA"/>
    <s v="Jawa Timur"/>
    <d v="1996-06-02T00:00:00"/>
    <d v="2018-08-27T00:00:00"/>
    <s v="Female"/>
    <s v="DRO"/>
    <s v="CANDRAWATI.SEGARA@CIMBNIAGA.CO.ID"/>
    <s v="D-5"/>
    <n v="3009579"/>
    <s v="ARDYAN WAHYU KURNIAWAN"/>
    <s v="Secured Credit Underwriting Manager II - East"/>
    <m/>
    <m/>
    <m/>
    <m/>
    <x v="1"/>
    <m/>
    <m/>
    <x v="0"/>
    <n v="0.1"/>
    <x v="0"/>
    <n v="0"/>
    <x v="0"/>
    <n v="0.05"/>
  </r>
  <r>
    <n v="3037214"/>
    <s v="RONALD RAMOT PARLINDUNGAN SIMANJUNTAK"/>
    <s v="U5"/>
    <x v="3"/>
    <s v="Consumer &amp; EBB Credit Management"/>
    <s v="Consumer Credit Underwriting"/>
    <s v="Secured Credit Underwriting - West"/>
    <s v="Secured Credit Underwriting II - West D4"/>
    <s v="Secured Credit Underwriting Manager"/>
    <s v="Secured Credit Underwriting Manager"/>
    <s v="KCP - Batam - Penuin Centre - TOP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9956"/>
    <s v="DEDDY RAIMOND PANJAITAN"/>
    <s v="U8"/>
    <x v="3"/>
    <s v="Consumer &amp; EBB Credit Management"/>
    <s v="Consumer Credit Underwriting"/>
    <s v="Secured Credit Underwriting - West"/>
    <s v="Secured Credit Underwriting II - West D4"/>
    <s v="Secured Credit Underwriting Sr Officer"/>
    <s v="Secured Credit Underwriting Sr Officer"/>
    <s v="KCP - Batam - Penuin Centre - TOP"/>
    <s v="BATAM"/>
    <s v="Kepulauan Riau"/>
    <d v="1994-04-06T00:00:00"/>
    <d v="2019-12-02T00:00:00"/>
    <s v="Male"/>
    <s v="TOP"/>
    <s v="DEDDY.PANJAITAN@CIMBNIAGA.CO.ID"/>
    <s v="D-5"/>
    <n v="3006529"/>
    <s v="AGUN SUPRIYATNO"/>
    <s v="Secured Credit Underwriting Manager II - West"/>
    <m/>
    <m/>
    <m/>
    <m/>
    <x v="1"/>
    <m/>
    <m/>
    <x v="0"/>
    <n v="0.8"/>
    <x v="0"/>
    <n v="0"/>
    <x v="0"/>
    <n v="0.4"/>
  </r>
  <r>
    <n v="3007208"/>
    <s v="JULIAN VIRDAUS"/>
    <s v="U8"/>
    <x v="3"/>
    <s v="Consumer &amp; EBB Credit Management"/>
    <s v="Consumer Credit Underwriting"/>
    <s v="Secured Credit Underwriting - West"/>
    <s v="Secured Credit Underwriting II - West D4"/>
    <s v="Secured Credit Underwriting Officer"/>
    <s v="Secured Credit Underwriting Officer"/>
    <s v="KC - Lampung - Malahayati - LMU"/>
    <s v="LAMPUNG SELATAN"/>
    <s v="Lampung"/>
    <d v="1979-07-09T00:00:00"/>
    <d v="2005-09-27T00:00:00"/>
    <s v="Male"/>
    <s v="LMU"/>
    <s v="JFIRDAUS@CIMBNIAGA.CO.ID"/>
    <s v="D-5"/>
    <n v="3006529"/>
    <s v="AGUN SUPRIYATNO"/>
    <s v="Secured Credit Underwriting Manager II - West"/>
    <m/>
    <m/>
    <m/>
    <m/>
    <x v="1"/>
    <m/>
    <m/>
    <x v="0"/>
    <n v="0"/>
    <x v="0"/>
    <n v="0"/>
    <x v="0"/>
    <n v="0"/>
  </r>
  <r>
    <n v="3035036"/>
    <s v="R. SUBHAN KUSUMAHWARDHANA"/>
    <s v="U7"/>
    <x v="3"/>
    <s v="Consumer &amp; EBB Credit Management"/>
    <s v="Consumer Credit Underwriting"/>
    <s v="Secured Credit Underwriting - East"/>
    <s v="Secured Credit Underwriting III - East D4"/>
    <s v="Secured Credit Underwriting Manager"/>
    <s v="Secured Credit Underwriting Manager"/>
    <s v="KC - Yogyakarta - Sudirman 50 - YOG"/>
    <s v="YOGYAKARTA"/>
    <s v="D I  Yogyakarta"/>
    <d v="1980-04-20T00:00:00"/>
    <d v="2018-01-22T00:00:00"/>
    <s v="Male"/>
    <s v="YOG"/>
    <s v="SUBHAN.WARDHANA@CIMBNIAGA.CO.ID"/>
    <s v="D-4"/>
    <n v="3003505"/>
    <s v="INDARTANTA PRAMANA DEWA"/>
    <s v="Secured Credit Underwriting Head - East"/>
    <m/>
    <m/>
    <m/>
    <m/>
    <x v="1"/>
    <m/>
    <m/>
    <x v="0"/>
    <n v="0.95"/>
    <x v="2"/>
    <n v="1"/>
    <x v="0"/>
    <n v="0.97499999999999998"/>
  </r>
  <r>
    <n v="3016610"/>
    <s v="WINDY LIDIA LESTARI"/>
    <s v="U7"/>
    <x v="3"/>
    <s v="Consumer &amp; EBB Credit Management"/>
    <s v="Consumer Credit Underwriting"/>
    <s v="Secured Credit Underwriting - East"/>
    <s v="Secured Credit Underwriting III - East D4"/>
    <s v="Secured Credit Underwriting &amp; PLI Senior Officer"/>
    <s v="Secured Credit Underwriting &amp; PLI Senior Officer"/>
    <s v="KC - Yogyakarta - Sudirman 50 - YOG"/>
    <s v="YOGYAKARTA"/>
    <s v="D I  Yogyakarta"/>
    <d v="1986-02-10T00:00:00"/>
    <d v="2011-07-11T00:00:00"/>
    <s v="Female"/>
    <s v="YOG"/>
    <s v="WINDY.LESTARI@CIMBNIAGA.CO.ID"/>
    <s v="D-5"/>
    <n v="3035036"/>
    <s v="R. SUBHAN KUSUMAHWARDHANA"/>
    <s v="Secured Credit Underwriting Manager III - East"/>
    <m/>
    <m/>
    <m/>
    <m/>
    <x v="1"/>
    <m/>
    <m/>
    <x v="1"/>
    <n v="1"/>
    <x v="0"/>
    <n v="0"/>
    <x v="0"/>
    <n v="0.5"/>
  </r>
  <r>
    <n v="3012422"/>
    <s v="IKA PUDJI SARASWATI HARNINGRUM"/>
    <s v="U8"/>
    <x v="3"/>
    <s v="Consumer &amp; EBB Credit Management"/>
    <s v="Consumer Credit Underwriting"/>
    <s v="Secured Credit Underwriting - East"/>
    <s v="Secured Credit Underwriting III - East D4"/>
    <s v="Secured Credit Underwriting Officer"/>
    <s v="Secured Credit Underwriting Officer"/>
    <s v="KCS - Semarang - SSMR"/>
    <s v="SEMARANG"/>
    <s v="Jawa Tengah"/>
    <d v="1984-12-03T00:00:00"/>
    <d v="2009-08-18T00:00:00"/>
    <s v="Female"/>
    <s v="SSMR"/>
    <s v="IKA.SARASWATI@CIMBNIAGA.CO.ID"/>
    <s v="D-5"/>
    <n v="3035036"/>
    <s v="R. SUBHAN KUSUMAHWARDHANA"/>
    <s v="Secured Credit Underwriting Manager III - East"/>
    <m/>
    <m/>
    <m/>
    <m/>
    <x v="1"/>
    <m/>
    <m/>
    <x v="1"/>
    <n v="1"/>
    <x v="0"/>
    <n v="0"/>
    <x v="0"/>
    <n v="0.5"/>
  </r>
  <r>
    <n v="3004372"/>
    <s v="FRANSISCUS XAVERIUS SRIYONO DWI RAHARDJO"/>
    <s v="U9"/>
    <x v="3"/>
    <s v="Consumer &amp; EBB Credit Management"/>
    <s v="Consumer Credit Underwriting"/>
    <s v="Secured Credit Underwriting - East"/>
    <s v="Secured Credit Underwriting III - East D4"/>
    <s v="Secured Credit Underwriting Officer"/>
    <s v="Secured Credit Underwriting Officer"/>
    <s v="KC - Solo - Slamet Riyadi 136 - SLR"/>
    <s v="SURAKARTA"/>
    <s v="Jawa Tengah"/>
    <d v="1972-09-21T00:00:00"/>
    <d v="1997-06-01T00:00:00"/>
    <s v="Male"/>
    <s v="SLR"/>
    <s v="SRIYONO.RAHARDJO@CIMBNIAGA.CO.ID"/>
    <s v="D-5"/>
    <n v="3035036"/>
    <s v="R. SUBHAN KUSUMAHWARDHANA"/>
    <s v="Secured Credit Underwriting Manager III - East"/>
    <m/>
    <m/>
    <m/>
    <m/>
    <x v="1"/>
    <m/>
    <m/>
    <x v="0"/>
    <n v="0.95"/>
    <x v="0"/>
    <n v="0"/>
    <x v="0"/>
    <n v="0.47499999999999998"/>
  </r>
  <r>
    <n v="3017124"/>
    <s v="DANA ISMAIL"/>
    <s v="U6"/>
    <x v="3"/>
    <s v="Consumer &amp; EBB Credit Management"/>
    <s v="Consumer Credit Underwriting"/>
    <s v="Secured Credit Underwriting - West"/>
    <s v="Secured Credit Underwriting III - West D4"/>
    <s v="Secured Credit Underwriting Manager"/>
    <s v="Secured Credit Underwriting Manager"/>
    <s v="KC - Medan - Icon - CNM"/>
    <s v="MEDAN"/>
    <s v="Sumatera Utara"/>
    <d v="1986-09-05T00:00:00"/>
    <d v="2011-09-05T00:00:00"/>
    <s v="Male"/>
    <s v="CNM"/>
    <s v="DANA.ISMAIL@CIMBNIAGA.CO.ID"/>
    <s v="D-4"/>
    <n v="3029748"/>
    <s v="TONY GUSPRIANTO"/>
    <s v="Secured Credit Underwriting Head - West"/>
    <m/>
    <m/>
    <m/>
    <m/>
    <x v="1"/>
    <m/>
    <m/>
    <x v="0"/>
    <n v="0"/>
    <x v="0"/>
    <n v="0"/>
    <x v="0"/>
    <n v="0"/>
  </r>
  <r>
    <n v="5412615"/>
    <s v="ANGGRE WIRAWAN"/>
    <s v="U8"/>
    <x v="3"/>
    <s v="Consumer &amp; EBB Credit Management"/>
    <s v="Consumer Credit Underwriting"/>
    <s v="Secured Credit Underwriting - West"/>
    <s v="Secured Credit Underwriting III - West D4"/>
    <s v="Secured Credit Underwriting Officer"/>
    <s v="Secured Credit Underwriting Officer"/>
    <s v="KC - Medan - Icon - CNM"/>
    <s v="MEDAN"/>
    <s v="Sumatera Utara"/>
    <d v="1990-05-25T00:00:00"/>
    <d v="2024-07-29T00:00:00"/>
    <s v="Male"/>
    <s v="CNM"/>
    <s v="anggre.wirawan@cimbniaga.co.id"/>
    <s v="D-5"/>
    <n v="3017124"/>
    <s v="DANA ISMAIL"/>
    <s v="Secured Credit Underwriting Manager III - West"/>
    <m/>
    <m/>
    <m/>
    <m/>
    <x v="1"/>
    <m/>
    <m/>
    <x v="1"/>
    <n v="1"/>
    <x v="0"/>
    <n v="0"/>
    <x v="0"/>
    <n v="0.5"/>
  </r>
  <r>
    <n v="5389636"/>
    <s v="INDAH PURNAMA SARI"/>
    <s v="U9"/>
    <x v="3"/>
    <s v="Consumer &amp; EBB Credit Management"/>
    <s v="Consumer Credit Underwriting"/>
    <s v="Secured Credit Underwriting - West"/>
    <s v="Secured Credit Underwriting III - West D4"/>
    <s v="Secured Credit Underwriting Officer"/>
    <s v="Secured Credit Underwriting Officer"/>
    <s v="KC - Medan - Icon - CNM"/>
    <s v="MEDAN"/>
    <s v="Sumatera Utara"/>
    <d v="1994-06-29T00:00:00"/>
    <d v="2023-05-02T00:00:00"/>
    <s v="Female"/>
    <s v="CNM"/>
    <s v="Indah.Sari4@cimbniaga.co.id"/>
    <s v="D-5"/>
    <n v="3017124"/>
    <s v="DANA ISMAIL"/>
    <s v="Secured Credit Underwriting Manager III - West"/>
    <m/>
    <m/>
    <m/>
    <m/>
    <x v="1"/>
    <m/>
    <m/>
    <x v="0"/>
    <n v="0.9"/>
    <x v="0"/>
    <n v="0"/>
    <x v="0"/>
    <n v="0.45"/>
  </r>
  <r>
    <n v="3007148"/>
    <s v="AYU ANUGRAHANI ROMADHONINGTYAS"/>
    <s v="U5"/>
    <x v="3"/>
    <s v="Consumer &amp; EBB Credit Management"/>
    <s v="Consumer Credit Underwriting"/>
    <s v="Secured Credit Underwriting - East"/>
    <s v="Secured Credit Underwriting IV - East D4"/>
    <s v="Secured Credit Underwriting Manager"/>
    <s v="Secured Credit Underwriting Manager"/>
    <s v="KC - Surabaya - Darmo - DRO"/>
    <s v="SURABAYA"/>
    <s v="Jawa Timur"/>
    <d v="1982-04-14T00:00:00"/>
    <d v="2005-09-01T00:00:00"/>
    <s v="Female"/>
    <s v="DRO"/>
    <s v="AYU.ARAMDHONI@CIMBNIAGA.CO.ID"/>
    <s v="D-4"/>
    <n v="3003505"/>
    <s v="INDARTANTA PRAMANA DEWA"/>
    <s v="Secured Credit Underwriting Head - East"/>
    <m/>
    <m/>
    <m/>
    <m/>
    <x v="1"/>
    <m/>
    <m/>
    <x v="0"/>
    <n v="0.55000000000000004"/>
    <x v="0"/>
    <n v="0"/>
    <x v="0"/>
    <n v="0.27500000000000002"/>
  </r>
  <r>
    <n v="3019293"/>
    <s v="MONTOLALU FRITY"/>
    <s v="U8"/>
    <x v="3"/>
    <s v="Consumer &amp; EBB Credit Management"/>
    <s v="Consumer Credit Underwriting"/>
    <s v="Secured Credit Underwriting - East"/>
    <s v="Secured Credit Underwriting IV - East D4"/>
    <s v="Secured Credit Underwriting Officer"/>
    <s v="Secured Credit Underwriting Officer"/>
    <s v="KC - Manado - Walanda Maramis - WLD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6081"/>
    <s v="I'IN AMALIA"/>
    <s v="U8"/>
    <x v="3"/>
    <s v="Consumer &amp; EBB Credit Management"/>
    <s v="Consumer Credit Underwriting"/>
    <s v="Secured Credit Underwriting - East"/>
    <s v="Secured Credit Underwriting IV - East D4"/>
    <s v="Secured Credit Underwriting Officer"/>
    <s v="Secured Credit Underwriting Officer"/>
    <s v="KC - Makassar - Ahmad Yani - AYI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8004"/>
    <s v="RIO ANDRYANTO"/>
    <s v="U8"/>
    <x v="3"/>
    <s v="Consumer &amp; EBB Credit Management"/>
    <s v="Consumer Credit Underwriting"/>
    <s v="Secured Credit Underwriting - East"/>
    <s v="Secured Credit Underwriting IV - East D4"/>
    <s v="Secured Credit Underwriting &amp; PLI Senior Officer"/>
    <s v="Secured Credit Underwriting &amp; PLI Senior Officer"/>
    <s v="KC - Surabaya - Darmo - DRO"/>
    <s v="SURABAYA"/>
    <s v="Jawa Timur"/>
    <d v="1980-06-09T00:00:00"/>
    <d v="2011-12-27T00:00:00"/>
    <s v="Male"/>
    <s v="DRO"/>
    <s v="RIO.ANDRYANTO@CIMBNIAGA.CO.ID"/>
    <s v="D-5"/>
    <n v="3007148"/>
    <s v="AYU ANUGRAHANI ROMADHONINGTYAS"/>
    <s v="Secured Credit Underwriting Manager IV - East"/>
    <m/>
    <m/>
    <m/>
    <m/>
    <x v="1"/>
    <m/>
    <m/>
    <x v="0"/>
    <n v="0"/>
    <x v="0"/>
    <n v="0"/>
    <x v="0"/>
    <n v="0"/>
  </r>
  <r>
    <n v="3006529"/>
    <s v="AGUN SUPRIYATNO"/>
    <s v="U5"/>
    <x v="3"/>
    <s v="Consumer &amp; EBB Credit Management"/>
    <s v="Consumer Credit Underwriting"/>
    <s v="Secured Credit Underwriting - West"/>
    <s v="Secured Credit Underwriting II - West D4"/>
    <s v="Secured Credit Underwriting Manager"/>
    <s v="Secured Credit Underwriting Manager"/>
    <s v="KC - Medan - Icon - CNM"/>
    <s v="MEDAN"/>
    <s v="Sumatera Utara"/>
    <d v="1978-10-23T00:00:00"/>
    <d v="2005-01-01T00:00:00"/>
    <s v="Male"/>
    <s v="CNM"/>
    <s v="AGUN@CIMBNIAGA.CO.ID"/>
    <s v="D-4"/>
    <n v="3029748"/>
    <s v="TONY GUSPRIANTO"/>
    <s v="Secured Credit Underwriting Head - West"/>
    <m/>
    <m/>
    <m/>
    <m/>
    <x v="1"/>
    <m/>
    <m/>
    <x v="1"/>
    <n v="1"/>
    <x v="0"/>
    <n v="0"/>
    <x v="0"/>
    <n v="0.5"/>
  </r>
  <r>
    <n v="3020642"/>
    <s v="MHD FAISAL"/>
    <s v="U7"/>
    <x v="3"/>
    <s v="Consumer &amp; EBB Credit Management"/>
    <s v="Consumer Credit Underwriting"/>
    <s v="Secured Credit Underwriting - West"/>
    <s v="Secured Credit Underwriting IV - West D4"/>
    <s v="Secured Credit Underwriting Manager"/>
    <s v="Secured Credit Underwriting Manager"/>
    <s v="KC - Medan - Icon - CNM"/>
    <s v="MEDAN"/>
    <s v="Sumatera Utara"/>
    <d v="1991-07-19T00:00:00"/>
    <d v="2012-11-09T00:00:00"/>
    <s v="Male"/>
    <s v="CNM"/>
    <s v="MHD.FAISAL@CIMBNIAGA.CO.ID"/>
    <s v="D-4"/>
    <n v="3029748"/>
    <s v="TONY GUSPRIANTO"/>
    <s v="Secured Credit Underwriting Head - West"/>
    <m/>
    <m/>
    <m/>
    <m/>
    <x v="1"/>
    <m/>
    <m/>
    <x v="0"/>
    <n v="0"/>
    <x v="0"/>
    <n v="0"/>
    <x v="0"/>
    <n v="0"/>
  </r>
  <r>
    <n v="3033295"/>
    <s v="ZULFA HENDRI"/>
    <s v="U8"/>
    <x v="3"/>
    <s v="Consumer &amp; EBB Credit Management"/>
    <s v="Consumer Credit Underwriting"/>
    <s v="Secured Credit Underwriting - West"/>
    <s v="Secured Credit Underwriting IV - West D4"/>
    <s v="Secured Credit Underwriting Officer"/>
    <s v="Secured Credit Underwriting Officer"/>
    <s v="KCS - Pekanbaru Sudirman - SPSD"/>
    <s v="PEKANBARU"/>
    <s v="Riau"/>
    <d v="1985-10-14T00:00:00"/>
    <d v="2017-03-20T00:00:00"/>
    <s v="Male"/>
    <s v="SPSD"/>
    <s v="ZULFA.HENDRI@CIMBNIAGA.CO.ID"/>
    <s v="D-5"/>
    <n v="3020642"/>
    <s v="MHD FAISAL"/>
    <s v="Secured Credit Underwriting Manager IV - West"/>
    <m/>
    <m/>
    <m/>
    <m/>
    <x v="1"/>
    <m/>
    <m/>
    <x v="0"/>
    <n v="0.2"/>
    <x v="0"/>
    <n v="0"/>
    <x v="0"/>
    <n v="0.1"/>
  </r>
  <r>
    <n v="5600945"/>
    <s v="IKE NURCAHAYA"/>
    <s v="U9"/>
    <x v="3"/>
    <s v="Consumer &amp; EBB Credit Management"/>
    <s v="Consumer Credit Underwriting"/>
    <s v="Secured Credit Underwriting - West"/>
    <s v="Secured Credit Underwriting IV - West D4"/>
    <s v="Secured Credit Underwriting Officer"/>
    <s v="Secured Credit Underwriting Officer"/>
    <s v="KC - Medan - Icon - CNM"/>
    <s v="MEDAN"/>
    <s v="Sumatera Utara"/>
    <d v="1999-07-15T00:00:00"/>
    <d v="2025-08-04T00:00:00"/>
    <s v="Female"/>
    <s v="CNM"/>
    <s v="ike.nurcahaya2@cimbniaga.co.id"/>
    <s v="D-5"/>
    <n v="3020642"/>
    <s v="MHD FAISAL"/>
    <s v="Secured Credit Underwriting Manager IV - West"/>
    <m/>
    <m/>
    <m/>
    <m/>
    <x v="1"/>
    <m/>
    <m/>
    <x v="1"/>
    <n v="1"/>
    <x v="0"/>
    <n v="0"/>
    <x v="0"/>
    <n v="0.5"/>
  </r>
  <r>
    <n v="3036689"/>
    <s v="RICHARD LIUSE"/>
    <s v="U5"/>
    <x v="3"/>
    <s v="Consumer &amp; EBB Credit Management"/>
    <s v="Consumer Credit Underwriting"/>
    <s v="Secured Credit Underwriting - West"/>
    <s v="Secured Credit Underwriting V - West D4"/>
    <s v="Secured Credit Underwriting Manager"/>
    <s v="Secured Credit Underwriting Manager"/>
    <s v="KC - Bandung - Asia Afrika - BAA"/>
    <s v="BANDUNG"/>
    <s v="Jawa Barat"/>
    <d v="1979-07-01T00:00:00"/>
    <d v="2018-11-19T00:00:00"/>
    <s v="Male"/>
    <s v="BAA"/>
    <s v="RICHARD.LIUSE@CIMBNIAGA.CO.ID"/>
    <s v="D-4"/>
    <n v="3003505"/>
    <s v="INDARTANTA PRAMANA DEWA"/>
    <s v="Secured Credit Underwriting Head - East"/>
    <m/>
    <m/>
    <m/>
    <m/>
    <x v="1"/>
    <m/>
    <m/>
    <x v="1"/>
    <n v="1"/>
    <x v="2"/>
    <n v="1"/>
    <x v="2"/>
    <n v="1"/>
  </r>
  <r>
    <n v="3010771"/>
    <s v="WIKY HADRIYAN RIDWAN"/>
    <s v="U7"/>
    <x v="3"/>
    <s v="Consumer &amp; EBB Credit Management"/>
    <s v="Consumer Credit Underwriting"/>
    <s v="Secured Credit Underwriting - West"/>
    <s v="Secured Credit Underwriting V - West D4"/>
    <s v="Secured Credit Underwriting &amp; PLI Senior Officer"/>
    <s v="Secured Credit Underwriting &amp; PLI Senior Officer"/>
    <s v="KC - Bandung - Asia Afrika - BAA"/>
    <s v="BANDUNG"/>
    <s v="Jawa Barat"/>
    <d v="1983-05-31T00:00:00"/>
    <d v="2009-02-19T00:00:00"/>
    <s v="Male"/>
    <s v="BAA"/>
    <s v="WIKI.RIDWAN@CIMBNIAGA.CO.ID"/>
    <s v="D-5"/>
    <n v="3036689"/>
    <s v="RICHARD LIUSE"/>
    <s v="Secured Credit Underwriting Manager V - East"/>
    <m/>
    <m/>
    <m/>
    <m/>
    <x v="1"/>
    <m/>
    <m/>
    <x v="1"/>
    <n v="1"/>
    <x v="2"/>
    <n v="1"/>
    <x v="2"/>
    <n v="1"/>
  </r>
  <r>
    <n v="3013107"/>
    <s v="DANI HARI MAULANA"/>
    <s v="U8"/>
    <x v="3"/>
    <s v="Consumer &amp; EBB Credit Management"/>
    <s v="Consumer Credit Underwriting"/>
    <s v="Secured Credit Underwriting - West"/>
    <s v="Secured Credit Underwriting V - West D4"/>
    <s v="Secured Credit Underwriting Officer"/>
    <s v="Secured Credit Underwriting Officer"/>
    <s v="KC - Bandung - Asia Afrika - BAA"/>
    <s v="BANDUNG"/>
    <s v="Jawa Barat"/>
    <d v="1984-11-29T00:00:00"/>
    <d v="2010-03-22T00:00:00"/>
    <s v="Male"/>
    <s v="BAA"/>
    <s v="DANI.MAULANA@CIMBNIAGA.CO.ID"/>
    <s v="D-5"/>
    <n v="3036689"/>
    <s v="RICHARD LIUSE"/>
    <s v="Secured Credit Underwriting Manager V - East"/>
    <m/>
    <m/>
    <m/>
    <m/>
    <x v="1"/>
    <m/>
    <m/>
    <x v="1"/>
    <n v="1"/>
    <x v="2"/>
    <n v="1"/>
    <x v="2"/>
    <n v="1"/>
  </r>
  <r>
    <n v="3035484"/>
    <s v="SUCIATI GANTINA"/>
    <s v="U8"/>
    <x v="3"/>
    <s v="Consumer &amp; EBB Credit Management"/>
    <s v="Consumer Credit Underwriting"/>
    <s v="Secured Credit Underwriting - West"/>
    <s v="Secured Credit Underwriting V - West D4"/>
    <s v="Secured Credit Underwriting Officer"/>
    <s v="Secured Credit Underwriting Officer"/>
    <s v="KC - Bandung - Asia Afrika - BAA"/>
    <s v="BANDUNG"/>
    <s v="Jawa Barat"/>
    <d v="1985-08-27T00:00:00"/>
    <d v="2018-03-19T00:00:00"/>
    <s v="Female"/>
    <s v="BAA"/>
    <s v="SUCIATI.GANTINA@CIMBNIAGA.CO.ID"/>
    <s v="D-5"/>
    <n v="3036689"/>
    <s v="RICHARD LIUSE"/>
    <s v="Secured Credit Underwriting Manager V - East"/>
    <m/>
    <m/>
    <m/>
    <m/>
    <x v="1"/>
    <m/>
    <m/>
    <x v="0"/>
    <n v="0.6"/>
    <x v="2"/>
    <n v="1"/>
    <x v="0"/>
    <n v="0.8"/>
  </r>
  <r>
    <n v="5404116"/>
    <s v="MUHAMMAD ILHAM"/>
    <s v="U9"/>
    <x v="3"/>
    <s v="Consumer &amp; EBB Credit Management"/>
    <s v="Consumer Credit Underwriting"/>
    <s v="Secured Credit Underwriting - West"/>
    <s v="Secured Credit Underwriting V - West D4"/>
    <s v="Secured Credit Underwriting Officer"/>
    <s v="Secured Credit Underwriting Officer"/>
    <s v="KC - Banjarmasin - Pangeran Samudera - BJS"/>
    <s v="BANJARMASIN"/>
    <s v="Kalimantan Selatan"/>
    <d v="1998-05-21T00:00:00"/>
    <d v="2024-02-05T00:00:00"/>
    <s v="Male"/>
    <s v="BJS"/>
    <s v="muhammad.ilham2@cimbniaga.co.id"/>
    <s v="D-5"/>
    <n v="3036689"/>
    <s v="RICHARD LIUSE"/>
    <s v="Secured Credit Underwriting Manager V - East"/>
    <m/>
    <m/>
    <m/>
    <m/>
    <x v="1"/>
    <m/>
    <m/>
    <x v="0"/>
    <n v="0.35"/>
    <x v="0"/>
    <n v="0"/>
    <x v="0"/>
    <n v="0.17499999999999999"/>
  </r>
  <r>
    <n v="3007385"/>
    <s v="TRIBOWO WICAKSONO"/>
    <s v="U5"/>
    <x v="3"/>
    <s v="Consumer &amp; EBB Credit Management"/>
    <s v="Consumer Credit Underwriting"/>
    <s v="Unsecured Credit Spport"/>
    <s v="Unsecured Credit &amp; Acquiring Initiation"/>
    <s v="Unsecured Credit &amp; Acquiring Initiation Head"/>
    <s v="Unsecured Credit &amp; Acquiring Initiation Head"/>
    <s v="Kantor Pusat - Griya Niaga 2"/>
    <s v="TANGERANG SELATAN"/>
    <s v="Banten"/>
    <d v="1977-06-29T00:00:00"/>
    <d v="2005-12-13T00:00:00"/>
    <s v="Male"/>
    <s v="KP"/>
    <s v="TRIWIBOWO@CIMBNIAGA.CO.ID"/>
    <s v="D-4"/>
    <n v="3008667"/>
    <s v="BINU ARIBAWONO"/>
    <s v="Unsecured Credit Operation &amp; Enablement Head"/>
    <m/>
    <m/>
    <m/>
    <m/>
    <x v="1"/>
    <m/>
    <m/>
    <x v="1"/>
    <n v="1"/>
    <x v="0"/>
    <n v="0"/>
    <x v="0"/>
    <n v="0.5"/>
  </r>
  <r>
    <n v="3017600"/>
    <s v="ARDES MONITA"/>
    <s v="U7"/>
    <x v="3"/>
    <s v="Consumer &amp; EBB Credit Management"/>
    <s v="Consumer Credit Underwriting"/>
    <s v="Unsecured Credit Spport"/>
    <s v="Unsecured Credit &amp; Acquiring Initiation"/>
    <s v="Unsecured Credit Initiation Manager"/>
    <s v="Unsecured Credit Initiation Manager"/>
    <s v="Kantor Pusat - Griya Niaga 2"/>
    <s v="TANGERANG SELATAN"/>
    <s v="Banten"/>
    <d v="1984-09-02T00:00:00"/>
    <d v="2011-10-31T00:00:00"/>
    <s v="Female"/>
    <s v="KP"/>
    <s v="ARDES.MONITA@CIMBNIAGA.CO.ID"/>
    <s v="D-5"/>
    <n v="3007385"/>
    <s v="TRIBOWO WICAKSONO"/>
    <s v="Unsecured Credit &amp; Acquiring Initiation Head"/>
    <m/>
    <m/>
    <m/>
    <m/>
    <x v="1"/>
    <m/>
    <m/>
    <x v="1"/>
    <n v="1"/>
    <x v="2"/>
    <n v="1"/>
    <x v="2"/>
    <n v="1"/>
  </r>
  <r>
    <n v="3008391"/>
    <s v="BAMBANG NURSALIM"/>
    <s v="U7"/>
    <x v="3"/>
    <s v="Consumer &amp; EBB Credit Management"/>
    <s v="Consumer Credit Underwriting"/>
    <s v="Unsecured Credit Spport"/>
    <s v="Unsecured Credit &amp; Acquiring Initiation"/>
    <s v="Unsecured Credit Initiation &amp; Verification Manager"/>
    <s v="Unsecured Credit Initiation &amp; Verification Manager"/>
    <s v="Kantor Pusat - Griya Niaga 2"/>
    <s v="TANGERANG SELATAN"/>
    <s v="Banten"/>
    <d v="1975-07-21T00:00:00"/>
    <d v="2007-03-01T00:00:00"/>
    <s v="Male"/>
    <s v="KP"/>
    <s v="BAMBANG.NUR@CIMBNIAGA.CO.ID"/>
    <s v="D-5"/>
    <n v="3007385"/>
    <s v="TRIBOWO WICAKSONO"/>
    <s v="Unsecured Credit &amp; Acquiring Initiation Head"/>
    <m/>
    <m/>
    <m/>
    <m/>
    <x v="1"/>
    <m/>
    <m/>
    <x v="0"/>
    <n v="0.35"/>
    <x v="2"/>
    <n v="1"/>
    <x v="0"/>
    <n v="0.67500000000000004"/>
  </r>
  <r>
    <n v="3021882"/>
    <s v="NURDIAN"/>
    <s v="U7"/>
    <x v="3"/>
    <s v="Consumer &amp; EBB Credit Management"/>
    <s v="Consumer Credit Underwriting"/>
    <s v="Unsecured Credit Spport"/>
    <s v="Unsecured Credit &amp; Acquiring Initiation"/>
    <s v="Unsecured Credit Initiation Manager"/>
    <s v="Unsecured Credit Initiation Manager"/>
    <s v="Kantor Pusat - Griya Niaga 2"/>
    <s v="TANGERANG SELATAN"/>
    <s v="Banten"/>
    <d v="1984-09-06T00:00:00"/>
    <d v="2013-03-01T00:00:00"/>
    <s v="Male"/>
    <s v="KP"/>
    <s v="NURDIAN@CIMBNIAGA.CO.ID"/>
    <s v="D-5"/>
    <n v="3007385"/>
    <s v="TRIBOWO WICAKSONO"/>
    <s v="Unsecured Credit &amp; Acquiring Initiation Head"/>
    <m/>
    <m/>
    <m/>
    <m/>
    <x v="1"/>
    <m/>
    <m/>
    <x v="1"/>
    <n v="1"/>
    <x v="2"/>
    <n v="1"/>
    <x v="2"/>
    <n v="1"/>
  </r>
  <r>
    <n v="3033343"/>
    <s v="AULIA RACHMAN"/>
    <s v="U9"/>
    <x v="3"/>
    <s v="Consumer &amp; EBB Credit Management"/>
    <s v="Consumer Credit Underwriting"/>
    <s v="Unsecured Credit Spport"/>
    <s v="Unsecured Credit &amp; Acquiring Initiation"/>
    <s v="Unsecured Credit Initiation Officer"/>
    <s v="Unsecured Credit Initiation Officer"/>
    <s v="Kantor Pusat - Griya Niaga 2"/>
    <s v="TANGERANG SELATAN"/>
    <s v="Banten"/>
    <d v="1989-05-01T00:00:00"/>
    <d v="2017-04-20T00:00:00"/>
    <s v="Male"/>
    <s v="KP"/>
    <s v="AULIA.RACHMAN@CIMBNIAGA.CO.ID"/>
    <s v="D-6"/>
    <n v="3021882"/>
    <s v="NURDIAN"/>
    <s v="Unsecured Credit Initiation Manager 1"/>
    <m/>
    <m/>
    <m/>
    <m/>
    <x v="1"/>
    <m/>
    <m/>
    <x v="1"/>
    <n v="1"/>
    <x v="2"/>
    <n v="1"/>
    <x v="2"/>
    <n v="1"/>
  </r>
  <r>
    <n v="5397346"/>
    <s v="ACHMAD MUSTAKIM"/>
    <s v="U9"/>
    <x v="3"/>
    <s v="Consumer &amp; EBB Credit Management"/>
    <s v="Consumer Credit Underwriting"/>
    <s v="Unsecured Credit Spport"/>
    <s v="Unsecured Credit &amp; Acquiring Initiation"/>
    <s v="Unsecured Credit Initiation Officer"/>
    <s v="Unsecured Credit Initiation Officer"/>
    <s v="Kantor Pusat - Griya Niaga 2"/>
    <s v="TANGERANG SELATAN"/>
    <s v="Banten"/>
    <d v="1991-01-23T00:00:00"/>
    <d v="2023-09-25T00:00:00"/>
    <s v="Male"/>
    <s v="KP"/>
    <s v="Achmad.Mustakim@cimbniaga.co.id"/>
    <s v="D-6"/>
    <n v="3017600"/>
    <s v="ARDES MONITA"/>
    <s v="Unsecured Credit Initiation Manager 2"/>
    <m/>
    <m/>
    <m/>
    <m/>
    <x v="1"/>
    <m/>
    <m/>
    <x v="1"/>
    <n v="1"/>
    <x v="2"/>
    <n v="1"/>
    <x v="2"/>
    <n v="1"/>
  </r>
  <r>
    <n v="3034776"/>
    <s v="AJAT SUDRAJAT"/>
    <s v="U9"/>
    <x v="3"/>
    <s v="Consumer &amp; EBB Credit Management"/>
    <s v="Consumer Credit Underwriting"/>
    <s v="Unsecured Credit Spport"/>
    <s v="Unsecured Credit &amp; Acquiring Initiation"/>
    <s v="Unsecured Credit Initiation Officer"/>
    <s v="Unsecured Credit Initiation Officer"/>
    <s v="Kantor Pusat - Griya Niaga 2"/>
    <s v="TANGERANG SELATAN"/>
    <s v="Banten"/>
    <d v="1987-08-11T00:00:00"/>
    <d v="2017-11-13T00:00:00"/>
    <s v="Male"/>
    <s v="KP"/>
    <s v="AJAT.SUDRAJAT@CIMBNIAGA.CO.ID"/>
    <s v="D-6"/>
    <n v="3017600"/>
    <s v="ARDES MONITA"/>
    <s v="Unsecured Credit Initiation Manager 2"/>
    <m/>
    <m/>
    <m/>
    <m/>
    <x v="1"/>
    <m/>
    <m/>
    <x v="0"/>
    <n v="0.3"/>
    <x v="2"/>
    <n v="1"/>
    <x v="0"/>
    <n v="0.65"/>
  </r>
  <r>
    <n v="3031669"/>
    <s v="KURNIA NINGSIH"/>
    <s v="U9"/>
    <x v="3"/>
    <s v="Consumer &amp; EBB Credit Management"/>
    <s v="Consumer Credit Underwriting"/>
    <s v="Unsecured Credit Spport"/>
    <s v="Unsecured Credit &amp; Acquiring Initiation"/>
    <s v="Unsecured Credit Initiation Officer"/>
    <s v="Unsecured Credit Initiation Officer"/>
    <s v="Kantor Pusat - Griya Niaga 2"/>
    <s v="TANGERANG SELATAN"/>
    <s v="Banten"/>
    <d v="1984-02-09T00:00:00"/>
    <d v="2016-08-01T00:00:00"/>
    <s v="Female"/>
    <s v="KP"/>
    <s v="KURNIA.NINGSIH@CIMBNIAGA.CO.ID"/>
    <s v="D-6"/>
    <n v="3021882"/>
    <s v="NURDIAN"/>
    <s v="Unsecured Credit Initiation Manager 1"/>
    <m/>
    <m/>
    <m/>
    <m/>
    <x v="1"/>
    <m/>
    <m/>
    <x v="0"/>
    <n v="0.25"/>
    <x v="2"/>
    <n v="1"/>
    <x v="0"/>
    <n v="0.625"/>
  </r>
  <r>
    <n v="3031763"/>
    <s v="AVID SUHENDAR"/>
    <s v="U9"/>
    <x v="3"/>
    <s v="Consumer &amp; EBB Credit Management"/>
    <s v="Consumer Credit Underwriting"/>
    <s v="Unsecured Credit Spport"/>
    <s v="Unsecured Credit &amp; Acquiring Initiation"/>
    <s v="Unsecured Credit Initiation &amp; Verification Officer"/>
    <s v="Unsecured Credit Initiation &amp; Verification Officer"/>
    <s v="Kantor Pusat - Griya Niaga 2"/>
    <s v="TANGERANG SELATAN"/>
    <s v="Banten"/>
    <d v="1986-07-19T00:00:00"/>
    <d v="2016-09-01T00:00:00"/>
    <s v="Male"/>
    <s v="KP"/>
    <s v="AVID.SUHENDAR@CIMBNIAGA.CO.ID"/>
    <s v="D-6"/>
    <n v="3008391"/>
    <s v="BAMBANG NURSALIM"/>
    <s v="Unsecured Credit Initiation &amp; Verification Manager"/>
    <m/>
    <m/>
    <m/>
    <m/>
    <x v="1"/>
    <m/>
    <m/>
    <x v="1"/>
    <n v="1"/>
    <x v="2"/>
    <n v="1"/>
    <x v="2"/>
    <n v="1"/>
  </r>
  <r>
    <n v="3031867"/>
    <s v="AHMAD FAIZ"/>
    <s v="U6"/>
    <x v="3"/>
    <s v="Consumer &amp; EBB Credit Management"/>
    <s v="Consumer Credit Underwriting"/>
    <s v="Unsecured Credit Spport"/>
    <s v="Unsecured Credit &amp; Integrated Checking"/>
    <s v="Unsecured Credit &amp; Integrated Checking Head"/>
    <s v="Unsecured Credit &amp; Integrated Checking Head"/>
    <s v="Kantor Pusat - Griya Niaga 2"/>
    <s v="TANGERANG SELATAN"/>
    <s v="Banten"/>
    <d v="1983-09-28T00:00:00"/>
    <d v="2016-10-20T00:00:00"/>
    <s v="Male"/>
    <s v="KP"/>
    <s v="AHMAD.FAIZ@CIMBNIAGA.CO.ID"/>
    <s v="D-4"/>
    <n v="3008667"/>
    <s v="BINU ARIBAWONO"/>
    <s v="Unsecured Credit Operation &amp; Enablement Head"/>
    <m/>
    <m/>
    <m/>
    <m/>
    <x v="1"/>
    <m/>
    <m/>
    <x v="0"/>
    <n v="0.65"/>
    <x v="0"/>
    <n v="0"/>
    <x v="0"/>
    <n v="0.32500000000000001"/>
  </r>
  <r>
    <n v="3026581"/>
    <s v="AHMAD DEDE APRIANTO"/>
    <s v="U7"/>
    <x v="3"/>
    <s v="Consumer &amp; EBB Credit Management"/>
    <s v="Consumer Credit Underwriting"/>
    <s v="Unsecured Credit Spport"/>
    <s v="Unsecured Credit &amp; Integrated Checking"/>
    <s v="Unsecured Credit &amp; Acquiring Support Sr Officer"/>
    <s v="Unsecured Credit &amp; Acquiring Support Sr Officer"/>
    <s v="Kantor Pusat - Griya Niaga 2"/>
    <s v="TANGERANG SELATAN"/>
    <s v="Banten"/>
    <d v="1986-04-21T00:00:00"/>
    <d v="2014-06-16T00:00:00"/>
    <s v="Male"/>
    <s v="KP"/>
    <s v="AHMAD.APRIANTO@CIMBNIAGA.CO.ID"/>
    <s v="D-5"/>
    <n v="3031867"/>
    <s v="AHMAD FAIZ"/>
    <s v="Unsecured Credit &amp; Integrated Checking Head"/>
    <m/>
    <m/>
    <m/>
    <m/>
    <x v="1"/>
    <m/>
    <m/>
    <x v="1"/>
    <n v="1"/>
    <x v="2"/>
    <n v="1"/>
    <x v="2"/>
    <n v="1"/>
  </r>
  <r>
    <n v="3018314"/>
    <s v="EKO PRIANTO"/>
    <s v="U7"/>
    <x v="3"/>
    <s v="Consumer &amp; EBB Credit Management"/>
    <s v="Consumer Credit Underwriting"/>
    <s v="Unsecured Credit Spport"/>
    <s v="Unsecured Credit &amp; Integrated Checking"/>
    <s v="Credit Checking Manager"/>
    <s v="Credit Checking Manager"/>
    <s v="Kantor Pusat - Griya Niaga 2"/>
    <s v="TANGERANG SELATAN"/>
    <s v="Banten"/>
    <d v="1989-04-21T00:00:00"/>
    <d v="2012-01-30T00:00:00"/>
    <s v="Male"/>
    <s v="KP"/>
    <s v="EKO.PRIANTO@CIMBNIAGA.CO.ID"/>
    <s v="D-5"/>
    <n v="3031867"/>
    <s v="AHMAD FAIZ"/>
    <s v="Unsecured Credit &amp; Integrated Checking Head"/>
    <m/>
    <m/>
    <m/>
    <m/>
    <x v="1"/>
    <m/>
    <m/>
    <x v="0"/>
    <n v="0.4"/>
    <x v="0"/>
    <n v="0"/>
    <x v="0"/>
    <n v="0.2"/>
  </r>
  <r>
    <n v="3016425"/>
    <s v="DEDI ARYADI"/>
    <s v="U7"/>
    <x v="3"/>
    <s v="Consumer &amp; EBB Credit Management"/>
    <s v="Consumer Credit Underwriting"/>
    <s v="Unsecured Credit Spport"/>
    <s v="Unsecured Credit &amp; Integrated Checking"/>
    <s v="Unsecured Credit &amp; Acquiring Support Sr Officer"/>
    <s v="Unsecured Credit &amp; Acquiring Support Sr Officer"/>
    <s v="Kantor Pusat - Griya Niaga 2"/>
    <s v="TANGERANG SELATAN"/>
    <s v="Banten"/>
    <d v="1977-04-22T00:00:00"/>
    <d v="2011-06-24T00:00:00"/>
    <s v="Male"/>
    <s v="KP"/>
    <s v="D_ARYADI@CIMBNIAGA.CO.ID"/>
    <s v="D-5"/>
    <n v="3031867"/>
    <s v="AHMAD FAIZ"/>
    <s v="Unsecured Credit &amp; Integrated Checking Head"/>
    <m/>
    <m/>
    <m/>
    <m/>
    <x v="1"/>
    <m/>
    <m/>
    <x v="1"/>
    <n v="1"/>
    <x v="2"/>
    <n v="1"/>
    <x v="2"/>
    <n v="1"/>
  </r>
  <r>
    <n v="3021879"/>
    <s v="SENO ADI NUGROHO"/>
    <s v="U8"/>
    <x v="3"/>
    <s v="Consumer &amp; EBB Credit Management"/>
    <s v="Consumer Credit Underwriting"/>
    <s v="Unsecured Credit Spport"/>
    <s v="Unsecured Credit &amp; Integrated Checking"/>
    <s v="Unsecured Credit &amp; Acquiring Support Officer"/>
    <s v="Unsecured Credit &amp; Acquiring Support Officer"/>
    <s v="Kantor Pusat - Griya Niaga 2"/>
    <s v="TANGERANG SELATAN"/>
    <s v="Banten"/>
    <d v="1984-08-14T00:00:00"/>
    <d v="2013-03-01T00:00:00"/>
    <s v="Male"/>
    <s v="KP"/>
    <s v="SENO.ADINUGRAHA@CIMBNIAGA.CO.ID"/>
    <s v="D-5"/>
    <n v="3031867"/>
    <s v="AHMAD FAIZ"/>
    <s v="Unsecured Credit &amp; Integrated Checking Head"/>
    <m/>
    <m/>
    <m/>
    <m/>
    <x v="1"/>
    <m/>
    <m/>
    <x v="1"/>
    <n v="1"/>
    <x v="2"/>
    <n v="1"/>
    <x v="2"/>
    <n v="1"/>
  </r>
  <r>
    <n v="3019625"/>
    <s v="PRIHADI RENO PURNAWAN"/>
    <s v="U8"/>
    <x v="3"/>
    <s v="Consumer &amp; EBB Credit Management"/>
    <s v="Consumer Credit Underwriting"/>
    <s v="Unsecured Credit Spport"/>
    <s v="Unsecured Credit &amp; Integrated Checking"/>
    <s v="Unsecured Credit &amp; Acquiring Support Officer"/>
    <s v="Unsecured Credit &amp; Acquiring Support Officer"/>
    <s v="Kantor Pusat - Griya Niaga 2"/>
    <s v="TANGERANG SELATAN"/>
    <s v="Banten"/>
    <d v="1984-11-10T00:00:00"/>
    <d v="2012-07-06T00:00:00"/>
    <s v="Male"/>
    <s v="KP"/>
    <s v="PRIHADI.PURNAWAN@CIMBNIAGA.CO.ID"/>
    <s v="D-5"/>
    <n v="3031867"/>
    <s v="AHMAD FAIZ"/>
    <s v="Unsecured Credit &amp; Integrated Checking Head"/>
    <m/>
    <m/>
    <m/>
    <m/>
    <x v="1"/>
    <m/>
    <m/>
    <x v="1"/>
    <n v="1"/>
    <x v="2"/>
    <n v="1"/>
    <x v="2"/>
    <n v="1"/>
  </r>
  <r>
    <n v="5374863"/>
    <s v="MOHAMAD YULIYANTO"/>
    <s v="U9"/>
    <x v="3"/>
    <s v="Consumer &amp; EBB Credit Management"/>
    <s v="Consumer Credit Underwriting"/>
    <s v="Unsecured Credit Spport"/>
    <s v="Unsecured Credit &amp; Integrated Checking"/>
    <s v="Credit Checking Sr Officer"/>
    <s v="Credit Checking Sr Officer"/>
    <s v="Kantor Pusat - Griya Niaga 2"/>
    <s v="TANGERANG SELATAN"/>
    <s v="Banten"/>
    <d v="1992-07-04T00:00:00"/>
    <d v="2022-08-29T00:00:00"/>
    <s v="Male"/>
    <s v="KP"/>
    <s v="Mohamad.Yuliyanto@cimbniaga.co.id"/>
    <s v="D-6"/>
    <n v="3018314"/>
    <s v="EKO PRIANTO"/>
    <s v="Credit Checking Manager"/>
    <m/>
    <m/>
    <m/>
    <m/>
    <x v="1"/>
    <m/>
    <m/>
    <x v="0"/>
    <n v="0.65"/>
    <x v="0"/>
    <n v="0"/>
    <x v="0"/>
    <n v="0.32500000000000001"/>
  </r>
  <r>
    <n v="3034222"/>
    <s v="WIDYA ADHI PURNAMA"/>
    <s v="U9"/>
    <x v="3"/>
    <s v="Consumer &amp; EBB Credit Management"/>
    <s v="Consumer Credit Underwriting"/>
    <s v="Unsecured Credit Spport"/>
    <s v="Unsecured Credit &amp; Integrated Checking"/>
    <s v="Credit Checking Officer"/>
    <s v="Credit Checking Officer"/>
    <s v="Kantor Pusat - Griya Niaga 2"/>
    <s v="TANGERANG SELATAN"/>
    <s v="Banten"/>
    <d v="1983-06-13T00:00:00"/>
    <d v="2017-08-18T00:00:00"/>
    <s v="Male"/>
    <s v="KP"/>
    <s v="WIDYA.PURNAMA@CIMBNIAGA.CO.ID"/>
    <s v="D-6"/>
    <n v="3018314"/>
    <s v="EKO PRIANTO"/>
    <s v="Credit Checking Manager"/>
    <m/>
    <m/>
    <m/>
    <m/>
    <x v="1"/>
    <m/>
    <m/>
    <x v="1"/>
    <n v="1"/>
    <x v="2"/>
    <n v="1"/>
    <x v="2"/>
    <n v="1"/>
  </r>
  <r>
    <n v="3023511"/>
    <s v="FEBI MARLISA"/>
    <s v="U9"/>
    <x v="3"/>
    <s v="Consumer &amp; EBB Credit Management"/>
    <s v="Consumer Credit Underwriting"/>
    <s v="Unsecured Credit Spport"/>
    <s v="Unsecured Credit Data Management - P"/>
    <s v="Unsecured Credit &amp; Acquiring Process Validation Sr Officer"/>
    <s v="Unsecured Credit &amp; Acquiring Process Validation Sr Officer"/>
    <s v="Kantor Pusat - Griya Niaga 2"/>
    <s v="TANGERANG SELATAN"/>
    <s v="Banten"/>
    <d v="1990-02-07T00:00:00"/>
    <d v="2013-07-01T00:00:00"/>
    <s v="Female"/>
    <s v="KP"/>
    <s v="FEBI.MARLISA@CIMBNIAGA.CO.ID"/>
    <s v="D-6"/>
    <n v="3008571"/>
    <s v="TARIDA ROITONA SAITANGGANG"/>
    <s v="Unsecured Credit &amp; Acquiring Process Validation Manager"/>
    <m/>
    <m/>
    <m/>
    <m/>
    <x v="1"/>
    <m/>
    <m/>
    <x v="0"/>
    <n v="0.7"/>
    <x v="2"/>
    <n v="1"/>
    <x v="0"/>
    <n v="0.85"/>
  </r>
  <r>
    <n v="3032903"/>
    <s v="RIDUANSYAH PUTRA"/>
    <s v="U9"/>
    <x v="3"/>
    <s v="Consumer &amp; EBB Credit Management"/>
    <s v="Consumer Credit Underwriting"/>
    <s v="Unsecured Credit Spport"/>
    <s v="Unsecured Credit &amp; Integrated Checking"/>
    <s v="Credit Checking Officer"/>
    <s v="Credit Checking Officer"/>
    <s v="Kantor Pusat - Griya Niaga 2"/>
    <s v="TANGERANG SELATAN"/>
    <s v="Banten"/>
    <d v="1993-07-06T00:00:00"/>
    <d v="2017-01-20T00:00:00"/>
    <s v="Male"/>
    <s v="KP"/>
    <s v="RIDUANSYAH.PUTRA@CIMBNIAGA.CO.ID"/>
    <s v="D-6"/>
    <n v="3018314"/>
    <s v="EKO PRIANTO"/>
    <s v="Credit Checking Manager"/>
    <m/>
    <m/>
    <m/>
    <m/>
    <x v="1"/>
    <m/>
    <m/>
    <x v="1"/>
    <n v="1"/>
    <x v="0"/>
    <n v="0"/>
    <x v="0"/>
    <n v="0.5"/>
  </r>
  <r>
    <n v="3041080"/>
    <s v="SONY WICAKSONO VICTORYA"/>
    <s v="U9"/>
    <x v="3"/>
    <s v="Consumer &amp; EBB Credit Management"/>
    <s v="Consumer Credit Underwriting"/>
    <s v="Unsecured Credit Spport"/>
    <s v="Unsecured Credit &amp; Integrated Checking"/>
    <s v="Unsecured Credit &amp; Acquiring Support Officer"/>
    <s v="Unsecured Credit &amp; Acquiring Support Officer"/>
    <s v="Kantor Pusat - Griya Niaga 2"/>
    <s v="TANGERANG SELATAN"/>
    <s v="Banten"/>
    <d v="1991-08-15T00:00:00"/>
    <d v="2020-04-06T00:00:00"/>
    <s v="Male"/>
    <s v="KP"/>
    <s v="SONY.VICTORYA2@CIMBNIAGA.CO.ID"/>
    <s v="D-5"/>
    <n v="3031867"/>
    <s v="AHMAD FAIZ"/>
    <s v="Unsecured Credit &amp; Integrated Checking Head"/>
    <m/>
    <m/>
    <m/>
    <m/>
    <x v="1"/>
    <m/>
    <m/>
    <x v="0"/>
    <n v="0.55000000000000004"/>
    <x v="2"/>
    <n v="1"/>
    <x v="0"/>
    <n v="0.77500000000000002"/>
  </r>
  <r>
    <n v="3034056"/>
    <s v="MAS ARROD MUCHTARGANI"/>
    <s v="U9"/>
    <x v="3"/>
    <s v="Consumer &amp; EBB Credit Management"/>
    <s v="Consumer Credit Underwriting"/>
    <s v="Unsecured Credit Spport"/>
    <s v="Unsecured Credit &amp; Integrated Checking"/>
    <s v="Credit Checking Officer"/>
    <s v="Credit Checking Officer"/>
    <s v="Kantor Pusat - Griya Niaga 2"/>
    <s v="TANGERANG SELATAN"/>
    <s v="Banten"/>
    <d v="1993-05-23T00:00:00"/>
    <d v="2017-08-04T00:00:00"/>
    <s v="Male"/>
    <s v="KP"/>
    <s v="MAS.ARROD@CIMBNIAGA.CO.ID"/>
    <s v="D-6"/>
    <n v="3018314"/>
    <s v="EKO PRIANTO"/>
    <s v="Credit Checking Manager"/>
    <m/>
    <m/>
    <m/>
    <m/>
    <x v="1"/>
    <m/>
    <m/>
    <x v="1"/>
    <n v="1"/>
    <x v="0"/>
    <n v="0"/>
    <x v="0"/>
    <n v="0.5"/>
  </r>
  <r>
    <n v="5388447"/>
    <s v="PRASETIO"/>
    <s v="U10"/>
    <x v="3"/>
    <s v="Consumer &amp; EBB Credit Management"/>
    <s v="Consumer Credit Underwriting"/>
    <s v="Unsecured Credit Spport"/>
    <s v="Unsecured Credit &amp; Integrated Checking"/>
    <s v="Unsecured Credit &amp; Acquiring Support Officer"/>
    <s v="Unsecured Credit &amp; Acquiring Support Officer"/>
    <s v="Kantor Pusat - Griya Niaga 2"/>
    <s v="TANGERANG SELATAN"/>
    <s v="Banten"/>
    <d v="1989-02-06T00:00:00"/>
    <d v="2023-04-17T00:00:00"/>
    <s v="Male"/>
    <s v="KP"/>
    <s v="Prasetio.Prasetio@cimbniaga.co.id"/>
    <s v="D-5"/>
    <n v="3031867"/>
    <s v="AHMAD FAIZ"/>
    <s v="Unsecured Credit &amp; Integrated Checking Head"/>
    <m/>
    <m/>
    <m/>
    <m/>
    <x v="1"/>
    <m/>
    <m/>
    <x v="1"/>
    <n v="1"/>
    <x v="2"/>
    <n v="1"/>
    <x v="2"/>
    <n v="1"/>
  </r>
  <r>
    <n v="3006236"/>
    <s v="WAHYU HIDAYAT"/>
    <s v="U5"/>
    <x v="3"/>
    <s v="Consumer &amp; EBB Credit Management"/>
    <s v="Consumer Credit Underwriting"/>
    <s v="Unsecured Credit Spport"/>
    <s v="Unsecured Credit Data Management - P"/>
    <s v="Unsecured Credit Data Management Head"/>
    <s v="Unsecured Credit Data Management Head"/>
    <s v="Kantor Pusat - Griya Niaga 2"/>
    <s v="TANGERANG SELATAN"/>
    <s v="Banten"/>
    <d v="1980-10-20T00:00:00"/>
    <d v="2004-08-11T00:00:00"/>
    <s v="Male"/>
    <s v="KP"/>
    <s v="WHIDAYAT@CIMBNIAGA.CO.ID"/>
    <s v="D-4"/>
    <n v="3008667"/>
    <s v="BINU ARIBAWONO"/>
    <s v="Unsecured Credit Operation &amp; Enablement Head"/>
    <m/>
    <m/>
    <m/>
    <m/>
    <x v="1"/>
    <m/>
    <m/>
    <x v="1"/>
    <n v="1"/>
    <x v="0"/>
    <n v="0"/>
    <x v="0"/>
    <n v="0.5"/>
  </r>
  <r>
    <n v="3008571"/>
    <s v="TARIDA ROITONA SAITANGGANG"/>
    <s v="U6"/>
    <x v="3"/>
    <s v="Consumer &amp; EBB Credit Management"/>
    <s v="Consumer Credit Underwriting"/>
    <s v="Unsecured Credit Spport"/>
    <s v="Unsecured Credit Data Management - P"/>
    <s v="Unsecured Credit &amp; Acquiring Process Validation Manager"/>
    <s v="Unsecured Credit &amp; Acquiring Process Validation Manager"/>
    <s v="Kantor Pusat - Griya Niaga 2"/>
    <s v="TANGERANG SELATAN"/>
    <s v="Banten"/>
    <d v="1982-08-12T00:00:00"/>
    <d v="2006-04-06T00:00:00"/>
    <s v="Female"/>
    <s v="KP"/>
    <s v="TARIDA.SITANGGANG@CIMBNIAGA.CO.ID"/>
    <s v="D-5"/>
    <n v="3006236"/>
    <s v="WAHYU HIDAYAT"/>
    <s v="Unsecured Credit Data Management Head"/>
    <m/>
    <m/>
    <m/>
    <m/>
    <x v="1"/>
    <m/>
    <m/>
    <x v="0"/>
    <n v="0"/>
    <x v="2"/>
    <n v="1"/>
    <x v="0"/>
    <n v="0.5"/>
  </r>
  <r>
    <n v="3023234"/>
    <s v="EBTHA TOMY SULAKSONO"/>
    <s v="U7"/>
    <x v="3"/>
    <s v="Consumer &amp; EBB Credit Management"/>
    <s v="Consumer Credit Underwriting"/>
    <s v="Unsecured Credit Spport"/>
    <s v="Unsecured Credit Data Management - P"/>
    <s v="Unsecured Credit &amp; Acquiring Data Custody Manager"/>
    <s v="Unsecured Credit &amp; Acquiring Data Custody Manager"/>
    <s v="Kantor Pusat - Griya Niaga 2"/>
    <s v="TANGERANG SELATAN"/>
    <s v="Banten"/>
    <d v="1985-04-11T00:00:00"/>
    <d v="2013-06-03T00:00:00"/>
    <s v="Male"/>
    <s v="KP"/>
    <s v="EBTHA.SULAKSONO@CIMBNIAGA.CO.ID"/>
    <s v="D-5"/>
    <n v="3006236"/>
    <s v="WAHYU HIDAYAT"/>
    <s v="Unsecured Credit Data Management Head"/>
    <m/>
    <m/>
    <m/>
    <m/>
    <x v="1"/>
    <m/>
    <m/>
    <x v="1"/>
    <n v="1"/>
    <x v="2"/>
    <n v="1"/>
    <x v="2"/>
    <n v="1"/>
  </r>
  <r>
    <n v="3010163"/>
    <s v="YULIYAS"/>
    <s v="U7"/>
    <x v="3"/>
    <s v="Consumer &amp; EBB Credit Management"/>
    <s v="Consumer Credit Underwriting"/>
    <s v="Unsecured Credit Spport"/>
    <s v="Unsecured Credit Data Management - P"/>
    <s v="Unsecured Credit &amp; Acquiring Process Validation Sr Officer"/>
    <s v="Unsecured Credit &amp; Acquiring Process Validation Sr Officer"/>
    <s v="Kantor Pusat - Griya Niaga 2"/>
    <s v="TANGERANG SELATAN"/>
    <s v="Banten"/>
    <d v="1980-07-01T00:00:00"/>
    <d v="2008-08-13T00:00:00"/>
    <s v="Male"/>
    <s v="KP"/>
    <s v="YULIYAS@CIMBNIAGA.CO.ID"/>
    <s v="D-6"/>
    <n v="3008571"/>
    <s v="TARIDA ROITONA SAITANGGANG"/>
    <s v="Unsecured Credit &amp; Acquiring Process Validation Manager"/>
    <m/>
    <m/>
    <m/>
    <m/>
    <x v="1"/>
    <m/>
    <m/>
    <x v="1"/>
    <n v="1"/>
    <x v="2"/>
    <n v="1"/>
    <x v="2"/>
    <n v="1"/>
  </r>
  <r>
    <n v="3016700"/>
    <s v="FAKHRUDIN BUHORI"/>
    <s v="U7"/>
    <x v="3"/>
    <s v="Consumer &amp; EBB Credit Management"/>
    <s v="Consumer Credit Underwriting"/>
    <s v="Unsecured Credit Spport"/>
    <s v="Unsecured Credit Data Management - P"/>
    <s v="Unsecured Credit Data Management Manager"/>
    <s v="Unsecured Credit Data Management Manager"/>
    <s v="Kantor Pusat - Griya Niaga 2"/>
    <s v="TANGERANG SELATAN"/>
    <s v="Banten"/>
    <d v="1983-05-09T00:00:00"/>
    <d v="2011-07-25T00:00:00"/>
    <s v="Male"/>
    <s v="KP"/>
    <s v="FAKHRUDIN@CIMBNIAGA.CO.ID"/>
    <s v="D-5"/>
    <n v="3006236"/>
    <s v="WAHYU HIDAYAT"/>
    <s v="Unsecured Credit Data Management Head"/>
    <m/>
    <m/>
    <m/>
    <m/>
    <x v="1"/>
    <m/>
    <m/>
    <x v="0"/>
    <n v="0"/>
    <x v="2"/>
    <n v="1"/>
    <x v="0"/>
    <n v="0.5"/>
  </r>
  <r>
    <n v="3016411"/>
    <s v="AHMAD FAATHIR"/>
    <s v="U8"/>
    <x v="3"/>
    <s v="Consumer &amp; EBB Credit Management"/>
    <s v="Consumer Credit Underwriting"/>
    <s v="Personal Loan Underwriting"/>
    <s v="Personal Loan Underwriting - Tele Channel - P"/>
    <s v="Personal Loan Underwriting Officer"/>
    <s v="Personal Loan Underwriting Officer"/>
    <s v="Kantor Pusat - Griya Niaga 2"/>
    <s v="TANGERANG SELATAN"/>
    <s v="Banten"/>
    <d v="1982-10-20T00:00:00"/>
    <d v="2011-06-24T00:00:00"/>
    <s v="Male"/>
    <s v="KP"/>
    <s v="AHMAD.FAATHIR@CIMBNIAGA.CO.ID"/>
    <s v="D-5"/>
    <n v="3006314"/>
    <s v="RATU IMALIAH"/>
    <s v="Personal Loan Underwriting Manager - Tele Channel"/>
    <m/>
    <m/>
    <m/>
    <m/>
    <x v="1"/>
    <m/>
    <m/>
    <x v="1"/>
    <n v="1"/>
    <x v="2"/>
    <n v="1"/>
    <x v="2"/>
    <n v="1"/>
  </r>
  <r>
    <n v="3023310"/>
    <s v="RINAL PRI RACHMADIAN"/>
    <s v="U8"/>
    <x v="3"/>
    <s v="Consumer &amp; EBB Credit Management"/>
    <s v="Consumer Credit Underwriting"/>
    <s v="Unsecured Credit Spport"/>
    <s v="Unsecured Credit Data Management - P"/>
    <s v="Unsecured Credit Data Management Officer"/>
    <s v="Unsecured Credit Data Management Officer"/>
    <s v="Kantor Pusat - Griya Niaga 2"/>
    <s v="TANGERANG SELATAN"/>
    <s v="Banten"/>
    <d v="1983-06-01T00:00:00"/>
    <d v="2013-06-10T00:00:00"/>
    <s v="Male"/>
    <s v="KP"/>
    <s v="RINAL.RACHMADIAN@CIMBNIAGA.CO.ID"/>
    <s v="D-6"/>
    <n v="3016700"/>
    <s v="FAKHRUDIN BUHORI"/>
    <s v="Unsecured Credit Data Management Manager"/>
    <m/>
    <m/>
    <m/>
    <m/>
    <x v="1"/>
    <m/>
    <m/>
    <x v="0"/>
    <n v="0.65"/>
    <x v="2"/>
    <n v="1"/>
    <x v="0"/>
    <n v="0.82499999999999996"/>
  </r>
  <r>
    <n v="3023850"/>
    <s v="WAWAN BUDIANTO"/>
    <s v="U8"/>
    <x v="3"/>
    <s v="Consumer &amp; EBB Credit Management"/>
    <s v="Consumer Credit Underwriting"/>
    <s v="Unsecured Credit Spport"/>
    <s v="Unsecured Credit Data Management - P"/>
    <s v="Unsecured Credit Data Management Officer"/>
    <s v="Unsecured Credit Data Management Officer"/>
    <s v="Kantor Pusat - Griya Niaga 2"/>
    <s v="TANGERANG SELATAN"/>
    <s v="Banten"/>
    <d v="1986-05-06T00:00:00"/>
    <d v="2013-08-01T00:00:00"/>
    <s v="Male"/>
    <s v="KP"/>
    <s v="WAWAN.BUDIANTO@CIMBNIAGA.CO.ID"/>
    <s v="D-6"/>
    <n v="3016700"/>
    <s v="FAKHRUDIN BUHORI"/>
    <s v="Unsecured Credit Data Management Manager"/>
    <m/>
    <m/>
    <m/>
    <m/>
    <x v="1"/>
    <m/>
    <m/>
    <x v="1"/>
    <n v="1"/>
    <x v="2"/>
    <n v="1"/>
    <x v="2"/>
    <n v="1"/>
  </r>
  <r>
    <n v="3023309"/>
    <s v="DESI PUTRI LESTARI"/>
    <s v="U9"/>
    <x v="3"/>
    <s v="Consumer &amp; EBB Credit Management"/>
    <s v="Consumer Credit Underwriting"/>
    <s v="Unsecured Credit Spport"/>
    <s v="Unsecured Credit Data Management - P"/>
    <s v="Unsecured Credit Data Management Officer"/>
    <s v="Unsecured Credit Data Management Officer"/>
    <s v="Kantor Pusat - Griya Niaga 2"/>
    <s v="TANGERANG SELATAN"/>
    <s v="Banten"/>
    <d v="1989-12-13T00:00:00"/>
    <d v="2013-06-10T00:00:00"/>
    <s v="Female"/>
    <s v="KP"/>
    <s v="DESI.LESTARI@CIMBNIAGA.CO.ID"/>
    <s v="D-6"/>
    <n v="3016700"/>
    <s v="FAKHRUDIN BUHORI"/>
    <s v="Unsecured Credit Data Management Manager"/>
    <m/>
    <m/>
    <m/>
    <m/>
    <x v="1"/>
    <m/>
    <m/>
    <x v="1"/>
    <n v="1"/>
    <x v="2"/>
    <n v="1"/>
    <x v="2"/>
    <n v="1"/>
  </r>
  <r>
    <n v="5388445"/>
    <s v="FERDY ANTO"/>
    <s v="U9"/>
    <x v="3"/>
    <s v="Consumer &amp; EBB Credit Management"/>
    <s v="Consumer Credit Underwriting"/>
    <s v="Unsecured Credit Spport"/>
    <s v="Unsecured Credit Data Management - P"/>
    <s v="Unsecured Credit Data Management Officer"/>
    <s v="Unsecured Credit Data Management Officer"/>
    <s v="Kantor Pusat - Griya Niaga 2"/>
    <s v="TANGERANG SELATAN"/>
    <s v="Banten"/>
    <d v="1991-07-13T00:00:00"/>
    <d v="2023-04-17T00:00:00"/>
    <s v="Male"/>
    <s v="KP"/>
    <s v="Ferdy.Anto2@cimbniaga.co.id"/>
    <s v="D-6"/>
    <n v="3016700"/>
    <s v="FAKHRUDIN BUHORI"/>
    <s v="Unsecured Credit Data Management Manager"/>
    <m/>
    <m/>
    <m/>
    <m/>
    <x v="1"/>
    <m/>
    <m/>
    <x v="1"/>
    <n v="1"/>
    <x v="2"/>
    <n v="1"/>
    <x v="2"/>
    <n v="1"/>
  </r>
  <r>
    <n v="5418796"/>
    <s v="AHMAD BAIHAQI"/>
    <s v="U9"/>
    <x v="3"/>
    <s v="Consumer &amp; EBB Credit Management"/>
    <s v="Consumer Credit Underwriting"/>
    <s v="Unsecured Credit Spport"/>
    <s v="Unsecured Credit Data Management - P"/>
    <s v="Unsecured Credit Data Management Officer"/>
    <s v="Unsecured Credit Data Management Officer"/>
    <s v="Kantor Pusat - Griya Niaga 2"/>
    <s v="TANGERANG SELATAN"/>
    <s v="Banten"/>
    <d v="1990-11-20T00:00:00"/>
    <d v="2024-12-02T00:00:00"/>
    <s v="Male"/>
    <s v="KP"/>
    <s v="Ahmad.Baihaqi3@cimbniaga.co.id"/>
    <s v="D-6"/>
    <n v="3016700"/>
    <s v="FAKHRUDIN BUHORI"/>
    <s v="Unsecured Credit Data Management Manager"/>
    <m/>
    <m/>
    <m/>
    <m/>
    <x v="1"/>
    <m/>
    <m/>
    <x v="1"/>
    <n v="1"/>
    <x v="1"/>
    <e v="#N/A"/>
    <x v="1"/>
    <e v="#N/A"/>
  </r>
  <r>
    <n v="3033556"/>
    <s v="TONI SAPUTRO"/>
    <s v="U9"/>
    <x v="3"/>
    <s v="Consumer &amp; EBB Credit Management"/>
    <s v="Consumer Credit Underwriting"/>
    <s v="Unsecured Credit Spport"/>
    <s v="Unsecured Credit Data Management - P"/>
    <s v="Unsecured Credit &amp; Acquiring Data Custody Officer"/>
    <s v="Unsecured Credit &amp; Acquiring Data Custody Officer"/>
    <s v="Kantor Pusat - Griya Niaga 2"/>
    <s v="TANGERANG SELATAN"/>
    <s v="Banten"/>
    <d v="1992-06-28T00:00:00"/>
    <d v="2017-05-19T00:00:00"/>
    <s v="Male"/>
    <s v="KP"/>
    <s v="TONI.SAPUTRO@CIMBNIAGA.CO.ID"/>
    <s v="D-5"/>
    <n v="3023234"/>
    <s v="EBTHA TOMY SULAKSONO"/>
    <s v="Unsecured Credit &amp; Acquiring Data Custody Manager"/>
    <m/>
    <m/>
    <m/>
    <m/>
    <x v="1"/>
    <m/>
    <m/>
    <x v="0"/>
    <n v="0"/>
    <x v="0"/>
    <n v="0"/>
    <x v="0"/>
    <n v="0"/>
  </r>
  <r>
    <n v="3039401"/>
    <s v="TEGUH PRIYADI"/>
    <s v="U9"/>
    <x v="3"/>
    <s v="Consumer &amp; EBB Credit Management"/>
    <s v="Consumer Credit Underwriting"/>
    <s v="Unsecured Credit Spport"/>
    <s v="Unsecured Credit Data Management - P"/>
    <s v="Unsecured Credit &amp; Acquiring Data Custody Officer"/>
    <s v="Unsecured Credit &amp; Acquiring Data Custody Officer"/>
    <s v="Kantor Pusat - Griya Niaga 2"/>
    <s v="TANGERANG SELATAN"/>
    <s v="Banten"/>
    <d v="1989-04-26T00:00:00"/>
    <d v="2019-10-07T00:00:00"/>
    <s v="Male"/>
    <s v="KP"/>
    <s v="TEGUH.PRIYADI@CIMBNIAGA.CO.ID"/>
    <s v="D-5"/>
    <n v="3023234"/>
    <s v="EBTHA TOMY SULAKSONO"/>
    <s v="Unsecured Credit &amp; Acquiring Data Custody Manager"/>
    <m/>
    <m/>
    <m/>
    <m/>
    <x v="1"/>
    <m/>
    <m/>
    <x v="0"/>
    <n v="0"/>
    <x v="0"/>
    <n v="0"/>
    <x v="0"/>
    <n v="0"/>
  </r>
  <r>
    <n v="5388452"/>
    <s v="INGGIT ROBIANTO"/>
    <s v="U10"/>
    <x v="3"/>
    <s v="Consumer &amp; EBB Credit Management"/>
    <s v="Consumer Credit Underwriting"/>
    <s v="Unsecured Credit Spport"/>
    <s v="Unsecured Credit Data Management - P"/>
    <s v="Unsecured Credit Data Management Officer"/>
    <s v="Unsecured Credit Data Management Officer"/>
    <s v="Kantor Pusat - Griya Niaga 2"/>
    <s v="TANGERANG SELATAN"/>
    <s v="Banten"/>
    <d v="1988-06-30T00:00:00"/>
    <d v="2023-04-17T00:00:00"/>
    <s v="Male"/>
    <s v="KP"/>
    <s v="Inggit.Robianto@cimbniaga.co.id"/>
    <s v="D-6"/>
    <n v="3016700"/>
    <s v="FAKHRUDIN BUHORI"/>
    <s v="Unsecured Credit Data Management Manager"/>
    <m/>
    <m/>
    <m/>
    <m/>
    <x v="1"/>
    <m/>
    <m/>
    <x v="1"/>
    <n v="1"/>
    <x v="2"/>
    <n v="1"/>
    <x v="2"/>
    <n v="1"/>
  </r>
  <r>
    <n v="3019370"/>
    <s v="DESY HAPSARI"/>
    <s v="U6"/>
    <x v="3"/>
    <s v="Consumer &amp; EBB Credit Management"/>
    <s v="Consumer Credit Underwriting"/>
    <s v="Unsecured Credit Underwriting II"/>
    <s v="Unsecured Credit Post Decision"/>
    <s v="Unsecured Credit Post Decision Manager"/>
    <s v="Unsecured Credit Post Decision Manager"/>
    <s v="Kantor Pusat - Griya Niaga 2"/>
    <s v="TANGERANG SELATAN"/>
    <s v="Banten"/>
    <d v="1979-12-08T00:00:00"/>
    <d v="2012-06-13T00:00:00"/>
    <s v="Female"/>
    <s v="KP"/>
    <s v="DESY.HAPSARI@CIMBNIAGA.CO.ID"/>
    <s v="D-4"/>
    <n v="3035490"/>
    <s v="TINI ANDIYANTI PUSPASARI"/>
    <s v="Personal Loan Underwriting Head"/>
    <m/>
    <m/>
    <m/>
    <m/>
    <x v="1"/>
    <m/>
    <m/>
    <x v="1"/>
    <n v="1"/>
    <x v="2"/>
    <n v="1"/>
    <x v="2"/>
    <n v="1"/>
  </r>
  <r>
    <n v="3016426"/>
    <s v="TEGUH SANTOSO"/>
    <s v="U7"/>
    <x v="3"/>
    <s v="Consumer &amp; EBB Credit Management"/>
    <s v="Consumer Credit Underwriting"/>
    <s v="Unsecured Credit Underwriting II"/>
    <s v="Unsecured Credit Post Decision"/>
    <s v="Unsecured Credit Post Decision Officer"/>
    <s v="Unsecured Credit Post Decision Officer"/>
    <s v="Kantor Pusat - Griya Niaga 2"/>
    <s v="TANGERANG SELATAN"/>
    <s v="Banten"/>
    <d v="1978-09-23T00:00:00"/>
    <d v="2011-06-24T00:00:00"/>
    <s v="Male"/>
    <s v="KP"/>
    <s v="TEGUH.SANTOSO@CIMBNIAGA.CO.ID"/>
    <s v="D-5"/>
    <n v="3019370"/>
    <s v="DESY HAPSARI"/>
    <s v="Unsecured Credit Post Decision Manager"/>
    <m/>
    <m/>
    <m/>
    <m/>
    <x v="1"/>
    <m/>
    <m/>
    <x v="1"/>
    <n v="1"/>
    <x v="2"/>
    <n v="1"/>
    <x v="2"/>
    <n v="1"/>
  </r>
  <r>
    <n v="3033311"/>
    <s v="TRI SUSILO UTOMO"/>
    <s v="U8"/>
    <x v="3"/>
    <s v="Consumer &amp; EBB Credit Management"/>
    <s v="Consumer Credit Underwriting"/>
    <s v="Unsecured Credit Underwriting II"/>
    <s v="Unsecured Credit Post Decision"/>
    <s v="Unsecured Credit Post Decision Officer"/>
    <s v="Unsecured Credit Post Decision Officer"/>
    <s v="Kantor Pusat - Griya Niaga 2"/>
    <s v="TANGERANG SELATAN"/>
    <s v="Banten"/>
    <d v="1986-02-21T00:00:00"/>
    <d v="2017-04-10T00:00:00"/>
    <s v="Male"/>
    <s v="KP"/>
    <s v="Tri.Utomo2@cimbniaga.co.id"/>
    <s v="D-5"/>
    <n v="3019370"/>
    <s v="DESY HAPSARI"/>
    <s v="Unsecured Credit Post Decision Manager"/>
    <m/>
    <m/>
    <m/>
    <m/>
    <x v="1"/>
    <m/>
    <m/>
    <x v="1"/>
    <n v="1"/>
    <x v="2"/>
    <n v="1"/>
    <x v="2"/>
    <n v="1"/>
  </r>
  <r>
    <n v="5395730"/>
    <s v="EVA PUSPITA"/>
    <s v="U9"/>
    <x v="3"/>
    <s v="Consumer &amp; EBB Credit Management"/>
    <s v="Consumer Credit Underwriting"/>
    <s v="Unsecured Credit Underwriting II"/>
    <s v="Unsecured Credit Post Decision"/>
    <s v="Unsecured Credit Post Decision Officer"/>
    <s v="Unsecured Credit Post Decision Officer"/>
    <s v="Kantor Pusat - Griya Niaga 2"/>
    <s v="TANGERANG SELATAN"/>
    <s v="Banten"/>
    <d v="1987-11-10T00:00:00"/>
    <d v="2023-09-11T00:00:00"/>
    <s v="Female"/>
    <s v="KP"/>
    <s v="Eva.Puspita2@cimbniaga.co.id"/>
    <s v="D-5"/>
    <n v="3019370"/>
    <s v="DESY HAPSARI"/>
    <s v="Unsecured Credit Post Decision Manager"/>
    <m/>
    <m/>
    <m/>
    <m/>
    <x v="1"/>
    <m/>
    <m/>
    <x v="1"/>
    <n v="1"/>
    <x v="2"/>
    <n v="1"/>
    <x v="2"/>
    <n v="1"/>
  </r>
  <r>
    <n v="3040961"/>
    <s v="IQBAL ARDYLIES SUARDJA"/>
    <s v="U3"/>
    <x v="3"/>
    <s v="Consumer &amp; EBB Credit Management"/>
    <s v="Credit Infrastructure Analytics &amp; Portfolio"/>
    <s v="---"/>
    <s v="---"/>
    <s v="Credit Infrastructure, Analytics &amp; Portfolio Head"/>
    <s v="Credit Infrastructure, Analytics &amp; Portfolio Head"/>
    <s v="Kantor Pusat - Griya Niaga 2"/>
    <s v="TANGERANG SELATAN"/>
    <s v="Banten"/>
    <d v="1983-02-11T00:00:00"/>
    <d v="2020-05-05T00:00:00"/>
    <s v="Male"/>
    <s v="KP"/>
    <s v="IQBAL.SUARDJA@CIMBNIAGA.CO.ID"/>
    <s v="D-2"/>
    <n v="5388313"/>
    <s v="Andriyanto T"/>
    <s v="Head of Consumer &amp; EBB Credit Management"/>
    <m/>
    <m/>
    <m/>
    <m/>
    <x v="1"/>
    <m/>
    <m/>
    <x v="0"/>
    <n v="0"/>
    <x v="0"/>
    <n v="0"/>
    <x v="0"/>
    <n v="0"/>
  </r>
  <r>
    <n v="3037370"/>
    <s v="YEYEN NOVITA"/>
    <s v="U5"/>
    <x v="3"/>
    <s v="Consumer &amp; EBB Credit Management"/>
    <s v="Credit Infrastructure Analytics &amp; Portfolio"/>
    <s v="Budget Control, Data Reporting &amp; Infrastructure"/>
    <s v="---"/>
    <s v="Budget Control, Data Reporting &amp; Infrastructure Head"/>
    <s v="Budget Control, Data Reporting &amp; Infrastructure Head"/>
    <s v="Kantor Pusat - Griya Niaga 2"/>
    <s v="TANGERANG SELATAN"/>
    <s v="Banten"/>
    <d v="1986-02-27T00:00:00"/>
    <d v="2019-03-11T00:00:00"/>
    <s v="Female"/>
    <s v="KP"/>
    <s v="YEYEN.NOVITA@CIMBNIAGA.CO.ID"/>
    <s v="D-3"/>
    <n v="3040961"/>
    <s v="IQBAL ARDYLIES SUARDJA"/>
    <s v="Credit Infrastructure, Analytics &amp; Portfolio Head"/>
    <m/>
    <m/>
    <m/>
    <m/>
    <x v="1"/>
    <m/>
    <m/>
    <x v="0"/>
    <n v="0"/>
    <x v="0"/>
    <n v="0"/>
    <x v="0"/>
    <n v="0"/>
  </r>
  <r>
    <n v="3008775"/>
    <s v="MOHAMMAD HANIF"/>
    <s v="U4"/>
    <x v="3"/>
    <s v="Consumer &amp; EBB Credit Management"/>
    <s v="Credit Infrastructure Analytics &amp; Portfolio"/>
    <s v="Credit Analytics &amp; Segmentation Portfolio D3"/>
    <s v="---"/>
    <s v="Credit Analytics &amp; Segmentation Portfolio Head"/>
    <s v="Credit Analytics &amp; Segmentation Portfolio Head"/>
    <s v="Kantor Pusat - Griya Niaga 2"/>
    <s v="TANGERANG SELATAN"/>
    <s v="Banten"/>
    <d v="1979-06-02T00:00:00"/>
    <d v="2006-05-19T00:00:00"/>
    <s v="Male"/>
    <s v="KP"/>
    <s v="HANIF@CIMBNIAGA.CO.ID"/>
    <s v="D-3"/>
    <n v="3040961"/>
    <s v="IQBAL ARDYLIES SUARDJA"/>
    <s v="Credit Infrastructure, Analytics &amp; Portfolio Head"/>
    <m/>
    <m/>
    <m/>
    <m/>
    <x v="1"/>
    <m/>
    <m/>
    <x v="1"/>
    <n v="1"/>
    <x v="0"/>
    <n v="0"/>
    <x v="0"/>
    <n v="0.5"/>
  </r>
  <r>
    <n v="3026178"/>
    <s v="FANDY SUWAJI"/>
    <s v="U4"/>
    <x v="3"/>
    <s v="Consumer &amp; EBB Credit Management"/>
    <s v="Credit Infrastructure Analytics &amp; Portfolio"/>
    <s v="Credit System Development Project Management"/>
    <s v="---"/>
    <s v="Credit System Development Project Management Head"/>
    <s v="Credit System Development Project Management Head"/>
    <s v="Kantor Pusat - Griya Niaga 2"/>
    <s v="TANGERANG SELATAN"/>
    <s v="Banten"/>
    <d v="1977-10-14T00:00:00"/>
    <d v="2014-05-12T00:00:00"/>
    <s v="Male"/>
    <s v="KP"/>
    <s v="FANDY.SUWAJI@CIMBNIAGA.CO.ID"/>
    <s v="D-3"/>
    <n v="3040961"/>
    <s v="IQBAL ARDYLIES SUARDJA"/>
    <s v="Credit Infrastructure, Analytics &amp; Portfolio Head"/>
    <m/>
    <m/>
    <m/>
    <m/>
    <x v="1"/>
    <m/>
    <m/>
    <x v="0"/>
    <n v="0"/>
    <x v="0"/>
    <n v="0"/>
    <x v="0"/>
    <n v="0"/>
  </r>
  <r>
    <n v="3014481"/>
    <s v="ASTRIED OKTORINA"/>
    <s v="U4"/>
    <x v="3"/>
    <s v="Consumer &amp; EBB Credit Management"/>
    <s v="Credit Infrastructure Analytics &amp; Portfolio"/>
    <s v="Governance System &amp; Infrastructure D3"/>
    <s v="---"/>
    <s v="Governance System &amp; Infrastructure Head"/>
    <s v="Governance System &amp; Infrastructure Head"/>
    <s v="Kantor Pusat - Griya Niaga 2"/>
    <s v="TANGERANG SELATAN"/>
    <s v="Banten"/>
    <d v="1981-10-08T00:00:00"/>
    <d v="2010-11-18T00:00:00"/>
    <s v="Female"/>
    <s v="KP"/>
    <s v="ASTRIED.OKTORINA@CIMBNIAGA.CO.ID"/>
    <s v="D-3"/>
    <n v="3040961"/>
    <s v="IQBAL ARDYLIES SUARDJA"/>
    <s v="Credit Infrastructure, Analytics &amp; Portfolio Head"/>
    <m/>
    <m/>
    <m/>
    <m/>
    <x v="1"/>
    <m/>
    <m/>
    <x v="0"/>
    <n v="0.75"/>
    <x v="0"/>
    <n v="0"/>
    <x v="0"/>
    <n v="0.375"/>
  </r>
  <r>
    <n v="3022770"/>
    <s v="ELI NOVITA"/>
    <s v="U4"/>
    <x v="3"/>
    <s v="Consumer &amp; EBB Credit Management"/>
    <s v="Credit Infrastructure Analytics &amp; Portfolio"/>
    <s v="Policy Infrastructure &amp; Competency Development D3"/>
    <s v="---"/>
    <s v="Policy Infrastructure &amp; Competency Development Head"/>
    <s v="Policy Infrastructure &amp; Competency Development Head"/>
    <s v="Kantor Pusat - Griya Niaga 2"/>
    <s v="TANGERANG SELATAN"/>
    <s v="Banten"/>
    <d v="1979-11-05T00:00:00"/>
    <d v="2013-05-10T00:00:00"/>
    <s v="Female"/>
    <s v="KP"/>
    <s v="ELI.NOVITA@CIMBNIAGA.CO.ID"/>
    <s v="D-3"/>
    <n v="3040961"/>
    <s v="IQBAL ARDYLIES SUARDJA"/>
    <s v="Credit Infrastructure, Analytics &amp; Portfolio Head"/>
    <m/>
    <m/>
    <m/>
    <m/>
    <x v="1"/>
    <m/>
    <m/>
    <x v="0"/>
    <n v="0"/>
    <x v="0"/>
    <n v="0"/>
    <x v="0"/>
    <n v="0"/>
  </r>
  <r>
    <n v="3027727"/>
    <s v="DEWI SURYANINGSIH"/>
    <s v="U5"/>
    <x v="3"/>
    <s v="Consumer &amp; EBB Credit Management"/>
    <s v="Credit Infrastructure Analytics &amp; Portfolio"/>
    <s v="Quality Analysis &amp; Monitoring D3"/>
    <s v="---"/>
    <s v="Quality Analysis &amp; Monitoring Head"/>
    <s v="Quality Analysis &amp; Monitoring Head"/>
    <s v="Kantor Pusat - Griya Niaga 2"/>
    <s v="TANGERANG SELATAN"/>
    <s v="Banten"/>
    <d v="1974-01-16T00:00:00"/>
    <d v="2014-11-17T00:00:00"/>
    <s v="Female"/>
    <s v="KP"/>
    <s v="DEWI.SURYANINGSIH@CIMBNIAGA.CO.ID"/>
    <s v="D-3"/>
    <n v="3040961"/>
    <s v="IQBAL ARDYLIES SUARDJA"/>
    <s v="Credit Infrastructure, Analytics &amp; Portfolio Head"/>
    <m/>
    <m/>
    <m/>
    <m/>
    <x v="1"/>
    <m/>
    <m/>
    <x v="0"/>
    <n v="0"/>
    <x v="0"/>
    <n v="0"/>
    <x v="0"/>
    <n v="0"/>
  </r>
  <r>
    <n v="3031682"/>
    <s v="NOVITA EKA LESTARI"/>
    <s v="U9"/>
    <x v="3"/>
    <s v="Consumer &amp; EBB Credit Management"/>
    <s v="Credit Infrastructure Analytics &amp; Portfolio"/>
    <s v="Budget Control, Data Reporting &amp; Infrastructure"/>
    <s v="Cost Control &amp; Budgeting"/>
    <s v="Cost Control &amp; Budgeting Officer"/>
    <s v="Cost Control &amp; Budgeting Officer"/>
    <s v="Kantor Pusat - Griya Niaga 2"/>
    <s v="TANGERANG SELATAN"/>
    <s v="Banten"/>
    <d v="1988-04-15T00:00:00"/>
    <d v="2016-08-10T00:00:00"/>
    <s v="Female"/>
    <s v="KP"/>
    <s v="NOVITA.LESTARI@CIMBNIAGA.CO.ID"/>
    <s v="D-4"/>
    <n v="3037370"/>
    <s v="YEYEN NOVITA"/>
    <s v="Budget Control, Data Reporting &amp; Infrastructure Head"/>
    <m/>
    <m/>
    <m/>
    <m/>
    <x v="1"/>
    <m/>
    <m/>
    <x v="1"/>
    <n v="1"/>
    <x v="0"/>
    <n v="0"/>
    <x v="0"/>
    <n v="0.5"/>
  </r>
  <r>
    <n v="3026026"/>
    <s v="RISDIANTO"/>
    <s v="U6"/>
    <x v="3"/>
    <s v="Consumer &amp; EBB Credit Management"/>
    <s v="Credit Infrastructure Analytics &amp; Portfolio"/>
    <s v="Credit Analytics &amp; Segmentation Portfolio D3"/>
    <s v="Credit Analytics &amp; Segmentation Portfolio"/>
    <s v="Credit Analytics &amp; Portfolio Sr Specialist"/>
    <s v="Credit Analytics &amp; Portfolio Sr Specialist"/>
    <s v="Kantor Pusat - Griya Niaga 2"/>
    <s v="TANGERANG SELATAN"/>
    <s v="Banten"/>
    <d v="1982-05-12T00:00:00"/>
    <d v="2014-04-21T00:00:00"/>
    <s v="Male"/>
    <s v="KP"/>
    <s v="RISDIANTO@CIMBNIAGA.CO.ID"/>
    <s v="D-4"/>
    <n v="3008775"/>
    <s v="MOHAMMAD HANIF"/>
    <s v="Credit Analytics &amp; Segmentation Portfolio Head"/>
    <m/>
    <m/>
    <m/>
    <m/>
    <x v="1"/>
    <m/>
    <m/>
    <x v="0"/>
    <n v="0"/>
    <x v="0"/>
    <n v="0"/>
    <x v="0"/>
    <n v="0"/>
  </r>
  <r>
    <n v="3040255"/>
    <s v="HANIF FATRIAL"/>
    <s v="U7"/>
    <x v="3"/>
    <s v="Consumer &amp; EBB Credit Management"/>
    <s v="Credit Infrastructure Analytics &amp; Portfolio"/>
    <s v="Credit Analytics &amp; Segmentation Portfolio D3"/>
    <s v="Credit Analytics &amp; Segmentation Portfolio"/>
    <s v="Credit Analytics &amp; Portfolio Specialist"/>
    <s v="Credit Analytics &amp; Portfolio Specialist"/>
    <s v="Kantor Pusat - Griya Niaga 2"/>
    <s v="TANGERANG SELATAN"/>
    <s v="Banten"/>
    <d v="1988-07-10T00:00:00"/>
    <d v="2020-01-20T00:00:00"/>
    <s v="Male"/>
    <s v="KP"/>
    <s v="HANIF.FATRIAL@CIMBNIAGA.CO.ID"/>
    <s v="D-4"/>
    <n v="3008775"/>
    <s v="MOHAMMAD HANIF"/>
    <s v="Credit Analytics &amp; Segmentation Portfolio Head"/>
    <m/>
    <m/>
    <m/>
    <m/>
    <x v="1"/>
    <m/>
    <m/>
    <x v="0"/>
    <n v="0.7"/>
    <x v="0"/>
    <n v="0"/>
    <x v="0"/>
    <n v="0.35"/>
  </r>
  <r>
    <n v="5385072"/>
    <s v="MUHAMMAD ADAM"/>
    <s v="U9"/>
    <x v="3"/>
    <s v="Consumer &amp; EBB Credit Management"/>
    <s v="Credit Infrastructure Analytics &amp; Portfolio"/>
    <s v="Credit Analytics &amp; Segmentation Portfolio D3"/>
    <s v="Credit Analytics &amp; Segmentation Portfolio"/>
    <s v="Credit Analytics &amp; Portfolio Specialist"/>
    <s v="Credit Analytics &amp; Portfolio Specialist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1004"/>
    <s v="NURCAHYADI"/>
    <s v="U6"/>
    <x v="3"/>
    <s v="Consumer &amp; EBB Credit Management"/>
    <s v="Credit Infrastructure Analytics &amp; Portfolio"/>
    <s v="Credit Analytics &amp; Segmentation Portfolio D3"/>
    <s v="Credit Analytics &amp; Segmentation Portfolio - 2"/>
    <s v="Credit Analytics &amp; Portfolio Specialist"/>
    <s v="Credit Analytics &amp; Portfolio Specialist"/>
    <s v="Kantor Pusat - Griya Niaga 2"/>
    <s v="TANGERANG SELATAN"/>
    <s v="Banten"/>
    <d v="1985-12-20T00:00:00"/>
    <d v="2023-07-03T00:00:00"/>
    <s v="Male"/>
    <s v="KP"/>
    <s v="Nurcahyadi.Nurcahyadi@cimbniaga.co.id"/>
    <s v="D-4"/>
    <n v="3008775"/>
    <s v="MOHAMMAD HANIF"/>
    <s v="Credit Analytics &amp; Segmentation Portfolio Head"/>
    <m/>
    <m/>
    <m/>
    <m/>
    <x v="1"/>
    <m/>
    <m/>
    <x v="0"/>
    <n v="0.05"/>
    <x v="0"/>
    <n v="0"/>
    <x v="0"/>
    <n v="2.5000000000000001E-2"/>
  </r>
  <r>
    <n v="5387752"/>
    <s v="RAIHAN BADRAHADIPURA"/>
    <s v="U7"/>
    <x v="3"/>
    <s v="Consumer &amp; EBB Credit Management"/>
    <s v="Credit Infrastructure Analytics &amp; Portfolio"/>
    <s v="Credit Analytics &amp; Segmentation Portfolio D3"/>
    <s v="Credit Analytics &amp; Segmentation Portfolio - 3"/>
    <s v="Credit Analytics &amp; Portfolio Specialist"/>
    <s v="Credit Analytics &amp; Portfolio Specialist"/>
    <s v="Kantor Fungsional Non Operasional - Menara Sentraya"/>
    <s v="JAKARTA SELATAN"/>
    <s v="Dki Jakarta"/>
    <d v="2000-02-21T00:00:00"/>
    <d v="2023-04-10T00:00:00"/>
    <s v="Male"/>
    <s v="KFNO"/>
    <s v="Raihan.Badrahadipura@cimbniaga.co.id"/>
    <s v="D-4"/>
    <n v="3008775"/>
    <s v="MOHAMMAD HANIF"/>
    <s v="Credit Analytics &amp; Segmentation Portfolio Head"/>
    <m/>
    <m/>
    <m/>
    <m/>
    <x v="1"/>
    <m/>
    <m/>
    <x v="0"/>
    <n v="0"/>
    <x v="0"/>
    <n v="0"/>
    <x v="0"/>
    <n v="0"/>
  </r>
  <r>
    <n v="5353704"/>
    <s v="SUHENDRA"/>
    <s v="U5"/>
    <x v="3"/>
    <s v="Consumer &amp; EBB Credit Management"/>
    <s v="Credit Infrastructure Analytics &amp; Portfolio"/>
    <s v="Credit System Development Project Management"/>
    <s v="Credit System Development Project"/>
    <s v="Credit System Development Project Sr Specialist"/>
    <s v="Credit System Development Project Sr Specialist"/>
    <s v="Kantor Pusat - Griya Niaga 2"/>
    <s v="TANGERANG SELATAN"/>
    <s v="Banten"/>
    <d v="1988-10-31T00:00:00"/>
    <d v="2021-11-22T00:00:00"/>
    <s v="Male"/>
    <s v="KP"/>
    <s v="Suhendra.Suhendra2@cimbniaga.co.id"/>
    <s v="D-4"/>
    <n v="3026178"/>
    <s v="FANDY SUWAJI"/>
    <s v="Credit System Development Project Management Head"/>
    <m/>
    <m/>
    <m/>
    <m/>
    <x v="1"/>
    <m/>
    <m/>
    <x v="0"/>
    <n v="0"/>
    <x v="0"/>
    <n v="0"/>
    <x v="0"/>
    <n v="0"/>
  </r>
  <r>
    <n v="3005681"/>
    <s v="ROSA WIDIANI"/>
    <s v="U4"/>
    <x v="3"/>
    <s v="Consumer &amp; EBB Credit Management"/>
    <s v="Credit Infrastructure Analytics &amp; Portfolio"/>
    <s v="Credit System Development Project Management"/>
    <s v="Credit System Development Project - 2"/>
    <s v="Credit System Development Project Sr Specialist"/>
    <s v="Credit System Development Project Sr Specialist"/>
    <s v="Kantor Fungsional Non Operasional - Menara Sentraya"/>
    <s v="JAKARTA SELATAN"/>
    <s v="Dki Jakarta"/>
    <d v="1979-06-11T00:00:00"/>
    <d v="2002-04-08T00:00:00"/>
    <s v="Female"/>
    <s v="KFNO"/>
    <s v="ROSA.WIDIANI@CIMBNIAGA.CO.ID"/>
    <s v="D-4"/>
    <n v="3026178"/>
    <s v="FANDY SUWAJI"/>
    <s v="Credit System Development Project Management Head"/>
    <m/>
    <m/>
    <m/>
    <m/>
    <x v="1"/>
    <m/>
    <m/>
    <x v="1"/>
    <n v="1"/>
    <x v="2"/>
    <n v="1"/>
    <x v="2"/>
    <n v="1"/>
  </r>
  <r>
    <n v="3031601"/>
    <s v="YUDI ARIEF"/>
    <s v="U8"/>
    <x v="3"/>
    <s v="Consumer &amp; EBB Credit Management"/>
    <s v="Credit Infrastructure Analytics &amp; Portfolio"/>
    <s v="Credit System Development Project Management"/>
    <s v="Credit System Maintenance"/>
    <s v="Credit System Maintenance Specialist"/>
    <s v="Credit System Maintenance Specialist"/>
    <s v="Kantor Pusat - Griya Niaga 2"/>
    <s v="TANGERANG SELATAN"/>
    <s v="Banten"/>
    <d v="1979-04-09T00:00:00"/>
    <d v="2016-08-01T00:00:00"/>
    <s v="Male"/>
    <s v="KP"/>
    <s v="YUDI.ARIEF@CIMBNIAGA.CO.ID"/>
    <s v="D-4"/>
    <n v="3026178"/>
    <s v="FANDY SUWAJI"/>
    <s v="Credit System Development Project Management Head"/>
    <m/>
    <m/>
    <m/>
    <m/>
    <x v="1"/>
    <m/>
    <m/>
    <x v="0"/>
    <n v="0"/>
    <x v="0"/>
    <n v="0"/>
    <x v="0"/>
    <n v="0"/>
  </r>
  <r>
    <n v="5600324"/>
    <s v="AHMAD SUTAWAN"/>
    <s v="U9"/>
    <x v="3"/>
    <s v="Consumer &amp; EBB Credit Management"/>
    <s v="Credit Infrastructure Analytics &amp; Portfolio"/>
    <s v="Credit System Development Project Management"/>
    <s v="Credit System Maintenance"/>
    <s v="Credit System Maintenance Specialist"/>
    <s v="Credit System Maintenance Specialist"/>
    <s v="Kantor Pusat - Griya Niaga 2"/>
    <s v="TANGERANG SELATAN"/>
    <s v="Banten"/>
    <d v="1995-03-11T00:00:00"/>
    <d v="2025-05-26T00:00:00"/>
    <s v="Male"/>
    <s v="KP"/>
    <s v="ahmad.sutawan@cimbniaga.co.id"/>
    <s v="D-4"/>
    <n v="3026178"/>
    <s v="FANDY SUWAJI"/>
    <s v="Credit System Development Project Management Head"/>
    <m/>
    <m/>
    <m/>
    <m/>
    <x v="1"/>
    <m/>
    <m/>
    <x v="1"/>
    <n v="1"/>
    <x v="1"/>
    <e v="#N/A"/>
    <x v="1"/>
    <e v="#N/A"/>
  </r>
  <r>
    <n v="3033958"/>
    <s v="YUDHA CAHYO MUKTI"/>
    <s v="U7"/>
    <x v="3"/>
    <s v="Consumer &amp; EBB Credit Management"/>
    <s v="Credit Infrastructure Analytics &amp; Portfolio"/>
    <s v="Credit System Development Project Management"/>
    <s v="Credit System Maintenance - 2"/>
    <s v="Credit System Maintenance Specialist"/>
    <s v="Credit System Maintenance Specialist"/>
    <s v="Kantor Pusat - Griya Niaga 2"/>
    <s v="TANGERANG SELATAN"/>
    <s v="Banten"/>
    <d v="1993-06-03T00:00:00"/>
    <d v="2017-08-01T00:00:00"/>
    <s v="Male"/>
    <s v="KP"/>
    <s v="YUDHA.MUKTI@CIMBNIAGA.CO.ID"/>
    <s v="D-4"/>
    <n v="3026178"/>
    <s v="FANDY SUWAJI"/>
    <s v="Credit System Development Project Management Head"/>
    <m/>
    <m/>
    <m/>
    <m/>
    <x v="1"/>
    <m/>
    <m/>
    <x v="0"/>
    <n v="0.45"/>
    <x v="0"/>
    <n v="0"/>
    <x v="0"/>
    <n v="0.22500000000000001"/>
  </r>
  <r>
    <n v="3022840"/>
    <s v="ALAM CAPUTRA"/>
    <s v="U6"/>
    <x v="3"/>
    <s v="Consumer &amp; EBB Credit Management"/>
    <s v="Credit Infrastructure Analytics &amp; Portfolio"/>
    <s v="Credit System Development Project Management"/>
    <s v="Credit System Maintenance - 3"/>
    <s v="Credit System Maintenance Specialist"/>
    <s v="Credit System Maintenance Specialist"/>
    <s v="Kantor Fungsional Non Operasional - Menara Sentraya"/>
    <s v="JAKARTA SELATAN"/>
    <s v="Dki Jakarta"/>
    <d v="1985-07-01T00:00:00"/>
    <d v="2013-05-06T00:00:00"/>
    <s v="Male"/>
    <s v="KFNO"/>
    <s v="ALAM.CAPUTRA@CIMBNIAGA.CO.ID"/>
    <s v="D-4"/>
    <n v="3026178"/>
    <s v="FANDY SUWAJI"/>
    <s v="Credit System Development Project Management Head"/>
    <m/>
    <m/>
    <m/>
    <m/>
    <x v="1"/>
    <m/>
    <m/>
    <x v="0"/>
    <n v="0.15"/>
    <x v="0"/>
    <n v="0"/>
    <x v="0"/>
    <n v="7.4999999999999997E-2"/>
  </r>
  <r>
    <n v="3006931"/>
    <s v="ALIM SAMINGUN"/>
    <s v="U6"/>
    <x v="3"/>
    <s v="Consumer &amp; EBB Credit Management"/>
    <s v="Credit Infrastructure Analytics &amp; Portfolio"/>
    <s v="Credit System Development Project Management"/>
    <s v="Credit System Maintenance - 3"/>
    <s v="Credit System Maintenance Specialist"/>
    <s v="Credit System Maintenance Specialist"/>
    <s v="Kantor Fungsional Non Operasional - Menara Sentraya"/>
    <s v="JAKARTA SELATAN"/>
    <s v="Dki Jakarta"/>
    <d v="1979-06-08T00:00:00"/>
    <d v="2005-06-01T00:00:00"/>
    <s v="Male"/>
    <s v="KFNO"/>
    <s v="ALIM.SAMINGUN@CIMBNIAGA.CO.ID"/>
    <s v="D-4"/>
    <n v="3026178"/>
    <s v="FANDY SUWAJI"/>
    <s v="Credit System Development Project Management Head"/>
    <m/>
    <m/>
    <m/>
    <m/>
    <x v="1"/>
    <m/>
    <m/>
    <x v="0"/>
    <n v="0.55000000000000004"/>
    <x v="0"/>
    <n v="0"/>
    <x v="0"/>
    <n v="0.27500000000000002"/>
  </r>
  <r>
    <n v="5365566"/>
    <s v="WAHYU INDRAYANA"/>
    <s v="U6"/>
    <x v="3"/>
    <s v="Consumer &amp; EBB Credit Management"/>
    <s v="Credit Infrastructure Analytics &amp; Portfolio"/>
    <s v="Credit System Development Project Management"/>
    <s v="EUC Development"/>
    <s v="EUC Development Senior Specialist"/>
    <s v="EUC Development Senior Specialist"/>
    <s v="Kantor Pusat - Griya Niaga 2"/>
    <s v="TANGERANG SELATAN"/>
    <s v="Banten"/>
    <d v="1994-06-12T00:00:00"/>
    <d v="2022-03-28T00:00:00"/>
    <s v="Male"/>
    <s v="KP"/>
    <s v="Wahyu.Indrayana@cimbniaga.co.id"/>
    <s v="D-4"/>
    <n v="3026178"/>
    <s v="FANDY SUWAJI"/>
    <s v="Credit System Development Project Management Head"/>
    <m/>
    <m/>
    <m/>
    <m/>
    <x v="1"/>
    <m/>
    <m/>
    <x v="0"/>
    <n v="0.5"/>
    <x v="0"/>
    <n v="0"/>
    <x v="0"/>
    <n v="0.25"/>
  </r>
  <r>
    <n v="5601661"/>
    <s v="GUIDO TANPA PAMRIH"/>
    <s v="U8"/>
    <x v="3"/>
    <s v="Consumer &amp; EBB Credit Management"/>
    <s v="Credit Infrastructure Analytics &amp; Portfolio"/>
    <s v="Credit System Development Project Management"/>
    <s v="EUC Development"/>
    <s v="EUC Development Specialist"/>
    <s v="EUC Development Specialist"/>
    <s v="Kantor Pusat - Griya Niaga 2"/>
    <s v="TANGERANG SELATAN"/>
    <s v="Banten"/>
    <d v="1995-09-12T00:00:00"/>
    <d v="2025-12-22T00:00:00"/>
    <s v="Male"/>
    <s v="KP"/>
    <s v="guido.pamrih@cimbniaga.co.id"/>
    <s v="D-4"/>
    <n v="3026178"/>
    <s v="FANDY SUWAJI"/>
    <s v="Credit System Development Project Management Head"/>
    <m/>
    <m/>
    <m/>
    <m/>
    <x v="1"/>
    <m/>
    <m/>
    <x v="1"/>
    <n v="1"/>
    <x v="1"/>
    <e v="#N/A"/>
    <x v="1"/>
    <e v="#N/A"/>
  </r>
  <r>
    <n v="3008570"/>
    <s v="SANTI FARIDA"/>
    <s v="U6"/>
    <x v="3"/>
    <s v="Consumer &amp; EBB Credit Management"/>
    <s v="Credit Infrastructure Analytics &amp; Portfolio"/>
    <s v="Governance System &amp; Infrastructure D3"/>
    <s v="Governance System &amp; Infrastructure"/>
    <s v="Governance system &amp; Infrastructure Sr Specialist"/>
    <s v="Governance system &amp; Infrastructure Sr Specialist"/>
    <s v="Kantor Pusat - Griya Niaga 2"/>
    <s v="TANGERANG SELATAN"/>
    <s v="Banten"/>
    <d v="1981-08-29T00:00:00"/>
    <d v="2006-04-06T00:00:00"/>
    <s v="Female"/>
    <s v="KP"/>
    <s v="SANTI.FARIDA@CIMBNIAGA.CO.ID"/>
    <s v="D-4"/>
    <n v="3014481"/>
    <s v="ASTRIED OKTORINA"/>
    <s v="Governance System &amp; Infrastructure Head"/>
    <m/>
    <m/>
    <m/>
    <m/>
    <x v="1"/>
    <m/>
    <m/>
    <x v="1"/>
    <n v="1"/>
    <x v="2"/>
    <n v="1"/>
    <x v="2"/>
    <n v="1"/>
  </r>
  <r>
    <n v="3033877"/>
    <s v="ILHAM RIDHOTULLOH"/>
    <s v="U9"/>
    <x v="3"/>
    <s v="Consumer &amp; EBB Credit Management"/>
    <s v="Credit Infrastructure Analytics &amp; Portfolio"/>
    <s v="Governance System &amp; Infrastructure D3"/>
    <s v="Governance System &amp; Infrastructure"/>
    <s v="Governance system &amp; Infrastructure Specialist"/>
    <s v="Governance system &amp; Infrastructure Specialist"/>
    <s v="Kantor Pusat - Griya Niaga 2"/>
    <s v="TANGERANG SELATAN"/>
    <s v="Banten"/>
    <d v="1986-08-10T00:00:00"/>
    <d v="2017-08-01T00:00:00"/>
    <s v="Male"/>
    <s v="KP"/>
    <s v="ILHAM.RIDHOTULLOH@CIMBNIAGA.CO.ID"/>
    <s v="D-4"/>
    <n v="3014481"/>
    <s v="ASTRIED OKTORINA"/>
    <s v="Governance System &amp; Infrastructure Head"/>
    <m/>
    <m/>
    <m/>
    <m/>
    <x v="1"/>
    <m/>
    <m/>
    <x v="0"/>
    <n v="0.3"/>
    <x v="2"/>
    <n v="1"/>
    <x v="0"/>
    <n v="0.65"/>
  </r>
  <r>
    <n v="3007337"/>
    <s v="OKTAVIANO SYARIF"/>
    <s v="U5"/>
    <x v="3"/>
    <s v="Consumer &amp; EBB Credit Management"/>
    <s v="Credit Infrastructure Analytics &amp; Portfolio"/>
    <s v="Governance System &amp; Infrastructure D3"/>
    <s v="Governance System &amp; Infrastructure - 2"/>
    <s v="Governance system &amp; Infrastructure Sr Specialist"/>
    <s v="Governance system &amp; Infrastructure Sr Specialist"/>
    <s v="Kantor Pusat - Griya Niaga 2"/>
    <s v="TANGERANG SELATAN"/>
    <s v="Banten"/>
    <d v="1979-10-20T00:00:00"/>
    <d v="2005-12-01T00:00:00"/>
    <s v="Male"/>
    <s v="KP"/>
    <s v="OSYARIF@CIMBNIAGA.CO.ID"/>
    <s v="D-4"/>
    <n v="3014481"/>
    <s v="ASTRIED OKTORINA"/>
    <s v="Governance System &amp; Infrastructure Head"/>
    <m/>
    <m/>
    <m/>
    <m/>
    <x v="1"/>
    <m/>
    <m/>
    <x v="1"/>
    <n v="1"/>
    <x v="2"/>
    <n v="1"/>
    <x v="2"/>
    <n v="1"/>
  </r>
  <r>
    <n v="3006661"/>
    <s v="HOTMAIDA"/>
    <s v="U8"/>
    <x v="3"/>
    <s v="Consumer &amp; EBB Credit Management"/>
    <s v="Credit Infrastructure Analytics &amp; Portfolio"/>
    <s v="Budget Control, Data Reporting &amp; Infrastructure"/>
    <s v="Infrastructure"/>
    <s v="Infrastructure Officer"/>
    <s v="Infrastructure Officer"/>
    <s v="Kantor Pusat - Griya Niaga 2"/>
    <s v="TANGERANG SELATAN"/>
    <s v="Banten"/>
    <d v="1978-04-09T00:00:00"/>
    <d v="2005-03-01T00:00:00"/>
    <s v="Female"/>
    <s v="KP"/>
    <s v="HOTMAIDA@CIMBNIAGA.CO.ID"/>
    <s v="D-4"/>
    <n v="3037370"/>
    <s v="YEYEN NOVITA"/>
    <s v="Budget Control, Data Reporting &amp; Infrastructure Head"/>
    <m/>
    <m/>
    <m/>
    <m/>
    <x v="1"/>
    <m/>
    <m/>
    <x v="0"/>
    <n v="0.1"/>
    <x v="2"/>
    <n v="1"/>
    <x v="0"/>
    <n v="0.55000000000000004"/>
  </r>
  <r>
    <n v="3006695"/>
    <s v="ARDESSA SRI DEVI"/>
    <s v="U6"/>
    <x v="3"/>
    <s v="Consumer &amp; EBB Credit Management"/>
    <s v="Credit Infrastructure Analytics &amp; Portfolio"/>
    <s v="Policy Infrastructure &amp; Competency Development D3"/>
    <s v="Policy Infrastructure"/>
    <s v="Policy Infrastructure Sr Specialist"/>
    <s v="Policy Infrastructure Sr Specialist"/>
    <s v="Kantor Pusat - Griya Niaga 2"/>
    <s v="TANGERANG SELATAN"/>
    <s v="Banten"/>
    <d v="1977-12-21T00:00:00"/>
    <d v="2005-03-15T00:00:00"/>
    <s v="Female"/>
    <s v="KP"/>
    <s v="ARDESSA@CIMBNIAGA.CO.ID"/>
    <s v="D-4"/>
    <n v="3022770"/>
    <s v="ELI NOVITA"/>
    <s v="Policy Infrastructure &amp; Competency Development Head"/>
    <m/>
    <m/>
    <m/>
    <m/>
    <x v="1"/>
    <m/>
    <m/>
    <x v="0"/>
    <n v="0.1"/>
    <x v="0"/>
    <n v="0"/>
    <x v="0"/>
    <n v="0.05"/>
  </r>
  <r>
    <n v="3034785"/>
    <s v="ASEP SAMSUL MA'ARIF"/>
    <s v="U6"/>
    <x v="3"/>
    <s v="Consumer &amp; EBB Credit Management"/>
    <s v="Credit Infrastructure Analytics &amp; Portfolio"/>
    <s v="Policy Infrastructure &amp; Competency Development D3"/>
    <s v="Policy Infrastructure"/>
    <s v="Policy Infrastructure Specialist"/>
    <s v="Policy Infrastructure Specialist"/>
    <s v="Kantor Pusat - Griya Niaga 2"/>
    <s v="TANGERANG SELATAN"/>
    <s v="Banten"/>
    <d v="1986-08-24T00:00:00"/>
    <d v="2017-11-20T00:00:00"/>
    <s v="Male"/>
    <s v="KP"/>
    <s v="ASEP.MA'RIF@CIMBNIAGA.CO.ID"/>
    <s v="D-4"/>
    <n v="3022770"/>
    <s v="ELI NOVITA"/>
    <s v="Policy Infrastructure &amp; Competency Development Head"/>
    <m/>
    <m/>
    <m/>
    <m/>
    <x v="1"/>
    <m/>
    <m/>
    <x v="0"/>
    <n v="0.1"/>
    <x v="0"/>
    <n v="0"/>
    <x v="0"/>
    <n v="0.05"/>
  </r>
  <r>
    <n v="5378622"/>
    <s v="M. AMMAR HAVIZH"/>
    <s v="U7"/>
    <x v="3"/>
    <s v="Consumer &amp; EBB Credit Management"/>
    <s v="Credit Infrastructure Analytics &amp; Portfolio"/>
    <s v="Policy Infrastructure &amp; Competency Development D3"/>
    <s v="Policy Infrastructure"/>
    <s v="Policy Infrastructure Specialist"/>
    <s v="Policy Infrastructure Specialist"/>
    <s v="Kantor Pusat - Griya Niaga 2"/>
    <s v="TANGERANG SELATAN"/>
    <s v="Banten"/>
    <d v="1999-11-01T00:00:00"/>
    <d v="2022-11-11T00:00:00"/>
    <s v="Male"/>
    <s v="KP"/>
    <s v="M.Havizh@cimbniaga.co.id"/>
    <s v="D-4"/>
    <n v="3022770"/>
    <s v="ELI NOVITA"/>
    <s v="Policy Infrastructure &amp; Competency Development Head"/>
    <m/>
    <m/>
    <m/>
    <m/>
    <x v="1"/>
    <m/>
    <m/>
    <x v="0"/>
    <n v="0"/>
    <x v="0"/>
    <n v="0"/>
    <x v="0"/>
    <n v="0"/>
  </r>
  <r>
    <n v="3034744"/>
    <s v="RATNA JUWITA"/>
    <s v="U9"/>
    <x v="3"/>
    <s v="Consumer &amp; EBB Credit Management"/>
    <s v="Credit Infrastructure Analytics &amp; Portfolio"/>
    <s v="Policy Infrastructure &amp; Competency Development D3"/>
    <s v="Policy Infrastructure"/>
    <s v="Policy Infrastructure Specialist"/>
    <s v="Policy Infrastructure Specialist"/>
    <s v="Kantor Pusat - Griya Niaga 2"/>
    <s v="TANGERANG SELATAN"/>
    <s v="Banten"/>
    <d v="1986-03-27T00:00:00"/>
    <d v="2017-11-01T00:00:00"/>
    <s v="Female"/>
    <s v="KP"/>
    <s v="RATNA.JUWITA@CIMBNIAGA.CO.ID"/>
    <s v="D-4"/>
    <n v="3022770"/>
    <s v="ELI NOVITA"/>
    <s v="Policy Infrastructure &amp; Competency Development Head"/>
    <m/>
    <m/>
    <m/>
    <m/>
    <x v="1"/>
    <m/>
    <m/>
    <x v="0"/>
    <n v="0"/>
    <x v="0"/>
    <n v="0"/>
    <x v="0"/>
    <n v="0"/>
  </r>
  <r>
    <n v="5601365"/>
    <s v="TAZQIA AULIA AL-DJUFRI"/>
    <s v="U9"/>
    <x v="3"/>
    <s v="Consumer &amp; EBB Credit Management"/>
    <s v="Credit Infrastructure Analytics &amp; Portfolio"/>
    <s v="Policy Infrastructure &amp; Competency Development D3"/>
    <s v="Policy Infrastructure"/>
    <s v="Policy Infrastructure Specialist"/>
    <s v="Policy Infrastructure Specialist"/>
    <s v="Kantor Pusat - Griya Niaga 2"/>
    <s v="TANGERANG SELATAN"/>
    <s v="Banten"/>
    <d v="2001-12-18T00:00:00"/>
    <d v="2025-09-29T00:00:00"/>
    <s v="Female"/>
    <s v="KP"/>
    <s v="tazqia.al-djufri@cimbniaga.co.id"/>
    <s v="D-4"/>
    <n v="3022770"/>
    <s v="ELI NOVITA"/>
    <s v="Policy Infrastructure &amp; Competency Development Head"/>
    <m/>
    <m/>
    <m/>
    <m/>
    <x v="1"/>
    <m/>
    <m/>
    <x v="0"/>
    <n v="0"/>
    <x v="1"/>
    <e v="#N/A"/>
    <x v="1"/>
    <e v="#N/A"/>
  </r>
  <r>
    <n v="3006480"/>
    <s v="NENSI ROTUASIREGAR"/>
    <s v="U5"/>
    <x v="3"/>
    <s v="Consumer &amp; EBB Credit Management"/>
    <s v="Credit Infrastructure Analytics &amp; Portfolio"/>
    <s v="Policy Infrastructure &amp; Competency Development D3"/>
    <s v="Policy Infrastructure - 2"/>
    <s v="Policy Infrastructure Specialist"/>
    <s v="Policy Infrastructure Specialist"/>
    <s v="Kantor Pusat - Griya Niaga 2"/>
    <s v="TANGERANG SELATAN"/>
    <s v="Banten"/>
    <d v="1975-09-12T00:00:00"/>
    <d v="2004-08-06T00:00:00"/>
    <s v="Female"/>
    <s v="KP"/>
    <s v="ROTUA@CIMBNIAGA.CO.ID"/>
    <s v="D-4"/>
    <n v="3022770"/>
    <s v="ELI NOVITA"/>
    <s v="Policy Infrastructure &amp; Competency Development Head"/>
    <m/>
    <m/>
    <m/>
    <m/>
    <x v="1"/>
    <m/>
    <m/>
    <x v="1"/>
    <n v="1"/>
    <x v="0"/>
    <n v="0"/>
    <x v="0"/>
    <n v="0.5"/>
  </r>
  <r>
    <n v="3005985"/>
    <s v="SITI AISYAH"/>
    <s v="U7"/>
    <x v="3"/>
    <s v="Consumer &amp; EBB Credit Management"/>
    <s v="Credit Infrastructure Analytics &amp; Portfolio"/>
    <s v="Policy Infrastructure &amp; Competency Development D3"/>
    <s v="Policy Infrastructure &amp; Competency Development D4"/>
    <s v="Policy Infrastructure &amp; Competency Development Specialist"/>
    <s v="Policy Infrastructure &amp; Competency Development Specialist"/>
    <s v="Kantor Pusat - Griya Niaga 2"/>
    <s v="TANGERANG SELATAN"/>
    <s v="Banten"/>
    <d v="1981-09-19T00:00:00"/>
    <d v="2004-03-14T00:00:00"/>
    <s v="Female"/>
    <s v="KP"/>
    <s v="SITI_AISYAH@CIMBNIAGA.CO.ID"/>
    <s v="D-4"/>
    <n v="3022770"/>
    <s v="ELI NOVITA"/>
    <s v="Policy Infrastructure &amp; Competency Development Head"/>
    <m/>
    <m/>
    <m/>
    <m/>
    <x v="1"/>
    <m/>
    <m/>
    <x v="1"/>
    <n v="1"/>
    <x v="0"/>
    <n v="0"/>
    <x v="0"/>
    <n v="0.5"/>
  </r>
  <r>
    <n v="5384151"/>
    <s v="RIO MANTIKEI NAYAR"/>
    <s v="U6"/>
    <x v="3"/>
    <s v="Consumer &amp; EBB Credit Management"/>
    <s v="Credit Infrastructure Analytics &amp; Portfolio"/>
    <s v="Quality Analysis &amp; Monitoring D3"/>
    <s v="Quality Analysis &amp; Monitoring"/>
    <s v="Quality Analysis &amp; Monitoring Specialist"/>
    <s v="Quality Analysis &amp; Monitoring Specialist"/>
    <s v="Kantor Pusat - Griya Niaga 2"/>
    <s v="TANGERANG SELATAN"/>
    <s v="Banten"/>
    <d v="1980-11-06T00:00:00"/>
    <d v="2023-02-20T00:00:00"/>
    <s v="Male"/>
    <s v="KP"/>
    <s v="Rio.Nayar@cimbniaga.co.id"/>
    <s v="D-4"/>
    <n v="3027727"/>
    <s v="DEWI SURYANINGSIH"/>
    <s v="Quality Analysis &amp; Monitoring Head"/>
    <m/>
    <m/>
    <m/>
    <m/>
    <x v="1"/>
    <m/>
    <m/>
    <x v="1"/>
    <n v="1"/>
    <x v="2"/>
    <n v="1"/>
    <x v="2"/>
    <n v="1"/>
  </r>
  <r>
    <n v="5600885"/>
    <s v="PRISCILLA NOVELIA"/>
    <s v="U8"/>
    <x v="3"/>
    <s v="Consumer &amp; EBB Credit Management"/>
    <s v="Credit Infrastructure Analytics &amp; Portfolio"/>
    <s v="Quality Analysis &amp; Monitoring D3"/>
    <s v="Quality Analysis &amp; Monitoring"/>
    <s v="Quality Analysis &amp; Monitoring Officer"/>
    <s v="Quality Analysis &amp; Monitoring Officer"/>
    <s v="Kantor Pusat - Griya Niaga 2"/>
    <s v="TANGERANG SELATAN"/>
    <s v="Banten"/>
    <d v="1991-11-03T00:00:00"/>
    <d v="2025-08-25T00:00:00"/>
    <s v="Female"/>
    <s v="KP"/>
    <s v="priscilla.novelia@cimbniaga.co.id"/>
    <s v="D-4"/>
    <n v="3027727"/>
    <s v="DEWI SURYANINGSIH"/>
    <s v="Quality Analysis &amp; Monitoring Head"/>
    <m/>
    <m/>
    <m/>
    <m/>
    <x v="1"/>
    <m/>
    <m/>
    <x v="0"/>
    <n v="0.45"/>
    <x v="1"/>
    <e v="#N/A"/>
    <x v="1"/>
    <e v="#N/A"/>
  </r>
  <r>
    <n v="3005531"/>
    <s v="RUSTADI"/>
    <s v="U9"/>
    <x v="3"/>
    <s v="Consumer &amp; EBB Credit Management"/>
    <s v="Credit Infrastructure Analytics &amp; Portfolio"/>
    <s v="Quality Analysis &amp; Monitoring D3"/>
    <s v="Quality Analysis &amp; Monitoring"/>
    <s v="Quality Analysis &amp; Monitoring Officer"/>
    <s v="Quality Analysis &amp; Monitoring Officer"/>
    <s v="Kantor Pusat - Griya Niaga 2"/>
    <s v="TANGERANG SELATAN"/>
    <s v="Banten"/>
    <d v="1974-11-06T00:00:00"/>
    <d v="2003-12-03T00:00:00"/>
    <s v="Male"/>
    <s v="KP"/>
    <s v="RUSTADI@CIMBNIAGA.CO.ID"/>
    <s v="D-4"/>
    <n v="3027727"/>
    <s v="DEWI SURYANINGSIH"/>
    <s v="Quality Analysis &amp; Monitoring Head"/>
    <m/>
    <m/>
    <m/>
    <m/>
    <x v="1"/>
    <m/>
    <m/>
    <x v="0"/>
    <n v="0"/>
    <x v="0"/>
    <n v="0"/>
    <x v="0"/>
    <n v="0"/>
  </r>
  <r>
    <n v="5338792"/>
    <s v="MUHAMMAD FADILLAH ICHSAN"/>
    <s v="U9"/>
    <x v="3"/>
    <s v="Consumer &amp; EBB Credit Management"/>
    <s v="Credit Infrastructure Analytics &amp; Portfolio"/>
    <s v="Quality Analysis &amp; Monitoring D3"/>
    <s v="Quality Analysis &amp; Monitoring"/>
    <s v="Quality Analysis &amp; Monitoring Officer"/>
    <s v="Quality Analysis &amp; Monitoring Officer"/>
    <s v="Kantor Pusat - Griya Niaga 2"/>
    <s v="TANGERANG SELATAN"/>
    <s v="Banten"/>
    <d v="1999-07-07T00:00:00"/>
    <d v="2021-07-26T00:00:00"/>
    <s v="Male"/>
    <s v="KP"/>
    <s v="Muhammad.Ichsan@cimbniaga.co.id"/>
    <s v="D-4"/>
    <n v="3027727"/>
    <s v="DEWI SURYANINGSIH"/>
    <s v="Quality Analysis &amp; Monitoring Head"/>
    <m/>
    <m/>
    <m/>
    <m/>
    <x v="1"/>
    <m/>
    <m/>
    <x v="1"/>
    <n v="1"/>
    <x v="0"/>
    <n v="0"/>
    <x v="0"/>
    <n v="0.5"/>
  </r>
  <r>
    <n v="5422736"/>
    <s v="SANDY SURYAJAYA"/>
    <s v="U5"/>
    <x v="3"/>
    <s v="Consumer &amp; EBB Credit Management"/>
    <s v="EBB Credit Underwriting"/>
    <s v="---"/>
    <s v="---"/>
    <s v="EBB Credit Underwriting Head"/>
    <s v="EBB Credit Underwriting Head"/>
    <s v="Kantor Fungsional Non Operasional - Menara Sentraya"/>
    <s v="JAKARTA SELATAN"/>
    <s v="Dki Jakarta"/>
    <d v="1984-08-09T00:00:00"/>
    <d v="2025-03-10T00:00:00"/>
    <s v="Male"/>
    <s v="KFNO"/>
    <s v="sandy.suryajaya@cimbniaga.co.id"/>
    <s v="D-2"/>
    <n v="5388313"/>
    <s v="Andriyanto T"/>
    <s v="Head of Consumer &amp; EBB Credit Management"/>
    <m/>
    <m/>
    <m/>
    <m/>
    <x v="1"/>
    <m/>
    <m/>
    <x v="1"/>
    <n v="1"/>
    <x v="0"/>
    <n v="0"/>
    <x v="0"/>
    <n v="0.5"/>
  </r>
  <r>
    <n v="3015301"/>
    <s v="DEVA ARIF KURNIAWAN"/>
    <s v="U5"/>
    <x v="3"/>
    <s v="Consumer &amp; EBB Credit Management"/>
    <s v="EBB Credit Underwriting"/>
    <s v="EBB Credit Underwriting - Central"/>
    <s v="---"/>
    <s v="EBB Credit Underwriting Head"/>
    <s v="EBB Credit Underwriting Head"/>
    <s v="KCP - Surabaya - Tidar - TDR"/>
    <s v="SURABAYA"/>
    <s v="Jawa Timur"/>
    <d v="1989-12-17T00:00:00"/>
    <d v="2011-01-17T00:00:00"/>
    <s v="Male"/>
    <s v="TDR"/>
    <s v="DEVA.KURNIAWAN@CIMBNIAGA.CO.ID"/>
    <s v="D-3"/>
    <n v="5422736"/>
    <s v="SANDY SURYAJAYA"/>
    <s v="EBB Credit Underwriting Head"/>
    <m/>
    <m/>
    <m/>
    <m/>
    <x v="1"/>
    <m/>
    <m/>
    <x v="0"/>
    <n v="0.5"/>
    <x v="0"/>
    <n v="0"/>
    <x v="0"/>
    <n v="0.25"/>
  </r>
  <r>
    <n v="5417301"/>
    <s v="JENNI"/>
    <s v="U4"/>
    <x v="3"/>
    <s v="Consumer &amp; EBB Credit Management"/>
    <s v="EBB Credit Underwriting"/>
    <s v="EBB Credit Underwriting - West"/>
    <s v="---"/>
    <s v="EBB Credit Underwriting Head"/>
    <s v="EBB Credit Underwriting Head"/>
    <s v="KCP - Surabaya - Tidar - TDR"/>
    <s v="SURABAYA"/>
    <s v="Jawa Timur"/>
    <d v="1984-10-23T00:00:00"/>
    <d v="2024-12-09T00:00:00"/>
    <s v="Female"/>
    <s v="TDR"/>
    <s v="jenni.jenni@cimbniaga.co.id"/>
    <s v="D-3"/>
    <n v="5422736"/>
    <s v="SANDY SURYAJAYA"/>
    <s v="EBB Credit Underwriting Head"/>
    <m/>
    <m/>
    <m/>
    <m/>
    <x v="1"/>
    <m/>
    <m/>
    <x v="1"/>
    <n v="1"/>
    <x v="0"/>
    <n v="0"/>
    <x v="0"/>
    <n v="0.5"/>
  </r>
  <r>
    <n v="3019074"/>
    <s v="PUTI SAORA"/>
    <s v="U7"/>
    <x v="3"/>
    <s v="Consumer &amp; EBB Credit Management"/>
    <s v="EBB Credit Underwriting"/>
    <s v="EBB Credit Underwriting - Central"/>
    <s v="EBB Client Services - Central - P"/>
    <s v="EBB Client Services Manager"/>
    <s v="EBB Client Services Manager"/>
    <s v="Kantor Fungsional Non Operasional - Gajah Mada"/>
    <s v="JAKARTA PUSAT"/>
    <s v="Dki Jakarta"/>
    <d v="1987-11-17T00:00:00"/>
    <d v="2012-05-14T00:00:00"/>
    <s v="Female"/>
    <s v="KFNO"/>
    <s v="PUTI.SAORA@CIMBNIAGA.CO.ID"/>
    <s v="D-4"/>
    <n v="3015301"/>
    <s v="DEVA ARIF KURNIAWAN"/>
    <s v="EBB Credit Underwriting Head - Central"/>
    <m/>
    <m/>
    <m/>
    <m/>
    <x v="1"/>
    <m/>
    <m/>
    <x v="0"/>
    <n v="0"/>
    <x v="0"/>
    <n v="0"/>
    <x v="0"/>
    <n v="0"/>
  </r>
  <r>
    <n v="5379426"/>
    <s v="TICHER DAY NOVENTINA. S"/>
    <s v="U9"/>
    <x v="3"/>
    <s v="Consumer &amp; EBB Credit Management"/>
    <s v="EBB Credit Underwriting"/>
    <s v="EBB Credit Underwriting - Central"/>
    <s v="EBB Client Services - Central - P"/>
    <s v="EBB Client Services Officer"/>
    <s v="EBB Client Services Officer"/>
    <s v="KC - Medan - Icon - CNM"/>
    <s v="MEDAN"/>
    <s v="Sumatera Utara"/>
    <d v="1996-11-25T00:00:00"/>
    <d v="2022-11-28T00:00:00"/>
    <s v="Female"/>
    <s v="CNM"/>
    <s v="Ticher.S@cimbniaga.co.id"/>
    <s v="D-5"/>
    <n v="3019074"/>
    <s v="PUTI SAORA"/>
    <s v="EBB Client Services Manager - Central"/>
    <m/>
    <m/>
    <m/>
    <m/>
    <x v="1"/>
    <m/>
    <m/>
    <x v="0"/>
    <n v="0.95"/>
    <x v="0"/>
    <n v="0"/>
    <x v="0"/>
    <n v="0.47499999999999998"/>
  </r>
  <r>
    <n v="5373560"/>
    <s v="M DHIYABIYOZCA RIZCARR"/>
    <s v="U9"/>
    <x v="3"/>
    <s v="Consumer &amp; EBB Credit Management"/>
    <s v="EBB Credit Underwriting"/>
    <s v="EBB Credit Underwriting - Central"/>
    <s v="EBB Client Services - Central - P"/>
    <s v="EBB Client Services Officer"/>
    <s v="EBB Client Services Officer"/>
    <s v="Kantor Fungsional Non Operasional - Gajah Mada"/>
    <s v="JAKARTA PUSAT"/>
    <s v="Dki Jakarta"/>
    <d v="1999-05-27T00:00:00"/>
    <d v="2022-08-01T00:00:00"/>
    <s v="Male"/>
    <s v="KFNO"/>
    <s v="M.Rizcarr@CIMBNIAGA.CO.ID"/>
    <s v="D-5"/>
    <n v="3019074"/>
    <s v="PUTI SAORA"/>
    <s v="EBB Client Services Manager - Central"/>
    <m/>
    <m/>
    <m/>
    <m/>
    <x v="1"/>
    <m/>
    <m/>
    <x v="1"/>
    <n v="1"/>
    <x v="2"/>
    <n v="1"/>
    <x v="2"/>
    <n v="1"/>
  </r>
  <r>
    <n v="3039094"/>
    <s v="NADIA YULIKA MUNTHE"/>
    <s v="U9"/>
    <x v="3"/>
    <s v="Consumer &amp; EBB Credit Management"/>
    <s v="EBB Credit Underwriting"/>
    <s v="EBB Credit Underwriting - Central"/>
    <s v="EBB Client Services - Central - P"/>
    <s v="EBB Client Services Officer"/>
    <s v="EBB Client Services Officer"/>
    <s v="Kantor Fungsional Non Operasional - Gajah Mada"/>
    <s v="JAKARTA PUSAT"/>
    <s v="Dki Jakarta"/>
    <d v="1994-07-16T00:00:00"/>
    <d v="2019-09-16T00:00:00"/>
    <s v="Female"/>
    <s v="KFNO"/>
    <s v="NADIA.MUNTHE@CIMBNIAGA.CO.ID"/>
    <s v="D-5"/>
    <n v="3019074"/>
    <s v="PUTI SAORA"/>
    <s v="EBB Client Services Manager - Central"/>
    <m/>
    <m/>
    <m/>
    <m/>
    <x v="1"/>
    <m/>
    <m/>
    <x v="1"/>
    <n v="1"/>
    <x v="2"/>
    <n v="1"/>
    <x v="2"/>
    <n v="1"/>
  </r>
  <r>
    <n v="3034557"/>
    <s v="AIRINISSA RIYANIPUTRI"/>
    <s v="U9"/>
    <x v="3"/>
    <s v="Consumer &amp; EBB Credit Management"/>
    <s v="EBB Credit Underwriting"/>
    <s v="EBB Credit Underwriting - Central"/>
    <s v="EBB Client Services - Central - P"/>
    <s v="EBB Client Services Officer"/>
    <s v="EBB Client Services Officer"/>
    <s v="Kantor Fungsional Non Operasional - Gajah Mada"/>
    <s v="JAKARTA PUSAT"/>
    <s v="Dki Jakarta"/>
    <d v="1992-02-20T00:00:00"/>
    <d v="2017-10-10T00:00:00"/>
    <s v="Female"/>
    <s v="KFNO"/>
    <s v="AIRINISSA.RIYANIPUTRI@CIMBNIAGA.CO.ID"/>
    <s v="D-5"/>
    <n v="3019074"/>
    <s v="PUTI SAORA"/>
    <s v="EBB Client Services Manager - Central"/>
    <m/>
    <m/>
    <m/>
    <m/>
    <x v="1"/>
    <m/>
    <m/>
    <x v="0"/>
    <n v="0.85"/>
    <x v="0"/>
    <n v="0"/>
    <x v="0"/>
    <n v="0.42499999999999999"/>
  </r>
  <r>
    <n v="3012319"/>
    <s v="ARI SULISTIANI"/>
    <s v="U8"/>
    <x v="3"/>
    <s v="Consumer &amp; EBB Credit Management"/>
    <s v="EBB Credit Underwriting"/>
    <s v="EBB Credit Underwriting - East"/>
    <s v="EBB Client Services - East - P"/>
    <s v="EBB Client Services Manager"/>
    <s v="EBB Client Services Manager"/>
    <s v="Kantor Fungsional Non Operasional - Gajah Mada"/>
    <s v="JAKARTA PUSAT"/>
    <s v="Dki Jakarta"/>
    <d v="1983-03-23T00:00:00"/>
    <d v="2009-07-06T00:00:00"/>
    <s v="Female"/>
    <s v="KFNO"/>
    <s v="ARI.SULISTIANI@CIMBNIAGA.CO.ID"/>
    <s v="D-4"/>
    <n v="5422736"/>
    <s v="SANDY SURYAJAYA"/>
    <s v="EBB Credit Underwriting Head"/>
    <m/>
    <m/>
    <m/>
    <m/>
    <x v="1"/>
    <m/>
    <m/>
    <x v="1"/>
    <n v="1"/>
    <x v="0"/>
    <n v="0"/>
    <x v="0"/>
    <n v="0.5"/>
  </r>
  <r>
    <n v="5411778"/>
    <s v="ERLINA DWI NOVITARINI"/>
    <s v="U9"/>
    <x v="3"/>
    <s v="Consumer &amp; EBB Credit Management"/>
    <s v="EBB Credit Underwriting"/>
    <s v="EBB Credit Underwriting - East"/>
    <s v="EBB Client Services - East - P"/>
    <s v="EBB Client Services Officer"/>
    <s v="EBB Client Services Officer"/>
    <s v="KCP - Surabaya - Tidar - TDR"/>
    <s v="SURABAYA"/>
    <s v="Jawa Timur"/>
    <d v="1996-11-06T00:00:00"/>
    <d v="2024-08-05T00:00:00"/>
    <s v="Female"/>
    <s v="TDR"/>
    <s v="erlina.novitarini2@cimbniaga.co.id"/>
    <s v="D-5"/>
    <n v="3012319"/>
    <s v="ARI SULISTIANI"/>
    <s v="EBB Client Services Manager - East"/>
    <m/>
    <m/>
    <m/>
    <m/>
    <x v="1"/>
    <m/>
    <m/>
    <x v="0"/>
    <n v="0.75"/>
    <x v="0"/>
    <n v="0"/>
    <x v="0"/>
    <n v="0.375"/>
  </r>
  <r>
    <n v="5373544"/>
    <s v="RIVAN HARFIANTO PUTRA"/>
    <s v="U9"/>
    <x v="3"/>
    <s v="Consumer &amp; EBB Credit Management"/>
    <s v="EBB Credit Underwriting"/>
    <s v="EBB Credit Underwriting - East"/>
    <s v="EBB Client Services - East - P"/>
    <s v="EBB Client Services Officer"/>
    <s v="EBB Client Services Officer"/>
    <s v="Kantor Fungsional Non Operasional - Gajah Mada"/>
    <s v="JAKARTA PUSAT"/>
    <s v="Dki Jakarta"/>
    <d v="2000-06-20T00:00:00"/>
    <d v="2022-08-01T00:00:00"/>
    <s v="Male"/>
    <s v="KFNO"/>
    <s v="Rivan.Putra@CIMBNIAGA.CO.ID"/>
    <s v="D-5"/>
    <n v="3012319"/>
    <s v="ARI SULISTIANI"/>
    <s v="EBB Client Services Manager - East"/>
    <m/>
    <m/>
    <m/>
    <m/>
    <x v="1"/>
    <m/>
    <m/>
    <x v="1"/>
    <n v="1"/>
    <x v="2"/>
    <n v="1"/>
    <x v="2"/>
    <n v="1"/>
  </r>
  <r>
    <n v="3019764"/>
    <s v="RIA NURLITA YATNI"/>
    <s v="U9"/>
    <x v="3"/>
    <s v="Consumer &amp; EBB Credit Management"/>
    <s v="EBB Credit Underwriting"/>
    <s v="EBB Credit Underwriting - East"/>
    <s v="EBB Client Services - East - P"/>
    <s v="EBB Client Services Officer"/>
    <s v="EBB Client Services Officer"/>
    <s v="Kantor Fungsional Non Operasional - Gajah Mada"/>
    <s v="JAKARTA PUSAT"/>
    <s v="Dki Jakarta"/>
    <d v="1986-09-24T00:00:00"/>
    <d v="2012-08-13T00:00:00"/>
    <s v="Female"/>
    <s v="KFNO"/>
    <s v="RIA.NURLITA@CIMBNIAGA.CO.ID"/>
    <s v="D-5"/>
    <n v="3012319"/>
    <s v="ARI SULISTIANI"/>
    <s v="EBB Client Services Manager - East"/>
    <m/>
    <m/>
    <m/>
    <m/>
    <x v="1"/>
    <m/>
    <m/>
    <x v="1"/>
    <n v="1"/>
    <x v="0"/>
    <n v="0"/>
    <x v="0"/>
    <n v="0.5"/>
  </r>
  <r>
    <n v="3016305"/>
    <s v="IKA FAJAR SUMINARSIH"/>
    <s v="U9"/>
    <x v="3"/>
    <s v="Consumer &amp; EBB Credit Management"/>
    <s v="EBB Credit Underwriting"/>
    <s v="EBB Credit Underwriting - East"/>
    <s v="EBB Client Services - East - P"/>
    <s v="EBB Client Services Officer"/>
    <s v="EBB Client Services Officer"/>
    <s v="KCP - Surabaya - Tidar - TDR"/>
    <s v="SURABAYA"/>
    <s v="Jawa Timur"/>
    <d v="1985-11-17T00:00:00"/>
    <d v="2011-05-16T00:00:00"/>
    <s v="Female"/>
    <s v="TDR"/>
    <s v="IKA.FAJAR2@CIMBNIAGA.CO.ID"/>
    <s v="D-5"/>
    <n v="3012319"/>
    <s v="ARI SULISTIANI"/>
    <s v="EBB Client Services Manager - East"/>
    <m/>
    <m/>
    <m/>
    <m/>
    <x v="1"/>
    <m/>
    <m/>
    <x v="0"/>
    <n v="0.9"/>
    <x v="0"/>
    <n v="0"/>
    <x v="0"/>
    <n v="0.45"/>
  </r>
  <r>
    <n v="3015621"/>
    <s v="DEWI FAPORITS INDAH SIMTO"/>
    <s v="U9"/>
    <x v="3"/>
    <s v="Consumer &amp; EBB Credit Management"/>
    <s v="EBB Credit Underwriting"/>
    <s v="EBB Credit Underwriting - East"/>
    <s v="EBB Client Services - East - P"/>
    <s v="EBB Client Services Officer"/>
    <s v="EBB Client Services Officer"/>
    <s v="Kantor Fungsional Non Operasional - Gajah Mada"/>
    <s v="JAKARTA PUSAT"/>
    <s v="Dki Jakarta"/>
    <d v="1985-05-22T00:00:00"/>
    <d v="2011-03-23T00:00:00"/>
    <s v="Female"/>
    <s v="KFNO"/>
    <s v="DEWI.FAPORITS@CIMBNIAGA.CO.ID"/>
    <s v="D-5"/>
    <n v="3012319"/>
    <s v="ARI SULISTIANI"/>
    <s v="EBB Client Services Manager - East"/>
    <m/>
    <m/>
    <m/>
    <m/>
    <x v="1"/>
    <m/>
    <m/>
    <x v="1"/>
    <n v="1"/>
    <x v="0"/>
    <n v="0"/>
    <x v="0"/>
    <n v="0.5"/>
  </r>
  <r>
    <n v="3011991"/>
    <s v="MUHAMMAD IRSYAD"/>
    <s v="U8"/>
    <x v="3"/>
    <s v="Consumer &amp; EBB Credit Management"/>
    <s v="EBB Credit Underwriting"/>
    <s v="EBB Credit Underwriting - West"/>
    <s v="EBB Client Services - West - P"/>
    <s v="EBB Client Services Manager"/>
    <s v="EBB Client Services Manager"/>
    <s v="KC - Medan - Icon - CNM"/>
    <s v="MEDAN"/>
    <s v="Sumatera Utara"/>
    <d v="1987-05-15T00:00:00"/>
    <d v="2010-03-01T00:00:00"/>
    <s v="Male"/>
    <s v="CNM"/>
    <s v="MUHAMMAD.IRSYAD@CIMBNIAGA.CO.ID"/>
    <s v="D-4"/>
    <n v="5417301"/>
    <s v="JENNI"/>
    <s v="EBB Credit Underwriting Head - West"/>
    <m/>
    <m/>
    <m/>
    <m/>
    <x v="1"/>
    <m/>
    <m/>
    <x v="1"/>
    <n v="1"/>
    <x v="0"/>
    <n v="0"/>
    <x v="0"/>
    <n v="0.5"/>
  </r>
  <r>
    <n v="3029080"/>
    <s v="SARA FRANSISKA SETIAWAN"/>
    <s v="U8"/>
    <x v="3"/>
    <s v="Consumer &amp; EBB Credit Management"/>
    <s v="EBB Credit Underwriting"/>
    <s v="EBB Credit Underwriting - West"/>
    <s v="EBB Client Services - West - P"/>
    <s v="EBB Client Services Officer"/>
    <s v="EBB Client Services Officer"/>
    <s v="KCP - Semarang - Cendrawasih - CDW"/>
    <s v="SEMARANG"/>
    <s v="Jawa Tengah"/>
    <d v="1993-11-03T00:00:00"/>
    <d v="2015-04-09T00:00:00"/>
    <s v="Female"/>
    <s v="CDW"/>
    <s v="SARA.SETIAWAN@CIMBNIAGA.CO.ID"/>
    <s v="D-5"/>
    <n v="3011991"/>
    <s v="MUHAMMAD IRSYAD"/>
    <s v="EBB Client Services Manager - West"/>
    <m/>
    <m/>
    <m/>
    <m/>
    <x v="1"/>
    <m/>
    <m/>
    <x v="0"/>
    <n v="0.95"/>
    <x v="0"/>
    <n v="0"/>
    <x v="0"/>
    <n v="0.47499999999999998"/>
  </r>
  <r>
    <n v="3034162"/>
    <s v="JOHAN"/>
    <s v="U8"/>
    <x v="3"/>
    <s v="Consumer &amp; EBB Credit Management"/>
    <s v="EBB Credit Underwriting"/>
    <s v="EBB Credit Underwriting - West"/>
    <s v="EBB Client Services - West - P"/>
    <s v="EBB Client Services Officer"/>
    <s v="EBB Client Services Officer"/>
    <s v="KC - Bandung - Asia Afrika - BAA"/>
    <s v="BANDUNG"/>
    <s v="Jawa Barat"/>
    <d v="1984-05-28T00:00:00"/>
    <d v="2017-09-04T00:00:00"/>
    <s v="Male"/>
    <s v="BAA"/>
    <s v="JOHAN3@CIMBNIAGA.CO.ID"/>
    <s v="D-5"/>
    <n v="3011991"/>
    <s v="MUHAMMAD IRSYAD"/>
    <s v="EBB Client Services Manager - West"/>
    <m/>
    <m/>
    <m/>
    <m/>
    <x v="1"/>
    <m/>
    <m/>
    <x v="1"/>
    <n v="1"/>
    <x v="0"/>
    <n v="0"/>
    <x v="0"/>
    <n v="0.5"/>
  </r>
  <r>
    <n v="3028774"/>
    <s v="RICKA ERIANTY"/>
    <s v="U9"/>
    <x v="3"/>
    <s v="Consumer &amp; EBB Credit Management"/>
    <s v="EBB Credit Underwriting"/>
    <s v="EBB Credit Underwriting - West"/>
    <s v="EBB Client Services - West - P"/>
    <s v="EBB Client Services Officer"/>
    <s v="EBB Client Services Officer"/>
    <s v="Kantor Fungsional Non Operasional - Menara Sentraya"/>
    <s v="JAKARTA SELATAN"/>
    <s v="Dki Jakarta"/>
    <d v="1989-04-08T00:00:00"/>
    <d v="2015-03-02T00:00:00"/>
    <s v="Female"/>
    <s v="KFNO"/>
    <s v="RICKA.ERIANTY@CIMBNIAGA.CO.ID"/>
    <s v="D-5"/>
    <n v="3011991"/>
    <s v="MUHAMMAD IRSYAD"/>
    <s v="EBB Client Services Manager - West"/>
    <m/>
    <m/>
    <m/>
    <m/>
    <x v="1"/>
    <m/>
    <m/>
    <x v="1"/>
    <n v="1"/>
    <x v="2"/>
    <n v="1"/>
    <x v="2"/>
    <n v="1"/>
  </r>
  <r>
    <n v="3033677"/>
    <s v="RANTI AMELINA"/>
    <s v="U9"/>
    <x v="3"/>
    <s v="Consumer &amp; EBB Credit Management"/>
    <s v="EBB Credit Underwriting"/>
    <s v="EBB Credit Underwriting - West"/>
    <s v="EBB Client Services - West - P"/>
    <s v="EBB Client Services Officer"/>
    <s v="EBB Client Services Officer"/>
    <s v="KC - Pekanbaru - Sudirman - PSD"/>
    <s v="PEKANBARU"/>
    <s v="Riau"/>
    <d v="1993-09-27T00:00:00"/>
    <d v="2017-06-02T00:00:00"/>
    <s v="Female"/>
    <s v="PSD"/>
    <s v="RANTI.AMELINA@CIMBNIAGA.CO.ID"/>
    <s v="D-5"/>
    <n v="3011991"/>
    <s v="MUHAMMAD IRSYAD"/>
    <s v="EBB Client Services Manager - West"/>
    <m/>
    <m/>
    <m/>
    <m/>
    <x v="1"/>
    <m/>
    <m/>
    <x v="0"/>
    <n v="0.1"/>
    <x v="0"/>
    <n v="0"/>
    <x v="0"/>
    <n v="0.05"/>
  </r>
  <r>
    <n v="3034089"/>
    <s v="MERI FERAWATI"/>
    <s v="U9"/>
    <x v="3"/>
    <s v="Consumer &amp; EBB Credit Management"/>
    <s v="EBB Credit Underwriting"/>
    <s v="EBB Credit Underwriting - West"/>
    <s v="EBB Client Services - West - P"/>
    <s v="EBB Client Services Officer"/>
    <s v="EBB Client Services Officer"/>
    <s v="KC - Pekanbaru - Sudirman - PSD"/>
    <s v="PEKANBARU"/>
    <s v="Riau"/>
    <d v="1990-03-28T00:00:00"/>
    <d v="2017-08-01T00:00:00"/>
    <s v="Female"/>
    <s v="PSD"/>
    <s v="MERI.FERAWATI@CIMBNIAGA.CO.ID"/>
    <s v="D-5"/>
    <n v="3011991"/>
    <s v="MUHAMMAD IRSYAD"/>
    <s v="EBB Client Services Manager - West"/>
    <m/>
    <m/>
    <m/>
    <m/>
    <x v="1"/>
    <m/>
    <m/>
    <x v="0"/>
    <n v="0"/>
    <x v="0"/>
    <n v="0"/>
    <x v="0"/>
    <n v="0"/>
  </r>
  <r>
    <n v="3038698"/>
    <s v="ALFIAN SUDARSONO"/>
    <s v="U9"/>
    <x v="3"/>
    <s v="Consumer &amp; EBB Credit Management"/>
    <s v="EBB Credit Underwriting"/>
    <s v="EBB Credit Underwriting - West"/>
    <s v="EBB Client Services - West - P"/>
    <s v="EBB Client Services Officer"/>
    <s v="EBB Client Services Officer"/>
    <s v="KCP - Surabaya - Tidar - TDR"/>
    <s v="SURABAYA"/>
    <s v="Jawa Timur"/>
    <d v="1995-05-18T00:00:00"/>
    <d v="2019-08-05T00:00:00"/>
    <s v="Male"/>
    <s v="TDR"/>
    <s v="ALFIAN.SUDARSONO@CIMBNIAGA.CO.ID"/>
    <s v="D-5"/>
    <n v="3011991"/>
    <s v="MUHAMMAD IRSYAD"/>
    <s v="EBB Client Services Manager - West"/>
    <m/>
    <m/>
    <m/>
    <m/>
    <x v="1"/>
    <m/>
    <m/>
    <x v="1"/>
    <n v="1"/>
    <x v="0"/>
    <n v="0"/>
    <x v="0"/>
    <n v="0.5"/>
  </r>
  <r>
    <n v="3003976"/>
    <s v="ARY WIBISONO"/>
    <s v="U5"/>
    <x v="3"/>
    <s v="Consumer &amp; EBB Credit Management"/>
    <s v="EBB Credit Underwriting"/>
    <s v="EBB Credit Underwriting - Central"/>
    <s v="EBB Credit Underwriting - Central 1 - P"/>
    <s v="EBB Credit Underwriting Manager"/>
    <s v="EBB Credit Underwriting Manager"/>
    <s v="KC - Solo - Slamet Riyadi 136 - SLR"/>
    <s v="SURAKARTA"/>
    <s v="Jawa Tengah"/>
    <d v="1972-04-29T00:00:00"/>
    <d v="1996-11-01T00:00:00"/>
    <s v="Male"/>
    <s v="SLR"/>
    <s v="ARY.WIBISONO@CIMBNIAGA.CO.ID"/>
    <s v="D-4"/>
    <n v="3015301"/>
    <s v="DEVA ARIF KURNIAWAN"/>
    <s v="EBB Credit Underwriting Head - Central"/>
    <m/>
    <m/>
    <m/>
    <m/>
    <x v="1"/>
    <m/>
    <m/>
    <x v="1"/>
    <n v="1"/>
    <x v="0"/>
    <n v="0"/>
    <x v="0"/>
    <n v="0.5"/>
  </r>
  <r>
    <n v="5353973"/>
    <s v="ERICK PISSANO"/>
    <s v="U7"/>
    <x v="3"/>
    <s v="Consumer &amp; EBB Credit Management"/>
    <s v="EBB Credit Underwriting"/>
    <s v="EBB Credit Underwriting - Central"/>
    <s v="EBB Credit Underwriting - Central 1 - P"/>
    <s v="EBB Credit Underwriting Officer"/>
    <s v="EBB Credit Underwriting Officer"/>
    <s v="Kantor Fungsional Non Operasional - Menara Sentraya"/>
    <s v="JAKARTA SELATAN"/>
    <s v="Dki Jakarta"/>
    <d v="1983-05-20T00:00:00"/>
    <d v="2021-11-01T00:00:00"/>
    <s v="Male"/>
    <s v="KFNO"/>
    <s v="Erick.Pissano@cimbniaga.co.id"/>
    <s v="D-5"/>
    <n v="3003976"/>
    <s v="ARY WIBISONO"/>
    <s v="EBB Credit Underwriting Manager - Central 1"/>
    <m/>
    <m/>
    <m/>
    <m/>
    <x v="1"/>
    <m/>
    <m/>
    <x v="0"/>
    <n v="0.6"/>
    <x v="0"/>
    <n v="0"/>
    <x v="0"/>
    <n v="0.3"/>
  </r>
  <r>
    <n v="5600966"/>
    <s v="MARIA ULINA KLEMENTINE MANURUNG"/>
    <s v="U7"/>
    <x v="3"/>
    <s v="Consumer &amp; EBB Credit Management"/>
    <s v="EBB Credit Underwriting"/>
    <s v="EBB Credit Underwriting - Central"/>
    <s v="EBB Credit Underwriting - Central 1 - P"/>
    <s v="EBB Credit Underwriting Officer"/>
    <s v="EBB Credit Underwriting Officer"/>
    <s v="Kantor Fungsional Non Operasional - Menara Sentraya"/>
    <s v="JAKARTA SELATAN"/>
    <s v="Dki Jakarta"/>
    <d v="1992-02-13T00:00:00"/>
    <d v="2025-08-04T00:00:00"/>
    <s v="Female"/>
    <s v="KFNO"/>
    <s v="maria.manurung@cimbniaga.co.id"/>
    <s v="D-5"/>
    <n v="3003976"/>
    <s v="ARY WIBISONO"/>
    <s v="EBB Credit Underwriting Manager - Central 1"/>
    <m/>
    <m/>
    <m/>
    <m/>
    <x v="1"/>
    <m/>
    <m/>
    <x v="0"/>
    <n v="0.6"/>
    <x v="0"/>
    <n v="0"/>
    <x v="0"/>
    <n v="0.3"/>
  </r>
  <r>
    <n v="5398652"/>
    <s v="SHARLYN JOANNA"/>
    <s v="U8"/>
    <x v="3"/>
    <s v="Consumer &amp; EBB Credit Management"/>
    <s v="EBB Credit Underwriting"/>
    <s v="EBB Credit Underwriting - Central"/>
    <s v="EBB Credit Underwriting - Central 1 - P"/>
    <s v="EBB Credit Underwriting Officer"/>
    <s v="EBB Credit Underwriting Officer"/>
    <s v="Kantor Fungsional Non Operasional - Menara Sentraya"/>
    <s v="JAKARTA SELATAN"/>
    <s v="Dki Jakarta"/>
    <d v="1998-07-27T00:00:00"/>
    <d v="2023-12-04T00:00:00"/>
    <s v="Female"/>
    <s v="KFNO"/>
    <s v="sharlyn.joanna@cimbniaga.co.id"/>
    <s v="D-5"/>
    <n v="3003976"/>
    <s v="ARY WIBISONO"/>
    <s v="EBB Credit Underwriting Manager - Central 1"/>
    <m/>
    <m/>
    <m/>
    <m/>
    <x v="1"/>
    <m/>
    <m/>
    <x v="1"/>
    <n v="1"/>
    <x v="0"/>
    <n v="0"/>
    <x v="0"/>
    <n v="0.5"/>
  </r>
  <r>
    <n v="3009262"/>
    <s v="TJONG LIE SAN SISILIA U."/>
    <s v="U4"/>
    <x v="3"/>
    <s v="Consumer &amp; EBB Credit Management"/>
    <s v="EBB Credit Underwriting"/>
    <s v="EBB Credit Underwriting - Central"/>
    <s v="EBB Credit Underwriting - Central 2 - P"/>
    <s v="EBB Credit Underwriting Manager"/>
    <s v="EBB Credit Underwriting Manager"/>
    <s v="Kantor Fungsional Non Operasional - Menara Sentraya"/>
    <s v="JAKARTA SELATAN"/>
    <s v="Dki Jakarta"/>
    <d v="1972-04-20T00:00:00"/>
    <d v="2006-09-11T00:00:00"/>
    <s v="Female"/>
    <s v="KFNO"/>
    <s v="SISILIA.UNTORO@CIMBNIAGA.CO.ID"/>
    <s v="D-4"/>
    <n v="3015301"/>
    <s v="DEVA ARIF KURNIAWAN"/>
    <s v="EBB Credit Underwriting Head - Central"/>
    <m/>
    <m/>
    <m/>
    <m/>
    <x v="1"/>
    <m/>
    <m/>
    <x v="0"/>
    <n v="0.05"/>
    <x v="0"/>
    <n v="0"/>
    <x v="0"/>
    <n v="2.5000000000000001E-2"/>
  </r>
  <r>
    <n v="5399344"/>
    <s v="ROMI JUMANDANI"/>
    <s v="U7"/>
    <x v="3"/>
    <s v="Consumer &amp; EBB Credit Management"/>
    <s v="EBB Credit Underwriting"/>
    <s v="EBB Credit Underwriting - Central"/>
    <s v="EBB Credit Underwriting - Central 2 - P"/>
    <s v="EBB Credit Underwriting Officer"/>
    <s v="EBB Credit Underwriting Officer"/>
    <s v="Kantor Fungsional Non Operasional - Menara Sentraya"/>
    <s v="JAKARTA SELATAN"/>
    <s v="Dki Jakarta"/>
    <d v="1989-06-05T00:00:00"/>
    <d v="2023-12-04T00:00:00"/>
    <s v="Male"/>
    <s v="KFNO"/>
    <s v="romi.jumandani@cimbniaga.co.id"/>
    <s v="D-5"/>
    <n v="3009262"/>
    <s v="TJONG LIE SAN SISILIA U."/>
    <s v="EBB Credit Underwriting Manager - Central 2"/>
    <m/>
    <m/>
    <m/>
    <m/>
    <x v="1"/>
    <m/>
    <m/>
    <x v="0"/>
    <n v="0"/>
    <x v="0"/>
    <n v="0"/>
    <x v="0"/>
    <n v="0"/>
  </r>
  <r>
    <n v="5366966"/>
    <s v="KUKUH SETIO UTOMO"/>
    <s v="U7"/>
    <x v="3"/>
    <s v="Consumer &amp; EBB Credit Management"/>
    <s v="EBB Credit Underwriting"/>
    <s v="EBB Credit Underwriting - Central"/>
    <s v="EBB Credit Underwriting - Central 2 - P"/>
    <s v="EBB Credit Underwriting Sr Officer"/>
    <s v="EBB Credit Underwriting Sr Officer"/>
    <s v="Kantor Fungsional Non Operasional - Menara Sentraya"/>
    <s v="JAKARTA SELATAN"/>
    <s v="Dki Jakarta"/>
    <d v="1994-04-16T00:00:00"/>
    <d v="2022-04-11T00:00:00"/>
    <s v="Male"/>
    <s v="KFNO"/>
    <s v="Kukuh.Utomo@cimbniaga.co.id"/>
    <s v="D-5"/>
    <n v="3009262"/>
    <s v="TJONG LIE SAN SISILIA U."/>
    <s v="EBB Credit Underwriting Manager - Central 2"/>
    <m/>
    <m/>
    <m/>
    <m/>
    <x v="1"/>
    <m/>
    <m/>
    <x v="0"/>
    <n v="0"/>
    <x v="0"/>
    <n v="0"/>
    <x v="0"/>
    <n v="0"/>
  </r>
  <r>
    <n v="3038460"/>
    <s v="INTAN PERMANA"/>
    <s v="U8"/>
    <x v="3"/>
    <s v="Consumer &amp; EBB Credit Management"/>
    <s v="EBB Credit Underwriting"/>
    <s v="EBB Credit Underwriting - Central"/>
    <s v="EBB Credit Underwriting - Central 2 - P"/>
    <s v="EBB Credit Underwriting Officer"/>
    <s v="EBB Credit Underwriting Officer"/>
    <s v="Kantor Fungsional Non Operasional - Menara Sentraya"/>
    <s v="JAKARTA SELATAN"/>
    <s v="Dki Jakarta"/>
    <d v="1996-01-20T00:00:00"/>
    <d v="2019-08-02T00:00:00"/>
    <s v="Female"/>
    <s v="KFNO"/>
    <s v="INTAN.PERMANA@CIMBNIAGA.CO.ID"/>
    <s v="D-5"/>
    <n v="3009262"/>
    <s v="TJONG LIE SAN SISILIA U."/>
    <s v="EBB Credit Underwriting Manager - Central 2"/>
    <m/>
    <m/>
    <m/>
    <m/>
    <x v="1"/>
    <m/>
    <m/>
    <x v="0"/>
    <n v="0"/>
    <x v="0"/>
    <n v="0"/>
    <x v="0"/>
    <n v="0"/>
  </r>
  <r>
    <n v="5384443"/>
    <s v="MARIA GRISELDA PERANGIN ANGIN"/>
    <s v="U9"/>
    <x v="3"/>
    <s v="Consumer &amp; EBB Credit Management"/>
    <s v="EBB Credit Underwriting"/>
    <s v="EBB Credit Underwriting - Central"/>
    <s v="EBB Credit Underwriting - Central 2 - P"/>
    <s v="EBB Credit Underwriting Officer"/>
    <s v="EBB Credit Underwriting Officer"/>
    <s v="Kantor Fungsional Non Operasional - Menara Sentraya"/>
    <s v="JAKARTA SELATAN"/>
    <s v="Dki Jakarta"/>
    <d v="2000-04-14T00:00:00"/>
    <d v="2023-02-06T00:00:00"/>
    <s v="Female"/>
    <s v="KFNO"/>
    <s v="Maria.Angiin@cimbniaga.co.id"/>
    <s v="D-5"/>
    <n v="3009262"/>
    <s v="TJONG LIE SAN SISILIA U."/>
    <s v="EBB Credit Underwriting Manager - Central 2"/>
    <m/>
    <m/>
    <m/>
    <m/>
    <x v="1"/>
    <m/>
    <m/>
    <x v="0"/>
    <n v="0"/>
    <x v="0"/>
    <n v="0"/>
    <x v="0"/>
    <n v="0"/>
  </r>
  <r>
    <n v="3036316"/>
    <s v="SANDRO HAMONANGAN SIMAMORA"/>
    <s v="U5"/>
    <x v="3"/>
    <s v="Consumer &amp; EBB Credit Management"/>
    <s v="EBB Credit Underwriting"/>
    <s v="EBB Credit Underwriting - Central"/>
    <s v="EBB Credit Underwriting - Central 3 - P"/>
    <s v="EBB Credit Underwriting Manager"/>
    <s v="EBB Credit Underwriting Manager"/>
    <s v="Kantor Fungsional Non Operasional - Menara Sentraya"/>
    <s v="JAKARTA SELATAN"/>
    <s v="Dki Jakarta"/>
    <d v="1982-11-20T00:00:00"/>
    <d v="2018-09-03T00:00:00"/>
    <s v="Male"/>
    <s v="KFNO"/>
    <s v="SANDRO.SIMAMORA@CIMBNIAGA.CO.ID"/>
    <s v="D-4"/>
    <n v="3015301"/>
    <s v="DEVA ARIF KURNIAWAN"/>
    <s v="EBB Credit Underwriting Head - Central"/>
    <m/>
    <m/>
    <m/>
    <m/>
    <x v="1"/>
    <m/>
    <m/>
    <x v="0"/>
    <n v="0"/>
    <x v="0"/>
    <n v="0"/>
    <x v="0"/>
    <n v="0"/>
  </r>
  <r>
    <n v="5601387"/>
    <s v="RAYMOND PURBA"/>
    <s v="U7"/>
    <x v="3"/>
    <s v="Consumer &amp; EBB Credit Management"/>
    <s v="EBB Credit Underwriting"/>
    <s v="EBB Credit Underwriting - Central"/>
    <s v="EBB Credit Underwriting - Central 3 - P"/>
    <s v="EBB Credit Underwriting Officer"/>
    <s v="EBB Credit Underwriting Officer"/>
    <s v="Kantor Fungsional Non Operasional - Menara Sentraya"/>
    <s v="JAKARTA SELATAN"/>
    <s v="Dki Jakarta"/>
    <d v="1992-05-27T00:00:00"/>
    <d v="2025-10-13T00:00:00"/>
    <s v="Male"/>
    <s v="KFNO"/>
    <s v="raymond.purba@cimbniaga.co.id"/>
    <s v="D-5"/>
    <n v="3036316"/>
    <s v="SANDRO HAMONANGAN SIMAMORA"/>
    <s v="EBB Credit Underwriting Manager - Central 3"/>
    <m/>
    <m/>
    <m/>
    <m/>
    <x v="1"/>
    <m/>
    <m/>
    <x v="0"/>
    <n v="0"/>
    <x v="1"/>
    <e v="#N/A"/>
    <x v="1"/>
    <e v="#N/A"/>
  </r>
  <r>
    <n v="3040018"/>
    <s v="CARISSA FENTIANY"/>
    <s v="U7"/>
    <x v="3"/>
    <s v="Consumer &amp; EBB Credit Management"/>
    <s v="EBB Credit Underwriting"/>
    <s v="EBB Credit Underwriting - Central"/>
    <s v="EBB Credit Underwriting - Central 3 - P"/>
    <s v="EBB Credit Underwriting Officer"/>
    <s v="EBB Credit Underwriting Offic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3546"/>
    <s v="WILLIAM JONATHAN RICARDO"/>
    <s v="U9"/>
    <x v="3"/>
    <s v="Consumer &amp; EBB Credit Management"/>
    <s v="EBB Credit Underwriting"/>
    <s v="EBB Credit Underwriting - Central"/>
    <s v="EBB Credit Underwriting - Central 3 - P"/>
    <s v="EBB Credit Underwriting Officer"/>
    <s v="EBB Credit Underwriting Officer"/>
    <s v="Kantor Fungsional Non Operasional - Menara Sentraya"/>
    <s v="JAKARTA SELATAN"/>
    <s v="Dki Jakarta"/>
    <d v="1998-09-23T00:00:00"/>
    <d v="2022-08-01T00:00:00"/>
    <s v="Male"/>
    <s v="KFNO"/>
    <s v="William.Ricardo@CIMBNIAGA.CO.ID"/>
    <s v="D-5"/>
    <n v="3036316"/>
    <s v="SANDRO HAMONANGAN SIMAMORA"/>
    <s v="EBB Credit Underwriting Manager - Central 3"/>
    <m/>
    <m/>
    <m/>
    <m/>
    <x v="1"/>
    <m/>
    <m/>
    <x v="0"/>
    <n v="0"/>
    <x v="0"/>
    <n v="0"/>
    <x v="0"/>
    <n v="0"/>
  </r>
  <r>
    <n v="3006082"/>
    <s v="LAKSANA ARDI UTOMO"/>
    <s v="U6"/>
    <x v="3"/>
    <s v="Consumer &amp; EBB Credit Management"/>
    <s v="EBB Credit Underwriting"/>
    <s v="EBB Credit Underwriting - East"/>
    <s v="EBB Credit Underwriting - East 1 - P"/>
    <s v="EBB Credit Underwriting Manager"/>
    <s v="EBB Credit Underwriting Manager"/>
    <s v="KC - Yogyakarta - Sudirman 50 - YOG"/>
    <s v="YOGYAKARTA"/>
    <s v="D I  Yogyakarta"/>
    <d v="1977-04-03T00:00:00"/>
    <d v="2003-06-02T00:00:00"/>
    <s v="Male"/>
    <s v="YOG"/>
    <s v="LAKSANA.ARDIUTOMO@CIMBNIAGA.CO.ID"/>
    <s v="D-4"/>
    <n v="5422736"/>
    <s v="SANDY SURYAJAYA"/>
    <s v="EBB Credit Underwriting Head"/>
    <m/>
    <m/>
    <m/>
    <m/>
    <x v="1"/>
    <m/>
    <m/>
    <x v="1"/>
    <n v="1"/>
    <x v="0"/>
    <n v="0"/>
    <x v="0"/>
    <n v="0.5"/>
  </r>
  <r>
    <n v="3041460"/>
    <s v="MOCHAMMAD REDY SUBIYANTORO"/>
    <s v="U7"/>
    <x v="3"/>
    <s v="Consumer &amp; EBB Credit Management"/>
    <s v="EBB Credit Underwriting"/>
    <s v="EBB Credit Underwriting - East"/>
    <s v="EBB Credit Underwriting - East 1 - P"/>
    <s v="EBB Credit Underwriting Sr Officer"/>
    <s v="EBB Credit Underwriting Sr Officer"/>
    <s v="KC - Malang - Merdeka - MLM"/>
    <s v="MALANG"/>
    <s v="Jawa Timur"/>
    <d v="1986-06-23T00:00:00"/>
    <d v="2020-07-01T00:00:00"/>
    <s v="Male"/>
    <s v="MLM"/>
    <s v="MOCHAMMAD.SUBIYANTORO@CIMBNIAGA.CO.ID"/>
    <s v="D-5"/>
    <n v="3006082"/>
    <s v="LAKSANA ARDI UTOMO"/>
    <s v="EBB Credit Underwriting Manager - East 1"/>
    <m/>
    <m/>
    <m/>
    <m/>
    <x v="1"/>
    <m/>
    <m/>
    <x v="0"/>
    <n v="0.25"/>
    <x v="0"/>
    <n v="0"/>
    <x v="0"/>
    <n v="0.125"/>
  </r>
  <r>
    <n v="5421578"/>
    <s v="FELIX HENDY SETIONO"/>
    <s v="U7"/>
    <x v="3"/>
    <s v="Consumer &amp; EBB Credit Management"/>
    <s v="EBB Credit Underwriting"/>
    <s v="EBB Credit Underwriting - East"/>
    <s v="EBB Credit Underwriting - East 1 - P"/>
    <s v="EBB Credit Underwriting Officer"/>
    <s v="EBB Credit Underwriting Officer"/>
    <s v="KCP - Surabaya - Tidar - TDR"/>
    <s v="SURABAYA"/>
    <s v="Jawa Timur"/>
    <d v="1995-09-04T00:00:00"/>
    <d v="2025-02-24T00:00:00"/>
    <s v="Male"/>
    <s v="TDR"/>
    <s v="felix.setiono@cimbniaga.co.id"/>
    <s v="D-5"/>
    <n v="3006082"/>
    <s v="LAKSANA ARDI UTOMO"/>
    <s v="EBB Credit Underwriting Manager - East 1"/>
    <m/>
    <m/>
    <m/>
    <m/>
    <x v="1"/>
    <m/>
    <m/>
    <x v="0"/>
    <n v="0.75"/>
    <x v="0"/>
    <n v="0"/>
    <x v="0"/>
    <n v="0.375"/>
  </r>
  <r>
    <n v="5400643"/>
    <s v="FATKOR ROHMAN"/>
    <s v="U7"/>
    <x v="3"/>
    <s v="Consumer &amp; EBB Credit Management"/>
    <s v="EBB Credit Underwriting"/>
    <s v="EBB Credit Underwriting - East"/>
    <s v="EBB Credit Underwriting - East 1 - P"/>
    <s v="EBB Credit Underwriting Officer"/>
    <s v="EBB Credit Underwriting Officer"/>
    <s v="KCP - Surabaya - Tidar - TDR"/>
    <s v="SURABAYA"/>
    <s v="Jawa Timur"/>
    <d v="1992-07-17T00:00:00"/>
    <d v="2023-12-27T00:00:00"/>
    <s v="Male"/>
    <s v="TDR"/>
    <s v="fatkor.rohman@cimbniaga.co.id"/>
    <s v="D-5"/>
    <n v="3006082"/>
    <s v="LAKSANA ARDI UTOMO"/>
    <s v="EBB Credit Underwriting Manager - East 1"/>
    <m/>
    <m/>
    <m/>
    <m/>
    <x v="1"/>
    <m/>
    <m/>
    <x v="1"/>
    <n v="1"/>
    <x v="0"/>
    <n v="0"/>
    <x v="0"/>
    <n v="0.5"/>
  </r>
  <r>
    <n v="3014039"/>
    <s v="INGE YUNITA PRAMESTYA"/>
    <s v="U7"/>
    <x v="3"/>
    <s v="Consumer &amp; EBB Credit Management"/>
    <s v="EBB Credit Underwriting"/>
    <s v="EBB Credit Underwriting - East"/>
    <s v="EBB Credit Underwriting - East 1 - P"/>
    <s v="EBB Credit Underwriting Officer"/>
    <s v="EBB Credit Underwriting Officer"/>
    <s v="KCP - Surabaya - Tidar - TDR"/>
    <s v="SURABAYA"/>
    <s v="Jawa Timur"/>
    <d v="1987-06-10T00:00:00"/>
    <d v="2010-09-01T00:00:00"/>
    <s v="Female"/>
    <s v="TDR"/>
    <s v="INGE.YUNITA@CIMBNIAGA.CO.ID"/>
    <s v="D-5"/>
    <n v="3006082"/>
    <s v="LAKSANA ARDI UTOMO"/>
    <s v="EBB Credit Underwriting Manager - East 1"/>
    <m/>
    <m/>
    <m/>
    <m/>
    <x v="1"/>
    <m/>
    <m/>
    <x v="0"/>
    <n v="0.45"/>
    <x v="0"/>
    <n v="0"/>
    <x v="0"/>
    <n v="0.22500000000000001"/>
  </r>
  <r>
    <n v="5412068"/>
    <s v="DWI ANTIKASARI"/>
    <s v="U8"/>
    <x v="3"/>
    <s v="Consumer &amp; EBB Credit Management"/>
    <s v="EBB Credit Underwriting"/>
    <s v="EBB Credit Underwriting - East"/>
    <s v="EBB Credit Underwriting - East 1 - P"/>
    <s v="EBB Credit Underwriting Officer"/>
    <s v="EBB Credit Underwriting Officer"/>
    <s v="KCP - Surabaya - Tidar - TDR"/>
    <s v="SURABAYA"/>
    <s v="Jawa Timur"/>
    <d v="1989-07-18T00:00:00"/>
    <d v="2024-08-19T00:00:00"/>
    <s v="Female"/>
    <s v="TDR"/>
    <s v="dwi.antikasari@cimbniaga.co.id"/>
    <s v="D-5"/>
    <n v="3006082"/>
    <s v="LAKSANA ARDI UTOMO"/>
    <s v="EBB Credit Underwriting Manager - East 1"/>
    <m/>
    <m/>
    <m/>
    <m/>
    <x v="1"/>
    <m/>
    <m/>
    <x v="1"/>
    <n v="1"/>
    <x v="0"/>
    <n v="0"/>
    <x v="0"/>
    <n v="0.5"/>
  </r>
  <r>
    <n v="3004566"/>
    <s v="TANTI GILANG KENCANA"/>
    <s v="U8"/>
    <x v="3"/>
    <s v="Consumer &amp; EBB Credit Management"/>
    <s v="EBB Credit Underwriting"/>
    <s v="EBB Credit Underwriting - East"/>
    <s v="EBB Credit Underwriting - East 1 - P"/>
    <s v="EBB Credit Underwriting Officer"/>
    <s v="EBB Credit Underwriting Officer"/>
    <s v="KCP - Surabaya - Tidar - TDR"/>
    <s v="SURABAYA"/>
    <s v="Jawa Timur"/>
    <d v="1972-07-24T00:00:00"/>
    <d v="1997-08-15T00:00:00"/>
    <s v="Female"/>
    <s v="TDR"/>
    <s v="TANTIG@CIMBNIAGA.CO.ID"/>
    <s v="D-5"/>
    <n v="3006082"/>
    <s v="LAKSANA ARDI UTOMO"/>
    <s v="EBB Credit Underwriting Manager - East 1"/>
    <m/>
    <m/>
    <m/>
    <m/>
    <x v="1"/>
    <m/>
    <m/>
    <x v="1"/>
    <n v="1"/>
    <x v="0"/>
    <n v="0"/>
    <x v="0"/>
    <n v="0.5"/>
  </r>
  <r>
    <n v="5405405"/>
    <s v="LIEM VILKY LIMALDY"/>
    <s v="U6"/>
    <x v="3"/>
    <s v="Consumer &amp; EBB Credit Management"/>
    <s v="EBB Credit Underwriting"/>
    <s v="EBB Credit Underwriting - East"/>
    <s v="EBB Credit Underwriting - East 2 - P"/>
    <s v="EBB Credit Underwriting Manager"/>
    <s v="EBB Credit Underwriting Manager"/>
    <s v="KC - Makassar - Ahmad Yani - AYI"/>
    <s v="MAKASSAR"/>
    <s v="Sulawesi Selatan"/>
    <d v="1989-02-08T00:00:00"/>
    <d v="2024-04-01T00:00:00"/>
    <s v="Male"/>
    <s v="AYI"/>
    <s v="liem.limaldy@cimbniaga.co.id"/>
    <s v="D-4"/>
    <n v="5422736"/>
    <s v="SANDY SURYAJAYA"/>
    <s v="EBB Credit Underwriting Head"/>
    <m/>
    <m/>
    <m/>
    <m/>
    <x v="1"/>
    <m/>
    <m/>
    <x v="1"/>
    <n v="1"/>
    <x v="0"/>
    <n v="0"/>
    <x v="0"/>
    <n v="0.5"/>
  </r>
  <r>
    <n v="5413375"/>
    <s v="ARDHIKAJAYA WAHYU PRASETYA"/>
    <s v="U7"/>
    <x v="3"/>
    <s v="Consumer &amp; EBB Credit Management"/>
    <s v="EBB Credit Underwriting"/>
    <s v="EBB Credit Underwriting - East"/>
    <s v="EBB Credit Underwriting - East 2 - P"/>
    <s v="EBB Credit Underwriting Officer"/>
    <s v="EBB Credit Underwriting Officer"/>
    <s v="KC - Solo - Slamet Riyadi 136 - SLR"/>
    <s v="SURAKARTA"/>
    <s v="Jawa Tengah"/>
    <d v="1994-10-14T00:00:00"/>
    <d v="2024-09-02T00:00:00"/>
    <s v="Male"/>
    <s v="SLR"/>
    <s v="ardhikajaya.prasetya@cimbniaga.co.id"/>
    <s v="D-5"/>
    <n v="5405405"/>
    <s v="LIEM VILKY LIMALDY"/>
    <s v="EBB Credit Underwriting Manager - East 2"/>
    <m/>
    <m/>
    <m/>
    <m/>
    <x v="1"/>
    <m/>
    <m/>
    <x v="0"/>
    <n v="0.35"/>
    <x v="0"/>
    <n v="0"/>
    <x v="0"/>
    <n v="0.17499999999999999"/>
  </r>
  <r>
    <n v="3033003"/>
    <s v="I MADE ANGGA DWIPA"/>
    <s v="U7"/>
    <x v="3"/>
    <s v="Consumer &amp; EBB Credit Management"/>
    <s v="EBB Credit Underwriting"/>
    <s v="EBB Credit Underwriting - East"/>
    <s v="EBB Credit Underwriting - East 2 - P"/>
    <s v="EBB Credit Underwriting Officer"/>
    <s v="EBB Credit Underwriting Officer"/>
    <s v="KC - Makassar - Ahmad Yani - AYI"/>
    <s v="MAKASSAR"/>
    <s v="Sulawesi Selatan"/>
    <d v="1987-06-15T00:00:00"/>
    <d v="2017-02-01T00:00:00"/>
    <s v="Male"/>
    <s v="AYI"/>
    <s v="IMADE.DWIPA@CIMBNIAGA.CO.ID"/>
    <s v="D-5"/>
    <n v="5405405"/>
    <s v="LIEM VILKY LIMALDY"/>
    <s v="EBB Credit Underwriting Manager - East 2"/>
    <m/>
    <m/>
    <m/>
    <m/>
    <x v="1"/>
    <m/>
    <m/>
    <x v="0"/>
    <n v="0.25"/>
    <x v="0"/>
    <n v="0"/>
    <x v="0"/>
    <n v="0.125"/>
  </r>
  <r>
    <n v="3038597"/>
    <s v="AGATHA CHARISTIANTY"/>
    <s v="U8"/>
    <x v="3"/>
    <s v="Consumer &amp; EBB Credit Management"/>
    <s v="EBB Credit Underwriting"/>
    <s v="EBB Credit Underwriting - East"/>
    <s v="EBB Credit Underwriting - East 2 - P"/>
    <s v="EBB Credit Underwriting Officer"/>
    <s v="EBB Credit Underwriting Officer"/>
    <s v="KCP - Surabaya - Tidar - TDR"/>
    <s v="SURABAYA"/>
    <s v="Jawa Timur"/>
    <d v="1997-10-03T00:00:00"/>
    <d v="2019-08-02T00:00:00"/>
    <s v="Female"/>
    <s v="TDR"/>
    <s v="AGATHA.CHARISTIANTY@CIMBNIAGA.CO.ID"/>
    <s v="D-5"/>
    <n v="5405405"/>
    <s v="LIEM VILKY LIMALDY"/>
    <s v="EBB Credit Underwriting Manager - East 2"/>
    <m/>
    <m/>
    <m/>
    <m/>
    <x v="1"/>
    <m/>
    <m/>
    <x v="0"/>
    <n v="0.95"/>
    <x v="0"/>
    <n v="0"/>
    <x v="0"/>
    <n v="0.47499999999999998"/>
  </r>
  <r>
    <n v="3036982"/>
    <s v="PERA KALA"/>
    <s v="U8"/>
    <x v="3"/>
    <s v="Consumer &amp; EBB Credit Management"/>
    <s v="EBB Credit Underwriting"/>
    <s v="EBB Credit Underwriting - East"/>
    <s v="EBB Credit Underwriting - East 2 - P"/>
    <s v="EBB Credit Underwriting Officer"/>
    <s v="EBB Credit Underwriting Officer"/>
    <s v="KC - Makassar - Ahmad Yani - AYI"/>
    <s v="MAKASSAR"/>
    <s v="Sulawesi Selatan"/>
    <d v="1986-07-22T00:00:00"/>
    <d v="2018-11-26T00:00:00"/>
    <s v="Female"/>
    <s v="AYI"/>
    <s v="PERA.KALA@CIMBNIAGA.CO.ID"/>
    <s v="D-5"/>
    <n v="5405405"/>
    <s v="LIEM VILKY LIMALDY"/>
    <s v="EBB Credit Underwriting Manager - East 2"/>
    <m/>
    <m/>
    <m/>
    <m/>
    <x v="1"/>
    <m/>
    <m/>
    <x v="0"/>
    <n v="0.35"/>
    <x v="0"/>
    <n v="0"/>
    <x v="0"/>
    <n v="0.17499999999999999"/>
  </r>
  <r>
    <n v="3035629"/>
    <s v="ADITYA TRIHARJA"/>
    <s v="U6"/>
    <x v="3"/>
    <s v="Consumer &amp; EBB Credit Management"/>
    <s v="EBB Credit Underwriting"/>
    <s v="EBB Credit Underwriting - West"/>
    <s v="EBB Credit Underwriting - West 1 - P"/>
    <s v="EBB Credit Underwriting Manager"/>
    <s v="EBB Credit Underwriting Manager"/>
    <s v="Kantor Fungsional Non Operasional - Menara Sentraya"/>
    <s v="JAKARTA SELATAN"/>
    <s v="Dki Jakarta"/>
    <d v="1988-10-25T00:00:00"/>
    <d v="2018-04-23T00:00:00"/>
    <s v="Male"/>
    <s v="KFNO"/>
    <s v="ADITYA.HARJA@CIMBNIAGA.CO.ID"/>
    <s v="D-4"/>
    <n v="5417301"/>
    <s v="JENNI"/>
    <s v="EBB Credit Underwriting Head - West"/>
    <m/>
    <m/>
    <m/>
    <m/>
    <x v="1"/>
    <m/>
    <m/>
    <x v="0"/>
    <n v="0.1"/>
    <x v="0"/>
    <n v="0"/>
    <x v="0"/>
    <n v="0.05"/>
  </r>
  <r>
    <n v="3007015"/>
    <s v="YUNITA VERONICA"/>
    <s v="U7"/>
    <x v="3"/>
    <s v="Consumer &amp; EBB Credit Management"/>
    <s v="EBB Credit Underwriting"/>
    <s v="EBB Credit Underwriting - West"/>
    <s v="EBB Credit Underwriting - West 1 - P"/>
    <s v="EBB Credit Underwriting Officer"/>
    <s v="EBB Credit Underwriting Officer"/>
    <s v="KC - Solo - Slamet Riyadi 136 - SLR"/>
    <s v="SURAKARTA"/>
    <s v="Jawa Tengah"/>
    <d v="1981-06-26T00:00:00"/>
    <d v="2004-07-01T00:00:00"/>
    <s v="Female"/>
    <s v="SLR"/>
    <s v="YUNITA.VERONICA@CIMBNIAGA.CO.ID"/>
    <s v="D-5"/>
    <n v="3035629"/>
    <s v="ADITYA TRIHARJA"/>
    <s v="EBB Credit Underwriting Manager - West 1"/>
    <m/>
    <m/>
    <m/>
    <m/>
    <x v="1"/>
    <m/>
    <m/>
    <x v="1"/>
    <n v="1"/>
    <x v="0"/>
    <n v="0"/>
    <x v="0"/>
    <n v="0.5"/>
  </r>
  <r>
    <n v="3028566"/>
    <s v="M MAMAN"/>
    <s v="U7"/>
    <x v="3"/>
    <s v="Consumer &amp; EBB Credit Management"/>
    <s v="EBB Credit Underwriting"/>
    <s v="EBB Credit Underwriting - West"/>
    <s v="EBB Credit Underwriting - West 1 - P"/>
    <s v="EBB Credit Underwriting Officer"/>
    <s v="EBB Credit Underwriting Officer"/>
    <s v="KC - Medan - Bukit Barisan - BKT"/>
    <s v="MEDAN"/>
    <s v="Sumatera Utara"/>
    <d v="1983-05-31T00:00:00"/>
    <d v="2015-02-03T00:00:00"/>
    <s v="Male"/>
    <s v="BKT"/>
    <s v="MUHAMMAD.MAMAN@CIMBNIAGA.CO.ID"/>
    <s v="D-5"/>
    <n v="3035629"/>
    <s v="ADITYA TRIHARJA"/>
    <s v="EBB Credit Underwriting Manager - West 1"/>
    <m/>
    <m/>
    <m/>
    <m/>
    <x v="1"/>
    <m/>
    <m/>
    <x v="1"/>
    <n v="1"/>
    <x v="0"/>
    <n v="0"/>
    <x v="0"/>
    <n v="0.5"/>
  </r>
  <r>
    <n v="5411581"/>
    <s v="RIANTO PANGIHUTAN SAMOSIR"/>
    <s v="U7"/>
    <x v="3"/>
    <s v="Consumer &amp; EBB Credit Management"/>
    <s v="EBB Credit Underwriting"/>
    <s v="EBB Credit Underwriting - West"/>
    <s v="EBB Credit Underwriting - West 1 - P"/>
    <s v="EBB Credit Underwriting Officer"/>
    <s v="EBB Credit Underwriting Officer"/>
    <s v="KC - Medan - Bukit Barisan - BKT"/>
    <s v="MEDAN"/>
    <s v="Sumatera Utara"/>
    <d v="1991-07-18T00:00:00"/>
    <d v="2024-07-29T00:00:00"/>
    <s v="Male"/>
    <s v="BKT"/>
    <s v="rianto.samosir@cimbniaga.co.id"/>
    <s v="D-5"/>
    <n v="3035629"/>
    <s v="ADITYA TRIHARJA"/>
    <s v="EBB Credit Underwriting Manager - West 1"/>
    <m/>
    <m/>
    <m/>
    <m/>
    <x v="1"/>
    <m/>
    <m/>
    <x v="1"/>
    <n v="1"/>
    <x v="0"/>
    <n v="0"/>
    <x v="0"/>
    <n v="0.5"/>
  </r>
  <r>
    <n v="3039851"/>
    <s v="DEWI NOFIYANTI SIREGAR"/>
    <s v="U8"/>
    <x v="3"/>
    <s v="Consumer &amp; EBB Credit Management"/>
    <s v="EBB Credit Underwriting"/>
    <s v="EBB Credit Underwriting - West"/>
    <s v="EBB Credit Underwriting - West 1 - P"/>
    <s v="EBB Credit Underwriting Officer"/>
    <s v="EBB Credit Underwriting Officer"/>
    <s v="KC - Medan - Bukit Barisan - BKT"/>
    <s v="MEDAN"/>
    <s v="Sumatera Utara"/>
    <d v="1987-01-08T00:00:00"/>
    <d v="2019-12-02T00:00:00"/>
    <s v="Female"/>
    <s v="BKT"/>
    <s v="DEWI.SIREGAR2@CIMBNIAGA.CO.ID"/>
    <s v="D-5"/>
    <n v="3035629"/>
    <s v="ADITYA TRIHARJA"/>
    <s v="EBB Credit Underwriting Manager - West 1"/>
    <m/>
    <m/>
    <m/>
    <m/>
    <x v="1"/>
    <m/>
    <m/>
    <x v="0"/>
    <n v="0.75"/>
    <x v="0"/>
    <n v="0"/>
    <x v="0"/>
    <n v="0.375"/>
  </r>
  <r>
    <n v="5366163"/>
    <s v="FRIDANA RIZKI KURNIAWAN"/>
    <s v="U6"/>
    <x v="3"/>
    <s v="Consumer &amp; EBB Credit Management"/>
    <s v="EBB Credit Underwriting"/>
    <s v="EBB Credit Underwriting - West"/>
    <s v="EBB Credit Underwriting - West 2 - P"/>
    <s v="EBB Credit Underwriting Manager"/>
    <s v="EBB Credit Underwriting Manager"/>
    <s v="Kantor Fungsional Non Operasional - Menara Sentraya"/>
    <s v="JAKARTA SELATAN"/>
    <s v="Dki Jakarta"/>
    <d v="1989-12-28T00:00:00"/>
    <d v="2022-03-28T00:00:00"/>
    <s v="Male"/>
    <s v="KFNO"/>
    <s v="Fridana.Kurniawan@cimbniaga.co.id"/>
    <s v="D-4"/>
    <n v="5417301"/>
    <s v="JENNI"/>
    <s v="EBB Credit Underwriting Head - West"/>
    <m/>
    <m/>
    <m/>
    <m/>
    <x v="1"/>
    <m/>
    <m/>
    <x v="0"/>
    <n v="0.25"/>
    <x v="0"/>
    <n v="0"/>
    <x v="0"/>
    <n v="0.125"/>
  </r>
  <r>
    <n v="5366342"/>
    <s v="MEILISA THERESIA"/>
    <s v="U7"/>
    <x v="3"/>
    <s v="Consumer &amp; EBB Credit Management"/>
    <s v="EBB Credit Underwriting"/>
    <s v="EBB Credit Underwriting - West"/>
    <s v="EBB Credit Underwriting - West 2 - P"/>
    <s v="EBB Credit Underwriting Sr Officer"/>
    <s v="EBB Credit Underwriting Sr Officer"/>
    <s v="Kantor Fungsional Non Operasional - Menara Sentraya"/>
    <s v="JAKARTA SELATAN"/>
    <s v="Dki Jakarta"/>
    <d v="1995-05-13T00:00:00"/>
    <d v="2022-03-28T00:00:00"/>
    <s v="Female"/>
    <s v="KFNO"/>
    <s v="Meilisa.Theresia@cimbniaga.co.id"/>
    <s v="D-5"/>
    <n v="5366163"/>
    <s v="FRIDANA RIZKI KURNIAWAN"/>
    <s v="EBB Credit Underwriting Manager - West 2"/>
    <m/>
    <m/>
    <m/>
    <m/>
    <x v="1"/>
    <m/>
    <m/>
    <x v="0"/>
    <n v="0"/>
    <x v="0"/>
    <n v="0"/>
    <x v="0"/>
    <n v="0"/>
  </r>
  <r>
    <n v="3032010"/>
    <s v="SYAFITRI SEPTIKA ROZA"/>
    <s v="U8"/>
    <x v="3"/>
    <s v="Consumer &amp; EBB Credit Management"/>
    <s v="EBB Credit Underwriting"/>
    <s v="EBB Credit Underwriting - West"/>
    <s v="EBB Credit Underwriting - West 2 - P"/>
    <s v="EBB Credit Underwriting Officer"/>
    <s v="EBB Credit Underwriting Officer"/>
    <s v="KC - Padang - Yamin - PMY"/>
    <s v="PADANG"/>
    <s v="Sumatera Barat"/>
    <d v="1992-09-24T00:00:00"/>
    <d v="2016-09-26T00:00:00"/>
    <s v="Female"/>
    <s v="PMY"/>
    <s v="SYAFITRI.ROZA@CIMBNIAGA.CO.ID"/>
    <s v="D-5"/>
    <n v="5366163"/>
    <s v="FRIDANA RIZKI KURNIAWAN"/>
    <s v="EBB Credit Underwriting Manager - West 2"/>
    <m/>
    <m/>
    <m/>
    <m/>
    <x v="1"/>
    <m/>
    <m/>
    <x v="0"/>
    <n v="0"/>
    <x v="0"/>
    <n v="0"/>
    <x v="0"/>
    <n v="0"/>
  </r>
  <r>
    <n v="5373543"/>
    <s v="CATHERINE TANIA"/>
    <s v="U9"/>
    <x v="3"/>
    <s v="Consumer &amp; EBB Credit Management"/>
    <s v="EBB Credit Underwriting"/>
    <s v="EBB Credit Underwriting - West"/>
    <s v="EBB Credit Underwriting - West 2 - P"/>
    <s v="EBB Credit Underwriting Officer"/>
    <s v="EBB Credit Underwriting Officer"/>
    <s v="Kantor Fungsional Non Operasional - Menara Sentraya"/>
    <s v="JAKARTA SELATAN"/>
    <s v="Dki Jakarta"/>
    <d v="2000-04-16T00:00:00"/>
    <d v="2022-08-01T00:00:00"/>
    <s v="Female"/>
    <s v="KFNO"/>
    <s v="Catherine.Tania@CIMBNIAGA.CO.ID"/>
    <s v="D-5"/>
    <n v="5366163"/>
    <s v="FRIDANA RIZKI KURNIAWAN"/>
    <s v="EBB Credit Underwriting Manager - West 2"/>
    <m/>
    <m/>
    <m/>
    <m/>
    <x v="1"/>
    <m/>
    <m/>
    <x v="0"/>
    <n v="0"/>
    <x v="0"/>
    <n v="0"/>
    <x v="0"/>
    <n v="0"/>
  </r>
  <r>
    <n v="5373542"/>
    <s v="LIVELY SONIA"/>
    <s v="U9"/>
    <x v="3"/>
    <s v="Consumer &amp; EBB Credit Management"/>
    <s v="EBB Credit Underwriting"/>
    <s v="EBB Credit Underwriting - West"/>
    <s v="EBB Credit Underwriting - West 2 - P"/>
    <s v="EBB Credit Underwriting Officer"/>
    <s v="EBB Credit Underwriting Officer"/>
    <s v="Kantor Fungsional Non Operasional - Menara Sentraya"/>
    <s v="JAKARTA SELATAN"/>
    <s v="Dki Jakarta"/>
    <d v="1997-03-01T00:00:00"/>
    <d v="2022-08-01T00:00:00"/>
    <s v="Female"/>
    <s v="KFNO"/>
    <s v="Lively.Sonia@CIMBNIAGA.CO.ID"/>
    <s v="D-5"/>
    <n v="5366163"/>
    <s v="FRIDANA RIZKI KURNIAWAN"/>
    <s v="EBB Credit Underwriting Manager - West 2"/>
    <m/>
    <m/>
    <m/>
    <m/>
    <x v="1"/>
    <m/>
    <m/>
    <x v="0"/>
    <n v="0.5"/>
    <x v="0"/>
    <n v="0"/>
    <x v="0"/>
    <n v="0.25"/>
  </r>
  <r>
    <n v="3010793"/>
    <s v="SILVIANI OCTAVIA"/>
    <s v="U5"/>
    <x v="3"/>
    <s v="Consumer &amp; EBB Credit Management"/>
    <s v="EBB Credit Underwriting"/>
    <s v="EBB Credit Underwriting - West"/>
    <s v="EBB Credit Underwriting - West 3 - P"/>
    <s v="EBB Credit Underwriting Manager"/>
    <s v="EBB Credit Underwriting Manager"/>
    <s v="KC - Bandung - Asia Afrika - BAA"/>
    <s v="BANDUNG"/>
    <s v="Jawa Barat"/>
    <d v="1985-10-13T00:00:00"/>
    <d v="2008-11-27T00:00:00"/>
    <s v="Female"/>
    <s v="BAA"/>
    <s v="SILVIANI.OCTAVIA@CIMBNIAGA.CO.ID"/>
    <s v="D-4"/>
    <n v="5417301"/>
    <s v="JENNI"/>
    <s v="EBB Credit Underwriting Head - West"/>
    <m/>
    <m/>
    <m/>
    <m/>
    <x v="1"/>
    <m/>
    <m/>
    <x v="0"/>
    <n v="0"/>
    <x v="0"/>
    <n v="0"/>
    <x v="0"/>
    <n v="0"/>
  </r>
  <r>
    <n v="3034758"/>
    <s v="RUDDY ANDRIAN"/>
    <s v="U6"/>
    <x v="3"/>
    <s v="Consumer &amp; EBB Credit Management"/>
    <s v="EBB Credit Underwriting"/>
    <s v="EBB Credit Underwriting - West"/>
    <s v="EBB Credit Underwriting - West 3 - P"/>
    <s v="EBB Credit Underwriting Sr Officer"/>
    <s v="EBB Credit Underwriting Sr Officer"/>
    <s v="KC - Bandung - Asia Afrika - BAA"/>
    <s v="BANDUNG"/>
    <s v="Jawa Barat"/>
    <d v="1987-12-17T00:00:00"/>
    <d v="2017-11-10T00:00:00"/>
    <s v="Male"/>
    <s v="BAA"/>
    <s v="RUDDY.ANDRIAN@CIMBNIAGA.CO.ID"/>
    <s v="D-5"/>
    <n v="3010793"/>
    <s v="SILVIANI OCTAVIA"/>
    <s v="EBB Credit Underwriting Manager - West 3"/>
    <m/>
    <m/>
    <m/>
    <m/>
    <x v="1"/>
    <m/>
    <m/>
    <x v="0"/>
    <n v="0.45"/>
    <x v="0"/>
    <n v="0"/>
    <x v="0"/>
    <n v="0.22500000000000001"/>
  </r>
  <r>
    <n v="5398651"/>
    <s v="ALDRIANTO"/>
    <s v="U7"/>
    <x v="3"/>
    <s v="Consumer &amp; EBB Credit Management"/>
    <s v="EBB Credit Underwriting"/>
    <s v="EBB Credit Underwriting - West"/>
    <s v="EBB Credit Underwriting - West 3 - P"/>
    <s v="EBB Credit Underwriting Officer"/>
    <s v="EBB Credit Underwriting Officer"/>
    <s v="KC - Bandung - Asia Afrika - BAA"/>
    <s v="BANDUNG"/>
    <s v="Jawa Barat"/>
    <d v="1983-09-07T00:00:00"/>
    <d v="2023-11-06T00:00:00"/>
    <s v="Male"/>
    <s v="BAA"/>
    <s v="aldrianto.aldrianto@cimbniaga.co.id"/>
    <s v="D-5"/>
    <n v="3010793"/>
    <s v="SILVIANI OCTAVIA"/>
    <s v="EBB Credit Underwriting Manager - West 3"/>
    <m/>
    <m/>
    <m/>
    <m/>
    <x v="1"/>
    <m/>
    <m/>
    <x v="1"/>
    <n v="1"/>
    <x v="0"/>
    <n v="0"/>
    <x v="0"/>
    <n v="0.5"/>
  </r>
  <r>
    <n v="5372567"/>
    <s v="FERDIAN GOSAL"/>
    <s v="U7"/>
    <x v="3"/>
    <s v="Consumer &amp; EBB Credit Management"/>
    <s v="EBB Credit Underwriting"/>
    <s v="EBB Credit Underwriting - West"/>
    <s v="EBB Credit Underwriting - West 3 - P"/>
    <s v="EBB Credit Underwriting Officer"/>
    <s v="EBB Credit Underwriting Officer"/>
    <s v="KC - Bandung - Asia Afrika - BAA"/>
    <s v="BANDUNG"/>
    <s v="Jawa Barat"/>
    <d v="1990-10-23T00:00:00"/>
    <d v="2022-08-01T00:00:00"/>
    <s v="Male"/>
    <s v="BAA"/>
    <s v="Ferdian.Gosal@cimbniaga.co.id"/>
    <s v="D-5"/>
    <n v="3010793"/>
    <s v="SILVIANI OCTAVIA"/>
    <s v="EBB Credit Underwriting Manager - West 3"/>
    <m/>
    <m/>
    <m/>
    <m/>
    <x v="1"/>
    <m/>
    <m/>
    <x v="0"/>
    <n v="0.45"/>
    <x v="0"/>
    <n v="0"/>
    <x v="0"/>
    <n v="0.22500000000000001"/>
  </r>
  <r>
    <n v="3007264"/>
    <s v="ARDHIAN SATYA KUSUMA"/>
    <s v="U6"/>
    <x v="3"/>
    <s v="Consumer &amp; EBB Credit Management"/>
    <s v="EBB Credit Underwriting"/>
    <s v="EBB Credit Underwriting - West"/>
    <s v="EBB Credit Underwriting - West 4 - P"/>
    <s v="EBB Credit Underwriting Sr Officer"/>
    <s v="EBB Credit Underwriting Sr Officer"/>
    <s v="KC - Solo - Slamet Riyadi 136 - SLR"/>
    <s v="SURAKARTA"/>
    <s v="Jawa Tengah"/>
    <d v="1978-05-07T00:00:00"/>
    <d v="2004-10-20T00:00:00"/>
    <s v="Male"/>
    <s v="SLR"/>
    <s v="ARDHIAN.SK@CIMBNIAGA.CO.ID"/>
    <s v="D-5"/>
    <n v="3003976"/>
    <s v="ARY WIBISONO"/>
    <s v="EBB Credit Underwriting Manager - West 4"/>
    <m/>
    <m/>
    <m/>
    <m/>
    <x v="1"/>
    <m/>
    <m/>
    <x v="0"/>
    <n v="0"/>
    <x v="0"/>
    <n v="0"/>
    <x v="0"/>
    <n v="0"/>
  </r>
  <r>
    <n v="5409803"/>
    <s v="STEVEN HONANDAR"/>
    <s v="U7"/>
    <x v="3"/>
    <s v="Consumer &amp; EBB Credit Management"/>
    <s v="EBB Credit Underwriting"/>
    <s v="EBB Credit Underwriting - West"/>
    <s v="EBB Credit Underwriting - West 4 - P"/>
    <s v="EBB Credit Underwriting Officer"/>
    <s v="EBB Credit Underwriting Officer"/>
    <s v="KC - Yogyakarta - Sudirman 50 - YOG"/>
    <s v="YOGYAKARTA"/>
    <s v="D I  Yogyakarta"/>
    <d v="1985-09-18T00:00:00"/>
    <d v="2024-06-24T00:00:00"/>
    <s v="Male"/>
    <s v="YOG"/>
    <s v="steven.honandar@cimbniaga.co.id"/>
    <s v="D-5"/>
    <n v="3003976"/>
    <s v="ARY WIBISONO"/>
    <s v="EBB Credit Underwriting Manager - West 4"/>
    <m/>
    <m/>
    <m/>
    <m/>
    <x v="1"/>
    <m/>
    <m/>
    <x v="1"/>
    <n v="1"/>
    <x v="0"/>
    <n v="0"/>
    <x v="0"/>
    <n v="0.5"/>
  </r>
  <r>
    <n v="3037429"/>
    <s v="NATALIA"/>
    <s v="U7"/>
    <x v="3"/>
    <s v="Consumer &amp; EBB Credit Management"/>
    <s v="EBB Credit Underwriting"/>
    <s v="EBB Credit Underwriting - West"/>
    <s v="EBB Credit Underwriting - West 4 - P"/>
    <s v="EBB Credit Underwriting Officer"/>
    <s v="EBB Credit Underwriting Officer"/>
    <s v="KC - Solo - Slamet Riyadi 136 - SLR"/>
    <s v="SURAKARTA"/>
    <s v="Jawa Tengah"/>
    <d v="1991-12-28T00:00:00"/>
    <d v="2019-02-04T00:00:00"/>
    <s v="Female"/>
    <s v="SLR"/>
    <s v="NATALIA.NATALIA@CIMBNIAGA.CO.ID"/>
    <s v="D-5"/>
    <n v="3003976"/>
    <s v="ARY WIBISONO"/>
    <s v="EBB Credit Underwriting Manager - West 4"/>
    <m/>
    <m/>
    <m/>
    <m/>
    <x v="1"/>
    <m/>
    <m/>
    <x v="0"/>
    <n v="0.6"/>
    <x v="0"/>
    <n v="0"/>
    <x v="0"/>
    <n v="0.3"/>
  </r>
  <r>
    <n v="3002248"/>
    <s v="AAN NURHADI"/>
    <s v="U4"/>
    <x v="3"/>
    <s v="Consumer &amp; EBB Credit Management"/>
    <s v="EBB Credit Underwriting"/>
    <s v="EBB Credit Underwriting - West"/>
    <s v="EBB Credit Underwriting 4 D4"/>
    <s v="EBB Credit Underwriting Manager"/>
    <s v="EBB Credit Underwriting Manager"/>
    <s v="KC - Medan - Bukit Barisan - BKT"/>
    <s v="MEDAN"/>
    <s v="Sumatera Utara"/>
    <d v="1971-09-16T00:00:00"/>
    <d v="1995-10-24T00:00:00"/>
    <s v="Male"/>
    <s v="BKT"/>
    <s v="AAN.NURHADI@CIMBNIAGA.CO.ID"/>
    <s v="D-4"/>
    <n v="5417301"/>
    <s v="JENNI"/>
    <s v="EBB Credit Underwriting Head - West"/>
    <m/>
    <m/>
    <m/>
    <m/>
    <x v="1"/>
    <m/>
    <m/>
    <x v="0"/>
    <n v="0"/>
    <x v="0"/>
    <n v="0"/>
    <x v="0"/>
    <n v="0"/>
  </r>
  <r>
    <n v="3007985"/>
    <s v="NI KADEK SRI SUSANTI"/>
    <s v="U7"/>
    <x v="3"/>
    <s v="Consumer &amp; EBB Credit Management"/>
    <s v="EBB Credit Underwriting"/>
    <s v="EBB Credit Underwriting - East"/>
    <s v="EBB Data Validation D4"/>
    <s v="EBB Data Validation Manager"/>
    <s v="EBB Data Validation Manager"/>
    <s v="KCP - Denpasar - Melati - MLT"/>
    <s v="DENPASAR"/>
    <s v="Bali"/>
    <d v="1981-10-22T00:00:00"/>
    <d v="2005-08-01T00:00:00"/>
    <s v="Female"/>
    <s v="MLT"/>
    <s v="KADEK.SRISUSANTI@CIMBNIAGA.CO.ID"/>
    <s v="D-4"/>
    <n v="5422736"/>
    <s v="SANDY SURYAJAYA"/>
    <s v="EBB Credit Underwriting Head"/>
    <m/>
    <m/>
    <m/>
    <m/>
    <x v="1"/>
    <m/>
    <m/>
    <x v="1"/>
    <n v="1"/>
    <x v="0"/>
    <n v="0"/>
    <x v="0"/>
    <n v="0.5"/>
  </r>
  <r>
    <n v="3021365"/>
    <s v="KAMARUZZAMAN"/>
    <s v="U8"/>
    <x v="3"/>
    <s v="Consumer &amp; EBB Credit Management"/>
    <s v="EBB Credit Underwriting"/>
    <s v="EBB Credit Underwriting - East"/>
    <s v="EBB Data Validation D4"/>
    <s v="EBB Data Validation Officer"/>
    <s v="EBB Data Validation Officer"/>
    <s v="KC - Malang - Merdeka - MLM"/>
    <s v="MALANG"/>
    <s v="Jawa Timur"/>
    <d v="1983-12-14T00:00:00"/>
    <d v="2013-01-02T00:00:00"/>
    <s v="Male"/>
    <s v="MLM"/>
    <s v="KAMARUZZAMAN@CIMBNIAGA.CO.ID"/>
    <s v="D-5"/>
    <n v="3007985"/>
    <s v="NI KADEK SRI SUSANTI"/>
    <s v="EBB Data Validation Manager"/>
    <m/>
    <m/>
    <m/>
    <m/>
    <x v="1"/>
    <m/>
    <m/>
    <x v="1"/>
    <n v="1"/>
    <x v="0"/>
    <n v="0"/>
    <x v="0"/>
    <n v="0.5"/>
  </r>
  <r>
    <n v="3006061"/>
    <s v="SRI WIYANTI"/>
    <s v="U9"/>
    <x v="3"/>
    <s v="Consumer &amp; EBB Credit Management"/>
    <s v="EBB Credit Underwriting"/>
    <s v="EBB Credit Underwriting - East"/>
    <s v="EBB Data Validation D4"/>
    <s v="EBB Data Validation Officer"/>
    <s v="EBB Data Validation Officer"/>
    <s v="KCP - Surabaya - Tidar - TDR"/>
    <s v="SURABAYA"/>
    <s v="Jawa Timur"/>
    <d v="1979-07-29T00:00:00"/>
    <d v="2004-05-19T00:00:00"/>
    <s v="Female"/>
    <s v="TDR"/>
    <s v="SRI.WIYANTI@CIMBNIAGA.CO.ID"/>
    <s v="D-5"/>
    <n v="3007985"/>
    <s v="NI KADEK SRI SUSANTI"/>
    <s v="EBB Data Validation Manager"/>
    <m/>
    <m/>
    <m/>
    <m/>
    <x v="1"/>
    <m/>
    <m/>
    <x v="0"/>
    <n v="0.15"/>
    <x v="0"/>
    <n v="0"/>
    <x v="0"/>
    <n v="7.4999999999999997E-2"/>
  </r>
  <r>
    <n v="3010617"/>
    <s v="ELVIRA ZARADILLA"/>
    <s v="U9"/>
    <x v="3"/>
    <s v="Consumer &amp; EBB Credit Management"/>
    <s v="EBB Credit Underwriting"/>
    <s v="EBB Credit Underwriting - East"/>
    <s v="EBB Data Validation D4"/>
    <s v="EBB Data Validation Officer"/>
    <s v="EBB Data Validation Officer"/>
    <s v="KCP - Surabaya - Tidar - TDR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0880"/>
    <s v="MAULANA"/>
    <s v="U9"/>
    <x v="3"/>
    <s v="Consumer &amp; EBB Credit Management"/>
    <s v="EBB Credit Underwriting"/>
    <s v="EBB Credit Underwriting - East"/>
    <s v="EBB Data Validation D4"/>
    <s v="EBB Data Validation Officer"/>
    <s v="EBB Data Validation Officer"/>
    <s v="KC - Kudus - Agil Kusumadya - KDS"/>
    <s v="KUDUS"/>
    <s v="Jawa Tengah"/>
    <d v="1986-07-16T00:00:00"/>
    <d v="2012-12-03T00:00:00"/>
    <s v="Male"/>
    <s v="KDS"/>
    <s v="MAULANA@CIMBNIAGA.CO.ID"/>
    <s v="D-5"/>
    <n v="3007985"/>
    <s v="NI KADEK SRI SUSANTI"/>
    <s v="EBB Data Validation Manager"/>
    <m/>
    <m/>
    <m/>
    <m/>
    <x v="1"/>
    <m/>
    <m/>
    <x v="0"/>
    <n v="0"/>
    <x v="0"/>
    <n v="0"/>
    <x v="0"/>
    <n v="0"/>
  </r>
  <r>
    <n v="3022105"/>
    <s v="JAMALUDIN KHUSAIN"/>
    <s v="U9"/>
    <x v="3"/>
    <s v="Consumer &amp; EBB Credit Management"/>
    <s v="EBB Credit Underwriting"/>
    <s v="EBB Credit Underwriting - East"/>
    <s v="EBB Data Validation D4"/>
    <s v="EBB Data Validation Officer"/>
    <s v="EBB Data Validation Officer"/>
    <s v="KC - Kudus - Agil Kusumadya - KDS"/>
    <s v="KUDUS"/>
    <s v="Jawa Tengah"/>
    <d v="1987-10-11T00:00:00"/>
    <d v="2013-03-01T00:00:00"/>
    <s v="Male"/>
    <s v="KDS"/>
    <s v="JAMALUDIN.KHUSAIN@CIMBNIAGA.CO.ID"/>
    <s v="D-5"/>
    <n v="3007985"/>
    <s v="NI KADEK SRI SUSANTI"/>
    <s v="EBB Data Validation Manager"/>
    <m/>
    <m/>
    <m/>
    <m/>
    <x v="1"/>
    <m/>
    <m/>
    <x v="1"/>
    <n v="1"/>
    <x v="0"/>
    <n v="0"/>
    <x v="0"/>
    <n v="0.5"/>
  </r>
  <r>
    <n v="3027903"/>
    <s v="DESI FURI AYU KUSUMA WARDANI"/>
    <s v="U9"/>
    <x v="3"/>
    <s v="Consumer &amp; EBB Credit Management"/>
    <s v="EBB Credit Underwriting"/>
    <s v="EBB Credit Underwriting - East"/>
    <s v="EBB Data Validation D4"/>
    <s v="EBB Data Validation Officer"/>
    <s v="EBB Data Validation Officer"/>
    <s v="KC - Solo - Slamet Riyadi 136 - SLR"/>
    <s v="SURAKARTA"/>
    <s v="Jawa Tengah"/>
    <d v="1989-12-17T00:00:00"/>
    <d v="2014-12-01T00:00:00"/>
    <s v="Female"/>
    <s v="SLR"/>
    <s v="DESI.WARDANI@CIMBNIAGA.CO.ID"/>
    <s v="D-5"/>
    <n v="3007985"/>
    <s v="NI KADEK SRI SUSANTI"/>
    <s v="EBB Data Validation Manager"/>
    <m/>
    <m/>
    <m/>
    <m/>
    <x v="1"/>
    <m/>
    <m/>
    <x v="1"/>
    <n v="1"/>
    <x v="0"/>
    <n v="0"/>
    <x v="0"/>
    <n v="0.5"/>
  </r>
  <r>
    <n v="3039684"/>
    <s v="RAVENSYA NOVELIN"/>
    <s v="U9"/>
    <x v="3"/>
    <s v="Consumer &amp; EBB Credit Management"/>
    <s v="EBB Credit Underwriting"/>
    <s v="EBB Credit Underwriting - East"/>
    <s v="EBB Data Validation D4"/>
    <s v="EBB Data Validation Officer"/>
    <s v="EBB Data Validation Officer"/>
    <s v="KC - Jambi - Sutomo - JMB"/>
    <s v="JAMBI"/>
    <s v="Jambi"/>
    <d v="1996-11-24T00:00:00"/>
    <d v="2019-11-11T00:00:00"/>
    <s v="Female"/>
    <s v="JMB"/>
    <s v="RAVENSYA.NOVELIN@CIMBNIAGA.CO.ID"/>
    <s v="D-5"/>
    <n v="3007985"/>
    <s v="NI KADEK SRI SUSANTI"/>
    <s v="EBB Data Validation Manager"/>
    <m/>
    <m/>
    <m/>
    <m/>
    <x v="1"/>
    <m/>
    <m/>
    <x v="0"/>
    <n v="0"/>
    <x v="0"/>
    <n v="0"/>
    <x v="0"/>
    <n v="0"/>
  </r>
  <r>
    <n v="3039934"/>
    <s v="PUTIK DIASTAMI"/>
    <s v="U9"/>
    <x v="3"/>
    <s v="Consumer &amp; EBB Credit Management"/>
    <s v="EBB Credit Underwriting"/>
    <s v="EBB Credit Underwriting - East"/>
    <s v="EBB Data Validation D4"/>
    <s v="EBB Data Validation Officer"/>
    <s v="EBB Data Validation Officer"/>
    <s v="KC - Purwokerto - Sudirman - PRO"/>
    <s v="BANYUMAS"/>
    <s v="Jawa Tengah"/>
    <d v="1997-07-27T00:00:00"/>
    <d v="2019-12-09T00:00:00"/>
    <s v="Female"/>
    <s v="PRO"/>
    <s v="PUTIK.DIASTAMI@CIMBNIAGA.CO.ID"/>
    <s v="D-5"/>
    <n v="3007985"/>
    <s v="NI KADEK SRI SUSANTI"/>
    <s v="EBB Data Validation Manager"/>
    <m/>
    <m/>
    <m/>
    <m/>
    <x v="1"/>
    <m/>
    <m/>
    <x v="0"/>
    <n v="0"/>
    <x v="0"/>
    <n v="0"/>
    <x v="0"/>
    <n v="0"/>
  </r>
  <r>
    <n v="3008484"/>
    <s v="DENNY NOVIAN HADI"/>
    <s v="U8"/>
    <x v="3"/>
    <s v="Consumer &amp; EBB Credit Management"/>
    <s v="EBB Credit Underwriting"/>
    <s v="EBB Credit Underwriting - East"/>
    <s v="EBB OCR - Solo"/>
    <s v="EBB OCR Manager"/>
    <s v="EBB OCR Manager"/>
    <s v="KCP - Solo - Manahan - MNH"/>
    <s v="SURAKARTA"/>
    <s v="Jawa Tengah"/>
    <d v="1982-11-11T00:00:00"/>
    <d v="2007-03-27T00:00:00"/>
    <s v="Male"/>
    <s v="MNH"/>
    <s v="DENNY.NOVIAN@CIMBNIAGA.CO.ID"/>
    <s v="D-4"/>
    <n v="5422736"/>
    <s v="SANDY SURYAJAYA"/>
    <s v="EBB Credit Underwriting Head"/>
    <m/>
    <m/>
    <m/>
    <m/>
    <x v="1"/>
    <m/>
    <m/>
    <x v="1"/>
    <n v="1"/>
    <x v="0"/>
    <n v="0"/>
    <x v="0"/>
    <n v="0.5"/>
  </r>
  <r>
    <n v="3040325"/>
    <s v="FARRELL PRADIPTA LAMIA"/>
    <s v="U8"/>
    <x v="3"/>
    <s v="Consumer &amp; EBB Credit Management"/>
    <s v="EBB Credit Underwriting"/>
    <s v="EBB Credit Underwriting - East"/>
    <s v="EBB OCR - Solo"/>
    <s v="EBB OCR Officer"/>
    <s v="EBB OCR Officer"/>
    <s v="KC - Makassar - Ahmad Yani - AYI"/>
    <s v="MAKASSAR"/>
    <s v="Sulawesi Selatan"/>
    <d v="1996-10-26T00:00:00"/>
    <d v="2020-01-20T00:00:00"/>
    <s v="Male"/>
    <s v="AYI"/>
    <s v="FARRELL.LAMIA@CIMBNIAGA.CO.ID"/>
    <s v="D-5"/>
    <n v="3008484"/>
    <s v="DENNY NOVIAN HADI"/>
    <s v="EBB OCR Manager - Solo"/>
    <m/>
    <m/>
    <m/>
    <m/>
    <x v="1"/>
    <m/>
    <m/>
    <x v="0"/>
    <n v="0.7"/>
    <x v="0"/>
    <n v="0"/>
    <x v="0"/>
    <n v="0.35"/>
  </r>
  <r>
    <n v="3014306"/>
    <s v="MAGRINA ROBERTA"/>
    <s v="U8"/>
    <x v="3"/>
    <s v="Consumer &amp; EBB Credit Management"/>
    <s v="EBB Credit Underwriting"/>
    <s v="EBB Credit Underwriting - East"/>
    <s v="EBB OCR - Solo"/>
    <s v="EBB OCR Officer"/>
    <s v="EBB OCR Officer"/>
    <s v="Kantor Fungsional Non Operasional - Menara Sentraya"/>
    <s v="JAKARTA SELATAN"/>
    <s v="Dki Jakarta"/>
    <d v="1981-09-27T00:00:00"/>
    <d v="2010-10-13T00:00:00"/>
    <s v="Female"/>
    <s v="KFNO"/>
    <s v="MAGRINA.ROBERTA@CIMBNIAGA.CO.ID"/>
    <s v="D-5"/>
    <n v="3008484"/>
    <s v="DENNY NOVIAN HADI"/>
    <s v="EBB OCR Manager - Solo"/>
    <m/>
    <m/>
    <m/>
    <m/>
    <x v="1"/>
    <m/>
    <m/>
    <x v="0"/>
    <n v="0.5"/>
    <x v="0"/>
    <n v="0"/>
    <x v="0"/>
    <n v="0.25"/>
  </r>
  <r>
    <n v="3038940"/>
    <s v="CHINTYA WILIANDA"/>
    <s v="U9"/>
    <x v="3"/>
    <s v="Consumer &amp; EBB Credit Management"/>
    <s v="EBB Credit Underwriting"/>
    <s v="EBB Credit Underwriting - East"/>
    <s v="EBB OCR - Solo"/>
    <s v="EBB OCR Officer"/>
    <s v="EBB OCR Officer"/>
    <s v="KC - Padang - Yamin - PMY"/>
    <s v="PADANG"/>
    <s v="Sumatera Barat"/>
    <d v="1992-07-13T00:00:00"/>
    <d v="2019-08-26T00:00:00"/>
    <s v="Female"/>
    <s v="PMY"/>
    <s v="CHINTYA.WILIANDA@CIMBNIAGA.CO.ID"/>
    <s v="D-5"/>
    <n v="3008484"/>
    <s v="DENNY NOVIAN HADI"/>
    <s v="EBB OCR Manager - Solo"/>
    <m/>
    <m/>
    <m/>
    <m/>
    <x v="1"/>
    <m/>
    <m/>
    <x v="0"/>
    <n v="0.35"/>
    <x v="0"/>
    <n v="0"/>
    <x v="0"/>
    <n v="0.17499999999999999"/>
  </r>
  <r>
    <n v="3038782"/>
    <s v="VENNY TANNIESA"/>
    <s v="U9"/>
    <x v="3"/>
    <s v="Consumer &amp; EBB Credit Management"/>
    <s v="EBB Credit Underwriting"/>
    <s v="EBB Credit Underwriting - East"/>
    <s v="EBB OCR - Solo"/>
    <s v="EBB OCR Officer"/>
    <s v="EBB OCR Officer"/>
    <s v="KCP - Lampung - Tanjung Karang - LPS"/>
    <s v="LAMPUNG SELATAN"/>
    <s v="Lampung"/>
    <d v="1996-04-20T00:00:00"/>
    <d v="2019-08-05T00:00:00"/>
    <s v="Female"/>
    <s v="LPS"/>
    <s v="VENNY.TANNIESA@CIMBNIAGA.CO.ID"/>
    <s v="D-5"/>
    <n v="3008484"/>
    <s v="DENNY NOVIAN HADI"/>
    <s v="EBB OCR Manager - Solo"/>
    <m/>
    <m/>
    <m/>
    <m/>
    <x v="1"/>
    <m/>
    <m/>
    <x v="0"/>
    <n v="0"/>
    <x v="0"/>
    <n v="0"/>
    <x v="0"/>
    <n v="0"/>
  </r>
  <r>
    <n v="3036758"/>
    <s v="VERA"/>
    <s v="U9"/>
    <x v="3"/>
    <s v="Consumer &amp; EBB Credit Management"/>
    <s v="EBB Credit Underwriting"/>
    <s v="EBB Credit Underwriting - East"/>
    <s v="EBB OCR - Solo"/>
    <s v="EBB OCR Officer"/>
    <s v="EBB OCR Officer"/>
    <s v="KC - Palembang - Sudirman - PLS"/>
    <s v="PALEMBANG"/>
    <s v="Sumatera Selatan"/>
    <d v="1994-07-09T00:00:00"/>
    <d v="2018-10-15T00:00:00"/>
    <s v="Female"/>
    <s v="PLS"/>
    <s v="VERA.VERA2@CIMBNIAGA.CO.ID"/>
    <s v="D-5"/>
    <n v="3008484"/>
    <s v="DENNY NOVIAN HADI"/>
    <s v="EBB OCR Manager - Solo"/>
    <m/>
    <m/>
    <m/>
    <m/>
    <x v="1"/>
    <m/>
    <m/>
    <x v="0"/>
    <n v="0.15"/>
    <x v="0"/>
    <n v="0"/>
    <x v="0"/>
    <n v="7.4999999999999997E-2"/>
  </r>
  <r>
    <n v="5414366"/>
    <s v="DENIS SAPUTRA"/>
    <s v="U9"/>
    <x v="3"/>
    <s v="Consumer &amp; EBB Credit Management"/>
    <s v="EBB Credit Underwriting"/>
    <s v="EBB Credit Underwriting - East"/>
    <s v="EBB OCR - Solo"/>
    <s v="EBB OCR Officer"/>
    <s v="EBB OCR Officer"/>
    <s v="Kantor Fungsional Non Operasional - Menara Sentraya"/>
    <s v="JAKARTA SELATAN"/>
    <s v="Dki Jakarta"/>
    <d v="1994-01-09T00:00:00"/>
    <d v="2024-09-23T00:00:00"/>
    <s v="Male"/>
    <s v="KFNO"/>
    <s v="denis.saputra@cimbniaga.co.id"/>
    <s v="D-5"/>
    <n v="3008484"/>
    <s v="DENNY NOVIAN HADI"/>
    <s v="EBB OCR Manager - Solo"/>
    <m/>
    <m/>
    <m/>
    <m/>
    <x v="1"/>
    <m/>
    <m/>
    <x v="1"/>
    <n v="1"/>
    <x v="0"/>
    <n v="0"/>
    <x v="0"/>
    <n v="0.5"/>
  </r>
  <r>
    <n v="3033507"/>
    <s v="AYU DEK IRA ROSHITA DEWI"/>
    <s v="U9"/>
    <x v="3"/>
    <s v="Consumer &amp; EBB Credit Management"/>
    <s v="EBB Credit Underwriting"/>
    <s v="EBB Credit Underwriting - East"/>
    <s v="EBB OCR - Solo"/>
    <s v="EBB OCR Officer"/>
    <s v="EBB OCR Officer"/>
    <s v="Kantor Fungsional Non Operasional - Menara Sentraya"/>
    <s v="JAKARTA SELATAN"/>
    <s v="Dki Jakarta"/>
    <d v="1994-03-11T00:00:00"/>
    <d v="2017-04-20T00:00:00"/>
    <s v="Female"/>
    <s v="KFNO"/>
    <s v="AYU.DEWI@CIMBNIAGA.CO.ID"/>
    <s v="D-5"/>
    <n v="3008484"/>
    <s v="DENNY NOVIAN HADI"/>
    <s v="EBB OCR Manager - Solo"/>
    <m/>
    <m/>
    <m/>
    <m/>
    <x v="1"/>
    <m/>
    <m/>
    <x v="0"/>
    <n v="0.2"/>
    <x v="0"/>
    <n v="0"/>
    <x v="0"/>
    <n v="0.1"/>
  </r>
  <r>
    <n v="3033266"/>
    <s v="MONICA MULIAWAN"/>
    <s v="U9"/>
    <x v="3"/>
    <s v="Consumer &amp; EBB Credit Management"/>
    <s v="EBB Credit Underwriting"/>
    <s v="EBB Credit Underwriting - East"/>
    <s v="EBB OCR - Solo"/>
    <s v="EBB OCR Officer"/>
    <s v="EBB OCR Officer"/>
    <s v="Kantor Fungsional Non Operasional - Menara Sentraya"/>
    <s v="JAKARTA SELATAN"/>
    <s v="Dki Jakarta"/>
    <d v="1995-08-18T00:00:00"/>
    <d v="2017-04-03T00:00:00"/>
    <s v="Female"/>
    <s v="KFNO"/>
    <s v="MONICA.MULIAWAN@CIMBNIAGA.CO.ID"/>
    <s v="D-5"/>
    <n v="3008484"/>
    <s v="DENNY NOVIAN HADI"/>
    <s v="EBB OCR Manager - Solo"/>
    <m/>
    <m/>
    <m/>
    <m/>
    <x v="1"/>
    <m/>
    <m/>
    <x v="0"/>
    <n v="0.05"/>
    <x v="0"/>
    <n v="0"/>
    <x v="0"/>
    <n v="2.5000000000000001E-2"/>
  </r>
  <r>
    <n v="3019664"/>
    <s v="YUNNIE"/>
    <s v="U9"/>
    <x v="3"/>
    <s v="Consumer &amp; EBB Credit Management"/>
    <s v="EBB Credit Underwriting"/>
    <s v="EBB Credit Underwriting - East"/>
    <s v="EBB OCR - Solo"/>
    <s v="EBB OCR Officer"/>
    <s v="EBB OCR Officer"/>
    <s v="KC - Palembang - Sudirman - PLS"/>
    <s v="PALEMBANG"/>
    <s v="Sumatera Selatan"/>
    <d v="1985-06-03T00:00:00"/>
    <d v="2012-07-11T00:00:00"/>
    <s v="Female"/>
    <s v="PLS"/>
    <s v="YUNNIE@CIMBNIAGA.CO.ID"/>
    <s v="D-5"/>
    <n v="3008484"/>
    <s v="DENNY NOVIAN HADI"/>
    <s v="EBB OCR Manager - Solo"/>
    <m/>
    <m/>
    <m/>
    <m/>
    <x v="1"/>
    <m/>
    <m/>
    <x v="0"/>
    <n v="0"/>
    <x v="0"/>
    <n v="0"/>
    <x v="0"/>
    <n v="0"/>
  </r>
  <r>
    <n v="3009275"/>
    <s v="AGUS SUMADI"/>
    <s v="U9"/>
    <x v="3"/>
    <s v="Consumer &amp; EBB Credit Management"/>
    <s v="EBB Credit Underwriting"/>
    <s v="EBB Credit Underwriting - East"/>
    <s v="EBB OCR - Solo"/>
    <s v="EBB OCR Officer"/>
    <s v="EBB OCR Officer"/>
    <s v="KCP - Semarang - Cendrawasih - CDW"/>
    <s v="SEMARANG"/>
    <s v="Jawa Tengah"/>
    <d v="1982-07-03T00:00:00"/>
    <d v="2006-09-18T00:00:00"/>
    <s v="Male"/>
    <s v="CDW"/>
    <s v="AGUS.SUMADI@CIMBNIAGA.CO.ID"/>
    <s v="D-5"/>
    <n v="3008484"/>
    <s v="DENNY NOVIAN HADI"/>
    <s v="EBB OCR Manager - Solo"/>
    <m/>
    <m/>
    <m/>
    <m/>
    <x v="1"/>
    <m/>
    <m/>
    <x v="1"/>
    <n v="1"/>
    <x v="0"/>
    <n v="0"/>
    <x v="0"/>
    <n v="0.5"/>
  </r>
  <r>
    <n v="5403116"/>
    <s v="YUN FHALIE"/>
    <s v="U4"/>
    <x v="3"/>
    <s v="Consumer &amp; EBB Credit Management"/>
    <s v="EBB Legal Operation &amp; Consumer Relation"/>
    <s v="---"/>
    <s v="---"/>
    <s v="EBB Legal Operation &amp; Consumer Relation Head"/>
    <s v="EBB Legal Operation &amp; Consumer Relation Head"/>
    <s v="Kantor Fungsional Non Operasional - Gajah Mada"/>
    <s v="JAKARTA PUSAT"/>
    <s v="Dki Jakarta"/>
    <d v="1991-07-31T00:00:00"/>
    <d v="2024-04-01T00:00:00"/>
    <s v="Male"/>
    <s v="KFNO"/>
    <s v="yun.fhalie@cimbniaga.co.id"/>
    <s v="D-2"/>
    <n v="5388313"/>
    <s v="Andriyanto T"/>
    <s v="Head of Consumer &amp; EBB Credit Management"/>
    <m/>
    <m/>
    <m/>
    <m/>
    <x v="1"/>
    <m/>
    <m/>
    <x v="0"/>
    <n v="0.95"/>
    <x v="0"/>
    <n v="0"/>
    <x v="0"/>
    <n v="0.47499999999999998"/>
  </r>
  <r>
    <n v="3033595"/>
    <s v="SURYADI HALIM"/>
    <s v="U6"/>
    <x v="3"/>
    <s v="Consumer &amp; EBB Credit Management"/>
    <s v="EBB Legal Operation &amp; Consumer Relation"/>
    <s v="EBB Area Legal Operations - Central"/>
    <s v="---"/>
    <s v="EBB Area Legal Operations Head - Central"/>
    <s v="EBB Area Legal Operations Head - Central"/>
    <s v="KC - Bandung - Asia Afrika - BAA"/>
    <s v="BANDUNG"/>
    <s v="Jawa Barat"/>
    <d v="1985-02-05T00:00:00"/>
    <d v="2017-06-09T00:00:00"/>
    <s v="Male"/>
    <s v="BAA"/>
    <s v="SURYADI.HALIM@CIMBNIAGA.CO.ID"/>
    <s v="D-3"/>
    <n v="5403116"/>
    <s v="YUN FHALIE"/>
    <s v="EBB Legal Operation &amp; Consumer Relation Head"/>
    <m/>
    <m/>
    <m/>
    <m/>
    <x v="1"/>
    <m/>
    <m/>
    <x v="0"/>
    <n v="0.1"/>
    <x v="0"/>
    <n v="0"/>
    <x v="0"/>
    <n v="0.05"/>
  </r>
  <r>
    <n v="3014555"/>
    <s v="FURQON HAQQI"/>
    <s v="U5"/>
    <x v="3"/>
    <s v="Consumer &amp; EBB Credit Management"/>
    <s v="EBB Legal Operation &amp; Consumer Relation"/>
    <s v="EBB Area Legal Operations - East"/>
    <s v="---"/>
    <s v="EBB Area Legal Operations Head"/>
    <s v="EBB Area Legal Operations Head"/>
    <s v="KCP - Surabaya - Tidar - TDR"/>
    <s v="SURABAYA"/>
    <s v="Jawa Timur"/>
    <d v="1973-09-05T00:00:00"/>
    <d v="2010-11-04T00:00:00"/>
    <s v="Male"/>
    <s v="TDR"/>
    <s v="FURQON.HAQQI@CIMBNIAGA.CO.ID"/>
    <s v="D-3"/>
    <n v="5403116"/>
    <s v="YUN FHALIE"/>
    <s v="EBB Legal Operation &amp; Consumer Relation Head"/>
    <m/>
    <m/>
    <m/>
    <m/>
    <x v="1"/>
    <m/>
    <m/>
    <x v="0"/>
    <n v="0"/>
    <x v="0"/>
    <n v="0"/>
    <x v="0"/>
    <n v="0"/>
  </r>
  <r>
    <n v="3009565"/>
    <s v="JONH BERT CHRISTIAN"/>
    <s v="U5"/>
    <x v="3"/>
    <s v="Consumer &amp; EBB Credit Management"/>
    <s v="EBB Legal Operation &amp; Consumer Relation"/>
    <s v="EBB Area Legal Operations - West 1"/>
    <s v="---"/>
    <s v="EBB Area Legal Operations Head"/>
    <s v="EBB Area Legal Operations Head"/>
    <s v="KC - Medan - Bukit Barisan - BKT"/>
    <s v="MEDAN"/>
    <s v="Sumatera Utara"/>
    <d v="1984-12-11T00:00:00"/>
    <d v="2007-09-17T00:00:00"/>
    <s v="Male"/>
    <s v="BKT"/>
    <s v="JHON.BC@CIMBNIAGA.CO.ID"/>
    <s v="D-3"/>
    <n v="5403116"/>
    <s v="YUN FHALIE"/>
    <s v="EBB Legal Operation &amp; Consumer Relation Head"/>
    <m/>
    <m/>
    <m/>
    <m/>
    <x v="1"/>
    <m/>
    <m/>
    <x v="1"/>
    <n v="1"/>
    <x v="0"/>
    <n v="0"/>
    <x v="0"/>
    <n v="0.5"/>
  </r>
  <r>
    <n v="3031274"/>
    <s v="DAMAR SETYAJI"/>
    <s v="U5"/>
    <x v="3"/>
    <s v="Consumer &amp; EBB Credit Management"/>
    <s v="EBB Legal Operation &amp; Consumer Relation"/>
    <s v="EBB Area Legal Operations - West 2"/>
    <s v="---"/>
    <s v="EBB Area Legal Operations Head"/>
    <s v="EBB Area Legal Operations Head"/>
    <s v="KCS - Semarang - SSMR"/>
    <s v="SEMARANG"/>
    <s v="Jawa Tengah"/>
    <d v="1986-05-31T00:00:00"/>
    <d v="2016-06-15T00:00:00"/>
    <s v="Male"/>
    <s v="SSMR"/>
    <s v="DAMAR.SETYAJI@CIMBNIAGA.CO.ID"/>
    <s v="D-3"/>
    <n v="5403116"/>
    <s v="YUN FHALIE"/>
    <s v="EBB Legal Operation &amp; Consumer Relation Head"/>
    <m/>
    <m/>
    <m/>
    <m/>
    <x v="1"/>
    <m/>
    <m/>
    <x v="0"/>
    <n v="0"/>
    <x v="0"/>
    <n v="0"/>
    <x v="0"/>
    <n v="0"/>
  </r>
  <r>
    <n v="5402468"/>
    <s v="NOFRAN ADI NUGRAHA"/>
    <s v="U7"/>
    <x v="3"/>
    <s v="Consumer &amp; EBB Credit Management"/>
    <s v="EBB Legal Operation &amp; Consumer Relation"/>
    <s v="EBB Area Legal Operations - Central"/>
    <s v="EBB Legal Operation - Central"/>
    <s v="EBB Legal Operation Officer"/>
    <s v="EBB Legal Operation Officer"/>
    <s v="KC - Bandung - Asia Afrika - BAA"/>
    <s v="BANDUNG"/>
    <s v="Jawa Barat"/>
    <d v="1990-11-12T00:00:00"/>
    <d v="2024-02-19T00:00:00"/>
    <s v="Male"/>
    <s v="BAA"/>
    <s v="nofran.nugraha@cimbniaga.co.id"/>
    <s v="D-4"/>
    <n v="3033595"/>
    <s v="SURYADI HALIM"/>
    <s v="EBB Area Legal Operations Head - Central"/>
    <m/>
    <m/>
    <m/>
    <m/>
    <x v="1"/>
    <m/>
    <m/>
    <x v="0"/>
    <n v="0.5"/>
    <x v="0"/>
    <n v="0"/>
    <x v="0"/>
    <n v="0.25"/>
  </r>
  <r>
    <n v="5416300"/>
    <s v="TINA NUR HIDAYATI"/>
    <s v="U7"/>
    <x v="3"/>
    <s v="Consumer &amp; EBB Credit Management"/>
    <s v="EBB Legal Operation &amp; Consumer Relation"/>
    <s v="EBB Area Legal Operations - Central"/>
    <s v="EBB Legal Operation - Central"/>
    <s v="EBB Legal Operation Officer"/>
    <s v="EBB Legal Operation Officer"/>
    <s v="Kantor Fungsional Non Operasional - Gajah Mada"/>
    <s v="JAKARTA PUSAT"/>
    <s v="Dki Jakarta"/>
    <d v="1987-11-18T00:00:00"/>
    <d v="2024-11-11T00:00:00"/>
    <s v="Female"/>
    <s v="KFNO"/>
    <s v="tina.hidayati@cimbniaga.co.id"/>
    <s v="D-4"/>
    <n v="3033595"/>
    <s v="SURYADI HALIM"/>
    <s v="EBB Area Legal Operations Head - Central"/>
    <m/>
    <m/>
    <m/>
    <m/>
    <x v="1"/>
    <m/>
    <m/>
    <x v="1"/>
    <n v="1"/>
    <x v="0"/>
    <n v="0"/>
    <x v="0"/>
    <n v="0.5"/>
  </r>
  <r>
    <n v="5601876"/>
    <s v="AVILA RIZKY"/>
    <s v="U7"/>
    <x v="3"/>
    <s v="Consumer &amp; EBB Credit Management"/>
    <s v="EBB Legal Operation &amp; Consumer Relation"/>
    <s v="EBB Area Legal Operations - Central"/>
    <s v="EBB Legal Operation - Central"/>
    <s v="EBB Legal Operation Officer"/>
    <s v="EBB Legal Operation Officer"/>
    <s v="Kantor Fungsional Non Operasional - Gajah Mada"/>
    <s v="JAKARTA PUSAT"/>
    <s v="Dki Jakarta"/>
    <d v="1994-09-03T00:00:00"/>
    <d v="2026-01-12T00:00:00"/>
    <s v="Male"/>
    <s v="KFNO"/>
    <s v="avila.rizky@cimbniaga.co.id"/>
    <s v="D-4"/>
    <n v="3033595"/>
    <s v="SURYADI HALIM"/>
    <s v="EBB Area Legal Operations Head - Central"/>
    <m/>
    <m/>
    <m/>
    <m/>
    <x v="1"/>
    <m/>
    <m/>
    <x v="0"/>
    <n v="0"/>
    <x v="1"/>
    <e v="#N/A"/>
    <x v="1"/>
    <e v="#N/A"/>
  </r>
  <r>
    <n v="5373545"/>
    <s v="PASKAH APRILIA SILALAHI"/>
    <s v="U8"/>
    <x v="3"/>
    <s v="Consumer &amp; EBB Credit Management"/>
    <s v="EBB Legal Operation &amp; Consumer Relation"/>
    <s v="EBB Area Legal Operations - Central"/>
    <s v="EBB Legal Operation - Central"/>
    <s v="EBB Legal Operation Officer"/>
    <s v="EBB Legal Operation Officer"/>
    <s v="Kantor Fungsional Non Operasional - Gajah Mada"/>
    <s v="JAKARTA PUSAT"/>
    <s v="Dki Jakarta"/>
    <d v="2000-04-23T00:00:00"/>
    <d v="2022-08-01T00:00:00"/>
    <s v="Female"/>
    <s v="KFNO"/>
    <s v="Paskah.Silalahi@CIMBNIAGA.CO.ID"/>
    <s v="D-4"/>
    <n v="3033595"/>
    <s v="SURYADI HALIM"/>
    <s v="EBB Area Legal Operations Head - Central"/>
    <m/>
    <m/>
    <m/>
    <m/>
    <x v="1"/>
    <m/>
    <m/>
    <x v="0"/>
    <n v="0"/>
    <x v="0"/>
    <n v="0"/>
    <x v="0"/>
    <n v="0"/>
  </r>
  <r>
    <n v="3004087"/>
    <s v="DHAMAYANTI RESMI SARI"/>
    <s v="U9"/>
    <x v="3"/>
    <s v="Consumer &amp; EBB Credit Management"/>
    <s v="EBB Legal Operation &amp; Consumer Relation"/>
    <s v="EBB Area Legal Operations - Central"/>
    <s v="EBB Legal Operation - Central"/>
    <s v="EBB Legal Operation Officer"/>
    <s v="EBB Legal Operation Officer"/>
    <s v="Kantor Fungsional Non Operasional - Gajah Mada"/>
    <s v="JAKARTA PUSAT"/>
    <s v="Dki Jakarta"/>
    <d v="1972-03-05T00:00:00"/>
    <d v="1997-02-01T00:00:00"/>
    <s v="Female"/>
    <s v="KFNO"/>
    <s v="DHAMAYANTI.SARI@CIMBNIAGA.CO.ID"/>
    <s v="D-4"/>
    <n v="3033595"/>
    <s v="SURYADI HALIM"/>
    <s v="EBB Area Legal Operations Head - Central"/>
    <m/>
    <m/>
    <m/>
    <m/>
    <x v="1"/>
    <m/>
    <m/>
    <x v="0"/>
    <n v="0"/>
    <x v="0"/>
    <n v="0"/>
    <x v="0"/>
    <n v="0"/>
  </r>
  <r>
    <n v="3033082"/>
    <s v="HERU BASKORO"/>
    <s v="U6"/>
    <x v="3"/>
    <s v="Consumer &amp; EBB Credit Management"/>
    <s v="EBB Legal Operation &amp; Consumer Relation"/>
    <s v="EBB Area Legal Operations - East"/>
    <s v="EBB Legal Operation - East"/>
    <s v="EBB Legal Operation Officer"/>
    <s v="EBB Legal Operation Officer"/>
    <s v="KCP - Surabaya - Tidar - TDR"/>
    <s v="SURABAYA"/>
    <s v="Jawa Timur"/>
    <d v="1976-12-16T00:00:00"/>
    <d v="2017-02-20T00:00:00"/>
    <s v="Male"/>
    <s v="TDR"/>
    <s v="HERU.BASKORO@CIMBNIAGA.CO.ID"/>
    <s v="D-4"/>
    <n v="3014555"/>
    <s v="FURQON HAQQI"/>
    <s v="EBB Area Legal Operations Head - East"/>
    <m/>
    <m/>
    <m/>
    <m/>
    <x v="1"/>
    <m/>
    <m/>
    <x v="0"/>
    <n v="0"/>
    <x v="0"/>
    <n v="0"/>
    <x v="0"/>
    <n v="0"/>
  </r>
  <r>
    <n v="3017656"/>
    <s v="THEODORUS NAHAK TAE"/>
    <s v="U7"/>
    <x v="3"/>
    <s v="Consumer &amp; EBB Credit Management"/>
    <s v="EBB Legal Operation &amp; Consumer Relation"/>
    <s v="EBB Area Legal Operations - East"/>
    <s v="EBB Legal Operation - East"/>
    <s v="EBB Legal Operation Officer"/>
    <s v="EBB Legal Operation Officer"/>
    <s v="KCP - Denpasar - Melati - MLT"/>
    <s v="DENPASAR"/>
    <s v="Bali"/>
    <d v="1983-06-29T00:00:00"/>
    <d v="2011-11-08T00:00:00"/>
    <s v="Male"/>
    <s v="MLT"/>
    <s v="THEODORUS.NAHAK@CIMBNIAGA.CO.ID"/>
    <s v="D-4"/>
    <n v="3014555"/>
    <s v="FURQON HAQQI"/>
    <s v="EBB Area Legal Operations Head - East"/>
    <m/>
    <m/>
    <m/>
    <m/>
    <x v="1"/>
    <m/>
    <m/>
    <x v="0"/>
    <n v="0.95"/>
    <x v="0"/>
    <n v="0"/>
    <x v="0"/>
    <n v="0.47499999999999998"/>
  </r>
  <r>
    <n v="3011066"/>
    <s v="MARISA YULYAN ZULKARNAEN"/>
    <s v="U7"/>
    <x v="3"/>
    <s v="Consumer &amp; EBB Credit Management"/>
    <s v="EBB Legal Operation &amp; Consumer Relation"/>
    <s v="EBB Area Legal Operations - East"/>
    <s v="EBB Legal Operation - East"/>
    <s v="EBB Legal Operation Officer"/>
    <s v="EBB Legal Operation Officer"/>
    <s v="KC - Bandung - Asia Afrika - BAA"/>
    <s v="BANDUNG"/>
    <s v="Jawa Barat"/>
    <d v="1985-03-15T00:00:00"/>
    <d v="2008-04-07T00:00:00"/>
    <s v="Female"/>
    <s v="BAA"/>
    <s v="MARIZA.YULYANZULKARNAEN@CIMBNIAGA.CO.ID"/>
    <s v="D-4"/>
    <n v="3014555"/>
    <s v="FURQON HAQQI"/>
    <s v="EBB Area Legal Operations Head - East"/>
    <m/>
    <m/>
    <m/>
    <m/>
    <x v="1"/>
    <m/>
    <m/>
    <x v="0"/>
    <n v="0"/>
    <x v="0"/>
    <n v="0"/>
    <x v="0"/>
    <n v="0"/>
  </r>
  <r>
    <n v="3040994"/>
    <s v="RATNA ARIES WIJAYA"/>
    <s v="U7"/>
    <x v="3"/>
    <s v="Consumer &amp; EBB Credit Management"/>
    <s v="EBB Legal Operation &amp; Consumer Relation"/>
    <s v="EBB Area Legal Operations - East"/>
    <s v="EBB Legal Operation - East"/>
    <s v="EBB Legal Operation Officer"/>
    <s v="EBB Legal Operation Officer"/>
    <s v="KCP - Surabaya - Tidar - TDR"/>
    <s v="SURABAYA"/>
    <s v="Jawa Timur"/>
    <d v="1995-03-22T00:00:00"/>
    <d v="2020-03-30T00:00:00"/>
    <s v="Female"/>
    <s v="TDR"/>
    <s v="RATNA.WIJAYA@CIMBNIAGA.CO.ID"/>
    <s v="D-4"/>
    <n v="3014555"/>
    <s v="FURQON HAQQI"/>
    <s v="EBB Area Legal Operations Head - East"/>
    <m/>
    <m/>
    <m/>
    <m/>
    <x v="1"/>
    <m/>
    <m/>
    <x v="0"/>
    <n v="0"/>
    <x v="0"/>
    <n v="0"/>
    <x v="0"/>
    <n v="0"/>
  </r>
  <r>
    <n v="3037892"/>
    <s v="ASTRID VINOLIA SIAHAAN"/>
    <s v="U7"/>
    <x v="3"/>
    <s v="Consumer &amp; EBB Credit Management"/>
    <s v="EBB Legal Operation &amp; Consumer Relation"/>
    <s v="EBB Area Legal Operations - West 1"/>
    <s v="EBB Legal Operation - West 1"/>
    <s v="EBB Legal Operation Officer"/>
    <s v="EBB Legal Operation Officer"/>
    <s v="KC - Medan - Bukit Barisan - BKT"/>
    <s v="MEDAN"/>
    <s v="Sumatera Utara"/>
    <d v="1987-03-14T00:00:00"/>
    <d v="2019-04-08T00:00:00"/>
    <s v="Female"/>
    <s v="BKT"/>
    <s v="ASTRID.SIAHAAN@CIMBNIAGA.CO.ID"/>
    <s v="D-4"/>
    <n v="3009565"/>
    <s v="JONH BERT CHRISTIAN"/>
    <s v="EBB Area Legal Operations Head - West 1"/>
    <m/>
    <m/>
    <m/>
    <m/>
    <x v="1"/>
    <m/>
    <m/>
    <x v="0"/>
    <n v="0"/>
    <x v="0"/>
    <n v="0"/>
    <x v="0"/>
    <n v="0"/>
  </r>
  <r>
    <n v="3013699"/>
    <s v="ADELINA E C U SIAHAAN"/>
    <s v="U7"/>
    <x v="3"/>
    <s v="Consumer &amp; EBB Credit Management"/>
    <s v="EBB Legal Operation &amp; Consumer Relation"/>
    <s v="EBB Area Legal Operations - West 1"/>
    <s v="EBB Legal Operation - West 1"/>
    <s v="EBB Legal Operation Officer"/>
    <s v="EBB Legal Operation Officer"/>
    <s v="KC - Medan - Bukit Barisan - BKT"/>
    <s v="MEDAN"/>
    <s v="Sumatera Utara"/>
    <d v="1987-09-08T00:00:00"/>
    <d v="2010-07-12T00:00:00"/>
    <s v="Female"/>
    <s v="BKT"/>
    <s v="ADELINA.SIAHAAN@CIMBNIAGA.CO.ID"/>
    <s v="D-4"/>
    <n v="3009565"/>
    <s v="JONH BERT CHRISTIAN"/>
    <s v="EBB Area Legal Operations Head - West 1"/>
    <m/>
    <m/>
    <m/>
    <m/>
    <x v="1"/>
    <m/>
    <m/>
    <x v="1"/>
    <n v="1"/>
    <x v="0"/>
    <n v="0"/>
    <x v="0"/>
    <n v="0.5"/>
  </r>
  <r>
    <n v="3013122"/>
    <s v="DINI WELLA ANGELINA MODEONG"/>
    <s v="U8"/>
    <x v="3"/>
    <s v="Consumer &amp; EBB Credit Management"/>
    <s v="EBB Legal Operation &amp; Consumer Relation"/>
    <s v="EBB Area Legal Operations - West 1"/>
    <s v="EBB Legal Operation - West 1"/>
    <s v="EBB Legal Operation Officer"/>
    <s v="EBB Legal Operation Officer"/>
    <s v="Kantor Fungsional Non Operasional - Gajah Mada"/>
    <s v="JAKARTA PUSAT"/>
    <s v="Dki Jakarta"/>
    <d v="1985-12-03T00:00:00"/>
    <d v="2010-04-01T00:00:00"/>
    <s v="Female"/>
    <s v="KFNO"/>
    <s v="DINI.WELLA@CIMBNIAGA.CO.ID"/>
    <s v="D-4"/>
    <n v="3009565"/>
    <s v="JONH BERT CHRISTIAN"/>
    <s v="EBB Area Legal Operations Head - West 1"/>
    <m/>
    <m/>
    <m/>
    <m/>
    <x v="1"/>
    <m/>
    <m/>
    <x v="0"/>
    <n v="0.5"/>
    <x v="2"/>
    <n v="1"/>
    <x v="0"/>
    <n v="0.75"/>
  </r>
  <r>
    <n v="3040581"/>
    <s v="BAGUS WIBI SUDIGDO"/>
    <s v="U7"/>
    <x v="3"/>
    <s v="Consumer &amp; EBB Credit Management"/>
    <s v="EBB Legal Operation &amp; Consumer Relation"/>
    <s v="EBB Area Legal Operations - West 2"/>
    <s v="EBB Legal Operation - West 2"/>
    <s v="EBB Legal Operation Officer"/>
    <s v="EBB Legal Operation Officer"/>
    <s v="KC - Bandung - Asia Afrika - BAA"/>
    <s v="BANDUNG"/>
    <s v="Jawa Barat"/>
    <d v="1983-09-05T00:00:00"/>
    <d v="2020-02-24T00:00:00"/>
    <s v="Male"/>
    <s v="BAA"/>
    <s v="BAGUS.SUDIGDO@CIMBNIAGA.CO.ID"/>
    <s v="D-4"/>
    <n v="3031274"/>
    <s v="DAMAR SETYAJI"/>
    <s v="EBB Area Legal Operations Head - West 2"/>
    <m/>
    <m/>
    <m/>
    <m/>
    <x v="1"/>
    <m/>
    <m/>
    <x v="0"/>
    <n v="0.15"/>
    <x v="0"/>
    <n v="0"/>
    <x v="0"/>
    <n v="7.4999999999999997E-2"/>
  </r>
  <r>
    <n v="3015755"/>
    <s v="SRI ENDAH EKAWATI"/>
    <s v="U7"/>
    <x v="3"/>
    <s v="Consumer &amp; EBB Credit Management"/>
    <s v="EBB Legal Operation &amp; Consumer Relation"/>
    <s v="EBB Area Legal Operations - West 2"/>
    <s v="EBB Legal Operation - West 2"/>
    <s v="EBB Legal Operation Officer"/>
    <s v="EBB Legal Operation Officer"/>
    <s v="KC - Yogyakarta - Sudirman 50 - YOG"/>
    <s v="YOGYAKARTA"/>
    <s v="D I  Yogyakarta"/>
    <d v="1985-09-11T00:00:00"/>
    <d v="2011-04-06T00:00:00"/>
    <s v="Female"/>
    <s v="YOG"/>
    <s v="SRI.ENDAHEKAWATI@CIMBNIAGA.CO.ID"/>
    <s v="D-4"/>
    <n v="3031274"/>
    <s v="DAMAR SETYAJI"/>
    <s v="EBB Area Legal Operations Head - West 2"/>
    <m/>
    <m/>
    <m/>
    <m/>
    <x v="1"/>
    <m/>
    <m/>
    <x v="0"/>
    <n v="0.4"/>
    <x v="0"/>
    <n v="0"/>
    <x v="0"/>
    <n v="0.2"/>
  </r>
  <r>
    <n v="3040654"/>
    <s v="ANZU MICHELL AUDREYNA TANAKA"/>
    <s v="U8"/>
    <x v="3"/>
    <s v="Consumer &amp; EBB Credit Management"/>
    <s v="EBB Legal Operation &amp; Consumer Relation"/>
    <s v="EBB Area Legal Operations - West 2"/>
    <s v="EBB Legal Operation - West 2"/>
    <s v="EBB Legal Operation Officer"/>
    <s v="EBB Legal Operation Officer"/>
    <s v="Kantor Fungsional Non Operasional - Gajah Mada"/>
    <s v="JAKARTA PUSAT"/>
    <s v="Dki Jakarta"/>
    <d v="1997-08-25T00:00:00"/>
    <d v="2020-02-24T00:00:00"/>
    <s v="Female"/>
    <s v="KFNO"/>
    <s v="ANZU.TANAKA@CIMBNIAGA.CO.ID"/>
    <s v="D-4"/>
    <n v="3031274"/>
    <s v="DAMAR SETYAJI"/>
    <s v="EBB Area Legal Operations Head - West 2"/>
    <m/>
    <m/>
    <m/>
    <m/>
    <x v="1"/>
    <m/>
    <m/>
    <x v="0"/>
    <n v="0.05"/>
    <x v="0"/>
    <n v="0"/>
    <x v="0"/>
    <n v="2.5000000000000001E-2"/>
  </r>
  <r>
    <n v="3036843"/>
    <s v="RONNY ARDIAN"/>
    <s v="U5"/>
    <x v="3"/>
    <s v="Consumer &amp; EBB Credit Management"/>
    <s v="EBB Legal Operation &amp; Consumer Relation"/>
    <s v="Legal Services - P"/>
    <s v="Legal Services"/>
    <s v="Legal Services Sr Specialist"/>
    <s v="Legal Services Sr Specialist"/>
    <s v="Kantor Fungsional Non Operasional - Menara Sentraya"/>
    <s v="JAKARTA SELATAN"/>
    <s v="Dki Jakarta"/>
    <d v="1981-09-26T00:00:00"/>
    <d v="2018-12-10T00:00:00"/>
    <s v="Male"/>
    <s v="KFNO"/>
    <s v="RONNY.ARDIAN@CIMBNIAGA.CO.ID"/>
    <s v="D-4"/>
    <n v="5403116"/>
    <s v="YUN FHALIE"/>
    <s v="EBB Legal Operation &amp; Consumer Relation Head"/>
    <m/>
    <m/>
    <m/>
    <m/>
    <x v="1"/>
    <m/>
    <m/>
    <x v="0"/>
    <n v="0.9"/>
    <x v="0"/>
    <n v="0"/>
    <x v="0"/>
    <n v="0.45"/>
  </r>
  <r>
    <n v="3014750"/>
    <s v="FEBRIAN DWI LAKSONO"/>
    <s v="U5"/>
    <x v="3"/>
    <s v="Consumer &amp; EBB Credit Management"/>
    <s v="EBB Legal Operation &amp; Consumer Relation"/>
    <s v="Legal Services - P"/>
    <s v="Legal Services"/>
    <s v="Legal Services Sr Specialist"/>
    <s v="Legal Services Sr Specialist"/>
    <s v="Kantor Fungsional Non Operasional - Menara Sentraya"/>
    <s v="JAKARTA SELATAN"/>
    <s v="Dki Jakarta"/>
    <d v="1988-02-27T00:00:00"/>
    <d v="2010-12-01T00:00:00"/>
    <s v="Male"/>
    <s v="KFNO"/>
    <s v="FEBRIAN.LAKSONO@CIMBNIAGA.CO.ID"/>
    <s v="D-4"/>
    <n v="5403116"/>
    <s v="YUN FHALIE"/>
    <s v="EBB Legal Operation &amp; Consumer Relation Head"/>
    <m/>
    <m/>
    <m/>
    <m/>
    <x v="1"/>
    <m/>
    <m/>
    <x v="0"/>
    <n v="0"/>
    <x v="0"/>
    <n v="0"/>
    <x v="0"/>
    <n v="0"/>
  </r>
  <r>
    <n v="3007573"/>
    <s v="ARSIH DINA SARASWATI"/>
    <s v="U6"/>
    <x v="3"/>
    <s v="Consumer &amp; EBB Credit Management"/>
    <s v="EBB Legal Operation &amp; Consumer Relation"/>
    <s v="Legal Services - P"/>
    <s v="Legal Services"/>
    <s v="Legal Services Specialist"/>
    <s v="Legal Services Specialist"/>
    <s v="Kantor Fungsional Non Operasional - Menara Sentraya"/>
    <s v="JAKARTA SELATAN"/>
    <s v="Dki Jakarta"/>
    <d v="1978-11-18T00:00:00"/>
    <d v="2006-02-07T00:00:00"/>
    <s v="Female"/>
    <s v="KFNO"/>
    <s v="ARSIH@CIMBNIAGA.CO.ID"/>
    <s v="D-4"/>
    <n v="5403116"/>
    <s v="YUN FHALIE"/>
    <s v="EBB Legal Operation &amp; Consumer Relation Head"/>
    <m/>
    <m/>
    <m/>
    <m/>
    <x v="1"/>
    <m/>
    <m/>
    <x v="0"/>
    <n v="0.2"/>
    <x v="0"/>
    <n v="0"/>
    <x v="0"/>
    <n v="0.1"/>
  </r>
  <r>
    <n v="3035306"/>
    <s v="FEBRINA TANIA"/>
    <s v="U7"/>
    <x v="3"/>
    <s v="Consumer &amp; EBB Credit Management"/>
    <s v="EBB Legal Operation &amp; Consumer Relation"/>
    <s v="Legal Services - P"/>
    <s v="Legal Services"/>
    <s v="Legal Services Specialist"/>
    <s v="Legal Services Specialist"/>
    <s v="Kantor Fungsional Non Operasional - Menara Sentraya"/>
    <s v="JAKARTA SELATAN"/>
    <s v="Dki Jakarta"/>
    <d v="1993-02-10T00:00:00"/>
    <d v="2018-02-26T00:00:00"/>
    <s v="Female"/>
    <s v="KFNO"/>
    <s v="FEBRINA.TANIA@CIMBNIAGA.CO.ID"/>
    <s v="D-4"/>
    <n v="5403116"/>
    <s v="YUN FHALIE"/>
    <s v="EBB Legal Operation &amp; Consumer Relation Head"/>
    <m/>
    <m/>
    <m/>
    <m/>
    <x v="1"/>
    <m/>
    <m/>
    <x v="0"/>
    <n v="0"/>
    <x v="0"/>
    <n v="0"/>
    <x v="0"/>
    <n v="0"/>
  </r>
  <r>
    <n v="3006229"/>
    <s v="BAYUWORO TUNJUNG SULAKSITO"/>
    <s v="U3"/>
    <x v="3"/>
    <s v="Consumer &amp; EBB Credit Management"/>
    <s v="Secured Credit Support"/>
    <s v="---"/>
    <s v="---"/>
    <s v="Secured Credit Support Head"/>
    <s v="Secured Credit Support Head"/>
    <s v="Kantor Pusat - Griya Niaga 2"/>
    <s v="TANGERANG SELATAN"/>
    <s v="Banten"/>
    <d v="1977-11-22T00:00:00"/>
    <d v="2004-04-12T00:00:00"/>
    <s v="Male"/>
    <s v="KP"/>
    <s v="BAYUWORO@CIMBNIAGA.CO.ID"/>
    <s v="D-2"/>
    <n v="5388313"/>
    <s v="Andriyanto T"/>
    <s v="Head of Consumer &amp; EBB Credit Management"/>
    <m/>
    <m/>
    <m/>
    <m/>
    <x v="1"/>
    <m/>
    <m/>
    <x v="0"/>
    <n v="0.05"/>
    <x v="0"/>
    <n v="0"/>
    <x v="0"/>
    <n v="2.5000000000000001E-2"/>
  </r>
  <r>
    <n v="3010070"/>
    <s v="DEWI RACHMAN WARDANI"/>
    <s v="U6"/>
    <x v="3"/>
    <s v="Consumer &amp; EBB Credit Management"/>
    <s v="Secured Credit Support"/>
    <s v="Area Secured Credit Support - East"/>
    <s v="---"/>
    <s v="Secured Credit Support Area Head"/>
    <s v="Secured Credit Support Area Head"/>
    <s v="KC - Surabaya - Darmo - DRO"/>
    <s v="SURABAYA"/>
    <s v="Jawa Timur"/>
    <d v="1983-11-29T00:00:00"/>
    <d v="2008-07-19T00:00:00"/>
    <s v="Female"/>
    <s v="DRO"/>
    <s v="DEWI.WARDANI@CIMBNIAGA.CO.ID"/>
    <s v="D-3"/>
    <n v="3006229"/>
    <s v="BAYUWORO TUNJUNG SULAKSITO"/>
    <s v="Secured Credit Support Head"/>
    <m/>
    <m/>
    <m/>
    <m/>
    <x v="1"/>
    <m/>
    <m/>
    <x v="0"/>
    <n v="0"/>
    <x v="0"/>
    <n v="0"/>
    <x v="0"/>
    <n v="0"/>
  </r>
  <r>
    <n v="3035063"/>
    <s v="ISKANDAR HIDAYATULLOH"/>
    <s v="U5"/>
    <x v="3"/>
    <s v="Consumer &amp; EBB Credit Management"/>
    <s v="Secured Credit Support"/>
    <s v="Inspection &amp; Valuation"/>
    <s v="---"/>
    <s v="Inspection &amp; Valuation Head"/>
    <s v="Inspection &amp; Valuation Head"/>
    <s v="Kantor Pusat - Griya Niaga 2"/>
    <s v="TANGERANG SELATAN"/>
    <s v="Banten"/>
    <d v="1983-06-20T00:00:00"/>
    <d v="2018-02-01T00:00:00"/>
    <s v="Male"/>
    <s v="KP"/>
    <s v="ISKANDAR.HIDAYATULLOH@CIMBNIAGA.CO.ID"/>
    <s v="D-3"/>
    <n v="3006229"/>
    <s v="BAYUWORO TUNJUNG SULAKSITO"/>
    <s v="Secured Credit Support Head"/>
    <m/>
    <m/>
    <m/>
    <m/>
    <x v="1"/>
    <m/>
    <m/>
    <x v="1"/>
    <n v="1"/>
    <x v="0"/>
    <n v="0"/>
    <x v="0"/>
    <n v="0.5"/>
  </r>
  <r>
    <n v="3027837"/>
    <s v="DIAH MUMPUNI PUSPITANINGTYAS"/>
    <s v="U4"/>
    <x v="3"/>
    <s v="Consumer &amp; EBB Credit Management"/>
    <s v="Secured Credit Support"/>
    <s v="Secured Credit Support Area - Central"/>
    <s v="---"/>
    <s v="Secured Credit Support Area Head"/>
    <s v="Secured Credit Support Area Head"/>
    <s v="Kantor Pusat - Griya Niaga 2"/>
    <s v="TANGERANG SELATAN"/>
    <s v="Banten"/>
    <d v="1983-09-12T00:00:00"/>
    <d v="2014-12-03T00:00:00"/>
    <s v="Female"/>
    <s v="KP"/>
    <s v="DIAH.PUSPITANINGTYAS@CIMBNIAGA.CO.ID"/>
    <s v="D-3"/>
    <n v="3006229"/>
    <s v="BAYUWORO TUNJUNG SULAKSITO"/>
    <s v="Secured Credit Support Head"/>
    <m/>
    <m/>
    <m/>
    <m/>
    <x v="1"/>
    <m/>
    <m/>
    <x v="0"/>
    <n v="0"/>
    <x v="0"/>
    <n v="0"/>
    <x v="0"/>
    <n v="0"/>
  </r>
  <r>
    <n v="3014611"/>
    <s v="NOVIANTI DITA HAPSARI"/>
    <s v="U7"/>
    <x v="3"/>
    <s v="Consumer &amp; EBB Credit Management"/>
    <s v="Secured Credit Support"/>
    <s v="Secured Credit Support Area - Central"/>
    <s v="Loan Signing &amp; Post Disbursement - Central 4"/>
    <s v="Loan Signing &amp; Post Disbursement Manager"/>
    <s v="Loan Signing &amp; Post Disbursement Manager"/>
    <s v="Kantor Pusat - Griya Niaga 2"/>
    <s v="TANGERANG SELATAN"/>
    <s v="Banten"/>
    <d v="1980-11-12T00:00:00"/>
    <d v="2010-12-01T00:00:00"/>
    <s v="Female"/>
    <s v="KP"/>
    <s v="NOVIANTI.HAPSARI@CIMBNIAGA.CO.ID"/>
    <s v="D-4"/>
    <n v="3027837"/>
    <s v="DIAH MUMPUNI PUSPITANINGTYAS"/>
    <s v="Secured Credit Support Head - Central"/>
    <m/>
    <m/>
    <m/>
    <m/>
    <x v="1"/>
    <m/>
    <m/>
    <x v="0"/>
    <n v="0.5"/>
    <x v="0"/>
    <n v="0"/>
    <x v="0"/>
    <n v="0.25"/>
  </r>
  <r>
    <n v="3028414"/>
    <s v="CHYNTIA NANI LAURA SINAGA"/>
    <s v="U8"/>
    <x v="3"/>
    <s v="Consumer &amp; EBB Credit Management"/>
    <s v="Secured Credit Support"/>
    <s v="Secured Credit Support Area - Central"/>
    <s v="Loan Signing &amp; Post Disbursement - Central 4"/>
    <s v="Sr Loan Signing Officer"/>
    <s v="Sr Loan Signing Officer"/>
    <s v="Kantor Pusat - Griya Niaga 2"/>
    <s v="TANGERANG SELATAN"/>
    <s v="Banten"/>
    <d v="1990-08-12T00:00:00"/>
    <d v="2015-02-02T00:00:00"/>
    <s v="Female"/>
    <s v="KP"/>
    <s v="CHYNTHIA.SINAGA@CIMBNIAGA.CO.ID"/>
    <s v="D-5"/>
    <n v="3014611"/>
    <s v="NOVIANTI DITA HAPSARI"/>
    <s v="Loan Signing &amp; Post Disbursement Manager - Central 4"/>
    <m/>
    <m/>
    <m/>
    <m/>
    <x v="1"/>
    <m/>
    <m/>
    <x v="0"/>
    <n v="0"/>
    <x v="0"/>
    <n v="0"/>
    <x v="0"/>
    <n v="0"/>
  </r>
  <r>
    <n v="3034530"/>
    <s v="ROSA YUMINISA AMRAH"/>
    <s v="U8"/>
    <x v="3"/>
    <s v="Consumer &amp; EBB Credit Management"/>
    <s v="Secured Credit Support"/>
    <s v="Secured Credit Support Area - Central"/>
    <s v="Loan Signing &amp; Post Disbursement - Central 4"/>
    <s v="Loan Signing Officer"/>
    <s v="Loan Signing Officer"/>
    <s v="Kantor Pusat - Griya Niaga 2"/>
    <s v="TANGERANG SELATAN"/>
    <s v="Banten"/>
    <d v="1995-08-28T00:00:00"/>
    <d v="2017-10-02T00:00:00"/>
    <s v="Female"/>
    <s v="KP"/>
    <s v="ROSA.AMRAH@CIMBNIAGA.CO.ID"/>
    <s v="D-5"/>
    <n v="3014611"/>
    <s v="NOVIANTI DITA HAPSARI"/>
    <s v="Loan Signing &amp; Post Disbursement Manager - Central 4"/>
    <m/>
    <m/>
    <m/>
    <m/>
    <x v="1"/>
    <m/>
    <m/>
    <x v="0"/>
    <n v="0.05"/>
    <x v="0"/>
    <n v="0"/>
    <x v="0"/>
    <n v="2.5000000000000001E-2"/>
  </r>
  <r>
    <n v="3020730"/>
    <s v="SEPTION ARDIANTO"/>
    <s v="U8"/>
    <x v="3"/>
    <s v="Consumer &amp; EBB Credit Management"/>
    <s v="Secured Credit Support"/>
    <s v="Secured Credit Support Area - Central"/>
    <s v="Loan Signing &amp; Post Disbursement - Central 4"/>
    <s v="Post Disbursement &amp; Maintenance Officer"/>
    <s v="Post Disbursement &amp; Maintenance Officer"/>
    <s v="Kantor Pusat - Griya Niaga 2"/>
    <s v="TANGERANG SELATAN"/>
    <s v="Banten"/>
    <d v="1985-09-30T00:00:00"/>
    <d v="2012-11-14T00:00:00"/>
    <s v="Male"/>
    <s v="KP"/>
    <s v="SEPTION.ARDIANTO@CIMBNIAGA.CO.ID"/>
    <s v="D-5"/>
    <n v="3014611"/>
    <s v="NOVIANTI DITA HAPSARI"/>
    <s v="Loan Signing &amp; Post Disbursement Manager - Central 4"/>
    <m/>
    <m/>
    <m/>
    <m/>
    <x v="1"/>
    <m/>
    <m/>
    <x v="0"/>
    <n v="0.45"/>
    <x v="0"/>
    <n v="0"/>
    <x v="0"/>
    <n v="0.22500000000000001"/>
  </r>
  <r>
    <n v="3033645"/>
    <s v="ASRUL SANI"/>
    <s v="U8"/>
    <x v="3"/>
    <s v="Consumer &amp; EBB Credit Management"/>
    <s v="Secured Credit Support"/>
    <s v="Secured Credit Support Area - Central"/>
    <s v="Loan Signing &amp; Post Disbursement - Central 4"/>
    <s v="Sr Post Disbursement &amp; Maintenance Officer"/>
    <s v="Sr Post Disbursement &amp; Maintenance Officer"/>
    <s v="Kantor Pusat - Griya Niaga 2"/>
    <s v="TANGERANG SELATAN"/>
    <s v="Banten"/>
    <d v="1989-12-15T00:00:00"/>
    <d v="2017-06-09T00:00:00"/>
    <s v="Male"/>
    <s v="KP"/>
    <s v="ASRUL.SANI@CIMBNIAGA.CO.ID"/>
    <s v="D-5"/>
    <n v="3014611"/>
    <s v="NOVIANTI DITA HAPSARI"/>
    <s v="Loan Signing &amp; Post Disbursement Manager - Central 4"/>
    <m/>
    <m/>
    <m/>
    <m/>
    <x v="1"/>
    <m/>
    <m/>
    <x v="1"/>
    <n v="1"/>
    <x v="2"/>
    <n v="1"/>
    <x v="2"/>
    <n v="1"/>
  </r>
  <r>
    <n v="3035680"/>
    <s v="TAMIRA"/>
    <s v="U8"/>
    <x v="3"/>
    <s v="Consumer &amp; EBB Credit Management"/>
    <s v="Secured Credit Support"/>
    <s v="Secured Credit Support Area - Central"/>
    <s v="Loan Signing &amp; Post Disbursement - Central 4"/>
    <s v="Post Disbursement &amp; Maintenance Officer"/>
    <s v="Post Disbursement &amp; Maintenance Officer"/>
    <s v="Kantor Pusat - Griya Niaga 2"/>
    <s v="TANGERANG SELATAN"/>
    <s v="Banten"/>
    <d v="1986-05-05T00:00:00"/>
    <d v="2018-04-23T00:00:00"/>
    <s v="Male"/>
    <s v="KP"/>
    <s v="TAMIRA.TAMIRA@CIMBNIAGA.CO.ID"/>
    <s v="D-5"/>
    <n v="3014611"/>
    <s v="NOVIANTI DITA HAPSARI"/>
    <s v="Loan Signing &amp; Post Disbursement Manager - Central 4"/>
    <m/>
    <m/>
    <m/>
    <m/>
    <x v="1"/>
    <m/>
    <m/>
    <x v="0"/>
    <n v="0"/>
    <x v="0"/>
    <n v="0"/>
    <x v="0"/>
    <n v="0"/>
  </r>
  <r>
    <n v="3036823"/>
    <s v="AULIA INDAH WULANSARI"/>
    <s v="U8"/>
    <x v="3"/>
    <s v="Consumer &amp; EBB Credit Management"/>
    <s v="Secured Credit Support"/>
    <s v="Secured Credit Support Area - Central"/>
    <s v="Loan Signing &amp; Post Disbursement - Central 4"/>
    <s v="Post Disbursement &amp; Maintenance Officer"/>
    <s v="Post Disbursement &amp; Maintenance Officer"/>
    <s v="Kantor Pusat - Griya Niaga 2"/>
    <s v="TANGERANG SELATAN"/>
    <s v="Banten"/>
    <d v="1995-08-19T00:00:00"/>
    <d v="2018-11-05T00:00:00"/>
    <s v="Female"/>
    <s v="KP"/>
    <s v="AULIA.WULANSARI@CIMBNIAGA.CO.ID"/>
    <s v="D-5"/>
    <n v="3014611"/>
    <s v="NOVIANTI DITA HAPSARI"/>
    <s v="Loan Signing &amp; Post Disbursement Manager - Central 4"/>
    <m/>
    <m/>
    <m/>
    <m/>
    <x v="1"/>
    <m/>
    <m/>
    <x v="0"/>
    <n v="0"/>
    <x v="0"/>
    <n v="0"/>
    <x v="0"/>
    <n v="0"/>
  </r>
  <r>
    <n v="3026702"/>
    <s v="YUDHY DWINANTO PUTRO"/>
    <s v="U9"/>
    <x v="3"/>
    <s v="Consumer &amp; EBB Credit Management"/>
    <s v="Secured Credit Support"/>
    <s v="Secured Credit Support Area - Central"/>
    <s v="Loan Signing &amp; Post Disbursement - Central 4"/>
    <s v="Loan Signing Officer"/>
    <s v="Loan Signing Officer"/>
    <s v="Kantor Pusat - Griya Niaga 2"/>
    <s v="TANGERANG SELATAN"/>
    <s v="Banten"/>
    <d v="1982-04-19T00:00:00"/>
    <d v="2014-07-01T00:00:00"/>
    <s v="Male"/>
    <s v="KP"/>
    <s v="YUDHY.PUTRO@CIMBNIAGA.CO.ID"/>
    <s v="D-5"/>
    <n v="3014611"/>
    <s v="NOVIANTI DITA HAPSARI"/>
    <s v="Loan Signing &amp; Post Disbursement Manager - Central 4"/>
    <m/>
    <m/>
    <m/>
    <m/>
    <x v="1"/>
    <m/>
    <m/>
    <x v="0"/>
    <n v="0.35"/>
    <x v="0"/>
    <n v="0"/>
    <x v="0"/>
    <n v="0.17499999999999999"/>
  </r>
  <r>
    <n v="3004575"/>
    <s v="ZAINAL"/>
    <s v="U9"/>
    <x v="3"/>
    <s v="Consumer &amp; EBB Credit Management"/>
    <s v="Secured Credit Support"/>
    <s v="Secured Credit Support Area - Central"/>
    <s v="Loan Signing &amp; Post Disbursement - Central 4"/>
    <s v="Post Disbursement &amp; Maintenance Officer"/>
    <s v="Post Disbursement &amp; Maintenance Officer"/>
    <s v="Kantor Pusat - Griya Niaga 2"/>
    <s v="TANGERANG SELATAN"/>
    <s v="Banten"/>
    <d v="1975-05-03T00:00:00"/>
    <d v="1997-08-18T00:00:00"/>
    <s v="Male"/>
    <s v="KP"/>
    <s v="ZAINAL.ZAINAL@CIMBNIAGA.CO.ID"/>
    <s v="D-5"/>
    <n v="3014611"/>
    <s v="NOVIANTI DITA HAPSARI"/>
    <s v="Loan Signing &amp; Post Disbursement Manager - Central 4"/>
    <m/>
    <m/>
    <m/>
    <m/>
    <x v="1"/>
    <m/>
    <m/>
    <x v="0"/>
    <n v="0.95"/>
    <x v="0"/>
    <n v="0"/>
    <x v="0"/>
    <n v="0.47499999999999998"/>
  </r>
  <r>
    <n v="3005963"/>
    <s v="DEDI ISWANTO"/>
    <s v="U4"/>
    <x v="3"/>
    <s v="Consumer &amp; EBB Credit Management"/>
    <s v="Secured Credit Support"/>
    <s v="Secured Credit Support Area - West"/>
    <s v="---"/>
    <s v="Secured Credit Support Area Head"/>
    <s v="Secured Credit Support Area Head"/>
    <s v="KC - Medan - Icon - CNM"/>
    <s v="MEDAN"/>
    <s v="Sumatera Utara"/>
    <d v="1977-11-30T00:00:00"/>
    <d v="2004-03-01T00:00:00"/>
    <s v="Male"/>
    <s v="CNM"/>
    <s v="DEDI.ISWANTO@CIMBNIAGA.CO.ID"/>
    <s v="D-3"/>
    <n v="3006229"/>
    <s v="BAYUWORO TUNJUNG SULAKSITO"/>
    <s v="Secured Credit Support Head"/>
    <m/>
    <m/>
    <m/>
    <m/>
    <x v="1"/>
    <m/>
    <m/>
    <x v="0"/>
    <n v="0.1"/>
    <x v="0"/>
    <n v="0"/>
    <x v="0"/>
    <n v="0.05"/>
  </r>
  <r>
    <n v="3035475"/>
    <s v="HELMI SAPUTRA"/>
    <s v="U7"/>
    <x v="3"/>
    <s v="Consumer &amp; EBB Credit Management"/>
    <s v="Secured Credit Support"/>
    <s v="Inspection &amp; Valuation"/>
    <s v="Inspection &amp; Valuation - Central 1 D4"/>
    <s v="Inspection &amp; Valuation Manager"/>
    <s v="Inspection &amp; Valuation Manager"/>
    <s v="Kantor Pusat - Griya Niaga 2"/>
    <s v="TANGERANG SELATAN"/>
    <s v="Banten"/>
    <d v="1983-03-09T00:00:00"/>
    <d v="2018-04-23T00:00:00"/>
    <s v="Male"/>
    <s v="KP"/>
    <s v="HELMI.SAPUTRA@CIMBNIAGA.CO.ID"/>
    <s v="D-4"/>
    <n v="3035063"/>
    <s v="ISKANDAR HIDAYATULLOH"/>
    <s v="Inspection &amp; Valuation Head"/>
    <m/>
    <m/>
    <m/>
    <m/>
    <x v="1"/>
    <m/>
    <m/>
    <x v="1"/>
    <n v="1"/>
    <x v="2"/>
    <n v="1"/>
    <x v="2"/>
    <n v="1"/>
  </r>
  <r>
    <n v="3035472"/>
    <s v="TIRTO AGUNG ANUGERAH WICAKSONO"/>
    <s v="U8"/>
    <x v="3"/>
    <s v="Consumer &amp; EBB Credit Management"/>
    <s v="Secured Credit Support"/>
    <s v="Inspection &amp; Valuation"/>
    <s v="Inspection &amp; Valuation - Central 1 D4"/>
    <s v="Inspection &amp; Valuation Officer"/>
    <s v="Inspection &amp; Valuation Officer"/>
    <s v="Kantor Pusat - Griya Niaga 2"/>
    <s v="TANGERANG SELATAN"/>
    <s v="Banten"/>
    <d v="1991-01-16T00:00:00"/>
    <d v="2018-04-09T00:00:00"/>
    <s v="Male"/>
    <s v="KP"/>
    <s v="TIRTO.WICAKSONO@CIMBNIAGA.CO.ID"/>
    <s v="D-5"/>
    <n v="3035475"/>
    <s v="HELMI SAPUTRA"/>
    <s v="Inspection &amp; Valuation Manager - Central 1"/>
    <m/>
    <m/>
    <m/>
    <m/>
    <x v="1"/>
    <m/>
    <m/>
    <x v="1"/>
    <n v="1"/>
    <x v="0"/>
    <n v="0"/>
    <x v="0"/>
    <n v="0.5"/>
  </r>
  <r>
    <n v="3035457"/>
    <s v="ABDUL MAJID"/>
    <s v="U8"/>
    <x v="3"/>
    <s v="Consumer &amp; EBB Credit Management"/>
    <s v="Secured Credit Support"/>
    <s v="Inspection &amp; Valuation"/>
    <s v="Inspection &amp; Valuation - Central 1 D4"/>
    <s v="Inspection &amp; Valuation Officer"/>
    <s v="Inspection &amp; Valuation Officer"/>
    <s v="Kantor Pusat - Griya Niaga 2"/>
    <s v="TANGERANG SELATAN"/>
    <s v="Banten"/>
    <d v="1981-05-27T00:00:00"/>
    <d v="2018-04-02T00:00:00"/>
    <s v="Male"/>
    <s v="KP"/>
    <s v="ABDUL.MAJID@CIMBNIAGA.CO.ID"/>
    <s v="D-5"/>
    <n v="3035475"/>
    <s v="HELMI SAPUTRA"/>
    <s v="Inspection &amp; Valuation Manager - Central 1"/>
    <m/>
    <m/>
    <m/>
    <m/>
    <x v="1"/>
    <m/>
    <m/>
    <x v="1"/>
    <n v="1"/>
    <x v="2"/>
    <n v="1"/>
    <x v="2"/>
    <n v="1"/>
  </r>
  <r>
    <n v="3035474"/>
    <s v="DIDIK MULYADI"/>
    <s v="U8"/>
    <x v="3"/>
    <s v="Consumer &amp; EBB Credit Management"/>
    <s v="Secured Credit Support"/>
    <s v="Inspection &amp; Valuation"/>
    <s v="Inspection &amp; Valuation - Central 1 D4"/>
    <s v="Inspection &amp; Valuation Officer"/>
    <s v="Inspection &amp; Valuation Officer"/>
    <s v="Kantor Pusat - Griya Niaga 2"/>
    <s v="TANGERANG SELATAN"/>
    <s v="Banten"/>
    <d v="1980-11-29T00:00:00"/>
    <d v="2018-03-26T00:00:00"/>
    <s v="Male"/>
    <s v="KP"/>
    <s v="DIDIK.MULYADI@CIMBNIAGA.CO.ID"/>
    <s v="D-5"/>
    <n v="3035475"/>
    <s v="HELMI SAPUTRA"/>
    <s v="Inspection &amp; Valuation Manager - Central 1"/>
    <m/>
    <m/>
    <m/>
    <m/>
    <x v="1"/>
    <m/>
    <m/>
    <x v="1"/>
    <n v="1"/>
    <x v="2"/>
    <n v="1"/>
    <x v="2"/>
    <n v="1"/>
  </r>
  <r>
    <n v="3037524"/>
    <s v="MAKHRUS SALAM"/>
    <s v="U8"/>
    <x v="3"/>
    <s v="Consumer &amp; EBB Credit Management"/>
    <s v="Secured Credit Support"/>
    <s v="Inspection &amp; Valuation"/>
    <s v="Inspection &amp; Valuation - Central 1 D4"/>
    <s v="Inspection &amp; Valuation Officer"/>
    <s v="Inspection &amp; Valuation Officer"/>
    <s v="Kantor Pusat - Griya Niaga 2"/>
    <s v="TANGERANG SELATAN"/>
    <s v="Banten"/>
    <d v="1986-09-19T00:00:00"/>
    <d v="2019-03-04T00:00:00"/>
    <s v="Male"/>
    <s v="KP"/>
    <s v="MAKHRUS.SALAM@CIMBNIAGA.CO.ID"/>
    <s v="D-5"/>
    <n v="3035475"/>
    <s v="HELMI SAPUTRA"/>
    <s v="Inspection &amp; Valuation Manager - Central 1"/>
    <m/>
    <m/>
    <m/>
    <m/>
    <x v="1"/>
    <m/>
    <m/>
    <x v="1"/>
    <n v="1"/>
    <x v="0"/>
    <n v="0"/>
    <x v="0"/>
    <n v="0.5"/>
  </r>
  <r>
    <n v="3037581"/>
    <s v="DONY FARADAY MARSHALL"/>
    <s v="U8"/>
    <x v="3"/>
    <s v="Consumer &amp; EBB Credit Management"/>
    <s v="Secured Credit Support"/>
    <s v="Inspection &amp; Valuation"/>
    <s v="Inspection &amp; Valuation - Central 1 D4"/>
    <s v="Inspection &amp; Valuation Officer"/>
    <s v="Inspection &amp; Valuation Officer"/>
    <s v="Kantor Pusat - Griya Niaga 2"/>
    <s v="TANGERANG SELATAN"/>
    <s v="Banten"/>
    <d v="1979-07-29T00:00:00"/>
    <d v="2019-03-04T00:00:00"/>
    <s v="Male"/>
    <s v="KP"/>
    <s v="DONY.MARSHALL@CIMBNIAGA.CO.ID"/>
    <s v="D-5"/>
    <n v="3035475"/>
    <s v="HELMI SAPUTRA"/>
    <s v="Inspection &amp; Valuation Manager - Central 1"/>
    <m/>
    <m/>
    <m/>
    <m/>
    <x v="1"/>
    <m/>
    <m/>
    <x v="1"/>
    <n v="1"/>
    <x v="2"/>
    <n v="1"/>
    <x v="2"/>
    <n v="1"/>
  </r>
  <r>
    <n v="3038139"/>
    <s v="M. MUSTOFA"/>
    <s v="U8"/>
    <x v="3"/>
    <s v="Consumer &amp; EBB Credit Management"/>
    <s v="Secured Credit Support"/>
    <s v="Inspection &amp; Valuation"/>
    <s v="Inspection &amp; Valuation - Central 1 D4"/>
    <s v="Inspection &amp; Valuation Officer"/>
    <s v="Inspection &amp; Valuation Officer"/>
    <s v="Kantor Pusat - Griya Niaga 2"/>
    <s v="TANGERANG SELATAN"/>
    <s v="Banten"/>
    <d v="1985-10-20T00:00:00"/>
    <d v="2019-06-10T00:00:00"/>
    <s v="Male"/>
    <s v="KP"/>
    <s v="M.MUSTOFA@CIMBNIAGA.CO.ID"/>
    <s v="D-5"/>
    <n v="3035475"/>
    <s v="HELMI SAPUTRA"/>
    <s v="Inspection &amp; Valuation Manager - Central 1"/>
    <m/>
    <m/>
    <m/>
    <m/>
    <x v="1"/>
    <m/>
    <m/>
    <x v="1"/>
    <n v="1"/>
    <x v="0"/>
    <n v="0"/>
    <x v="0"/>
    <n v="0.5"/>
  </r>
  <r>
    <n v="3036025"/>
    <s v="STEPHANUS BENYAMIN"/>
    <s v="U7"/>
    <x v="3"/>
    <s v="Consumer &amp; EBB Credit Management"/>
    <s v="Secured Credit Support"/>
    <s v="Inspection &amp; Valuation"/>
    <s v="Inspection &amp; Valuation - Central 2 D4"/>
    <s v="Inspection &amp; Valuation Manager"/>
    <s v="Inspection &amp; Valuation Manager"/>
    <s v="KC - Bandung - Asia Afrika - BAA"/>
    <s v="BANDUNG"/>
    <s v="Jawa Barat"/>
    <d v="1982-05-12T00:00:00"/>
    <d v="2018-07-02T00:00:00"/>
    <s v="Male"/>
    <s v="BAA"/>
    <s v="STEPHANUS.BENYAMIN@CIMBNIAGA.CO.ID"/>
    <s v="D-4"/>
    <n v="3035063"/>
    <s v="ISKANDAR HIDAYATULLOH"/>
    <s v="Inspection &amp; Valuation Head"/>
    <m/>
    <m/>
    <m/>
    <m/>
    <x v="1"/>
    <m/>
    <m/>
    <x v="1"/>
    <n v="1"/>
    <x v="2"/>
    <n v="1"/>
    <x v="2"/>
    <n v="1"/>
  </r>
  <r>
    <n v="3035506"/>
    <s v="IBRAHIM PRATAMA PUTRA"/>
    <s v="U8"/>
    <x v="3"/>
    <s v="Consumer &amp; EBB Credit Management"/>
    <s v="Secured Credit Support"/>
    <s v="Inspection &amp; Valuation"/>
    <s v="Inspection &amp; Valuation - Central 2 D4"/>
    <s v="Inspection &amp; Valuation Officer"/>
    <s v="Inspection &amp; Valuation Officer"/>
    <s v="Kantor Pusat - Griya Niaga 2"/>
    <s v="TANGERANG SELATAN"/>
    <s v="Banten"/>
    <d v="1987-07-17T00:00:00"/>
    <d v="2018-04-30T00:00:00"/>
    <s v="Male"/>
    <s v="KP"/>
    <s v="IBRAHIM.PUTRA@CIMBNIAGA.CO.ID"/>
    <s v="D-5"/>
    <n v="3036025"/>
    <s v="STEPHANUS BENYAMIN"/>
    <s v="Inspection &amp; Valuation Manager - Central 2"/>
    <m/>
    <m/>
    <m/>
    <m/>
    <x v="1"/>
    <m/>
    <m/>
    <x v="0"/>
    <n v="0"/>
    <x v="0"/>
    <n v="0"/>
    <x v="0"/>
    <n v="0"/>
  </r>
  <r>
    <n v="3036026"/>
    <s v="DIMETRIUS YOSIA TIRTO NEGORO"/>
    <s v="U8"/>
    <x v="3"/>
    <s v="Consumer &amp; EBB Credit Management"/>
    <s v="Secured Credit Support"/>
    <s v="Inspection &amp; Valuation"/>
    <s v="Inspection &amp; Valuation - Central 2 D4"/>
    <s v="Inspection &amp; Valuation Officer"/>
    <s v="Inspection &amp; Valuation Officer"/>
    <s v="KC - Bandung - Asia Afrika - BAA"/>
    <s v="BANDUNG"/>
    <s v="Jawa Barat"/>
    <d v="1979-01-12T00:00:00"/>
    <d v="2018-07-02T00:00:00"/>
    <s v="Male"/>
    <s v="BAA"/>
    <s v="DIMETRIUS.NEGORO@CIMBNIAGA.CO.ID"/>
    <s v="D-5"/>
    <n v="3036025"/>
    <s v="STEPHANUS BENYAMIN"/>
    <s v="Inspection &amp; Valuation Manager - Central 2"/>
    <m/>
    <m/>
    <m/>
    <m/>
    <x v="1"/>
    <m/>
    <m/>
    <x v="0"/>
    <n v="0.6"/>
    <x v="2"/>
    <n v="1"/>
    <x v="0"/>
    <n v="0.8"/>
  </r>
  <r>
    <n v="3036251"/>
    <s v="DANIEL MOSES SUGARA SIMANIHURUK"/>
    <s v="U8"/>
    <x v="3"/>
    <s v="Consumer &amp; EBB Credit Management"/>
    <s v="Secured Credit Support"/>
    <s v="Inspection &amp; Valuation"/>
    <s v="Inspection &amp; Valuation - Central 2 D4"/>
    <s v="Inspection &amp; Valuation Officer"/>
    <s v="Inspection &amp; Valuation Officer"/>
    <s v="KC - Bandung - Asia Afrika - BAA"/>
    <s v="BANDUNG"/>
    <s v="Jawa Barat"/>
    <d v="1986-12-03T00:00:00"/>
    <d v="2018-09-03T00:00:00"/>
    <s v="Male"/>
    <s v="BAA"/>
    <s v="DANIEL.SIMANIHURUK@CIMBNIAGA.CO.ID"/>
    <s v="D-5"/>
    <n v="3036025"/>
    <s v="STEPHANUS BENYAMIN"/>
    <s v="Inspection &amp; Valuation Manager - Central 2"/>
    <m/>
    <m/>
    <m/>
    <m/>
    <x v="1"/>
    <m/>
    <m/>
    <x v="1"/>
    <n v="1"/>
    <x v="2"/>
    <n v="1"/>
    <x v="2"/>
    <n v="1"/>
  </r>
  <r>
    <n v="3037543"/>
    <s v="FAJAR TRIHATMOKO"/>
    <s v="U8"/>
    <x v="3"/>
    <s v="Consumer &amp; EBB Credit Management"/>
    <s v="Secured Credit Support"/>
    <s v="Inspection &amp; Valuation"/>
    <s v="Inspection &amp; Valuation - Central 2 D4"/>
    <s v="Inspection &amp; Valuation Officer"/>
    <s v="Inspection &amp; Valuation Officer"/>
    <s v="Kantor Pusat - Griya Niaga 2"/>
    <s v="TANGERANG SELATAN"/>
    <s v="Banten"/>
    <d v="1986-05-21T00:00:00"/>
    <d v="2019-03-04T00:00:00"/>
    <s v="Male"/>
    <s v="KP"/>
    <s v="FAJAR.TRIHATMOKO@CIMBNIAGA.CO.ID"/>
    <s v="D-5"/>
    <n v="3036025"/>
    <s v="STEPHANUS BENYAMIN"/>
    <s v="Inspection &amp; Valuation Manager - Central 2"/>
    <m/>
    <m/>
    <m/>
    <m/>
    <x v="1"/>
    <m/>
    <m/>
    <x v="0"/>
    <n v="0.1"/>
    <x v="0"/>
    <n v="0"/>
    <x v="0"/>
    <n v="0.05"/>
  </r>
  <r>
    <n v="3039439"/>
    <s v="ANANG LUTHFIYANTO"/>
    <s v="U8"/>
    <x v="3"/>
    <s v="Consumer &amp; EBB Credit Management"/>
    <s v="Secured Credit Support"/>
    <s v="Inspection &amp; Valuation"/>
    <s v="Inspection &amp; Valuation - Central 2 D4"/>
    <s v="Inspection &amp; Valuation Officer"/>
    <s v="Inspection &amp; Valuation Officer"/>
    <s v="Kantor Pusat - Griya Niaga 2"/>
    <s v="TANGERANG SELATAN"/>
    <s v="Banten"/>
    <d v="1987-04-05T00:00:00"/>
    <d v="2019-10-28T00:00:00"/>
    <s v="Male"/>
    <s v="KP"/>
    <s v="ANANG.LUTHFIYANTO@CIMBNIAGA.CO.ID"/>
    <s v="D-5"/>
    <n v="3036025"/>
    <s v="STEPHANUS BENYAMIN"/>
    <s v="Inspection &amp; Valuation Manager - Central 2"/>
    <m/>
    <m/>
    <m/>
    <m/>
    <x v="1"/>
    <m/>
    <m/>
    <x v="0"/>
    <n v="0"/>
    <x v="0"/>
    <n v="0"/>
    <x v="0"/>
    <n v="0"/>
  </r>
  <r>
    <n v="3036023"/>
    <s v="ERIK AMIKISWARA"/>
    <s v="U9"/>
    <x v="3"/>
    <s v="Consumer &amp; EBB Credit Management"/>
    <s v="Secured Credit Support"/>
    <s v="Inspection &amp; Valuation"/>
    <s v="Inspection &amp; Valuation - Central 2 D4"/>
    <s v="Inspection &amp; Valuation Officer"/>
    <s v="Inspection &amp; Valuation Officer"/>
    <s v="KC - Cirebon - Yos Sudarso - CRB"/>
    <s v="CIREBON"/>
    <s v="Jawa Barat"/>
    <d v="1982-08-12T00:00:00"/>
    <d v="2018-07-02T00:00:00"/>
    <s v="Male"/>
    <s v="CRB"/>
    <s v="ERIK.AMIKISWARA@CIMBNIAGA.CO.ID"/>
    <s v="D-5"/>
    <n v="3036025"/>
    <s v="STEPHANUS BENYAMIN"/>
    <s v="Inspection &amp; Valuation Manager - Central 2"/>
    <m/>
    <m/>
    <m/>
    <m/>
    <x v="1"/>
    <m/>
    <m/>
    <x v="0"/>
    <n v="0.1"/>
    <x v="0"/>
    <n v="0"/>
    <x v="0"/>
    <n v="0.05"/>
  </r>
  <r>
    <n v="5413104"/>
    <s v="WILI WILDAN"/>
    <s v="U9"/>
    <x v="3"/>
    <s v="Consumer &amp; EBB Credit Management"/>
    <s v="Secured Credit Support"/>
    <s v="Inspection &amp; Valuation"/>
    <s v="Inspection &amp; Valuation - Central 2 D4"/>
    <s v="Inspection &amp; Valuation Officer"/>
    <s v="Inspection &amp; Valuation Officer"/>
    <s v="KC - Bandung - Asia Afrika - BAA"/>
    <s v="BANDUNG"/>
    <s v="Jawa Barat"/>
    <d v="1992-04-11T00:00:00"/>
    <d v="2024-08-12T00:00:00"/>
    <s v="Male"/>
    <s v="BAA"/>
    <s v="wili.wildan@cimbniaga.co.id"/>
    <s v="D-5"/>
    <n v="3036025"/>
    <s v="STEPHANUS BENYAMIN"/>
    <s v="Inspection &amp; Valuation Manager - Central 2"/>
    <m/>
    <m/>
    <m/>
    <m/>
    <x v="1"/>
    <m/>
    <m/>
    <x v="1"/>
    <n v="1"/>
    <x v="2"/>
    <n v="1"/>
    <x v="2"/>
    <n v="1"/>
  </r>
  <r>
    <n v="3035634"/>
    <s v="DANI IRAWAN"/>
    <s v="U6"/>
    <x v="3"/>
    <s v="Consumer &amp; EBB Credit Management"/>
    <s v="Secured Credit Support"/>
    <s v="Inspection &amp; Valuation"/>
    <s v="Inspection &amp; Valuation - Central 3 D4"/>
    <s v="Inspection &amp; Valuation Manager"/>
    <s v="Inspection &amp; Valuation Manager"/>
    <s v="Kantor Pusat - Griya Niaga 2"/>
    <s v="TANGERANG SELATAN"/>
    <s v="Banten"/>
    <d v="1985-09-17T00:00:00"/>
    <d v="2018-04-30T00:00:00"/>
    <s v="Male"/>
    <s v="KP"/>
    <s v="DANI.IRAWAN@CIMBNIAGA.CO.ID"/>
    <s v="D-4"/>
    <n v="3035063"/>
    <s v="ISKANDAR HIDAYATULLOH"/>
    <s v="Inspection &amp; Valuation Head"/>
    <m/>
    <m/>
    <m/>
    <m/>
    <x v="1"/>
    <m/>
    <m/>
    <x v="0"/>
    <n v="0.95"/>
    <x v="2"/>
    <n v="1"/>
    <x v="0"/>
    <n v="0.97499999999999998"/>
  </r>
  <r>
    <n v="3003678"/>
    <s v="HERDY WIDIANTO"/>
    <s v="U8"/>
    <x v="3"/>
    <s v="Consumer &amp; EBB Credit Management"/>
    <s v="Secured Credit Support"/>
    <s v="Inspection &amp; Valuation"/>
    <s v="Inspection &amp; Valuation - Central 3 D4"/>
    <s v="Inspection &amp; Valuation Officer"/>
    <s v="Inspection &amp; Valuation Officer"/>
    <s v="Kantor Pusat - Griya Niaga 2"/>
    <s v="TANGERANG SELATAN"/>
    <s v="Banten"/>
    <d v="1974-05-04T00:00:00"/>
    <d v="1996-05-06T00:00:00"/>
    <s v="Male"/>
    <s v="KP"/>
    <s v="HERDY.WIDIANTO@CIMBNIAGA.CO.ID"/>
    <s v="D-5"/>
    <n v="3035634"/>
    <s v="DANI IRAWAN"/>
    <s v="Inspection &amp; Valuation Manager - Central 3"/>
    <m/>
    <m/>
    <m/>
    <m/>
    <x v="1"/>
    <m/>
    <m/>
    <x v="0"/>
    <n v="0"/>
    <x v="0"/>
    <n v="0"/>
    <x v="0"/>
    <n v="0"/>
  </r>
  <r>
    <n v="3035471"/>
    <s v="BAEHAKI"/>
    <s v="U8"/>
    <x v="3"/>
    <s v="Consumer &amp; EBB Credit Management"/>
    <s v="Secured Credit Support"/>
    <s v="Inspection &amp; Valuation"/>
    <s v="Inspection &amp; Valuation - Central 3 D4"/>
    <s v="Inspection &amp; Valuation Officer"/>
    <s v="Inspection &amp; Valuation Officer"/>
    <s v="Kantor Pusat - Griya Niaga 2"/>
    <s v="TANGERANG SELATAN"/>
    <s v="Banten"/>
    <d v="1990-12-15T00:00:00"/>
    <d v="2018-04-09T00:00:00"/>
    <s v="Male"/>
    <s v="KP"/>
    <s v="BAEHAKI@CIMBNIAGA.CO.ID"/>
    <s v="D-5"/>
    <n v="3035634"/>
    <s v="DANI IRAWAN"/>
    <s v="Inspection &amp; Valuation Manager - Central 3"/>
    <m/>
    <m/>
    <m/>
    <m/>
    <x v="1"/>
    <m/>
    <m/>
    <x v="1"/>
    <n v="1"/>
    <x v="0"/>
    <n v="0"/>
    <x v="0"/>
    <n v="0.5"/>
  </r>
  <r>
    <n v="3035473"/>
    <s v="ADI WINANTO"/>
    <s v="U8"/>
    <x v="3"/>
    <s v="Consumer &amp; EBB Credit Management"/>
    <s v="Secured Credit Support"/>
    <s v="Inspection &amp; Valuation"/>
    <s v="Inspection &amp; Valuation - Central 3 D4"/>
    <s v="Inspection &amp; Valuation Officer"/>
    <s v="Inspection &amp; Valuation Officer"/>
    <s v="Kantor Pusat - Griya Niaga 2"/>
    <s v="TANGERANG SELATAN"/>
    <s v="Banten"/>
    <d v="1979-02-24T00:00:00"/>
    <d v="2018-04-23T00:00:00"/>
    <s v="Male"/>
    <s v="KP"/>
    <s v="ADI.WINANTO@CIMBNIAGA.CO.ID"/>
    <s v="D-5"/>
    <n v="3035634"/>
    <s v="DANI IRAWAN"/>
    <s v="Inspection &amp; Valuation Manager - Central 3"/>
    <m/>
    <m/>
    <m/>
    <m/>
    <x v="1"/>
    <m/>
    <m/>
    <x v="0"/>
    <n v="0.75"/>
    <x v="0"/>
    <n v="0"/>
    <x v="0"/>
    <n v="0.375"/>
  </r>
  <r>
    <n v="3035642"/>
    <s v="ARIF BUDIMAN"/>
    <s v="U8"/>
    <x v="3"/>
    <s v="Consumer &amp; EBB Credit Management"/>
    <s v="Secured Credit Support"/>
    <s v="Inspection &amp; Valuation"/>
    <s v="Inspection &amp; Valuation - Central 3 D4"/>
    <s v="Inspection &amp; Valuation Officer"/>
    <s v="Inspection &amp; Valuation Officer"/>
    <s v="Kantor Pusat - Griya Niaga 2"/>
    <s v="TANGERANG SELATAN"/>
    <s v="Banten"/>
    <d v="1980-12-10T00:00:00"/>
    <d v="2018-04-23T00:00:00"/>
    <s v="Male"/>
    <s v="KP"/>
    <s v="ARIF.BUDIMAN@CIMBNIAGA.CO.ID"/>
    <s v="D-5"/>
    <n v="3035634"/>
    <s v="DANI IRAWAN"/>
    <s v="Inspection &amp; Valuation Manager - Central 3"/>
    <m/>
    <m/>
    <m/>
    <m/>
    <x v="1"/>
    <m/>
    <m/>
    <x v="0"/>
    <n v="0.75"/>
    <x v="0"/>
    <n v="0"/>
    <x v="0"/>
    <n v="0.375"/>
  </r>
  <r>
    <n v="3039213"/>
    <s v="RIAN HARIES"/>
    <s v="U8"/>
    <x v="3"/>
    <s v="Consumer &amp; EBB Credit Management"/>
    <s v="Secured Credit Support"/>
    <s v="Inspection &amp; Valuation"/>
    <s v="Inspection &amp; Valuation - Central 3 D4"/>
    <s v="Inspection &amp; Valuation Officer"/>
    <s v="Inspection &amp; Valuation Officer"/>
    <s v="Kantor Pusat - Griya Niaga 2"/>
    <s v="TANGERANG SELATAN"/>
    <s v="Banten"/>
    <d v="1984-04-03T00:00:00"/>
    <d v="2019-09-30T00:00:00"/>
    <s v="Male"/>
    <s v="KP"/>
    <s v="RIAN.HARIES@CIMBNIAGA.CO.ID"/>
    <s v="D-5"/>
    <n v="3035634"/>
    <s v="DANI IRAWAN"/>
    <s v="Inspection &amp; Valuation Manager - Central 3"/>
    <m/>
    <m/>
    <m/>
    <m/>
    <x v="1"/>
    <m/>
    <m/>
    <x v="0"/>
    <n v="0"/>
    <x v="0"/>
    <n v="0"/>
    <x v="0"/>
    <n v="0"/>
  </r>
  <r>
    <n v="3039239"/>
    <s v="SUTARDI"/>
    <s v="U8"/>
    <x v="3"/>
    <s v="Consumer &amp; EBB Credit Management"/>
    <s v="Secured Credit Support"/>
    <s v="Inspection &amp; Valuation"/>
    <s v="Inspection &amp; Valuation - Central 3 D4"/>
    <s v="Inspection &amp; Valuation Officer"/>
    <s v="Inspection &amp; Valuation Officer"/>
    <s v="Kantor Pusat - Griya Niaga 2"/>
    <s v="TANGERANG SELATAN"/>
    <s v="Banten"/>
    <d v="1988-07-16T00:00:00"/>
    <d v="2019-09-30T00:00:00"/>
    <s v="Male"/>
    <s v="KP"/>
    <s v="SUTARDI.SUTARDI@CIMBNIAGA.CO.ID"/>
    <s v="D-5"/>
    <n v="3035634"/>
    <s v="DANI IRAWAN"/>
    <s v="Inspection &amp; Valuation Manager - Central 3"/>
    <m/>
    <m/>
    <m/>
    <m/>
    <x v="1"/>
    <m/>
    <m/>
    <x v="1"/>
    <n v="1"/>
    <x v="0"/>
    <n v="0"/>
    <x v="0"/>
    <n v="0.5"/>
  </r>
  <r>
    <n v="3038137"/>
    <s v="AHMAD HILMAN SIDQY"/>
    <s v="U9"/>
    <x v="3"/>
    <s v="Consumer &amp; EBB Credit Management"/>
    <s v="Secured Credit Support"/>
    <s v="Inspection &amp; Valuation"/>
    <s v="Inspection &amp; Valuation - Central 3 D4"/>
    <s v="Inspection &amp; Valuation Officer"/>
    <s v="Inspection &amp; Valuation Officer"/>
    <s v="Kantor Pusat - Griya Niaga 2"/>
    <s v="TANGERANG SELATAN"/>
    <s v="Banten"/>
    <d v="1992-11-06T00:00:00"/>
    <d v="2019-06-10T00:00:00"/>
    <s v="Male"/>
    <s v="KP"/>
    <s v="AHMAD.SIDQY@CIMBNIAGA.CO.ID"/>
    <s v="D-5"/>
    <n v="3035634"/>
    <s v="DANI IRAWAN"/>
    <s v="Inspection &amp; Valuation Manager - Central 3"/>
    <m/>
    <m/>
    <m/>
    <m/>
    <x v="1"/>
    <m/>
    <m/>
    <x v="0"/>
    <n v="0"/>
    <x v="0"/>
    <n v="0"/>
    <x v="0"/>
    <n v="0"/>
  </r>
  <r>
    <n v="3036344"/>
    <s v="JAPRI PRADINATA"/>
    <s v="U7"/>
    <x v="3"/>
    <s v="Consumer &amp; EBB Credit Management"/>
    <s v="Secured Credit Support"/>
    <s v="Inspection &amp; Valuation"/>
    <s v="Inspection &amp; Valuation - East 1 D4"/>
    <s v="Inspection &amp; Valuation Manager"/>
    <s v="Inspection &amp; Valuation Manager"/>
    <s v="KC - Pontianak - Tanjungpura - PON"/>
    <s v="PONTIANAK"/>
    <s v="Kalimantan Barat"/>
    <d v="1978-03-05T00:00:00"/>
    <d v="2018-09-10T00:00:00"/>
    <s v="Male"/>
    <s v="PON"/>
    <s v="JAPRI.PRADINATA@CIMBNIAGA.CO.ID"/>
    <s v="D-4"/>
    <n v="3035063"/>
    <s v="ISKANDAR HIDAYATULLOH"/>
    <s v="Inspection &amp; Valuation Head"/>
    <m/>
    <m/>
    <m/>
    <m/>
    <x v="1"/>
    <m/>
    <m/>
    <x v="1"/>
    <n v="1"/>
    <x v="0"/>
    <n v="0"/>
    <x v="0"/>
    <n v="0.5"/>
  </r>
  <r>
    <n v="3026892"/>
    <s v="HENDRA"/>
    <s v="U8"/>
    <x v="3"/>
    <s v="Consumer &amp; EBB Credit Management"/>
    <s v="Secured Credit Support"/>
    <s v="Inspection &amp; Valuation"/>
    <s v="Inspection &amp; Valuation - East 1 D4"/>
    <s v="Inspection &amp; Valuation Officer"/>
    <s v="Inspection &amp; Valuation Officer"/>
    <s v="KC - Pontianak - Tanjungpura - PON"/>
    <s v="PONTIANAK"/>
    <s v="Kalimantan Barat"/>
    <d v="1991-05-02T00:00:00"/>
    <d v="2014-07-25T00:00:00"/>
    <s v="Male"/>
    <s v="PON"/>
    <s v="HENDRA2@CIMBNIAGA.CO.ID"/>
    <s v="D-5"/>
    <n v="3036344"/>
    <s v="JAPRI PRADINATA"/>
    <s v="Inspection &amp; Valuation Manager - East 1"/>
    <m/>
    <m/>
    <m/>
    <m/>
    <x v="1"/>
    <m/>
    <m/>
    <x v="0"/>
    <n v="0.95"/>
    <x v="0"/>
    <n v="0"/>
    <x v="0"/>
    <n v="0.47499999999999998"/>
  </r>
  <r>
    <n v="5392892"/>
    <s v="WAHYU PRATAMA"/>
    <s v="U8"/>
    <x v="3"/>
    <s v="Consumer &amp; EBB Credit Management"/>
    <s v="Secured Credit Support"/>
    <s v="Inspection &amp; Valuation"/>
    <s v="Inspection &amp; Valuation - East 1 D4"/>
    <s v="Inspection &amp; Valuation Officer"/>
    <s v="Inspection &amp; Valuation Officer"/>
    <s v="KC - Balikpapan - Ahmad Yani - BPN"/>
    <s v="BALIKPAPAN"/>
    <s v="Kalimantan Timur"/>
    <d v="1987-06-22T00:00:00"/>
    <d v="2023-07-10T00:00:00"/>
    <s v="Male"/>
    <s v="BPN"/>
    <s v="Wahyu.Pratama@cimbniaga.co.id"/>
    <s v="D-5"/>
    <n v="3036344"/>
    <s v="JAPRI PRADINATA"/>
    <s v="Inspection &amp; Valuation Manager - East 1"/>
    <m/>
    <m/>
    <m/>
    <m/>
    <x v="1"/>
    <m/>
    <m/>
    <x v="0"/>
    <n v="0.25"/>
    <x v="0"/>
    <n v="0"/>
    <x v="0"/>
    <n v="0.125"/>
  </r>
  <r>
    <n v="3037269"/>
    <s v="ALEX SANTOSO"/>
    <s v="U8"/>
    <x v="3"/>
    <s v="Consumer &amp; EBB Credit Management"/>
    <s v="Secured Credit Support"/>
    <s v="Inspection &amp; Valuation"/>
    <s v="Inspection &amp; Valuation - East 1 D4"/>
    <s v="Inspection &amp; Valuation Officer"/>
    <s v="Inspection &amp; Valuation Officer"/>
    <s v="KC - Balikpapan - Ahmad Yani - BPN"/>
    <s v="BALIKPAPAN"/>
    <s v="Kalimantan Timur"/>
    <d v="1980-02-23T00:00:00"/>
    <d v="2018-12-31T00:00:00"/>
    <s v="Male"/>
    <s v="BPN"/>
    <s v="ALEX.SANTOSO2@CIMBNIAGA.CO.ID"/>
    <s v="D-5"/>
    <n v="3036344"/>
    <s v="JAPRI PRADINATA"/>
    <s v="Inspection &amp; Valuation Manager - East 1"/>
    <m/>
    <m/>
    <m/>
    <m/>
    <x v="1"/>
    <m/>
    <m/>
    <x v="1"/>
    <n v="1"/>
    <x v="0"/>
    <n v="0"/>
    <x v="0"/>
    <n v="0.5"/>
  </r>
  <r>
    <n v="3037007"/>
    <s v="ARIS KURNIAWAN"/>
    <s v="U8"/>
    <x v="3"/>
    <s v="Consumer &amp; EBB Credit Management"/>
    <s v="Secured Credit Support"/>
    <s v="Inspection &amp; Valuation"/>
    <s v="Inspection &amp; Valuation - East 1 D4"/>
    <s v="Inspection &amp; Valuation Officer"/>
    <s v="Inspection &amp; Valuation Officer"/>
    <s v="KC - Solo - Slamet Riyadi 136 - SLR"/>
    <s v="SURAKARTA"/>
    <s v="Jawa Tengah"/>
    <d v="1985-05-27T00:00:00"/>
    <d v="2018-12-10T00:00:00"/>
    <s v="Male"/>
    <s v="SLR"/>
    <s v="ARIS.KURNIAWAN@CIMBNIAGA.CO.ID"/>
    <s v="D-5"/>
    <n v="3036344"/>
    <s v="JAPRI PRADINATA"/>
    <s v="Inspection &amp; Valuation Manager - East 1"/>
    <m/>
    <m/>
    <m/>
    <m/>
    <x v="1"/>
    <m/>
    <m/>
    <x v="0"/>
    <n v="0"/>
    <x v="0"/>
    <n v="0"/>
    <x v="0"/>
    <n v="0"/>
  </r>
  <r>
    <n v="3036345"/>
    <s v="HERIYANTO M"/>
    <s v="U8"/>
    <x v="3"/>
    <s v="Consumer &amp; EBB Credit Management"/>
    <s v="Secured Credit Support"/>
    <s v="Inspection &amp; Valuation"/>
    <s v="Inspection &amp; Valuation - East 1 D4"/>
    <s v="Inspection &amp; Valuation Officer"/>
    <s v="Inspection &amp; Valuation Officer"/>
    <s v="KC - Makassar - Ahmad Yani - AYI"/>
    <s v="MAKASSAR"/>
    <s v="Sulawesi Selatan"/>
    <d v="1976-07-02T00:00:00"/>
    <d v="2018-08-20T00:00:00"/>
    <s v="Male"/>
    <s v="AYI"/>
    <s v="HERIYANTO.M@CIMBNIAGA.CO.ID"/>
    <s v="D-5"/>
    <n v="3036344"/>
    <s v="JAPRI PRADINATA"/>
    <s v="Inspection &amp; Valuation Manager - East 1"/>
    <m/>
    <m/>
    <m/>
    <m/>
    <x v="1"/>
    <m/>
    <m/>
    <x v="0"/>
    <n v="0"/>
    <x v="0"/>
    <n v="0"/>
    <x v="0"/>
    <n v="0"/>
  </r>
  <r>
    <n v="3036210"/>
    <s v="TUNGGUL WAHYU SULISTYO"/>
    <s v="U8"/>
    <x v="3"/>
    <s v="Consumer &amp; EBB Credit Management"/>
    <s v="Secured Credit Support"/>
    <s v="Inspection &amp; Valuation"/>
    <s v="Inspection &amp; Valuation - East 1 D4"/>
    <s v="Inspection &amp; Valuation Officer"/>
    <s v="Inspection &amp; Valuation Officer"/>
    <s v="KC - Yogyakarta - Sudirman 50 - YOG"/>
    <s v="YOGYAKARTA"/>
    <s v="D I  Yogyakarta"/>
    <d v="1981-06-16T00:00:00"/>
    <d v="2018-08-06T00:00:00"/>
    <s v="Male"/>
    <s v="YOG"/>
    <s v="TUNGGUL.SULISTYO@CIMBNIAGA.CO.ID"/>
    <s v="D-5"/>
    <n v="3036344"/>
    <s v="JAPRI PRADINATA"/>
    <s v="Inspection &amp; Valuation Manager - East 1"/>
    <m/>
    <m/>
    <m/>
    <m/>
    <x v="1"/>
    <m/>
    <m/>
    <x v="0"/>
    <n v="0"/>
    <x v="0"/>
    <n v="0"/>
    <x v="0"/>
    <n v="0"/>
  </r>
  <r>
    <n v="3036146"/>
    <s v="FHANI SUJIANTO"/>
    <s v="U8"/>
    <x v="3"/>
    <s v="Consumer &amp; EBB Credit Management"/>
    <s v="Secured Credit Support"/>
    <s v="Inspection &amp; Valuation"/>
    <s v="Inspection &amp; Valuation - East 1 D4"/>
    <s v="Inspection &amp; Valuation Officer"/>
    <s v="Inspection &amp; Valuation Officer"/>
    <s v="KCS - Semarang - SSMR"/>
    <s v="SEMARANG"/>
    <s v="Jawa Tengah"/>
    <d v="1984-03-31T00:00:00"/>
    <d v="2018-07-23T00:00:00"/>
    <s v="Male"/>
    <s v="SSMR"/>
    <s v="FHANI.SUJIANTO@CIMBNIAGA.CO.ID"/>
    <s v="D-5"/>
    <n v="3036344"/>
    <s v="JAPRI PRADINATA"/>
    <s v="Inspection &amp; Valuation Manager - East 1"/>
    <m/>
    <m/>
    <m/>
    <m/>
    <x v="1"/>
    <m/>
    <m/>
    <x v="0"/>
    <n v="0"/>
    <x v="0"/>
    <n v="0"/>
    <x v="0"/>
    <n v="0"/>
  </r>
  <r>
    <n v="3036087"/>
    <s v="ANAK AGUNG BAGUS PRAYOGA WIRAWAN"/>
    <s v="U8"/>
    <x v="3"/>
    <s v="Consumer &amp; EBB Credit Management"/>
    <s v="Secured Credit Support"/>
    <s v="Inspection &amp; Valuation"/>
    <s v="Inspection &amp; Valuation - East 1 D4"/>
    <s v="Inspection &amp; Valuation Officer"/>
    <s v="Inspection &amp; Valuation Officer"/>
    <s v="KC - Makassar - Ahmad Yani - AYI"/>
    <s v="MAKASSAR"/>
    <s v="Sulawesi Selatan"/>
    <d v="1981-06-19T00:00:00"/>
    <d v="2018-07-30T00:00:00"/>
    <s v="Male"/>
    <s v="AYI"/>
    <s v="ANAK.WIRAWAN@CIMBNIAGA.CO.ID"/>
    <s v="D-5"/>
    <n v="3036344"/>
    <s v="JAPRI PRADINATA"/>
    <s v="Inspection &amp; Valuation Manager - East 1"/>
    <m/>
    <m/>
    <m/>
    <m/>
    <x v="1"/>
    <m/>
    <m/>
    <x v="0"/>
    <n v="0"/>
    <x v="0"/>
    <n v="0"/>
    <x v="0"/>
    <n v="0"/>
  </r>
  <r>
    <n v="5381196"/>
    <s v="RACHMAD SETIYAWAN"/>
    <s v="U7"/>
    <x v="3"/>
    <s v="Consumer &amp; EBB Credit Management"/>
    <s v="Secured Credit Support"/>
    <s v="Inspection &amp; Valuation"/>
    <s v="Inspection &amp; Valuation - East 2 D4"/>
    <s v="Inspection &amp; Valuation Manager"/>
    <s v="Inspection &amp; Valuation Manager"/>
    <s v="KC - Surabaya - Darmo - DRO"/>
    <s v="SURABAYA"/>
    <s v="Jawa Timur"/>
    <d v="1984-09-05T00:00:00"/>
    <d v="2023-01-24T00:00:00"/>
    <s v="Male"/>
    <s v="DRO"/>
    <s v="Rachmad.Setiyawan@cimbniaga.co.id"/>
    <s v="D-4"/>
    <n v="3035063"/>
    <s v="ISKANDAR HIDAYATULLOH"/>
    <s v="Inspection &amp; Valuation Head"/>
    <m/>
    <m/>
    <m/>
    <m/>
    <x v="1"/>
    <m/>
    <m/>
    <x v="0"/>
    <n v="0.2"/>
    <x v="0"/>
    <n v="0"/>
    <x v="0"/>
    <n v="0.1"/>
  </r>
  <r>
    <n v="5397882"/>
    <s v="WIDODO HARIYANTO"/>
    <s v="U8"/>
    <x v="3"/>
    <s v="Consumer &amp; EBB Credit Management"/>
    <s v="Secured Credit Support"/>
    <s v="Inspection &amp; Valuation"/>
    <s v="Inspection &amp; Valuation - East 2 D4"/>
    <s v="Inspection &amp; Valuation Officer"/>
    <s v="Inspection &amp; Valuation Officer"/>
    <s v="KC - Surabaya - Darmo - DRO"/>
    <s v="SURABAYA"/>
    <s v="Jawa Timur"/>
    <d v="1984-11-16T00:00:00"/>
    <d v="2023-11-06T00:00:00"/>
    <s v="Male"/>
    <s v="DRO"/>
    <s v="widodo.hariyanto@cimbniaga.co.id"/>
    <s v="D-5"/>
    <n v="5381196"/>
    <s v="RACHMAD SETIYAWAN"/>
    <s v="Inspection &amp; Valuation Manager - East 2"/>
    <m/>
    <m/>
    <m/>
    <m/>
    <x v="1"/>
    <m/>
    <m/>
    <x v="0"/>
    <n v="0"/>
    <x v="0"/>
    <n v="0"/>
    <x v="0"/>
    <n v="0"/>
  </r>
  <r>
    <n v="3036089"/>
    <s v="AGUNG WALUYO"/>
    <s v="U8"/>
    <x v="3"/>
    <s v="Consumer &amp; EBB Credit Management"/>
    <s v="Secured Credit Support"/>
    <s v="Inspection &amp; Valuation"/>
    <s v="Inspection &amp; Valuation - East 2 D4"/>
    <s v="Inspection &amp; Valuation Officer"/>
    <s v="Inspection &amp; Valuation Officer"/>
    <s v="KC - Surabaya - Darmo - DRO"/>
    <s v="SURABAYA"/>
    <s v="Jawa Timur"/>
    <d v="1984-10-14T00:00:00"/>
    <d v="2018-07-30T00:00:00"/>
    <s v="Male"/>
    <s v="DRO"/>
    <s v="AGUNG.WALUYO@CIMBNIAGA.CO.ID"/>
    <s v="D-5"/>
    <n v="5381196"/>
    <s v="RACHMAD SETIYAWAN"/>
    <s v="Inspection &amp; Valuation Manager - East 2"/>
    <m/>
    <m/>
    <m/>
    <m/>
    <x v="1"/>
    <m/>
    <m/>
    <x v="0"/>
    <n v="0"/>
    <x v="0"/>
    <n v="0"/>
    <x v="0"/>
    <n v="0"/>
  </r>
  <r>
    <n v="5377627"/>
    <s v="INSANUL MUFTI FIKRI"/>
    <s v="U9"/>
    <x v="3"/>
    <s v="Consumer &amp; EBB Credit Management"/>
    <s v="Secured Credit Support"/>
    <s v="Inspection &amp; Valuation"/>
    <s v="Inspection &amp; Valuation - East 2 D4"/>
    <s v="Inspection &amp; Valuation Officer"/>
    <s v="Inspection &amp; Valuation Officer"/>
    <s v="KC - Surabaya - Darmo - DRO"/>
    <s v="SURABAYA"/>
    <s v="Jawa Timur"/>
    <d v="1996-04-13T00:00:00"/>
    <d v="2022-10-24T00:00:00"/>
    <s v="Male"/>
    <s v="DRO"/>
    <s v="Insanul.Fikri@cimbniaga.co.id"/>
    <s v="D-5"/>
    <n v="5381196"/>
    <s v="RACHMAD SETIYAWAN"/>
    <s v="Inspection &amp; Valuation Manager - East 2"/>
    <m/>
    <m/>
    <m/>
    <m/>
    <x v="1"/>
    <m/>
    <m/>
    <x v="0"/>
    <n v="0"/>
    <x v="0"/>
    <n v="0"/>
    <x v="0"/>
    <n v="0"/>
  </r>
  <r>
    <n v="5379039"/>
    <s v="HERMAWAN NUGRAHA UTAMA"/>
    <s v="U9"/>
    <x v="3"/>
    <s v="Consumer &amp; EBB Credit Management"/>
    <s v="Secured Credit Support"/>
    <s v="Inspection &amp; Valuation"/>
    <s v="Inspection &amp; Valuation - East 2 D4"/>
    <s v="Inspection &amp; Valuation Officer"/>
    <s v="Inspection &amp; Valuation Officer"/>
    <s v="KC - Surabaya - Darmo - DRO"/>
    <s v="SURABAYA"/>
    <s v="Jawa Timur"/>
    <d v="1990-05-25T00:00:00"/>
    <d v="2022-11-21T00:00:00"/>
    <s v="Male"/>
    <s v="DRO"/>
    <s v="Hermawan.Utama@cimbniaga.co.id"/>
    <s v="D-5"/>
    <n v="5381196"/>
    <s v="RACHMAD SETIYAWAN"/>
    <s v="Inspection &amp; Valuation Manager - East 2"/>
    <m/>
    <m/>
    <m/>
    <m/>
    <x v="1"/>
    <m/>
    <m/>
    <x v="0"/>
    <n v="0"/>
    <x v="0"/>
    <n v="0"/>
    <x v="0"/>
    <n v="0"/>
  </r>
  <r>
    <n v="3035677"/>
    <s v="MUHAMMAD BAKHTIAR ZAIN"/>
    <s v="U6"/>
    <x v="3"/>
    <s v="Consumer &amp; EBB Credit Management"/>
    <s v="Secured Credit Support"/>
    <s v="Inspection &amp; Valuation"/>
    <s v="Inspection &amp; Valuation - West"/>
    <s v="Inspection &amp; Valuation Manager"/>
    <s v="Inspection &amp; Valuation Manager"/>
    <s v="KC - Medan - Icon - CNM"/>
    <s v="MEDAN"/>
    <s v="Sumatera Utara"/>
    <d v="1978-01-23T00:00:00"/>
    <d v="2018-05-07T00:00:00"/>
    <s v="Male"/>
    <s v="CNM"/>
    <s v="MUHAMMAD.ZAIN@CIMBNIAGA.CO.ID"/>
    <s v="D-4"/>
    <n v="3035063"/>
    <s v="ISKANDAR HIDAYATULLOH"/>
    <s v="Inspection &amp; Valuation Head"/>
    <m/>
    <m/>
    <m/>
    <m/>
    <x v="1"/>
    <m/>
    <m/>
    <x v="1"/>
    <n v="1"/>
    <x v="0"/>
    <n v="0"/>
    <x v="0"/>
    <n v="0.5"/>
  </r>
  <r>
    <n v="3036084"/>
    <s v="ADE HENDRAWAN RANGKUTI"/>
    <s v="U8"/>
    <x v="3"/>
    <s v="Consumer &amp; EBB Credit Management"/>
    <s v="Secured Credit Support"/>
    <s v="Inspection &amp; Valuation"/>
    <s v="Inspection &amp; Valuation - West"/>
    <s v="Inspection &amp; Valuation Officer"/>
    <s v="Inspection &amp; Valuation Officer"/>
    <s v="KC - Medan - Icon - CNM"/>
    <s v="MEDAN"/>
    <s v="Sumatera Utara"/>
    <d v="1982-05-09T00:00:00"/>
    <d v="2018-08-06T00:00:00"/>
    <s v="Male"/>
    <s v="CNM"/>
    <s v="ADE.RANGKUTI@CIMBNIAGA.CO.ID"/>
    <s v="D-4"/>
    <n v="3035677"/>
    <s v="MUHAMMAD BAKHTIAR ZAIN"/>
    <s v="Inspection &amp; Valuation Manager - West"/>
    <m/>
    <m/>
    <m/>
    <m/>
    <x v="1"/>
    <m/>
    <m/>
    <x v="1"/>
    <n v="1"/>
    <x v="0"/>
    <n v="0"/>
    <x v="0"/>
    <n v="0.5"/>
  </r>
  <r>
    <n v="3036041"/>
    <s v="ADI TIOWARMAN"/>
    <s v="U8"/>
    <x v="3"/>
    <s v="Consumer &amp; EBB Credit Management"/>
    <s v="Secured Credit Support"/>
    <s v="Inspection &amp; Valuation"/>
    <s v="Inspection &amp; Valuation - West"/>
    <s v="Inspection &amp; Valuation Officer"/>
    <s v="Inspection &amp; Valuation Officer"/>
    <s v="KCS - Pekanbaru Sudirman - SPSD"/>
    <s v="PEKANBARU"/>
    <s v="Riau"/>
    <d v="1989-06-14T00:00:00"/>
    <d v="2018-07-02T00:00:00"/>
    <s v="Male"/>
    <s v="SPSD"/>
    <s v="ADITIO.WARMAN@CIMBNIAGA.CO.ID"/>
    <s v="D-4"/>
    <n v="3035677"/>
    <s v="MUHAMMAD BAKHTIAR ZAIN"/>
    <s v="Inspection &amp; Valuation Manager - West"/>
    <m/>
    <m/>
    <m/>
    <m/>
    <x v="1"/>
    <m/>
    <m/>
    <x v="0"/>
    <n v="0"/>
    <x v="0"/>
    <n v="0"/>
    <x v="0"/>
    <n v="0"/>
  </r>
  <r>
    <n v="3036053"/>
    <s v="JANUAR MUSTAQIM"/>
    <s v="U8"/>
    <x v="3"/>
    <s v="Consumer &amp; EBB Credit Management"/>
    <s v="Secured Credit Support"/>
    <s v="Inspection &amp; Valuation"/>
    <s v="Inspection &amp; Valuation - West"/>
    <s v="Inspection &amp; Valuation Officer"/>
    <s v="Inspection &amp; Valuation Officer"/>
    <s v="KC - Medan - Icon - CNM"/>
    <s v="MEDAN"/>
    <s v="Sumatera Utara"/>
    <d v="1990-01-16T00:00:00"/>
    <d v="2018-07-09T00:00:00"/>
    <s v="Male"/>
    <s v="CNM"/>
    <s v="JANUAR.MUSTAQIM@CIMBNIAGA.CO.ID"/>
    <s v="D-4"/>
    <n v="3035677"/>
    <s v="MUHAMMAD BAKHTIAR ZAIN"/>
    <s v="Inspection &amp; Valuation Manager - West"/>
    <m/>
    <m/>
    <m/>
    <m/>
    <x v="1"/>
    <m/>
    <m/>
    <x v="0"/>
    <n v="0.6"/>
    <x v="0"/>
    <n v="0"/>
    <x v="0"/>
    <n v="0.3"/>
  </r>
  <r>
    <n v="3036109"/>
    <s v="FAUZAN ARON BATUBARA"/>
    <s v="U8"/>
    <x v="3"/>
    <s v="Consumer &amp; EBB Credit Management"/>
    <s v="Secured Credit Support"/>
    <s v="Inspection &amp; Valuation"/>
    <s v="Inspection &amp; Valuation - West"/>
    <s v="Inspection &amp; Valuation Officer"/>
    <s v="Inspection &amp; Valuation Officer"/>
    <s v="KC - Palembang - Sudirman - PLS"/>
    <s v="PALEMBANG"/>
    <s v="Sumatera Selatan"/>
    <d v="1984-12-07T00:00:00"/>
    <d v="2018-08-06T00:00:00"/>
    <s v="Male"/>
    <s v="PLS"/>
    <s v="FAUZAN.BATUBARA@CIMBNIAGA.CO.ID"/>
    <s v="D-4"/>
    <n v="3035677"/>
    <s v="MUHAMMAD BAKHTIAR ZAIN"/>
    <s v="Inspection &amp; Valuation Manager - West"/>
    <m/>
    <m/>
    <m/>
    <m/>
    <x v="1"/>
    <m/>
    <m/>
    <x v="1"/>
    <n v="1"/>
    <x v="0"/>
    <n v="0"/>
    <x v="0"/>
    <n v="0.5"/>
  </r>
  <r>
    <n v="3037226"/>
    <s v="ARIZA RACHMAN HANDIKA"/>
    <s v="U8"/>
    <x v="3"/>
    <s v="Consumer &amp; EBB Credit Management"/>
    <s v="Secured Credit Support"/>
    <s v="Inspection &amp; Valuation"/>
    <s v="Inspection &amp; Valuation - West"/>
    <s v="Inspection &amp; Valuation Officer"/>
    <s v="Inspection &amp; Valuation Officer"/>
    <s v="KC - Lampung - Malahayati - LMU"/>
    <s v="LAMPUNG SELATAN"/>
    <s v="Lampung"/>
    <d v="1993-08-25T00:00:00"/>
    <d v="2018-12-17T00:00:00"/>
    <s v="Male"/>
    <s v="LMU"/>
    <s v="ARIZA.HANDIKA@CIMBNIAGA.CO.ID"/>
    <s v="D-4"/>
    <n v="3035677"/>
    <s v="MUHAMMAD BAKHTIAR ZAIN"/>
    <s v="Inspection &amp; Valuation Manager - West"/>
    <m/>
    <m/>
    <m/>
    <m/>
    <x v="1"/>
    <m/>
    <m/>
    <x v="1"/>
    <n v="1"/>
    <x v="0"/>
    <n v="0"/>
    <x v="0"/>
    <n v="0.5"/>
  </r>
  <r>
    <n v="3036341"/>
    <s v="FIRMANSYAH"/>
    <s v="U9"/>
    <x v="3"/>
    <s v="Consumer &amp; EBB Credit Management"/>
    <s v="Secured Credit Support"/>
    <s v="Inspection &amp; Valuation"/>
    <s v="Inspection &amp; Valuation - West"/>
    <s v="Inspection &amp; Valuation Officer"/>
    <s v="Inspection &amp; Valuation Officer"/>
    <s v="KC - Batam - Sei Panas - SIP"/>
    <s v="BATAM"/>
    <s v="Kepulauan Riau"/>
    <d v="1985-03-15T00:00:00"/>
    <d v="2018-09-03T00:00:00"/>
    <s v="Male"/>
    <s v="SIP"/>
    <s v="FIRMANSYAH.FIRMANSYAH@CIMBNIAGA.CO.ID"/>
    <s v="D-4"/>
    <n v="3035677"/>
    <s v="MUHAMMAD BAKHTIAR ZAIN"/>
    <s v="Inspection &amp; Valuation Manager - West"/>
    <m/>
    <m/>
    <m/>
    <m/>
    <x v="1"/>
    <m/>
    <m/>
    <x v="0"/>
    <n v="0"/>
    <x v="0"/>
    <n v="0"/>
    <x v="0"/>
    <n v="0"/>
  </r>
  <r>
    <n v="5393802"/>
    <s v="ADVEND HADINATA"/>
    <s v="U9"/>
    <x v="3"/>
    <s v="Consumer &amp; EBB Credit Management"/>
    <s v="Secured Credit Support"/>
    <s v="Inspection &amp; Valuation"/>
    <s v="Inspection &amp; Valuation - West"/>
    <s v="Inspection &amp; Valuation Officer"/>
    <s v="Inspection &amp; Valuation Officer"/>
    <s v="KC - Batam - Sei Panas - SIP"/>
    <s v="BATAM"/>
    <s v="Kepulauan Riau"/>
    <d v="1990-01-01T00:00:00"/>
    <d v="2023-08-07T00:00:00"/>
    <s v="Male"/>
    <s v="SIP"/>
    <s v="Advend.Hadinata@cimbniaga.co.id"/>
    <s v="D-4"/>
    <n v="3035677"/>
    <s v="MUHAMMAD BAKHTIAR ZAIN"/>
    <s v="Inspection &amp; Valuation Manager - West"/>
    <m/>
    <m/>
    <m/>
    <m/>
    <x v="1"/>
    <m/>
    <m/>
    <x v="1"/>
    <n v="1"/>
    <x v="0"/>
    <n v="0"/>
    <x v="0"/>
    <n v="0.5"/>
  </r>
  <r>
    <n v="5416037"/>
    <s v="ANDRE VALZA PRIMANANDA"/>
    <s v="U9"/>
    <x v="3"/>
    <s v="Consumer &amp; EBB Credit Management"/>
    <s v="Secured Credit Support"/>
    <s v="Inspection &amp; Valuation"/>
    <s v="Inspection &amp; Valuation - West"/>
    <s v="Inspection &amp; Valuation Officer"/>
    <s v="Inspection &amp; Valuation Officer"/>
    <s v="KCS - Pekanbaru Sudirman - SPSD"/>
    <s v="PEKANBARU"/>
    <s v="Riau"/>
    <d v="1990-10-11T00:00:00"/>
    <d v="2024-10-07T00:00:00"/>
    <s v="Male"/>
    <s v="SPSD"/>
    <s v="andre.primananda@cimbniaga.co.id"/>
    <s v="D-4"/>
    <n v="3035677"/>
    <s v="MUHAMMAD BAKHTIAR ZAIN"/>
    <s v="Inspection &amp; Valuation Manager - West"/>
    <m/>
    <m/>
    <m/>
    <m/>
    <x v="1"/>
    <m/>
    <m/>
    <x v="1"/>
    <n v="1"/>
    <x v="0"/>
    <n v="0"/>
    <x v="0"/>
    <n v="0.5"/>
  </r>
  <r>
    <n v="3035466"/>
    <s v="DEVI RIZAL"/>
    <s v="U7"/>
    <x v="3"/>
    <s v="Consumer &amp; EBB Credit Management"/>
    <s v="Secured Credit Support"/>
    <s v="Inspection &amp; Valuation"/>
    <s v="Inspection &amp; Valuation Support - Central D4"/>
    <s v="Inspection &amp; Valuation Support Manager"/>
    <s v="Inspection &amp; Valuation Support Manager"/>
    <s v="Kantor Pusat - Griya Niaga 2"/>
    <s v="TANGERANG SELATAN"/>
    <s v="Banten"/>
    <d v="1979-07-07T00:00:00"/>
    <d v="2018-04-09T00:00:00"/>
    <s v="Male"/>
    <s v="KP"/>
    <s v="DEVI.RIZAL@CIMBNIAGA.CO.ID"/>
    <s v="D-4"/>
    <n v="3035063"/>
    <s v="ISKANDAR HIDAYATULLOH"/>
    <s v="Inspection &amp; Valuation Head"/>
    <m/>
    <m/>
    <m/>
    <m/>
    <x v="1"/>
    <m/>
    <m/>
    <x v="0"/>
    <n v="0.1"/>
    <x v="0"/>
    <n v="0"/>
    <x v="0"/>
    <n v="0.05"/>
  </r>
  <r>
    <n v="3037264"/>
    <s v="ISMINATI AMALIA"/>
    <s v="U9"/>
    <x v="3"/>
    <s v="Consumer &amp; EBB Credit Management"/>
    <s v="Secured Credit Support"/>
    <s v="Inspection &amp; Valuation"/>
    <s v="Inspection &amp; Valuation Support - Central D4"/>
    <s v="Inspection &amp; Valuation Support Officer"/>
    <s v="Inspection &amp; Valuation Support Officer"/>
    <s v="Kantor Pusat - Griya Niaga 2"/>
    <s v="TANGERANG SELATAN"/>
    <s v="Banten"/>
    <d v="1986-01-28T00:00:00"/>
    <d v="2019-01-07T00:00:00"/>
    <s v="Female"/>
    <s v="KP"/>
    <s v="ISMINATI.AMALIA@CIMBNIAGA.CO.ID"/>
    <s v="D-5"/>
    <n v="3035466"/>
    <s v="DEVI RIZAL"/>
    <s v="Inspection &amp; Valuation Support Manager - Central"/>
    <m/>
    <m/>
    <m/>
    <m/>
    <x v="1"/>
    <m/>
    <m/>
    <x v="0"/>
    <n v="0.25"/>
    <x v="0"/>
    <n v="0"/>
    <x v="0"/>
    <n v="0.125"/>
  </r>
  <r>
    <n v="3013394"/>
    <s v="M. LUKMAN ISA"/>
    <s v="U9"/>
    <x v="3"/>
    <s v="Consumer &amp; EBB Credit Management"/>
    <s v="Secured Credit Support"/>
    <s v="Inspection &amp; Valuation"/>
    <s v="Inspection &amp; Valuation Support - Central D4"/>
    <s v="Inspection &amp; Valuation Support Officer"/>
    <s v="Inspection &amp; Valuation Support Officer"/>
    <s v="KC - Surabaya - Darmo - DRO"/>
    <s v="SURABAYA"/>
    <s v="Jawa Timur"/>
    <d v="1985-12-25T00:00:00"/>
    <d v="2010-06-01T00:00:00"/>
    <s v="Male"/>
    <s v="DRO"/>
    <s v="LUKMAN.ISA@CIMBNIAGA.CO.ID"/>
    <s v="D-5"/>
    <n v="3035466"/>
    <s v="DEVI RIZAL"/>
    <s v="Inspection &amp; Valuation Support Manager - Central"/>
    <m/>
    <m/>
    <m/>
    <m/>
    <x v="1"/>
    <m/>
    <m/>
    <x v="0"/>
    <n v="0"/>
    <x v="0"/>
    <n v="0"/>
    <x v="0"/>
    <n v="0"/>
  </r>
  <r>
    <n v="3013355"/>
    <s v="ASTRIE ANGGRAINI"/>
    <s v="U9"/>
    <x v="3"/>
    <s v="Consumer &amp; EBB Credit Management"/>
    <s v="Secured Credit Support"/>
    <s v="Inspection &amp; Valuation"/>
    <s v="Inspection &amp; Valuation Support - Central D4"/>
    <s v="Inspection &amp; Valuation Support Officer"/>
    <s v="Inspection &amp; Valuation Support Officer"/>
    <s v="KC - Medan - Icon - CNM"/>
    <s v="MEDAN"/>
    <s v="Sumatera Utara"/>
    <d v="1984-12-23T00:00:00"/>
    <d v="2010-05-17T00:00:00"/>
    <s v="Female"/>
    <s v="CNM"/>
    <s v="ASTRIE.ANGGRAINI@CIMBNIAGA.CO.ID"/>
    <s v="D-5"/>
    <n v="3035466"/>
    <s v="DEVI RIZAL"/>
    <s v="Inspection &amp; Valuation Support Manager - Central"/>
    <m/>
    <m/>
    <m/>
    <m/>
    <x v="1"/>
    <m/>
    <m/>
    <x v="1"/>
    <n v="1"/>
    <x v="0"/>
    <n v="0"/>
    <x v="0"/>
    <n v="0.5"/>
  </r>
  <r>
    <n v="3034105"/>
    <s v="YOHANES HUTAGALUNG"/>
    <s v="U7"/>
    <x v="3"/>
    <s v="Consumer &amp; EBB Credit Management"/>
    <s v="Secured Credit Support"/>
    <s v="Secured Credit Support Area - Central"/>
    <s v="Loan Disbursement &amp; Maintenance - Central D4"/>
    <s v="Loan Disbursement &amp; Maintenance Sr Officer"/>
    <s v="Loan Disbursement &amp; Maintenance Sr Officer"/>
    <s v="Kantor Pusat - Griya Niaga 2"/>
    <s v="TANGERANG SELATAN"/>
    <s v="Banten"/>
    <d v="1990-07-07T00:00:00"/>
    <d v="2017-08-10T00:00:00"/>
    <s v="Male"/>
    <s v="KP"/>
    <s v="YOHANES.HUTAGALUNG@CIMBNIAGA.CO.ID"/>
    <s v="D-5"/>
    <n v="3012784"/>
    <s v="AHMAD FAHRUROZI"/>
    <s v="Loan Disbursement &amp; Maintenance Manager - Central"/>
    <m/>
    <m/>
    <m/>
    <m/>
    <x v="1"/>
    <m/>
    <m/>
    <x v="1"/>
    <n v="1"/>
    <x v="0"/>
    <n v="0"/>
    <x v="0"/>
    <n v="0.5"/>
  </r>
  <r>
    <n v="3006520"/>
    <s v="PUSPITA RINI"/>
    <s v="U7"/>
    <x v="3"/>
    <s v="Consumer &amp; EBB Credit Management"/>
    <s v="Secured Credit Support"/>
    <s v="Secured Credit Support Area - Central"/>
    <s v="Loan Disbursement &amp; Maintenance - Central D4"/>
    <s v="Loan Disbursement &amp; Maintenance Sr Officer"/>
    <s v="Loan Disbursement &amp; Maintenance Sr Officer"/>
    <s v="Kantor Pusat - Griya Niaga 2"/>
    <s v="TANGERANG SELATAN"/>
    <s v="Banten"/>
    <d v="1979-08-28T00:00:00"/>
    <d v="2005-01-01T00:00:00"/>
    <s v="Female"/>
    <s v="KP"/>
    <s v="PUSPITA@CIMBNIAGA.CO.ID"/>
    <s v="D-5"/>
    <n v="3012784"/>
    <s v="AHMAD FAHRUROZI"/>
    <s v="Loan Disbursement &amp; Maintenance Manager - Central"/>
    <m/>
    <m/>
    <m/>
    <m/>
    <x v="1"/>
    <m/>
    <m/>
    <x v="0"/>
    <n v="0.5"/>
    <x v="2"/>
    <n v="1"/>
    <x v="0"/>
    <n v="0.75"/>
  </r>
  <r>
    <n v="3009432"/>
    <s v="RISMA ARIESTA"/>
    <s v="U7"/>
    <x v="3"/>
    <s v="Consumer &amp; EBB Credit Management"/>
    <s v="Secured Credit Support"/>
    <s v="Secured Credit Support Area - Central"/>
    <s v="Loan Disbursement &amp; Maintenance - Central D4"/>
    <s v="Loan Disbursement &amp; Maintenance Officer"/>
    <s v="Loan Disbursement &amp; Maintenance Officer"/>
    <s v="Kantor Pusat - Griya Niaga 2"/>
    <s v="TANGERANG SELATAN"/>
    <s v="Banten"/>
    <d v="1985-04-16T00:00:00"/>
    <d v="2006-11-01T00:00:00"/>
    <s v="Female"/>
    <s v="KP"/>
    <s v="RISMA.ARIESTA@CIMBNIAGA.CO.ID"/>
    <s v="D-5"/>
    <n v="3012784"/>
    <s v="AHMAD FAHRUROZI"/>
    <s v="Loan Disbursement &amp; Maintenance Manager - Central"/>
    <m/>
    <m/>
    <m/>
    <m/>
    <x v="1"/>
    <m/>
    <m/>
    <x v="1"/>
    <n v="1"/>
    <x v="2"/>
    <n v="1"/>
    <x v="2"/>
    <n v="1"/>
  </r>
  <r>
    <n v="3020697"/>
    <s v="EDY KURNIAWAN"/>
    <s v="U7"/>
    <x v="3"/>
    <s v="Consumer &amp; EBB Credit Management"/>
    <s v="Secured Credit Support"/>
    <s v="Secured Credit Support Area - Central"/>
    <s v="Loan Disbursement &amp; Maintenance - Central D4"/>
    <s v="Loan Disbursement &amp; Maintenance Sr Officer"/>
    <s v="Loan Disbursement &amp; Maintenance Sr Officer"/>
    <s v="Kantor Pusat - Griya Niaga 2"/>
    <s v="TANGERANG SELATAN"/>
    <s v="Banten"/>
    <d v="1984-06-14T00:00:00"/>
    <d v="2012-11-19T00:00:00"/>
    <s v="Male"/>
    <s v="KP"/>
    <s v="EDY.KURNIAWAN@CIMBNIAGA.CO.ID"/>
    <s v="D-5"/>
    <n v="3012784"/>
    <s v="AHMAD FAHRUROZI"/>
    <s v="Loan Disbursement &amp; Maintenance Manager - Central"/>
    <m/>
    <m/>
    <m/>
    <m/>
    <x v="1"/>
    <m/>
    <m/>
    <x v="0"/>
    <n v="0.7"/>
    <x v="2"/>
    <n v="1"/>
    <x v="0"/>
    <n v="0.85"/>
  </r>
  <r>
    <n v="3012784"/>
    <s v="AHMAD FAHRUROZI"/>
    <s v="U7"/>
    <x v="3"/>
    <s v="Consumer &amp; EBB Credit Management"/>
    <s v="Secured Credit Support"/>
    <s v="Secured Credit Support Area - Central"/>
    <s v="Loan Disbursement &amp; Maintenance - Central D4"/>
    <s v="Loan Disbursement &amp; Maintenance Manager"/>
    <s v="Loan Disbursement &amp; Maintenance Manager"/>
    <s v="Kantor Pusat - Griya Niaga 2"/>
    <s v="TANGERANG SELATAN"/>
    <s v="Banten"/>
    <d v="1981-06-23T00:00:00"/>
    <d v="2009-12-21T00:00:00"/>
    <s v="Male"/>
    <s v="KP"/>
    <s v="AHMAD.FAHRUROZI@CIMBNIAGA.CO.ID"/>
    <s v="D-4"/>
    <n v="3027837"/>
    <s v="DIAH MUMPUNI PUSPITANINGTYAS"/>
    <s v="Secured Credit Support Head - Central"/>
    <m/>
    <m/>
    <m/>
    <m/>
    <x v="1"/>
    <m/>
    <m/>
    <x v="0"/>
    <n v="0.45"/>
    <x v="0"/>
    <n v="0"/>
    <x v="0"/>
    <n v="0.22500000000000001"/>
  </r>
  <r>
    <n v="3039446"/>
    <s v="YULIA ADIATI"/>
    <s v="U8"/>
    <x v="3"/>
    <s v="Consumer &amp; EBB Credit Management"/>
    <s v="Secured Credit Support"/>
    <s v="Secured Credit Support Area - Central"/>
    <s v="Loan Disbursement &amp; Maintenance - Central D4"/>
    <s v="Loan Disbursement &amp; Maintenance Officer"/>
    <s v="Loan Disbursement &amp; Maintenance Officer"/>
    <s v="Kantor Pusat - Griya Niaga 2"/>
    <s v="TANGERANG SELATAN"/>
    <s v="Banten"/>
    <d v="1988-07-30T00:00:00"/>
    <d v="2019-10-21T00:00:00"/>
    <s v="Female"/>
    <s v="KP"/>
    <s v="YULIA.ADIATI@CIMBNIAGA.CO.ID"/>
    <s v="D-5"/>
    <n v="3012784"/>
    <s v="AHMAD FAHRUROZI"/>
    <s v="Loan Disbursement &amp; Maintenance Manager - Central"/>
    <m/>
    <m/>
    <m/>
    <m/>
    <x v="1"/>
    <m/>
    <m/>
    <x v="0"/>
    <n v="0.75"/>
    <x v="2"/>
    <n v="1"/>
    <x v="0"/>
    <n v="0.875"/>
  </r>
  <r>
    <n v="3035768"/>
    <s v="MIFTACHUL JANAH"/>
    <s v="U8"/>
    <x v="3"/>
    <s v="Consumer &amp; EBB Credit Management"/>
    <s v="Secured Credit Support"/>
    <s v="Secured Credit Support Area - Central"/>
    <s v="Loan Disbursement &amp; Maintenance - Central D4"/>
    <s v="Loan Disbursement &amp; Maintenance Officer"/>
    <s v="Loan Disbursement &amp; Maintenance Officer"/>
    <s v="Kantor Pusat - Griya Niaga 2"/>
    <s v="TANGERANG SELATAN"/>
    <s v="Banten"/>
    <d v="1987-12-31T00:00:00"/>
    <d v="2018-05-07T00:00:00"/>
    <s v="Female"/>
    <s v="KP"/>
    <s v="MIFTAHUL.JANAH2@CIMBNIAGA.CO.ID"/>
    <s v="D-5"/>
    <n v="3012784"/>
    <s v="AHMAD FAHRUROZI"/>
    <s v="Loan Disbursement &amp; Maintenance Manager - Central"/>
    <m/>
    <m/>
    <m/>
    <m/>
    <x v="1"/>
    <m/>
    <m/>
    <x v="0"/>
    <n v="0.45"/>
    <x v="2"/>
    <n v="1"/>
    <x v="0"/>
    <n v="0.72499999999999998"/>
  </r>
  <r>
    <n v="3035631"/>
    <s v="EKO PURNAWAN"/>
    <s v="U8"/>
    <x v="3"/>
    <s v="Consumer &amp; EBB Credit Management"/>
    <s v="Secured Credit Support"/>
    <s v="Secured Credit Support Area - Central"/>
    <s v="Loan Disbursement &amp; Maintenance - Central D4"/>
    <s v="Loan Disbursement &amp; Maintenance Officer"/>
    <s v="Loan Disbursement &amp; Maintenance Officer"/>
    <s v="Kantor Pusat - Griya Niaga 2"/>
    <s v="TANGERANG SELATAN"/>
    <s v="Banten"/>
    <d v="1988-01-11T00:00:00"/>
    <d v="2018-04-09T00:00:00"/>
    <s v="Male"/>
    <s v="KP"/>
    <s v="EKO.PURNAWAN@CIMBNIAGA.CO.ID"/>
    <s v="D-5"/>
    <n v="3012784"/>
    <s v="AHMAD FAHRUROZI"/>
    <s v="Loan Disbursement &amp; Maintenance Manager - Central"/>
    <m/>
    <m/>
    <m/>
    <m/>
    <x v="1"/>
    <m/>
    <m/>
    <x v="1"/>
    <n v="1"/>
    <x v="2"/>
    <n v="1"/>
    <x v="2"/>
    <n v="1"/>
  </r>
  <r>
    <n v="3019807"/>
    <s v="YANWAR"/>
    <s v="U8"/>
    <x v="3"/>
    <s v="Consumer &amp; EBB Credit Management"/>
    <s v="Secured Credit Support"/>
    <s v="Secured Credit Support Area - Central"/>
    <s v="Loan Disbursement &amp; Maintenance - Central D4"/>
    <s v="Loan Disbursement &amp; Maintenance Officer"/>
    <s v="Loan Disbursement &amp; Maintenance Officer"/>
    <s v="Kantor Pusat - Griya Niaga 2"/>
    <s v="TANGERANG SELATAN"/>
    <s v="Banten"/>
    <d v="1991-01-18T00:00:00"/>
    <d v="2012-08-13T00:00:00"/>
    <s v="Male"/>
    <s v="KP"/>
    <s v="YANWAR@CIMBNIAGA.CO.ID"/>
    <s v="D-5"/>
    <n v="3012784"/>
    <s v="AHMAD FAHRUROZI"/>
    <s v="Loan Disbursement &amp; Maintenance Manager - Central"/>
    <m/>
    <m/>
    <m/>
    <m/>
    <x v="1"/>
    <m/>
    <m/>
    <x v="0"/>
    <n v="0.55000000000000004"/>
    <x v="2"/>
    <n v="1"/>
    <x v="0"/>
    <n v="0.77500000000000002"/>
  </r>
  <r>
    <n v="3021252"/>
    <s v="R PURI HENDIANTO"/>
    <s v="U9"/>
    <x v="3"/>
    <s v="Consumer &amp; EBB Credit Management"/>
    <s v="Secured Credit Support"/>
    <s v="Secured Credit Support Area - Central"/>
    <s v="Loan Disbursement &amp; Maintenance - Central D4"/>
    <s v="Loan Disbursement &amp; Maintenance Officer"/>
    <s v="Loan Disbursement &amp; Maintenance Officer"/>
    <s v="Kantor Pusat - Griya Niaga 2"/>
    <s v="TANGERANG SELATAN"/>
    <s v="Banten"/>
    <d v="1986-04-11T00:00:00"/>
    <d v="2013-01-10T00:00:00"/>
    <s v="Male"/>
    <s v="KP"/>
    <s v="r.hendianto@cimbniaga.co.id"/>
    <s v="D-5"/>
    <n v="3012784"/>
    <s v="AHMAD FAHRUROZI"/>
    <s v="Loan Disbursement &amp; Maintenance Manager - Central"/>
    <m/>
    <m/>
    <m/>
    <m/>
    <x v="1"/>
    <m/>
    <m/>
    <x v="1"/>
    <n v="1"/>
    <x v="0"/>
    <n v="0"/>
    <x v="0"/>
    <n v="0.5"/>
  </r>
  <r>
    <n v="3024045"/>
    <s v="ARIO ARIEF WICAKSONO"/>
    <s v="U9"/>
    <x v="3"/>
    <s v="Consumer &amp; EBB Credit Management"/>
    <s v="Secured Credit Support"/>
    <s v="Secured Credit Support Area - Central"/>
    <s v="Loan Disbursement &amp; Maintenance - Central D4"/>
    <s v="Loan Disbursement &amp; Maintenance Officer"/>
    <s v="Loan Disbursement &amp; Maintenance Officer"/>
    <s v="Kantor Pusat - Griya Niaga 2"/>
    <s v="TANGERANG SELATAN"/>
    <s v="Banten"/>
    <d v="1978-09-08T00:00:00"/>
    <d v="2013-09-09T00:00:00"/>
    <s v="Male"/>
    <s v="KP"/>
    <s v="ARIO.ARIEFWICAKSONO@CIMBNIAGA.CO.ID"/>
    <s v="D-5"/>
    <n v="3012784"/>
    <s v="AHMAD FAHRUROZI"/>
    <s v="Loan Disbursement &amp; Maintenance Manager - Central"/>
    <m/>
    <m/>
    <m/>
    <m/>
    <x v="1"/>
    <m/>
    <m/>
    <x v="0"/>
    <n v="0.75"/>
    <x v="0"/>
    <n v="0"/>
    <x v="0"/>
    <n v="0.375"/>
  </r>
  <r>
    <n v="3025286"/>
    <s v="SRI UTAMI"/>
    <s v="U9"/>
    <x v="3"/>
    <s v="Consumer &amp; EBB Credit Management"/>
    <s v="Secured Credit Support"/>
    <s v="Secured Credit Support Area - Central"/>
    <s v="Loan Disbursement &amp; Maintenance - Central D4"/>
    <s v="Loan Disbursement &amp; Maintenance Officer"/>
    <s v="Loan Disbursement &amp; Maintenance Officer"/>
    <s v="Kantor Pusat - Griya Niaga 2"/>
    <s v="TANGERANG SELATAN"/>
    <s v="Banten"/>
    <d v="1990-08-10T00:00:00"/>
    <d v="2013-12-24T00:00:00"/>
    <s v="Female"/>
    <s v="KP"/>
    <s v="SRI.UTAMI@CIMBNIAGA.CO.ID"/>
    <s v="D-5"/>
    <n v="3012784"/>
    <s v="AHMAD FAHRUROZI"/>
    <s v="Loan Disbursement &amp; Maintenance Manager - Central"/>
    <m/>
    <m/>
    <m/>
    <m/>
    <x v="1"/>
    <m/>
    <m/>
    <x v="1"/>
    <n v="1"/>
    <x v="2"/>
    <n v="1"/>
    <x v="2"/>
    <n v="1"/>
  </r>
  <r>
    <n v="3005146"/>
    <s v="EKA SUSILA"/>
    <s v="U6"/>
    <x v="3"/>
    <s v="Consumer &amp; EBB Credit Management"/>
    <s v="Secured Credit Support"/>
    <s v="Area Secured Credit Support - East"/>
    <s v="Loan Disbursement &amp; Maintenance - East D4"/>
    <s v="Loan Disbursement &amp; Maintenance Manager"/>
    <s v="Loan Disbursement &amp; Maintenance Manager"/>
    <s v="KC - Surabaya - Darmo - DRO"/>
    <s v="SURABAYA"/>
    <s v="Jawa Timur"/>
    <d v="1976-02-14T00:00:00"/>
    <d v="2000-09-07T00:00:00"/>
    <s v="Male"/>
    <s v="DRO"/>
    <s v="EKA.SUSILA@CIMBNIAGA.CO.ID"/>
    <s v="D-4"/>
    <n v="3010070"/>
    <s v="DEWI RACHMAN WARDANI"/>
    <s v="Secured Credit Support Head - East"/>
    <m/>
    <m/>
    <m/>
    <m/>
    <x v="1"/>
    <m/>
    <m/>
    <x v="1"/>
    <n v="1"/>
    <x v="0"/>
    <n v="0"/>
    <x v="0"/>
    <n v="0.5"/>
  </r>
  <r>
    <n v="3009279"/>
    <s v="FERI WIJAYA"/>
    <s v="U7"/>
    <x v="3"/>
    <s v="Consumer &amp; EBB Credit Management"/>
    <s v="Secured Credit Support"/>
    <s v="Area Secured Credit Support - East"/>
    <s v="Loan Disbursement &amp; Maintenance - East D4"/>
    <s v="Loan Disbursement &amp; Maintenance Sr Officer"/>
    <s v="Loan Disbursement &amp; Maintenance Sr Officer"/>
    <s v="KC - Surabaya - Darmo - DRO"/>
    <s v="SURABAYA"/>
    <s v="Jawa Timur"/>
    <d v="1983-08-14T00:00:00"/>
    <d v="2006-09-18T00:00:00"/>
    <s v="Male"/>
    <s v="DRO"/>
    <s v="FERI.WIJAYA@CIMBNIAGA.CO.ID"/>
    <s v="D-5"/>
    <n v="3005146"/>
    <s v="EKA SUSILA"/>
    <s v="Loan Disbursement &amp; Maintenance Manager - East"/>
    <m/>
    <m/>
    <m/>
    <m/>
    <x v="1"/>
    <m/>
    <m/>
    <x v="1"/>
    <n v="1"/>
    <x v="0"/>
    <n v="0"/>
    <x v="0"/>
    <n v="0.5"/>
  </r>
  <r>
    <n v="3019682"/>
    <s v="INEKE DYAN OKTAVIANA"/>
    <s v="U8"/>
    <x v="3"/>
    <s v="Consumer &amp; EBB Credit Management"/>
    <s v="Secured Credit Support"/>
    <s v="Area Secured Credit Support - East"/>
    <s v="Loan Disbursement &amp; Maintenance - East D4"/>
    <s v="Loan Disbursement &amp; Maintenance Officer"/>
    <s v="Loan Disbursement &amp; Maintenance Officer"/>
    <s v="KC - Surabaya - Darmo - DRO"/>
    <s v="SURABAYA"/>
    <s v="Jawa Timur"/>
    <d v="1990-10-17T00:00:00"/>
    <d v="2012-08-01T00:00:00"/>
    <s v="Female"/>
    <s v="DRO"/>
    <s v="INEKE.OKTAVIANA@CIMBNIAGA.CO.ID"/>
    <s v="D-5"/>
    <n v="3005146"/>
    <s v="EKA SUSILA"/>
    <s v="Loan Disbursement &amp; Maintenance Manager - East"/>
    <m/>
    <m/>
    <m/>
    <m/>
    <x v="1"/>
    <m/>
    <m/>
    <x v="1"/>
    <n v="1"/>
    <x v="0"/>
    <n v="0"/>
    <x v="0"/>
    <n v="0.5"/>
  </r>
  <r>
    <n v="5379722"/>
    <s v="NOVIA KARTIKASARI"/>
    <s v="U9"/>
    <x v="3"/>
    <s v="Consumer &amp; EBB Credit Management"/>
    <s v="Secured Credit Support"/>
    <s v="Area Secured Credit Support - East"/>
    <s v="Loan Disbursement &amp; Maintenance - East D4"/>
    <s v="Loan Disbursement &amp; Maintenance Officer"/>
    <s v="Loan Disbursement &amp; Maintenance Officer"/>
    <s v="KC - Surabaya - Darmo - DRO"/>
    <s v="SURABAYA"/>
    <s v="Jawa Timur"/>
    <d v="1995-11-10T00:00:00"/>
    <d v="2022-12-05T00:00:00"/>
    <s v="Female"/>
    <s v="DRO"/>
    <s v="Novia.Kartikasari2@cimbniaga.co.id"/>
    <s v="D-5"/>
    <n v="3005146"/>
    <s v="EKA SUSILA"/>
    <s v="Loan Disbursement &amp; Maintenance Manager - East"/>
    <m/>
    <m/>
    <m/>
    <m/>
    <x v="1"/>
    <m/>
    <m/>
    <x v="1"/>
    <n v="1"/>
    <x v="0"/>
    <n v="0"/>
    <x v="0"/>
    <n v="0.5"/>
  </r>
  <r>
    <n v="3036206"/>
    <s v="CHANDRA BAYU PRATAMA"/>
    <s v="U9"/>
    <x v="3"/>
    <s v="Consumer &amp; EBB Credit Management"/>
    <s v="Secured Credit Support"/>
    <s v="Area Secured Credit Support - East"/>
    <s v="Loan Disbursement &amp; Maintenance - East D4"/>
    <s v="Loan Disbursement &amp; Maintenance Officer"/>
    <s v="Loan Disbursement &amp; Maintenance Officer"/>
    <s v="KC - Surabaya - Darmo - DRO"/>
    <s v="SURABAYA"/>
    <s v="Jawa Timur"/>
    <d v="1995-01-06T00:00:00"/>
    <d v="2018-08-06T00:00:00"/>
    <s v="Male"/>
    <s v="DRO"/>
    <s v="CHANDRA.BAYUPRATAMA@CIMBNIAGA.CO.ID"/>
    <s v="D-5"/>
    <n v="3005146"/>
    <s v="EKA SUSILA"/>
    <s v="Loan Disbursement &amp; Maintenance Manager - East"/>
    <m/>
    <m/>
    <m/>
    <m/>
    <x v="1"/>
    <m/>
    <m/>
    <x v="1"/>
    <n v="1"/>
    <x v="0"/>
    <n v="0"/>
    <x v="0"/>
    <n v="0.5"/>
  </r>
  <r>
    <n v="3008573"/>
    <s v="TONY MANGATUR HUTABARAT"/>
    <s v="U6"/>
    <x v="3"/>
    <s v="Consumer &amp; EBB Credit Management"/>
    <s v="Secured Credit Support"/>
    <s v="Secured Credit Support Area - West"/>
    <s v="Loan Disbursement &amp; Maintenance - West D4"/>
    <s v="Loan Disbursement &amp; Maintenance Manager"/>
    <s v="Loan Disbursement &amp; Maintenance Manager"/>
    <s v="KC - Medan - Icon - CNM"/>
    <s v="MEDAN"/>
    <s v="Sumatera Utara"/>
    <d v="1980-09-08T00:00:00"/>
    <d v="2006-04-07T00:00:00"/>
    <s v="Male"/>
    <s v="CNM"/>
    <s v="TONI.HUTABARAT@CIMBNIAGA.CO.ID"/>
    <s v="D-4"/>
    <n v="3005963"/>
    <s v="DEDI ISWANTO"/>
    <s v="Secured Credit Support Head - West"/>
    <m/>
    <m/>
    <m/>
    <m/>
    <x v="1"/>
    <m/>
    <m/>
    <x v="0"/>
    <n v="0"/>
    <x v="0"/>
    <n v="0"/>
    <x v="0"/>
    <n v="0"/>
  </r>
  <r>
    <n v="3026718"/>
    <s v="SANDY IMAWAN PRABOWO"/>
    <s v="U7"/>
    <x v="3"/>
    <s v="Consumer &amp; EBB Credit Management"/>
    <s v="Secured Credit Support"/>
    <s v="Secured Credit Support Area - West"/>
    <s v="Loan Disbursement &amp; Maintenance - West D4"/>
    <s v="Loan Disbursement &amp; Maintenance Sr Officer"/>
    <s v="Loan Disbursement &amp; Maintenance Sr Officer"/>
    <s v="KC - Medan - Icon - CNM"/>
    <s v="MEDAN"/>
    <s v="Sumatera Utara"/>
    <d v="1990-06-20T00:00:00"/>
    <d v="2014-06-30T00:00:00"/>
    <s v="Male"/>
    <s v="CNM"/>
    <s v="SANDY.PRABOWO@CIMBNIAGA.CO.ID"/>
    <s v="D-5"/>
    <n v="3008573"/>
    <s v="TONY MANGATUR HUTABARAT"/>
    <s v="Loan Disbursement &amp; Maintenance Manager - West"/>
    <m/>
    <m/>
    <m/>
    <m/>
    <x v="1"/>
    <m/>
    <m/>
    <x v="0"/>
    <n v="0.2"/>
    <x v="0"/>
    <n v="0"/>
    <x v="0"/>
    <n v="0.1"/>
  </r>
  <r>
    <n v="3009053"/>
    <s v="DANY RAMDANY"/>
    <s v="U8"/>
    <x v="3"/>
    <s v="Consumer &amp; EBB Credit Management"/>
    <s v="Secured Credit Support"/>
    <s v="Secured Credit Support Area - West"/>
    <s v="Loan Disbursement &amp; Maintenance - West D4"/>
    <s v="Loan Disbursement &amp; Maintenance Officer"/>
    <s v="Loan Disbursement &amp; Maintenance Officer"/>
    <s v="KC - Bandung - Asia Afrika - BAA"/>
    <s v="BANDUNG"/>
    <s v="Jawa Barat"/>
    <d v="1981-07-12T00:00:00"/>
    <d v="2007-07-24T00:00:00"/>
    <s v="Male"/>
    <s v="BAA"/>
    <s v="DANY.RAMDANY@CIMBNIAGA.CO.ID"/>
    <s v="D-5"/>
    <n v="3008573"/>
    <s v="TONY MANGATUR HUTABARAT"/>
    <s v="Loan Disbursement &amp; Maintenance Manager - West"/>
    <m/>
    <m/>
    <m/>
    <m/>
    <x v="1"/>
    <m/>
    <m/>
    <x v="0"/>
    <n v="0"/>
    <x v="2"/>
    <n v="1"/>
    <x v="0"/>
    <n v="0.5"/>
  </r>
  <r>
    <n v="3035682"/>
    <s v="EDY RAHMADI"/>
    <s v="U8"/>
    <x v="3"/>
    <s v="Consumer &amp; EBB Credit Management"/>
    <s v="Secured Credit Support"/>
    <s v="Secured Credit Support Area - West"/>
    <s v="Loan Disbursement &amp; Maintenance - West D4"/>
    <s v="Loan Disbursement &amp; Maintenance Officer"/>
    <s v="Loan Disbursement &amp; Maintenance Officer"/>
    <s v="KC - Medan - Icon - CNM"/>
    <s v="MEDAN"/>
    <s v="Sumatera Utara"/>
    <d v="1984-09-27T00:00:00"/>
    <d v="2018-04-23T00:00:00"/>
    <s v="Male"/>
    <s v="CNM"/>
    <s v="EDY.RAHMADI@CIMBNIAGA.CO.ID"/>
    <s v="D-5"/>
    <n v="3008573"/>
    <s v="TONY MANGATUR HUTABARAT"/>
    <s v="Loan Disbursement &amp; Maintenance Manager - West"/>
    <m/>
    <m/>
    <m/>
    <m/>
    <x v="1"/>
    <m/>
    <m/>
    <x v="0"/>
    <n v="0.45"/>
    <x v="0"/>
    <n v="0"/>
    <x v="0"/>
    <n v="0.22500000000000001"/>
  </r>
  <r>
    <n v="3026722"/>
    <s v="HARI SURYA DARMA"/>
    <s v="U8"/>
    <x v="3"/>
    <s v="Consumer &amp; EBB Credit Management"/>
    <s v="Secured Credit Support"/>
    <s v="Secured Credit Support Area - West"/>
    <s v="Loan Disbursement &amp; Maintenance - West D4"/>
    <s v="Loan Disbursement &amp; Maintenance Officer"/>
    <s v="Loan Disbursement &amp; Maintenance Officer"/>
    <s v="KC - Medan - Icon - CNM"/>
    <s v="MEDAN"/>
    <s v="Sumatera Utara"/>
    <d v="1988-12-15T00:00:00"/>
    <d v="2014-07-02T00:00:00"/>
    <s v="Male"/>
    <s v="CNM"/>
    <s v="HARI.DARMA@CIMBNIAGA.CO.ID"/>
    <s v="D-5"/>
    <n v="3008573"/>
    <s v="TONY MANGATUR HUTABARAT"/>
    <s v="Loan Disbursement &amp; Maintenance Manager - West"/>
    <m/>
    <m/>
    <m/>
    <m/>
    <x v="1"/>
    <m/>
    <m/>
    <x v="0"/>
    <n v="0"/>
    <x v="0"/>
    <n v="0"/>
    <x v="0"/>
    <n v="0"/>
  </r>
  <r>
    <n v="3038114"/>
    <s v="ACHMAD WIDIARDJONO"/>
    <s v="U9"/>
    <x v="3"/>
    <s v="Consumer &amp; EBB Credit Management"/>
    <s v="Secured Credit Support"/>
    <s v="Secured Credit Support Area - West"/>
    <s v="Loan Disbursement &amp; Maintenance - West D4"/>
    <s v="Loan Disbursement &amp; Maintenance Officer"/>
    <s v="Loan Disbursement &amp; Maintenance Officer"/>
    <s v="KC - Surabaya - Darmo - DRO"/>
    <s v="SURABAYA"/>
    <s v="Jawa Timur"/>
    <d v="1991-02-24T00:00:00"/>
    <d v="2019-05-13T00:00:00"/>
    <s v="Male"/>
    <s v="DRO"/>
    <s v="ACHMAD.WIDIARDJONO@CIMBNIAGA.CO.ID"/>
    <s v="D-5"/>
    <n v="3008573"/>
    <s v="TONY MANGATUR HUTABARAT"/>
    <s v="Loan Disbursement &amp; Maintenance Manager - West"/>
    <m/>
    <m/>
    <m/>
    <m/>
    <x v="1"/>
    <m/>
    <m/>
    <x v="0"/>
    <n v="0.45"/>
    <x v="0"/>
    <n v="0"/>
    <x v="0"/>
    <n v="0.22500000000000001"/>
  </r>
  <r>
    <n v="3006289"/>
    <s v="IRENE LILY"/>
    <s v="U6"/>
    <x v="3"/>
    <s v="Consumer &amp; EBB Credit Management"/>
    <s v="Secured Credit Support"/>
    <s v="Secured Credit Support Area - Central"/>
    <s v="Loan Signing - Central 1 D4"/>
    <s v="Loan Signing Manager"/>
    <s v="Loan Signing Manager"/>
    <s v="KC - Jakarta - Tebet - TEB"/>
    <s v="JAKARTA SELATAN"/>
    <s v="Dki Jakarta"/>
    <d v="1977-09-16T00:00:00"/>
    <d v="2004-09-10T00:00:00"/>
    <s v="Female"/>
    <s v="TEB"/>
    <s v="IRENE.L@CIMBNIAGA.CO.ID"/>
    <s v="D-4"/>
    <n v="3027837"/>
    <s v="DIAH MUMPUNI PUSPITANINGTYAS"/>
    <s v="Secured Credit Support Head - Central"/>
    <m/>
    <m/>
    <m/>
    <m/>
    <x v="1"/>
    <m/>
    <m/>
    <x v="1"/>
    <n v="1"/>
    <x v="0"/>
    <n v="0"/>
    <x v="0"/>
    <n v="0.5"/>
  </r>
  <r>
    <n v="3007295"/>
    <s v="NANANG RUKMONO ARDI"/>
    <s v="U7"/>
    <x v="3"/>
    <s v="Consumer &amp; EBB Credit Management"/>
    <s v="Secured Credit Support"/>
    <s v="Secured Credit Support Area - Central"/>
    <s v="Loan Signing - Central 1 D4"/>
    <s v="Sr Loan Signing Officer"/>
    <s v="Sr Loan Signing Officer"/>
    <s v="KC - Jakarta - Tebet - TEB"/>
    <s v="JAKARTA SELATAN"/>
    <s v="Dki Jakarta"/>
    <d v="1982-02-02T00:00:00"/>
    <d v="2005-11-01T00:00:00"/>
    <s v="Male"/>
    <s v="TEB"/>
    <s v="NANANGR@CIMBNIAGA.CO.ID"/>
    <s v="D-5"/>
    <n v="3006289"/>
    <s v="IRENE LILY"/>
    <s v="Loan Signing Manager - Central 1"/>
    <m/>
    <m/>
    <m/>
    <m/>
    <x v="1"/>
    <m/>
    <m/>
    <x v="1"/>
    <n v="1"/>
    <x v="0"/>
    <n v="0"/>
    <x v="0"/>
    <n v="0.5"/>
  </r>
  <r>
    <n v="3015716"/>
    <s v="ZULFI RAHMI ZAMROUD"/>
    <s v="U8"/>
    <x v="3"/>
    <s v="Consumer &amp; EBB Credit Management"/>
    <s v="Secured Credit Support"/>
    <s v="Secured Credit Support Area - Central"/>
    <s v="Loan Signing - Central 1 D4"/>
    <s v="Loan Signing Officer"/>
    <s v="Loan Signing Officer"/>
    <s v="KC - Jakarta - Tebet - TEB"/>
    <s v="JAKARTA SELATAN"/>
    <s v="Dki Jakarta"/>
    <d v="1982-10-13T00:00:00"/>
    <d v="2011-04-01T00:00:00"/>
    <s v="Female"/>
    <s v="TEB"/>
    <s v="ZULFI.ZAMROUD@CIMBNIAGA.CO.ID"/>
    <s v="D-5"/>
    <n v="3006289"/>
    <s v="IRENE LILY"/>
    <s v="Loan Signing Manager - Central 1"/>
    <m/>
    <m/>
    <m/>
    <m/>
    <x v="1"/>
    <m/>
    <m/>
    <x v="1"/>
    <n v="1"/>
    <x v="0"/>
    <n v="0"/>
    <x v="0"/>
    <n v="0.5"/>
  </r>
  <r>
    <n v="3037367"/>
    <s v="AMELIA KUSUMAWATI"/>
    <s v="U8"/>
    <x v="3"/>
    <s v="Consumer &amp; EBB Credit Management"/>
    <s v="Secured Credit Support"/>
    <s v="Secured Credit Support Area - Central"/>
    <s v="Loan Signing - Central 1 D4"/>
    <s v="Loan Signing Officer"/>
    <s v="Loan Signing Officer"/>
    <s v="KC - Jakarta - Tebet - TEB"/>
    <s v="JAKARTA SELATAN"/>
    <s v="Dki Jakarta"/>
    <d v="1986-12-28T00:00:00"/>
    <d v="2019-01-21T00:00:00"/>
    <s v="Female"/>
    <s v="TEB"/>
    <s v="AMELIA.KUSUMAWATI@CIMBNIAGA.CO.ID"/>
    <s v="D-5"/>
    <n v="3006289"/>
    <s v="IRENE LILY"/>
    <s v="Loan Signing Manager - Central 1"/>
    <m/>
    <m/>
    <m/>
    <m/>
    <x v="1"/>
    <m/>
    <m/>
    <x v="1"/>
    <n v="1"/>
    <x v="0"/>
    <n v="0"/>
    <x v="0"/>
    <n v="0.5"/>
  </r>
  <r>
    <n v="3037434"/>
    <s v="MOHAMMAD IKHSAN"/>
    <s v="U8"/>
    <x v="3"/>
    <s v="Consumer &amp; EBB Credit Management"/>
    <s v="Secured Credit Support"/>
    <s v="Secured Credit Support Area - Central"/>
    <s v="Loan Signing - Central 1 D4"/>
    <s v="Loan Signing Officer"/>
    <s v="Loan Signing Officer"/>
    <s v="KC - Jakarta - Tebet - TEB"/>
    <s v="JAKARTA SELATAN"/>
    <s v="Dki Jakarta"/>
    <d v="1982-11-23T00:00:00"/>
    <d v="2019-02-11T00:00:00"/>
    <s v="Male"/>
    <s v="TEB"/>
    <s v="MOHAMMAD.IKHSAN@CIMBNIAGA.CO.ID"/>
    <s v="D-5"/>
    <n v="3006289"/>
    <s v="IRENE LILY"/>
    <s v="Loan Signing Manager - Central 1"/>
    <m/>
    <m/>
    <m/>
    <m/>
    <x v="1"/>
    <m/>
    <m/>
    <x v="0"/>
    <n v="0.7"/>
    <x v="0"/>
    <n v="0"/>
    <x v="0"/>
    <n v="0.35"/>
  </r>
  <r>
    <n v="3039673"/>
    <s v="PUTRI WAHYUNINGSIH"/>
    <s v="U8"/>
    <x v="3"/>
    <s v="Consumer &amp; EBB Credit Management"/>
    <s v="Secured Credit Support"/>
    <s v="Secured Credit Support Area - Central"/>
    <s v="Loan Signing - Central 1 D4"/>
    <s v="Loan Signing Officer"/>
    <s v="Loan Signing Officer"/>
    <s v="KC - Jakarta - Tebet - TEB"/>
    <s v="JAKARTA SELATAN"/>
    <s v="Dki Jakarta"/>
    <d v="1988-01-11T00:00:00"/>
    <d v="2019-11-11T00:00:00"/>
    <s v="Female"/>
    <s v="TEB"/>
    <s v="PUTRI.WAHYUNINGSIH@CIMBNIAGA.CO.ID"/>
    <s v="D-5"/>
    <n v="3006289"/>
    <s v="IRENE LILY"/>
    <s v="Loan Signing Manager - Central 1"/>
    <m/>
    <m/>
    <m/>
    <m/>
    <x v="1"/>
    <m/>
    <m/>
    <x v="1"/>
    <n v="1"/>
    <x v="0"/>
    <n v="0"/>
    <x v="0"/>
    <n v="0.5"/>
  </r>
  <r>
    <n v="3034394"/>
    <s v="NADIA FEBRIANI"/>
    <s v="U9"/>
    <x v="3"/>
    <s v="Consumer &amp; EBB Credit Management"/>
    <s v="Secured Credit Support"/>
    <s v="Secured Credit Support Area - Central"/>
    <s v="Loan Signing - Central 1 D4"/>
    <s v="Loan Signing Officer"/>
    <s v="Loan Signing Officer"/>
    <s v="KC - Jakarta - Tebet - TEB"/>
    <s v="JAKARTA SELATAN"/>
    <s v="Dki Jakarta"/>
    <d v="1980-08-16T00:00:00"/>
    <d v="2017-09-11T00:00:00"/>
    <s v="Female"/>
    <s v="TEB"/>
    <s v="NADIA.FEBRIANI@CIMBNIAGA.CO.ID"/>
    <s v="D-5"/>
    <n v="3006289"/>
    <s v="IRENE LILY"/>
    <s v="Loan Signing Manager - Central 1"/>
    <m/>
    <m/>
    <m/>
    <m/>
    <x v="1"/>
    <m/>
    <m/>
    <x v="1"/>
    <n v="1"/>
    <x v="0"/>
    <n v="0"/>
    <x v="0"/>
    <n v="0.5"/>
  </r>
  <r>
    <n v="5378664"/>
    <s v="SYAIFUL ARDI"/>
    <s v="U9"/>
    <x v="3"/>
    <s v="Consumer &amp; EBB Credit Management"/>
    <s v="Secured Credit Support"/>
    <s v="Secured Credit Support Area - Central"/>
    <s v="Loan Signing - Central 1 D4"/>
    <s v="Loan Signing Officer"/>
    <s v="Loan Signing Officer"/>
    <s v="KC - Jakarta - Tebet - TEB"/>
    <s v="JAKARTA SELATAN"/>
    <s v="Dki Jakarta"/>
    <d v="1987-10-02T00:00:00"/>
    <d v="2022-11-14T00:00:00"/>
    <s v="Male"/>
    <s v="TEB"/>
    <s v="Syaiful.Ardi2@cimbniaga.co.id"/>
    <s v="D-5"/>
    <n v="3006289"/>
    <s v="IRENE LILY"/>
    <s v="Loan Signing Manager - Central 1"/>
    <m/>
    <m/>
    <m/>
    <m/>
    <x v="1"/>
    <m/>
    <m/>
    <x v="1"/>
    <n v="1"/>
    <x v="0"/>
    <n v="0"/>
    <x v="0"/>
    <n v="0.5"/>
  </r>
  <r>
    <n v="3006361"/>
    <s v="RIA TRI PERWITASARI"/>
    <s v="U6"/>
    <x v="3"/>
    <s v="Consumer &amp; EBB Credit Management"/>
    <s v="Secured Credit Support"/>
    <s v="Secured Credit Support Area - Central"/>
    <s v="Loan Signing - Central 2 D4"/>
    <s v="Loan Signing Manager"/>
    <s v="Loan Signing Manager"/>
    <s v="Kantor Pusat - Griya Niaga 2"/>
    <s v="TANGERANG SELATAN"/>
    <s v="Banten"/>
    <d v="1979-10-05T00:00:00"/>
    <d v="2004-10-21T00:00:00"/>
    <s v="Female"/>
    <s v="KP"/>
    <s v="RIA.TRI@CIMBNIAGA.CO.ID"/>
    <s v="D-4"/>
    <n v="3027837"/>
    <s v="DIAH MUMPUNI PUSPITANINGTYAS"/>
    <s v="Secured Credit Support Head - Central"/>
    <m/>
    <m/>
    <m/>
    <m/>
    <x v="1"/>
    <m/>
    <m/>
    <x v="0"/>
    <n v="0"/>
    <x v="0"/>
    <n v="0"/>
    <x v="0"/>
    <n v="0"/>
  </r>
  <r>
    <n v="3010608"/>
    <s v="DIAN NIRMALA"/>
    <s v="U7"/>
    <x v="3"/>
    <s v="Consumer &amp; EBB Credit Management"/>
    <s v="Secured Credit Support"/>
    <s v="Secured Credit Support Area - Central"/>
    <s v="Loan Signing - Central 2 D4"/>
    <s v="Sr Loan Signing Officer"/>
    <s v="Sr Loan Signing Officer"/>
    <s v="Kantor Pusat - Griya Niaga 2"/>
    <s v="TANGERANG SELATAN"/>
    <s v="Banten"/>
    <d v="1984-01-26T00:00:00"/>
    <d v="2008-12-19T00:00:00"/>
    <s v="Female"/>
    <s v="KP"/>
    <s v="DIAN.NIRMALA@CIMBNIAGA.CO.ID"/>
    <s v="D-5"/>
    <n v="3006361"/>
    <s v="RIA TRI PERWITASARI"/>
    <s v="Loan Signing Manager - Central 2"/>
    <m/>
    <m/>
    <m/>
    <m/>
    <x v="1"/>
    <m/>
    <m/>
    <x v="0"/>
    <n v="0.1"/>
    <x v="0"/>
    <n v="0"/>
    <x v="0"/>
    <n v="0.05"/>
  </r>
  <r>
    <n v="3035678"/>
    <s v="IMAH FATIMAH"/>
    <s v="U8"/>
    <x v="3"/>
    <s v="Consumer &amp; EBB Credit Management"/>
    <s v="Secured Credit Support"/>
    <s v="Secured Credit Support Area - Central"/>
    <s v="Loan Signing - Central 2 D4"/>
    <s v="Loan Signing Officer"/>
    <s v="Loan Signing Offic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7971"/>
    <s v="M. MUDZAKIR"/>
    <s v="U8"/>
    <x v="3"/>
    <s v="Consumer &amp; EBB Credit Management"/>
    <s v="Secured Credit Support"/>
    <s v="Secured Credit Support Area - Central"/>
    <s v="Loan Signing - Central 2 D4"/>
    <s v="Loan Signing Officer"/>
    <s v="Loan Signing Officer"/>
    <s v="Kantor Pusat - Griya Niaga 2"/>
    <s v="TANGERANG SELATAN"/>
    <s v="Banten"/>
    <d v="1992-09-10T00:00:00"/>
    <d v="2021-12-06T00:00:00"/>
    <s v="Male"/>
    <s v="KP"/>
    <s v="m.mudzakir@cimbniaga.co.id"/>
    <s v="D-5"/>
    <n v="3006361"/>
    <s v="RIA TRI PERWITASARI"/>
    <s v="Loan Signing Manager - Central 2"/>
    <m/>
    <m/>
    <m/>
    <m/>
    <x v="1"/>
    <m/>
    <m/>
    <x v="0"/>
    <n v="0"/>
    <x v="0"/>
    <n v="0"/>
    <x v="0"/>
    <n v="0"/>
  </r>
  <r>
    <n v="3037500"/>
    <s v="JUNIES TRI SANDANA"/>
    <s v="U8"/>
    <x v="3"/>
    <s v="Consumer &amp; EBB Credit Management"/>
    <s v="Secured Credit Support"/>
    <s v="Secured Credit Support Area - Central"/>
    <s v="Loan Signing - Central 2 D4"/>
    <s v="Loan Signing Officer"/>
    <s v="Loan Signing Officer"/>
    <s v="Kantor Pusat - Griya Niaga 2"/>
    <s v="TANGERANG SELATAN"/>
    <s v="Banten"/>
    <d v="1989-06-06T00:00:00"/>
    <d v="2019-02-25T00:00:00"/>
    <s v="Male"/>
    <s v="KP"/>
    <s v="JUNIES.SANDANA@CIMBNIAGA.CO.ID"/>
    <s v="D-5"/>
    <n v="3006361"/>
    <s v="RIA TRI PERWITASARI"/>
    <s v="Loan Signing Manager - Central 2"/>
    <m/>
    <m/>
    <m/>
    <m/>
    <x v="1"/>
    <m/>
    <m/>
    <x v="0"/>
    <n v="0"/>
    <x v="0"/>
    <n v="0"/>
    <x v="0"/>
    <n v="0"/>
  </r>
  <r>
    <n v="3009414"/>
    <s v="DIAN KURNIANINGSIH"/>
    <s v="U8"/>
    <x v="3"/>
    <s v="Consumer &amp; EBB Credit Management"/>
    <s v="Secured Credit Support"/>
    <s v="Secured Credit Support Area - Central"/>
    <s v="Loan Signing - Central 2 D4"/>
    <s v="Loan Signing Officer"/>
    <s v="Loan Signing Officer"/>
    <s v="Kantor Pusat - Griya Niaga 2"/>
    <s v="TANGERANG SELATAN"/>
    <s v="Banten"/>
    <d v="1980-04-30T00:00:00"/>
    <d v="2006-11-01T00:00:00"/>
    <s v="Female"/>
    <s v="KP"/>
    <s v="DIAN.KURNIANINGSIH@CIMBNIAGA.CO.ID"/>
    <s v="D-5"/>
    <n v="3006361"/>
    <s v="RIA TRI PERWITASARI"/>
    <s v="Loan Signing Manager - Central 2"/>
    <m/>
    <m/>
    <m/>
    <m/>
    <x v="1"/>
    <m/>
    <m/>
    <x v="0"/>
    <n v="0.95"/>
    <x v="0"/>
    <n v="0"/>
    <x v="0"/>
    <n v="0.47499999999999998"/>
  </r>
  <r>
    <n v="3012486"/>
    <s v="ASIH WINARTI"/>
    <s v="U8"/>
    <x v="3"/>
    <s v="Consumer &amp; EBB Credit Management"/>
    <s v="Secured Credit Support"/>
    <s v="Secured Credit Support Area - Central"/>
    <s v="Loan Signing - Central 2 D4"/>
    <s v="Loan Signing Officer"/>
    <s v="Loan Signing Officer"/>
    <s v="Kantor Pusat - Griya Niaga 2"/>
    <s v="TANGERANG SELATAN"/>
    <s v="Banten"/>
    <d v="1981-02-16T00:00:00"/>
    <d v="2009-10-01T00:00:00"/>
    <s v="Female"/>
    <s v="KP"/>
    <s v="ASIH_WINARTI@CIMBNIAGA.CO.ID"/>
    <s v="D-5"/>
    <n v="3006361"/>
    <s v="RIA TRI PERWITASARI"/>
    <s v="Loan Signing Manager - Central 2"/>
    <m/>
    <m/>
    <m/>
    <m/>
    <x v="1"/>
    <m/>
    <m/>
    <x v="0"/>
    <n v="0"/>
    <x v="0"/>
    <n v="0"/>
    <x v="0"/>
    <n v="0"/>
  </r>
  <r>
    <n v="3013899"/>
    <s v="MOCHTAR HAMZAH"/>
    <s v="U8"/>
    <x v="3"/>
    <s v="Consumer &amp; EBB Credit Management"/>
    <s v="Secured Credit Support"/>
    <s v="Secured Credit Support Area - Central"/>
    <s v="Loan Signing - Central 2 D4"/>
    <s v="Loan Signing Officer"/>
    <s v="Loan Signing Officer"/>
    <s v="Kantor Pusat - Griya Niaga 2"/>
    <s v="TANGERANG SELATAN"/>
    <s v="Banten"/>
    <d v="1976-12-28T00:00:00"/>
    <d v="2010-08-23T00:00:00"/>
    <s v="Male"/>
    <s v="KP"/>
    <s v="MOCHTAR.HAMZAH@CIMBNIAGA.CO.ID"/>
    <s v="D-5"/>
    <n v="3006361"/>
    <s v="RIA TRI PERWITASARI"/>
    <s v="Loan Signing Manager - Central 2"/>
    <m/>
    <m/>
    <m/>
    <m/>
    <x v="1"/>
    <m/>
    <m/>
    <x v="0"/>
    <n v="0"/>
    <x v="0"/>
    <n v="0"/>
    <x v="0"/>
    <n v="0"/>
  </r>
  <r>
    <n v="3029371"/>
    <s v="HALIDA ZULFAH"/>
    <s v="U8"/>
    <x v="3"/>
    <s v="Consumer &amp; EBB Credit Management"/>
    <s v="Secured Credit Support"/>
    <s v="Secured Credit Support Area - Central"/>
    <s v="Loan Signing - Central 2 D4"/>
    <s v="Loan Signing Officer"/>
    <s v="Loan Signing Officer"/>
    <s v="Kantor Pusat - Griya Niaga 2"/>
    <s v="TANGERANG SELATAN"/>
    <s v="Banten"/>
    <d v="1992-07-31T00:00:00"/>
    <d v="2015-05-04T00:00:00"/>
    <s v="Female"/>
    <s v="KP"/>
    <s v="HALIDA.ZULFAH@CIMBNIAGA.CO.ID"/>
    <s v="D-5"/>
    <n v="3006361"/>
    <s v="RIA TRI PERWITASARI"/>
    <s v="Loan Signing Manager - Central 2"/>
    <m/>
    <m/>
    <m/>
    <m/>
    <x v="1"/>
    <m/>
    <m/>
    <x v="1"/>
    <n v="1"/>
    <x v="0"/>
    <n v="0"/>
    <x v="0"/>
    <n v="0.5"/>
  </r>
  <r>
    <n v="3034490"/>
    <s v="DEFI ALFIANTO"/>
    <s v="U8"/>
    <x v="3"/>
    <s v="Consumer &amp; EBB Credit Management"/>
    <s v="Secured Credit Support"/>
    <s v="Secured Credit Support Area - Central"/>
    <s v="Loan Signing - Central 2 D4"/>
    <s v="Loan Signing Officer"/>
    <s v="Loan Signing Officer"/>
    <s v="Kantor Pusat - Griya Niaga 2"/>
    <s v="TANGERANG SELATAN"/>
    <s v="Banten"/>
    <d v="1993-12-31T00:00:00"/>
    <d v="2017-10-02T00:00:00"/>
    <s v="Male"/>
    <s v="KP"/>
    <s v="DEFI.ALFIANTO@CIMBNIAGA.CO.ID"/>
    <s v="D-5"/>
    <n v="3006361"/>
    <s v="RIA TRI PERWITASARI"/>
    <s v="Loan Signing Manager - Central 2"/>
    <m/>
    <m/>
    <m/>
    <m/>
    <x v="1"/>
    <m/>
    <m/>
    <x v="0"/>
    <n v="0"/>
    <x v="0"/>
    <n v="0"/>
    <x v="0"/>
    <n v="0"/>
  </r>
  <r>
    <n v="3006569"/>
    <s v="ABRAARSYAH"/>
    <s v="U6"/>
    <x v="3"/>
    <s v="Consumer &amp; EBB Credit Management"/>
    <s v="Secured Credit Support"/>
    <s v="Secured Credit Support Area - Central"/>
    <s v="Loan Signing - Central 3"/>
    <s v="Loan Signing Manager"/>
    <s v="Loan Signing Manager"/>
    <s v="KCP - Bekasi - Juanda - JBK"/>
    <s v="BEKASI"/>
    <s v="Jawa Barat"/>
    <d v="1978-03-18T00:00:00"/>
    <d v="2005-02-01T00:00:00"/>
    <s v="Male"/>
    <s v="JBK"/>
    <s v="ABRAARSYAH@CIMBNIAGA.CO.ID"/>
    <s v="D-4"/>
    <n v="3027837"/>
    <s v="DIAH MUMPUNI PUSPITANINGTYAS"/>
    <s v="Secured Credit Support Head - Central"/>
    <m/>
    <m/>
    <m/>
    <m/>
    <x v="1"/>
    <m/>
    <m/>
    <x v="1"/>
    <n v="1"/>
    <x v="0"/>
    <n v="0"/>
    <x v="0"/>
    <n v="0.5"/>
  </r>
  <r>
    <n v="3008861"/>
    <s v="RIKA FUJI ASTUTI"/>
    <s v="U7"/>
    <x v="3"/>
    <s v="Consumer &amp; EBB Credit Management"/>
    <s v="Secured Credit Support"/>
    <s v="Secured Credit Support Area - Central"/>
    <s v="Loan Signing - Central 3"/>
    <s v="Sr Loan Signing Officer"/>
    <s v="Sr Loan Signing Officer"/>
    <s v="KCP - Bekasi - Juanda - JBK"/>
    <s v="BEKASI"/>
    <s v="Jawa Barat"/>
    <d v="1981-09-30T00:00:00"/>
    <d v="2006-06-07T00:00:00"/>
    <s v="Female"/>
    <s v="JBK"/>
    <s v="RIKA.FUJIASTUTI@CIMBNIAGA.CO.ID"/>
    <s v="D-4"/>
    <n v="3006569"/>
    <s v="ABRAARSYAH"/>
    <s v="Loan Signing Manager - Central 3"/>
    <m/>
    <m/>
    <m/>
    <m/>
    <x v="1"/>
    <m/>
    <m/>
    <x v="1"/>
    <n v="1"/>
    <x v="0"/>
    <n v="0"/>
    <x v="0"/>
    <n v="0.5"/>
  </r>
  <r>
    <n v="3033719"/>
    <s v="IIN NURAINI"/>
    <s v="U8"/>
    <x v="3"/>
    <s v="Consumer &amp; EBB Credit Management"/>
    <s v="Secured Credit Support"/>
    <s v="Secured Credit Support Area - Central"/>
    <s v="Loan Signing - Central 3"/>
    <s v="Loan Signing Officer"/>
    <s v="Loan Signing Officer"/>
    <s v="KCP - Bekasi - Juanda - JBK"/>
    <s v="BEKASI"/>
    <s v="Jawa Barat"/>
    <d v="1984-07-07T00:00:00"/>
    <d v="2017-07-03T00:00:00"/>
    <s v="Female"/>
    <s v="JBK"/>
    <s v="IIN.NURAINI@CIMBNIAGA.CO.ID"/>
    <s v="D-4"/>
    <n v="3006569"/>
    <s v="ABRAARSYAH"/>
    <s v="Loan Signing Manager - Central 3"/>
    <m/>
    <m/>
    <m/>
    <m/>
    <x v="1"/>
    <m/>
    <m/>
    <x v="0"/>
    <n v="0.95"/>
    <x v="0"/>
    <n v="0"/>
    <x v="0"/>
    <n v="0.47499999999999998"/>
  </r>
  <r>
    <n v="3028605"/>
    <s v="IWAN NURMAN"/>
    <s v="U8"/>
    <x v="3"/>
    <s v="Consumer &amp; EBB Credit Management"/>
    <s v="Secured Credit Support"/>
    <s v="Secured Credit Support Area - Central"/>
    <s v="Loan Signing - Central 3"/>
    <s v="Loan Signing Officer"/>
    <s v="Loan Signing Officer"/>
    <s v="KCP - Bekasi - Juanda - JBK"/>
    <s v="BEKASI"/>
    <s v="Jawa Barat"/>
    <d v="1984-04-04T00:00:00"/>
    <d v="2015-02-16T00:00:00"/>
    <s v="Male"/>
    <s v="JBK"/>
    <s v="IWAN.NURMAN@CIMBNIAGA.CO.ID"/>
    <s v="D-4"/>
    <n v="3006569"/>
    <s v="ABRAARSYAH"/>
    <s v="Loan Signing Manager - Central 3"/>
    <m/>
    <m/>
    <m/>
    <m/>
    <x v="1"/>
    <m/>
    <m/>
    <x v="0"/>
    <n v="0.1"/>
    <x v="0"/>
    <n v="0"/>
    <x v="0"/>
    <n v="0.05"/>
  </r>
  <r>
    <n v="3035679"/>
    <s v="PIRMANSYAH"/>
    <s v="U8"/>
    <x v="3"/>
    <s v="Consumer &amp; EBB Credit Management"/>
    <s v="Secured Credit Support"/>
    <s v="Secured Credit Support Area - Central"/>
    <s v="Loan Signing - Central 3"/>
    <s v="Loan Signing Officer"/>
    <s v="Loan Signing Officer"/>
    <s v="KCP - Bekasi - Juanda - JBK"/>
    <s v="BEKASI"/>
    <s v="Jawa Barat"/>
    <d v="1981-06-27T00:00:00"/>
    <d v="2018-04-23T00:00:00"/>
    <s v="Male"/>
    <s v="JBK"/>
    <s v="PIRMANSYAH.PIRMANSYAH@CIMBNIAGA.CO.ID"/>
    <s v="D-4"/>
    <n v="3006569"/>
    <s v="ABRAARSYAH"/>
    <s v="Loan Signing Manager - Central 3"/>
    <m/>
    <m/>
    <m/>
    <m/>
    <x v="1"/>
    <m/>
    <m/>
    <x v="1"/>
    <n v="1"/>
    <x v="0"/>
    <n v="0"/>
    <x v="0"/>
    <n v="0.5"/>
  </r>
  <r>
    <n v="5421847"/>
    <s v="TEGUH RILYANDA"/>
    <s v="U9"/>
    <x v="3"/>
    <s v="Consumer &amp; EBB Credit Management"/>
    <s v="Secured Credit Support"/>
    <s v="Secured Credit Support Area - Central"/>
    <s v="Loan Signing - Central 3"/>
    <s v="Loan Signing Officer"/>
    <s v="Loan Signing Officer"/>
    <s v="Kantor Pusat - Griya Niaga 2"/>
    <s v="TANGERANG SELATAN"/>
    <s v="Banten"/>
    <d v="1995-12-08T00:00:00"/>
    <d v="2025-02-10T00:00:00"/>
    <s v="Male"/>
    <s v="KP"/>
    <s v="teguh.rilyanda2@cimbniaga.co.id"/>
    <s v="D-4"/>
    <n v="3006569"/>
    <s v="ABRAARSYAH"/>
    <s v="Loan Signing Manager - Central 3"/>
    <m/>
    <m/>
    <m/>
    <m/>
    <x v="1"/>
    <m/>
    <m/>
    <x v="0"/>
    <n v="0.1"/>
    <x v="0"/>
    <n v="0"/>
    <x v="0"/>
    <n v="0.05"/>
  </r>
  <r>
    <n v="3003968"/>
    <s v="DEWI WAHYUNI AMBARWATI"/>
    <s v="U6"/>
    <x v="3"/>
    <s v="Consumer &amp; EBB Credit Management"/>
    <s v="Secured Credit Support"/>
    <s v="Secured Credit Support Area - Central"/>
    <s v="Loan Signing - Central 3 D4"/>
    <s v="Loan Signing Manager"/>
    <s v="Loan Signing Manag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3874"/>
    <s v="KARTIKA PUTRI TAMAYLA"/>
    <s v="U7"/>
    <x v="3"/>
    <s v="Consumer &amp; EBB Credit Management"/>
    <s v="Secured Credit Support"/>
    <s v="Area Secured Credit Support - East"/>
    <s v="Loan Signing - East 1 D4"/>
    <s v="Loan Signing Manager"/>
    <s v="Loan Signing Manager"/>
    <s v="KC - Surabaya - Darmo - DRO"/>
    <s v="SURABAYA"/>
    <s v="Jawa Timur"/>
    <d v="1990-05-23T00:00:00"/>
    <d v="2013-08-01T00:00:00"/>
    <s v="Female"/>
    <s v="DRO"/>
    <s v="KARTIKA.TAMAYLA@CIMBNIAGA.CO.ID"/>
    <s v="D-4"/>
    <n v="3010070"/>
    <s v="DEWI RACHMAN WARDANI"/>
    <s v="Secured Credit Support Head - East"/>
    <m/>
    <m/>
    <m/>
    <m/>
    <x v="1"/>
    <m/>
    <m/>
    <x v="1"/>
    <n v="1"/>
    <x v="0"/>
    <n v="0"/>
    <x v="0"/>
    <n v="0.5"/>
  </r>
  <r>
    <n v="3011103"/>
    <s v="LINDA GANDATAMA"/>
    <s v="U7"/>
    <x v="3"/>
    <s v="Consumer &amp; EBB Credit Management"/>
    <s v="Secured Credit Support"/>
    <s v="Area Secured Credit Support - East"/>
    <s v="Loan Signing - East 1 D4"/>
    <s v="Sr Loan Signing Officer"/>
    <s v="Sr Loan Signing Officer"/>
    <s v="KC - Makassar - Ahmad Yani - AYI"/>
    <s v="MAKASSAR"/>
    <s v="Sulawesi Selatan"/>
    <d v="1981-08-04T00:00:00"/>
    <d v="2008-04-14T00:00:00"/>
    <s v="Female"/>
    <s v="AYI"/>
    <s v="LINDA.GANDATAMA@CIMBNIAGA.CO.ID"/>
    <s v="D-5"/>
    <n v="3023874"/>
    <s v="KARTIKA PUTRI TAMAYLA"/>
    <s v="Loan Signing Manager - East 1"/>
    <m/>
    <m/>
    <m/>
    <m/>
    <x v="1"/>
    <m/>
    <m/>
    <x v="1"/>
    <n v="1"/>
    <x v="0"/>
    <n v="0"/>
    <x v="0"/>
    <n v="0.5"/>
  </r>
  <r>
    <n v="3005787"/>
    <s v="RENNI DWI ARMAWATI"/>
    <s v="U8"/>
    <x v="3"/>
    <s v="Consumer &amp; EBB Credit Management"/>
    <s v="Secured Credit Support"/>
    <s v="Area Secured Credit Support - East"/>
    <s v="Loan Signing - East 1 D4"/>
    <s v="Loan Signing Officer"/>
    <s v="Loan Signing Officer"/>
    <s v="KC - Surabaya - Darmo - DRO"/>
    <s v="SURABAYA"/>
    <s v="Jawa Timur"/>
    <d v="1977-02-20T00:00:00"/>
    <d v="2002-08-05T00:00:00"/>
    <s v="Female"/>
    <s v="DRO"/>
    <s v="RENNI.ARMAWATI@CIMBNIAGA.CO.ID"/>
    <s v="D-5"/>
    <n v="3023874"/>
    <s v="KARTIKA PUTRI TAMAYLA"/>
    <s v="Loan Signing Manager - East 1"/>
    <m/>
    <m/>
    <m/>
    <m/>
    <x v="1"/>
    <m/>
    <m/>
    <x v="1"/>
    <n v="1"/>
    <x v="0"/>
    <n v="0"/>
    <x v="0"/>
    <n v="0.5"/>
  </r>
  <r>
    <n v="3032281"/>
    <s v="CORINA TANZIL"/>
    <s v="U8"/>
    <x v="3"/>
    <s v="Consumer &amp; EBB Credit Management"/>
    <s v="Secured Credit Support"/>
    <s v="Area Secured Credit Support - East"/>
    <s v="Loan Signing - East 1 D4"/>
    <s v="Loan Signing Officer"/>
    <s v="Loan Signing Officer"/>
    <s v="KC - Surabaya - Darmo - DRO"/>
    <s v="SURABAYA"/>
    <s v="Jawa Timur"/>
    <d v="1989-07-04T00:00:00"/>
    <d v="2016-11-10T00:00:00"/>
    <s v="Female"/>
    <s v="DRO"/>
    <s v="CORINA.TANZIL@CIMBNIAGA.CO.ID"/>
    <s v="D-5"/>
    <n v="3023874"/>
    <s v="KARTIKA PUTRI TAMAYLA"/>
    <s v="Loan Signing Manager - East 1"/>
    <m/>
    <m/>
    <m/>
    <m/>
    <x v="1"/>
    <m/>
    <m/>
    <x v="1"/>
    <n v="1"/>
    <x v="0"/>
    <n v="0"/>
    <x v="0"/>
    <n v="0.5"/>
  </r>
  <r>
    <n v="3037503"/>
    <s v="DWI WAHYU SARASWATI"/>
    <s v="U8"/>
    <x v="3"/>
    <s v="Consumer &amp; EBB Credit Management"/>
    <s v="Secured Credit Support"/>
    <s v="Area Secured Credit Support - East"/>
    <s v="Loan Signing - East 1 D4"/>
    <s v="Loan Signing Officer"/>
    <s v="Loan Signing Officer"/>
    <s v="KC - Surabaya - Darmo - DRO"/>
    <s v="SURABAYA"/>
    <s v="Jawa Timur"/>
    <d v="1994-05-26T00:00:00"/>
    <d v="2019-01-14T00:00:00"/>
    <s v="Female"/>
    <s v="DRO"/>
    <s v="DWI.SARASWATI2@CIMBNIAGA.CO.ID"/>
    <s v="D-5"/>
    <n v="3023874"/>
    <s v="KARTIKA PUTRI TAMAYLA"/>
    <s v="Loan Signing Manager - East 1"/>
    <m/>
    <m/>
    <m/>
    <m/>
    <x v="1"/>
    <m/>
    <m/>
    <x v="1"/>
    <n v="1"/>
    <x v="0"/>
    <n v="0"/>
    <x v="0"/>
    <n v="0.5"/>
  </r>
  <r>
    <n v="3027900"/>
    <s v="TEDDY FAJAR MAHARDIKA"/>
    <s v="U9"/>
    <x v="3"/>
    <s v="Consumer &amp; EBB Credit Management"/>
    <s v="Secured Credit Support"/>
    <s v="Area Secured Credit Support - East"/>
    <s v="Loan Signing - East 1 D4"/>
    <s v="Loan Signing Officer"/>
    <s v="Loan Signing Officer"/>
    <s v="KC - Surabaya - Darmo - DRO"/>
    <s v="SURABAYA"/>
    <s v="Jawa Timur"/>
    <d v="1987-08-17T00:00:00"/>
    <d v="2014-11-25T00:00:00"/>
    <s v="Male"/>
    <s v="DRO"/>
    <s v="TEDDY.MAHARDHIKA@CIMBNIAGA.CO.ID"/>
    <s v="D-5"/>
    <n v="3023874"/>
    <s v="KARTIKA PUTRI TAMAYLA"/>
    <s v="Loan Signing Manager - East 1"/>
    <m/>
    <m/>
    <m/>
    <m/>
    <x v="1"/>
    <m/>
    <m/>
    <x v="1"/>
    <n v="1"/>
    <x v="0"/>
    <n v="0"/>
    <x v="0"/>
    <n v="0.5"/>
  </r>
  <r>
    <n v="3005894"/>
    <s v="SUHARNI"/>
    <s v="U6"/>
    <x v="3"/>
    <s v="Consumer &amp; EBB Credit Management"/>
    <s v="Secured Credit Support"/>
    <s v="Area Secured Credit Support - East"/>
    <s v="Loan Signing - East 2 D4"/>
    <s v="Loan Signing Manager"/>
    <s v="Loan Signing Manager"/>
    <s v="KCP - Malang - Basuki Rachmad - MLN"/>
    <s v="MALANG"/>
    <s v="Jawa Timur"/>
    <d v="1978-04-03T00:00:00"/>
    <d v="2002-12-02T00:00:00"/>
    <s v="Female"/>
    <s v="MLN"/>
    <s v="SUHARNI@CIMBNIAGA.CO.ID"/>
    <s v="D-4"/>
    <n v="3010070"/>
    <s v="DEWI RACHMAN WARDANI"/>
    <s v="Secured Credit Support Head - East"/>
    <m/>
    <m/>
    <m/>
    <m/>
    <x v="1"/>
    <m/>
    <m/>
    <x v="1"/>
    <n v="1"/>
    <x v="0"/>
    <n v="0"/>
    <x v="0"/>
    <n v="0.5"/>
  </r>
  <r>
    <n v="3009824"/>
    <s v="ONAL AJILAN"/>
    <s v="U8"/>
    <x v="3"/>
    <s v="Consumer &amp; EBB Credit Management"/>
    <s v="Secured Credit Support"/>
    <s v="Area Secured Credit Support - East"/>
    <s v="Loan Signing - East 2 D4"/>
    <s v="Loan Signing Officer"/>
    <s v="Loan Signing Officer"/>
    <s v="KCP - Malang - Basuki Rachmad - MLN"/>
    <s v="MALANG"/>
    <s v="Jawa Timur"/>
    <d v="1980-05-15T00:00:00"/>
    <d v="2008-07-01T00:00:00"/>
    <s v="Male"/>
    <s v="MLN"/>
    <s v="ONAL@CIMBNIAGA.CO.ID"/>
    <s v="D-5"/>
    <n v="3005894"/>
    <s v="SUHARNI"/>
    <s v="Loan Signing Manager - East 2"/>
    <m/>
    <m/>
    <m/>
    <m/>
    <x v="1"/>
    <m/>
    <m/>
    <x v="1"/>
    <n v="1"/>
    <x v="0"/>
    <n v="0"/>
    <x v="0"/>
    <n v="0.5"/>
  </r>
  <r>
    <n v="3038579"/>
    <s v="ASYIFA ZAHRA ARDANEL"/>
    <s v="U8"/>
    <x v="3"/>
    <s v="Consumer &amp; EBB Credit Management"/>
    <s v="Secured Credit Support"/>
    <s v="Area Secured Credit Support - East"/>
    <s v="Loan Signing - East 2 D4"/>
    <s v="Loan Signing Officer"/>
    <s v="Loan Signing Officer"/>
    <s v="KC - Makassar - Ahmad Yani - AYI"/>
    <s v="MAKASSAR"/>
    <s v="Sulawesi Selatan"/>
    <d v="1997-03-31T00:00:00"/>
    <d v="2019-07-15T00:00:00"/>
    <s v="Female"/>
    <s v="AYI"/>
    <s v="ASYIFA.ARDANEL@CIMBNIAGA.CO.ID"/>
    <s v="D-5"/>
    <n v="3005894"/>
    <s v="SUHARNI"/>
    <s v="Loan Signing Manager - East 2"/>
    <m/>
    <m/>
    <m/>
    <m/>
    <x v="1"/>
    <m/>
    <m/>
    <x v="1"/>
    <n v="1"/>
    <x v="0"/>
    <n v="0"/>
    <x v="0"/>
    <n v="0.5"/>
  </r>
  <r>
    <n v="5381990"/>
    <s v="RENILDA"/>
    <s v="U8"/>
    <x v="3"/>
    <s v="Consumer &amp; EBB Credit Management"/>
    <s v="Secured Credit Support"/>
    <s v="Area Secured Credit Support - East"/>
    <s v="Loan Signing - East 2 D4"/>
    <s v="Loan Signing Officer"/>
    <s v="Loan Signing Officer"/>
    <s v="KC - Makassar - Ahmad Yani - AYI"/>
    <s v="MAKASSAR"/>
    <s v="Sulawesi Selatan"/>
    <d v="1993-10-02T00:00:00"/>
    <d v="2022-12-26T00:00:00"/>
    <s v="Female"/>
    <s v="AYI"/>
    <s v="Renilda@cimbniaga.co.id"/>
    <s v="D-5"/>
    <n v="3005894"/>
    <s v="SUHARNI"/>
    <s v="Loan Signing Manager - East 2"/>
    <m/>
    <m/>
    <m/>
    <m/>
    <x v="1"/>
    <m/>
    <m/>
    <x v="1"/>
    <n v="1"/>
    <x v="0"/>
    <n v="0"/>
    <x v="0"/>
    <n v="0.5"/>
  </r>
  <r>
    <n v="3012015"/>
    <s v="LIFIANLI ELVIS NGAJOW"/>
    <s v="U9"/>
    <x v="3"/>
    <s v="Consumer &amp; EBB Credit Management"/>
    <s v="Secured Credit Support"/>
    <s v="Area Secured Credit Support - East"/>
    <s v="Loan Signing - East 2 D4"/>
    <s v="Loan Signing Officer"/>
    <s v="Loan Signing Officer"/>
    <s v="KC - Manado - Walanda Maramis - WLD"/>
    <s v="MANADO"/>
    <s v="Sulawesi Utara"/>
    <d v="1983-06-28T00:00:00"/>
    <d v="2010-03-03T00:00:00"/>
    <s v="Male"/>
    <s v="WLD"/>
    <s v="LIFIANLY.ELVISNGAJOW@CIMBNIAGA.CO.ID"/>
    <s v="D-5"/>
    <n v="3005894"/>
    <s v="SUHARNI"/>
    <s v="Loan Signing Manager - East 2"/>
    <m/>
    <m/>
    <m/>
    <m/>
    <x v="1"/>
    <m/>
    <m/>
    <x v="0"/>
    <n v="0.7"/>
    <x v="0"/>
    <n v="0"/>
    <x v="0"/>
    <n v="0.35"/>
  </r>
  <r>
    <n v="3020060"/>
    <s v="DWI ASTUTI"/>
    <s v="U9"/>
    <x v="3"/>
    <s v="Consumer &amp; EBB Credit Management"/>
    <s v="Secured Credit Support"/>
    <s v="Area Secured Credit Support - East"/>
    <s v="Loan Signing - East 2 D4"/>
    <s v="Loan Signing Officer"/>
    <s v="Loan Signing Officer"/>
    <s v="KCS - Semarang - SSMR"/>
    <s v="SEMARANG"/>
    <s v="Jawa Tengah"/>
    <d v="1989-03-08T00:00:00"/>
    <d v="2012-09-17T00:00:00"/>
    <s v="Female"/>
    <s v="SSMR"/>
    <s v="DWI.ASTUTI@CIMBNIAGA.CO.ID"/>
    <s v="D-5"/>
    <n v="3005894"/>
    <s v="SUHARNI"/>
    <s v="Loan Signing Manager - East 2"/>
    <m/>
    <m/>
    <m/>
    <m/>
    <x v="1"/>
    <m/>
    <m/>
    <x v="1"/>
    <n v="1"/>
    <x v="0"/>
    <n v="0"/>
    <x v="0"/>
    <n v="0.5"/>
  </r>
  <r>
    <n v="3009655"/>
    <s v="ALOY SURANTA MARIA GINTING"/>
    <s v="U6"/>
    <x v="3"/>
    <s v="Consumer &amp; EBB Credit Management"/>
    <s v="Secured Credit Support"/>
    <s v="Secured Credit Support Area - West"/>
    <s v="Loan Signing - West 1 D4"/>
    <s v="Loan Signing Manager"/>
    <s v="Loan Signing Manager"/>
    <s v="KC - Medan - Icon - CNM"/>
    <s v="MEDAN"/>
    <s v="Sumatera Utara"/>
    <d v="1982-11-16T00:00:00"/>
    <d v="2008-02-01T00:00:00"/>
    <s v="Female"/>
    <s v="CNM"/>
    <s v="ALOY@CIMBNIAGA.CO.ID"/>
    <s v="D-4"/>
    <n v="3005963"/>
    <s v="DEDI ISWANTO"/>
    <s v="Secured Credit Support Head - West"/>
    <m/>
    <m/>
    <m/>
    <m/>
    <x v="1"/>
    <m/>
    <m/>
    <x v="0"/>
    <n v="0.25"/>
    <x v="0"/>
    <n v="0"/>
    <x v="0"/>
    <n v="0.125"/>
  </r>
  <r>
    <n v="3014513"/>
    <s v="TRI YANI SARTIKA HARAHAP"/>
    <s v="U7"/>
    <x v="3"/>
    <s v="Consumer &amp; EBB Credit Management"/>
    <s v="Secured Credit Support"/>
    <s v="Secured Credit Support Area - West"/>
    <s v="Loan Signing - West 1 D4"/>
    <s v="Sr Loan Signing Officer"/>
    <s v="Sr Loan Signing Officer"/>
    <s v="KC - Medan - Icon - CNM"/>
    <s v="MEDAN"/>
    <s v="Sumatera Utara"/>
    <d v="1988-03-25T00:00:00"/>
    <d v="2010-11-08T00:00:00"/>
    <s v="Female"/>
    <s v="CNM"/>
    <s v="TRI.YANISARTIKAHARAHAP@CIMBNIAGA.CO.ID"/>
    <s v="D-5"/>
    <n v="3009655"/>
    <s v="ALOY SURANTA MARIA GINTING"/>
    <s v="Loan Signing Manager - West 1"/>
    <m/>
    <m/>
    <m/>
    <m/>
    <x v="1"/>
    <m/>
    <m/>
    <x v="0"/>
    <n v="0"/>
    <x v="0"/>
    <n v="0"/>
    <x v="0"/>
    <n v="0"/>
  </r>
  <r>
    <n v="3013743"/>
    <s v="SMARHELY A M SEMBIRING"/>
    <s v="U8"/>
    <x v="3"/>
    <s v="Consumer &amp; EBB Credit Management"/>
    <s v="Secured Credit Support"/>
    <s v="Secured Credit Support Area - West"/>
    <s v="Loan Signing - West 1 D4"/>
    <s v="Loan Signing Officer"/>
    <s v="Loan Signing Officer"/>
    <s v="KC - Medan - Icon - CNM"/>
    <s v="MEDAN"/>
    <s v="Sumatera Utara"/>
    <d v="1986-03-11T00:00:00"/>
    <d v="2010-07-26T00:00:00"/>
    <s v="Female"/>
    <s v="CNM"/>
    <s v="SMARHELY.SEMBIRING@CIMBNIAGA.CO.ID"/>
    <s v="D-5"/>
    <n v="3009655"/>
    <s v="ALOY SURANTA MARIA GINTING"/>
    <s v="Loan Signing Manager - West 1"/>
    <m/>
    <m/>
    <m/>
    <m/>
    <x v="0"/>
    <m/>
    <m/>
    <x v="0"/>
    <n v="0"/>
    <x v="0"/>
    <n v="0"/>
    <x v="0"/>
    <n v="0"/>
  </r>
  <r>
    <n v="3031628"/>
    <s v="IRIANI FADHILLAH SIMANUNGKALIT"/>
    <s v="U8"/>
    <x v="3"/>
    <s v="Consumer &amp; EBB Credit Management"/>
    <s v="Secured Credit Support"/>
    <s v="Secured Credit Support Area - West"/>
    <s v="Loan Signing - West 1 D4"/>
    <s v="Loan Signing Officer"/>
    <s v="Loan Signing Officer"/>
    <s v="KC - Medan - Icon - CNM"/>
    <s v="MEDAN"/>
    <s v="Sumatera Utara"/>
    <d v="1987-02-13T00:00:00"/>
    <d v="2016-08-08T00:00:00"/>
    <s v="Female"/>
    <s v="CNM"/>
    <s v="IRIANI.SIMANUNGKALIT@CIMBNIAGA.CO.ID"/>
    <s v="D-5"/>
    <n v="3009655"/>
    <s v="ALOY SURANTA MARIA GINTING"/>
    <s v="Loan Signing Manager - West 1"/>
    <m/>
    <m/>
    <m/>
    <m/>
    <x v="1"/>
    <m/>
    <m/>
    <x v="0"/>
    <n v="0"/>
    <x v="0"/>
    <n v="0"/>
    <x v="0"/>
    <n v="0"/>
  </r>
  <r>
    <n v="3036110"/>
    <s v="ZIAUL ADLI SATRIA AL HALIMI"/>
    <s v="U8"/>
    <x v="3"/>
    <s v="Consumer &amp; EBB Credit Management"/>
    <s v="Secured Credit Support"/>
    <s v="Secured Credit Support Area - West"/>
    <s v="Loan Signing - West 1 D4"/>
    <s v="Loan Signing Officer"/>
    <s v="Loan Signing Officer"/>
    <s v="KCS - Pekanbaru Sudirman - SPSD"/>
    <s v="PEKANBARU"/>
    <s v="Riau"/>
    <d v="1989-11-09T00:00:00"/>
    <d v="2018-07-23T00:00:00"/>
    <s v="Male"/>
    <s v="SPSD"/>
    <s v="ZIAUL.HALIMI@CIMBNIAGA.CO.ID"/>
    <s v="D-5"/>
    <n v="3009655"/>
    <s v="ALOY SURANTA MARIA GINTING"/>
    <s v="Loan Signing Manager - West 1"/>
    <m/>
    <m/>
    <m/>
    <m/>
    <x v="1"/>
    <m/>
    <m/>
    <x v="0"/>
    <n v="0"/>
    <x v="0"/>
    <n v="0"/>
    <x v="0"/>
    <n v="0"/>
  </r>
  <r>
    <n v="3036831"/>
    <s v="GIRI RACHMAD"/>
    <s v="U9"/>
    <x v="3"/>
    <s v="Consumer &amp; EBB Credit Management"/>
    <s v="Secured Credit Support"/>
    <s v="Secured Credit Support Area - West"/>
    <s v="Loan Signing - West 1 D4"/>
    <s v="Loan Signing Officer"/>
    <s v="Loan Signing Officer"/>
    <s v="KC - Medan - Icon - CNM"/>
    <s v="MEDAN"/>
    <s v="Sumatera Utara"/>
    <d v="1993-04-13T00:00:00"/>
    <d v="2018-11-05T00:00:00"/>
    <s v="Male"/>
    <s v="CNM"/>
    <s v="GIRI.RACHMAD@CIMBNIAGA.CO.ID"/>
    <s v="D-5"/>
    <n v="3009655"/>
    <s v="ALOY SURANTA MARIA GINTING"/>
    <s v="Loan Signing Manager - West 1"/>
    <m/>
    <m/>
    <m/>
    <m/>
    <x v="1"/>
    <m/>
    <m/>
    <x v="0"/>
    <n v="0"/>
    <x v="0"/>
    <n v="0"/>
    <x v="0"/>
    <n v="0"/>
  </r>
  <r>
    <n v="5374605"/>
    <s v="RANGGA SYAPUTRA"/>
    <s v="U10"/>
    <x v="3"/>
    <s v="Consumer &amp; EBB Credit Management"/>
    <s v="Secured Credit Support"/>
    <s v="Secured Credit Support Area - West"/>
    <s v="Loan Signing - West 1 D4"/>
    <s v="Loan Signing Officer"/>
    <s v="Loan Signing Officer"/>
    <s v="KCS - Pekanbaru Sudirman - SPSD"/>
    <s v="PEKANBARU"/>
    <s v="Riau"/>
    <d v="1994-06-16T00:00:00"/>
    <d v="2022-08-29T00:00:00"/>
    <s v="Male"/>
    <s v="SPSD"/>
    <s v="Rangga.Syaputra@cimbniaga.co.id"/>
    <s v="D-5"/>
    <n v="3009655"/>
    <s v="ALOY SURANTA MARIA GINTING"/>
    <s v="Loan Signing Manager - West 1"/>
    <m/>
    <m/>
    <m/>
    <m/>
    <x v="1"/>
    <m/>
    <m/>
    <x v="1"/>
    <n v="1"/>
    <x v="0"/>
    <n v="0"/>
    <x v="0"/>
    <n v="0.5"/>
  </r>
  <r>
    <n v="3007255"/>
    <s v="MASNIAR NAIBAHO"/>
    <s v="U6"/>
    <x v="3"/>
    <s v="Consumer &amp; EBB Credit Management"/>
    <s v="Secured Credit Support"/>
    <s v="Secured Credit Support Area - West"/>
    <s v="Loan Signing - West 2 D4"/>
    <s v="Loan Signing Manager"/>
    <s v="Loan Signing Manager"/>
    <s v="KC - Batam - Sei Panas - SIP"/>
    <s v="BATAM"/>
    <s v="Kepulauan Riau"/>
    <d v="1979-02-22T00:00:00"/>
    <d v="2004-10-15T00:00:00"/>
    <s v="Female"/>
    <s v="SIP"/>
    <s v="MASNIAR.NAIBAHO@CIMBNIAGA.CO.ID"/>
    <s v="D-4"/>
    <n v="3005963"/>
    <s v="DEDI ISWANTO"/>
    <s v="Secured Credit Support Head - West"/>
    <m/>
    <m/>
    <m/>
    <m/>
    <x v="1"/>
    <m/>
    <m/>
    <x v="0"/>
    <n v="0.35"/>
    <x v="0"/>
    <n v="0"/>
    <x v="0"/>
    <n v="0.17499999999999999"/>
  </r>
  <r>
    <n v="3009173"/>
    <s v="ANDI PAHLEPI"/>
    <s v="U7"/>
    <x v="3"/>
    <s v="Consumer &amp; EBB Credit Management"/>
    <s v="Secured Credit Support"/>
    <s v="Secured Credit Support Area - West"/>
    <s v="Loan Signing - West 2 D4"/>
    <s v="Sr Loan Signing Officer"/>
    <s v="Sr Loan Signing Officer"/>
    <s v="KC - Batam - Sei Panas - SIP"/>
    <s v="BATAM"/>
    <s v="Kepulauan Riau"/>
    <d v="1979-12-10T00:00:00"/>
    <d v="2007-12-01T00:00:00"/>
    <s v="Male"/>
    <s v="SIP"/>
    <s v="ANDI.PAHLEPI@CIMBNIAGA.CO.ID"/>
    <s v="D-5"/>
    <n v="3007255"/>
    <s v="MASNIAR NAIBAHO"/>
    <s v="Loan Signing Manager - West 2"/>
    <m/>
    <m/>
    <m/>
    <m/>
    <x v="1"/>
    <m/>
    <m/>
    <x v="0"/>
    <n v="0.75"/>
    <x v="0"/>
    <n v="0"/>
    <x v="0"/>
    <n v="0.375"/>
  </r>
  <r>
    <n v="3010861"/>
    <s v="GRACE FELICYA"/>
    <s v="U8"/>
    <x v="3"/>
    <s v="Consumer &amp; EBB Credit Management"/>
    <s v="Secured Credit Support"/>
    <s v="Secured Credit Support Area - West"/>
    <s v="Loan Signing - West 2 D4"/>
    <s v="Loan Signing Officer"/>
    <s v="Loan Signing Officer"/>
    <s v="KC - Lampung - Malahayati - LMU"/>
    <s v="LAMPUNG SELATAN"/>
    <s v="Lampung"/>
    <d v="1985-09-19T00:00:00"/>
    <d v="2009-03-05T00:00:00"/>
    <s v="Female"/>
    <s v="LMU"/>
    <s v="GRACE.FELICYA@CIMBNIAGA.CO.ID"/>
    <s v="D-5"/>
    <n v="3007255"/>
    <s v="MASNIAR NAIBAHO"/>
    <s v="Loan Signing Manager - West 2"/>
    <m/>
    <m/>
    <m/>
    <m/>
    <x v="1"/>
    <m/>
    <m/>
    <x v="0"/>
    <n v="0.55000000000000004"/>
    <x v="0"/>
    <n v="0"/>
    <x v="0"/>
    <n v="0.27500000000000002"/>
  </r>
  <r>
    <n v="3013860"/>
    <s v="RIA ASTIKA"/>
    <s v="U8"/>
    <x v="3"/>
    <s v="Consumer &amp; EBB Credit Management"/>
    <s v="Secured Credit Support"/>
    <s v="Secured Credit Support Area - West"/>
    <s v="Loan Signing - West 2 D4"/>
    <s v="Loan Signing Officer"/>
    <s v="Loan Signing Officer"/>
    <s v="KC - Palembang - Sudirman - PLS"/>
    <s v="PALEMBANG"/>
    <s v="Sumatera Selatan"/>
    <d v="1985-07-14T00:00:00"/>
    <d v="2010-08-09T00:00:00"/>
    <s v="Female"/>
    <s v="PLS"/>
    <s v="RIA.ASTIKA@CIMBNIAGA.CO.ID"/>
    <s v="D-5"/>
    <n v="3007255"/>
    <s v="MASNIAR NAIBAHO"/>
    <s v="Loan Signing Manager - West 2"/>
    <m/>
    <m/>
    <m/>
    <m/>
    <x v="1"/>
    <m/>
    <m/>
    <x v="1"/>
    <n v="1"/>
    <x v="2"/>
    <n v="1"/>
    <x v="2"/>
    <n v="1"/>
  </r>
  <r>
    <n v="3036450"/>
    <s v="FERRY IRWANSYAH"/>
    <s v="U8"/>
    <x v="3"/>
    <s v="Consumer &amp; EBB Credit Management"/>
    <s v="Secured Credit Support"/>
    <s v="Secured Credit Support Area - West"/>
    <s v="Loan Signing - West 2 D4"/>
    <s v="Loan Signing Officer"/>
    <s v="Loan Signing Officer"/>
    <s v="KC - Palembang - Sudirman - PLS"/>
    <s v="PALEMBANG"/>
    <s v="Sumatera Selatan"/>
    <d v="1982-07-01T00:00:00"/>
    <d v="2018-09-03T00:00:00"/>
    <s v="Male"/>
    <s v="PLS"/>
    <s v="FERRY.IRWANSYAH@CIMBNIAGA.CO.ID"/>
    <s v="D-5"/>
    <n v="3007255"/>
    <s v="MASNIAR NAIBAHO"/>
    <s v="Loan Signing Manager - West 2"/>
    <m/>
    <m/>
    <m/>
    <m/>
    <x v="1"/>
    <m/>
    <m/>
    <x v="1"/>
    <n v="1"/>
    <x v="2"/>
    <n v="1"/>
    <x v="2"/>
    <n v="1"/>
  </r>
  <r>
    <n v="5418815"/>
    <s v="ALVIN NUGROHO KESUMA"/>
    <s v="U9"/>
    <x v="3"/>
    <s v="Consumer &amp; EBB Credit Management"/>
    <s v="Secured Credit Support"/>
    <s v="Secured Credit Support Area - West"/>
    <s v="Loan Signing - West 2 D4"/>
    <s v="Loan Signing Officer"/>
    <s v="Loan Signing Officer"/>
    <s v="KC - Batam - Sei Panas - SIP"/>
    <s v="BATAM"/>
    <s v="Kepulauan Riau"/>
    <d v="1995-07-11T00:00:00"/>
    <d v="2024-12-30T00:00:00"/>
    <s v="Male"/>
    <s v="SIP"/>
    <s v="alvin.kesuma@cimbniaga.co.id"/>
    <s v="D-5"/>
    <n v="3007255"/>
    <s v="MASNIAR NAIBAHO"/>
    <s v="Loan Signing Manager - West 2"/>
    <m/>
    <m/>
    <m/>
    <m/>
    <x v="1"/>
    <m/>
    <m/>
    <x v="1"/>
    <n v="1"/>
    <x v="1"/>
    <e v="#N/A"/>
    <x v="1"/>
    <e v="#N/A"/>
  </r>
  <r>
    <n v="5600025"/>
    <s v="RICO DWI PUTRA ANGGARA"/>
    <s v="U9"/>
    <x v="3"/>
    <s v="Consumer &amp; EBB Credit Management"/>
    <s v="Secured Credit Support"/>
    <s v="Secured Credit Support Area - West"/>
    <s v="Loan Signing - West 2 D4"/>
    <s v="Loan Signing Officer"/>
    <s v="Loan Signing Officer"/>
    <s v="KC - Batam - Sei Panas - SIP"/>
    <s v="BATAM"/>
    <s v="Kepulauan Riau"/>
    <d v="2001-06-11T00:00:00"/>
    <d v="2025-04-08T00:00:00"/>
    <s v="Male"/>
    <s v="SIP"/>
    <s v="rico.dwiputraanggara@cimbniaga.co.id"/>
    <s v="D-5"/>
    <n v="3007255"/>
    <s v="MASNIAR NAIBAHO"/>
    <s v="Loan Signing Manager - West 2"/>
    <m/>
    <m/>
    <m/>
    <m/>
    <x v="1"/>
    <m/>
    <m/>
    <x v="1"/>
    <n v="1"/>
    <x v="1"/>
    <e v="#N/A"/>
    <x v="1"/>
    <e v="#N/A"/>
  </r>
  <r>
    <n v="3008501"/>
    <s v="HELGA MALVINA BASAR"/>
    <s v="U7"/>
    <x v="3"/>
    <s v="Consumer &amp; EBB Credit Management"/>
    <s v="Secured Credit Support"/>
    <s v="Secured Credit Support Area - West"/>
    <s v="Loan Signing - West 3 D4"/>
    <s v="Loan Signing Manager"/>
    <s v="Loan Signing Manager"/>
    <s v="KC - Bandung - Asia Afrika - BAA"/>
    <s v="BANDUNG"/>
    <s v="Jawa Barat"/>
    <d v="1982-05-05T00:00:00"/>
    <d v="2007-03-27T00:00:00"/>
    <s v="Female"/>
    <s v="BAA"/>
    <s v="HELGA.MALVINA@CIMBNIAGA.CO.ID"/>
    <s v="D-4"/>
    <n v="3005963"/>
    <s v="DEDI ISWANTO"/>
    <s v="Secured Credit Support Head - West"/>
    <m/>
    <m/>
    <m/>
    <m/>
    <x v="1"/>
    <m/>
    <m/>
    <x v="1"/>
    <n v="1"/>
    <x v="2"/>
    <n v="1"/>
    <x v="2"/>
    <n v="1"/>
  </r>
  <r>
    <n v="3004380"/>
    <s v="PEKIK KUSPUJANTONO"/>
    <s v="U8"/>
    <x v="3"/>
    <s v="Consumer &amp; EBB Credit Management"/>
    <s v="Secured Credit Support"/>
    <s v="Secured Credit Support Area - West"/>
    <s v="Loan Signing - West 3 D4"/>
    <s v="Loan Signing Officer"/>
    <s v="Loan Signing Officer"/>
    <s v="KC - Solo - Slamet Riyadi 136 - SLR"/>
    <s v="SURAKARTA"/>
    <s v="Jawa Tengah"/>
    <d v="1971-09-22T00:00:00"/>
    <d v="1997-06-01T00:00:00"/>
    <s v="Male"/>
    <s v="SLR"/>
    <s v="PEKIK.KUSPUJANTONO@CIMBNIAGA.CO.ID"/>
    <s v="D-5"/>
    <n v="3008501"/>
    <s v="HELGA MALVINA BASAR"/>
    <s v="Loan Signing Manager - West 3"/>
    <m/>
    <m/>
    <m/>
    <m/>
    <x v="1"/>
    <m/>
    <m/>
    <x v="0"/>
    <n v="0"/>
    <x v="0"/>
    <n v="0"/>
    <x v="0"/>
    <n v="0"/>
  </r>
  <r>
    <n v="3008979"/>
    <s v="FARIDA LESTARI HANDAYANI"/>
    <s v="U8"/>
    <x v="3"/>
    <s v="Consumer &amp; EBB Credit Management"/>
    <s v="Secured Credit Support"/>
    <s v="Secured Credit Support Area - West"/>
    <s v="Loan Signing - West 3 D4"/>
    <s v="Loan Signing Officer"/>
    <s v="Loan Signing Officer"/>
    <s v="KC - Makassar - Ahmad Yani - AYI"/>
    <s v="MAKASSAR"/>
    <s v="Sulawesi Selatan"/>
    <d v="1974-03-23T00:00:00"/>
    <d v="2006-06-30T00:00:00"/>
    <s v="Female"/>
    <s v="AYI"/>
    <s v="FARIDA.HANDAYANI@CIMBNIAGA.CO.ID"/>
    <s v="D-5"/>
    <n v="3008501"/>
    <s v="HELGA MALVINA BASAR"/>
    <s v="Loan Signing Manager - West 3"/>
    <m/>
    <m/>
    <m/>
    <m/>
    <x v="1"/>
    <m/>
    <m/>
    <x v="0"/>
    <n v="0"/>
    <x v="0"/>
    <n v="0"/>
    <x v="0"/>
    <n v="0"/>
  </r>
  <r>
    <n v="3011065"/>
    <s v="KARYADI YUWONO"/>
    <s v="U8"/>
    <x v="3"/>
    <s v="Consumer &amp; EBB Credit Management"/>
    <s v="Secured Credit Support"/>
    <s v="Secured Credit Support Area - West"/>
    <s v="Loan Signing - West 3 D4"/>
    <s v="Loan Signing Officer"/>
    <s v="Loan Signing Officer"/>
    <s v="KC - Bandung - Asia Afrika - BAA"/>
    <s v="BANDUNG"/>
    <s v="Jawa Barat"/>
    <d v="1983-03-14T00:00:00"/>
    <d v="2008-04-07T00:00:00"/>
    <s v="Male"/>
    <s v="BAA"/>
    <s v="KARYADI.YUWONO@CIMBNIAGA.CO.ID"/>
    <s v="D-5"/>
    <n v="3008501"/>
    <s v="HELGA MALVINA BASAR"/>
    <s v="Loan Signing Manager - West 3"/>
    <m/>
    <m/>
    <m/>
    <m/>
    <x v="1"/>
    <m/>
    <m/>
    <x v="0"/>
    <n v="0"/>
    <x v="2"/>
    <n v="1"/>
    <x v="0"/>
    <n v="0.5"/>
  </r>
  <r>
    <n v="5420241"/>
    <s v="TUBAGUS MUCHAMMAD IRFAN LAZUARDI SUTALAKSANA"/>
    <s v="U9"/>
    <x v="3"/>
    <s v="Consumer &amp; EBB Credit Management"/>
    <s v="Secured Credit Support"/>
    <s v="Secured Credit Support Area - West"/>
    <s v="Loan Signing - West 3 D4"/>
    <s v="Loan Signing Officer"/>
    <s v="Loan Signing Officer"/>
    <s v="KC - Bandung - Asia Afrika - BAA"/>
    <s v="BANDUNG"/>
    <s v="Jawa Barat"/>
    <d v="1998-12-16T00:00:00"/>
    <d v="2025-01-06T00:00:00"/>
    <s v="Male"/>
    <s v="BAA"/>
    <s v="tubagus.sutalaksana@cimbniaga.co.id"/>
    <s v="D-5"/>
    <n v="3008501"/>
    <s v="HELGA MALVINA BASAR"/>
    <s v="Loan Signing Manager - West 3"/>
    <m/>
    <m/>
    <m/>
    <m/>
    <x v="1"/>
    <m/>
    <m/>
    <x v="0"/>
    <n v="0"/>
    <x v="2"/>
    <n v="1"/>
    <x v="0"/>
    <n v="0.5"/>
  </r>
  <r>
    <n v="3036493"/>
    <s v="TAMMADI"/>
    <s v="U3"/>
    <x v="3"/>
    <s v="Consumer Collection &amp; Recovery"/>
    <s v="---"/>
    <s v="---"/>
    <s v="---"/>
    <s v="Head of Consumer Collection &amp; Recovery"/>
    <s v="Head of Consumer Collection &amp; Recovery"/>
    <s v="Kantor Pusat - Griya Niaga 2"/>
    <s v="TANGERANG SELATAN"/>
    <s v="Banten"/>
    <d v="1973-09-08T00:00:00"/>
    <d v="2018-10-01T00:00:00"/>
    <s v="Male"/>
    <s v="KP"/>
    <s v="TAMMADI@CIMBNIAGA.CO.ID"/>
    <s v="D-1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3024844"/>
    <s v="RICHARD WAHONGAN"/>
    <s v="U3"/>
    <x v="3"/>
    <s v="Consumer Collection &amp; Recovery"/>
    <s v="Collection Performance Management &amp; Strategy"/>
    <s v="---"/>
    <s v="---"/>
    <s v="Collection Performance Management &amp; Strategy Head"/>
    <s v="Collection Performance Management &amp; Strategy Head"/>
    <s v="Kantor Pusat - Griya Niaga 2"/>
    <s v="TANGERANG SELATAN"/>
    <s v="Banten"/>
    <d v="1972-02-24T00:00:00"/>
    <d v="2013-12-02T00:00:00"/>
    <s v="Male"/>
    <s v="KP"/>
    <s v="RICHARD.WAHONGAN@CIMBNIAGA.CO.ID"/>
    <s v="D-2"/>
    <n v="3036493"/>
    <s v="TAMMADI"/>
    <s v="Head of Consumer Collection &amp; Recovery"/>
    <m/>
    <m/>
    <m/>
    <m/>
    <x v="0"/>
    <m/>
    <m/>
    <x v="0"/>
    <n v="0"/>
    <x v="0"/>
    <n v="0"/>
    <x v="0"/>
    <n v="0"/>
  </r>
  <r>
    <n v="3026831"/>
    <s v="LISA EVIYANTI"/>
    <s v="U4"/>
    <x v="3"/>
    <s v="Consumer Collection &amp; Recovery"/>
    <s v="Collection Performance Management &amp; Strategy"/>
    <s v="Collection People Development"/>
    <s v="---"/>
    <s v="Collection People Development Head"/>
    <s v="Collection People Development Head"/>
    <s v="Kantor Pusat - Griya Niaga 2"/>
    <s v="TANGERANG SELATAN"/>
    <s v="Banten"/>
    <d v="1971-10-27T00:00:00"/>
    <d v="2014-08-08T00:00:00"/>
    <s v="Female"/>
    <s v="KP"/>
    <s v="LISA.EVIYANTI@CIMBNIAGA.CO.ID"/>
    <s v="D-3"/>
    <n v="3024844"/>
    <s v="RICHARD WAHONGAN"/>
    <s v="Collection Performance Management &amp; Strategy Head"/>
    <m/>
    <m/>
    <m/>
    <m/>
    <x v="1"/>
    <m/>
    <m/>
    <x v="0"/>
    <n v="0"/>
    <x v="0"/>
    <n v="0"/>
    <x v="0"/>
    <n v="0"/>
  </r>
  <r>
    <n v="3022247"/>
    <s v="RISMA RAHAYU PINUJI"/>
    <s v="U5"/>
    <x v="3"/>
    <s v="Consumer Collection &amp; Recovery"/>
    <s v="Collection Performance Management &amp; Strategy"/>
    <s v="Collection Productivity &amp; Performance"/>
    <s v="---"/>
    <s v="Collection Productivity &amp; Performance Head"/>
    <s v="Collection Productivity &amp; Performance Head"/>
    <s v="Kantor Pusat - Griya Niaga 2"/>
    <s v="TANGERANG SELATAN"/>
    <s v="Banten"/>
    <d v="1991-03-11T00:00:00"/>
    <d v="2013-04-10T00:00:00"/>
    <s v="Female"/>
    <s v="KP"/>
    <s v="RISMA.PINUJI@CIMBNIAGA.CO.ID"/>
    <s v="D-3"/>
    <n v="3024844"/>
    <s v="RICHARD WAHONGAN"/>
    <s v="Collection Performance Management &amp; Strategy Head"/>
    <m/>
    <m/>
    <m/>
    <m/>
    <x v="1"/>
    <m/>
    <m/>
    <x v="0"/>
    <n v="0"/>
    <x v="0"/>
    <n v="0"/>
    <x v="0"/>
    <n v="0"/>
  </r>
  <r>
    <n v="5417579"/>
    <s v="RENNITA KENDRA"/>
    <s v="U8"/>
    <x v="3"/>
    <s v="Consumer Collection &amp; Recovery"/>
    <s v="Collection Performance Management &amp; Strategy"/>
    <s v="Collection Special Project"/>
    <s v="---"/>
    <s v="Collection Special Project Sr Specialist"/>
    <s v="Collection Special Project Sr Specialist"/>
    <s v="Kantor Pusat - Griya Niaga 2"/>
    <s v="TANGERANG SELATAN"/>
    <s v="Banten"/>
    <d v="2003-04-25T00:00:00"/>
    <d v="2024-11-06T00:00:00"/>
    <s v="Female"/>
    <s v="KP"/>
    <s v="rennita.kendra@cimbniaga.co.id"/>
    <s v="D-3"/>
    <n v="3024844"/>
    <s v="RICHARD WAHONGAN"/>
    <s v="Collection Performance Management &amp; Strategy Head"/>
    <m/>
    <m/>
    <m/>
    <m/>
    <x v="1"/>
    <m/>
    <m/>
    <x v="0"/>
    <n v="0"/>
    <x v="1"/>
    <e v="#N/A"/>
    <x v="1"/>
    <e v="#N/A"/>
  </r>
  <r>
    <n v="5371315"/>
    <s v="S.HERU CAHYONO"/>
    <s v="U4"/>
    <x v="3"/>
    <s v="Consumer Collection &amp; Recovery"/>
    <s v="Collection Performance Management &amp; Strategy"/>
    <s v="Collection Strategy"/>
    <s v="---"/>
    <s v="Collection Strategy Head"/>
    <s v="Collection Strategy Head"/>
    <s v="Kantor Pusat - Griya Niaga 2"/>
    <s v="TANGERANG SELATAN"/>
    <s v="Banten"/>
    <d v="1976-11-29T00:00:00"/>
    <d v="2022-08-29T00:00:00"/>
    <s v="Male"/>
    <s v="KP"/>
    <s v="S.Cahyono@cimbniaga.co.id"/>
    <s v="D-3"/>
    <n v="3024844"/>
    <s v="RICHARD WAHONGAN"/>
    <s v="Collection Performance Management &amp; Strategy Head"/>
    <m/>
    <m/>
    <m/>
    <m/>
    <x v="1"/>
    <m/>
    <m/>
    <x v="0"/>
    <n v="0"/>
    <x v="0"/>
    <n v="0"/>
    <x v="0"/>
    <n v="0"/>
  </r>
  <r>
    <n v="3027285"/>
    <s v="DINA MERRIKHA"/>
    <s v="U4"/>
    <x v="3"/>
    <s v="Consumer Collection &amp; Recovery"/>
    <s v="Collection Performance Management &amp; Strategy"/>
    <s v="Quality Monitoring &amp; Procedure"/>
    <s v="---"/>
    <s v="Quality Monitoring &amp; Procedure Head"/>
    <s v="Quality Monitoring &amp; Procedure Head"/>
    <s v="Kantor Pusat - Griya Niaga 2"/>
    <s v="TANGERANG SELATAN"/>
    <s v="Banten"/>
    <d v="1983-05-27T00:00:00"/>
    <d v="2014-09-29T00:00:00"/>
    <s v="Female"/>
    <s v="KP"/>
    <s v="DINA.MERRIKHA@CIMBNIAGA.CO.ID"/>
    <s v="D-3"/>
    <n v="3024844"/>
    <s v="RICHARD WAHONGAN"/>
    <s v="Collection Performance Management &amp; Strategy Head"/>
    <m/>
    <m/>
    <m/>
    <m/>
    <x v="1"/>
    <m/>
    <m/>
    <x v="0"/>
    <n v="0"/>
    <x v="2"/>
    <n v="1"/>
    <x v="0"/>
    <n v="0.5"/>
  </r>
  <r>
    <n v="3015178"/>
    <s v="DEDI IRWAN"/>
    <s v="U8"/>
    <x v="3"/>
    <s v="Consumer Collection &amp; Recovery"/>
    <s v="Collection Performance Management &amp; Strategy"/>
    <s v="Collection People Development"/>
    <s v="Collection Acquisition &amp; Partnership"/>
    <s v="Collection Acquisition &amp; Partnership Specialist"/>
    <s v="Collection Acquisition &amp; Partnership Specialist"/>
    <s v="Kantor Pusat - Griya Niaga 2"/>
    <s v="TANGERANG SELATAN"/>
    <s v="Banten"/>
    <d v="1983-12-05T00:00:00"/>
    <d v="2011-02-01T00:00:00"/>
    <s v="Male"/>
    <s v="KP"/>
    <s v="DEDI.IRWAN@CIMBNIAGA.CO.ID"/>
    <s v="D-4"/>
    <n v="3026831"/>
    <s v="LISA EVIYANTI"/>
    <s v="Collection People Development Head"/>
    <m/>
    <m/>
    <m/>
    <m/>
    <x v="1"/>
    <m/>
    <m/>
    <x v="0"/>
    <n v="0"/>
    <x v="0"/>
    <n v="0"/>
    <x v="0"/>
    <n v="0"/>
  </r>
  <r>
    <n v="5418982"/>
    <s v="ANDRE NURROHMAN"/>
    <s v="U7"/>
    <x v="3"/>
    <s v="Consumer Collection &amp; Recovery"/>
    <s v="Collection Performance Management &amp; Strategy"/>
    <s v="Collection Productivity &amp; Performance"/>
    <s v="Collection Analytics &amp; Productivity D4"/>
    <s v="Collection Analytics &amp; Productivity Specialist"/>
    <s v="Collection Analytics &amp; Productivity Specialist"/>
    <s v="Kantor Pusat - Griya Niaga 2"/>
    <s v="TANGERANG SELATAN"/>
    <s v="Banten"/>
    <d v="1997-02-03T00:00:00"/>
    <d v="2025-01-06T00:00:00"/>
    <s v="Male"/>
    <s v="KP"/>
    <s v="andre.nurrohman@cimbniaga.co.id"/>
    <s v="D-4"/>
    <n v="3022247"/>
    <s v="RISMA RAHAYU PINUJI"/>
    <s v="Collection Productivity &amp; Performance Head"/>
    <m/>
    <m/>
    <m/>
    <m/>
    <x v="1"/>
    <m/>
    <m/>
    <x v="0"/>
    <n v="0"/>
    <x v="0"/>
    <n v="0"/>
    <x v="0"/>
    <n v="0"/>
  </r>
  <r>
    <n v="5600073"/>
    <s v="MELISA DAMAYANTI"/>
    <s v="U8"/>
    <x v="3"/>
    <s v="Consumer Collection &amp; Recovery"/>
    <s v="Collection Performance Management &amp; Strategy"/>
    <s v="Collection Productivity &amp; Performance"/>
    <s v="Collection Analytics &amp; Productivity D4"/>
    <s v="Collection Analytics &amp; Productivity Officer"/>
    <s v="Collection Analytics &amp; Productivity Officer"/>
    <s v="Kantor Pusat - Griya Niaga 2"/>
    <s v="TANGERANG SELATAN"/>
    <s v="Banten"/>
    <d v="2001-05-18T00:00:00"/>
    <d v="2025-05-14T00:00:00"/>
    <s v="Female"/>
    <s v="KP"/>
    <s v="melisa.damayanti@cimbniaga.co.id"/>
    <s v="D-4"/>
    <n v="3022247"/>
    <s v="RISMA RAHAYU PINUJI"/>
    <s v="Collection Productivity &amp; Performance Head"/>
    <m/>
    <m/>
    <m/>
    <m/>
    <x v="1"/>
    <m/>
    <m/>
    <x v="1"/>
    <n v="1"/>
    <x v="0"/>
    <n v="0"/>
    <x v="0"/>
    <n v="0.5"/>
  </r>
  <r>
    <n v="5375832"/>
    <s v="ELBIE REYOVA EVENDI"/>
    <s v="U9"/>
    <x v="3"/>
    <s v="Consumer Collection &amp; Recovery"/>
    <s v="Collection Performance Management &amp; Strategy"/>
    <s v="Collection Productivity &amp; Performance"/>
    <s v="Collection Analytics &amp; Productivity D4"/>
    <s v="Collection Analytics &amp; Productivity Officer"/>
    <s v="Collection Analytics &amp; Productivity Officer"/>
    <s v="Kantor Pusat - Griya Niaga 2"/>
    <s v="TANGERANG SELATAN"/>
    <s v="Banten"/>
    <d v="2000-04-11T00:00:00"/>
    <d v="2022-09-19T00:00:00"/>
    <s v="Female"/>
    <s v="KP"/>
    <s v="Elbie.Evendi@cimbniaga.co.id"/>
    <s v="D-4"/>
    <n v="3022247"/>
    <s v="RISMA RAHAYU PINUJI"/>
    <s v="Collection Productivity &amp; Performance Head"/>
    <m/>
    <m/>
    <m/>
    <m/>
    <x v="1"/>
    <m/>
    <m/>
    <x v="1"/>
    <n v="1"/>
    <x v="2"/>
    <n v="1"/>
    <x v="2"/>
    <n v="1"/>
  </r>
  <r>
    <n v="3033605"/>
    <s v="NADIA SILVIA"/>
    <s v="U9"/>
    <x v="3"/>
    <s v="Consumer Collection &amp; Recovery"/>
    <s v="Collection Performance Management &amp; Strategy"/>
    <s v="Collection Productivity &amp; Performance"/>
    <s v="Collection Analytics &amp; Productivity D4"/>
    <s v="Collection Analytics &amp; Productivity Officer"/>
    <s v="Collection Analytics &amp; Productivity Officer"/>
    <s v="Kantor Pusat - Griya Niaga 2"/>
    <s v="TANGERANG SELATAN"/>
    <s v="Banten"/>
    <d v="1993-04-27T00:00:00"/>
    <d v="2017-06-02T00:00:00"/>
    <s v="Female"/>
    <s v="KP"/>
    <s v="NADIA.SILVIA@CIMBNIAGA.CO.ID"/>
    <s v="D-4"/>
    <n v="3022247"/>
    <s v="RISMA RAHAYU PINUJI"/>
    <s v="Collection Productivity &amp; Performance Head"/>
    <m/>
    <m/>
    <m/>
    <m/>
    <x v="1"/>
    <m/>
    <m/>
    <x v="1"/>
    <n v="1"/>
    <x v="0"/>
    <n v="0"/>
    <x v="0"/>
    <n v="0.5"/>
  </r>
  <r>
    <n v="5424141"/>
    <s v="SILMI AULIA ROHMAH"/>
    <s v="U10"/>
    <x v="3"/>
    <s v="Consumer Collection &amp; Recovery"/>
    <s v="Collection Performance Management &amp; Strategy"/>
    <s v="Collection Productivity &amp; Performance"/>
    <s v="Collection Analytics &amp; Productivity D4"/>
    <s v="Collection Analytics &amp; Productivity Officer"/>
    <s v="Collection Analytics &amp; Productivity Officer"/>
    <s v="Kantor Pusat - Griya Niaga 2"/>
    <s v="TANGERANG SELATAN"/>
    <s v="Banten"/>
    <d v="2002-11-10T00:00:00"/>
    <d v="2025-03-24T00:00:00"/>
    <s v="Female"/>
    <s v="KP"/>
    <s v="silmi.rohmah@cimbniaga.co.id"/>
    <s v="D-4"/>
    <n v="3022247"/>
    <s v="RISMA RAHAYU PINUJI"/>
    <s v="Collection Productivity &amp; Performance Head"/>
    <m/>
    <m/>
    <m/>
    <m/>
    <x v="1"/>
    <m/>
    <m/>
    <x v="0"/>
    <n v="0"/>
    <x v="2"/>
    <n v="1"/>
    <x v="0"/>
    <n v="0.5"/>
  </r>
  <r>
    <n v="5408566"/>
    <s v="PRISCILLA ARDINE PUSPITASARI"/>
    <s v="U10"/>
    <x v="3"/>
    <s v="Consumer Collection &amp; Recovery"/>
    <s v="Collection Performance Management &amp; Strategy"/>
    <s v="Collection Productivity &amp; Performance"/>
    <s v="Collection Analytics &amp; Productivity D4"/>
    <s v="Collection Analytics &amp; Productivity Officer"/>
    <s v="Collection Analytics &amp; Productivity Officer"/>
    <s v="Kantor Pusat - Griya Niaga 2"/>
    <s v="TANGERANG SELATAN"/>
    <s v="Banten"/>
    <d v="2002-12-04T00:00:00"/>
    <d v="2024-05-13T00:00:00"/>
    <s v="Female"/>
    <s v="KP"/>
    <s v="Priscilla.Puspitasari@cimbniaga.co.id"/>
    <s v="D-4"/>
    <n v="3022247"/>
    <s v="RISMA RAHAYU PINUJI"/>
    <s v="Collection Productivity &amp; Performance Head"/>
    <m/>
    <m/>
    <m/>
    <m/>
    <x v="1"/>
    <m/>
    <m/>
    <x v="0"/>
    <n v="0.6"/>
    <x v="2"/>
    <n v="1"/>
    <x v="0"/>
    <n v="0.8"/>
  </r>
  <r>
    <n v="5424569"/>
    <s v="HEGI AUDRIA SITORUS"/>
    <s v="U10"/>
    <x v="3"/>
    <s v="Consumer Collection &amp; Recovery"/>
    <s v="Collection Performance Management &amp; Strategy"/>
    <s v="Collection Productivity &amp; Performance"/>
    <s v="Collection Analytics &amp; Productivity D4"/>
    <s v="Collection Analytics &amp; Productivity Officer"/>
    <s v="Collection Analytics &amp; Productivity Officer"/>
    <s v="Kantor Pusat - Griya Niaga 2"/>
    <s v="TANGERANG SELATAN"/>
    <s v="Banten"/>
    <d v="2004-11-06T00:00:00"/>
    <d v="2025-04-14T00:00:00"/>
    <s v="Female"/>
    <s v="KP"/>
    <s v="hegi.audriasitorus@cimbniaga.co.id"/>
    <s v="D-4"/>
    <n v="3022247"/>
    <s v="RISMA RAHAYU PINUJI"/>
    <s v="Collection Productivity &amp; Performance Head"/>
    <m/>
    <m/>
    <m/>
    <m/>
    <x v="1"/>
    <m/>
    <m/>
    <x v="0"/>
    <n v="0.1"/>
    <x v="2"/>
    <n v="1"/>
    <x v="0"/>
    <n v="0.55000000000000004"/>
  </r>
  <r>
    <n v="3018724"/>
    <s v="LENA LAELAN SARI"/>
    <s v="U7"/>
    <x v="3"/>
    <s v="Consumer Collection &amp; Recovery"/>
    <s v="Collection Performance Management &amp; Strategy"/>
    <s v="Collection People Development"/>
    <s v="Collection Care D4"/>
    <s v="Collection Care Manager"/>
    <s v="Collection Care Manager"/>
    <s v="Kantor Pusat - Griya Niaga 2"/>
    <s v="TANGERANG SELATAN"/>
    <s v="Banten"/>
    <d v="1985-05-04T00:00:00"/>
    <d v="2012-04-02T00:00:00"/>
    <s v="Female"/>
    <s v="KP"/>
    <s v="LENA.SARI@CIMBNIAGA.CO.ID"/>
    <s v="D-4"/>
    <n v="3026831"/>
    <s v="LISA EVIYANTI"/>
    <s v="Collection People Development Head"/>
    <m/>
    <m/>
    <m/>
    <m/>
    <x v="1"/>
    <m/>
    <m/>
    <x v="1"/>
    <n v="1"/>
    <x v="2"/>
    <n v="1"/>
    <x v="2"/>
    <n v="1"/>
  </r>
  <r>
    <n v="5371696"/>
    <s v="FITRIANA DWI LESTARI"/>
    <s v="U10"/>
    <x v="3"/>
    <s v="Consumer Collection &amp; Recovery"/>
    <s v="Collection Performance Management &amp; Strategy"/>
    <s v="Collection People Development"/>
    <s v="Collection Care D4"/>
    <s v="Collection Care Officer"/>
    <s v="Collection Care Officer"/>
    <s v="Kantor Pusat - Griya Niaga 2"/>
    <s v="TANGERANG SELATAN"/>
    <s v="Banten"/>
    <d v="1992-04-11T00:00:00"/>
    <d v="2022-07-04T00:00:00"/>
    <s v="Female"/>
    <s v="KP"/>
    <s v="Fitriana.Lestari@cimbniaga.co.id"/>
    <s v="D-5"/>
    <n v="3018724"/>
    <s v="LENA LAELAN SARI"/>
    <s v="Collection Care Manager"/>
    <m/>
    <m/>
    <m/>
    <m/>
    <x v="1"/>
    <m/>
    <m/>
    <x v="0"/>
    <n v="0"/>
    <x v="2"/>
    <n v="1"/>
    <x v="0"/>
    <n v="0.5"/>
  </r>
  <r>
    <n v="5361835"/>
    <s v="RIYANTI KURNIAWATI"/>
    <s v="U10"/>
    <x v="3"/>
    <s v="Consumer Collection &amp; Recovery"/>
    <s v="Collection Performance Management &amp; Strategy"/>
    <s v="Collection People Development"/>
    <s v="Collection Care D4"/>
    <s v="Collection Care Officer"/>
    <s v="Collection Care Officer"/>
    <s v="Kantor Pusat - Griya Niaga 2"/>
    <s v="TANGERANG SELATAN"/>
    <s v="Banten"/>
    <d v="1990-05-07T00:00:00"/>
    <d v="2022-01-24T00:00:00"/>
    <s v="Female"/>
    <s v="KP"/>
    <s v="riyanti.kurniawati@cimbniaga.co.id"/>
    <s v="D-5"/>
    <n v="3018724"/>
    <s v="LENA LAELAN SARI"/>
    <s v="Collection Care Manager"/>
    <m/>
    <m/>
    <m/>
    <m/>
    <x v="1"/>
    <m/>
    <m/>
    <x v="0"/>
    <n v="0.5"/>
    <x v="2"/>
    <n v="1"/>
    <x v="0"/>
    <n v="0.75"/>
  </r>
  <r>
    <n v="5360534"/>
    <s v="DEVI NURYANTI"/>
    <s v="U10"/>
    <x v="3"/>
    <s v="Consumer Collection &amp; Recovery"/>
    <s v="Collection Performance Management &amp; Strategy"/>
    <s v="Collection People Development"/>
    <s v="Collection Care D4"/>
    <s v="Collection Care Officer"/>
    <s v="Collection Care Officer"/>
    <s v="Kantor Pusat - Griya Niaga 2"/>
    <s v="TANGERANG SELATAN"/>
    <s v="Banten"/>
    <d v="1998-12-11T00:00:00"/>
    <d v="2021-12-27T00:00:00"/>
    <s v="Female"/>
    <s v="KP"/>
    <s v="Devi.Nuryanti@cimbniaga.co.id"/>
    <s v="D-5"/>
    <n v="3018724"/>
    <s v="LENA LAELAN SARI"/>
    <s v="Collection Care Manager"/>
    <m/>
    <m/>
    <m/>
    <m/>
    <x v="1"/>
    <m/>
    <m/>
    <x v="0"/>
    <n v="0.5"/>
    <x v="2"/>
    <n v="1"/>
    <x v="0"/>
    <n v="0.75"/>
  </r>
  <r>
    <n v="5342507"/>
    <s v="YOLAN AFRIANSYAH"/>
    <s v="U10"/>
    <x v="3"/>
    <s v="Consumer Collection &amp; Recovery"/>
    <s v="Collection Performance Management &amp; Strategy"/>
    <s v="Collection People Development"/>
    <s v="Collection Care D4"/>
    <s v="Collection Care Officer"/>
    <s v="Collection Care Officer"/>
    <s v="Kantor Pusat - Griya Niaga 2"/>
    <s v="TANGERANG SELATAN"/>
    <s v="Banten"/>
    <d v="1993-04-10T00:00:00"/>
    <d v="2021-08-09T00:00:00"/>
    <s v="Male"/>
    <s v="KP"/>
    <s v="Yolan.Afriansyah@cimbniaga.co.id"/>
    <s v="D-5"/>
    <n v="3018724"/>
    <s v="LENA LAELAN SARI"/>
    <s v="Collection Care Manager"/>
    <m/>
    <m/>
    <m/>
    <m/>
    <x v="0"/>
    <m/>
    <m/>
    <x v="0"/>
    <n v="0"/>
    <x v="0"/>
    <n v="0"/>
    <x v="0"/>
    <n v="0"/>
  </r>
  <r>
    <n v="5358602"/>
    <s v="EVA NOVIANTY"/>
    <s v="U6"/>
    <x v="3"/>
    <s v="Consumer Collection &amp; Recovery"/>
    <s v="Collection Performance Management &amp; Strategy"/>
    <s v="Collection Strategy"/>
    <s v="Collection Data Management &amp; Reporting"/>
    <s v="Collection Data Management &amp; Reporting Lead"/>
    <s v="Collection Data Management &amp; Reporting Lead"/>
    <s v="Kantor Pusat - Griya Niaga 2"/>
    <s v="TANGERANG SELATAN"/>
    <s v="Banten"/>
    <d v="1978-11-01T00:00:00"/>
    <d v="2021-12-06T00:00:00"/>
    <s v="Female"/>
    <s v="KP"/>
    <s v="Eva.Novianty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5409808"/>
    <s v="VERENA NISA SILAEN"/>
    <s v="U10"/>
    <x v="3"/>
    <s v="Consumer Collection &amp; Recovery"/>
    <s v="Collection Performance Management &amp; Strategy"/>
    <s v="Collection Strategy"/>
    <s v="Collection Data Management &amp; Reporting"/>
    <s v="Collection Data Management &amp; Reporting Officer"/>
    <s v="Collection Data Management &amp; Reporting Officer"/>
    <s v="Kantor Pusat - Griya Niaga 2"/>
    <s v="TANGERANG SELATAN"/>
    <s v="Banten"/>
    <d v="2002-09-15T00:00:00"/>
    <d v="2024-06-03T00:00:00"/>
    <s v="Female"/>
    <s v="KP"/>
    <s v="verena.silaen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5600263"/>
    <s v="ADELIA CINDY PUTRI RAHMAWATI"/>
    <s v="U10"/>
    <x v="3"/>
    <s v="Consumer Collection &amp; Recovery"/>
    <s v="Collection Performance Management &amp; Strategy"/>
    <s v="Collection Strategy"/>
    <s v="Collection Data Management &amp; Reporting"/>
    <s v="Collection Data Management &amp; Reporting Officer"/>
    <s v="Collection Data Management &amp; Reporting Offic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9559"/>
    <s v="WISNU TRIHATMOJO"/>
    <s v="U10"/>
    <x v="3"/>
    <s v="Consumer Collection &amp; Recovery"/>
    <s v="Collection Performance Management &amp; Strategy"/>
    <s v="Collection Strategy"/>
    <s v="Collection Data Management &amp; Reporting"/>
    <s v="Collection Data Management &amp; Reporting Officer"/>
    <s v="Collection Data Management &amp; Reporting Officer"/>
    <s v="Kantor Pusat - Griya Niaga 2"/>
    <s v="TANGERANG SELATAN"/>
    <s v="Banten"/>
    <d v="1990-09-14T00:00:00"/>
    <d v="2024-12-23T00:00:00"/>
    <s v="Male"/>
    <s v="KP"/>
    <s v="wisnu.trihatmojo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5386867"/>
    <s v="JONATHAN CALVYANO"/>
    <s v="U10"/>
    <x v="3"/>
    <s v="Consumer Collection &amp; Recovery"/>
    <s v="Collection Performance Management &amp; Strategy"/>
    <s v="Collection Strategy"/>
    <s v="Collection Data Management &amp; Reporting"/>
    <s v="Collection Data Management &amp; Reporting Officer"/>
    <s v="Collection Data Management &amp; Reporting Officer"/>
    <s v="Kantor Pusat - Griya Niaga 2"/>
    <s v="TANGERANG SELATAN"/>
    <s v="Banten"/>
    <d v="1999-05-01T00:00:00"/>
    <d v="2023-03-20T00:00:00"/>
    <s v="Male"/>
    <s v="KP"/>
    <s v="Jonathan.Calvyano2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5600640"/>
    <s v="MUHAMMAD REZA PAHLEVI"/>
    <s v="U10"/>
    <x v="3"/>
    <s v="Consumer Collection &amp; Recovery"/>
    <s v="Collection Performance Management &amp; Strategy"/>
    <s v="Collection Strategy"/>
    <s v="Collection Data Management &amp; Reporting"/>
    <s v="Collection Data Management &amp; Reporting Officer"/>
    <s v="Collection Data Management &amp; Reporting Officer"/>
    <s v="Kantor Pusat - Griya Niaga 2"/>
    <s v="TANGERANG SELATAN"/>
    <s v="Banten"/>
    <d v="2003-08-24T00:00:00"/>
    <d v="2025-07-07T00:00:00"/>
    <s v="Male"/>
    <s v="KP"/>
    <s v="muhammad.pahlevi2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5375838"/>
    <s v="BAGAS JULIAN UTOMO"/>
    <s v="U10"/>
    <x v="3"/>
    <s v="Consumer Collection &amp; Recovery"/>
    <s v="Collection Performance Management &amp; Strategy"/>
    <s v="Collection Strategy"/>
    <s v="Collection Data Management &amp; Reporting"/>
    <s v="Collection Data Management &amp; Reporting Officer"/>
    <s v="Collection Data Management &amp; Reporting Officer"/>
    <s v="Kantor Pusat - Griya Niaga 2"/>
    <s v="TANGERANG SELATAN"/>
    <s v="Banten"/>
    <d v="2000-07-29T00:00:00"/>
    <d v="2022-09-19T00:00:00"/>
    <s v="Male"/>
    <s v="KP"/>
    <s v="Bagas.Utomo2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5600801"/>
    <s v="YOSIA HANS KUSHENDRAWAN"/>
    <s v="U10"/>
    <x v="3"/>
    <s v="Consumer Collection &amp; Recovery"/>
    <s v="Collection Performance Management &amp; Strategy"/>
    <s v="Collection Strategy"/>
    <s v="Collection Data Management &amp; Reporting"/>
    <s v="Collection Data Management &amp; Reporting Officer"/>
    <s v="Collection Data Management &amp; Reporting Officer"/>
    <s v="Kantor Pusat - Griya Niaga 2"/>
    <s v="TANGERANG SELATAN"/>
    <s v="Banten"/>
    <d v="2003-05-08T00:00:00"/>
    <d v="2025-07-28T00:00:00"/>
    <s v="Male"/>
    <s v="KP"/>
    <s v="yosia.kushendrawan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3038618"/>
    <s v="RIO APRIANSYAH"/>
    <s v="U10"/>
    <x v="3"/>
    <s v="Consumer Collection &amp; Recovery"/>
    <s v="Collection Performance Management &amp; Strategy"/>
    <s v="Collection Strategy"/>
    <s v="Collection Data Management &amp; Reporting"/>
    <s v="Collection Data Management &amp; Reporting Officer"/>
    <s v="Collection Data Management &amp; Reporting Officer"/>
    <s v="Kantor Pusat - Griya Niaga 2"/>
    <s v="TANGERANG SELATAN"/>
    <s v="Banten"/>
    <d v="1993-04-16T00:00:00"/>
    <d v="2019-07-22T00:00:00"/>
    <s v="Male"/>
    <s v="KP"/>
    <s v="RIO.APRIANSYAH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3034721"/>
    <s v="MARTIN HASIBUAN"/>
    <s v="U7"/>
    <x v="3"/>
    <s v="Consumer Collection &amp; Recovery"/>
    <s v="Collection Performance Management &amp; Strategy"/>
    <s v="Collection People Development"/>
    <s v="Collection Development"/>
    <s v="Collection Development Specialist"/>
    <s v="Collection Development Specialist"/>
    <s v="Kantor Pusat - Griya Niaga 2"/>
    <s v="TANGERANG SELATAN"/>
    <s v="Banten"/>
    <d v="1982-03-13T00:00:00"/>
    <d v="2017-11-20T00:00:00"/>
    <s v="Male"/>
    <s v="KP"/>
    <s v="MARTIN.HASIBUAN@CIMBNIAGA.CO.ID"/>
    <s v="D-4"/>
    <n v="3026831"/>
    <s v="LISA EVIYANTI"/>
    <s v="Collection People Development Head"/>
    <m/>
    <m/>
    <m/>
    <m/>
    <x v="1"/>
    <m/>
    <m/>
    <x v="0"/>
    <n v="0.55000000000000004"/>
    <x v="0"/>
    <n v="0"/>
    <x v="0"/>
    <n v="0.27500000000000002"/>
  </r>
  <r>
    <n v="5360535"/>
    <s v="RAHMADINA"/>
    <s v="U10"/>
    <x v="3"/>
    <s v="Consumer Collection &amp; Recovery"/>
    <s v="Collection Performance Management &amp; Strategy"/>
    <s v="Collection People Development"/>
    <s v="Collection Development"/>
    <s v="Collection Development Officer"/>
    <s v="Collection Development Officer"/>
    <s v="Kantor Pusat - Griya Niaga 2"/>
    <s v="TANGERANG SELATAN"/>
    <s v="Banten"/>
    <d v="1988-04-21T00:00:00"/>
    <d v="2021-12-27T00:00:00"/>
    <s v="Female"/>
    <s v="KP"/>
    <s v="Rahmadina.Rahmadina@cimbniaga.co.id"/>
    <s v="D-4"/>
    <n v="3026831"/>
    <s v="LISA EVIYANTI"/>
    <s v="Collection People Development Head"/>
    <m/>
    <m/>
    <m/>
    <m/>
    <x v="1"/>
    <m/>
    <m/>
    <x v="0"/>
    <n v="0.9"/>
    <x v="0"/>
    <n v="0"/>
    <x v="0"/>
    <n v="0.45"/>
  </r>
  <r>
    <n v="3035502"/>
    <s v="AZDA AKLUNA MAROSA"/>
    <s v="U10"/>
    <x v="3"/>
    <s v="Consumer Collection &amp; Recovery"/>
    <s v="Collection Performance Management &amp; Strategy"/>
    <s v="Collection People Development"/>
    <s v="Collection Development"/>
    <s v="Collection Development Officer"/>
    <s v="Collection Development Officer"/>
    <s v="Kantor Pusat - Griya Niaga 2"/>
    <s v="TANGERANG SELATAN"/>
    <s v="Banten"/>
    <d v="1993-10-29T00:00:00"/>
    <d v="2018-04-23T00:00:00"/>
    <s v="Female"/>
    <s v="KP"/>
    <s v="AZDA.MAROSA@CIMBNIAGA.CO.ID"/>
    <s v="D-4"/>
    <n v="3026831"/>
    <s v="LISA EVIYANTI"/>
    <s v="Collection People Development Head"/>
    <m/>
    <m/>
    <m/>
    <m/>
    <x v="1"/>
    <m/>
    <m/>
    <x v="0"/>
    <n v="0"/>
    <x v="0"/>
    <n v="0"/>
    <x v="0"/>
    <n v="0"/>
  </r>
  <r>
    <n v="5408551"/>
    <s v="ADLIZAR SUBHAN"/>
    <s v="U7"/>
    <x v="3"/>
    <s v="Consumer Collection &amp; Recovery"/>
    <s v="Collection Performance Management &amp; Strategy"/>
    <s v="Quality Monitoring &amp; Procedure"/>
    <s v="Collection Procedure"/>
    <s v="Collection Procedure Specialist"/>
    <s v="Collection Procedure Specialist"/>
    <s v="Kantor Pusat - Griya Niaga 2"/>
    <s v="TANGERANG SELATAN"/>
    <s v="Banten"/>
    <d v="1994-06-25T00:00:00"/>
    <d v="2024-06-03T00:00:00"/>
    <s v="Male"/>
    <s v="KP"/>
    <s v="adlizar.subhan@cimbniaga.co.id"/>
    <s v="D-4"/>
    <n v="3027285"/>
    <s v="DINA MERRIKHA"/>
    <s v="Quality Monitoring &amp; Procedure Head"/>
    <m/>
    <m/>
    <m/>
    <m/>
    <x v="1"/>
    <m/>
    <m/>
    <x v="1"/>
    <n v="1"/>
    <x v="2"/>
    <n v="1"/>
    <x v="2"/>
    <n v="1"/>
  </r>
  <r>
    <n v="5409822"/>
    <s v="AJENG KARTIKA FURRY"/>
    <s v="U7"/>
    <x v="3"/>
    <s v="Consumer Collection &amp; Recovery"/>
    <s v="Collection Performance Management &amp; Strategy"/>
    <s v="Quality Monitoring &amp; Procedure"/>
    <s v="Collection Procedure"/>
    <s v="Collection Procedure Specialist"/>
    <s v="Collection Procedure Specialist"/>
    <s v="Kantor Pusat - Griya Niaga 2"/>
    <s v="TANGERANG SELATAN"/>
    <s v="Banten"/>
    <d v="1989-07-04T00:00:00"/>
    <d v="2024-07-01T00:00:00"/>
    <s v="Female"/>
    <s v="KP"/>
    <s v="ajeng.furry@cimbniaga.co.id"/>
    <s v="D-4"/>
    <n v="3027285"/>
    <s v="DINA MERRIKHA"/>
    <s v="Quality Monitoring &amp; Procedure Head"/>
    <m/>
    <m/>
    <m/>
    <m/>
    <x v="1"/>
    <m/>
    <m/>
    <x v="0"/>
    <n v="0"/>
    <x v="2"/>
    <n v="1"/>
    <x v="0"/>
    <n v="0.5"/>
  </r>
  <r>
    <n v="3018167"/>
    <s v="PURWANTO"/>
    <s v="U8"/>
    <x v="3"/>
    <s v="Consumer Collection &amp; Recovery"/>
    <s v="Collection Performance Management &amp; Strategy"/>
    <s v="Quality Monitoring &amp; Procedure"/>
    <s v="Collection Procedure"/>
    <s v="Collection Procedure Officer"/>
    <s v="Collection Procedure Officer"/>
    <s v="Kantor Pusat - Griya Niaga 2"/>
    <s v="TANGERANG SELATAN"/>
    <s v="Banten"/>
    <d v="1983-04-29T00:00:00"/>
    <d v="2012-01-09T00:00:00"/>
    <s v="Male"/>
    <s v="KP"/>
    <s v="PURWANTO.CC@CIMBNIAGA.CO.ID"/>
    <s v="D-4"/>
    <n v="3027285"/>
    <s v="DINA MERRIKHA"/>
    <s v="Quality Monitoring &amp; Procedure Head"/>
    <m/>
    <m/>
    <m/>
    <m/>
    <x v="1"/>
    <m/>
    <m/>
    <x v="1"/>
    <n v="1"/>
    <x v="2"/>
    <n v="1"/>
    <x v="2"/>
    <n v="1"/>
  </r>
  <r>
    <n v="3033692"/>
    <s v="NINA RAHAYU S"/>
    <s v="U9"/>
    <x v="3"/>
    <s v="Consumer Collection &amp; Recovery"/>
    <s v="Collection Performance Management &amp; Strategy"/>
    <s v="Quality Monitoring &amp; Procedure"/>
    <s v="Collection Procedure"/>
    <s v="Collection Procedure Officer"/>
    <s v="Collection Procedure Officer"/>
    <s v="Kantor Pusat - Griya Niaga 2"/>
    <s v="TANGERANG SELATAN"/>
    <s v="Banten"/>
    <d v="1984-02-09T00:00:00"/>
    <d v="2017-06-12T00:00:00"/>
    <s v="Female"/>
    <s v="KP"/>
    <s v="NINA.RAHAYU@CIMBNIAGA.CO.ID"/>
    <s v="D-4"/>
    <n v="3027285"/>
    <s v="DINA MERRIKHA"/>
    <s v="Quality Monitoring &amp; Procedure Head"/>
    <m/>
    <m/>
    <m/>
    <m/>
    <x v="1"/>
    <m/>
    <m/>
    <x v="0"/>
    <n v="0"/>
    <x v="2"/>
    <n v="1"/>
    <x v="0"/>
    <n v="0.5"/>
  </r>
  <r>
    <n v="5393012"/>
    <s v="ENOK KURNIASIH"/>
    <s v="U10"/>
    <x v="3"/>
    <s v="Consumer Collection &amp; Recovery"/>
    <s v="Collection Performance Management &amp; Strategy"/>
    <s v="Quality Monitoring &amp; Procedure"/>
    <s v="Collection Procedure"/>
    <s v="Collection Procedure Officer"/>
    <s v="Collection Procedure Officer"/>
    <s v="Kantor Pusat - Griya Niaga 2"/>
    <s v="TANGERANG SELATAN"/>
    <s v="Banten"/>
    <d v="1980-05-18T00:00:00"/>
    <d v="2023-07-17T00:00:00"/>
    <s v="Female"/>
    <s v="KP"/>
    <s v="Enok.Kurniasih@cimbniaga.co.id"/>
    <s v="D-4"/>
    <n v="3027285"/>
    <s v="DINA MERRIKHA"/>
    <s v="Quality Monitoring &amp; Procedure Head"/>
    <m/>
    <m/>
    <m/>
    <m/>
    <x v="1"/>
    <m/>
    <m/>
    <x v="0"/>
    <n v="0"/>
    <x v="2"/>
    <n v="1"/>
    <x v="0"/>
    <n v="0.5"/>
  </r>
  <r>
    <n v="5368543"/>
    <s v="ENCEP TAUFIK RAHMAN"/>
    <s v="U6"/>
    <x v="3"/>
    <s v="Consumer Collection &amp; Recovery"/>
    <s v="Collection Performance Management &amp; Strategy"/>
    <s v="Collection Strategy"/>
    <s v="Collection Segmentation &amp; Project"/>
    <s v="Collection Segmentation &amp; Project Specialist"/>
    <s v="Collection Segmentation &amp; Project Specialist"/>
    <s v="Kantor Pusat - Griya Niaga 2"/>
    <s v="TANGERANG SELATAN"/>
    <s v="Banten"/>
    <d v="1977-11-12T00:00:00"/>
    <d v="2022-05-30T00:00:00"/>
    <s v="Male"/>
    <s v="KP"/>
    <s v="Encep.Rahman@cimbniaga.co.id"/>
    <s v="D-4"/>
    <n v="5371315"/>
    <s v="S.HERU CAHYONO"/>
    <s v="Collection Strategy Head"/>
    <m/>
    <m/>
    <m/>
    <m/>
    <x v="1"/>
    <m/>
    <m/>
    <x v="0"/>
    <n v="0.1"/>
    <x v="0"/>
    <n v="0"/>
    <x v="0"/>
    <n v="0.05"/>
  </r>
  <r>
    <n v="5374454"/>
    <s v="ASEP ARIF KURNIAWAN"/>
    <s v="U7"/>
    <x v="3"/>
    <s v="Consumer Collection &amp; Recovery"/>
    <s v="Collection Performance Management &amp; Strategy"/>
    <s v="Collection Strategy"/>
    <s v="Collection Segmentation &amp; Project"/>
    <s v="Collection Segmentation &amp; Project Specialist"/>
    <s v="Collection Segmentation &amp; Project Specialist"/>
    <s v="Kantor Pusat - Griya Niaga 2"/>
    <s v="TANGERANG SELATAN"/>
    <s v="Banten"/>
    <d v="1986-08-06T00:00:00"/>
    <d v="2022-08-29T00:00:00"/>
    <s v="Male"/>
    <s v="KP"/>
    <s v="Asep.Kurniawan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5600338"/>
    <s v="SHINDY LISTIANI"/>
    <s v="U7"/>
    <x v="3"/>
    <s v="Consumer Collection &amp; Recovery"/>
    <s v="Collection Performance Management &amp; Strategy"/>
    <s v="Collection Strategy"/>
    <s v="Collection Segmentation &amp; Project"/>
    <s v="Collection Segmentation &amp; Project Specialist"/>
    <s v="Collection Segmentation &amp; Project Specialist"/>
    <s v="Kantor Pusat - Griya Niaga 2"/>
    <s v="TANGERANG SELATAN"/>
    <s v="Banten"/>
    <d v="1989-04-16T00:00:00"/>
    <d v="2025-06-02T00:00:00"/>
    <s v="Female"/>
    <s v="KP"/>
    <s v="Shindy.Listiani@cimbniaga.co.id"/>
    <s v="D-4"/>
    <n v="5371315"/>
    <s v="S.HERU CAHYONO"/>
    <s v="Collection Strategy Head"/>
    <m/>
    <m/>
    <m/>
    <m/>
    <x v="1"/>
    <m/>
    <m/>
    <x v="0"/>
    <n v="0"/>
    <x v="0"/>
    <n v="0"/>
    <x v="0"/>
    <n v="0"/>
  </r>
  <r>
    <n v="3035691"/>
    <s v="STEVAN SIAHAAN"/>
    <s v="U7"/>
    <x v="3"/>
    <s v="Consumer Collection &amp; Recovery"/>
    <s v="Collection Performance Management &amp; Strategy"/>
    <s v="Collection People Development"/>
    <s v="Mortgage Restructure &amp; Care"/>
    <s v="Mortgage Restructure &amp; Care Specialist"/>
    <s v="Mortgage Restructure &amp; Care Specialist"/>
    <s v="Kantor Pusat - Griya Niaga 2"/>
    <s v="TANGERANG SELATAN"/>
    <s v="Banten"/>
    <d v="1978-10-03T00:00:00"/>
    <d v="2018-05-07T00:00:00"/>
    <s v="Male"/>
    <s v="KP"/>
    <s v="STEVAN.SIAHAAN@CIMBNIAGA.CO.ID"/>
    <s v="D-4"/>
    <n v="3026831"/>
    <s v="LISA EVIYANTI"/>
    <s v="Collection People Development Head"/>
    <m/>
    <m/>
    <m/>
    <m/>
    <x v="1"/>
    <m/>
    <m/>
    <x v="1"/>
    <n v="1"/>
    <x v="0"/>
    <n v="0"/>
    <x v="0"/>
    <n v="0.5"/>
  </r>
  <r>
    <n v="5360536"/>
    <s v="DEWI FATMASARI"/>
    <s v="U10"/>
    <x v="3"/>
    <s v="Consumer Collection &amp; Recovery"/>
    <s v="Collection Performance Management &amp; Strategy"/>
    <s v="Collection People Development"/>
    <s v="Mortgage Restructure &amp; Care"/>
    <s v="Mortgage Restructure &amp; Care Officer"/>
    <s v="Mortgage Restructure &amp; Care Officer"/>
    <s v="Kantor Pusat - Griya Niaga 2"/>
    <s v="TANGERANG SELATAN"/>
    <s v="Banten"/>
    <d v="1992-02-20T00:00:00"/>
    <d v="2021-12-27T00:00:00"/>
    <s v="Female"/>
    <s v="KP"/>
    <s v="Dewi.Fatmasari@cimbniaga.co.id"/>
    <s v="D-4"/>
    <n v="3026831"/>
    <s v="LISA EVIYANTI"/>
    <s v="Collection People Development Head"/>
    <m/>
    <m/>
    <m/>
    <m/>
    <x v="1"/>
    <m/>
    <m/>
    <x v="0"/>
    <n v="0.9"/>
    <x v="2"/>
    <n v="1"/>
    <x v="0"/>
    <n v="0.95"/>
  </r>
  <r>
    <n v="3028988"/>
    <s v="MUHAMMAD ASWIN"/>
    <s v="U6"/>
    <x v="3"/>
    <s v="Consumer Collection &amp; Recovery"/>
    <s v="Collection Performance Management &amp; Strategy"/>
    <s v="Quality Monitoring &amp; Procedure"/>
    <s v="Quality Analysis &amp; Development - Unsecured"/>
    <s v="Quality Analysis &amp; Development Sr Specialist"/>
    <s v="Quality Analysis &amp; Development Sr Specialist"/>
    <s v="Kantor Pusat - Griya Niaga 2"/>
    <s v="TANGERANG SELATAN"/>
    <s v="Banten"/>
    <d v="1983-01-05T00:00:00"/>
    <d v="2015-04-30T00:00:00"/>
    <s v="Male"/>
    <s v="KP"/>
    <s v="MUHAMMAD.IBRAHIM@CIMBNIAGA.CO.ID"/>
    <s v="D-4"/>
    <n v="3027285"/>
    <s v="DINA MERRIKHA"/>
    <s v="Quality Monitoring &amp; Procedure Head"/>
    <m/>
    <m/>
    <m/>
    <m/>
    <x v="1"/>
    <m/>
    <m/>
    <x v="0"/>
    <n v="0"/>
    <x v="2"/>
    <n v="1"/>
    <x v="0"/>
    <n v="0.5"/>
  </r>
  <r>
    <n v="3035333"/>
    <s v="AYU KUSUMAWARDHANI"/>
    <s v="U9"/>
    <x v="3"/>
    <s v="Consumer Collection &amp; Recovery"/>
    <s v="Collection Performance Management &amp; Strategy"/>
    <s v="Quality Monitoring &amp; Procedure"/>
    <s v="Quality Analysis &amp; Monitoring - Secured"/>
    <s v="Collection Quality Analysis &amp; Monitoring Officer"/>
    <s v="Collection Quality Analysis &amp; Monitoring Officer"/>
    <s v="Kantor Pusat - Griya Niaga 2"/>
    <s v="TANGERANG SELATAN"/>
    <s v="Banten"/>
    <d v="1989-12-23T00:00:00"/>
    <d v="2018-02-26T00:00:00"/>
    <s v="Female"/>
    <s v="KP"/>
    <s v="AYU.KUSUMAWARDHANI@CIMBNIAGA.CO.ID"/>
    <s v="D-4"/>
    <n v="3027285"/>
    <s v="DINA MERRIKHA"/>
    <s v="Quality Monitoring &amp; Procedure Head"/>
    <m/>
    <m/>
    <m/>
    <m/>
    <x v="1"/>
    <m/>
    <m/>
    <x v="1"/>
    <n v="1"/>
    <x v="2"/>
    <n v="1"/>
    <x v="2"/>
    <n v="1"/>
  </r>
  <r>
    <n v="3039090"/>
    <s v="ANITA"/>
    <s v="U10"/>
    <x v="3"/>
    <s v="Consumer Collection &amp; Recovery"/>
    <s v="Collection Performance Management &amp; Strategy"/>
    <s v="Quality Monitoring &amp; Procedure"/>
    <s v="Quality Analysis &amp; Monitoring - Secured"/>
    <s v="Collection Quality Analysis &amp; Monitoring Officer"/>
    <s v="Collection Quality Analysis &amp; Monitoring Officer"/>
    <s v="Kantor Pusat - Griya Niaga 2"/>
    <s v="TANGERANG SELATAN"/>
    <s v="Banten"/>
    <d v="1989-07-15T00:00:00"/>
    <d v="2019-09-16T00:00:00"/>
    <s v="Female"/>
    <s v="KP"/>
    <s v="ANITA2@CIMBNIAGA.CO.ID"/>
    <s v="D-4"/>
    <n v="3027285"/>
    <s v="DINA MERRIKHA"/>
    <s v="Quality Monitoring &amp; Procedure Head"/>
    <m/>
    <m/>
    <m/>
    <m/>
    <x v="1"/>
    <m/>
    <m/>
    <x v="0"/>
    <n v="0"/>
    <x v="2"/>
    <n v="1"/>
    <x v="0"/>
    <n v="0.5"/>
  </r>
  <r>
    <n v="5386152"/>
    <s v="NILAM NUR INDASARI"/>
    <s v="U10"/>
    <x v="3"/>
    <s v="Consumer Collection &amp; Recovery"/>
    <s v="Collection Performance Management &amp; Strategy"/>
    <s v="Quality Monitoring &amp; Procedure"/>
    <s v="Quality Analysis &amp; Monitoring - Secured"/>
    <s v="Collection Quality Analysis &amp; Monitoring Officer"/>
    <s v="Collection Quality Analysis &amp; Monitoring Officer"/>
    <s v="Kantor Pusat - Griya Niaga 2"/>
    <s v="TANGERANG SELATAN"/>
    <s v="Banten"/>
    <d v="1993-11-02T00:00:00"/>
    <d v="2023-03-06T00:00:00"/>
    <s v="Female"/>
    <s v="KP"/>
    <s v="Nilam.Indasari@cimbniaga.co.id"/>
    <s v="D-4"/>
    <n v="3027285"/>
    <s v="DINA MERRIKHA"/>
    <s v="Quality Monitoring &amp; Procedure Head"/>
    <m/>
    <m/>
    <m/>
    <m/>
    <x v="1"/>
    <m/>
    <m/>
    <x v="1"/>
    <n v="1"/>
    <x v="2"/>
    <n v="1"/>
    <x v="2"/>
    <n v="1"/>
  </r>
  <r>
    <n v="5401251"/>
    <s v="RATU CANTIK GUSTESA BOGI"/>
    <s v="U10"/>
    <x v="3"/>
    <s v="Consumer Collection &amp; Recovery"/>
    <s v="Collection Performance Management &amp; Strategy"/>
    <s v="Quality Monitoring &amp; Procedure"/>
    <s v="Quality Analysis &amp; Monitoring - Secured"/>
    <s v="Collection Quality Analysis &amp; Monitoring Officer"/>
    <s v="Collection Quality Analysis &amp; Monitoring Officer"/>
    <s v="Kantor Pusat - Griya Niaga 2"/>
    <s v="TANGERANG SELATAN"/>
    <s v="Banten"/>
    <d v="2000-07-18T00:00:00"/>
    <d v="2024-01-02T00:00:00"/>
    <s v="Female"/>
    <s v="KP"/>
    <s v="ratu.bogi@cimbniaga.co.id"/>
    <s v="D-4"/>
    <n v="3027285"/>
    <s v="DINA MERRIKHA"/>
    <s v="Quality Monitoring &amp; Procedure Head"/>
    <m/>
    <m/>
    <m/>
    <m/>
    <x v="1"/>
    <m/>
    <m/>
    <x v="0"/>
    <n v="0.25"/>
    <x v="2"/>
    <n v="1"/>
    <x v="0"/>
    <n v="0.625"/>
  </r>
  <r>
    <n v="3033789"/>
    <s v="IMANUDIN"/>
    <s v="U9"/>
    <x v="3"/>
    <s v="Consumer Collection &amp; Recovery"/>
    <s v="Collection Performance Management &amp; Strategy"/>
    <s v="Quality Monitoring &amp; Procedure"/>
    <s v="Quality Analysis &amp; Monitoring - Unsecured"/>
    <s v="Collection Quality Analysis &amp; Monitoring Officer"/>
    <s v="Collection Quality Analysis &amp; Monitoring Officer"/>
    <s v="Kantor Pusat - Griya Niaga 2"/>
    <s v="TANGERANG SELATAN"/>
    <s v="Banten"/>
    <d v="1990-10-15T00:00:00"/>
    <d v="2017-07-10T00:00:00"/>
    <s v="Male"/>
    <s v="KP"/>
    <s v="Imanudin@cimbniaga.co.id"/>
    <s v="D-4"/>
    <n v="3027285"/>
    <s v="DINA MERRIKHA"/>
    <s v="Quality Monitoring &amp; Procedure Head"/>
    <m/>
    <m/>
    <m/>
    <m/>
    <x v="1"/>
    <m/>
    <m/>
    <x v="0"/>
    <n v="0"/>
    <x v="2"/>
    <n v="1"/>
    <x v="0"/>
    <n v="0.5"/>
  </r>
  <r>
    <n v="5379819"/>
    <s v="HANIFAH KHAIRUNNISA MASRI"/>
    <s v="U10"/>
    <x v="3"/>
    <s v="Consumer Collection &amp; Recovery"/>
    <s v="Collection Performance Management &amp; Strategy"/>
    <s v="Quality Monitoring &amp; Procedure"/>
    <s v="Quality Analysis &amp; Monitoring - Unsecured"/>
    <s v="Collection Quality Analysis &amp; Monitoring Officer"/>
    <s v="Collection Quality Analysis &amp; Monitoring Officer"/>
    <s v="Kantor Pusat - Griya Niaga 2"/>
    <s v="TANGERANG SELATAN"/>
    <s v="Banten"/>
    <d v="1999-09-01T00:00:00"/>
    <d v="2022-12-05T00:00:00"/>
    <s v="Female"/>
    <s v="KP"/>
    <s v="Hanifah.Masri@cimbniaga.co.id"/>
    <s v="D-4"/>
    <n v="3027285"/>
    <s v="DINA MERRIKHA"/>
    <s v="Quality Monitoring &amp; Procedure Head"/>
    <m/>
    <m/>
    <m/>
    <m/>
    <x v="1"/>
    <m/>
    <m/>
    <x v="1"/>
    <n v="1"/>
    <x v="2"/>
    <n v="1"/>
    <x v="2"/>
    <n v="1"/>
  </r>
  <r>
    <n v="3033419"/>
    <s v="RIA ADRIANA"/>
    <s v="U5"/>
    <x v="3"/>
    <s v="Consumer Collection &amp; Recovery"/>
    <s v="Collection Performance Management &amp; Strategy"/>
    <s v="Quality Monitoring &amp; Procedure"/>
    <s v="Quality Analysis &amp; Process Improvement"/>
    <s v="Quality Analysis &amp; Process Improvement Sr Specialist"/>
    <s v="Quality Analysis &amp; Process Improvement Sr Specialist"/>
    <s v="Kantor Pusat - Griya Niaga 2"/>
    <s v="TANGERANG SELATAN"/>
    <s v="Banten"/>
    <d v="1980-10-14T00:00:00"/>
    <d v="2017-05-02T00:00:00"/>
    <s v="Female"/>
    <s v="KP"/>
    <s v="RIA.ADRIANA@CIMBNIAGA.CO.ID"/>
    <s v="D-4"/>
    <n v="3027285"/>
    <s v="DINA MERRIKHA"/>
    <s v="Quality Monitoring &amp; Procedure Head"/>
    <m/>
    <m/>
    <m/>
    <m/>
    <x v="1"/>
    <m/>
    <m/>
    <x v="0"/>
    <n v="0"/>
    <x v="2"/>
    <n v="1"/>
    <x v="0"/>
    <n v="0.5"/>
  </r>
  <r>
    <n v="3041396"/>
    <s v="ADRIANUS HERMAWAN"/>
    <s v="U4"/>
    <x v="3"/>
    <s v="Consumer Collection &amp; Recovery"/>
    <s v="Collection Transformation And Digitalization"/>
    <s v="---"/>
    <s v="---"/>
    <s v="Collection Transformation And Digitalization Head"/>
    <s v="Collection Transformation And Digitalization Head"/>
    <s v="Kantor Pusat - Griya Niaga 2"/>
    <s v="TANGERANG SELATAN"/>
    <s v="Banten"/>
    <d v="1981-10-02T00:00:00"/>
    <d v="2020-06-02T00:00:00"/>
    <s v="Male"/>
    <s v="KP"/>
    <s v="ADRIANUS.HERMAWAN@CIMBNIAGA.CO.ID"/>
    <s v="D-2"/>
    <n v="3036493"/>
    <s v="TAMMADI"/>
    <s v="Head of Consumer Collection &amp; Recovery"/>
    <m/>
    <m/>
    <m/>
    <m/>
    <x v="1"/>
    <m/>
    <m/>
    <x v="1"/>
    <n v="1"/>
    <x v="0"/>
    <n v="0"/>
    <x v="0"/>
    <n v="0.5"/>
  </r>
  <r>
    <n v="5601830"/>
    <s v="DENDY NUGRAHA"/>
    <s v="U5"/>
    <x v="3"/>
    <s v="Consumer Collection &amp; Recovery"/>
    <s v="Collection Transformation And Digitalization"/>
    <s v="Collection Process Reengineering &amp; Digitalization D3"/>
    <s v="---"/>
    <s v="Collection Process Reengineering &amp; Digitalization Head"/>
    <s v="Collection Process Reengineering &amp; Digitalization Head"/>
    <s v="Kantor Pusat - Griya Niaga 2"/>
    <s v="TANGERANG SELATAN"/>
    <s v="Banten"/>
    <d v="1990-11-16T00:00:00"/>
    <d v="2026-01-12T00:00:00"/>
    <s v="Male"/>
    <s v="KP"/>
    <s v="dendy.nugraha@cimbniaga.co.id"/>
    <s v="D-3"/>
    <n v="3041396"/>
    <s v="ADRIANUS HERMAWAN"/>
    <s v="Collection Transformation And Digitalization Head"/>
    <m/>
    <m/>
    <m/>
    <m/>
    <x v="1"/>
    <m/>
    <m/>
    <x v="0"/>
    <n v="0"/>
    <x v="1"/>
    <e v="#N/A"/>
    <x v="1"/>
    <e v="#N/A"/>
  </r>
  <r>
    <n v="3025884"/>
    <s v="WANTRO"/>
    <s v="U5"/>
    <x v="3"/>
    <s v="Consumer Collection &amp; Recovery"/>
    <s v="Collection Transformation And Digitalization"/>
    <s v="Collection System Management D3"/>
    <s v="---"/>
    <s v="Collection System Management Head"/>
    <s v="Collection System Management Head"/>
    <s v="Kantor Pusat - Griya Niaga 2"/>
    <s v="TANGERANG SELATAN"/>
    <s v="Banten"/>
    <d v="1978-08-26T00:00:00"/>
    <d v="2014-04-01T00:00:00"/>
    <s v="Male"/>
    <s v="KP"/>
    <s v="WANTRO@CIMBNIAGA.CO.ID"/>
    <s v="D-3"/>
    <n v="3041396"/>
    <s v="ADRIANUS HERMAWAN"/>
    <s v="Collection Transformation And Digitalization Head"/>
    <m/>
    <m/>
    <m/>
    <m/>
    <x v="1"/>
    <m/>
    <m/>
    <x v="0"/>
    <n v="0"/>
    <x v="0"/>
    <n v="0"/>
    <x v="0"/>
    <n v="0"/>
  </r>
  <r>
    <n v="3026022"/>
    <s v="RISKI WITJAKSONO"/>
    <s v="U4"/>
    <x v="3"/>
    <s v="Consumer Collection &amp; Recovery"/>
    <s v="Collection Transformation And Digitalization"/>
    <s v="System Development &amp; Infrastructure D3"/>
    <s v="---"/>
    <s v="System Development &amp; Infrastructure Head"/>
    <s v="System Development &amp; Infrastructure Head"/>
    <s v="Kantor Pusat - Griya Niaga 2"/>
    <s v="TANGERANG SELATAN"/>
    <s v="Banten"/>
    <d v="1971-01-01T00:00:00"/>
    <d v="2014-04-28T00:00:00"/>
    <s v="Male"/>
    <s v="KP"/>
    <s v="RISKI.WITJAKSONO@CIMBNIAGA.CO.ID"/>
    <s v="D-3"/>
    <n v="3041396"/>
    <s v="ADRIANUS HERMAWAN"/>
    <s v="Collection Transformation And Digitalization Head"/>
    <m/>
    <m/>
    <m/>
    <m/>
    <x v="1"/>
    <m/>
    <m/>
    <x v="1"/>
    <n v="1"/>
    <x v="0"/>
    <n v="0"/>
    <x v="0"/>
    <n v="0.5"/>
  </r>
  <r>
    <n v="3029728"/>
    <s v="AGUS SIDIQ PURNOMO"/>
    <s v="U7"/>
    <x v="3"/>
    <s v="Consumer Collection &amp; Recovery"/>
    <s v="Collection Transformation And Digitalization"/>
    <s v="Collection System Management D3"/>
    <s v="Collection Account Monitoring &amp; Reporting"/>
    <s v="Collection Account Monitoring &amp; Reporting Specialist"/>
    <s v="Collection Account Monitoring &amp; Reporting Specialist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6863"/>
    <s v="RAHMAT ARIFIN"/>
    <s v="U10"/>
    <x v="3"/>
    <s v="Consumer Collection &amp; Recovery"/>
    <s v="Collection Transformation And Digitalization"/>
    <s v="Collection System Management D3"/>
    <s v="Collection Account Monitoring &amp; Reporting"/>
    <s v="Collection Account Monitoring &amp; Reporting Officer"/>
    <s v="Collection Account Monitoring &amp; Reporting Officer"/>
    <s v="Kantor Pusat - Griya Niaga 2"/>
    <s v="TANGERANG SELATAN"/>
    <s v="Banten"/>
    <d v="1978-09-25T00:00:00"/>
    <d v="2018-11-05T00:00:00"/>
    <s v="Male"/>
    <s v="KP"/>
    <s v="RAHMAT.ARIFIN@CIMBNIAGA.CO.ID"/>
    <s v="D-4"/>
    <n v="3025884"/>
    <s v="WANTRO"/>
    <s v="Collection System Management Head"/>
    <m/>
    <m/>
    <m/>
    <m/>
    <x v="1"/>
    <m/>
    <m/>
    <x v="0"/>
    <n v="0"/>
    <x v="0"/>
    <n v="0"/>
    <x v="0"/>
    <n v="0"/>
  </r>
  <r>
    <n v="5381607"/>
    <s v="IKHSAN OKTAVIO"/>
    <s v="U10"/>
    <x v="3"/>
    <s v="Consumer Collection &amp; Recovery"/>
    <s v="Collection Transformation And Digitalization"/>
    <s v="Collection System Management D3"/>
    <s v="Collection Account Monitoring &amp; Reporting"/>
    <s v="Collection Account Monitoring &amp; Reporting Officer"/>
    <s v="Collection Account Monitoring &amp; Reporting Officer"/>
    <s v="Kantor Pusat - Griya Niaga 2"/>
    <s v="TANGERANG SELATAN"/>
    <s v="Banten"/>
    <d v="1994-05-05T00:00:00"/>
    <d v="2023-01-02T00:00:00"/>
    <s v="Male"/>
    <s v="KP"/>
    <s v="Ikhsan.Oktavio@cimbniaga.co.id"/>
    <s v="D-4"/>
    <n v="3025884"/>
    <s v="WANTRO"/>
    <s v="Collection System Management Head"/>
    <m/>
    <m/>
    <m/>
    <m/>
    <x v="1"/>
    <m/>
    <m/>
    <x v="0"/>
    <n v="0"/>
    <x v="2"/>
    <n v="1"/>
    <x v="0"/>
    <n v="0.5"/>
  </r>
  <r>
    <n v="5602251"/>
    <s v="HASYA AFIFAH KHOIRUNISA NASUTION"/>
    <s v="U7"/>
    <x v="3"/>
    <s v="Consumer Collection &amp; Recovery"/>
    <s v="Collection Transformation And Digitalization"/>
    <s v="Collection Process Reengineering &amp; Digitalization D3"/>
    <s v="Collection Digitalization"/>
    <s v="Collection Digitalization Specialist"/>
    <s v="Collection Digitalization Specialist"/>
    <s v="Kantor Pusat - Griya Niaga 2"/>
    <s v="TANGERANG SELATAN"/>
    <s v="Banten"/>
    <d v="2000-02-11T00:00:00"/>
    <d v="2026-04-20T00:00:00"/>
    <s v="Female"/>
    <s v="KP"/>
    <s v="hasya.nasution@cimbniaga.co.id"/>
    <s v="D-4"/>
    <n v="5601830"/>
    <s v="DENDY NUGRAHA"/>
    <s v="Collection Process Reengineering &amp; Digitalization Head"/>
    <m/>
    <m/>
    <m/>
    <m/>
    <x v="1"/>
    <m/>
    <m/>
    <x v="0"/>
    <n v="0.65"/>
    <x v="1"/>
    <e v="#N/A"/>
    <x v="1"/>
    <e v="#N/A"/>
  </r>
  <r>
    <n v="5600909"/>
    <s v="NATASYA RAHMA FADILLA"/>
    <s v="U10"/>
    <x v="3"/>
    <s v="Consumer Collection &amp; Recovery"/>
    <s v="Collection Transformation And Digitalization"/>
    <s v="Collection Process Reengineering &amp; Digitalization D3"/>
    <s v="Collection Digitalization"/>
    <s v="Collection Digitalization Specialist"/>
    <s v="Collection Digitalization Specialist"/>
    <s v="Kantor Pusat - Griya Niaga 2"/>
    <s v="TANGERANG SELATAN"/>
    <s v="Banten"/>
    <d v="2000-10-25T00:00:00"/>
    <d v="2025-08-19T00:00:00"/>
    <s v="Female"/>
    <s v="KP"/>
    <s v="natasya.fadilla@cimbniaga.co.id"/>
    <s v="D-4"/>
    <n v="5601830"/>
    <s v="DENDY NUGRAHA"/>
    <s v="Collection Process Reengineering &amp; Digitalization Head"/>
    <m/>
    <m/>
    <m/>
    <m/>
    <x v="1"/>
    <m/>
    <m/>
    <x v="0"/>
    <n v="0.25"/>
    <x v="2"/>
    <n v="1"/>
    <x v="0"/>
    <n v="0.625"/>
  </r>
  <r>
    <n v="3026790"/>
    <s v="BAHRUL FADHLI"/>
    <s v="U9"/>
    <x v="3"/>
    <s v="Consumer Collection &amp; Recovery"/>
    <s v="Collection Transformation And Digitalization"/>
    <s v="System Development &amp; Infrastructure D3"/>
    <s v="Collection Infrastructure &amp; System"/>
    <s v="Collection Infrastructure &amp; System Support"/>
    <s v="Collection Infrastructure &amp; System Support"/>
    <s v="Kantor Pusat - Griya Niaga 2"/>
    <s v="TANGERANG SELATAN"/>
    <s v="Banten"/>
    <d v="1987-02-12T00:00:00"/>
    <d v="2014-07-10T00:00:00"/>
    <s v="Male"/>
    <s v="KP"/>
    <s v="BAHRUL.FADHLI@CIMBNIAGA.CO.ID"/>
    <s v="D-4"/>
    <n v="3026022"/>
    <s v="RISKI WITJAKSONO"/>
    <s v="System Development &amp; Infrastructure Head"/>
    <m/>
    <m/>
    <m/>
    <m/>
    <x v="1"/>
    <m/>
    <m/>
    <x v="1"/>
    <n v="1"/>
    <x v="2"/>
    <n v="1"/>
    <x v="2"/>
    <n v="1"/>
  </r>
  <r>
    <n v="5601372"/>
    <s v="FRANSSISCA KRISTINA M"/>
    <s v="U9"/>
    <x v="3"/>
    <s v="Consumer Collection &amp; Recovery"/>
    <s v="Collection Transformation And Digitalization"/>
    <s v="System Development &amp; Infrastructure D3"/>
    <s v="Collection Infrastructure &amp; System"/>
    <s v="Collection Infrastructure &amp; System Support"/>
    <s v="Collection Infrastructure &amp; System Support"/>
    <s v="Kantor Pusat - Griya Niaga 2"/>
    <s v="TANGERANG SELATAN"/>
    <s v="Banten"/>
    <d v="1998-09-29T00:00:00"/>
    <d v="2025-10-20T00:00:00"/>
    <s v="Female"/>
    <s v="KP"/>
    <s v="franssisca.m@cimbniaga.co.id"/>
    <s v="D-4"/>
    <n v="3026022"/>
    <s v="RISKI WITJAKSONO"/>
    <s v="System Development &amp; Infrastructure Head"/>
    <m/>
    <m/>
    <m/>
    <m/>
    <x v="1"/>
    <m/>
    <m/>
    <x v="0"/>
    <n v="0"/>
    <x v="0"/>
    <n v="0"/>
    <x v="0"/>
    <n v="0"/>
  </r>
  <r>
    <n v="5601967"/>
    <s v="ANGELA RATIH AYU PRATIWI"/>
    <s v="U7"/>
    <x v="3"/>
    <s v="Consumer Collection &amp; Recovery"/>
    <s v="Collection Transformation And Digitalization"/>
    <s v="Collection Process Reengineering &amp; Digitalization D3"/>
    <s v="Collection Process Reengineering"/>
    <s v="Collection Process Reengineering Specialist"/>
    <s v="Collection Process Reengineering Specialist"/>
    <s v="Kantor Pusat - Griya Niaga 2"/>
    <s v="TANGERANG SELATAN"/>
    <s v="Banten"/>
    <d v="1998-09-09T00:00:00"/>
    <d v="2026-02-02T00:00:00"/>
    <s v="Female"/>
    <s v="KP"/>
    <s v="angela.pratiwi@cimbniaga.co.id"/>
    <s v="D-4"/>
    <n v="5601830"/>
    <s v="DENDY NUGRAHA"/>
    <s v="Collection Process Reengineering &amp; Digitalization Head"/>
    <m/>
    <m/>
    <m/>
    <m/>
    <x v="1"/>
    <m/>
    <m/>
    <x v="0"/>
    <n v="0"/>
    <x v="1"/>
    <e v="#N/A"/>
    <x v="1"/>
    <e v="#N/A"/>
  </r>
  <r>
    <n v="3040837"/>
    <s v="ADRISTI CHITAGAMI RIZQULLOH"/>
    <s v="U8"/>
    <x v="3"/>
    <s v="Consumer Collection &amp; Recovery"/>
    <s v="Collection Transformation And Digitalization"/>
    <s v="Collection Process Reengineering &amp; Digitalization D3"/>
    <s v="Collection Process Reengineering"/>
    <s v="Collection Process Reengineering Specialist"/>
    <s v="Collection Process Reengineering Specialist"/>
    <s v="Kantor Pusat - Griya Niaga 2"/>
    <s v="TANGERANG SELATAN"/>
    <s v="Banten"/>
    <d v="1997-10-14T00:00:00"/>
    <d v="2020-03-09T00:00:00"/>
    <s v="Female"/>
    <s v="KP"/>
    <s v="ADRISTI.RIZQULLOH@CIMBNIAGA.CO.ID"/>
    <s v="D-4"/>
    <n v="5601830"/>
    <s v="DENDY NUGRAHA"/>
    <s v="Collection Process Reengineering &amp; Digitalization Head"/>
    <m/>
    <m/>
    <m/>
    <m/>
    <x v="1"/>
    <m/>
    <m/>
    <x v="0"/>
    <n v="0.1"/>
    <x v="2"/>
    <n v="1"/>
    <x v="0"/>
    <n v="0.55000000000000004"/>
  </r>
  <r>
    <n v="3026844"/>
    <s v="TUBAGUS SESAR WIJAYA"/>
    <s v="U6"/>
    <x v="3"/>
    <s v="Consumer Collection &amp; Recovery"/>
    <s v="Collection Transformation And Digitalization"/>
    <s v="System Development &amp; Infrastructure D3"/>
    <s v="Collection System Dev"/>
    <s v="Collection System Dev Specialist"/>
    <s v="Collection System Dev Specialist"/>
    <s v="Kantor Pusat - Griya Niaga 2"/>
    <s v="TANGERANG SELATAN"/>
    <s v="Banten"/>
    <d v="1980-04-21T00:00:00"/>
    <d v="2014-08-14T00:00:00"/>
    <s v="Male"/>
    <s v="KP"/>
    <s v="TUBAGUS.WIJAYA@CIMBNIAGA.CO.ID"/>
    <s v="D-4"/>
    <n v="3026022"/>
    <s v="RISKI WITJAKSONO"/>
    <s v="System Development &amp; Infrastructure Head"/>
    <m/>
    <m/>
    <m/>
    <m/>
    <x v="1"/>
    <m/>
    <m/>
    <x v="0"/>
    <n v="0"/>
    <x v="0"/>
    <n v="0"/>
    <x v="0"/>
    <n v="0"/>
  </r>
  <r>
    <n v="5602161"/>
    <s v="NABILLA PUTRI CAHAYANI"/>
    <s v="U10"/>
    <x v="3"/>
    <s v="Consumer Collection &amp; Recovery"/>
    <s v="Collection Transformation And Digitalization"/>
    <s v="System Development &amp; Infrastructure D3"/>
    <s v="Collection System Dev"/>
    <s v="Collection System Dev Officer"/>
    <s v="Collection System Dev Officer"/>
    <s v="Kantor Pusat - Griya Niaga 2"/>
    <s v="TANGERANG SELATAN"/>
    <s v="Banten"/>
    <d v="2003-02-10T00:00:00"/>
    <d v="2026-03-09T00:00:00"/>
    <s v="Female"/>
    <s v="KP"/>
    <s v="nabilla.cahayani@cimbniaga.co.id"/>
    <s v="D-4"/>
    <n v="3026022"/>
    <s v="RISKI WITJAKSONO"/>
    <s v="System Development &amp; Infrastructure Head"/>
    <m/>
    <m/>
    <m/>
    <m/>
    <x v="1"/>
    <m/>
    <m/>
    <x v="0"/>
    <n v="0"/>
    <x v="1"/>
    <e v="#N/A"/>
    <x v="1"/>
    <e v="#N/A"/>
  </r>
  <r>
    <n v="3040020"/>
    <s v="RIZKY ANANDA"/>
    <s v="U10"/>
    <x v="3"/>
    <s v="Consumer Collection &amp; Recovery"/>
    <s v="Collection Transformation And Digitalization"/>
    <s v="System Development &amp; Infrastructure D3"/>
    <s v="Collection System Dev"/>
    <s v="Collection System Dev Officer"/>
    <s v="Collection System Dev Officer"/>
    <s v="Kantor Pusat - Griya Niaga 2"/>
    <s v="TANGERANG SELATAN"/>
    <s v="Banten"/>
    <d v="1984-07-12T00:00:00"/>
    <d v="2019-12-09T00:00:00"/>
    <s v="Male"/>
    <s v="KP"/>
    <s v="RIZKY.ANANDA@CIMBNIAGA.CO.ID"/>
    <s v="D-4"/>
    <n v="3026022"/>
    <s v="RISKI WITJAKSONO"/>
    <s v="System Development &amp; Infrastructure Head"/>
    <m/>
    <m/>
    <m/>
    <m/>
    <x v="1"/>
    <m/>
    <m/>
    <x v="0"/>
    <n v="0"/>
    <x v="0"/>
    <n v="0"/>
    <x v="0"/>
    <n v="0"/>
  </r>
  <r>
    <n v="5415206"/>
    <s v="MUHAMMAD ERLANGGA WAHYUDI"/>
    <s v="U7"/>
    <x v="3"/>
    <s v="Consumer Collection &amp; Recovery"/>
    <s v="Collection Transformation And Digitalization"/>
    <s v="Collection System Management D3"/>
    <s v="Collection System Management D4"/>
    <s v="Collection System Management Specialist"/>
    <s v="Collection System Management Specialist"/>
    <s v="Kantor Pusat - Griya Niaga 2"/>
    <s v="TANGERANG SELATAN"/>
    <s v="Banten"/>
    <d v="1999-02-04T00:00:00"/>
    <d v="2024-09-30T00:00:00"/>
    <s v="Male"/>
    <s v="KP"/>
    <s v="muhammad.wahyudi@cimbniaga.co.id"/>
    <s v="D-4"/>
    <n v="3025884"/>
    <s v="WANTRO"/>
    <s v="Collection System Management Head"/>
    <m/>
    <m/>
    <m/>
    <m/>
    <x v="1"/>
    <m/>
    <m/>
    <x v="0"/>
    <n v="0"/>
    <x v="0"/>
    <n v="0"/>
    <x v="0"/>
    <n v="0"/>
  </r>
  <r>
    <n v="3033790"/>
    <s v="RAHMAT HIDAYAT MANUHUTU"/>
    <s v="U7"/>
    <x v="3"/>
    <s v="Consumer Collection &amp; Recovery"/>
    <s v="Collection Transformation And Digitalization"/>
    <s v="Collection System Management D3"/>
    <s v="Collection System Management D4"/>
    <s v="Collection System Management Specialist"/>
    <s v="Collection System Management Specialist"/>
    <s v="Kantor Pusat - Griya Niaga 2"/>
    <s v="TANGERANG SELATAN"/>
    <s v="Banten"/>
    <d v="1978-02-02T00:00:00"/>
    <d v="2017-07-10T00:00:00"/>
    <s v="Male"/>
    <s v="KP"/>
    <s v="RAHMAT.HIDAYAT2@CIMBNIAGA.CO.ID"/>
    <s v="D-4"/>
    <n v="3025884"/>
    <s v="WANTRO"/>
    <s v="Collection System Management Head"/>
    <m/>
    <m/>
    <m/>
    <m/>
    <x v="1"/>
    <m/>
    <m/>
    <x v="0"/>
    <n v="0.65"/>
    <x v="0"/>
    <n v="0"/>
    <x v="0"/>
    <n v="0.32500000000000001"/>
  </r>
  <r>
    <n v="5600428"/>
    <s v="LAURENSIA SHEILA ALVIAN JIE"/>
    <s v="U10"/>
    <x v="3"/>
    <s v="Consumer Collection &amp; Recovery"/>
    <s v="Collection Transformation And Digitalization"/>
    <s v="Collection System Management D3"/>
    <s v="Collection System Management D4"/>
    <s v="Collection System Management Specialist"/>
    <s v="Collection System Management Specialist"/>
    <s v="Kantor Pusat - Griya Niaga 2"/>
    <s v="TANGERANG SELATAN"/>
    <s v="Banten"/>
    <d v="2000-10-18T00:00:00"/>
    <d v="2025-06-02T00:00:00"/>
    <s v="Female"/>
    <s v="KP"/>
    <s v="Laurensia.Jie@cimbniaga.co.id"/>
    <s v="D-4"/>
    <n v="3025884"/>
    <s v="WANTRO"/>
    <s v="Collection System Management Head"/>
    <m/>
    <m/>
    <m/>
    <m/>
    <x v="1"/>
    <m/>
    <m/>
    <x v="0"/>
    <n v="0.35"/>
    <x v="2"/>
    <n v="1"/>
    <x v="0"/>
    <n v="0.67500000000000004"/>
  </r>
  <r>
    <n v="5600427"/>
    <s v="STEVEN KLEIN"/>
    <s v="U10"/>
    <x v="3"/>
    <s v="Consumer Collection &amp; Recovery"/>
    <s v="Collection Transformation And Digitalization"/>
    <s v="Collection System Management D3"/>
    <s v="Collection System Management D4"/>
    <s v="Collection System Management Specialist"/>
    <s v="Collection System Management Specialist"/>
    <s v="Kantor Pusat - Griya Niaga 2"/>
    <s v="TANGERANG SELATAN"/>
    <s v="Banten"/>
    <d v="2003-11-18T00:00:00"/>
    <d v="2025-06-02T00:00:00"/>
    <s v="Male"/>
    <s v="KP"/>
    <s v="Steven.Klein@cimbniaga.co.id"/>
    <s v="D-4"/>
    <n v="3025884"/>
    <s v="WANTRO"/>
    <s v="Collection System Management Head"/>
    <m/>
    <m/>
    <m/>
    <m/>
    <x v="1"/>
    <m/>
    <m/>
    <x v="0"/>
    <n v="0.6"/>
    <x v="2"/>
    <n v="1"/>
    <x v="0"/>
    <n v="0.8"/>
  </r>
  <r>
    <n v="3032848"/>
    <s v="SUKANDI"/>
    <s v="U4"/>
    <x v="3"/>
    <s v="Consumer Collection &amp; Recovery"/>
    <s v="Credit Card Collection &amp; Recovery"/>
    <s v="Collection Credit Card Xdays Jabodetabek &amp; Unsecured West Indonesia"/>
    <s v="---"/>
    <s v="Unsecured Collection Head"/>
    <s v="Unsecured Collection Head"/>
    <s v="Kantor Pusat - Griya Niaga 2"/>
    <s v="TANGERANG SELATAN"/>
    <s v="Banten"/>
    <d v="1981-11-25T00:00:00"/>
    <d v="2017-01-23T00:00:00"/>
    <s v="Male"/>
    <s v="KP"/>
    <s v="SUKANDI@CIMBNIAGA.CO.ID"/>
    <s v="D-3"/>
    <n v="3036493"/>
    <s v="TAMMADI"/>
    <s v="Head of Consumer Collection &amp; Recovery"/>
    <m/>
    <m/>
    <m/>
    <m/>
    <x v="1"/>
    <m/>
    <m/>
    <x v="0"/>
    <n v="0"/>
    <x v="0"/>
    <n v="0"/>
    <x v="0"/>
    <n v="0"/>
  </r>
  <r>
    <n v="3033067"/>
    <s v="ENDRO ADI CAHYONO"/>
    <s v="U4"/>
    <x v="3"/>
    <s v="Consumer Collection &amp; Recovery"/>
    <s v="Credit Card Collection &amp; Recovery"/>
    <s v="Credit Card Collection - Jabodetabek Mid Range &amp; Back End"/>
    <s v="---"/>
    <s v="Credit Card Collection Head"/>
    <s v="Credit Card Collection Head"/>
    <s v="Kantor Fungsional Non Operasional - Menara Sentraya"/>
    <s v="JAKARTA SELATAN"/>
    <s v="Dki Jakarta"/>
    <d v="1971-08-24T00:00:00"/>
    <d v="2017-03-14T00:00:00"/>
    <s v="Male"/>
    <s v="KFNO"/>
    <s v="ENDRO.CAHYONO@CIMBNIAGA.CO.ID"/>
    <s v="D-3"/>
    <n v="3032848"/>
    <s v="SUKANDI"/>
    <s v="Credit Card Collection &amp; Recovery Head"/>
    <m/>
    <m/>
    <m/>
    <m/>
    <x v="1"/>
    <m/>
    <m/>
    <x v="0"/>
    <n v="0.75"/>
    <x v="0"/>
    <n v="0"/>
    <x v="0"/>
    <n v="0.375"/>
  </r>
  <r>
    <n v="3015640"/>
    <s v="HARDIANSAH"/>
    <s v="U5"/>
    <x v="3"/>
    <s v="Consumer Collection &amp; Recovery"/>
    <s v="Credit Card Collection &amp; Recovery"/>
    <s v="Credit Card Collection - Jabodetabek Xdays Dunning, Field &amp; West Indonesia Dunning"/>
    <s v="---"/>
    <s v="Credit Card Collection Head"/>
    <s v="Credit Card Collection Head"/>
    <s v="Kantor Pusat - Griya Niaga 2"/>
    <s v="TANGERANG SELATAN"/>
    <s v="Banten"/>
    <d v="1982-05-19T00:00:00"/>
    <d v="2011-03-24T00:00:00"/>
    <s v="Male"/>
    <s v="KP"/>
    <s v="HARDIANSAH@CIMBNIAGA.CO.ID"/>
    <s v="D-3"/>
    <n v="3032848"/>
    <s v="SUKANDI"/>
    <s v="Credit Card Collection &amp; Recovery Head"/>
    <m/>
    <m/>
    <m/>
    <m/>
    <x v="1"/>
    <m/>
    <m/>
    <x v="0"/>
    <n v="0"/>
    <x v="0"/>
    <n v="0"/>
    <x v="0"/>
    <n v="0"/>
  </r>
  <r>
    <n v="3033055"/>
    <s v="DWI TANTO WIDIANTORO"/>
    <s v="U8"/>
    <x v="3"/>
    <s v="Consumer Collection &amp; Recovery"/>
    <s v="Credit Card Collection &amp; Recovery"/>
    <s v="Credit Card Collection - Midrange - Jabodetabek"/>
    <s v="Unsecured Collection - Orchestra IV"/>
    <s v="Card Collection Team Leader"/>
    <s v="Card Collection Team Leader"/>
    <s v="Kantor Pusat - Griya Niaga 2"/>
    <s v="TANGERANG SELATAN"/>
    <s v="Banten"/>
    <d v="1976-11-03T00:00:00"/>
    <d v="2017-02-13T00:00:00"/>
    <s v="Male"/>
    <s v="KP"/>
    <s v="DWI.TANTO@CIMBNIAGA.CO.ID"/>
    <s v="D-4"/>
    <n v="3032848"/>
    <s v="SUKANDI"/>
    <s v="Credit Card Collection &amp; Recovery Head"/>
    <m/>
    <m/>
    <m/>
    <m/>
    <x v="1"/>
    <m/>
    <m/>
    <x v="0"/>
    <n v="0"/>
    <x v="0"/>
    <n v="0"/>
    <x v="0"/>
    <n v="0"/>
  </r>
  <r>
    <n v="3025243"/>
    <s v="KURNIAWATI"/>
    <s v="U9"/>
    <x v="3"/>
    <s v="Consumer Collection &amp; Recovery"/>
    <s v="Credit Card Collection &amp; Recovery"/>
    <s v="Credit Card Collection - Midrange - Jabodetabek"/>
    <s v="---"/>
    <s v="Card Collection Team Leader"/>
    <s v="Card Collection Team Leader"/>
    <s v="Kantor Pusat - Griya Niaga 2"/>
    <s v="TANGERANG SELATAN"/>
    <s v="Banten"/>
    <d v="1988-10-13T00:00:00"/>
    <d v="2014-01-08T00:00:00"/>
    <s v="Female"/>
    <s v="KP"/>
    <s v="KURNIAWATI.KURNIAWATI@CIMBNIAGA.CO.ID"/>
    <s v="D-5"/>
    <n v="3032848"/>
    <s v="SUKANDI"/>
    <s v="Credit Card Collection &amp; Recovery Head"/>
    <m/>
    <m/>
    <m/>
    <m/>
    <x v="1"/>
    <m/>
    <m/>
    <x v="1"/>
    <n v="1"/>
    <x v="0"/>
    <n v="0"/>
    <x v="0"/>
    <n v="0.5"/>
  </r>
  <r>
    <n v="5372424"/>
    <s v="NADIA RUSLIANTY"/>
    <s v="U10"/>
    <x v="3"/>
    <s v="Consumer Collection &amp; Recovery"/>
    <s v="Credit Card Collection &amp; Recovery"/>
    <s v="Credit Card Collection - Midrange - Jabodetabek"/>
    <s v="---"/>
    <s v="Card Collection Staff"/>
    <s v="Card Collection Staff"/>
    <s v="Kantor Pusat - Griya Niaga 2"/>
    <s v="TANGERANG SELATAN"/>
    <s v="Banten"/>
    <d v="1999-08-31T00:00:00"/>
    <d v="2022-07-18T00:00:00"/>
    <s v="Female"/>
    <s v="KP"/>
    <s v="NADIA.RUSLIANTY@cimbniaga.co.id"/>
    <s v="D-6"/>
    <n v="3025243"/>
    <s v="KURNIAWATI"/>
    <s v="Unsecured Collection Team Leader - Orchestra V"/>
    <m/>
    <m/>
    <m/>
    <m/>
    <x v="1"/>
    <m/>
    <m/>
    <x v="1"/>
    <n v="1"/>
    <x v="0"/>
    <n v="0"/>
    <x v="0"/>
    <n v="0.5"/>
  </r>
  <r>
    <n v="5373570"/>
    <s v="ERVINA"/>
    <s v="U10"/>
    <x v="3"/>
    <s v="Consumer Collection &amp; Recovery"/>
    <s v="Credit Card Collection &amp; Recovery"/>
    <s v="Credit Card Collection - Midrange - Jabodetabek"/>
    <s v="---"/>
    <s v="Card Collection Staff"/>
    <s v="Card Collection Staff"/>
    <s v="Kantor Pusat - Griya Niaga 2"/>
    <s v="TANGERANG SELATAN"/>
    <s v="Banten"/>
    <d v="1989-02-23T00:00:00"/>
    <d v="2022-08-01T00:00:00"/>
    <s v="Female"/>
    <s v="KP"/>
    <s v="ERVINA.ERVINA@cimbniaga.co.id"/>
    <s v="D-6"/>
    <n v="3025243"/>
    <s v="KURNIAWATI"/>
    <s v="Unsecured Collection Team Leader - Orchestra V"/>
    <m/>
    <m/>
    <m/>
    <m/>
    <x v="1"/>
    <m/>
    <m/>
    <x v="0"/>
    <n v="0"/>
    <x v="0"/>
    <n v="0"/>
    <x v="0"/>
    <n v="0"/>
  </r>
  <r>
    <n v="5396006"/>
    <s v="ETIKA SIAHAAN"/>
    <s v="U10"/>
    <x v="3"/>
    <s v="Consumer Collection &amp; Recovery"/>
    <s v="Credit Card Collection &amp; Recovery"/>
    <s v="Credit Card Collection - Midrange - Jabodetabek"/>
    <s v="--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2393"/>
    <s v="YOUBILL PARMA AMRY TANJUNG"/>
    <s v="U10"/>
    <x v="3"/>
    <s v="Consumer Collection &amp; Recovery"/>
    <s v="Credit Card Collection &amp; Recovery"/>
    <s v="Credit Card Collection - Midrange - Jabodetabek"/>
    <s v="--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897"/>
    <s v="ABDILLAH FAJRI ASSUDAIS"/>
    <s v="U10"/>
    <x v="3"/>
    <s v="Consumer Collection &amp; Recovery"/>
    <s v="Credit Card Collection &amp; Recovery"/>
    <s v="Credit Card Collection - Midrange - Jabodetabek"/>
    <s v="Unsecured Collection - Orchestra IV"/>
    <s v="Card Collection Staff"/>
    <s v="Card Collection Staff"/>
    <s v="Kantor Pusat - Griya Niaga 2"/>
    <s v="TANGERANG SELATAN"/>
    <s v="Banten"/>
    <d v="1999-03-30T00:00:00"/>
    <d v="2026-01-05T00:00:00"/>
    <s v="Male"/>
    <s v="KP"/>
    <s v="abdillah.assudais@cimbniaga.co.id"/>
    <s v="D-5"/>
    <n v="3033055"/>
    <s v="DWI TANTO WIDIANTORO"/>
    <s v="Unsecured Collection Team Leader - Orchestra IV"/>
    <m/>
    <m/>
    <m/>
    <m/>
    <x v="1"/>
    <m/>
    <m/>
    <x v="0"/>
    <n v="0"/>
    <x v="1"/>
    <e v="#N/A"/>
    <x v="1"/>
    <e v="#N/A"/>
  </r>
  <r>
    <n v="5410352"/>
    <s v="NOFARIA ANJELINA PURBA"/>
    <s v="U10"/>
    <x v="3"/>
    <s v="Consumer Collection &amp; Recovery"/>
    <s v="Credit Card Collection &amp; Recovery"/>
    <s v="Credit Card Collection - Midrange - Jabodetabek"/>
    <s v="Unsecured Collection - Orchestra IV"/>
    <s v="Card Collection Staff"/>
    <s v="Card Collection Staff"/>
    <s v="Kantor Pusat - Griya Niaga 2"/>
    <s v="TANGERANG SELATAN"/>
    <s v="Banten"/>
    <d v="1994-09-05T00:00:00"/>
    <d v="2024-06-19T00:00:00"/>
    <s v="Female"/>
    <s v="KP"/>
    <s v="nofaria.purba@cimbniaga.co.id"/>
    <s v="D-5"/>
    <n v="3033055"/>
    <s v="DWI TANTO WIDIANTORO"/>
    <s v="Unsecured Collection Team Leader - Orchestra IV"/>
    <m/>
    <m/>
    <m/>
    <m/>
    <x v="1"/>
    <m/>
    <m/>
    <x v="0"/>
    <n v="0.4"/>
    <x v="0"/>
    <n v="0"/>
    <x v="0"/>
    <n v="0.2"/>
  </r>
  <r>
    <n v="5401053"/>
    <s v="NIA JACK LINE NATASYA TINGGINEHE"/>
    <s v="U10"/>
    <x v="3"/>
    <s v="Consumer Collection &amp; Recovery"/>
    <s v="Credit Card Collection &amp; Recovery"/>
    <s v="Credit Card Collection - Midrange - Jabodetabek"/>
    <s v="--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8725"/>
    <s v="RISKA NURJANAH"/>
    <s v="U10"/>
    <x v="3"/>
    <s v="Consumer Collection &amp; Recovery"/>
    <s v="Credit Card Collection &amp; Recovery"/>
    <s v="Credit Card Collection - Midrange - Jabodetabek"/>
    <s v="Unsecured Collection - Orchestra IV"/>
    <s v="Card Collection Staff"/>
    <s v="Card Collection Staff"/>
    <s v="Kantor Pusat - Griya Niaga 2"/>
    <s v="TANGERANG SELATAN"/>
    <s v="Banten"/>
    <d v="1994-03-23T00:00:00"/>
    <d v="2023-10-16T00:00:00"/>
    <s v="Female"/>
    <s v="KP"/>
    <s v="Riska.Nurjanah@cimbniaga.co.id"/>
    <s v="D-5"/>
    <n v="3033055"/>
    <s v="DWI TANTO WIDIANTORO"/>
    <s v="Unsecured Collection Team Leader - Orchestra IV"/>
    <m/>
    <m/>
    <m/>
    <m/>
    <x v="1"/>
    <m/>
    <m/>
    <x v="1"/>
    <n v="1"/>
    <x v="0"/>
    <n v="0"/>
    <x v="0"/>
    <n v="0.5"/>
  </r>
  <r>
    <n v="5391401"/>
    <s v="BAGUS DWI SATRIO"/>
    <s v="U10"/>
    <x v="3"/>
    <s v="Consumer Collection &amp; Recovery"/>
    <s v="Credit Card Collection &amp; Recovery"/>
    <s v="Credit Card Collection - Midrange - Jabodetabek"/>
    <s v="Unsecured Collection - Orchestra IV"/>
    <s v="Card Collection Staff"/>
    <s v="Card Collection Staff"/>
    <s v="Kantor Pusat - Griya Niaga 2"/>
    <s v="TANGERANG SELATAN"/>
    <s v="Banten"/>
    <d v="1993-10-29T00:00:00"/>
    <d v="2023-06-05T00:00:00"/>
    <s v="Male"/>
    <s v="KP"/>
    <s v="Bagus.Satrio@cimbniaga.co.id"/>
    <s v="D-5"/>
    <n v="3033055"/>
    <s v="DWI TANTO WIDIANTORO"/>
    <s v="Unsecured Collection Team Leader - Orchestra IV"/>
    <m/>
    <m/>
    <m/>
    <m/>
    <x v="1"/>
    <m/>
    <m/>
    <x v="0"/>
    <n v="0"/>
    <x v="0"/>
    <n v="0"/>
    <x v="0"/>
    <n v="0"/>
  </r>
  <r>
    <n v="5351733"/>
    <s v="ANASARI"/>
    <s v="U10"/>
    <x v="3"/>
    <s v="Consumer Collection &amp; Recovery"/>
    <s v="Credit Card Collection &amp; Recovery"/>
    <s v="Credit Card Collection - Midrange - Jabodetabek"/>
    <s v="Unsecured Collection - Orchestra IV"/>
    <s v="Card Collection Staff"/>
    <s v="Card Collection Staff"/>
    <s v="Kantor Pusat - Griya Niaga 2"/>
    <s v="TANGERANG SELATAN"/>
    <s v="Banten"/>
    <d v="1992-06-06T00:00:00"/>
    <d v="2021-09-13T00:00:00"/>
    <s v="Female"/>
    <s v="KP"/>
    <s v="ANASARI.ANASARI@cimbniaga.co.id"/>
    <s v="D-5"/>
    <n v="3033055"/>
    <s v="DWI TANTO WIDIANTORO"/>
    <s v="Unsecured Collection Team Leader - Orchestra IV"/>
    <m/>
    <m/>
    <m/>
    <m/>
    <x v="1"/>
    <m/>
    <m/>
    <x v="0"/>
    <n v="0"/>
    <x v="0"/>
    <n v="0"/>
    <x v="0"/>
    <n v="0"/>
  </r>
  <r>
    <n v="3033093"/>
    <s v="SUKARI WIDODO"/>
    <s v="U4"/>
    <x v="3"/>
    <s v="Consumer Collection &amp; Recovery"/>
    <s v="Credit Card Collection &amp; Recovery"/>
    <s v="Credit Card Collection &amp; Recovery - Outregion"/>
    <s v="---"/>
    <s v="Credit Card Collection &amp; Recovery Head"/>
    <s v="Credit Card Collection &amp; Recovery Head"/>
    <s v="Kantor Fungsional Non Operasional - CC - Surabaya"/>
    <s v="SURABAYA"/>
    <s v="Jawa Timur"/>
    <d v="1972-04-15T00:00:00"/>
    <d v="2017-03-13T00:00:00"/>
    <s v="Male"/>
    <s v="KFNO"/>
    <s v="SUKARI.WIDODO@CIMBNIAGA.CO.ID"/>
    <s v="D-3"/>
    <n v="3032848"/>
    <s v="SUKANDI"/>
    <s v="Credit Card Collection &amp; Recovery Head"/>
    <m/>
    <m/>
    <m/>
    <m/>
    <x v="1"/>
    <m/>
    <m/>
    <x v="0"/>
    <n v="0"/>
    <x v="0"/>
    <n v="0"/>
    <x v="0"/>
    <n v="0"/>
  </r>
  <r>
    <n v="3010998"/>
    <s v="LISDA RACHMAWATI"/>
    <s v="U8"/>
    <x v="3"/>
    <s v="Consumer Collection &amp; Recovery"/>
    <s v="Credit Card Collection &amp; Recovery"/>
    <s v="Credit Card Collection &amp; Recovery - Outregion"/>
    <s v="Card Collection I - Jatim &amp; Bali"/>
    <s v="Card Collection Team Leader"/>
    <s v="Card Collection Team Leader"/>
    <s v="Kantor Fungsional Non Operasional - CC - Surabaya"/>
    <s v="SURABAYA"/>
    <s v="Jawa Timur"/>
    <d v="1975-09-11T00:00:00"/>
    <d v="2009-04-01T00:00:00"/>
    <s v="Female"/>
    <s v="KFNO"/>
    <s v="LISDA.RACHMAWATI@CIMBNIAGA.CO.ID"/>
    <s v="D-4"/>
    <n v="3033093"/>
    <s v="SUKARI WIDODO"/>
    <s v="Credit Card Collection &amp; Recovery Head - Outregion"/>
    <m/>
    <m/>
    <m/>
    <m/>
    <x v="1"/>
    <m/>
    <m/>
    <x v="0"/>
    <n v="0.25"/>
    <x v="0"/>
    <n v="0"/>
    <x v="0"/>
    <n v="0.125"/>
  </r>
  <r>
    <n v="3019209"/>
    <s v="RINI ANGGRAINI"/>
    <s v="U8"/>
    <x v="3"/>
    <s v="Consumer Collection &amp; Recovery"/>
    <s v="Credit Card Collection &amp; Recovery"/>
    <s v="Credit Card Collection &amp; Recovery - Outregion"/>
    <s v="Card Collection II - Jatim &amp; Bali"/>
    <s v="Card Collection Team Leader"/>
    <s v="Card Collection Team Leader"/>
    <s v="Kantor Fungsional Non Operasional - CC - Surabaya"/>
    <s v="SURABAYA"/>
    <s v="Jawa Timur"/>
    <d v="1990-05-01T00:00:00"/>
    <d v="2012-05-28T00:00:00"/>
    <s v="Female"/>
    <s v="KFNO"/>
    <s v="RINI.ANGGRAINI@CIMBNIAGA.CO.ID"/>
    <s v="D-4"/>
    <n v="3033093"/>
    <s v="SUKARI WIDODO"/>
    <s v="Credit Card Collection &amp; Recovery Head - Outregion"/>
    <m/>
    <m/>
    <m/>
    <m/>
    <x v="1"/>
    <m/>
    <m/>
    <x v="1"/>
    <n v="1"/>
    <x v="2"/>
    <n v="1"/>
    <x v="2"/>
    <n v="1"/>
  </r>
  <r>
    <n v="3018810"/>
    <s v="SAFIQ ANASA"/>
    <s v="U8"/>
    <x v="3"/>
    <s v="Consumer Collection &amp; Recovery"/>
    <s v="Credit Card Collection &amp; Recovery"/>
    <s v="Credit Card Collection &amp; Recovery - Outregion"/>
    <s v="Card Collection III - Jatim &amp; Bali"/>
    <s v="Card Collection Team Leader"/>
    <s v="Card Collection Team Leader"/>
    <s v="Kantor Fungsional Non Operasional - CC - Surabaya"/>
    <s v="SURABAYA"/>
    <s v="Jawa Timur"/>
    <d v="1984-01-01T00:00:00"/>
    <d v="2012-04-09T00:00:00"/>
    <s v="Male"/>
    <s v="KFNO"/>
    <s v="SAFIQ.ANASA@CIMBNIAGA.CO.ID"/>
    <s v="D-4"/>
    <n v="3033093"/>
    <s v="SUKARI WIDODO"/>
    <s v="Credit Card Collection &amp; Recovery Head - Outregion"/>
    <m/>
    <m/>
    <m/>
    <m/>
    <x v="1"/>
    <m/>
    <m/>
    <x v="0"/>
    <n v="0.8"/>
    <x v="0"/>
    <n v="0"/>
    <x v="0"/>
    <n v="0.4"/>
  </r>
  <r>
    <n v="5401187"/>
    <s v="ZENDILLA BASWARA PUTRI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2001-07-15T00:00:00"/>
    <d v="2023-12-11T00:00:00"/>
    <s v="Female"/>
    <s v="KFNO"/>
    <s v="zendilla.putri@cimbniaga.co.id"/>
    <s v="D-5"/>
    <n v="3010998"/>
    <s v="LISDA RACHMAWATI"/>
    <s v="Card Collection Team Leader I - Jatim &amp; Bali"/>
    <m/>
    <m/>
    <m/>
    <m/>
    <x v="1"/>
    <m/>
    <m/>
    <x v="1"/>
    <n v="1"/>
    <x v="2"/>
    <n v="1"/>
    <x v="2"/>
    <n v="1"/>
  </r>
  <r>
    <n v="5600900"/>
    <s v="MOHAMAD RADITO ALFIAN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7-09-08T00:00:00"/>
    <d v="2025-08-04T00:00:00"/>
    <s v="Male"/>
    <s v="KFNO"/>
    <s v="mohamad.alfian@cimbniaga.co.id"/>
    <s v="D-5"/>
    <n v="3010998"/>
    <s v="LISDA RACHMAWATI"/>
    <s v="Card Collection Team Leader I - Jatim &amp; Bali"/>
    <m/>
    <m/>
    <m/>
    <m/>
    <x v="1"/>
    <m/>
    <m/>
    <x v="1"/>
    <n v="1"/>
    <x v="0"/>
    <n v="0"/>
    <x v="0"/>
    <n v="0.5"/>
  </r>
  <r>
    <n v="5401194"/>
    <s v="RENVIEL PRABAWATI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2001-07-12T00:00:00"/>
    <d v="2023-12-11T00:00:00"/>
    <s v="Female"/>
    <s v="KFNO"/>
    <s v="renviel.prabawati@cimbniaga.co.id"/>
    <s v="D-5"/>
    <n v="3010998"/>
    <s v="LISDA RACHMAWATI"/>
    <s v="Card Collection Team Leader I - Jatim &amp; Bali"/>
    <m/>
    <m/>
    <m/>
    <m/>
    <x v="1"/>
    <m/>
    <m/>
    <x v="1"/>
    <n v="1"/>
    <x v="2"/>
    <n v="1"/>
    <x v="2"/>
    <n v="1"/>
  </r>
  <r>
    <n v="5600779"/>
    <s v="NOER HIDAYAT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1-12-28T00:00:00"/>
    <d v="2025-07-21T00:00:00"/>
    <s v="Male"/>
    <s v="KFNO"/>
    <s v="noer.hidayat@cimbniaga.co.id"/>
    <s v="D-5"/>
    <n v="3010998"/>
    <s v="LISDA RACHMAWATI"/>
    <s v="Card Collection Team Leader I - Jatim &amp; Bali"/>
    <m/>
    <m/>
    <m/>
    <m/>
    <x v="1"/>
    <m/>
    <m/>
    <x v="0"/>
    <n v="0"/>
    <x v="0"/>
    <n v="0"/>
    <x v="0"/>
    <n v="0"/>
  </r>
  <r>
    <n v="5600201"/>
    <s v="YUDA KURNIAWAN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C - Pontianak - Tanjungpura - PON"/>
    <s v="PONTIANAK"/>
    <s v="Kalimantan Barat"/>
    <d v="1992-06-17T00:00:00"/>
    <d v="2025-05-05T00:00:00"/>
    <s v="Male"/>
    <s v="PON"/>
    <s v="yuda.kurniawan@cimbniaga.co.id"/>
    <s v="D-5"/>
    <n v="3018810"/>
    <s v="SAFIQ ANASA"/>
    <s v="Card Collection Team Leader III - Jatim &amp; Bali"/>
    <m/>
    <m/>
    <m/>
    <m/>
    <x v="1"/>
    <m/>
    <m/>
    <x v="1"/>
    <n v="1"/>
    <x v="0"/>
    <n v="0"/>
    <x v="0"/>
    <n v="0.5"/>
  </r>
  <r>
    <n v="5422790"/>
    <s v="ABDUL RAHMAN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C - Samarinda - KH Khalid - SAM"/>
    <s v="SAMARINDA"/>
    <s v="Kalimantan Timur"/>
    <d v="1987-07-05T00:00:00"/>
    <d v="2025-02-24T00:00:00"/>
    <s v="Male"/>
    <s v="SAM"/>
    <s v="abdul.rahman3@cimbniaga.co.id"/>
    <s v="D-5"/>
    <n v="3018810"/>
    <s v="SAFIQ ANASA"/>
    <s v="Card Collection Team Leader III - Jatim &amp; Bali"/>
    <m/>
    <m/>
    <m/>
    <m/>
    <x v="1"/>
    <m/>
    <m/>
    <x v="1"/>
    <n v="1"/>
    <x v="0"/>
    <n v="0"/>
    <x v="0"/>
    <n v="0.5"/>
  </r>
  <r>
    <n v="5414956"/>
    <s v="ARIS WIDIANTO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antor Fungsional Non Operasional - CC - Surabaya"/>
    <s v="SURABAYA"/>
    <s v="Jawa Timur"/>
    <d v="1992-05-11T00:00:00"/>
    <d v="2024-09-17T00:00:00"/>
    <s v="Male"/>
    <s v="KFNO"/>
    <s v="aris.widianto@cimbniaga.co.id"/>
    <s v="D-5"/>
    <n v="3018810"/>
    <s v="SAFIQ ANASA"/>
    <s v="Card Collection Team Leader III - Jatim &amp; Bali"/>
    <m/>
    <m/>
    <m/>
    <m/>
    <x v="1"/>
    <m/>
    <m/>
    <x v="1"/>
    <n v="1"/>
    <x v="0"/>
    <n v="0"/>
    <x v="0"/>
    <n v="0.5"/>
  </r>
  <r>
    <n v="5351560"/>
    <s v="OKTAVIANI KARUNIA ADRIYANTO"/>
    <s v="U10"/>
    <x v="3"/>
    <s v="Consumer Collection &amp; Recovery"/>
    <s v="Credit Card Collection &amp; Recovery"/>
    <s v="Credit Card Collection &amp; Recovery - Outregion"/>
    <s v="Card Collection II - Jatim &amp; Bali"/>
    <s v="Card Collection Staff"/>
    <s v="Card Collection Staff"/>
    <s v="Kantor Fungsional Non Operasional - CC - Surabaya"/>
    <s v="SURABAYA"/>
    <s v="Jawa Timur"/>
    <d v="1995-10-10T00:00:00"/>
    <d v="2021-09-20T00:00:00"/>
    <s v="Female"/>
    <s v="KFNO"/>
    <s v="OKTAVIANI.ADRIYANTO@cimbniaga.co.id"/>
    <s v="D-5"/>
    <n v="3019209"/>
    <s v="RINI ANGGRAINI"/>
    <s v="Card Collection Team Leader II - Jatim &amp; Bali"/>
    <m/>
    <m/>
    <m/>
    <m/>
    <x v="1"/>
    <m/>
    <m/>
    <x v="0"/>
    <n v="0"/>
    <x v="0"/>
    <n v="0"/>
    <x v="0"/>
    <n v="0"/>
  </r>
  <r>
    <n v="5355070"/>
    <s v="DIMAS KHOLILIUR ROHMAN"/>
    <s v="U10"/>
    <x v="3"/>
    <s v="Consumer Collection &amp; Recovery"/>
    <s v="Credit Card Collection &amp; Recovery"/>
    <s v="Credit Card Collection &amp; Recovery - Outregion"/>
    <s v="Card Collection II - Jatim &amp; Bali"/>
    <s v="Card Collection Staff"/>
    <s v="Card Collection Staff"/>
    <s v="Kantor Fungsional Non Operasional - CC - Surabaya"/>
    <s v="SURABAYA"/>
    <s v="Jawa Timur"/>
    <d v="1995-11-25T00:00:00"/>
    <d v="2021-10-18T00:00:00"/>
    <s v="Male"/>
    <s v="KFNO"/>
    <s v="DIMAS.ROHMAN@cimbniaga.co.id"/>
    <s v="D-5"/>
    <n v="3019209"/>
    <s v="RINI ANGGRAINI"/>
    <s v="Card Collection Team Leader II - Jatim &amp; Bali"/>
    <m/>
    <m/>
    <m/>
    <m/>
    <x v="1"/>
    <m/>
    <m/>
    <x v="0"/>
    <n v="0"/>
    <x v="0"/>
    <n v="0"/>
    <x v="0"/>
    <n v="0"/>
  </r>
  <r>
    <n v="5360900"/>
    <s v="RAMADHANI STEVIAN DARMAWAN"/>
    <s v="U10"/>
    <x v="3"/>
    <s v="Consumer Collection &amp; Recovery"/>
    <s v="Credit Card Collection &amp; Recovery"/>
    <s v="Credit Card Collection &amp; Recovery - Outregion"/>
    <s v="Card Collection II - Jatim &amp; Bali"/>
    <s v="Card Collection Staff"/>
    <s v="Card Collection Staff"/>
    <s v="Kantor Fungsional Non Operasional - CC - Surabaya"/>
    <s v="SURABAYA"/>
    <s v="Jawa Timur"/>
    <d v="1998-12-25T00:00:00"/>
    <d v="2022-01-10T00:00:00"/>
    <s v="Male"/>
    <s v="KFNO"/>
    <s v="RAMADHANI.DARMAWAN@cimbniaga.co.id"/>
    <s v="D-5"/>
    <n v="3019209"/>
    <s v="RINI ANGGRAINI"/>
    <s v="Card Collection Team Leader II - Jatim &amp; Bali"/>
    <m/>
    <m/>
    <m/>
    <m/>
    <x v="1"/>
    <m/>
    <m/>
    <x v="1"/>
    <n v="1"/>
    <x v="2"/>
    <n v="1"/>
    <x v="2"/>
    <n v="1"/>
  </r>
  <r>
    <n v="5372729"/>
    <s v="GADIS DINDA LARASATI"/>
    <s v="U10"/>
    <x v="3"/>
    <s v="Consumer Collection &amp; Recovery"/>
    <s v="Credit Card Collection &amp; Recovery"/>
    <s v="Credit Card Collection &amp; Recovery - Outregion"/>
    <s v="Card Collection II - Jatim &amp; Bali"/>
    <s v="Card Collection Staff"/>
    <s v="Card Collection Staff"/>
    <s v="Kantor Fungsional Non Operasional - CC - Surabaya"/>
    <s v="SURABAYA"/>
    <s v="Jawa Timur"/>
    <d v="1997-12-17T00:00:00"/>
    <d v="2022-07-18T00:00:00"/>
    <s v="Female"/>
    <s v="KFNO"/>
    <s v="GADIS.LARASATI@cimbniaga.co.id"/>
    <s v="D-5"/>
    <n v="3019209"/>
    <s v="RINI ANGGRAINI"/>
    <s v="Card Collection Team Leader II - Jatim &amp; Bali"/>
    <m/>
    <m/>
    <m/>
    <m/>
    <x v="1"/>
    <m/>
    <m/>
    <x v="0"/>
    <n v="0.45"/>
    <x v="0"/>
    <n v="0"/>
    <x v="0"/>
    <n v="0.22500000000000001"/>
  </r>
  <r>
    <n v="5382089"/>
    <s v="MUHAMMAD IHSANUZ ZAID"/>
    <s v="U10"/>
    <x v="3"/>
    <s v="Consumer Collection &amp; Recovery"/>
    <s v="Credit Card Collection &amp; Recovery"/>
    <s v="Credit Card Collection &amp; Recovery - Outregion"/>
    <s v="Card Collection II - Jatim &amp; Bali"/>
    <s v="Card Collection Staff"/>
    <s v="Card Collection Staff"/>
    <s v="Kantor Fungsional Non Operasional - CC - Surabaya"/>
    <s v="SURABAYA"/>
    <s v="Jawa Timur"/>
    <d v="1997-06-23T00:00:00"/>
    <d v="2023-01-02T00:00:00"/>
    <s v="Male"/>
    <s v="KFNO"/>
    <s v="Muhammad.Zaid@cimbniaga.co.id"/>
    <s v="D-5"/>
    <n v="3019209"/>
    <s v="RINI ANGGRAINI"/>
    <s v="Card Collection Team Leader II - Jatim &amp; Bali"/>
    <m/>
    <m/>
    <m/>
    <m/>
    <x v="1"/>
    <m/>
    <m/>
    <x v="1"/>
    <n v="1"/>
    <x v="2"/>
    <n v="1"/>
    <x v="2"/>
    <n v="1"/>
  </r>
  <r>
    <n v="5402527"/>
    <s v="MUNIROTUL AINA BIN NUR HIDAYAH"/>
    <s v="U10"/>
    <x v="3"/>
    <s v="Consumer Collection &amp; Recovery"/>
    <s v="Credit Card Collection &amp; Recovery"/>
    <s v="Credit Card Collection &amp; Recovery - Outregion"/>
    <s v="Card Collection II - Jatim &amp; Bali"/>
    <s v="Card Collection Staff"/>
    <s v="Card Collection Staff"/>
    <s v="Kantor Fungsional Non Operasional - CC - Surabaya"/>
    <s v="SURABAYA"/>
    <s v="Jawa Timur"/>
    <d v="2001-07-29T00:00:00"/>
    <d v="2024-01-02T00:00:00"/>
    <s v="Female"/>
    <s v="KFNO"/>
    <s v="munirotul.hidayah@cimbniaga.co.id"/>
    <s v="D-5"/>
    <n v="3019209"/>
    <s v="RINI ANGGRAINI"/>
    <s v="Card Collection Team Leader II - Jatim &amp; Bali"/>
    <m/>
    <m/>
    <m/>
    <m/>
    <x v="1"/>
    <m/>
    <m/>
    <x v="0"/>
    <n v="0.4"/>
    <x v="2"/>
    <n v="1"/>
    <x v="0"/>
    <n v="0.7"/>
  </r>
  <r>
    <n v="5402530"/>
    <s v="MAYZUHRO NABILAH TUFFAHATI"/>
    <s v="U10"/>
    <x v="3"/>
    <s v="Consumer Collection &amp; Recovery"/>
    <s v="Credit Card Collection &amp; Recovery"/>
    <s v="Credit Card Collection &amp; Recovery - Outregion"/>
    <s v="Card Collection II - Jatim &amp; Bali"/>
    <s v="Card Collection Staff"/>
    <s v="Card Collection Staff"/>
    <s v="Kantor Fungsional Non Operasional - CC - Surabaya"/>
    <s v="SURABAYA"/>
    <s v="Jawa Timur"/>
    <d v="1998-05-21T00:00:00"/>
    <d v="2024-01-02T00:00:00"/>
    <s v="Female"/>
    <s v="KFNO"/>
    <s v="mayzuhro.tuffahati@cimbniaga.co.id"/>
    <s v="D-5"/>
    <n v="3019209"/>
    <s v="RINI ANGGRAINI"/>
    <s v="Card Collection Team Leader II - Jatim &amp; Bali"/>
    <m/>
    <m/>
    <m/>
    <m/>
    <x v="1"/>
    <m/>
    <m/>
    <x v="0"/>
    <n v="0.2"/>
    <x v="0"/>
    <n v="0"/>
    <x v="0"/>
    <n v="0.1"/>
  </r>
  <r>
    <n v="5402531"/>
    <s v="SOPYAN KHOERUDIN"/>
    <s v="U10"/>
    <x v="3"/>
    <s v="Consumer Collection &amp; Recovery"/>
    <s v="Credit Card Collection &amp; Recovery"/>
    <s v="Credit Card Collection &amp; Recovery - Outregion"/>
    <s v="--"/>
    <s v="Card Collection Staff"/>
    <s v="Card Collection Staff"/>
    <s v="Kantor Fungsional Non Operasional - CC - Surabay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3640"/>
    <s v="HERI EKO PRASETIO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antor Fungsional Non Operasional - CC - Surabaya"/>
    <s v="SURABAYA"/>
    <s v="Jawa Timur"/>
    <d v="1983-07-05T00:00:00"/>
    <d v="2021-09-27T00:00:00"/>
    <s v="Male"/>
    <s v="KFNO"/>
    <s v="Heri.Prasetio@cimbniaga.co.id"/>
    <s v="D-5"/>
    <n v="3018810"/>
    <s v="SAFIQ ANASA"/>
    <s v="Card Collection Team Leader III - Jatim &amp; Bali"/>
    <m/>
    <m/>
    <m/>
    <m/>
    <x v="1"/>
    <m/>
    <m/>
    <x v="0"/>
    <n v="0"/>
    <x v="0"/>
    <n v="0"/>
    <x v="0"/>
    <n v="0"/>
  </r>
  <r>
    <n v="5361327"/>
    <s v="DIDIT HARIYANTO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antor Fungsional Non Operasional - CC - Surabaya"/>
    <s v="SURABAYA"/>
    <s v="Jawa Timur"/>
    <d v="1979-07-16T00:00:00"/>
    <d v="2022-01-17T00:00:00"/>
    <s v="Male"/>
    <s v="KFNO"/>
    <s v="Didit.Hariyanto@cimbniaga.co.id"/>
    <s v="D-5"/>
    <n v="3018810"/>
    <s v="SAFIQ ANASA"/>
    <s v="Card Collection Team Leader III - Jatim &amp; Bali"/>
    <m/>
    <m/>
    <m/>
    <m/>
    <x v="1"/>
    <m/>
    <m/>
    <x v="0"/>
    <n v="0"/>
    <x v="0"/>
    <n v="0"/>
    <x v="0"/>
    <n v="0"/>
  </r>
  <r>
    <n v="5377285"/>
    <s v="AKBAR HADIJAYANEGARA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C - Banjarmasin - Pangeran Samudera - BJS"/>
    <s v="BANJARMASIN"/>
    <s v="Kalimantan Selatan"/>
    <d v="1995-03-10T00:00:00"/>
    <d v="2022-10-17T00:00:00"/>
    <s v="Male"/>
    <s v="BJS"/>
    <s v="Akbar.Hadijayanegara@cimbniaga.co.id"/>
    <s v="D-5"/>
    <n v="3018810"/>
    <s v="SAFIQ ANASA"/>
    <s v="Card Collection Team Leader III - Jatim &amp; Bali"/>
    <m/>
    <m/>
    <m/>
    <m/>
    <x v="1"/>
    <m/>
    <m/>
    <x v="1"/>
    <n v="1"/>
    <x v="0"/>
    <n v="0"/>
    <x v="0"/>
    <n v="0.5"/>
  </r>
  <r>
    <n v="5383972"/>
    <s v="DWI PRASETYO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C - Balikpapan - Ahmad Yani - BPN"/>
    <s v="BALIKPAPAN"/>
    <s v="Kalimantan Timur"/>
    <d v="1994-05-12T00:00:00"/>
    <d v="2023-01-24T00:00:00"/>
    <s v="Male"/>
    <s v="BPN"/>
    <s v="Dwi.Prasetyo@cimbniaga.co.id"/>
    <s v="D-5"/>
    <n v="3018810"/>
    <s v="SAFIQ ANASA"/>
    <s v="Card Collection Team Leader III - Jatim &amp; Bali"/>
    <m/>
    <m/>
    <m/>
    <m/>
    <x v="1"/>
    <m/>
    <m/>
    <x v="1"/>
    <n v="1"/>
    <x v="0"/>
    <n v="0"/>
    <x v="0"/>
    <n v="0.5"/>
  </r>
  <r>
    <n v="5386868"/>
    <s v="MUHAMMAD YUSRAN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C - Banjarmasin - Pangeran Samudera - BJS"/>
    <s v="BANJARMASIN"/>
    <s v="Kalimantan Selatan"/>
    <d v="1991-07-04T00:00:00"/>
    <d v="2023-03-20T00:00:00"/>
    <s v="Male"/>
    <s v="BJS"/>
    <s v="Muhammad.Yusran@cimbniaga.co.id"/>
    <s v="D-5"/>
    <n v="3018810"/>
    <s v="SAFIQ ANASA"/>
    <s v="Card Collection Team Leader III - Jatim &amp; Bali"/>
    <m/>
    <m/>
    <m/>
    <m/>
    <x v="1"/>
    <m/>
    <m/>
    <x v="1"/>
    <n v="1"/>
    <x v="0"/>
    <n v="0"/>
    <x v="0"/>
    <n v="0.5"/>
  </r>
  <r>
    <n v="5402646"/>
    <s v="DEDY SUMANJAYA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C - Pontianak - Tanjungpura - PON"/>
    <s v="PONTIANAK"/>
    <s v="Kalimantan Barat"/>
    <d v="1989-03-23T00:00:00"/>
    <d v="2024-01-02T00:00:00"/>
    <s v="Male"/>
    <s v="PON"/>
    <s v="dedy.sumanjaya@cimbniaga.co.id"/>
    <s v="D-5"/>
    <n v="3018810"/>
    <s v="SAFIQ ANASA"/>
    <s v="Card Collection Team Leader III - Jatim &amp; Bali"/>
    <m/>
    <m/>
    <m/>
    <m/>
    <x v="1"/>
    <m/>
    <m/>
    <x v="1"/>
    <n v="1"/>
    <x v="0"/>
    <n v="0"/>
    <x v="0"/>
    <n v="0.5"/>
  </r>
  <r>
    <n v="5413120"/>
    <s v="INDRA PRAMANA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antor Fungsional Non Operasional - CC - Surabaya"/>
    <s v="SURABAYA"/>
    <s v="Jawa Timur"/>
    <d v="1993-12-10T00:00:00"/>
    <d v="2024-08-12T00:00:00"/>
    <s v="Male"/>
    <s v="KFNO"/>
    <s v="indra.pramana@cimbniaga.co.id"/>
    <s v="D-5"/>
    <n v="3018810"/>
    <s v="SAFIQ ANASA"/>
    <s v="Card Collection Team Leader III - Jatim &amp; Bali"/>
    <m/>
    <m/>
    <m/>
    <m/>
    <x v="1"/>
    <m/>
    <m/>
    <x v="1"/>
    <n v="1"/>
    <x v="0"/>
    <n v="0"/>
    <x v="0"/>
    <n v="0.5"/>
  </r>
  <r>
    <n v="5414005"/>
    <s v="ALI SUDIRMAN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antor Fungsional Non Operasional - CC - Surabaya"/>
    <s v="SURABAYA"/>
    <s v="Jawa Timur"/>
    <d v="1994-11-13T00:00:00"/>
    <d v="2024-08-26T00:00:00"/>
    <s v="Male"/>
    <s v="KFNO"/>
    <s v="ali.sudirman@cimbniaga.co.id"/>
    <s v="D-5"/>
    <n v="3018810"/>
    <s v="SAFIQ ANASA"/>
    <s v="Card Collection Team Leader III - Jatim &amp; Bali"/>
    <m/>
    <m/>
    <m/>
    <m/>
    <x v="1"/>
    <m/>
    <m/>
    <x v="0"/>
    <n v="0"/>
    <x v="0"/>
    <n v="0"/>
    <x v="0"/>
    <n v="0"/>
  </r>
  <r>
    <n v="5414605"/>
    <s v="ANORAGA PRADHANA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antor Fungsional Non Operasional - CC - Surabaya"/>
    <s v="SURABAYA"/>
    <s v="Jawa Timur"/>
    <d v="1996-05-22T00:00:00"/>
    <d v="2024-09-09T00:00:00"/>
    <s v="Male"/>
    <s v="KFNO"/>
    <s v="anoraga.pradhana@cimbniaga.co.id"/>
    <s v="D-5"/>
    <n v="3018810"/>
    <s v="SAFIQ ANASA"/>
    <s v="Card Collection Team Leader III - Jatim &amp; Bali"/>
    <m/>
    <m/>
    <m/>
    <m/>
    <x v="1"/>
    <m/>
    <m/>
    <x v="0"/>
    <n v="0"/>
    <x v="0"/>
    <n v="0"/>
    <x v="0"/>
    <n v="0"/>
  </r>
  <r>
    <n v="5414787"/>
    <s v="A A PUTU PUTRA CAHYADI"/>
    <s v="U10"/>
    <x v="3"/>
    <s v="Consumer Collection &amp; Recovery"/>
    <s v="Credit Card Collection &amp; Recovery"/>
    <s v="Credit Card Collection &amp; Recovery - Outregion"/>
    <s v="Card Collection III - Jatim &amp; Bali"/>
    <s v="Card Collection Staff"/>
    <s v="Card Collection Staff"/>
    <s v="KCP - Denpasar - Melati - MLT"/>
    <s v="DENPASAR"/>
    <s v="Bali"/>
    <d v="1981-10-06T00:00:00"/>
    <d v="2024-09-09T00:00:00"/>
    <s v="Male"/>
    <s v="MLT"/>
    <s v="a.cahyadi@cimbniaga.co.id"/>
    <s v="D-5"/>
    <n v="3018810"/>
    <s v="SAFIQ ANASA"/>
    <s v="Card Collection Team Leader III - Jatim &amp; Bali"/>
    <m/>
    <m/>
    <m/>
    <m/>
    <x v="1"/>
    <m/>
    <m/>
    <x v="0"/>
    <n v="0.55000000000000004"/>
    <x v="0"/>
    <n v="0"/>
    <x v="0"/>
    <n v="0.27500000000000002"/>
  </r>
  <r>
    <n v="5383065"/>
    <s v="ARLISSA RAMADHANI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8-01-23T00:00:00"/>
    <d v="2023-01-09T00:00:00"/>
    <s v="Female"/>
    <s v="KFNO"/>
    <s v="Arlissa.Ramadhani@cimbniaga.co.id"/>
    <s v="D-5"/>
    <n v="3010998"/>
    <s v="LISDA RACHMAWATI"/>
    <s v="Card Collection Team Leader I - Jatim &amp; Bali"/>
    <m/>
    <m/>
    <m/>
    <m/>
    <x v="1"/>
    <m/>
    <m/>
    <x v="1"/>
    <n v="1"/>
    <x v="2"/>
    <n v="1"/>
    <x v="2"/>
    <n v="1"/>
  </r>
  <r>
    <n v="5382091"/>
    <s v="DIMAS MAULANA NURWIDAGDO"/>
    <s v="U10"/>
    <x v="3"/>
    <s v="Consumer Collection &amp; Recovery"/>
    <s v="Credit Card Collection &amp; Recovery"/>
    <s v="Credit Card Collection &amp; Recovery - Outregion"/>
    <s v="--"/>
    <s v="Card Collection Staff"/>
    <s v="Card Collection Staff"/>
    <s v="Kantor Fungsional Non Operasional - CC - Surabay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2642"/>
    <s v="YULIA ANGGRIANA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87-07-01T00:00:00"/>
    <d v="2022-07-18T00:00:00"/>
    <s v="Female"/>
    <s v="KFNO"/>
    <s v="YULIA.ANGGRIANA@cimbniaga.co.id"/>
    <s v="D-5"/>
    <n v="3010998"/>
    <s v="LISDA RACHMAWATI"/>
    <s v="Card Collection Team Leader I - Jatim &amp; Bali"/>
    <m/>
    <m/>
    <m/>
    <m/>
    <x v="1"/>
    <m/>
    <m/>
    <x v="1"/>
    <n v="1"/>
    <x v="2"/>
    <n v="1"/>
    <x v="2"/>
    <n v="1"/>
  </r>
  <r>
    <n v="5372639"/>
    <s v="RIZAL ARIEF RAMADHAN"/>
    <s v="U10"/>
    <x v="3"/>
    <s v="Consumer Collection &amp; Recovery"/>
    <s v="Credit Card Collection &amp; Recovery"/>
    <s v="Credit Card Collection &amp; Recovery - Outregion"/>
    <s v="--"/>
    <s v="Card Collection Staff"/>
    <s v="Card Collection Staff"/>
    <s v="Kantor Fungsional Non Operasional - CC - Surabay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63907"/>
    <s v="SALSABILA DINDA AZZAHRA ARIFIN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9-09-25T00:00:00"/>
    <d v="2022-02-07T00:00:00"/>
    <s v="Female"/>
    <s v="KFNO"/>
    <s v="SALSABILA.ARIFIN@cimbniaga.co.id"/>
    <s v="D-5"/>
    <n v="3010998"/>
    <s v="LISDA RACHMAWATI"/>
    <s v="Card Collection Team Leader I - Jatim &amp; Bali"/>
    <m/>
    <m/>
    <m/>
    <m/>
    <x v="1"/>
    <m/>
    <m/>
    <x v="1"/>
    <n v="1"/>
    <x v="2"/>
    <n v="1"/>
    <x v="2"/>
    <n v="1"/>
  </r>
  <r>
    <n v="5363906"/>
    <s v="ETTIKA MULIYA SARI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6-05-19T00:00:00"/>
    <d v="2022-02-07T00:00:00"/>
    <s v="Female"/>
    <s v="KFNO"/>
    <s v="ETTIKA.SARI@cimbniaga.co.id"/>
    <s v="D-5"/>
    <n v="3010998"/>
    <s v="LISDA RACHMAWATI"/>
    <s v="Card Collection Team Leader I - Jatim &amp; Bali"/>
    <m/>
    <m/>
    <m/>
    <m/>
    <x v="1"/>
    <m/>
    <m/>
    <x v="1"/>
    <n v="1"/>
    <x v="2"/>
    <n v="1"/>
    <x v="2"/>
    <n v="1"/>
  </r>
  <r>
    <n v="5355852"/>
    <s v="PUTRI KUNING WULANSARI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0-04-09T00:00:00"/>
    <d v="2021-10-25T00:00:00"/>
    <s v="Female"/>
    <s v="KFNO"/>
    <s v="Putri.Wulansari2@cimbniaga.co.id"/>
    <s v="D-5"/>
    <n v="3010998"/>
    <s v="LISDA RACHMAWATI"/>
    <s v="Card Collection Team Leader I - Jatim &amp; Bali"/>
    <m/>
    <m/>
    <m/>
    <m/>
    <x v="1"/>
    <m/>
    <m/>
    <x v="0"/>
    <n v="0"/>
    <x v="0"/>
    <n v="0"/>
    <x v="0"/>
    <n v="0"/>
  </r>
  <r>
    <n v="5352319"/>
    <s v="NOVITA PUTRI ARIFIANTI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4-11-02T00:00:00"/>
    <d v="2021-09-27T00:00:00"/>
    <s v="Female"/>
    <s v="KFNO"/>
    <s v="NOVITA.ARIFIANTI@cimbniaga.co.id"/>
    <s v="D-5"/>
    <n v="3010998"/>
    <s v="LISDA RACHMAWATI"/>
    <s v="Card Collection Team Leader I - Jatim &amp; Bali"/>
    <m/>
    <m/>
    <m/>
    <m/>
    <x v="1"/>
    <m/>
    <m/>
    <x v="0"/>
    <n v="0"/>
    <x v="0"/>
    <n v="0"/>
    <x v="0"/>
    <n v="0"/>
  </r>
  <r>
    <n v="5351555"/>
    <s v="CYNTESSA NUR ANNISA MUKTI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5-02-12T00:00:00"/>
    <d v="2021-09-20T00:00:00"/>
    <s v="Female"/>
    <s v="KFNO"/>
    <s v="CYNTESSA.MUKTI@cimbniaga.co.id"/>
    <s v="D-5"/>
    <n v="3010998"/>
    <s v="LISDA RACHMAWATI"/>
    <s v="Card Collection Team Leader I - Jatim &amp; Bali"/>
    <m/>
    <m/>
    <m/>
    <m/>
    <x v="1"/>
    <m/>
    <m/>
    <x v="0"/>
    <n v="0"/>
    <x v="0"/>
    <n v="0"/>
    <x v="0"/>
    <n v="0"/>
  </r>
  <r>
    <n v="5351542"/>
    <s v="MARSHALIA DWI LINARKI"/>
    <s v="U10"/>
    <x v="3"/>
    <s v="Consumer Collection &amp; Recovery"/>
    <s v="Credit Card Collection &amp; Recovery"/>
    <s v="Credit Card Collection &amp; Recovery - Outregion"/>
    <s v="Card Collection I - Jatim &amp; Bali"/>
    <s v="Card Collection Staff"/>
    <s v="Card Collection Staff"/>
    <s v="Kantor Fungsional Non Operasional - CC - Surabaya"/>
    <s v="SURABAYA"/>
    <s v="Jawa Timur"/>
    <d v="1995-03-28T00:00:00"/>
    <d v="2021-09-20T00:00:00"/>
    <s v="Female"/>
    <s v="KFNO"/>
    <s v="MARSHALIA.LINARKI@cimbniaga.co.id"/>
    <s v="D-5"/>
    <n v="3010998"/>
    <s v="LISDA RACHMAWATI"/>
    <s v="Card Collection Team Leader I - Jatim &amp; Bali"/>
    <m/>
    <m/>
    <m/>
    <m/>
    <x v="1"/>
    <m/>
    <m/>
    <x v="0"/>
    <n v="0"/>
    <x v="0"/>
    <n v="0"/>
    <x v="0"/>
    <n v="0"/>
  </r>
  <r>
    <n v="3033066"/>
    <s v="NENENG SOPYAN"/>
    <s v="U4"/>
    <x v="3"/>
    <s v="Consumer Collection &amp; Recovery"/>
    <s v="Credit Card Collection &amp; Recovery"/>
    <s v="Credit Card Collection &amp; Recovery - Support National"/>
    <s v="---"/>
    <s v="Credit Card Collection &amp; Recovery Head"/>
    <s v="Credit Card Collection &amp; Recovery Head"/>
    <s v="Kantor Pusat - Griya Niaga 2"/>
    <s v="TANGERANG SELATAN"/>
    <s v="Banten"/>
    <d v="1971-08-11T00:00:00"/>
    <d v="2017-03-13T00:00:00"/>
    <s v="Male"/>
    <s v="KP"/>
    <s v="NENENG.SOPYAN@CIMBNIAGA.CO.ID"/>
    <s v="D-3"/>
    <n v="3032848"/>
    <s v="SUKANDI"/>
    <s v="Credit Card Collection &amp; Recovery Head"/>
    <m/>
    <m/>
    <m/>
    <m/>
    <x v="0"/>
    <m/>
    <m/>
    <x v="0"/>
    <n v="0.95"/>
    <x v="0"/>
    <n v="0"/>
    <x v="0"/>
    <n v="0.47499999999999998"/>
  </r>
  <r>
    <n v="3032884"/>
    <s v="NINA SUSIANI"/>
    <s v="U6"/>
    <x v="3"/>
    <s v="Consumer Collection &amp; Recovery"/>
    <s v="Credit Card Collection &amp; Recovery"/>
    <s v="Credit Card Collection - Jabodetabek Mid Range &amp; Back End"/>
    <s v="Credit Card Collection - BE - Dunning - Jabodetabek"/>
    <s v="Credit Card Collection Manager"/>
    <s v="Credit Card Collection Manager"/>
    <s v="Kantor Fungsional Non Operasional - Menara Sentraya"/>
    <s v="JAKARTA SELATAN"/>
    <s v="Dki Jakarta"/>
    <d v="1978-12-25T00:00:00"/>
    <d v="2017-01-11T00:00:00"/>
    <s v="Female"/>
    <s v="KFNO"/>
    <s v="NINA.SUSIANI@CIMBNIAGA.CO.ID"/>
    <s v="D-4"/>
    <n v="3033067"/>
    <s v="ENDRO ADI CAHYONO"/>
    <s v="Credit Card Collection Head - Jabodetabek Mid Range &amp; Back End"/>
    <m/>
    <m/>
    <m/>
    <m/>
    <x v="1"/>
    <m/>
    <m/>
    <x v="0"/>
    <n v="0"/>
    <x v="0"/>
    <n v="0"/>
    <x v="0"/>
    <n v="0"/>
  </r>
  <r>
    <n v="3034479"/>
    <s v="INDRI MURTI TRI MARTANTI"/>
    <s v="U8"/>
    <x v="3"/>
    <s v="Consumer Collection &amp; Recovery"/>
    <s v="Credit Card Collection &amp; Recovery"/>
    <s v="Credit Card Collection - Jabodetabek Mid Range &amp; Back End"/>
    <s v="Credit Card Collection - BE - Dunning - Jabodetabek"/>
    <s v="Unsecured Recovery Orchestra Project Team Leader"/>
    <s v="Unsecured Recovery Orchestra Project Team Leader"/>
    <s v="Kantor Fungsional Non Operasional - Menara Sentraya"/>
    <s v="JAKARTA SELATAN"/>
    <s v="Dki Jakarta"/>
    <d v="1983-03-18T00:00:00"/>
    <d v="2017-10-02T00:00:00"/>
    <s v="Female"/>
    <s v="KFNO"/>
    <s v="INDRI.MARTANTI@CIMBNIAGA.CO.ID"/>
    <s v="D-5"/>
    <n v="3032884"/>
    <s v="NINA SUSIANI"/>
    <s v="Credit Card Collection Manager - BE - Dunning - Jabodetabek"/>
    <m/>
    <m/>
    <m/>
    <m/>
    <x v="1"/>
    <m/>
    <m/>
    <x v="0"/>
    <n v="0"/>
    <x v="0"/>
    <n v="0"/>
    <x v="0"/>
    <n v="0"/>
  </r>
  <r>
    <n v="3022926"/>
    <s v="MERRYS PURNOMO"/>
    <s v="U8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Team Leader"/>
    <s v="Card Collection Team Lead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1167"/>
    <s v="REYNAL RACHMAN"/>
    <s v="U8"/>
    <x v="3"/>
    <s v="Consumer Collection &amp; Recovery"/>
    <s v="Credit Card Collection &amp; Recovery"/>
    <s v="Credit Card Collection - Jabodetabek Mid Range &amp; Back End"/>
    <s v="Credit Card Collection - BE - Dunning - Jabodetabek"/>
    <s v="Unsecured Recovery Orchestra Project Team Leader"/>
    <s v="Unsecured Recovery Orchestra Project Team Leader"/>
    <s v="Kantor Fungsional Non Operasional - Menara Sentraya"/>
    <s v="JAKARTA SELATAN"/>
    <s v="Dki Jakarta"/>
    <d v="1981-12-07T00:00:00"/>
    <d v="2013-01-02T00:00:00"/>
    <s v="Male"/>
    <s v="KFNO"/>
    <s v="REYNAL.RACHMAN@CIMBNIAGA.CO.ID"/>
    <s v="D-5"/>
    <n v="3032884"/>
    <s v="NINA SUSIANI"/>
    <s v="Credit Card Collection Manager - BE - Dunning - Jabodetabek"/>
    <m/>
    <m/>
    <m/>
    <m/>
    <x v="1"/>
    <m/>
    <m/>
    <x v="1"/>
    <n v="1"/>
    <x v="0"/>
    <n v="0"/>
    <x v="0"/>
    <n v="0.5"/>
  </r>
  <r>
    <n v="5601509"/>
    <s v="ROBBY SUKMA PRATAM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2-03-11T00:00:00"/>
    <d v="2025-11-17T00:00:00"/>
    <s v="Male"/>
    <s v="KFNO"/>
    <s v="robby.pratama@cimbniaga.co.id"/>
    <s v="D-6"/>
    <n v="3022623"/>
    <s v="LEWI KUPLI"/>
    <s v="Card Collection Team Leader 2 - BE - Dunning - 120-150dpd - Jabodetabek"/>
    <m/>
    <m/>
    <m/>
    <m/>
    <x v="1"/>
    <m/>
    <m/>
    <x v="0"/>
    <n v="0"/>
    <x v="1"/>
    <e v="#N/A"/>
    <x v="1"/>
    <e v="#N/A"/>
  </r>
  <r>
    <n v="5355551"/>
    <s v="NOVITASARI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s v="JAKARTA SELATAN"/>
    <s v="Dki Jakarta"/>
    <d v="1994-11-07T00:00:00"/>
    <d v="2021-10-18T00:00:00"/>
    <s v="Female"/>
    <s v="KFNO"/>
    <s v="NOVITASARI.NOVITASARI@cimbniaga.co.id"/>
    <s v="D-6"/>
    <n v="3032884"/>
    <s v="NINA SUSIANI"/>
    <s v="Credit Card Collection Manager - BE - Dunning - Jabodetabek"/>
    <m/>
    <m/>
    <m/>
    <m/>
    <x v="1"/>
    <m/>
    <m/>
    <x v="0"/>
    <n v="0"/>
    <x v="0"/>
    <n v="0"/>
    <x v="0"/>
    <n v="0"/>
  </r>
  <r>
    <n v="5601245"/>
    <s v="WALI FAHMI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s v="JAKARTA SELATAN"/>
    <s v="Dki Jakarta"/>
    <d v="1992-02-23T00:00:00"/>
    <d v="2025-09-22T00:00:00"/>
    <s v="Male"/>
    <s v="KFNO"/>
    <s v="wali.fahmi@cimbniaga.co.id"/>
    <s v="D-6"/>
    <n v="3021167"/>
    <s v="REYNAL RACHMAN"/>
    <s v="Unsecured Recovery Orchestra Project Team Leader 4 - BE - Dunning - Jabodetabek"/>
    <m/>
    <m/>
    <m/>
    <m/>
    <x v="1"/>
    <m/>
    <m/>
    <x v="0"/>
    <n v="0"/>
    <x v="0"/>
    <n v="0"/>
    <x v="0"/>
    <n v="0"/>
  </r>
  <r>
    <n v="5402394"/>
    <s v="CICI LIA IVO TAMB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8-05-27T00:00:00"/>
    <d v="2024-01-08T00:00:00"/>
    <s v="Female"/>
    <s v="KFNO"/>
    <s v="cici.tamba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363035"/>
    <s v="HERMI MALINA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195"/>
    <s v="PESTA TUGUNA SIHOTANG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s v="JAKARTA SELATAN"/>
    <s v="Dki Jakarta"/>
    <d v="1995-11-18T00:00:00"/>
    <d v="2025-09-15T00:00:00"/>
    <s v="Female"/>
    <s v="KFNO"/>
    <s v="pesta.sihotang@cimbniaga.co.id"/>
    <s v="D-6"/>
    <n v="3021167"/>
    <s v="REYNAL RACHMAN"/>
    <s v="Unsecured Recovery Orchestra Project Team Leader 4 - BE - Dunning - Jabodetabek"/>
    <m/>
    <m/>
    <m/>
    <m/>
    <x v="1"/>
    <m/>
    <m/>
    <x v="0"/>
    <n v="0"/>
    <x v="0"/>
    <n v="0"/>
    <x v="0"/>
    <n v="0"/>
  </r>
  <r>
    <n v="5601435"/>
    <s v="DESI PRATA RAMOTTANI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1-05-27T00:00:00"/>
    <d v="2025-10-20T00:00:00"/>
    <s v="Female"/>
    <s v="KFNO"/>
    <s v="desi.ramottani@cimbniaga.co.id"/>
    <s v="D-6"/>
    <n v="3022623"/>
    <s v="LEWI KUPLI"/>
    <s v="Card Collection Team Leader 2 - BE - Dunning - 120-150dpd - Jabodetabek"/>
    <m/>
    <m/>
    <m/>
    <m/>
    <x v="1"/>
    <m/>
    <m/>
    <x v="0"/>
    <n v="0.2"/>
    <x v="0"/>
    <n v="0"/>
    <x v="0"/>
    <n v="0.1"/>
  </r>
  <r>
    <n v="5420081"/>
    <s v="ADI BING SELAMET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5-07-17T00:00:00"/>
    <d v="2025-01-06T00:00:00"/>
    <s v="Male"/>
    <s v="KFNO"/>
    <s v="adi.selamet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409520"/>
    <s v="JOHANES BARYANDO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s v="JAKARTA SELATAN"/>
    <s v="Dki Jakarta"/>
    <d v="1988-09-04T00:00:00"/>
    <d v="2024-06-03T00:00:00"/>
    <s v="Male"/>
    <s v="KFNO"/>
    <s v="johanes.baryando@cimbniaga.co.id"/>
    <s v="D-6"/>
    <n v="3021167"/>
    <s v="REYNAL RACHMAN"/>
    <s v="Unsecured Recovery Orchestra Project Team Leader 4 - BE - Dunning - Jabodetabek"/>
    <m/>
    <m/>
    <m/>
    <m/>
    <x v="1"/>
    <m/>
    <m/>
    <x v="0"/>
    <n v="0.65"/>
    <x v="0"/>
    <n v="0"/>
    <x v="0"/>
    <n v="0.32500000000000001"/>
  </r>
  <r>
    <n v="5391332"/>
    <s v="EVI ROVIQOH SADIAH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0408"/>
    <s v="RICKY RICARDO MARBU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1-03-28T00:00:00"/>
    <d v="2023-05-22T00:00:00"/>
    <s v="Male"/>
    <s v="KFNO"/>
    <s v="Ricky.Marbun@cimbniaga.co.id"/>
    <s v="D-6"/>
    <n v="3022623"/>
    <s v="LEWI KUPLI"/>
    <s v="Card Collection Team Leader 2 - BE - Dunning - 120-150dpd - Jabodetabek"/>
    <m/>
    <m/>
    <m/>
    <m/>
    <x v="1"/>
    <m/>
    <m/>
    <x v="0"/>
    <n v="0.95"/>
    <x v="0"/>
    <n v="0"/>
    <x v="0"/>
    <n v="0.47499999999999998"/>
  </r>
  <r>
    <n v="5382590"/>
    <s v="MARSINTA MARITO SIDABUTAR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63825"/>
    <s v="ICHWAN MHUD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8-01-12T00:00:00"/>
    <d v="2022-02-14T00:00:00"/>
    <s v="Male"/>
    <s v="KFNO"/>
    <s v="ICHWAN.MHUDA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354297"/>
    <s v="ROWLAND SIWALETTE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0-05-21T00:00:00"/>
    <d v="2021-10-11T00:00:00"/>
    <s v="Male"/>
    <s v="KFNO"/>
    <s v="ROWLAND.SIWALETTE@cimbniaga.co.id"/>
    <s v="D-6"/>
    <n v="3022623"/>
    <s v="LEWI KUPLI"/>
    <s v="Card Collection Team Leader 2 - BE - Dunning - 120-150dpd - Jabodetabek"/>
    <m/>
    <m/>
    <m/>
    <m/>
    <x v="1"/>
    <m/>
    <m/>
    <x v="0"/>
    <n v="0.9"/>
    <x v="0"/>
    <n v="0"/>
    <x v="0"/>
    <n v="0.45"/>
  </r>
  <r>
    <n v="5419649"/>
    <s v="CLARA ERLIKA SIDEBANG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2-06-26T00:00:00"/>
    <d v="2024-12-23T00:00:00"/>
    <s v="Female"/>
    <s v="KFNO"/>
    <s v="clara.sidebang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418962"/>
    <s v="ALIP NURPADILAH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0-12-12T00:00:00"/>
    <d v="2024-12-09T00:00:00"/>
    <s v="Male"/>
    <s v="KFNO"/>
    <s v="alip.nurpadilah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413553"/>
    <s v="PUTRI JASMINE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s v="JAKARTA SELATAN"/>
    <s v="Dki Jakarta"/>
    <d v="2002-04-23T00:00:00"/>
    <d v="2024-08-19T00:00:00"/>
    <s v="Female"/>
    <s v="KFNO"/>
    <s v="putri.jasmine@cimbniaga.co.id"/>
    <s v="D-6"/>
    <n v="3032884"/>
    <s v="NINA SUSIANI"/>
    <s v="Credit Card Collection Manager - BE - Dunning - Jabodetabek"/>
    <m/>
    <m/>
    <m/>
    <m/>
    <x v="1"/>
    <m/>
    <m/>
    <x v="0"/>
    <n v="0.75"/>
    <x v="0"/>
    <n v="0"/>
    <x v="0"/>
    <n v="0.375"/>
  </r>
  <r>
    <n v="5404688"/>
    <s v="DELA LIEDES FATRI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4-12-05T00:00:00"/>
    <d v="2024-02-05T00:00:00"/>
    <s v="Female"/>
    <s v="KFNO"/>
    <s v="dela.fatria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402032"/>
    <s v="INDR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2-01-15T00:00:00"/>
    <d v="2023-12-27T00:00:00"/>
    <s v="Male"/>
    <s v="KFNO"/>
    <s v="indra.indra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400410"/>
    <s v="YEFRI OKTIVA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4202"/>
    <s v="ROBBI ARIFI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2-05-19T00:00:00"/>
    <d v="2023-07-31T00:00:00"/>
    <s v="Male"/>
    <s v="KFNO"/>
    <s v="Robbi.Arifin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382592"/>
    <s v="ROIDA KRISTIANI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7-01-05T00:00:00"/>
    <d v="2023-01-09T00:00:00"/>
    <s v="Female"/>
    <s v="KFNO"/>
    <s v="Roida.Kristiani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380663"/>
    <s v="NURANNISA FAJRIN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0653"/>
    <s v="CHAIRULNISA HAJARUKMI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s v="JAKARTA SELATAN"/>
    <s v="Dki Jakarta"/>
    <d v="1993-12-07T00:00:00"/>
    <d v="2022-12-19T00:00:00"/>
    <s v="Female"/>
    <s v="KFNO"/>
    <s v="Chairulnisa.Hajarukmi@cimbniaga.co.id"/>
    <s v="D-6"/>
    <n v="3032884"/>
    <s v="NINA SUSIANI"/>
    <s v="Credit Card Collection Manager - BE - Dunning - Jabodetabek"/>
    <m/>
    <m/>
    <m/>
    <m/>
    <x v="1"/>
    <m/>
    <m/>
    <x v="0"/>
    <n v="0"/>
    <x v="0"/>
    <n v="0"/>
    <x v="0"/>
    <n v="0"/>
  </r>
  <r>
    <n v="5380650"/>
    <s v="JEJEN ABDUSSOMAD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s v="JAKARTA SELATAN"/>
    <s v="Dki Jakarta"/>
    <d v="1990-06-03T00:00:00"/>
    <d v="2022-12-19T00:00:00"/>
    <s v="Male"/>
    <s v="KFNO"/>
    <s v="Jejen.Abdussomad@cimbniaga.co.id"/>
    <s v="D-6"/>
    <n v="3032884"/>
    <s v="NINA SUSIANI"/>
    <s v="Credit Card Collection Manager - BE - Dunning - Jabodetabek"/>
    <m/>
    <m/>
    <m/>
    <m/>
    <x v="1"/>
    <m/>
    <m/>
    <x v="0"/>
    <n v="0"/>
    <x v="0"/>
    <n v="0"/>
    <x v="0"/>
    <n v="0"/>
  </r>
  <r>
    <n v="5363263"/>
    <s v="DINIA PUTRI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3-09-12T00:00:00"/>
    <d v="2022-02-07T00:00:00"/>
    <s v="Female"/>
    <s v="KFNO"/>
    <s v="DINIA.PUTRI@cimbniaga.co.id"/>
    <s v="D-6"/>
    <n v="3022623"/>
    <s v="LEWI KUPLI"/>
    <s v="Card Collection Team Leader 2 - BE - Dunning - 120-150dpd - Jabodetabek"/>
    <m/>
    <m/>
    <m/>
    <m/>
    <x v="1"/>
    <m/>
    <m/>
    <x v="1"/>
    <n v="1"/>
    <x v="0"/>
    <n v="0"/>
    <x v="0"/>
    <n v="0.5"/>
  </r>
  <r>
    <n v="5363262"/>
    <s v="INDRALELA SUPRATM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88-03-14T00:00:00"/>
    <d v="2022-02-07T00:00:00"/>
    <s v="Male"/>
    <s v="KFNO"/>
    <s v="INDRALELA.SUPRATMAN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359378"/>
    <s v="AGUS HENDARTO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8160"/>
    <s v="INDRA CAHYADI"/>
    <s v="U10"/>
    <x v="3"/>
    <s v="Consumer Collection &amp; Recovery"/>
    <s v="Credit Card Collection &amp; Recovery"/>
    <s v="Credit Card Collection - Jabodetabek Mid Range &amp; Back End"/>
    <s v="Credit Card Collection - BE - Dunning - Jabodetabek"/>
    <s v="Card Collection Staff"/>
    <s v="Card Collection Staff"/>
    <s v="Kantor Fungsional Non Operasional - Menara Sentraya"/>
    <s v="JAKARTA SELATAN"/>
    <s v="Dki Jakarta"/>
    <d v="1990-11-15T00:00:00"/>
    <d v="2021-12-20T00:00:00"/>
    <s v="Male"/>
    <s v="KFNO"/>
    <s v="INDRA.CAHYADI@cimbniaga.co.id"/>
    <s v="D-6"/>
    <n v="3032884"/>
    <s v="NINA SUSIANI"/>
    <s v="Credit Card Collection Manager - BE - Dunning - Jabodetabek"/>
    <m/>
    <m/>
    <m/>
    <m/>
    <x v="1"/>
    <m/>
    <m/>
    <x v="0"/>
    <n v="0"/>
    <x v="0"/>
    <n v="0"/>
    <x v="0"/>
    <n v="0"/>
  </r>
  <r>
    <n v="5355773"/>
    <s v="KRISEP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3-12-07T00:00:00"/>
    <d v="2021-10-25T00:00:00"/>
    <s v="Male"/>
    <s v="KFNO"/>
    <s v="KRISEPAN.KRISEPAN@cimbniaga.co.id"/>
    <s v="D-6"/>
    <n v="3022623"/>
    <s v="LEWI KUPLI"/>
    <s v="Card Collection Team Leader 2 - BE - Dunning - 120-150dpd - Jabodetabek"/>
    <m/>
    <m/>
    <m/>
    <m/>
    <x v="1"/>
    <m/>
    <m/>
    <x v="1"/>
    <n v="1"/>
    <x v="0"/>
    <n v="0"/>
    <x v="0"/>
    <n v="0.5"/>
  </r>
  <r>
    <n v="5600711"/>
    <s v="SAPTA SANDRI"/>
    <s v="U10"/>
    <x v="3"/>
    <s v="Consumer Collection &amp; Recovery"/>
    <s v="Credit Card Collection &amp; Recovery"/>
    <s v="Credit Card Collection - Jabodetabek Mid Range &amp; Back End"/>
    <s v="Credit Card Collection - BE - Field Collector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2302"/>
    <s v="ANDI MERTA ZAMASI"/>
    <s v="U10"/>
    <x v="3"/>
    <s v="Consumer Collection &amp; Recovery"/>
    <s v="Credit Card Collection &amp; Recovery"/>
    <s v="Credit Card Collection - Jabodetabek Mid Range &amp; Back End"/>
    <s v="Credit Card Collection - BE - Field Collector - Jabodetabek"/>
    <s v="Card Collection Staff"/>
    <s v="Card Collection Staff"/>
    <s v="Kantor Fungsional Non Operasional - Menara Sentraya"/>
    <s v="JAKARTA SELATAN"/>
    <s v="Dki Jakarta"/>
    <d v="2003-11-01T00:00:00"/>
    <d v="2026-04-27T00:00:00"/>
    <s v="Male"/>
    <s v="KFNO"/>
    <s v="andi.zamasi@cimbniaga.co.id"/>
    <s v="D-6"/>
    <n v="3033103"/>
    <s v="KHAKIM SOBIRIN"/>
    <s v="Personal Loan Collection Team Leader 9 - BE - Field Collector - Jabodetabek"/>
    <m/>
    <m/>
    <m/>
    <m/>
    <x v="1"/>
    <m/>
    <m/>
    <x v="0"/>
    <n v="0"/>
    <x v="1"/>
    <e v="#N/A"/>
    <x v="1"/>
    <e v="#N/A"/>
  </r>
  <r>
    <n v="5602227"/>
    <s v="REZA WIDYA NUGROHO"/>
    <s v="U10"/>
    <x v="3"/>
    <s v="Consumer Collection &amp; Recovery"/>
    <s v="Credit Card Collection &amp; Recovery"/>
    <s v="Credit Card Collection - Jabodetabek Mid Range &amp; Back End"/>
    <s v="Credit Card Collection - BE - Field Collector - Jabodetabek"/>
    <s v="Card Collection Staff"/>
    <s v="Card Collection Staff"/>
    <s v="Kantor Fungsional Non Operasional - Menara Sentraya"/>
    <s v="JAKARTA SELATAN"/>
    <s v="Dki Jakarta"/>
    <d v="1992-04-30T00:00:00"/>
    <d v="2026-04-13T00:00:00"/>
    <s v="Male"/>
    <s v="KFNO"/>
    <s v="reza.nugroho@cimbniaga.co.id"/>
    <s v="D-6"/>
    <n v="3033103"/>
    <s v="KHAKIM SOBIRIN"/>
    <s v="Personal Loan Collection Team Leader 9 - BE - Field Collector - Jabodetabek"/>
    <m/>
    <m/>
    <m/>
    <m/>
    <x v="1"/>
    <m/>
    <m/>
    <x v="0"/>
    <n v="0"/>
    <x v="1"/>
    <e v="#N/A"/>
    <x v="1"/>
    <e v="#N/A"/>
  </r>
  <r>
    <n v="5602114"/>
    <s v="TRI BOGI BANJARANSARI"/>
    <s v="U10"/>
    <x v="3"/>
    <s v="Consumer Collection &amp; Recovery"/>
    <s v="Credit Card Collection &amp; Recovery"/>
    <s v="Credit Card Collection - Jabodetabek Mid Range &amp; Back End"/>
    <s v="Credit Card Collection - BE - Field Collector - Jabodetabek"/>
    <s v="Card Collection Staff"/>
    <s v="Card Collection Staff"/>
    <s v="Kantor Fungsional Non Operasional - Menara Sentraya"/>
    <s v="JAKARTA SELATAN"/>
    <s v="Dki Jakarta"/>
    <d v="1997-10-29T00:00:00"/>
    <d v="2026-03-02T00:00:00"/>
    <s v="Male"/>
    <s v="KFNO"/>
    <s v="tri.banjaransari@cimbniaga.co.id"/>
    <s v="D-6"/>
    <n v="3033103"/>
    <s v="KHAKIM SOBIRIN"/>
    <s v="Personal Loan Collection Team Leader 9 - BE - Field Collector - Jabodetabek"/>
    <m/>
    <m/>
    <m/>
    <m/>
    <x v="1"/>
    <m/>
    <m/>
    <x v="0"/>
    <n v="0"/>
    <x v="1"/>
    <e v="#N/A"/>
    <x v="1"/>
    <e v="#N/A"/>
  </r>
  <r>
    <n v="3033153"/>
    <s v="AGUSTIN TRI KARUNIAWATI"/>
    <s v="U6"/>
    <x v="3"/>
    <s v="Consumer Collection &amp; Recovery"/>
    <s v="Credit Card Collection &amp; Recovery"/>
    <s v="Credit Card Collection &amp; Recovery - Outregion"/>
    <s v="Credit Card Collection - Jatim &amp; Bali"/>
    <s v="Card Collection Manager"/>
    <s v="Card Collection Manager"/>
    <s v="Kantor Fungsional Non Operasional - CC - Surabaya"/>
    <s v="SURABAYA"/>
    <s v="Jawa Timur"/>
    <d v="1976-08-08T00:00:00"/>
    <d v="2017-03-01T00:00:00"/>
    <s v="Female"/>
    <s v="KFNO"/>
    <s v="AGUSTIN.KARUNIAWATI@CIMBNIAGA.CO.ID"/>
    <s v="D-4"/>
    <n v="3033093"/>
    <s v="SUKARI WIDODO"/>
    <s v="Credit Card Collection &amp; Recovery Head - Outregion"/>
    <m/>
    <m/>
    <m/>
    <m/>
    <x v="1"/>
    <m/>
    <m/>
    <x v="0"/>
    <n v="0"/>
    <x v="0"/>
    <n v="0"/>
    <x v="0"/>
    <n v="0"/>
  </r>
  <r>
    <n v="3024853"/>
    <s v="AGUS FUADI"/>
    <s v="U8"/>
    <x v="3"/>
    <s v="Consumer Collection &amp; Recovery"/>
    <s v="Credit Card Collection &amp; Recovery"/>
    <s v="Credit Card Collection &amp; Recovery - Outregion"/>
    <s v="Credit Card Collection - Jatim &amp; Bali"/>
    <s v="Card Collection Team Leader"/>
    <s v="Card Collection Team Leader"/>
    <s v="KC - Malang - Merdeka - MLM"/>
    <s v="MALANG"/>
    <s v="Jawa Timur"/>
    <d v="1989-08-03T00:00:00"/>
    <d v="2013-11-11T00:00:00"/>
    <s v="Male"/>
    <s v="MLM"/>
    <s v="AGUS.FUADI@CIMBNIAGA.CO.ID"/>
    <s v="D-5"/>
    <n v="3033153"/>
    <s v="AGUSTIN TRI KARUNIAWATI"/>
    <s v="Credit Card Collection Manager - Jatim &amp; Bali"/>
    <m/>
    <m/>
    <m/>
    <m/>
    <x v="1"/>
    <m/>
    <m/>
    <x v="0"/>
    <n v="0.3"/>
    <x v="0"/>
    <n v="0"/>
    <x v="0"/>
    <n v="0.15"/>
  </r>
  <r>
    <n v="3019152"/>
    <s v="DONY SOFYAN"/>
    <s v="U8"/>
    <x v="3"/>
    <s v="Consumer Collection &amp; Recovery"/>
    <s v="Credit Card Collection &amp; Recovery"/>
    <s v="Credit Card Collection &amp; Recovery - Outregion"/>
    <s v="Credit Card Collection - Jatim &amp; Bali"/>
    <s v="Card Collection Team Leader"/>
    <s v="Card Collection Team Leader"/>
    <s v="Kantor Fungsional Non Operasional - CC - Surabaya"/>
    <s v="SURABAYA"/>
    <s v="Jawa Timur"/>
    <d v="1982-05-06T00:00:00"/>
    <d v="2012-05-22T00:00:00"/>
    <s v="Male"/>
    <s v="KFNO"/>
    <s v="DONY.SOFYAN@CIMBNIAGA.CO.ID"/>
    <s v="D-5"/>
    <n v="3033153"/>
    <s v="AGUSTIN TRI KARUNIAWATI"/>
    <s v="Credit Card Collection Manager - Jatim &amp; Bali"/>
    <m/>
    <m/>
    <m/>
    <m/>
    <x v="1"/>
    <m/>
    <m/>
    <x v="0"/>
    <n v="0"/>
    <x v="0"/>
    <n v="0"/>
    <x v="0"/>
    <n v="0"/>
  </r>
  <r>
    <n v="3018806"/>
    <s v="NOVI EKA HARIYANI"/>
    <s v="U8"/>
    <x v="3"/>
    <s v="Consumer Collection &amp; Recovery"/>
    <s v="Credit Card Collection &amp; Recovery"/>
    <s v="Credit Card Collection &amp; Recovery - Outregion"/>
    <s v="Credit Card Collection - Jatim &amp; Bali"/>
    <s v="Card Collection Team Leader"/>
    <s v="Card Collection Team Leader"/>
    <s v="Kantor Fungsional Non Operasional - CC - Surabaya"/>
    <s v="SURABAYA"/>
    <s v="Jawa Timur"/>
    <d v="1983-11-22T00:00:00"/>
    <d v="2012-04-09T00:00:00"/>
    <s v="Female"/>
    <s v="KFNO"/>
    <s v="NOVI.HARIYANI@CIMBNIAGA.CO.ID"/>
    <s v="D-5"/>
    <n v="3033153"/>
    <s v="AGUSTIN TRI KARUNIAWATI"/>
    <s v="Credit Card Collection Manager - Jatim &amp; Bali"/>
    <m/>
    <m/>
    <m/>
    <m/>
    <x v="1"/>
    <m/>
    <m/>
    <x v="0"/>
    <n v="0"/>
    <x v="0"/>
    <n v="0"/>
    <x v="0"/>
    <n v="0"/>
  </r>
  <r>
    <n v="3018812"/>
    <s v="ABDUL ROFIK"/>
    <s v="U8"/>
    <x v="3"/>
    <s v="Consumer Collection &amp; Recovery"/>
    <s v="Credit Card Collection &amp; Recovery"/>
    <s v="Credit Card Collection &amp; Recovery - Outregion"/>
    <s v="Credit Card Collection - Jatim &amp; Bali"/>
    <s v="Card Collection Team Leader"/>
    <s v="Card Collection Team Leader"/>
    <s v="Kantor Fungsional Non Operasional - CC - Surabaya"/>
    <s v="SURABAYA"/>
    <s v="Jawa Timur"/>
    <d v="1984-05-24T00:00:00"/>
    <d v="2012-04-09T00:00:00"/>
    <s v="Male"/>
    <s v="KFNO"/>
    <s v="ABDUL.ROFIK@CIMBNIAGA.CO.ID"/>
    <s v="D-5"/>
    <n v="3033153"/>
    <s v="AGUSTIN TRI KARUNIAWATI"/>
    <s v="Credit Card Collection Manager - Jatim &amp; Bali"/>
    <m/>
    <m/>
    <m/>
    <m/>
    <x v="1"/>
    <m/>
    <m/>
    <x v="0"/>
    <n v="0"/>
    <x v="0"/>
    <n v="0"/>
    <x v="0"/>
    <n v="0"/>
  </r>
  <r>
    <n v="5383400"/>
    <s v="ANGGA ADITIA KARUNIANT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4-06-22T00:00:00"/>
    <d v="2023-01-16T00:00:00"/>
    <s v="Male"/>
    <s v="KFNO"/>
    <s v="Angga.Karunianto@cimbniaga.co.id"/>
    <s v="D-6"/>
    <n v="3018806"/>
    <s v="NOVI EKA HARIYANI"/>
    <s v="Card Collection Team Leader VII - Jatim &amp; Bali"/>
    <m/>
    <m/>
    <m/>
    <m/>
    <x v="1"/>
    <m/>
    <m/>
    <x v="1"/>
    <n v="1"/>
    <x v="0"/>
    <n v="0"/>
    <x v="0"/>
    <n v="0.5"/>
  </r>
  <r>
    <n v="5404353"/>
    <s v="MAS MUHAMMAD AMINULLAH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2-11-27T00:00:00"/>
    <d v="2024-02-05T00:00:00"/>
    <s v="Male"/>
    <s v="KFNO"/>
    <s v="mas.aminullah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378057"/>
    <s v="ALIA WAHYU ISLAMIANDA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6-11-14T00:00:00"/>
    <d v="2022-10-31T00:00:00"/>
    <s v="Female"/>
    <s v="KFNO"/>
    <s v="Alia.Islamianda@cimbniaga.co.id"/>
    <s v="D-6"/>
    <n v="3018806"/>
    <s v="NOVI EKA HARIYANI"/>
    <s v="Card Collection Team Leader VII - Jatim &amp; Bali"/>
    <m/>
    <m/>
    <m/>
    <m/>
    <x v="1"/>
    <m/>
    <m/>
    <x v="1"/>
    <n v="1"/>
    <x v="2"/>
    <n v="1"/>
    <x v="2"/>
    <n v="1"/>
  </r>
  <r>
    <n v="5600613"/>
    <s v="ZADRAK NICOLAAS SAHULATA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2002-11-24T00:00:00"/>
    <d v="2025-06-23T00:00:00"/>
    <s v="Male"/>
    <s v="KFNO"/>
    <s v="zadrak.sahulata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353244"/>
    <s v="GESTY HASFADILA HIQMAH ARAN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7-08-22T00:00:00"/>
    <d v="2021-10-04T00:00:00"/>
    <s v="Female"/>
    <s v="KFNO"/>
    <s v="GESTY.ARANI@cimbniaga.co.id"/>
    <s v="D-6"/>
    <n v="3018806"/>
    <s v="NOVI EKA HARIYANI"/>
    <s v="Card Collection Team Leader VII - Jatim &amp; Bali"/>
    <m/>
    <m/>
    <m/>
    <m/>
    <x v="1"/>
    <m/>
    <m/>
    <x v="0"/>
    <n v="0.45"/>
    <x v="2"/>
    <n v="1"/>
    <x v="0"/>
    <n v="0.72499999999999998"/>
  </r>
  <r>
    <n v="5600385"/>
    <s v="MUKAFFI ALIF LUTF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4-04-29T00:00:00"/>
    <d v="2025-05-26T00:00:00"/>
    <s v="Male"/>
    <s v="KFNO"/>
    <s v="mukaffi.lutfi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600269"/>
    <s v="ILHAM IVANDRYANT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4-07-11T00:00:00"/>
    <d v="2025-05-05T00:00:00"/>
    <s v="Male"/>
    <s v="KFNO"/>
    <s v="ilham.ivandryanto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602113"/>
    <s v="ACHMAD SAMSUL ARIFI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2002-02-13T00:00:00"/>
    <d v="2026-03-09T00:00:00"/>
    <s v="Male"/>
    <s v="KFNO"/>
    <s v="achmad.arifin@cimbniaga.co.id"/>
    <s v="D-6"/>
    <n v="3019152"/>
    <s v="DONY SOFYAN"/>
    <s v="Card Collection Team Leader V - Jatim &amp; Bali"/>
    <m/>
    <m/>
    <m/>
    <m/>
    <x v="1"/>
    <m/>
    <m/>
    <x v="1"/>
    <n v="1"/>
    <x v="1"/>
    <e v="#N/A"/>
    <x v="1"/>
    <e v="#N/A"/>
  </r>
  <r>
    <n v="5355853"/>
    <s v="FENI PUTRI PRIMADON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2-11-08T00:00:00"/>
    <d v="2021-10-25T00:00:00"/>
    <s v="Female"/>
    <s v="KFNO"/>
    <s v="Feni.Primadoni@cimbniaga.co.id"/>
    <s v="D-6"/>
    <n v="3018812"/>
    <s v="ABDUL ROFIK"/>
    <s v="Card Collection Team Leader IV - Jatim &amp; Bali"/>
    <m/>
    <m/>
    <m/>
    <m/>
    <x v="1"/>
    <m/>
    <m/>
    <x v="1"/>
    <n v="1"/>
    <x v="2"/>
    <n v="1"/>
    <x v="2"/>
    <n v="1"/>
  </r>
  <r>
    <n v="5373800"/>
    <s v="NENI FIRDAYANT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4-11-11T00:00:00"/>
    <d v="2022-08-08T00:00:00"/>
    <s v="Female"/>
    <s v="KFNO"/>
    <s v="NENI.FIRDAYANTI@cimbniaga.co.id"/>
    <s v="D-6"/>
    <n v="3018812"/>
    <s v="ABDUL ROFIK"/>
    <s v="Card Collection Team Leader IV - Jatim &amp; Bali"/>
    <m/>
    <m/>
    <m/>
    <m/>
    <x v="0"/>
    <m/>
    <m/>
    <x v="1"/>
    <n v="1"/>
    <x v="0"/>
    <n v="0"/>
    <x v="0"/>
    <n v="0.5"/>
  </r>
  <r>
    <n v="5383404"/>
    <s v="VENNA REZKA APRILLIA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6193"/>
    <s v="RICKY WAHYU BUDIANT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2-03-19T00:00:00"/>
    <d v="2023-09-11T00:00:00"/>
    <s v="Male"/>
    <s v="KFNO"/>
    <s v="Ricky.Budianto2@cimbniaga.co.id"/>
    <s v="D-6"/>
    <n v="3018812"/>
    <s v="ABDUL ROFIK"/>
    <s v="Card Collection Team Leader IV - Jatim &amp; Bali"/>
    <m/>
    <m/>
    <m/>
    <m/>
    <x v="1"/>
    <m/>
    <m/>
    <x v="1"/>
    <n v="1"/>
    <x v="2"/>
    <n v="1"/>
    <x v="2"/>
    <n v="1"/>
  </r>
  <r>
    <n v="5602112"/>
    <s v="HONORATUS YODI PASARIBU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2000-06-10T00:00:00"/>
    <d v="2026-03-09T00:00:00"/>
    <s v="Male"/>
    <s v="KFNO"/>
    <s v="honoratus.pasaribu@cimbniaga.co.id"/>
    <s v="D-6"/>
    <n v="3019152"/>
    <s v="DONY SOFYAN"/>
    <s v="Card Collection Team Leader V - Jatim &amp; Bali"/>
    <m/>
    <m/>
    <m/>
    <m/>
    <x v="1"/>
    <m/>
    <m/>
    <x v="1"/>
    <n v="1"/>
    <x v="1"/>
    <e v="#N/A"/>
    <x v="1"/>
    <e v="#N/A"/>
  </r>
  <r>
    <n v="5602111"/>
    <s v="WAHYU ADI FIAN NURCAHYA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8-05-19T00:00:00"/>
    <d v="2026-03-09T00:00:00"/>
    <s v="Male"/>
    <s v="KFNO"/>
    <s v="wahyu.nurcahya@cimbniaga.co.id"/>
    <s v="D-6"/>
    <n v="3019152"/>
    <s v="DONY SOFYAN"/>
    <s v="Card Collection Team Leader V - Jatim &amp; Bali"/>
    <m/>
    <m/>
    <m/>
    <m/>
    <x v="1"/>
    <m/>
    <m/>
    <x v="1"/>
    <n v="1"/>
    <x v="1"/>
    <e v="#N/A"/>
    <x v="1"/>
    <e v="#N/A"/>
  </r>
  <r>
    <n v="5600866"/>
    <s v="JEFRIYANTO KEH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2000-12-31T00:00:00"/>
    <d v="2025-07-28T00:00:00"/>
    <s v="Male"/>
    <s v="KFNO"/>
    <s v="jefriyanto.kehi@cimbniaga.co.id"/>
    <s v="D-6"/>
    <n v="3018806"/>
    <s v="NOVI EKA HARIYANI"/>
    <s v="Card Collection Team Leader VII - Jatim &amp; Bali"/>
    <m/>
    <m/>
    <m/>
    <m/>
    <x v="1"/>
    <m/>
    <m/>
    <x v="0"/>
    <n v="0.95"/>
    <x v="0"/>
    <n v="0"/>
    <x v="0"/>
    <n v="0.47499999999999998"/>
  </r>
  <r>
    <n v="5600792"/>
    <s v="DEDI SIPAYUNG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P - Denpasar - Melati - MLT"/>
    <s v="DENPASAR"/>
    <s v="Bali"/>
    <d v="1994-02-04T00:00:00"/>
    <d v="2025-07-28T00:00:00"/>
    <s v="Male"/>
    <s v="MLT"/>
    <s v="dedi.sipayung@cimbniaga.co.id"/>
    <s v="D-6"/>
    <n v="3018806"/>
    <s v="NOVI EKA HARIYANI"/>
    <s v="Card Collection Team Leader VII - Jatim &amp; Bali"/>
    <m/>
    <m/>
    <m/>
    <m/>
    <x v="1"/>
    <m/>
    <m/>
    <x v="0"/>
    <n v="0.2"/>
    <x v="0"/>
    <n v="0"/>
    <x v="0"/>
    <n v="0.1"/>
  </r>
  <r>
    <n v="5602100"/>
    <s v="GENSA BERNANDA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4-10-11T00:00:00"/>
    <d v="2026-03-09T00:00:00"/>
    <s v="Male"/>
    <s v="KFNO"/>
    <s v="gensa.bernanda@cimbniaga.co.id"/>
    <s v="D-6"/>
    <n v="3019152"/>
    <s v="DONY SOFYAN"/>
    <s v="Card Collection Team Leader V - Jatim &amp; Bali"/>
    <m/>
    <m/>
    <m/>
    <m/>
    <x v="1"/>
    <m/>
    <m/>
    <x v="1"/>
    <n v="1"/>
    <x v="1"/>
    <e v="#N/A"/>
    <x v="1"/>
    <e v="#N/A"/>
  </r>
  <r>
    <n v="5602091"/>
    <s v="GATRA DHARMAWA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5-01-20T00:00:00"/>
    <d v="2026-03-02T00:00:00"/>
    <s v="Male"/>
    <s v="KFNO"/>
    <s v="gatra.dharmawan@cimbniaga.co.id"/>
    <s v="D-6"/>
    <n v="3019152"/>
    <s v="DONY SOFYAN"/>
    <s v="Card Collection Team Leader V - Jatim &amp; Bali"/>
    <m/>
    <m/>
    <m/>
    <m/>
    <x v="1"/>
    <m/>
    <m/>
    <x v="1"/>
    <n v="1"/>
    <x v="1"/>
    <e v="#N/A"/>
    <x v="1"/>
    <e v="#N/A"/>
  </r>
  <r>
    <n v="5601957"/>
    <s v="FERYY SETYAWA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2-02-05T00:00:00"/>
    <d v="2026-02-02T00:00:00"/>
    <s v="Male"/>
    <s v="KFNO"/>
    <s v="feryy.setyawan@cimbniaga.co.id"/>
    <s v="D-6"/>
    <n v="3019152"/>
    <s v="DONY SOFYAN"/>
    <s v="Card Collection Team Leader V - Jatim &amp; Bali"/>
    <m/>
    <m/>
    <m/>
    <m/>
    <x v="0"/>
    <m/>
    <m/>
    <x v="0"/>
    <n v="0.4"/>
    <x v="1"/>
    <e v="#N/A"/>
    <x v="1"/>
    <e v="#N/A"/>
  </r>
  <r>
    <n v="5601844"/>
    <s v="DWI RACHMAN MARARIF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7-03-31T00:00:00"/>
    <d v="2025-12-22T00:00:00"/>
    <s v="Male"/>
    <s v="KFNO"/>
    <s v="dwi.mararif@cimbniaga.co.id"/>
    <s v="D-6"/>
    <n v="3019152"/>
    <s v="DONY SOFYAN"/>
    <s v="Card Collection Team Leader V - Jatim &amp; Bali"/>
    <m/>
    <m/>
    <m/>
    <m/>
    <x v="1"/>
    <m/>
    <m/>
    <x v="1"/>
    <n v="1"/>
    <x v="1"/>
    <e v="#N/A"/>
    <x v="1"/>
    <e v="#N/A"/>
  </r>
  <r>
    <n v="5601838"/>
    <s v="RAIMUNDUS KARIFA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2000-01-07T00:00:00"/>
    <d v="2025-12-15T00:00:00"/>
    <s v="Male"/>
    <s v="KFNO"/>
    <s v="raimundus.karifan@cimbniaga.co.id"/>
    <s v="D-6"/>
    <n v="3019152"/>
    <s v="DONY SOFYAN"/>
    <s v="Card Collection Team Leader V - Jatim &amp; Bali"/>
    <m/>
    <m/>
    <m/>
    <m/>
    <x v="1"/>
    <m/>
    <m/>
    <x v="1"/>
    <n v="1"/>
    <x v="1"/>
    <e v="#N/A"/>
    <x v="1"/>
    <e v="#N/A"/>
  </r>
  <r>
    <n v="5601533"/>
    <s v="RIDOTUL ULUM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1-09-10T00:00:00"/>
    <d v="2025-11-03T00:00:00"/>
    <s v="Male"/>
    <s v="KFNO"/>
    <s v="ridotul.ulum@cimbniaga.co.id"/>
    <s v="D-6"/>
    <n v="3019152"/>
    <s v="DONY SOFYAN"/>
    <s v="Card Collection Team Leader V - Jatim &amp; Bali"/>
    <m/>
    <m/>
    <m/>
    <m/>
    <x v="1"/>
    <m/>
    <m/>
    <x v="0"/>
    <n v="0.3"/>
    <x v="1"/>
    <e v="#N/A"/>
    <x v="1"/>
    <e v="#N/A"/>
  </r>
  <r>
    <n v="5600867"/>
    <s v="AHMAD ALWAN ZAYDA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2000-02-10T00:00:00"/>
    <d v="2025-07-28T00:00:00"/>
    <s v="Male"/>
    <s v="KFNO"/>
    <s v="ahmad.zaydan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600671"/>
    <s v="VINSENSIUS TAE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8-02-07T00:00:00"/>
    <d v="2025-07-07T00:00:00"/>
    <s v="Male"/>
    <s v="KFNO"/>
    <s v="vinsensius.tae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600670"/>
    <s v="MAKSIMUS LEWOGETE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4-08-14T00:00:00"/>
    <d v="2025-07-07T00:00:00"/>
    <s v="Male"/>
    <s v="KFNO"/>
    <s v="maksimus.lewogete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600750"/>
    <s v="ABD KHOLID GHAHTON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8-06-24T00:00:00"/>
    <d v="2025-07-21T00:00:00"/>
    <s v="Male"/>
    <s v="KFNO"/>
    <s v="abd.ghahtoni@cimbniaga.co.id"/>
    <s v="D-6"/>
    <n v="3018806"/>
    <s v="NOVI EKA HARIYANI"/>
    <s v="Card Collection Team Leader VII - Jatim &amp; Bali"/>
    <m/>
    <m/>
    <m/>
    <m/>
    <x v="1"/>
    <m/>
    <m/>
    <x v="1"/>
    <n v="1"/>
    <x v="0"/>
    <n v="0"/>
    <x v="0"/>
    <n v="0.5"/>
  </r>
  <r>
    <n v="5383401"/>
    <s v="WIDIA APRIL YANT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2000-04-16T00:00:00"/>
    <d v="2023-01-16T00:00:00"/>
    <s v="Female"/>
    <s v="KFNO"/>
    <s v="Widia.Yanti@cimbniaga.co.id"/>
    <s v="D-6"/>
    <n v="3018806"/>
    <s v="NOVI EKA HARIYANI"/>
    <s v="Card Collection Team Leader VII - Jatim &amp; Bali"/>
    <m/>
    <m/>
    <m/>
    <m/>
    <x v="1"/>
    <m/>
    <m/>
    <x v="1"/>
    <n v="1"/>
    <x v="2"/>
    <n v="1"/>
    <x v="2"/>
    <n v="1"/>
  </r>
  <r>
    <n v="5360868"/>
    <s v="MOCHAMMAD SAIFUDIN ZUHR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2-07-11T00:00:00"/>
    <d v="2022-01-10T00:00:00"/>
    <s v="Male"/>
    <s v="KFNO"/>
    <s v="MOCHAMMAD.ZUHRI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392528"/>
    <s v="RESSA KRISTIANT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0-03-07T00:00:00"/>
    <d v="2023-07-03T00:00:00"/>
    <s v="Male"/>
    <s v="KFNO"/>
    <s v="Ressa.Kristianto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01199"/>
    <s v="CHRISTIAN SALWEY LEREBULA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9-07-04T00:00:00"/>
    <d v="2023-12-11T00:00:00"/>
    <s v="Male"/>
    <s v="KFNO"/>
    <s v="christian.lerebulan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600666"/>
    <s v="FAIZIN ILHAM ROMADHO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5676"/>
    <s v="TITO TAMBUNA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5-09-26T00:00:00"/>
    <d v="2024-03-13T00:00:00"/>
    <s v="Male"/>
    <s v="KFNO"/>
    <s v="Tito.Tambunan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06951"/>
    <s v="FUAD ABSIF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88-09-13T00:00:00"/>
    <d v="2024-04-01T00:00:00"/>
    <s v="Male"/>
    <s v="KFNO"/>
    <s v="fuad.absif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12192"/>
    <s v="JEMI MEX RAHAYAA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88-06-15T00:00:00"/>
    <d v="2024-07-22T00:00:00"/>
    <s v="Male"/>
    <s v="KFNO"/>
    <s v="jemi.rahayaan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12824"/>
    <s v="ANDRI ARFIANT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89-06-30T00:00:00"/>
    <d v="2024-08-05T00:00:00"/>
    <s v="Male"/>
    <s v="KFNO"/>
    <s v="andri.arfianto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14693"/>
    <s v="MOCHAMMAD ARIFI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85-07-09T00:00:00"/>
    <d v="2024-09-09T00:00:00"/>
    <s v="Male"/>
    <s v="KFNO"/>
    <s v="mochammad.arifin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15518"/>
    <s v="JEFFRY H TANJUNG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4-07-25T00:00:00"/>
    <d v="2024-09-30T00:00:00"/>
    <s v="Male"/>
    <s v="KFNO"/>
    <s v="jeffry.tanjung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17543"/>
    <s v="DWI GURUH SANTOS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6-11-11T00:00:00"/>
    <d v="2024-11-11T00:00:00"/>
    <s v="Male"/>
    <s v="KFNO"/>
    <s v="dwi.santoso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19590"/>
    <s v="MOHAMMAD ZAINUR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1-02-12T00:00:00"/>
    <d v="2024-12-23T00:00:00"/>
    <s v="Male"/>
    <s v="KFNO"/>
    <s v="mohammad.zainuri@cimbniaga.co.id"/>
    <s v="D-6"/>
    <n v="3019152"/>
    <s v="DONY SOFYAN"/>
    <s v="Card Collection Team Leader V - Jatim &amp; Bali"/>
    <m/>
    <m/>
    <m/>
    <m/>
    <x v="1"/>
    <m/>
    <m/>
    <x v="0"/>
    <n v="0"/>
    <x v="0"/>
    <n v="0"/>
    <x v="0"/>
    <n v="0"/>
  </r>
  <r>
    <n v="5421447"/>
    <s v="NIKO SINGGIH HARIAWANSAH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2-03-06T00:00:00"/>
    <d v="2025-01-30T00:00:00"/>
    <s v="Male"/>
    <s v="KFNO"/>
    <s v="Niko.Hariawansah@cimbniaga.co.id"/>
    <s v="D-6"/>
    <n v="3019152"/>
    <s v="DONY SOFYAN"/>
    <s v="Card Collection Team Leader V - Jatim &amp; Bali"/>
    <m/>
    <m/>
    <m/>
    <m/>
    <x v="1"/>
    <m/>
    <m/>
    <x v="1"/>
    <n v="1"/>
    <x v="0"/>
    <n v="0"/>
    <x v="0"/>
    <n v="0.5"/>
  </r>
  <r>
    <n v="5424305"/>
    <s v="RIZKI DWI SETIAWA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0-09-14T00:00:00"/>
    <d v="2025-04-08T00:00:00"/>
    <s v="Male"/>
    <s v="KFNO"/>
    <s v="Rizki.DwiSetiawan@cimbniaga.co.id"/>
    <s v="D-6"/>
    <n v="3024853"/>
    <s v="AGUS FUADI"/>
    <s v="Card Collection Team Leader VI - Jatim &amp; Bali"/>
    <m/>
    <m/>
    <m/>
    <m/>
    <x v="1"/>
    <m/>
    <m/>
    <x v="1"/>
    <n v="1"/>
    <x v="0"/>
    <n v="0"/>
    <x v="0"/>
    <n v="0.5"/>
  </r>
  <r>
    <n v="5424227"/>
    <s v="VIDY FEBRY ARDIHANDOK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 - Malang - Merdeka - MLM"/>
    <s v="MALANG"/>
    <s v="Jawa Timur"/>
    <d v="1992-02-11T00:00:00"/>
    <d v="2025-04-08T00:00:00"/>
    <s v="Male"/>
    <s v="MLM"/>
    <s v="Vidy.FebryArdihandoko@cimbniaga.co.id"/>
    <s v="D-6"/>
    <n v="3024853"/>
    <s v="AGUS FUADI"/>
    <s v="Card Collection Team Leader VI - Jatim &amp; Bali"/>
    <m/>
    <m/>
    <m/>
    <m/>
    <x v="1"/>
    <m/>
    <m/>
    <x v="1"/>
    <n v="1"/>
    <x v="0"/>
    <n v="0"/>
    <x v="0"/>
    <n v="0.5"/>
  </r>
  <r>
    <n v="5415367"/>
    <s v="STEPHANUS LAURUS KEBOSO GAPU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 - Malang - Merdeka - MLM"/>
    <s v="MALANG"/>
    <s v="Jawa Timur"/>
    <d v="2000-12-26T00:00:00"/>
    <d v="2024-09-23T00:00:00"/>
    <s v="Male"/>
    <s v="MLM"/>
    <s v="Stephanus.Gapun@cimbniaga.co.id"/>
    <s v="D-6"/>
    <n v="3024853"/>
    <s v="AGUS FUADI"/>
    <s v="Card Collection Team Leader VI - Jatim &amp; Bali"/>
    <m/>
    <m/>
    <m/>
    <m/>
    <x v="1"/>
    <m/>
    <m/>
    <x v="0"/>
    <n v="0"/>
    <x v="0"/>
    <n v="0"/>
    <x v="0"/>
    <n v="0"/>
  </r>
  <r>
    <n v="5414691"/>
    <s v="SAMIUN RATU LELE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 - Malang - Merdeka - MLM"/>
    <s v="MALANG"/>
    <s v="Jawa Timur"/>
    <d v="1996-04-02T00:00:00"/>
    <d v="2024-09-09T00:00:00"/>
    <s v="Male"/>
    <s v="MLM"/>
    <s v="samiun.lele@cimbniaga.co.id"/>
    <s v="D-6"/>
    <n v="3024853"/>
    <s v="AGUS FUADI"/>
    <s v="Card Collection Team Leader VI - Jatim &amp; Bali"/>
    <m/>
    <m/>
    <m/>
    <m/>
    <x v="1"/>
    <m/>
    <m/>
    <x v="0"/>
    <n v="0"/>
    <x v="0"/>
    <n v="0"/>
    <x v="0"/>
    <n v="0"/>
  </r>
  <r>
    <n v="5414581"/>
    <s v="TRIATMOKO ADHI SISBINTOR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 - Malang - Merdeka - MLM"/>
    <s v="MALANG"/>
    <s v="Jawa Timur"/>
    <d v="1990-12-19T00:00:00"/>
    <d v="2024-09-09T00:00:00"/>
    <s v="Male"/>
    <s v="MLM"/>
    <s v="triatmoko.sisbintoro@cimbniaga.co.id"/>
    <s v="D-6"/>
    <n v="3024853"/>
    <s v="AGUS FUADI"/>
    <s v="Card Collection Team Leader VI - Jatim &amp; Bali"/>
    <m/>
    <m/>
    <m/>
    <m/>
    <x v="1"/>
    <m/>
    <m/>
    <x v="0"/>
    <n v="0.7"/>
    <x v="0"/>
    <n v="0"/>
    <x v="0"/>
    <n v="0.35"/>
  </r>
  <r>
    <n v="5414308"/>
    <s v="MUHAMMAD ALFI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 - Jember - Diponegoro - JBR"/>
    <s v="JEMBER"/>
    <s v="Jawa Timur"/>
    <d v="2005-04-03T00:00:00"/>
    <d v="2024-09-02T00:00:00"/>
    <s v="Male"/>
    <s v="JBR"/>
    <s v="muhammad.alfin@cimbniaga.co.id"/>
    <s v="D-6"/>
    <n v="3024853"/>
    <s v="AGUS FUADI"/>
    <s v="Card Collection Team Leader VI - Jatim &amp; Bali"/>
    <m/>
    <m/>
    <m/>
    <m/>
    <x v="1"/>
    <m/>
    <m/>
    <x v="1"/>
    <n v="1"/>
    <x v="0"/>
    <n v="0"/>
    <x v="0"/>
    <n v="0.5"/>
  </r>
  <r>
    <n v="5412875"/>
    <s v="YOAKIM RIANTO MAW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P - Kediri - Diponegoro - KED"/>
    <s v="KEDIRI"/>
    <s v="Jawa Timur"/>
    <d v="1995-07-26T00:00:00"/>
    <d v="2024-08-05T00:00:00"/>
    <s v="Male"/>
    <s v="KED"/>
    <s v="yoakim.mawo@cimbniaga.co.id"/>
    <s v="D-6"/>
    <n v="3024853"/>
    <s v="AGUS FUADI"/>
    <s v="Card Collection Team Leader VI - Jatim &amp; Bali"/>
    <m/>
    <m/>
    <m/>
    <m/>
    <x v="1"/>
    <m/>
    <m/>
    <x v="0"/>
    <n v="0"/>
    <x v="0"/>
    <n v="0"/>
    <x v="0"/>
    <n v="0"/>
  </r>
  <r>
    <n v="5404725"/>
    <s v="CAHYO TRI BAGUS SASONGKO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 - Malang - Merdeka - MLM"/>
    <s v="MALANG"/>
    <s v="Jawa Timur"/>
    <d v="1996-10-02T00:00:00"/>
    <d v="2024-02-12T00:00:00"/>
    <s v="Male"/>
    <s v="MLM"/>
    <s v="Cahyo.Sasongko@cimbniaga.co.id"/>
    <s v="D-6"/>
    <n v="3024853"/>
    <s v="AGUS FUADI"/>
    <s v="Card Collection Team Leader VI - Jatim &amp; Bali"/>
    <m/>
    <m/>
    <m/>
    <m/>
    <x v="1"/>
    <m/>
    <m/>
    <x v="0"/>
    <n v="0"/>
    <x v="0"/>
    <n v="0"/>
    <x v="0"/>
    <n v="0"/>
  </r>
  <r>
    <n v="5397512"/>
    <s v="SEBASTIANUS ISMARTONO RENRUSUN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antor Fungsional Non Operasional - CC - Surabaya"/>
    <s v="SURABAYA"/>
    <s v="Jawa Timur"/>
    <d v="1990-11-01T00:00:00"/>
    <d v="2023-10-02T00:00:00"/>
    <s v="Male"/>
    <s v="KFNO"/>
    <s v="sebastianus.renrusun@cimbniaga.co.id"/>
    <s v="D-6"/>
    <n v="3024853"/>
    <s v="AGUS FUADI"/>
    <s v="Card Collection Team Leader VI - Jatim &amp; Bali"/>
    <m/>
    <m/>
    <m/>
    <m/>
    <x v="1"/>
    <m/>
    <m/>
    <x v="1"/>
    <n v="1"/>
    <x v="0"/>
    <n v="0"/>
    <x v="0"/>
    <n v="0.5"/>
  </r>
  <r>
    <n v="5371657"/>
    <s v="DANUS ICHSANUL KOTADIN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 - Malang - Merdeka - MLM"/>
    <s v="MALANG"/>
    <s v="Jawa Timur"/>
    <d v="1992-08-16T00:00:00"/>
    <d v="2022-06-27T00:00:00"/>
    <s v="Male"/>
    <s v="MLM"/>
    <s v="Danus.Kotadini@cimbniaga.co.id"/>
    <s v="D-6"/>
    <n v="3024853"/>
    <s v="AGUS FUADI"/>
    <s v="Card Collection Team Leader VI - Jatim &amp; Bali"/>
    <m/>
    <m/>
    <m/>
    <m/>
    <x v="1"/>
    <m/>
    <m/>
    <x v="0"/>
    <n v="0"/>
    <x v="0"/>
    <n v="0"/>
    <x v="0"/>
    <n v="0"/>
  </r>
  <r>
    <n v="5602170"/>
    <s v="HALILI"/>
    <s v="U10"/>
    <x v="3"/>
    <s v="Consumer Collection &amp; Recovery"/>
    <s v="Credit Card Collection &amp; Recovery"/>
    <s v="Credit Card Collection &amp; Recovery - Outregion"/>
    <s v="Credit Card Collection - Jatim &amp; Bali"/>
    <s v="Card Collection Staff"/>
    <s v="Card Collection Staff"/>
    <s v="KC - Jember - Diponegoro - JBR"/>
    <s v="JEMBER"/>
    <s v="Jawa Timur"/>
    <d v="1988-09-02T00:00:00"/>
    <d v="2026-03-30T00:00:00"/>
    <s v="Male"/>
    <s v="JBR"/>
    <s v="halili.halili@cimbniaga.co.id"/>
    <s v="D-6"/>
    <n v="3024853"/>
    <s v="AGUS FUADI"/>
    <s v="Card Collection Team Leader VI - Jatim &amp; Bali"/>
    <m/>
    <m/>
    <m/>
    <m/>
    <x v="1"/>
    <m/>
    <m/>
    <x v="1"/>
    <n v="1"/>
    <x v="1"/>
    <e v="#N/A"/>
    <x v="1"/>
    <e v="#N/A"/>
  </r>
  <r>
    <n v="3018107"/>
    <s v="AJENG KEMALA"/>
    <s v="U7"/>
    <x v="3"/>
    <s v="Consumer Collection &amp; Recovery"/>
    <s v="Credit Card Collection &amp; Recovery"/>
    <s v="Credit Card Collection - Midrange - Jabodetabek"/>
    <s v="Unsecured Collection - 30 60 DPD - Dunning CC"/>
    <s v="Credit Card Collection Manager"/>
    <s v="Credit Card Collection Manager"/>
    <s v="Kantor Pusat - Griya Niaga 2"/>
    <s v="TANGERANG SELATAN"/>
    <s v="Banten"/>
    <d v="1985-11-14T00:00:00"/>
    <d v="2012-01-09T00:00:00"/>
    <s v="Female"/>
    <s v="KP"/>
    <s v="AJENG.KEMALA@CIMBNIAGA.CO.ID"/>
    <s v="D-4"/>
    <n v="3032848"/>
    <s v="SUKANDI"/>
    <s v="Credit Card Collection &amp; Recovery Head"/>
    <m/>
    <m/>
    <m/>
    <m/>
    <x v="1"/>
    <m/>
    <m/>
    <x v="0"/>
    <n v="0"/>
    <x v="0"/>
    <n v="0"/>
    <x v="0"/>
    <n v="0"/>
  </r>
  <r>
    <n v="3018099"/>
    <s v="NOVI RAHMAWATI"/>
    <s v="U8"/>
    <x v="3"/>
    <s v="Consumer Collection &amp; Recovery"/>
    <s v="Credit Card Collection &amp; Recovery"/>
    <s v="Credit Card Collection - Midrange - Jabodetabek"/>
    <s v="Unsecured Collection - 30 60 DPD - Dunning CC"/>
    <s v="Card Collection Team Leader"/>
    <s v="Card Collection Team Leader"/>
    <s v="Kantor Pusat - Griya Niaga 2"/>
    <s v="TANGERANG SELATAN"/>
    <s v="Banten"/>
    <d v="1987-11-14T00:00:00"/>
    <d v="2012-01-09T00:00:00"/>
    <s v="Female"/>
    <s v="KP"/>
    <s v="NOVI.RAHMAWATI@CIMBNIAGA.CO.ID"/>
    <s v="D-5"/>
    <n v="3018107"/>
    <s v="AJENG KEMALA"/>
    <s v="Unsecured Collection Manager - 30 60 DPD - Dunning CC"/>
    <m/>
    <m/>
    <m/>
    <m/>
    <x v="1"/>
    <m/>
    <m/>
    <x v="1"/>
    <n v="1"/>
    <x v="0"/>
    <n v="0"/>
    <x v="0"/>
    <n v="0.5"/>
  </r>
  <r>
    <n v="5403855"/>
    <s v="ALDIONO SURYA MAULANA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793"/>
    <s v="NOVIA GITA ANDINI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7-11-13T00:00:00"/>
    <d v="2025-07-28T00:00:00"/>
    <s v="Female"/>
    <s v="KP"/>
    <s v="novia.andini@cimbniaga.co.id"/>
    <s v="D-6"/>
    <n v="3018107"/>
    <s v="AJENG KEMALA"/>
    <s v="Unsecured Collection Manager - 30 60 DPD - Dunning CC"/>
    <m/>
    <m/>
    <m/>
    <m/>
    <x v="1"/>
    <m/>
    <m/>
    <x v="0"/>
    <n v="0"/>
    <x v="0"/>
    <n v="0"/>
    <x v="0"/>
    <n v="0"/>
  </r>
  <r>
    <n v="5601358"/>
    <s v="IVEN NANCY MANIK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7-05-20T00:00:00"/>
    <d v="2025-10-06T00:00:00"/>
    <s v="Female"/>
    <s v="KP"/>
    <s v="iven.manik@cimbniaga.co.id"/>
    <s v="D-6"/>
    <n v="3018107"/>
    <s v="AJENG KEMALA"/>
    <s v="Unsecured Collection Manager - 30 60 DPD - Dunning CC"/>
    <m/>
    <m/>
    <m/>
    <m/>
    <x v="1"/>
    <m/>
    <m/>
    <x v="0"/>
    <n v="0"/>
    <x v="0"/>
    <n v="0"/>
    <x v="0"/>
    <n v="0"/>
  </r>
  <r>
    <n v="5385077"/>
    <s v="PUTRI SAWIYAH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2317"/>
    <s v="SRI RAMADANI PASARIBU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2698"/>
    <s v="EMBY TAMPUBOLON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4-10-30T00:00:00"/>
    <d v="2021-09-27T00:00:00"/>
    <s v="Female"/>
    <s v="KP"/>
    <s v="EMBY.TAMPUBOLON@cimbniaga.co.id"/>
    <s v="D-6"/>
    <n v="3018099"/>
    <s v="NOVI RAHMAWATI"/>
    <s v="Unsecured Collection Team Leader - 60 DPD - Dunning CC III"/>
    <m/>
    <m/>
    <m/>
    <m/>
    <x v="1"/>
    <m/>
    <m/>
    <x v="1"/>
    <n v="1"/>
    <x v="0"/>
    <n v="0"/>
    <x v="0"/>
    <n v="0.5"/>
  </r>
  <r>
    <n v="5352836"/>
    <s v="EUIS SITI MAFISYAH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4-02-17T00:00:00"/>
    <d v="2021-09-27T00:00:00"/>
    <s v="Female"/>
    <s v="KP"/>
    <s v="EUIS.MAFISYAH@cimbniaga.co.id"/>
    <s v="D-6"/>
    <n v="3018099"/>
    <s v="NOVI RAHMAWATI"/>
    <s v="Unsecured Collection Team Leader - 60 DPD - Dunning CC III"/>
    <m/>
    <m/>
    <m/>
    <m/>
    <x v="1"/>
    <m/>
    <m/>
    <x v="1"/>
    <n v="1"/>
    <x v="0"/>
    <n v="0"/>
    <x v="0"/>
    <n v="0.5"/>
  </r>
  <r>
    <n v="5352839"/>
    <s v="IVAN FAHRULLOH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5-12-30T00:00:00"/>
    <d v="2021-09-27T00:00:00"/>
    <s v="Male"/>
    <s v="KP"/>
    <s v="IVAN.FAHRULLOH@cimbniaga.co.id"/>
    <s v="D-6"/>
    <n v="3018099"/>
    <s v="NOVI RAHMAWATI"/>
    <s v="Unsecured Collection Team Leader - 60 DPD - Dunning CC III"/>
    <m/>
    <m/>
    <m/>
    <m/>
    <x v="1"/>
    <m/>
    <m/>
    <x v="0"/>
    <n v="0"/>
    <x v="0"/>
    <n v="0"/>
    <x v="0"/>
    <n v="0"/>
  </r>
  <r>
    <n v="5601198"/>
    <s v="KRISTINA ZEBUA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9-01-08T00:00:00"/>
    <d v="2025-09-15T00:00:00"/>
    <s v="Female"/>
    <s v="KP"/>
    <s v="kristina.zebua@cimbniaga.co.id"/>
    <s v="D-6"/>
    <n v="3018099"/>
    <s v="NOVI RAHMAWATI"/>
    <s v="Unsecured Collection Team Leader - 60 DPD - Dunning CC III"/>
    <m/>
    <m/>
    <m/>
    <m/>
    <x v="1"/>
    <m/>
    <m/>
    <x v="0"/>
    <n v="0.05"/>
    <x v="0"/>
    <n v="0"/>
    <x v="0"/>
    <n v="2.5000000000000001E-2"/>
  </r>
  <r>
    <n v="5601109"/>
    <s v="ARUM DIAS PERMATASARI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3-04-16T00:00:00"/>
    <d v="2025-09-08T00:00:00"/>
    <s v="Female"/>
    <s v="KP"/>
    <s v="arum.permatasari2@cimbniaga.co.id"/>
    <s v="D-6"/>
    <n v="3018099"/>
    <s v="NOVI RAHMAWATI"/>
    <s v="Unsecured Collection Team Leader - 60 DPD - Dunning CC III"/>
    <m/>
    <m/>
    <m/>
    <m/>
    <x v="1"/>
    <m/>
    <m/>
    <x v="1"/>
    <n v="1"/>
    <x v="2"/>
    <n v="1"/>
    <x v="2"/>
    <n v="1"/>
  </r>
  <r>
    <n v="5600762"/>
    <s v="DEVI RATNASARI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3-07-21T00:00:00"/>
    <d v="2025-07-28T00:00:00"/>
    <s v="Female"/>
    <s v="KP"/>
    <s v="devi.ratnasari@cimbniaga.co.id"/>
    <s v="D-6"/>
    <n v="3018099"/>
    <s v="NOVI RAHMAWATI"/>
    <s v="Unsecured Collection Team Leader - 60 DPD - Dunning CC III"/>
    <m/>
    <m/>
    <m/>
    <m/>
    <x v="1"/>
    <m/>
    <m/>
    <x v="0"/>
    <n v="0"/>
    <x v="0"/>
    <n v="0"/>
    <x v="0"/>
    <n v="0"/>
  </r>
  <r>
    <n v="5406283"/>
    <s v="ENI SARTIKA SIMANJUNTAK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89-06-07T00:00:00"/>
    <d v="2024-03-18T00:00:00"/>
    <s v="Female"/>
    <s v="KP"/>
    <s v="Eni.Simanjuntak@cimbniaga.co.id"/>
    <s v="D-6"/>
    <n v="3018099"/>
    <s v="NOVI RAHMAWATI"/>
    <s v="Unsecured Collection Team Leader - 60 DPD - Dunning CC III"/>
    <m/>
    <m/>
    <m/>
    <m/>
    <x v="1"/>
    <m/>
    <m/>
    <x v="1"/>
    <n v="1"/>
    <x v="0"/>
    <n v="0"/>
    <x v="0"/>
    <n v="0.5"/>
  </r>
  <r>
    <n v="5394129"/>
    <s v="NANDA ISMAYANA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5-03-08T00:00:00"/>
    <d v="2023-07-24T00:00:00"/>
    <s v="Male"/>
    <s v="KP"/>
    <s v="Nanda.Ismayana@cimbniaga.co.id"/>
    <s v="D-6"/>
    <n v="3018099"/>
    <s v="NOVI RAHMAWATI"/>
    <s v="Unsecured Collection Team Leader - 60 DPD - Dunning CC III"/>
    <m/>
    <m/>
    <m/>
    <m/>
    <x v="1"/>
    <m/>
    <m/>
    <x v="0"/>
    <n v="0.2"/>
    <x v="0"/>
    <n v="0"/>
    <x v="0"/>
    <n v="0.1"/>
  </r>
  <r>
    <n v="5391659"/>
    <s v="TRI LESTARI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7-05-04T00:00:00"/>
    <d v="2023-06-05T00:00:00"/>
    <s v="Female"/>
    <s v="KP"/>
    <s v="Tri.Lestari@cimbniaga.co.id"/>
    <s v="D-6"/>
    <n v="3018099"/>
    <s v="NOVI RAHMAWATI"/>
    <s v="Unsecured Collection Team Leader - 60 DPD - Dunning CC III"/>
    <m/>
    <m/>
    <m/>
    <m/>
    <x v="1"/>
    <m/>
    <m/>
    <x v="0"/>
    <n v="0"/>
    <x v="0"/>
    <n v="0"/>
    <x v="0"/>
    <n v="0"/>
  </r>
  <r>
    <n v="5386966"/>
    <s v="DEVI SUCI MAGFIROH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2-03-02T00:00:00"/>
    <d v="2023-03-20T00:00:00"/>
    <s v="Female"/>
    <s v="KP"/>
    <s v="Devi.Magfiroh@cimbniaga.co.id"/>
    <s v="D-6"/>
    <n v="3018099"/>
    <s v="NOVI RAHMAWATI"/>
    <s v="Unsecured Collection Team Leader - 60 DPD - Dunning CC III"/>
    <m/>
    <m/>
    <m/>
    <m/>
    <x v="0"/>
    <m/>
    <m/>
    <x v="0"/>
    <n v="0.35"/>
    <x v="0"/>
    <n v="0"/>
    <x v="0"/>
    <n v="0.17499999999999999"/>
  </r>
  <r>
    <n v="5382191"/>
    <s v="YOLLA PRIMADANI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9892"/>
    <s v="INDAH KURNIASARI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9811"/>
    <s v="EVILINA BR SIRINGO RINGO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5-10-05T00:00:00"/>
    <d v="2022-12-05T00:00:00"/>
    <s v="Female"/>
    <s v="KP"/>
    <s v="Evilina.Ringo@cimbniaga.co.id"/>
    <s v="D-6"/>
    <n v="3018099"/>
    <s v="NOVI RAHMAWATI"/>
    <s v="Unsecured Collection Team Leader - 60 DPD - Dunning CC III"/>
    <m/>
    <m/>
    <m/>
    <m/>
    <x v="1"/>
    <m/>
    <m/>
    <x v="0"/>
    <n v="0"/>
    <x v="0"/>
    <n v="0"/>
    <x v="0"/>
    <n v="0"/>
  </r>
  <r>
    <n v="5372428"/>
    <s v="SULASTRI BR SIREGAR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4-09-09T00:00:00"/>
    <d v="2022-07-18T00:00:00"/>
    <s v="Female"/>
    <s v="KP"/>
    <s v="SULASTRI.SIREGAR@cimbniaga.co.id"/>
    <s v="D-6"/>
    <n v="3018099"/>
    <s v="NOVI RAHMAWATI"/>
    <s v="Unsecured Collection Team Leader - 60 DPD - Dunning CC III"/>
    <m/>
    <m/>
    <m/>
    <m/>
    <x v="1"/>
    <m/>
    <m/>
    <x v="0"/>
    <n v="0"/>
    <x v="0"/>
    <n v="0"/>
    <x v="0"/>
    <n v="0"/>
  </r>
  <r>
    <n v="5372080"/>
    <s v="AGUS MARIO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3-08-24T00:00:00"/>
    <d v="2022-07-04T00:00:00"/>
    <s v="Male"/>
    <s v="KP"/>
    <s v="AGUS.MARIO@cimbniaga.co.id"/>
    <s v="D-6"/>
    <n v="3018099"/>
    <s v="NOVI RAHMAWATI"/>
    <s v="Unsecured Collection Team Leader - 60 DPD - Dunning CC III"/>
    <m/>
    <m/>
    <m/>
    <m/>
    <x v="1"/>
    <m/>
    <m/>
    <x v="1"/>
    <n v="1"/>
    <x v="0"/>
    <n v="0"/>
    <x v="0"/>
    <n v="0.5"/>
  </r>
  <r>
    <n v="5353248"/>
    <s v="ARFAN SAPUTRA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6-10-25T00:00:00"/>
    <d v="2021-10-04T00:00:00"/>
    <s v="Male"/>
    <s v="KP"/>
    <s v="Arfan.Saputra@cimbniaga.co.id"/>
    <s v="D-6"/>
    <n v="3018099"/>
    <s v="NOVI RAHMAWATI"/>
    <s v="Unsecured Collection Team Leader - 60 DPD - Dunning CC III"/>
    <m/>
    <m/>
    <m/>
    <m/>
    <x v="1"/>
    <m/>
    <m/>
    <x v="0"/>
    <n v="0.55000000000000004"/>
    <x v="0"/>
    <n v="0"/>
    <x v="0"/>
    <n v="0.27500000000000002"/>
  </r>
  <r>
    <n v="5352847"/>
    <s v="NUR TRI ANGGRAINI"/>
    <s v="U10"/>
    <x v="3"/>
    <s v="Consumer Collection &amp; Recovery"/>
    <s v="Credit Card Collection &amp; Recovery"/>
    <s v="Credit Card Collection - Midrange - Jabodetabek"/>
    <s v="Unsecured Collection - 30 60 DPD - Dunning CC"/>
    <s v="Card Collection Staff"/>
    <s v="Card Collection Staff"/>
    <s v="Kantor Pusat - Griya Niaga 2"/>
    <s v="TANGERANG SELATAN"/>
    <s v="Banten"/>
    <d v="1993-07-17T00:00:00"/>
    <d v="2021-09-27T00:00:00"/>
    <s v="Female"/>
    <s v="KP"/>
    <s v="NUR.ANGGRAINI@cimbniaga.co.id"/>
    <s v="D-6"/>
    <n v="3018099"/>
    <s v="NOVI RAHMAWATI"/>
    <s v="Unsecured Collection Team Leader - 60 DPD - Dunning CC III"/>
    <m/>
    <m/>
    <m/>
    <m/>
    <x v="1"/>
    <m/>
    <m/>
    <x v="1"/>
    <n v="1"/>
    <x v="0"/>
    <n v="0"/>
    <x v="0"/>
    <n v="0.5"/>
  </r>
  <r>
    <n v="3018168"/>
    <s v="REJEKI TAMBUNAN"/>
    <s v="U7"/>
    <x v="3"/>
    <s v="Consumer Collection &amp; Recovery"/>
    <s v="Credit Card Collection &amp; Recovery"/>
    <s v="Credit Card Collection - Midrange - Jabodetabek"/>
    <s v="Unsecured Collection - 30 60 DPD - Field CC"/>
    <s v="Credit Card Collection Manager"/>
    <s v="Credit Card Collection Manager"/>
    <s v="Kantor Pusat - Griya Niaga 2"/>
    <s v="TANGERANG SELATAN"/>
    <s v="Banten"/>
    <d v="1983-04-25T00:00:00"/>
    <d v="2012-01-09T00:00:00"/>
    <s v="Male"/>
    <s v="KP"/>
    <s v="REJEKI.TAMBUNAN@CIMBNIAGA.CO.ID"/>
    <s v="D-4"/>
    <n v="3033067"/>
    <s v="ENDRO ADI CAHYONO"/>
    <s v="Credit Card Collection Head - Jabodetabek Mid Range &amp; Back End"/>
    <m/>
    <m/>
    <m/>
    <m/>
    <x v="1"/>
    <m/>
    <m/>
    <x v="0"/>
    <n v="0.15"/>
    <x v="0"/>
    <n v="0"/>
    <x v="0"/>
    <n v="7.4999999999999997E-2"/>
  </r>
  <r>
    <n v="3033054"/>
    <s v="FILISIANUS PRISKA YANUARDI SRI PAMEKAS"/>
    <s v="U8"/>
    <x v="3"/>
    <s v="Consumer Collection &amp; Recovery"/>
    <s v="Credit Card Collection &amp; Recovery"/>
    <s v="Credit Card Collection - Midrange - Jabodetabek"/>
    <s v="Unsecured Collection - 30 60 DPD - Field CC"/>
    <s v="Card Collection Team Leader"/>
    <s v="Card Collection Team Leader"/>
    <s v="Kantor Pusat - Griya Niaga 2"/>
    <s v="TANGERANG SELATAN"/>
    <s v="Banten"/>
    <d v="1979-01-24T00:00:00"/>
    <d v="2017-02-13T00:00:00"/>
    <s v="Male"/>
    <s v="KP"/>
    <s v="FILISIANUS.YANUARDI@CIMBNIAGA.CO.ID"/>
    <s v="D-5"/>
    <n v="3018168"/>
    <s v="REJEKI TAMBUNAN"/>
    <s v="Unsecured Collection Manager - 30 60 DPD - Field CC"/>
    <m/>
    <m/>
    <m/>
    <m/>
    <x v="1"/>
    <m/>
    <m/>
    <x v="0"/>
    <n v="0"/>
    <x v="0"/>
    <n v="0"/>
    <x v="0"/>
    <n v="0"/>
  </r>
  <r>
    <n v="3036143"/>
    <s v="DODI SAPUTRA"/>
    <s v="U8"/>
    <x v="3"/>
    <s v="Consumer Collection &amp; Recovery"/>
    <s v="Credit Card Collection &amp; Recovery"/>
    <s v="Credit Card Collection - Midrange - Jabodetabek"/>
    <s v="Unsecured Collection - 30 60 DPD - Field CC"/>
    <s v="Card Collection Team Leader"/>
    <s v="Card Collection Team Leader"/>
    <s v="Kantor Pusat - Griya Niaga 2"/>
    <s v="TANGERANG SELATAN"/>
    <s v="Banten"/>
    <d v="1981-10-05T00:00:00"/>
    <d v="2018-08-06T00:00:00"/>
    <s v="Male"/>
    <s v="KP"/>
    <s v="DODDY.SAPUTRA@CIMBNIAGA.CO.ID"/>
    <s v="D-5"/>
    <n v="3018168"/>
    <s v="REJEKI TAMBUNAN"/>
    <s v="Unsecured Collection Manager - 30 60 DPD - Field CC"/>
    <m/>
    <m/>
    <m/>
    <m/>
    <x v="1"/>
    <m/>
    <m/>
    <x v="1"/>
    <n v="1"/>
    <x v="0"/>
    <n v="0"/>
    <x v="0"/>
    <n v="0.5"/>
  </r>
  <r>
    <n v="3033198"/>
    <s v="ANTONIATE"/>
    <s v="U9"/>
    <x v="3"/>
    <s v="Consumer Collection &amp; Recovery"/>
    <s v="Credit Card Collection &amp; Recovery"/>
    <s v="Credit Card Collection - Midrange - Jabodetabek"/>
    <s v="Unsecured Collection - 30 60 DPD - Field CC"/>
    <s v="Card Collection Team Leader"/>
    <s v="Card Collection Team Leader"/>
    <s v="Kantor Pusat - Griya Niaga 2"/>
    <s v="TANGERANG SELATAN"/>
    <s v="Banten"/>
    <d v="1975-09-03T00:00:00"/>
    <d v="2017-03-27T00:00:00"/>
    <s v="Male"/>
    <s v="KP"/>
    <s v="ANTONIATE@CIMBNIAGA.CO.ID"/>
    <s v="D-5"/>
    <n v="3018168"/>
    <s v="REJEKI TAMBUNAN"/>
    <s v="Unsecured Collection Manager - 30 60 DPD - Field CC"/>
    <m/>
    <m/>
    <m/>
    <m/>
    <x v="1"/>
    <m/>
    <m/>
    <x v="1"/>
    <n v="1"/>
    <x v="0"/>
    <n v="0"/>
    <x v="0"/>
    <n v="0.5"/>
  </r>
  <r>
    <n v="5411915"/>
    <s v="HERMAN SITORUS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1906"/>
    <s v="ANDREAS LAMRO TU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7-11-14T00:00:00"/>
    <d v="2023-12-27T00:00:00"/>
    <s v="Male"/>
    <s v="KP"/>
    <s v="andreas.tua@cimbniaga.co.id"/>
    <s v="D-6"/>
    <n v="3036143"/>
    <s v="DODI SAPUTRA"/>
    <s v="Unsecured Collection Team Leader - 30 DPD - Field CC VI"/>
    <m/>
    <m/>
    <m/>
    <m/>
    <x v="1"/>
    <m/>
    <m/>
    <x v="0"/>
    <n v="0.35"/>
    <x v="0"/>
    <n v="0"/>
    <x v="0"/>
    <n v="0.17499999999999999"/>
  </r>
  <r>
    <n v="5382192"/>
    <s v="FAIZAL HERMAN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3-04-12T00:00:00"/>
    <d v="2022-12-30T00:00:00"/>
    <s v="Male"/>
    <s v="KP"/>
    <s v="Faizal.Herman@cimbniaga.co.id"/>
    <s v="D-6"/>
    <n v="3036143"/>
    <s v="DODI SAPUTRA"/>
    <s v="Unsecured Collection Team Leader - 30 DPD - Field CC VI"/>
    <m/>
    <m/>
    <m/>
    <m/>
    <x v="1"/>
    <m/>
    <m/>
    <x v="1"/>
    <n v="1"/>
    <x v="0"/>
    <n v="0"/>
    <x v="0"/>
    <n v="0.5"/>
  </r>
  <r>
    <n v="5412750"/>
    <s v="MONTANUS IDAPAUL KOT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7-02-24T00:00:00"/>
    <d v="2024-08-05T00:00:00"/>
    <s v="Male"/>
    <s v="KP"/>
    <s v="montanus.kota@cimbniaga.co.id"/>
    <s v="D-6"/>
    <n v="3036143"/>
    <s v="DODI SAPUTRA"/>
    <s v="Unsecured Collection Team Leader - 30 DPD - Field CC VI"/>
    <m/>
    <m/>
    <m/>
    <m/>
    <x v="1"/>
    <m/>
    <m/>
    <x v="0"/>
    <n v="0.95"/>
    <x v="0"/>
    <n v="0"/>
    <x v="0"/>
    <n v="0.47499999999999998"/>
  </r>
  <r>
    <n v="5412751"/>
    <s v="MUHAMMAD IRFAN NAUFAL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5-10-18T00:00:00"/>
    <d v="2024-08-05T00:00:00"/>
    <s v="Male"/>
    <s v="KP"/>
    <s v="muhammad.naufal@cimbniaga.co.id"/>
    <s v="D-6"/>
    <n v="3036143"/>
    <s v="DODI SAPUTRA"/>
    <s v="Unsecured Collection Team Leader - 30 DPD - Field CC VI"/>
    <m/>
    <m/>
    <m/>
    <m/>
    <x v="1"/>
    <m/>
    <m/>
    <x v="1"/>
    <n v="1"/>
    <x v="0"/>
    <n v="0"/>
    <x v="0"/>
    <n v="0.5"/>
  </r>
  <r>
    <n v="5419553"/>
    <s v="ADE SURYATN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4-10-29T00:00:00"/>
    <d v="2024-12-23T00:00:00"/>
    <s v="Male"/>
    <s v="KP"/>
    <s v="ade.suryatna@cimbniaga.co.id"/>
    <s v="D-6"/>
    <n v="3036143"/>
    <s v="DODI SAPUTRA"/>
    <s v="Unsecured Collection Team Leader - 30 DPD - Field CC VI"/>
    <m/>
    <m/>
    <m/>
    <m/>
    <x v="1"/>
    <m/>
    <m/>
    <x v="0"/>
    <n v="0.05"/>
    <x v="0"/>
    <n v="0"/>
    <x v="0"/>
    <n v="2.5000000000000001E-2"/>
  </r>
  <r>
    <n v="5421724"/>
    <s v="RIZKY AKBAR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2000-03-08T00:00:00"/>
    <d v="2025-02-03T00:00:00"/>
    <s v="Male"/>
    <s v="KP"/>
    <s v="rizky.akbar@cimbniaga.co.id"/>
    <s v="D-6"/>
    <n v="3036143"/>
    <s v="DODI SAPUTRA"/>
    <s v="Unsecured Collection Team Leader - 30 DPD - Field CC VI"/>
    <m/>
    <m/>
    <m/>
    <m/>
    <x v="1"/>
    <m/>
    <m/>
    <x v="0"/>
    <n v="0.2"/>
    <x v="0"/>
    <n v="0"/>
    <x v="0"/>
    <n v="0.1"/>
  </r>
  <r>
    <n v="5422840"/>
    <s v="AHSIN HAMDI HABIBIE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2003-01-13T00:00:00"/>
    <d v="2025-02-24T00:00:00"/>
    <s v="Male"/>
    <s v="KP"/>
    <s v="ahsin.habibie@cimbniaga.co.id"/>
    <s v="D-6"/>
    <n v="3036143"/>
    <s v="DODI SAPUTRA"/>
    <s v="Unsecured Collection Team Leader - 30 DPD - Field CC VI"/>
    <m/>
    <m/>
    <m/>
    <m/>
    <x v="1"/>
    <m/>
    <m/>
    <x v="0"/>
    <n v="0.5"/>
    <x v="0"/>
    <n v="0"/>
    <x v="0"/>
    <n v="0.25"/>
  </r>
  <r>
    <n v="5423734"/>
    <s v="ALI MUNTOH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4-08-24T00:00:00"/>
    <d v="2025-03-17T00:00:00"/>
    <s v="Male"/>
    <s v="KP"/>
    <s v="ali.muntoha@cimbniaga.co.id"/>
    <s v="D-6"/>
    <n v="3036143"/>
    <s v="DODI SAPUTRA"/>
    <s v="Unsecured Collection Team Leader - 30 DPD - Field CC VI"/>
    <m/>
    <m/>
    <m/>
    <m/>
    <x v="1"/>
    <m/>
    <m/>
    <x v="1"/>
    <n v="1"/>
    <x v="0"/>
    <n v="0"/>
    <x v="0"/>
    <n v="0.5"/>
  </r>
  <r>
    <n v="5424419"/>
    <s v="JOSUA SINAG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4-05-05T00:00:00"/>
    <d v="2025-04-14T00:00:00"/>
    <s v="Male"/>
    <s v="KP"/>
    <s v="josua.sinaga@cimbniaga.co.id"/>
    <s v="D-6"/>
    <n v="3036143"/>
    <s v="DODI SAPUTRA"/>
    <s v="Unsecured Collection Team Leader - 30 DPD - Field CC VI"/>
    <m/>
    <m/>
    <m/>
    <m/>
    <x v="1"/>
    <m/>
    <m/>
    <x v="1"/>
    <n v="1"/>
    <x v="0"/>
    <n v="0"/>
    <x v="0"/>
    <n v="0.5"/>
  </r>
  <r>
    <n v="5600375"/>
    <s v="ARI AMIRUDIN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5-11-12T00:00:00"/>
    <d v="2025-05-26T00:00:00"/>
    <s v="Male"/>
    <s v="KP"/>
    <s v="ari.amirudin@cimbniaga.co.id"/>
    <s v="D-6"/>
    <n v="3036143"/>
    <s v="DODI SAPUTRA"/>
    <s v="Unsecured Collection Team Leader - 30 DPD - Field CC VI"/>
    <m/>
    <m/>
    <m/>
    <m/>
    <x v="1"/>
    <m/>
    <m/>
    <x v="1"/>
    <n v="1"/>
    <x v="0"/>
    <n v="0"/>
    <x v="0"/>
    <n v="0.5"/>
  </r>
  <r>
    <n v="5600521"/>
    <s v="MUHAMMAD AKBAR SYABANI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2000-10-29T00:00:00"/>
    <d v="2025-06-16T00:00:00"/>
    <s v="Male"/>
    <s v="KP"/>
    <s v="muhammad.syabani2@cimbniaga.co.id"/>
    <s v="D-6"/>
    <n v="3036143"/>
    <s v="DODI SAPUTRA"/>
    <s v="Unsecured Collection Team Leader - 30 DPD - Field CC VI"/>
    <m/>
    <m/>
    <m/>
    <m/>
    <x v="1"/>
    <m/>
    <m/>
    <x v="0"/>
    <n v="0.45"/>
    <x v="0"/>
    <n v="0"/>
    <x v="0"/>
    <n v="0.22500000000000001"/>
  </r>
  <r>
    <n v="5602119"/>
    <s v="SAFERIUS SOGE IKE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9-09-14T00:00:00"/>
    <d v="2026-03-09T00:00:00"/>
    <s v="Male"/>
    <s v="KP"/>
    <s v="saferius.ike@cimbniaga.co.id"/>
    <s v="D-6"/>
    <n v="3036143"/>
    <s v="DODI SAPUTRA"/>
    <s v="Unsecured Collection Team Leader - 30 DPD - Field CC VI"/>
    <m/>
    <m/>
    <m/>
    <m/>
    <x v="1"/>
    <m/>
    <m/>
    <x v="0"/>
    <n v="0.3"/>
    <x v="1"/>
    <e v="#N/A"/>
    <x v="1"/>
    <e v="#N/A"/>
  </r>
  <r>
    <n v="5602184"/>
    <s v="MARTINUS PITER PATTYON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6-03-18T00:00:00"/>
    <d v="2026-03-30T00:00:00"/>
    <s v="Male"/>
    <s v="KP"/>
    <s v="martinus.pattyona@cimbniaga.co.id"/>
    <s v="D-6"/>
    <n v="3036143"/>
    <s v="DODI SAPUTRA"/>
    <s v="Unsecured Collection Team Leader - 30 DPD - Field CC VI"/>
    <m/>
    <m/>
    <m/>
    <m/>
    <x v="1"/>
    <m/>
    <m/>
    <x v="0"/>
    <n v="0"/>
    <x v="1"/>
    <e v="#N/A"/>
    <x v="1"/>
    <e v="#N/A"/>
  </r>
  <r>
    <n v="5424127"/>
    <s v="SAHID RAMLAN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7-11-15T00:00:00"/>
    <d v="2025-03-24T00:00:00"/>
    <s v="Male"/>
    <s v="KP"/>
    <s v="sahid.ramlan@cimbniaga.co.id"/>
    <s v="D-6"/>
    <n v="3033198"/>
    <s v="ANTONIATE"/>
    <s v="Unsecured Collection Team Leader - 60 DPD - Field CC VII"/>
    <m/>
    <m/>
    <m/>
    <m/>
    <x v="1"/>
    <m/>
    <m/>
    <x v="1"/>
    <n v="1"/>
    <x v="0"/>
    <n v="0"/>
    <x v="0"/>
    <n v="0.5"/>
  </r>
  <r>
    <n v="5602115"/>
    <s v="DIDIK AGUS IKHTIYAR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1-06-06T00:00:00"/>
    <d v="2026-04-06T00:00:00"/>
    <s v="Male"/>
    <s v="KP"/>
    <s v="didik.ikhtiyar@cimbniaga.co.id"/>
    <s v="D-6"/>
    <n v="3033198"/>
    <s v="ANTONIATE"/>
    <s v="Unsecured Collection Team Leader - 60 DPD - Field CC VII"/>
    <m/>
    <m/>
    <m/>
    <m/>
    <x v="1"/>
    <m/>
    <m/>
    <x v="1"/>
    <n v="1"/>
    <x v="1"/>
    <e v="#N/A"/>
    <x v="1"/>
    <e v="#N/A"/>
  </r>
  <r>
    <n v="5601006"/>
    <s v="M IBNU ROHIM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5-03-23T00:00:00"/>
    <d v="2025-08-19T00:00:00"/>
    <s v="Male"/>
    <s v="KP"/>
    <s v="m.rohim@cimbniaga.co.id"/>
    <s v="D-6"/>
    <n v="3033198"/>
    <s v="ANTONIATE"/>
    <s v="Unsecured Collection Team Leader - 60 DPD - Field CC VII"/>
    <m/>
    <m/>
    <m/>
    <m/>
    <x v="1"/>
    <m/>
    <m/>
    <x v="0"/>
    <n v="0"/>
    <x v="0"/>
    <n v="0"/>
    <x v="0"/>
    <n v="0"/>
  </r>
  <r>
    <n v="5412752"/>
    <s v="ANGGA YOGA PRATAM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2004-12-06T00:00:00"/>
    <d v="2024-08-05T00:00:00"/>
    <s v="Male"/>
    <s v="KP"/>
    <s v="Angga.Pratama@cimbniaga.co.id"/>
    <s v="D-6"/>
    <n v="3033054"/>
    <s v="FILISIANUS PRISKA YANUARDI SRI PAMEKAS"/>
    <s v="Unsecured Collection Team Leader - 60 DPD - Field CC VIII"/>
    <m/>
    <m/>
    <m/>
    <m/>
    <x v="1"/>
    <m/>
    <m/>
    <x v="0"/>
    <n v="0"/>
    <x v="0"/>
    <n v="0"/>
    <x v="0"/>
    <n v="0"/>
  </r>
  <r>
    <n v="5417752"/>
    <s v="AGUS SINTONG MARULI SITORUS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8-08-17T00:00:00"/>
    <d v="2024-11-18T00:00:00"/>
    <s v="Male"/>
    <s v="KP"/>
    <s v="agus.sitorus@cimbniaga.co.id"/>
    <s v="D-6"/>
    <n v="3033054"/>
    <s v="FILISIANUS PRISKA YANUARDI SRI PAMEKAS"/>
    <s v="Unsecured Collection Team Leader - 60 DPD - Field CC VIII"/>
    <m/>
    <m/>
    <m/>
    <m/>
    <x v="1"/>
    <m/>
    <m/>
    <x v="0"/>
    <n v="0"/>
    <x v="0"/>
    <n v="0"/>
    <x v="0"/>
    <n v="0"/>
  </r>
  <r>
    <n v="5419552"/>
    <s v="DANISH KEVIN ISRAELLY NABABAN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2001-07-25T00:00:00"/>
    <d v="2024-12-23T00:00:00"/>
    <s v="Male"/>
    <s v="KP"/>
    <s v="danish.israelly@cimbniaga.co.id"/>
    <s v="D-6"/>
    <n v="3033054"/>
    <s v="FILISIANUS PRISKA YANUARDI SRI PAMEKAS"/>
    <s v="Unsecured Collection Team Leader - 60 DPD - Field CC VIII"/>
    <m/>
    <m/>
    <m/>
    <m/>
    <x v="1"/>
    <m/>
    <m/>
    <x v="0"/>
    <n v="0"/>
    <x v="0"/>
    <n v="0"/>
    <x v="0"/>
    <n v="0"/>
  </r>
  <r>
    <n v="5422315"/>
    <s v="RENDY NOVIANTO PUTR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88-11-01T00:00:00"/>
    <d v="2025-02-17T00:00:00"/>
    <s v="Male"/>
    <s v="KP"/>
    <s v="rendy.novianto@cimbniaga.co.id"/>
    <s v="D-6"/>
    <n v="3033054"/>
    <s v="FILISIANUS PRISKA YANUARDI SRI PAMEKAS"/>
    <s v="Unsecured Collection Team Leader - 60 DPD - Field CC VIII"/>
    <m/>
    <m/>
    <m/>
    <m/>
    <x v="1"/>
    <m/>
    <m/>
    <x v="0"/>
    <n v="0"/>
    <x v="0"/>
    <n v="0"/>
    <x v="0"/>
    <n v="0"/>
  </r>
  <r>
    <n v="5422756"/>
    <s v="TIMANTORO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9-06-16T00:00:00"/>
    <d v="2025-02-24T00:00:00"/>
    <s v="Male"/>
    <s v="KP"/>
    <s v="timantoro.toro@cimbniaga.co.id"/>
    <s v="D-6"/>
    <n v="3033198"/>
    <s v="ANTONIATE"/>
    <s v="Unsecured Collection Team Leader - 60 DPD - Field CC VII"/>
    <m/>
    <m/>
    <m/>
    <m/>
    <x v="1"/>
    <m/>
    <m/>
    <x v="1"/>
    <n v="1"/>
    <x v="0"/>
    <n v="0"/>
    <x v="0"/>
    <n v="0.5"/>
  </r>
  <r>
    <n v="5600340"/>
    <s v="DONI PURB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2003-07-23T00:00:00"/>
    <d v="2025-05-19T00:00:00"/>
    <s v="Male"/>
    <s v="KP"/>
    <s v="doni.purba@cimbniaga.co.id"/>
    <s v="D-6"/>
    <n v="3033054"/>
    <s v="FILISIANUS PRISKA YANUARDI SRI PAMEKAS"/>
    <s v="Unsecured Collection Team Leader - 60 DPD - Field CC VIII"/>
    <m/>
    <m/>
    <m/>
    <m/>
    <x v="1"/>
    <m/>
    <m/>
    <x v="0"/>
    <n v="0.2"/>
    <x v="0"/>
    <n v="0"/>
    <x v="0"/>
    <n v="0.1"/>
  </r>
  <r>
    <n v="5602120"/>
    <s v="RIZA MAULAN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1-09-21T00:00:00"/>
    <d v="2026-03-02T00:00:00"/>
    <s v="Male"/>
    <s v="KP"/>
    <s v="riza.maulana@cimbniaga.co.id"/>
    <s v="D-6"/>
    <n v="3033054"/>
    <s v="FILISIANUS PRISKA YANUARDI SRI PAMEKAS"/>
    <s v="Unsecured Collection Team Leader - 60 DPD - Field CC VIII"/>
    <m/>
    <m/>
    <m/>
    <m/>
    <x v="1"/>
    <m/>
    <m/>
    <x v="0"/>
    <n v="0"/>
    <x v="1"/>
    <e v="#N/A"/>
    <x v="1"/>
    <e v="#N/A"/>
  </r>
  <r>
    <n v="5417749"/>
    <s v="TIGOR HALOMOAN MARPAUNG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7751"/>
    <s v="CHANDRA MAHENDRA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96-03-31T00:00:00"/>
    <d v="2024-11-18T00:00:00"/>
    <s v="Male"/>
    <s v="KP"/>
    <s v="chandra.mahendra@cimbniaga.co.id"/>
    <s v="D-6"/>
    <n v="3033198"/>
    <s v="ANTONIATE"/>
    <s v="Unsecured Collection Team Leader - 60 DPD - Field CC VII"/>
    <m/>
    <m/>
    <m/>
    <m/>
    <x v="1"/>
    <m/>
    <m/>
    <x v="0"/>
    <n v="0"/>
    <x v="0"/>
    <n v="0"/>
    <x v="0"/>
    <n v="0"/>
  </r>
  <r>
    <n v="5421613"/>
    <s v="RANDY SATRIA NUGROHO"/>
    <s v="U10"/>
    <x v="3"/>
    <s v="Consumer Collection &amp; Recovery"/>
    <s v="Credit Card Collection &amp; Recovery"/>
    <s v="Credit Card Collection - Midrange - Jabodetabek"/>
    <s v="Unsecured Collection - 30 60 DPD - Field CC"/>
    <s v="Card Collection Staff"/>
    <s v="Card Collection Staff"/>
    <s v="Kantor Pusat - Griya Niaga 2"/>
    <s v="TANGERANG SELATAN"/>
    <s v="Banten"/>
    <d v="1984-07-08T00:00:00"/>
    <d v="2025-02-03T00:00:00"/>
    <s v="Male"/>
    <s v="KP"/>
    <s v="randy.nugroho@cimbniaga.co.id"/>
    <s v="D-6"/>
    <n v="3033198"/>
    <s v="ANTONIATE"/>
    <s v="Unsecured Collection Team Leader - 60 DPD - Field CC VII"/>
    <m/>
    <m/>
    <m/>
    <m/>
    <x v="1"/>
    <m/>
    <m/>
    <x v="0"/>
    <n v="0"/>
    <x v="0"/>
    <n v="0"/>
    <x v="0"/>
    <n v="0"/>
  </r>
  <r>
    <n v="3027773"/>
    <s v="BAYU RACHMAN"/>
    <s v="U6"/>
    <x v="3"/>
    <s v="Consumer Collection &amp; Recovery"/>
    <s v="Credit Card Collection &amp; Recovery"/>
    <s v="Credit Card Collection - Jabodetabek Mid Range &amp; Back End"/>
    <s v="Unsecured Collection - BE - FC - CCPL - Jabodetabek"/>
    <s v="Unsecured Collection Manager"/>
    <s v="Unsecured Collection Manager"/>
    <s v="Kantor Fungsional Non Operasional - Menara Sentraya"/>
    <s v="JAKARTA SELATAN"/>
    <s v="Dki Jakarta"/>
    <d v="1979-11-22T00:00:00"/>
    <d v="2014-11-20T00:00:00"/>
    <s v="Male"/>
    <s v="KFNO"/>
    <s v="BAYU.RACHMAN@CIMBNIAGA.CO.ID"/>
    <s v="D-4"/>
    <n v="3033067"/>
    <s v="ENDRO ADI CAHYONO"/>
    <s v="Credit Card Collection Head - Jabodetabek Mid Range &amp; Back End"/>
    <m/>
    <m/>
    <m/>
    <m/>
    <x v="1"/>
    <m/>
    <m/>
    <x v="0"/>
    <n v="0.3"/>
    <x v="0"/>
    <n v="0"/>
    <x v="0"/>
    <n v="0.15"/>
  </r>
  <r>
    <n v="3033103"/>
    <s v="KHAKIM SOBIRIN"/>
    <s v="U8"/>
    <x v="3"/>
    <s v="Consumer Collection &amp; Recovery"/>
    <s v="Credit Card Collection &amp; Recovery"/>
    <s v="Credit Card Collection - Jabodetabek Mid Range &amp; Back End"/>
    <s v="Unsecured Collection - BE - FC - CCPL - Jabodetabek"/>
    <s v="PL Collection Team Leader"/>
    <s v="PL Collection Team Leader"/>
    <s v="Kantor Fungsional Non Operasional - Menara Sentraya"/>
    <s v="JAKARTA SELATAN"/>
    <s v="Dki Jakarta"/>
    <d v="1979-01-19T00:00:00"/>
    <d v="2017-02-20T00:00:00"/>
    <s v="Male"/>
    <s v="KFNO"/>
    <s v="KHAKIM.SOBIRIN@CIMBNIAGA.CO.ID"/>
    <s v="D-5"/>
    <n v="3027773"/>
    <s v="BAYU RACHMAN"/>
    <s v="Unsecured Collection Manager - BE - FC - CCPL - Jabodetabek"/>
    <m/>
    <m/>
    <m/>
    <m/>
    <x v="1"/>
    <m/>
    <m/>
    <x v="0"/>
    <n v="0.3"/>
    <x v="0"/>
    <n v="0"/>
    <x v="0"/>
    <n v="0.15"/>
  </r>
  <r>
    <n v="3033184"/>
    <s v="FELLY THAMRIN"/>
    <s v="U8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Team Leader"/>
    <s v="Card Collection Team Leader"/>
    <s v="Kantor Fungsional Non Operasional - Menara Sentraya"/>
    <s v="JAKARTA SELATAN"/>
    <s v="Dki Jakarta"/>
    <d v="1972-09-03T00:00:00"/>
    <d v="2017-03-15T00:00:00"/>
    <s v="Female"/>
    <s v="KFNO"/>
    <s v="FELLY.THAMRIN@CIMBNIAGA.CO.ID"/>
    <s v="D-5"/>
    <n v="3027773"/>
    <s v="BAYU RACHMAN"/>
    <s v="Unsecured Collection Manager - BE - FC - CCPL - Jabodetabek"/>
    <m/>
    <m/>
    <m/>
    <m/>
    <x v="1"/>
    <m/>
    <m/>
    <x v="0"/>
    <n v="0"/>
    <x v="0"/>
    <n v="0"/>
    <x v="0"/>
    <n v="0"/>
  </r>
  <r>
    <n v="3027038"/>
    <s v="IRWAN SAHA"/>
    <s v="U8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Team Leader"/>
    <s v="Card Collection Team Leader"/>
    <s v="Kantor Fungsional Non Operasional - Menara Sentraya"/>
    <s v="JAKARTA SELATAN"/>
    <s v="Dki Jakarta"/>
    <d v="1981-01-02T00:00:00"/>
    <d v="2014-08-21T00:00:00"/>
    <s v="Male"/>
    <s v="KFNO"/>
    <s v="IRWAN.SAHA@CIMBNIAGA.CO.ID"/>
    <s v="D-5"/>
    <n v="3027773"/>
    <s v="BAYU RACHMAN"/>
    <s v="Unsecured Collection Manager - BE - FC - CCPL - Jabodetabek"/>
    <m/>
    <m/>
    <m/>
    <m/>
    <x v="1"/>
    <m/>
    <m/>
    <x v="0"/>
    <n v="0"/>
    <x v="0"/>
    <n v="0"/>
    <x v="0"/>
    <n v="0"/>
  </r>
  <r>
    <n v="3024441"/>
    <s v="MUHAMAD AZA"/>
    <s v="U8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Team Leader"/>
    <s v="Card Collection Team Leader"/>
    <s v="Kantor Fungsional Non Operasional - Menara Sentraya"/>
    <s v="JAKARTA SELATAN"/>
    <s v="Dki Jakarta"/>
    <d v="1983-10-06T00:00:00"/>
    <d v="2013-10-01T00:00:00"/>
    <s v="Male"/>
    <s v="KFNO"/>
    <s v="MUHAMMAD.AZA@CIMBNIAGA.CO.ID"/>
    <s v="D-5"/>
    <n v="3027773"/>
    <s v="BAYU RACHMAN"/>
    <s v="Unsecured Collection Manager - BE - FC - CCPL - Jabodetabek"/>
    <m/>
    <m/>
    <m/>
    <m/>
    <x v="1"/>
    <m/>
    <m/>
    <x v="0"/>
    <n v="0"/>
    <x v="0"/>
    <n v="0"/>
    <x v="0"/>
    <n v="0"/>
  </r>
  <r>
    <n v="3022623"/>
    <s v="LEWI KUPLI"/>
    <s v="U8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Team Leader"/>
    <s v="Card Collection Team Leader"/>
    <s v="Kantor Fungsional Non Operasional - Menara Sentraya"/>
    <s v="JAKARTA SELATAN"/>
    <s v="Dki Jakarta"/>
    <d v="1991-06-13T00:00:00"/>
    <d v="2013-04-25T00:00:00"/>
    <s v="Male"/>
    <s v="KFNO"/>
    <s v="LEWI.KUPLI@CIMBNIAGA.CO.ID"/>
    <s v="D-5"/>
    <n v="3027773"/>
    <s v="BAYU RACHMAN"/>
    <s v="Unsecured Collection Manager - BE - FC - CCPL - Jabodetabek"/>
    <m/>
    <m/>
    <m/>
    <m/>
    <x v="1"/>
    <m/>
    <m/>
    <x v="0"/>
    <n v="0"/>
    <x v="0"/>
    <n v="0"/>
    <x v="0"/>
    <n v="0"/>
  </r>
  <r>
    <n v="5398318"/>
    <s v="SANTUN NAINGGOL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83-12-08T00:00:00"/>
    <d v="2023-10-16T00:00:00"/>
    <s v="Male"/>
    <s v="KFNO"/>
    <s v="Santun.Nainggolan@cimbniaga.co.id"/>
    <s v="D-6"/>
    <n v="3024441"/>
    <s v="MUHAMAD AZA"/>
    <s v="Card Collection Team Leader 6 - BE - Field Collector - Jabodetabek"/>
    <m/>
    <m/>
    <m/>
    <m/>
    <x v="1"/>
    <m/>
    <m/>
    <x v="0"/>
    <n v="0"/>
    <x v="0"/>
    <n v="0"/>
    <x v="0"/>
    <n v="0"/>
  </r>
  <r>
    <n v="5601313"/>
    <s v="REGGY GUSW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2-08-01T00:00:00"/>
    <d v="2025-09-29T00:00:00"/>
    <s v="Male"/>
    <s v="KFNO"/>
    <s v="reggy.guswan@cimbniaga.co.id"/>
    <s v="D-6"/>
    <n v="3033184"/>
    <s v="FELLY THAMRIN"/>
    <s v="Card Collection Team Leader 8 - BE - Field Collector - Jabodetabek"/>
    <m/>
    <m/>
    <m/>
    <m/>
    <x v="1"/>
    <m/>
    <m/>
    <x v="0"/>
    <n v="0"/>
    <x v="0"/>
    <n v="0"/>
    <x v="0"/>
    <n v="0"/>
  </r>
  <r>
    <n v="5421488"/>
    <s v="AHMAD MUZAKKY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0-09-05T00:00:00"/>
    <d v="2025-02-03T00:00:00"/>
    <s v="Male"/>
    <s v="KFNO"/>
    <s v="ahmad.muzakky@cimbniaga.co.id"/>
    <s v="D-6"/>
    <n v="3033184"/>
    <s v="FELLY THAMRIN"/>
    <s v="Card Collection Team Leader 8 - BE - Field Collector - Jabodetabek"/>
    <m/>
    <m/>
    <m/>
    <m/>
    <x v="1"/>
    <m/>
    <m/>
    <x v="0"/>
    <n v="0"/>
    <x v="0"/>
    <n v="0"/>
    <x v="0"/>
    <n v="0"/>
  </r>
  <r>
    <n v="5601710"/>
    <s v="JOKO PRASETYO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0-09-05T00:00:00"/>
    <d v="2025-11-24T00:00:00"/>
    <s v="Male"/>
    <s v="KFNO"/>
    <s v="joko.prasetyo@cimbniaga.co.id"/>
    <s v="D-6"/>
    <n v="3033103"/>
    <s v="KHAKIM SOBIRIN"/>
    <s v="Personal Loan Collection Team Leader 9 - BE - Field Collector - Jabodetabek"/>
    <m/>
    <m/>
    <m/>
    <m/>
    <x v="1"/>
    <m/>
    <m/>
    <x v="0"/>
    <n v="0"/>
    <x v="1"/>
    <e v="#N/A"/>
    <x v="1"/>
    <e v="#N/A"/>
  </r>
  <r>
    <n v="5413006"/>
    <s v="YUNUS KARISMA RAMADH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3-03-08T00:00:00"/>
    <d v="2024-08-12T00:00:00"/>
    <s v="Male"/>
    <s v="KFNO"/>
    <s v="yunus.ramadhan@cimbniaga.co.id"/>
    <s v="D-6"/>
    <n v="3033184"/>
    <s v="FELLY THAMRIN"/>
    <s v="Card Collection Team Leader 8 - BE - Field Collector - Jabodetabek"/>
    <m/>
    <m/>
    <m/>
    <m/>
    <x v="1"/>
    <m/>
    <m/>
    <x v="0"/>
    <n v="0"/>
    <x v="0"/>
    <n v="0"/>
    <x v="0"/>
    <n v="0"/>
  </r>
  <r>
    <n v="5402396"/>
    <s v="ALBERTO PETRUS STEVIANUS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4164"/>
    <s v="DERRI MAULAN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8959"/>
    <s v="IKSAN MARGAND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1-06-10T00:00:00"/>
    <d v="2024-12-09T00:00:00"/>
    <s v="Male"/>
    <s v="KFNO"/>
    <s v="iksan.sinaga@cimbniaga.co.id"/>
    <s v="D-6"/>
    <n v="3024441"/>
    <s v="MUHAMAD AZA"/>
    <s v="Card Collection Team Leader 6 - BE - Field Collector - Jabodetabek"/>
    <m/>
    <m/>
    <m/>
    <m/>
    <x v="1"/>
    <m/>
    <m/>
    <x v="0"/>
    <n v="0"/>
    <x v="0"/>
    <n v="0"/>
    <x v="0"/>
    <n v="0"/>
  </r>
  <r>
    <n v="5600566"/>
    <s v="DENI RAMADH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9-01-18T00:00:00"/>
    <d v="2025-06-23T00:00:00"/>
    <s v="Male"/>
    <s v="KFNO"/>
    <s v="deni.ramadhan@cimbniaga.co.id"/>
    <s v="D-6"/>
    <n v="3024441"/>
    <s v="MUHAMAD AZA"/>
    <s v="Card Collection Team Leader 6 - BE - Field Collector - Jabodetabek"/>
    <m/>
    <m/>
    <m/>
    <m/>
    <x v="1"/>
    <m/>
    <m/>
    <x v="0"/>
    <n v="0"/>
    <x v="0"/>
    <n v="0"/>
    <x v="0"/>
    <n v="0"/>
  </r>
  <r>
    <n v="5600139"/>
    <s v="ALFREDO ARMANDO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2-08-07T00:00:00"/>
    <d v="2025-05-05T00:00:00"/>
    <s v="Male"/>
    <s v="KFNO"/>
    <s v="alfredo.armando@cimbniaga.co.id"/>
    <s v="D-6"/>
    <n v="3033184"/>
    <s v="FELLY THAMRIN"/>
    <s v="Card Collection Team Leader 8 - BE - Field Collector - Jabodetabek"/>
    <m/>
    <m/>
    <m/>
    <m/>
    <x v="1"/>
    <m/>
    <m/>
    <x v="0"/>
    <n v="0"/>
    <x v="0"/>
    <n v="0"/>
    <x v="0"/>
    <n v="0"/>
  </r>
  <r>
    <n v="5601377"/>
    <s v="MUHAMMAD IKBAL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1-08-03T00:00:00"/>
    <d v="2025-10-13T00:00:00"/>
    <s v="Male"/>
    <s v="KFNO"/>
    <s v="muhammad.ikbal@cimbniaga.co.id"/>
    <s v="D-6"/>
    <n v="3024441"/>
    <s v="MUHAMAD AZA"/>
    <s v="Card Collection Team Leader 6 - BE - Field Collector - Jabodetabek"/>
    <m/>
    <m/>
    <m/>
    <m/>
    <x v="1"/>
    <m/>
    <m/>
    <x v="0"/>
    <n v="0"/>
    <x v="0"/>
    <n v="0"/>
    <x v="0"/>
    <n v="0"/>
  </r>
  <r>
    <n v="5601464"/>
    <s v="NANDHA PRADAN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3-01-25T00:00:00"/>
    <d v="2025-10-27T00:00:00"/>
    <s v="Male"/>
    <s v="KFNO"/>
    <s v="nandha.pradana@cimbniaga.co.id"/>
    <s v="D-6"/>
    <n v="3024441"/>
    <s v="MUHAMAD AZA"/>
    <s v="Card Collection Team Leader 6 - BE - Field Collector - Jabodetabek"/>
    <m/>
    <m/>
    <m/>
    <m/>
    <x v="1"/>
    <m/>
    <m/>
    <x v="0"/>
    <n v="0"/>
    <x v="0"/>
    <n v="0"/>
    <x v="0"/>
    <n v="0"/>
  </r>
  <r>
    <n v="5600794"/>
    <s v="HERIANTO SITORUS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PL Collection Staff"/>
    <s v="PL Collection Staff"/>
    <s v="Kantor Fungsional Non Operasional - Menara Sentraya"/>
    <s v="JAKARTA SELATAN"/>
    <s v="Dki Jakarta"/>
    <d v="1991-05-27T00:00:00"/>
    <d v="2025-07-28T00:00:00"/>
    <s v="Male"/>
    <s v="KFNO"/>
    <s v="herianto.sitorus@cimbniaga.co.id"/>
    <s v="D-6"/>
    <n v="3024441"/>
    <s v="MUHAMAD AZA"/>
    <s v="Card Collection Team Leader 6 - BE - Field Collector - Jabodetabek"/>
    <m/>
    <m/>
    <m/>
    <m/>
    <x v="1"/>
    <m/>
    <m/>
    <x v="0"/>
    <n v="0"/>
    <x v="0"/>
    <n v="0"/>
    <x v="0"/>
    <n v="0"/>
  </r>
  <r>
    <n v="5412708"/>
    <s v="ERIK YUDA SUSANTO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8-05-05T00:00:00"/>
    <d v="2024-08-05T00:00:00"/>
    <s v="Male"/>
    <s v="KFNO"/>
    <s v="erik.yuda@cimbniaga.co.id"/>
    <s v="D-6"/>
    <n v="3033184"/>
    <s v="FELLY THAMRIN"/>
    <s v="Card Collection Team Leader 8 - BE - Field Collector - Jabodetabek"/>
    <m/>
    <m/>
    <m/>
    <m/>
    <x v="1"/>
    <m/>
    <m/>
    <x v="0"/>
    <n v="0"/>
    <x v="0"/>
    <n v="0"/>
    <x v="0"/>
    <n v="0"/>
  </r>
  <r>
    <n v="5354356"/>
    <s v="GALIH PUTRA RAMADH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6-02-12T00:00:00"/>
    <d v="2021-10-11T00:00:00"/>
    <s v="Male"/>
    <s v="KFNO"/>
    <s v="Galih.Ramadhan@cimbniaga.co.id"/>
    <s v="D-6"/>
    <n v="3027038"/>
    <s v="IRWAN SAHA"/>
    <s v="Card Collection Team Leader 7 - BE - Field Collector - Jabodetabek"/>
    <m/>
    <m/>
    <m/>
    <m/>
    <x v="1"/>
    <m/>
    <m/>
    <x v="0"/>
    <n v="0"/>
    <x v="0"/>
    <n v="0"/>
    <x v="0"/>
    <n v="0"/>
  </r>
  <r>
    <n v="5364342"/>
    <s v="TAGOR SITOHANG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82-10-28T00:00:00"/>
    <d v="2022-02-14T00:00:00"/>
    <s v="Male"/>
    <s v="KFNO"/>
    <s v="Tagor.Sitohang@cimbniaga.co.id"/>
    <s v="D-6"/>
    <n v="3027038"/>
    <s v="IRWAN SAHA"/>
    <s v="Card Collection Team Leader 7 - BE - Field Collector - Jabodetabek"/>
    <m/>
    <m/>
    <m/>
    <m/>
    <x v="1"/>
    <m/>
    <m/>
    <x v="1"/>
    <n v="1"/>
    <x v="0"/>
    <n v="0"/>
    <x v="0"/>
    <n v="0.5"/>
  </r>
  <r>
    <n v="5416316"/>
    <s v="FUJI ANGGAR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4-04-10T00:00:00"/>
    <d v="2024-10-14T00:00:00"/>
    <s v="Male"/>
    <s v="KFNO"/>
    <s v="fuji.anggara@cimbniaga.co.id"/>
    <s v="D-6"/>
    <n v="3027038"/>
    <s v="IRWAN SAHA"/>
    <s v="Card Collection Team Leader 7 - BE - Field Collector - Jabodetabek"/>
    <m/>
    <m/>
    <m/>
    <m/>
    <x v="1"/>
    <m/>
    <m/>
    <x v="1"/>
    <n v="1"/>
    <x v="0"/>
    <n v="0"/>
    <x v="0"/>
    <n v="0.5"/>
  </r>
  <r>
    <n v="5600254"/>
    <s v="ARIS MUNANDAR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6-02-09T00:00:00"/>
    <d v="2025-05-19T00:00:00"/>
    <s v="Male"/>
    <s v="KFNO"/>
    <s v="aris.munandar2@cimbniaga.co.id"/>
    <s v="D-6"/>
    <n v="3033103"/>
    <s v="KHAKIM SOBIRIN"/>
    <s v="Personal Loan Collection Team Leader 9 - BE - Field Collector - Jabodetabek"/>
    <m/>
    <m/>
    <m/>
    <m/>
    <x v="1"/>
    <m/>
    <m/>
    <x v="0"/>
    <n v="0.25"/>
    <x v="0"/>
    <n v="0"/>
    <x v="0"/>
    <n v="0.125"/>
  </r>
  <r>
    <n v="5422930"/>
    <s v="NABILA TASYA ALIVIA BATUBAR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0-11-17T00:00:00"/>
    <d v="2025-03-03T00:00:00"/>
    <s v="Female"/>
    <s v="KFNO"/>
    <s v="nabila.batubara@cimbniaga.co.id"/>
    <s v="D-6"/>
    <n v="3033103"/>
    <s v="KHAKIM SOBIRIN"/>
    <s v="Personal Loan Collection Team Leader 9 - BE - Field Collector - Jabodetabek"/>
    <m/>
    <m/>
    <m/>
    <m/>
    <x v="1"/>
    <m/>
    <m/>
    <x v="0"/>
    <n v="0"/>
    <x v="0"/>
    <n v="0"/>
    <x v="0"/>
    <n v="0"/>
  </r>
  <r>
    <n v="5421611"/>
    <s v="RIFQY INDRA PRASETY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1-04-16T00:00:00"/>
    <d v="2025-02-03T00:00:00"/>
    <s v="Male"/>
    <s v="KFNO"/>
    <s v="rifqy.prasetya@cimbniaga.co.id"/>
    <s v="D-6"/>
    <n v="3033103"/>
    <s v="KHAKIM SOBIRIN"/>
    <s v="Personal Loan Collection Team Leader 9 - BE - Field Collector - Jabodetabek"/>
    <m/>
    <m/>
    <m/>
    <m/>
    <x v="0"/>
    <m/>
    <m/>
    <x v="0"/>
    <n v="0"/>
    <x v="0"/>
    <n v="0"/>
    <x v="0"/>
    <n v="0"/>
  </r>
  <r>
    <n v="5416871"/>
    <s v="AJI SUWANDI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2-09-24T00:00:00"/>
    <d v="2024-10-28T00:00:00"/>
    <s v="Male"/>
    <s v="KFNO"/>
    <s v="aji.suwandi@cimbniaga.co.id"/>
    <s v="D-6"/>
    <n v="3033103"/>
    <s v="KHAKIM SOBIRIN"/>
    <s v="Personal Loan Collection Team Leader 9 - BE - Field Collector - Jabodetabek"/>
    <m/>
    <m/>
    <m/>
    <m/>
    <x v="1"/>
    <m/>
    <m/>
    <x v="0"/>
    <n v="0"/>
    <x v="0"/>
    <n v="0"/>
    <x v="0"/>
    <n v="0"/>
  </r>
  <r>
    <n v="5413164"/>
    <s v="SALWA SALSABIL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4-10-15T00:00:00"/>
    <d v="2024-08-12T00:00:00"/>
    <s v="Female"/>
    <s v="KFNO"/>
    <s v="salwa.salsabila@cimbniaga.co.id"/>
    <s v="D-6"/>
    <n v="3033103"/>
    <s v="KHAKIM SOBIRIN"/>
    <s v="Personal Loan Collection Team Leader 9 - BE - Field Collector - Jabodetabek"/>
    <m/>
    <m/>
    <m/>
    <m/>
    <x v="1"/>
    <m/>
    <m/>
    <x v="1"/>
    <n v="1"/>
    <x v="0"/>
    <n v="0"/>
    <x v="0"/>
    <n v="0.5"/>
  </r>
  <r>
    <n v="5400963"/>
    <s v="M CHAIRIL ANWAR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2314"/>
    <s v="FRANSISKUS ANDIKA WIDYANTO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1-10-08T00:00:00"/>
    <d v="2026-04-27T00:00:00"/>
    <s v="Male"/>
    <s v="KFNO"/>
    <s v="fransiskus.widyanto@cimbniaga.co.id"/>
    <s v="D-6"/>
    <n v="3027038"/>
    <s v="IRWAN SAHA"/>
    <s v="Card Collection Team Leader 7 - BE - Field Collector - Jabodetabek"/>
    <m/>
    <m/>
    <m/>
    <m/>
    <x v="1"/>
    <m/>
    <m/>
    <x v="0"/>
    <n v="0"/>
    <x v="1"/>
    <e v="#N/A"/>
    <x v="1"/>
    <e v="#N/A"/>
  </r>
  <r>
    <n v="5602228"/>
    <s v="HENRI JHO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89-10-26T00:00:00"/>
    <d v="2026-04-06T00:00:00"/>
    <s v="Male"/>
    <s v="KFNO"/>
    <s v="henri.jhon@cimbniaga.co.id"/>
    <s v="D-6"/>
    <n v="3033184"/>
    <s v="FELLY THAMRIN"/>
    <s v="Card Collection Team Leader 8 - BE - Field Collector - Jabodetabek"/>
    <m/>
    <m/>
    <m/>
    <m/>
    <x v="1"/>
    <m/>
    <m/>
    <x v="0"/>
    <n v="0"/>
    <x v="1"/>
    <e v="#N/A"/>
    <x v="1"/>
    <e v="#N/A"/>
  </r>
  <r>
    <n v="5601380"/>
    <s v="FARID HASYIM RAMADH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2-11-16T00:00:00"/>
    <d v="2025-10-13T00:00:00"/>
    <s v="Male"/>
    <s v="KFNO"/>
    <s v="farid.ramadhan@cimbniaga.co.id"/>
    <s v="D-6"/>
    <n v="3033184"/>
    <s v="FELLY THAMRIN"/>
    <s v="Card Collection Team Leader 8 - BE - Field Collector - Jabodetabek"/>
    <m/>
    <m/>
    <m/>
    <m/>
    <x v="1"/>
    <m/>
    <m/>
    <x v="0"/>
    <n v="0"/>
    <x v="0"/>
    <n v="0"/>
    <x v="0"/>
    <n v="0"/>
  </r>
  <r>
    <n v="5391353"/>
    <s v="BIDUAN PURB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2-11-12T00:00:00"/>
    <d v="2023-06-12T00:00:00"/>
    <s v="Male"/>
    <s v="KFNO"/>
    <s v="Biduan.Purba@cimbniaga.co.id"/>
    <s v="D-6"/>
    <n v="3024441"/>
    <s v="MUHAMAD AZA"/>
    <s v="Card Collection Team Leader 6 - BE - Field Collector - Jabodetabek"/>
    <m/>
    <m/>
    <m/>
    <m/>
    <x v="1"/>
    <m/>
    <m/>
    <x v="0"/>
    <n v="0"/>
    <x v="0"/>
    <n v="0"/>
    <x v="0"/>
    <n v="0"/>
  </r>
  <r>
    <n v="5416178"/>
    <s v="BAGAS PHUTHU KARYO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0-07-11T00:00:00"/>
    <d v="2024-10-14T00:00:00"/>
    <s v="Male"/>
    <s v="KFNO"/>
    <s v="bagas.karyo@cimbniaga.co.id"/>
    <s v="D-6"/>
    <n v="3022623"/>
    <s v="LEWI KUPLI"/>
    <s v="Card Collection Team Leader 2 - BE - Dunning - 120-150dpd - Jabodetabek"/>
    <m/>
    <m/>
    <m/>
    <m/>
    <x v="0"/>
    <m/>
    <m/>
    <x v="0"/>
    <n v="0.05"/>
    <x v="0"/>
    <n v="0"/>
    <x v="0"/>
    <n v="2.5000000000000001E-2"/>
  </r>
  <r>
    <n v="5600407"/>
    <s v="ANDRI DWI PUTRA RAMBE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9-02-28T00:00:00"/>
    <d v="2025-06-02T00:00:00"/>
    <s v="Male"/>
    <s v="KFNO"/>
    <s v="Andri.Rambe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600522"/>
    <s v="VITTO ADITYA PUTR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664"/>
    <s v="RIKO ALFANDI LUMBANRAJ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736"/>
    <s v="AGUS DARMAW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863"/>
    <s v="HARDO SURYADI SIHOTANG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0-09-04T00:00:00"/>
    <d v="2025-08-04T00:00:00"/>
    <s v="Male"/>
    <s v="KFNO"/>
    <s v="hardo.sihotang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601381"/>
    <s v="JONSHON FRANSISKUS M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8-12-11T00:00:00"/>
    <d v="2025-10-13T00:00:00"/>
    <s v="Male"/>
    <s v="KFNO"/>
    <s v="jonshon.m@cimbniaga.co.id"/>
    <s v="D-6"/>
    <n v="3022623"/>
    <s v="LEWI KUPLI"/>
    <s v="Card Collection Team Leader 2 - BE - Dunning - 120-150dpd - Jabodetabek"/>
    <m/>
    <m/>
    <m/>
    <m/>
    <x v="1"/>
    <m/>
    <m/>
    <x v="0"/>
    <n v="0"/>
    <x v="0"/>
    <n v="0"/>
    <x v="0"/>
    <n v="0"/>
  </r>
  <r>
    <n v="5601609"/>
    <s v="REKA PUTRA PERDAN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2-01-20T00:00:00"/>
    <d v="2025-11-10T00:00:00"/>
    <s v="Male"/>
    <s v="KFNO"/>
    <s v="reka.perdana@cimbniaga.co.id"/>
    <s v="D-6"/>
    <n v="3022623"/>
    <s v="LEWI KUPLI"/>
    <s v="Card Collection Team Leader 2 - BE - Dunning - 120-150dpd - Jabodetabek"/>
    <m/>
    <m/>
    <m/>
    <m/>
    <x v="1"/>
    <m/>
    <m/>
    <x v="0"/>
    <n v="0"/>
    <x v="1"/>
    <e v="#N/A"/>
    <x v="1"/>
    <e v="#N/A"/>
  </r>
  <r>
    <n v="5601622"/>
    <s v="ANDRI LASMAR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8-05-02T00:00:00"/>
    <d v="2025-11-10T00:00:00"/>
    <s v="Male"/>
    <s v="KFNO"/>
    <s v="andri.lasmara@cimbniaga.co.id"/>
    <s v="D-6"/>
    <n v="3022623"/>
    <s v="LEWI KUPLI"/>
    <s v="Card Collection Team Leader 2 - BE - Dunning - 120-150dpd - Jabodetabek"/>
    <m/>
    <m/>
    <m/>
    <m/>
    <x v="1"/>
    <m/>
    <m/>
    <x v="0"/>
    <n v="0"/>
    <x v="1"/>
    <e v="#N/A"/>
    <x v="1"/>
    <e v="#N/A"/>
  </r>
  <r>
    <n v="5601936"/>
    <s v="ANDI GUNAW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2118"/>
    <s v="RICARDO SITOMPUL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7-09-30T00:00:00"/>
    <d v="2026-03-02T00:00:00"/>
    <s v="Male"/>
    <s v="KFNO"/>
    <s v="ricardo.sitompul@cimbniaga.co.id"/>
    <s v="D-6"/>
    <n v="3022623"/>
    <s v="LEWI KUPLI"/>
    <s v="Card Collection Team Leader 2 - BE - Dunning - 120-150dpd - Jabodetabek"/>
    <m/>
    <m/>
    <m/>
    <m/>
    <x v="1"/>
    <m/>
    <m/>
    <x v="0"/>
    <n v="0"/>
    <x v="1"/>
    <e v="#N/A"/>
    <x v="1"/>
    <e v="#N/A"/>
  </r>
  <r>
    <n v="5419555"/>
    <s v="MAHARDIKA YUDHISTIR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709"/>
    <s v="TOMI IRAW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432"/>
    <s v="KHOIRUL HUD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6-01-11T00:00:00"/>
    <d v="2025-10-20T00:00:00"/>
    <s v="Male"/>
    <s v="KFNO"/>
    <s v="khoirul.huda@cimbniaga.co.id"/>
    <s v="D-6"/>
    <n v="3027038"/>
    <s v="IRWAN SAHA"/>
    <s v="Card Collection Team Leader 7 - BE - Field Collector - Jabodetabek"/>
    <m/>
    <m/>
    <m/>
    <m/>
    <x v="1"/>
    <m/>
    <m/>
    <x v="0"/>
    <n v="0"/>
    <x v="0"/>
    <n v="0"/>
    <x v="0"/>
    <n v="0"/>
  </r>
  <r>
    <n v="5601606"/>
    <s v="ABIGAIL ILHAM FAUZAN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0-07-03T00:00:00"/>
    <d v="2025-11-10T00:00:00"/>
    <s v="Male"/>
    <s v="KFNO"/>
    <s v="abigail.fauzan@cimbniaga.co.id"/>
    <s v="D-6"/>
    <n v="3027038"/>
    <s v="IRWAN SAHA"/>
    <s v="Card Collection Team Leader 7 - BE - Field Collector - Jabodetabek"/>
    <m/>
    <m/>
    <m/>
    <m/>
    <x v="1"/>
    <m/>
    <m/>
    <x v="0"/>
    <n v="0"/>
    <x v="1"/>
    <e v="#N/A"/>
    <x v="1"/>
    <e v="#N/A"/>
  </r>
  <r>
    <n v="5602139"/>
    <s v="ALFIAN RISANDI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2004-09-09T00:00:00"/>
    <d v="2026-03-09T00:00:00"/>
    <s v="Male"/>
    <s v="KFNO"/>
    <s v="alfian.risandi@cimbniaga.co.id"/>
    <s v="D-6"/>
    <n v="3027038"/>
    <s v="IRWAN SAHA"/>
    <s v="Card Collection Team Leader 7 - BE - Field Collector - Jabodetabek"/>
    <m/>
    <m/>
    <m/>
    <m/>
    <x v="1"/>
    <m/>
    <m/>
    <x v="0"/>
    <n v="0.1"/>
    <x v="1"/>
    <e v="#N/A"/>
    <x v="1"/>
    <e v="#N/A"/>
  </r>
  <r>
    <n v="5602143"/>
    <s v="MUHAMAD FERDIAN SAPUTR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8-04-19T00:00:00"/>
    <d v="2026-03-09T00:00:00"/>
    <s v="Male"/>
    <s v="KFNO"/>
    <s v="muhamad.saputra@cimbniaga.co.id"/>
    <s v="D-6"/>
    <n v="3027038"/>
    <s v="IRWAN SAHA"/>
    <s v="Card Collection Team Leader 7 - BE - Field Collector - Jabodetabek"/>
    <m/>
    <m/>
    <m/>
    <m/>
    <x v="1"/>
    <m/>
    <m/>
    <x v="0"/>
    <n v="0"/>
    <x v="1"/>
    <e v="#N/A"/>
    <x v="1"/>
    <e v="#N/A"/>
  </r>
  <r>
    <n v="5602313"/>
    <s v="TEGUH SAPUTRA"/>
    <s v="U10"/>
    <x v="3"/>
    <s v="Consumer Collection &amp; Recovery"/>
    <s v="Credit Card Collection &amp; Recovery"/>
    <s v="Credit Card Collection - Jabodetabek Mid Range &amp; Back End"/>
    <s v="Unsecured Collection - BE - FC - CCPL - Jabodetabek"/>
    <s v="Card Collection Staff"/>
    <s v="Card Collection Staff"/>
    <s v="Kantor Fungsional Non Operasional - Menara Sentraya"/>
    <s v="JAKARTA SELATAN"/>
    <s v="Dki Jakarta"/>
    <d v="1994-11-19T00:00:00"/>
    <d v="2026-04-27T00:00:00"/>
    <s v="Male"/>
    <s v="KFNO"/>
    <s v="teguh.saputra@cimbniaga.co.id"/>
    <s v="D-6"/>
    <n v="3027038"/>
    <s v="IRWAN SAHA"/>
    <s v="Card Collection Team Leader 7 - BE - Field Collector - Jabodetabek"/>
    <m/>
    <m/>
    <m/>
    <m/>
    <x v="1"/>
    <m/>
    <m/>
    <x v="0"/>
    <n v="0"/>
    <x v="1"/>
    <e v="#N/A"/>
    <x v="1"/>
    <e v="#N/A"/>
  </r>
  <r>
    <n v="3038233"/>
    <s v="SYAFMA HENDRA SAPUTRA"/>
    <s v="U6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Unsecured Collection Manager"/>
    <s v="Unsecured Collection Manager"/>
    <s v="Kantor Pusat - Griya Niaga 2"/>
    <s v="TANGERANG SELATAN"/>
    <s v="Banten"/>
    <d v="1985-12-09T00:00:00"/>
    <d v="2019-06-24T00:00:00"/>
    <s v="Male"/>
    <s v="KP"/>
    <s v="SYAFMA.SAPUTRA@CIMBNIAGA.CO.ID"/>
    <s v="D-4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3034455"/>
    <s v="HARDIAN SABDA"/>
    <s v="U8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Unsecured Collection Team Leader"/>
    <s v="Unsecured Collection Team Leader"/>
    <s v="Kantor Pusat - Griya Niaga 2"/>
    <s v="TANGERANG SELATAN"/>
    <s v="Banten"/>
    <d v="1983-04-23T00:00:00"/>
    <d v="2017-09-25T00:00:00"/>
    <s v="Male"/>
    <s v="KP"/>
    <s v="HARDIAN.SABDA@CIMBNIAGA.CO.ID"/>
    <s v="D-5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5375575"/>
    <s v="SIFA FAUZIAH"/>
    <s v="U8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Unsecured Collection Team Leader"/>
    <s v="Unsecured Collection Team Leader"/>
    <s v="Kantor Pusat - Griya Niaga 2"/>
    <s v="TANGERANG SELATAN"/>
    <s v="Banten"/>
    <d v="1993-08-06T00:00:00"/>
    <d v="2022-09-26T00:00:00"/>
    <s v="Female"/>
    <s v="KP"/>
    <s v="Sifa.Fauziah@cimbniaga.co.id"/>
    <s v="D-5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3018151"/>
    <s v="SINTA WAHYUNI"/>
    <s v="U8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Team Leader"/>
    <s v="Card Collection Team Leader"/>
    <s v="Kantor Pusat - Griya Niaga 2"/>
    <s v="TANGERANG SELATAN"/>
    <s v="Banten"/>
    <d v="1980-06-20T00:00:00"/>
    <d v="2012-01-09T00:00:00"/>
    <s v="Female"/>
    <s v="KP"/>
    <s v="SINTA.WAHYUNI@CIMBNIAGA.CO.ID"/>
    <s v="D-5"/>
    <n v="3015640"/>
    <s v="HARDIANSAH"/>
    <s v="Credit Card Collection Head - Jabodetabek Xdays Dunning, Field &amp; West Indonesia Dunning"/>
    <m/>
    <m/>
    <m/>
    <m/>
    <x v="1"/>
    <m/>
    <m/>
    <x v="1"/>
    <n v="1"/>
    <x v="0"/>
    <n v="0"/>
    <x v="0"/>
    <n v="0.5"/>
  </r>
  <r>
    <n v="5368849"/>
    <s v="MUHAMMAD RANDI GAVANTRI ANDI GUNAWAN"/>
    <s v="U9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Team Leader"/>
    <s v="Card Collection Team Leader"/>
    <s v="Kantor Pusat - Griya Niaga 2"/>
    <s v="TANGERANG SELATAN"/>
    <s v="Banten"/>
    <d v="1996-11-08T00:00:00"/>
    <d v="2022-05-09T00:00:00"/>
    <s v="Male"/>
    <s v="KP"/>
    <s v="M.Gavantriandi@cimbniaga.co.id"/>
    <s v="D-5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5408482"/>
    <s v="RIA PUSPITASARI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0-04-05T00:00:00"/>
    <d v="2024-05-06T00:00:00"/>
    <s v="Female"/>
    <s v="KP"/>
    <s v="ria.puspitasari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407568"/>
    <s v="KHOIROTUNNISA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3-04-23T00:00:00"/>
    <d v="2024-04-22T00:00:00"/>
    <s v="Female"/>
    <s v="KP"/>
    <s v="khoirotunnisa.khoirotunnisa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402029"/>
    <s v="NAZLA AKMALRASYA HADDIYA S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2001-05-12T00:00:00"/>
    <d v="2024-01-02T00:00:00"/>
    <s v="Female"/>
    <s v="KP"/>
    <s v="nazla.s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400929"/>
    <s v="DESY DWI ANGGRAINI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9928"/>
    <s v="LISDAWATI E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88-08-11T00:00:00"/>
    <d v="2023-05-15T00:00:00"/>
    <s v="Female"/>
    <s v="KP"/>
    <s v="Lisdawati.E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601345"/>
    <s v="NAWAZ ZOEL AKBAR MA ASY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C - Bandung - Asia Afrika - BAA"/>
    <s v="BANDUNG"/>
    <s v="Jawa Barat"/>
    <d v="1998-07-13T00:00:00"/>
    <d v="2025-09-29T00:00:00"/>
    <s v="Male"/>
    <s v="BAA"/>
    <s v="nawaz.asy@cimbniaga.co.id"/>
    <s v="D-6"/>
    <n v="5375575"/>
    <s v="SIFA FAUZIAH"/>
    <s v="Unsecured Collection Team Leader III - Dunning Xday - Jabodetabek &amp; Unsecured West Indonesia"/>
    <m/>
    <m/>
    <m/>
    <m/>
    <x v="1"/>
    <m/>
    <m/>
    <x v="1"/>
    <n v="1"/>
    <x v="0"/>
    <n v="0"/>
    <x v="0"/>
    <n v="0.5"/>
  </r>
  <r>
    <n v="5385698"/>
    <s v="CHERLI MARITA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0-03-21T00:00:00"/>
    <d v="2023-03-06T00:00:00"/>
    <s v="Female"/>
    <s v="KP"/>
    <s v="Cherli.Marita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373101"/>
    <s v="RANTINA SARI SIAHAAN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7-01-29T00:00:00"/>
    <d v="2022-07-25T00:00:00"/>
    <s v="Female"/>
    <s v="KP"/>
    <s v="RANTINA.SIAHAAN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361834"/>
    <s v="SRI SUNANI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89-06-20T00:00:00"/>
    <d v="2022-01-24T00:00:00"/>
    <s v="Female"/>
    <s v="KP"/>
    <s v="SRI.SUNANI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408484"/>
    <s v="NADIA SORAYA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2000-08-11T00:00:00"/>
    <d v="2024-05-06T00:00:00"/>
    <s v="Female"/>
    <s v="KP"/>
    <s v="nadia.soraya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392401"/>
    <s v="MEI PRIDA BR GINTING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9-05-03T00:00:00"/>
    <d v="2023-06-26T00:00:00"/>
    <s v="Female"/>
    <s v="KP"/>
    <s v="Mei.Ginting@cimbniaga.co.id"/>
    <s v="D-6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5403857"/>
    <s v="FAIEQ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2001-04-21T00:00:00"/>
    <d v="2024-01-22T00:00:00"/>
    <s v="Male"/>
    <s v="KP"/>
    <s v="faieq.faieq@cimbniaga.co.id"/>
    <s v="D-6"/>
    <n v="3015640"/>
    <s v="HARDIANSAH"/>
    <s v="Credit Card Collection Head - Jabodetabek Xdays Dunning, Field &amp; West Indonesia Dunning"/>
    <m/>
    <m/>
    <m/>
    <m/>
    <x v="1"/>
    <m/>
    <m/>
    <x v="1"/>
    <n v="1"/>
    <x v="0"/>
    <n v="0"/>
    <x v="0"/>
    <n v="0.5"/>
  </r>
  <r>
    <n v="5411192"/>
    <s v="JANFRIS DAMANIK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8-05-01T00:00:00"/>
    <d v="2024-07-01T00:00:00"/>
    <s v="Male"/>
    <s v="KP"/>
    <s v="janfris.damanik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400924"/>
    <s v="VIVI AFRYLIA IKRAM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3-04-11T00:00:00"/>
    <d v="2024-01-02T00:00:00"/>
    <s v="Female"/>
    <s v="KP"/>
    <s v="vivi.ikram@cimbniaga.co.id"/>
    <s v="D-6"/>
    <n v="5375575"/>
    <s v="SIFA FAUZIAH"/>
    <s v="Unsecured Collection Team Leader III - Dunning Xday - Jabodetabek &amp; Unsecured West Indonesia"/>
    <m/>
    <m/>
    <m/>
    <m/>
    <x v="1"/>
    <m/>
    <m/>
    <x v="0"/>
    <n v="0"/>
    <x v="0"/>
    <n v="0"/>
    <x v="0"/>
    <n v="0"/>
  </r>
  <r>
    <n v="5401093"/>
    <s v="EMMA MELIALA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8-09-27T00:00:00"/>
    <d v="2023-12-18T00:00:00"/>
    <s v="Female"/>
    <s v="KP"/>
    <s v="emma.meliala@cimbniaga.co.id"/>
    <s v="D-6"/>
    <n v="5375575"/>
    <s v="SIFA FAUZIAH"/>
    <s v="Unsecured Collection Team Leader III - Dunning Xday - Jabodetabek &amp; Unsecured West Indonesia"/>
    <m/>
    <m/>
    <m/>
    <m/>
    <x v="1"/>
    <m/>
    <m/>
    <x v="0"/>
    <n v="0"/>
    <x v="0"/>
    <n v="0"/>
    <x v="0"/>
    <n v="0"/>
  </r>
  <r>
    <n v="5409680"/>
    <s v="JONATAN ARITONANG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5-12-25T00:00:00"/>
    <d v="2024-05-27T00:00:00"/>
    <s v="Male"/>
    <s v="KP"/>
    <s v="Jonatan.Aritonang@cimbniaga.co.id"/>
    <s v="D-6"/>
    <n v="5375575"/>
    <s v="SIFA FAUZIAH"/>
    <s v="Unsecured Collection Team Leader III - Dunning Xday - Jabodetabek &amp; Unsecured West Indonesia"/>
    <m/>
    <m/>
    <m/>
    <m/>
    <x v="1"/>
    <m/>
    <m/>
    <x v="0"/>
    <n v="0.35"/>
    <x v="0"/>
    <n v="0"/>
    <x v="0"/>
    <n v="0.17499999999999999"/>
  </r>
  <r>
    <n v="5405593"/>
    <s v="VONY LUMBAN GAOL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6-06-03T00:00:00"/>
    <d v="2024-03-13T00:00:00"/>
    <s v="Female"/>
    <s v="KP"/>
    <s v="Vony.Gaol@cimbniaga.co.id"/>
    <s v="D-6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5600805"/>
    <s v="BAGAS ZAKI AL FATHIR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C - Bandung - Asia Afrika - BAA"/>
    <s v="BANDUNG"/>
    <s v="Jawa Barat"/>
    <d v="1996-09-06T00:00:00"/>
    <d v="2025-07-28T00:00:00"/>
    <s v="Male"/>
    <s v="BAA"/>
    <s v="bagas.fathir@cimbniaga.co.id"/>
    <s v="D-6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5411910"/>
    <s v="DAVID RICARDO S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.2"/>
    <x v="0"/>
    <n v="0"/>
    <x v="0"/>
    <n v="0.1"/>
  </r>
  <r>
    <n v="5601315"/>
    <s v="BAYU SANTOSO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89-10-11T00:00:00"/>
    <d v="2025-09-29T00:00:00"/>
    <s v="Male"/>
    <s v="KP"/>
    <s v="bayu.santoso@cimbniaga.co.id"/>
    <s v="D-6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5351816"/>
    <s v="AMANDA OKTAVIA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1-10-24T00:00:00"/>
    <d v="2021-09-13T00:00:00"/>
    <s v="Female"/>
    <s v="KP"/>
    <s v="Amanda.Oktavia@cimbniaga.co.id"/>
    <s v="D-6"/>
    <n v="5368849"/>
    <s v="MUHAMMAD RANDI GAVANTRI ANDI GUNAWAN"/>
    <s v="Card Collection Team Leader VI - Dunning Xday - Jabodetabek &amp; Unsecured West Indonesia"/>
    <m/>
    <m/>
    <m/>
    <m/>
    <x v="1"/>
    <m/>
    <m/>
    <x v="0"/>
    <n v="0"/>
    <x v="0"/>
    <n v="0"/>
    <x v="0"/>
    <n v="0"/>
  </r>
  <r>
    <n v="5371700"/>
    <s v="TINGKOS SIMANJUNTAK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7-05-17T00:00:00"/>
    <d v="2022-06-27T00:00:00"/>
    <s v="Male"/>
    <s v="KP"/>
    <s v="TINGKOS.SIMANJUNTAK@cimbniaga.co.id"/>
    <s v="D-6"/>
    <n v="5368849"/>
    <s v="MUHAMMAD RANDI GAVANTRI ANDI GUNAWAN"/>
    <s v="Card Collection Team Leader VI - Dunning Xday - Jabodetabek &amp; Unsecured West Indonesia"/>
    <m/>
    <m/>
    <m/>
    <m/>
    <x v="1"/>
    <m/>
    <m/>
    <x v="0"/>
    <n v="0"/>
    <x v="0"/>
    <n v="0"/>
    <x v="0"/>
    <n v="0"/>
  </r>
  <r>
    <n v="5378248"/>
    <s v="RINI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3-02-06T00:00:00"/>
    <d v="2022-11-07T00:00:00"/>
    <s v="Female"/>
    <s v="KP"/>
    <s v="Rini.Rini@cimbniaga.co.id"/>
    <s v="D-6"/>
    <n v="5368849"/>
    <s v="MUHAMMAD RANDI GAVANTRI ANDI GUNAWAN"/>
    <s v="Card Collection Team Leader VI - Dunning Xday - Jabodetabek &amp; Unsecured West Indonesia"/>
    <m/>
    <m/>
    <m/>
    <m/>
    <x v="1"/>
    <m/>
    <m/>
    <x v="0"/>
    <n v="0"/>
    <x v="0"/>
    <n v="0"/>
    <x v="0"/>
    <n v="0"/>
  </r>
  <r>
    <n v="5386099"/>
    <s v="TUTI HANDAYANI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89-05-15T00:00:00"/>
    <d v="2023-03-06T00:00:00"/>
    <s v="Female"/>
    <s v="KP"/>
    <s v="Tuti.Handayani@cimbniaga.co.id"/>
    <s v="D-6"/>
    <n v="5368849"/>
    <s v="MUHAMMAD RANDI GAVANTRI ANDI GUNAWAN"/>
    <s v="Card Collection Team Leader VI - Dunning Xday - Jabodetabek &amp; Unsecured West Indonesia"/>
    <m/>
    <m/>
    <m/>
    <m/>
    <x v="1"/>
    <m/>
    <m/>
    <x v="0"/>
    <n v="0"/>
    <x v="0"/>
    <n v="0"/>
    <x v="0"/>
    <n v="0"/>
  </r>
  <r>
    <n v="5411911"/>
    <s v="SHABRINA DIANTI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2-08-19T00:00:00"/>
    <d v="2024-07-15T00:00:00"/>
    <s v="Female"/>
    <s v="KP"/>
    <s v="Shabrina.Dianti@cimbniaga.co.id"/>
    <s v="D-6"/>
    <n v="5368849"/>
    <s v="MUHAMMAD RANDI GAVANTRI ANDI GUNAWAN"/>
    <s v="Card Collection Team Leader VI - Dunning Xday - Jabodetabek &amp; Unsecured West Indonesia"/>
    <m/>
    <m/>
    <m/>
    <m/>
    <x v="1"/>
    <m/>
    <m/>
    <x v="0"/>
    <n v="0"/>
    <x v="0"/>
    <n v="0"/>
    <x v="0"/>
    <n v="0"/>
  </r>
  <r>
    <n v="5413560"/>
    <s v="SUSI YANTI SAMOSIR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2-10-28T00:00:00"/>
    <d v="2024-08-19T00:00:00"/>
    <s v="Female"/>
    <s v="KP"/>
    <s v="susi.samosir@cimbniaga.co.id"/>
    <s v="D-6"/>
    <n v="5368849"/>
    <s v="MUHAMMAD RANDI GAVANTRI ANDI GUNAWAN"/>
    <s v="Card Collection Team Leader VI - Dunning Xday - Jabodetabek &amp; Unsecured West Indonesia"/>
    <m/>
    <m/>
    <m/>
    <m/>
    <x v="1"/>
    <m/>
    <m/>
    <x v="0"/>
    <n v="0"/>
    <x v="0"/>
    <n v="0"/>
    <x v="0"/>
    <n v="0"/>
  </r>
  <r>
    <n v="5388720"/>
    <s v="NOVI TRI ALIVAH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CPL Collection Staff"/>
    <s v="CCPL Collection Staff"/>
    <s v="Kantor Pusat - Griya Niaga 2"/>
    <s v="TANGERANG SELATAN"/>
    <s v="Banten"/>
    <d v="1994-11-15T00:00:00"/>
    <d v="2023-04-17T00:00:00"/>
    <s v="Female"/>
    <s v="KP"/>
    <s v="Novi.Alivah@cimbniaga.co.id"/>
    <s v="D-6"/>
    <n v="3034455"/>
    <s v="HARDIAN SABDA"/>
    <s v="Unsecured Collection Team Leader II - Dunning Xday - Jabodetabek &amp; Unsecured West Indonesia"/>
    <m/>
    <m/>
    <m/>
    <m/>
    <x v="1"/>
    <m/>
    <m/>
    <x v="0"/>
    <n v="0"/>
    <x v="0"/>
    <n v="0"/>
    <x v="0"/>
    <n v="0"/>
  </r>
  <r>
    <n v="5385704"/>
    <s v="AYU SYAFITRI YENI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2000-02-01T00:00:00"/>
    <d v="2023-02-27T00:00:00"/>
    <s v="Female"/>
    <s v="KP"/>
    <s v="Ayu.Yeni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.25"/>
    <x v="0"/>
    <n v="0"/>
    <x v="0"/>
    <n v="0.125"/>
  </r>
  <r>
    <n v="5383119"/>
    <s v="BENEDITTA SIBURIAN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6-06-05T00:00:00"/>
    <d v="2023-01-24T00:00:00"/>
    <s v="Female"/>
    <s v="KP"/>
    <s v="Beneditta.Siburian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"/>
    <x v="0"/>
    <n v="0"/>
    <x v="0"/>
    <n v="0"/>
  </r>
  <r>
    <n v="5363510"/>
    <s v="EKA PRASETIA NINGSIH SITUMORANG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6-08-08T00:00:00"/>
    <d v="2022-02-07T00:00:00"/>
    <s v="Female"/>
    <s v="KP"/>
    <s v="EKA.SITUMORANG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"/>
    <x v="0"/>
    <n v="0"/>
    <x v="0"/>
    <n v="0"/>
  </r>
  <r>
    <n v="5372417"/>
    <s v="ULFA NOVIYANTI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8-11-21T00:00:00"/>
    <d v="2022-07-18T00:00:00"/>
    <s v="Female"/>
    <s v="KP"/>
    <s v="ULFA.NOVIYANTI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"/>
    <x v="0"/>
    <n v="0"/>
    <x v="0"/>
    <n v="0"/>
  </r>
  <r>
    <n v="5394103"/>
    <s v="ANUGRAH MENDROFA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3-09-12T00:00:00"/>
    <d v="2023-07-31T00:00:00"/>
    <s v="Male"/>
    <s v="KP"/>
    <s v="Anugrah.Mendrofa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"/>
    <x v="0"/>
    <n v="0"/>
    <x v="0"/>
    <n v="0"/>
  </r>
  <r>
    <n v="5398176"/>
    <s v="RATIH KUSUMANINGRUM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2002-03-20T00:00:00"/>
    <d v="2023-10-16T00:00:00"/>
    <s v="Female"/>
    <s v="KP"/>
    <s v="Ratih.Kusumaningrum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"/>
    <x v="0"/>
    <n v="0"/>
    <x v="0"/>
    <n v="0"/>
  </r>
  <r>
    <n v="5398179"/>
    <s v="PUTRI YUNIANINGSIH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2-06-29T00:00:00"/>
    <d v="2023-10-16T00:00:00"/>
    <s v="Female"/>
    <s v="KP"/>
    <s v="Putri.Yunianingsih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"/>
    <x v="0"/>
    <n v="0"/>
    <x v="0"/>
    <n v="0"/>
  </r>
  <r>
    <n v="5407698"/>
    <s v="ARDHI ARAFAT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2-02-24T00:00:00"/>
    <d v="2024-04-29T00:00:00"/>
    <s v="Male"/>
    <s v="KP"/>
    <s v="ardhi.arafat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"/>
    <x v="0"/>
    <n v="0"/>
    <x v="0"/>
    <n v="0"/>
  </r>
  <r>
    <n v="5407807"/>
    <s v="MAYLINDA NABABAN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96-05-08T00:00:00"/>
    <d v="2024-04-29T00:00:00"/>
    <s v="Female"/>
    <s v="KP"/>
    <s v="maylinda.nababan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"/>
    <x v="0"/>
    <n v="0"/>
    <x v="0"/>
    <n v="0"/>
  </r>
  <r>
    <n v="5393017"/>
    <s v="JOKO PRIYONO"/>
    <s v="U10"/>
    <x v="3"/>
    <s v="Consumer Collection &amp; Recovery"/>
    <s v="Credit Card Collection &amp; Recovery"/>
    <s v="Credit Card Collection - Jabodetabek Xdays Dunning, Field &amp; West Indonesia Dunning"/>
    <s v="Unsecured Collection - Dunning Xday - Jabodetabek &amp; Unsecured West Indonesia D4"/>
    <s v="Card Collection Staff"/>
    <s v="Card Collection Staff"/>
    <s v="Kantor Pusat - Griya Niaga 2"/>
    <s v="TANGERANG SELATAN"/>
    <s v="Banten"/>
    <d v="1989-09-26T00:00:00"/>
    <d v="2023-07-10T00:00:00"/>
    <s v="Male"/>
    <s v="KP"/>
    <s v="Joko.Priyono@cimbniaga.co.id"/>
    <s v="D-6"/>
    <n v="3018151"/>
    <s v="SINTA WAHYUNI"/>
    <s v="Card Collection Team Leader V - Dunning Xday - Jabodetabek &amp; Unsecured West Indonesia"/>
    <m/>
    <m/>
    <m/>
    <m/>
    <x v="1"/>
    <m/>
    <m/>
    <x v="0"/>
    <n v="0.55000000000000004"/>
    <x v="0"/>
    <n v="0"/>
    <x v="0"/>
    <n v="0.27500000000000002"/>
  </r>
  <r>
    <n v="3030085"/>
    <s v="YETTY WINDASARI"/>
    <s v="U6"/>
    <x v="3"/>
    <s v="Consumer Collection &amp; Recovery"/>
    <s v="Credit Card Collection &amp; Recovery"/>
    <s v="Credit Card Collection &amp; Recovery - Outregion"/>
    <s v="Unsecured Collection - East Indonesia"/>
    <s v="Unsecured Collection Manager"/>
    <s v="Unsecured Collection Manager"/>
    <s v="Kantor Fungsional Non Operasional - CC - Surabaya"/>
    <s v="SURABAYA"/>
    <s v="Jawa Timur"/>
    <d v="1977-03-04T00:00:00"/>
    <d v="2015-11-20T00:00:00"/>
    <s v="Female"/>
    <s v="KFNO"/>
    <s v="YETTY.WINDASARI@CIMBNIAGA.CO.ID"/>
    <s v="D-4"/>
    <n v="3033093"/>
    <s v="SUKARI WIDODO"/>
    <s v="Credit Card Collection &amp; Recovery Head - Outregion"/>
    <m/>
    <m/>
    <m/>
    <m/>
    <x v="1"/>
    <m/>
    <m/>
    <x v="1"/>
    <n v="1"/>
    <x v="0"/>
    <n v="0"/>
    <x v="0"/>
    <n v="0.5"/>
  </r>
  <r>
    <n v="3032932"/>
    <s v="WARYONO"/>
    <s v="U8"/>
    <x v="3"/>
    <s v="Consumer Collection &amp; Recovery"/>
    <s v="Credit Card Collection &amp; Recovery"/>
    <s v="Credit Card Collection &amp; Recovery - Outregion"/>
    <s v="Unsecured Collection - East Indonesia"/>
    <s v="PL Collection Team Leader"/>
    <s v="PL Collection Team Leader"/>
    <s v="Kantor Fungsional Non Operasional - CC - Surabaya"/>
    <s v="SURABAYA"/>
    <s v="Jawa Timur"/>
    <d v="1972-03-14T00:00:00"/>
    <d v="2017-02-01T00:00:00"/>
    <s v="Male"/>
    <s v="KFNO"/>
    <s v="WARYONO@CIMBNIAGA.CO.ID"/>
    <s v="D-5"/>
    <n v="3030085"/>
    <s v="YETTY WINDASARI"/>
    <s v="Unsecured Collection Manager - East Indonesia"/>
    <m/>
    <m/>
    <m/>
    <m/>
    <x v="1"/>
    <m/>
    <m/>
    <x v="1"/>
    <n v="1"/>
    <x v="0"/>
    <n v="0"/>
    <x v="0"/>
    <n v="0.5"/>
  </r>
  <r>
    <n v="3023085"/>
    <s v="KABIB YAYAN FIDIANA"/>
    <s v="U8"/>
    <x v="3"/>
    <s v="Consumer Collection &amp; Recovery"/>
    <s v="Credit Card Collection &amp; Recovery"/>
    <s v="Credit Card Collection &amp; Recovery - Outregion"/>
    <s v="Unsecured Collection - East Indonesia"/>
    <s v="PL Collection Team Leader"/>
    <s v="PL Collection Team Leader"/>
    <s v="Kantor Fungsional Non Operasional - CC - Surabaya"/>
    <s v="SURABAYA"/>
    <s v="Jawa Timur"/>
    <d v="1989-04-29T00:00:00"/>
    <d v="2013-05-27T00:00:00"/>
    <s v="Male"/>
    <s v="KFNO"/>
    <s v="KABIB.FIDIANA@CIMBNIAGA.CO.ID"/>
    <s v="D-5"/>
    <n v="3030085"/>
    <s v="YETTY WINDASARI"/>
    <s v="Unsecured Collection Manager - East Indonesia"/>
    <m/>
    <m/>
    <m/>
    <m/>
    <x v="1"/>
    <m/>
    <m/>
    <x v="0"/>
    <n v="0"/>
    <x v="0"/>
    <n v="0"/>
    <x v="0"/>
    <n v="0"/>
  </r>
  <r>
    <n v="3021461"/>
    <s v="SHODIG MUSTOFA"/>
    <s v="U8"/>
    <x v="3"/>
    <s v="Consumer Collection &amp; Recovery"/>
    <s v="Credit Card Collection &amp; Recovery"/>
    <s v="Credit Card Collection &amp; Recovery - Outregion"/>
    <s v="Unsecured Collection - East Indonesia"/>
    <s v="Card Collection Team Leader"/>
    <s v="Card Collection Team Leader"/>
    <s v="Kantor Fungsional Non Operasional - CC - Surabaya"/>
    <s v="SURABAYA"/>
    <s v="Jawa Timur"/>
    <d v="1980-08-02T00:00:00"/>
    <d v="2013-01-02T00:00:00"/>
    <s v="Male"/>
    <s v="KFNO"/>
    <s v="SHODIG.MUSTOFA@CIMBNIAGA.CO.ID"/>
    <s v="D-5"/>
    <n v="3030085"/>
    <s v="YETTY WINDASARI"/>
    <s v="Unsecured Collection Manager - East Indonesia"/>
    <m/>
    <m/>
    <m/>
    <m/>
    <x v="1"/>
    <m/>
    <m/>
    <x v="1"/>
    <n v="1"/>
    <x v="0"/>
    <n v="0"/>
    <x v="0"/>
    <n v="0.5"/>
  </r>
  <r>
    <n v="3018824"/>
    <s v="ADITYA DWI PERMANA"/>
    <s v="U8"/>
    <x v="3"/>
    <s v="Consumer Collection &amp; Recovery"/>
    <s v="Credit Card Collection &amp; Recovery"/>
    <s v="Credit Card Collection &amp; Recovery - Outregion"/>
    <s v="Unsecured Collection - East Indonesia"/>
    <s v="PL Collection Team Leader"/>
    <s v="PL Collection Team Leader"/>
    <s v="Kantor Fungsional Non Operasional - CC - Surabaya"/>
    <s v="SURABAYA"/>
    <s v="Jawa Timur"/>
    <d v="1984-09-18T00:00:00"/>
    <d v="2012-04-09T00:00:00"/>
    <s v="Male"/>
    <s v="KFNO"/>
    <s v="ADITYA.PERMANA@CIMBNIAGA.CO.ID"/>
    <s v="D-5"/>
    <n v="3030085"/>
    <s v="YETTY WINDASARI"/>
    <s v="Unsecured Collection Manager - East Indonesia"/>
    <m/>
    <m/>
    <m/>
    <m/>
    <x v="1"/>
    <m/>
    <m/>
    <x v="0"/>
    <n v="0"/>
    <x v="0"/>
    <n v="0"/>
    <x v="0"/>
    <n v="0"/>
  </r>
  <r>
    <n v="3041536"/>
    <s v="BAYU ARI KRISTIANTO"/>
    <s v="U9"/>
    <x v="3"/>
    <s v="Consumer Collection &amp; Recovery"/>
    <s v="Credit Card Collection &amp; Recovery"/>
    <s v="Credit Card Collection &amp; Recovery - Outregion"/>
    <s v="Unsecured Collection - East Indonesia"/>
    <s v="Unsecured Collection Team Leader"/>
    <s v="Unsecured Collection Team Leader"/>
    <s v="Kantor Fungsional Non Operasional - CC - Surabaya"/>
    <s v="SURABAYA"/>
    <s v="Jawa Timur"/>
    <d v="1989-11-14T00:00:00"/>
    <d v="2020-07-20T00:00:00"/>
    <s v="Male"/>
    <s v="KFNO"/>
    <s v="BAYU.KRISTIANTO@cimbniaga.co.id"/>
    <s v="D-5"/>
    <n v="3030085"/>
    <s v="YETTY WINDASARI"/>
    <s v="Unsecured Collection Manager - East Indonesia"/>
    <m/>
    <m/>
    <m/>
    <m/>
    <x v="1"/>
    <m/>
    <m/>
    <x v="1"/>
    <n v="1"/>
    <x v="0"/>
    <n v="0"/>
    <x v="0"/>
    <n v="0.5"/>
  </r>
  <r>
    <n v="5600976"/>
    <s v="DANIEL PRASETIAWAN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90-01-25T00:00:00"/>
    <d v="2025-08-11T00:00:00"/>
    <s v="Male"/>
    <s v="KFNO"/>
    <s v="daniel.prasetiawan@cimbniaga.co.id"/>
    <s v="D-6"/>
    <n v="3018824"/>
    <s v="ADITYA DWI PERMANA"/>
    <s v="PL Collection Team Leader II - East Indonesia"/>
    <m/>
    <m/>
    <m/>
    <m/>
    <x v="1"/>
    <m/>
    <m/>
    <x v="0"/>
    <n v="0.4"/>
    <x v="0"/>
    <n v="0"/>
    <x v="0"/>
    <n v="0.2"/>
  </r>
  <r>
    <n v="5383067"/>
    <s v="NURUL QOMARIYAH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93-04-17T00:00:00"/>
    <d v="2023-01-09T00:00:00"/>
    <s v="Female"/>
    <s v="KFNO"/>
    <s v="Nurul.Qomariyah@cimbniaga.co.id"/>
    <s v="D-6"/>
    <n v="3018824"/>
    <s v="ADITYA DWI PERMANA"/>
    <s v="PL Collection Team Leader II - East Indonesia"/>
    <m/>
    <m/>
    <m/>
    <m/>
    <x v="1"/>
    <m/>
    <m/>
    <x v="0"/>
    <n v="0"/>
    <x v="0"/>
    <n v="0"/>
    <x v="0"/>
    <n v="0"/>
  </r>
  <r>
    <n v="5355071"/>
    <s v="PRADANA YUKKA TRIANA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95-06-13T00:00:00"/>
    <d v="2021-10-18T00:00:00"/>
    <s v="Male"/>
    <s v="KFNO"/>
    <s v="Pradana.Triana@cimbniaga.co.id"/>
    <s v="D-6"/>
    <n v="3023085"/>
    <s v="KABIB YAYAN FIDIANA"/>
    <s v="PL Collection Team Leader I - East Indonesia"/>
    <m/>
    <m/>
    <m/>
    <m/>
    <x v="1"/>
    <m/>
    <m/>
    <x v="0"/>
    <n v="0"/>
    <x v="0"/>
    <n v="0"/>
    <x v="0"/>
    <n v="0"/>
  </r>
  <r>
    <n v="5397345"/>
    <s v="CYNTHIA AYU RAHMAWATI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97-01-31T00:00:00"/>
    <d v="2023-10-02T00:00:00"/>
    <s v="Female"/>
    <s v="KFNO"/>
    <s v="cynthia.rahmawati@cimbniaga.co.id"/>
    <s v="D-6"/>
    <n v="3023085"/>
    <s v="KABIB YAYAN FIDIANA"/>
    <s v="PL Collection Team Leader I - East Indonesia"/>
    <m/>
    <m/>
    <m/>
    <m/>
    <x v="1"/>
    <m/>
    <m/>
    <x v="0"/>
    <n v="0"/>
    <x v="0"/>
    <n v="0"/>
    <x v="0"/>
    <n v="0"/>
  </r>
  <r>
    <n v="5396779"/>
    <s v="NANDA DEVITA PILU PANGESTUTI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99-06-07T00:00:00"/>
    <d v="2023-09-18T00:00:00"/>
    <s v="Female"/>
    <s v="KFNO"/>
    <s v="nanda.pangestuti@cimbniaga.co.id"/>
    <s v="D-6"/>
    <n v="3023085"/>
    <s v="KABIB YAYAN FIDIANA"/>
    <s v="PL Collection Team Leader I - East Indonesia"/>
    <m/>
    <m/>
    <m/>
    <m/>
    <x v="1"/>
    <m/>
    <m/>
    <x v="0"/>
    <n v="0"/>
    <x v="0"/>
    <n v="0"/>
    <x v="0"/>
    <n v="0"/>
  </r>
  <r>
    <n v="5382401"/>
    <s v="DYAH AJENG RETNO PAMUNGKAS EP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98-04-25T00:00:00"/>
    <d v="2023-01-09T00:00:00"/>
    <s v="Female"/>
    <s v="KFNO"/>
    <s v="Dyah.Ep2@cimbniaga.co.id"/>
    <s v="D-6"/>
    <n v="3023085"/>
    <s v="KABIB YAYAN FIDIANA"/>
    <s v="PL Collection Team Leader I - East Indonesia"/>
    <m/>
    <m/>
    <m/>
    <m/>
    <x v="1"/>
    <m/>
    <m/>
    <x v="0"/>
    <n v="0"/>
    <x v="0"/>
    <n v="0"/>
    <x v="0"/>
    <n v="0"/>
  </r>
  <r>
    <n v="5365837"/>
    <s v="AHMAD SODIQ AHRORI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82-09-24T00:00:00"/>
    <d v="2022-03-07T00:00:00"/>
    <s v="Male"/>
    <s v="KFNO"/>
    <s v="Ahmad.Ahrori@cimbniaga.co.id"/>
    <s v="D-6"/>
    <n v="3032932"/>
    <s v="WARYONO"/>
    <s v="PL Collection Team Leader III - Jatim &amp; Bali"/>
    <m/>
    <m/>
    <m/>
    <m/>
    <x v="1"/>
    <m/>
    <m/>
    <x v="0"/>
    <n v="0.95"/>
    <x v="0"/>
    <n v="0"/>
    <x v="0"/>
    <n v="0.47499999999999998"/>
  </r>
  <r>
    <n v="5602233"/>
    <s v="FITRA MARPAUNG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96-02-02T00:00:00"/>
    <d v="2026-04-13T00:00:00"/>
    <s v="Male"/>
    <s v="KFNO"/>
    <s v="fitra.marpaung@cimbniaga.co.id"/>
    <s v="D-6"/>
    <n v="3032932"/>
    <s v="WARYONO"/>
    <s v="PL Collection Team Leader III - Jatim &amp; Bali"/>
    <m/>
    <m/>
    <m/>
    <m/>
    <x v="1"/>
    <m/>
    <m/>
    <x v="0"/>
    <n v="0"/>
    <x v="1"/>
    <e v="#N/A"/>
    <x v="1"/>
    <e v="#N/A"/>
  </r>
  <r>
    <n v="5602012"/>
    <s v="NICKO DIAZ KURNIAWAN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2000-05-24T00:00:00"/>
    <d v="2026-02-18T00:00:00"/>
    <s v="Male"/>
    <s v="KFNO"/>
    <s v="nicko.kurniawan@cimbniaga.co.id"/>
    <s v="D-6"/>
    <n v="3032932"/>
    <s v="WARYONO"/>
    <s v="PL Collection Team Leader III - Jatim &amp; Bali"/>
    <m/>
    <m/>
    <m/>
    <m/>
    <x v="1"/>
    <m/>
    <m/>
    <x v="0"/>
    <n v="0.25"/>
    <x v="1"/>
    <e v="#N/A"/>
    <x v="1"/>
    <e v="#N/A"/>
  </r>
  <r>
    <n v="5601885"/>
    <s v="DELFIANUS ALEXANDER KEHI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P - Denpasar - Melati - MLT"/>
    <s v="DENPASAR"/>
    <s v="Bali"/>
    <d v="1995-06-18T00:00:00"/>
    <d v="2026-01-05T00:00:00"/>
    <s v="Male"/>
    <s v="MLT"/>
    <s v="delfianus.kehi@cimbniaga.co.id"/>
    <s v="D-6"/>
    <n v="3032932"/>
    <s v="WARYONO"/>
    <s v="PL Collection Team Leader III - Jatim &amp; Bali"/>
    <m/>
    <m/>
    <m/>
    <m/>
    <x v="1"/>
    <m/>
    <m/>
    <x v="0"/>
    <n v="0.95"/>
    <x v="1"/>
    <e v="#N/A"/>
    <x v="1"/>
    <e v="#N/A"/>
  </r>
  <r>
    <n v="5601847"/>
    <s v="RIZAL RESTU YANUAR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antor Fungsional Non Operasional - CC - Surabaya"/>
    <s v="SURABAYA"/>
    <s v="Jawa Timur"/>
    <d v="1992-06-24T00:00:00"/>
    <d v="2025-12-22T00:00:00"/>
    <s v="Male"/>
    <s v="KFNO"/>
    <s v="rizal.yanuar@cimbniaga.co.id"/>
    <s v="D-6"/>
    <n v="3032932"/>
    <s v="WARYONO"/>
    <s v="PL Collection Team Leader III - Jatim &amp; Bali"/>
    <m/>
    <m/>
    <m/>
    <m/>
    <x v="1"/>
    <m/>
    <m/>
    <x v="0"/>
    <n v="0"/>
    <x v="1"/>
    <e v="#N/A"/>
    <x v="1"/>
    <e v="#N/A"/>
  </r>
  <r>
    <n v="5366051"/>
    <s v="M. ANTONYO HUTAPEA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P - Denpasar - Melati - MLT"/>
    <s v="DENPASAR"/>
    <s v="Bali"/>
    <d v="1992-02-28T00:00:00"/>
    <d v="2022-03-14T00:00:00"/>
    <s v="Male"/>
    <s v="MLT"/>
    <s v="M.Hutapea@cimbniaga.co.id"/>
    <s v="D-6"/>
    <n v="3032932"/>
    <s v="WARYONO"/>
    <s v="PL Collection Team Leader III - Jatim &amp; Bali"/>
    <m/>
    <m/>
    <m/>
    <m/>
    <x v="1"/>
    <m/>
    <m/>
    <x v="0"/>
    <n v="0"/>
    <x v="0"/>
    <n v="0"/>
    <x v="0"/>
    <n v="0"/>
  </r>
  <r>
    <n v="5366042"/>
    <s v="ALFENSYUS CHRISTOFFEL TAMBUNAN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P - Denpasar - Melati - MLT"/>
    <s v="DENPASAR"/>
    <s v="Bali"/>
    <d v="1987-10-19T00:00:00"/>
    <d v="2022-03-14T00:00:00"/>
    <s v="Male"/>
    <s v="MLT"/>
    <s v="Alfensyus.Tambunan@cimbniaga.co.id"/>
    <s v="D-6"/>
    <n v="3032932"/>
    <s v="WARYONO"/>
    <s v="PL Collection Team Leader III - Jatim &amp; Bali"/>
    <m/>
    <m/>
    <m/>
    <m/>
    <x v="1"/>
    <m/>
    <m/>
    <x v="0"/>
    <n v="0"/>
    <x v="0"/>
    <n v="0"/>
    <x v="0"/>
    <n v="0"/>
  </r>
  <r>
    <n v="5364679"/>
    <s v="DITO MAHARLIKA S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 - Malang - Merdeka - MLM"/>
    <s v="MALANG"/>
    <s v="Jawa Timur"/>
    <d v="1987-07-18T00:00:00"/>
    <d v="2022-02-21T00:00:00"/>
    <s v="Male"/>
    <s v="MLM"/>
    <s v="Dito.S@cimbniaga.co.id"/>
    <s v="D-6"/>
    <n v="3032932"/>
    <s v="WARYONO"/>
    <s v="PL Collection Team Leader III - Jatim &amp; Bali"/>
    <m/>
    <m/>
    <m/>
    <m/>
    <x v="1"/>
    <m/>
    <m/>
    <x v="0"/>
    <n v="0"/>
    <x v="0"/>
    <n v="0"/>
    <x v="0"/>
    <n v="0"/>
  </r>
  <r>
    <n v="5601388"/>
    <s v="BAYU EKO PRASETYO"/>
    <s v="U10"/>
    <x v="3"/>
    <s v="Consumer Collection &amp; Recovery"/>
    <s v="Credit Card Collection &amp; Recovery"/>
    <s v="Credit Card Collection &amp; Recovery - Outregion"/>
    <s v="Unsecured Collection - East Indonesia"/>
    <s v="Card Collection Staff"/>
    <s v="Card Collection Staff"/>
    <s v="Kantor Fungsional Non Operasional - CC - Surabaya"/>
    <s v="SURABAYA"/>
    <s v="Jawa Timur"/>
    <d v="2002-04-06T00:00:00"/>
    <d v="2025-10-06T00:00:00"/>
    <s v="Male"/>
    <s v="KFNO"/>
    <s v="bayu.prasetyo3@cimbniaga.co.id"/>
    <s v="D-6"/>
    <n v="3021461"/>
    <s v="SHODIG MUSTOFA"/>
    <s v="Card Collection Team Leader IV - East Indonesia"/>
    <m/>
    <m/>
    <m/>
    <m/>
    <x v="1"/>
    <m/>
    <m/>
    <x v="1"/>
    <n v="1"/>
    <x v="0"/>
    <n v="0"/>
    <x v="0"/>
    <n v="0.5"/>
  </r>
  <r>
    <n v="5601055"/>
    <s v="FITRIA AGUSTIN"/>
    <s v="U10"/>
    <x v="3"/>
    <s v="Consumer Collection &amp; Recovery"/>
    <s v="Credit Card Collection &amp; Recovery"/>
    <s v="Credit Card Collection &amp; Recovery - Outregion"/>
    <s v="Unsecured Collection - East Indonesia"/>
    <s v="Card Collection Staff"/>
    <s v="Card Collection Staff"/>
    <s v="Kantor Fungsional Non Operasional - CC - Surabaya"/>
    <s v="SURABAYA"/>
    <s v="Jawa Timur"/>
    <d v="1993-08-22T00:00:00"/>
    <d v="2025-08-25T00:00:00"/>
    <s v="Female"/>
    <s v="KFNO"/>
    <s v="fitria.agustin@cimbniaga.co.id"/>
    <s v="D-6"/>
    <n v="3021461"/>
    <s v="SHODIG MUSTOFA"/>
    <s v="Card Collection Team Leader IV - East Indonesia"/>
    <m/>
    <m/>
    <m/>
    <m/>
    <x v="1"/>
    <m/>
    <m/>
    <x v="0"/>
    <n v="0.6"/>
    <x v="0"/>
    <n v="0"/>
    <x v="0"/>
    <n v="0.3"/>
  </r>
  <r>
    <n v="5600447"/>
    <s v="DJONIYAS"/>
    <s v="U10"/>
    <x v="3"/>
    <s v="Consumer Collection &amp; Recovery"/>
    <s v="Credit Card Collection &amp; Recovery"/>
    <s v="Credit Card Collection &amp; Recovery - Outregion"/>
    <s v="Unsecured Collection - East Indonesia"/>
    <s v="CCPL Collection Staff"/>
    <s v="CCPL Collection Staff"/>
    <s v="Kantor Fungsional Non Operasional - CC - Surabaya"/>
    <s v="SURABAYA"/>
    <s v="Jawa Timur"/>
    <d v="1988-06-20T00:00:00"/>
    <d v="2025-06-10T00:00:00"/>
    <s v="Male"/>
    <s v="KFNO"/>
    <s v="djoniyas.djoniyas@cimbniaga.co.id"/>
    <s v="D-6"/>
    <n v="3041536"/>
    <s v="BAYU ARI KRISTIANTO"/>
    <s v="Unsecured Collection Team Leader V - Jatim"/>
    <m/>
    <m/>
    <m/>
    <m/>
    <x v="1"/>
    <m/>
    <m/>
    <x v="0"/>
    <n v="0"/>
    <x v="0"/>
    <n v="0"/>
    <x v="0"/>
    <n v="0"/>
  </r>
  <r>
    <n v="5373162"/>
    <s v="AGUS SUYANTA"/>
    <s v="U10"/>
    <x v="3"/>
    <s v="Consumer Collection &amp; Recovery"/>
    <s v="Credit Card Collection &amp; Recovery"/>
    <s v="Credit Card Collection &amp; Recovery - Outregion"/>
    <s v="Unsecured Collection - East Indonesia"/>
    <s v="Card Collection Staff"/>
    <s v="Card Collection Staff"/>
    <s v="KCS - Yogyakarta - Sudirman 13 - SYOG"/>
    <s v="YOGYAKARTA"/>
    <s v="D I  Yogyakarta"/>
    <d v="1985-02-06T00:00:00"/>
    <d v="2022-08-08T00:00:00"/>
    <s v="Male"/>
    <s v="SYOG"/>
    <s v="Agus.Suyanta@cimbniaga.co.id"/>
    <s v="D-6"/>
    <n v="3041536"/>
    <s v="BAYU ARI KRISTIANTO"/>
    <s v="Unsecured Collection Team Leader V - Jatim"/>
    <m/>
    <m/>
    <m/>
    <m/>
    <x v="1"/>
    <m/>
    <m/>
    <x v="1"/>
    <n v="1"/>
    <x v="0"/>
    <n v="0"/>
    <x v="0"/>
    <n v="0.5"/>
  </r>
  <r>
    <n v="5600088"/>
    <s v="IMAM RUSWANTO"/>
    <s v="U10"/>
    <x v="3"/>
    <s v="Consumer Collection &amp; Recovery"/>
    <s v="Credit Card Collection &amp; Recovery"/>
    <s v="Credit Card Collection &amp; Recovery - Outregion"/>
    <s v="Unsecured Collection - East Indonesia"/>
    <s v="Card Collection Staff"/>
    <s v="Card Collection Staff"/>
    <s v="KC - Purwokerto - Sudirman - PRO"/>
    <s v="BANYUMAS"/>
    <s v="Jawa Tengah"/>
    <d v="1990-10-20T00:00:00"/>
    <d v="2025-04-28T00:00:00"/>
    <s v="Male"/>
    <s v="PRO"/>
    <s v="imam.ruswanto@cimbniaga.co.id"/>
    <s v="D-6"/>
    <n v="3041536"/>
    <s v="BAYU ARI KRISTIANTO"/>
    <s v="Unsecured Collection Team Leader V - Jatim"/>
    <m/>
    <m/>
    <m/>
    <m/>
    <x v="1"/>
    <m/>
    <m/>
    <x v="1"/>
    <n v="1"/>
    <x v="0"/>
    <n v="0"/>
    <x v="0"/>
    <n v="0.5"/>
  </r>
  <r>
    <n v="5600738"/>
    <s v="MELKY ZEFANYA MAHAMBENG"/>
    <s v="U10"/>
    <x v="3"/>
    <s v="Consumer Collection &amp; Recovery"/>
    <s v="Credit Card Collection &amp; Recovery"/>
    <s v="Credit Card Collection &amp; Recovery - Outregion"/>
    <s v="Unsecured Collection - East Indonesia"/>
    <s v="Card Collection Staff"/>
    <s v="Card Collection Staff"/>
    <s v="KCS - Yogyakarta - Sudirman 13 - SYOG"/>
    <s v="YOGYAKARTA"/>
    <s v="D I  Yogyakarta"/>
    <d v="1989-03-22T00:00:00"/>
    <d v="2025-07-14T00:00:00"/>
    <s v="Male"/>
    <s v="SYOG"/>
    <s v="melky.mahambeng@cimbniaga.co.id"/>
    <s v="D-6"/>
    <n v="3041536"/>
    <s v="BAYU ARI KRISTIANTO"/>
    <s v="Unsecured Collection Team Leader V - Jatim"/>
    <m/>
    <m/>
    <m/>
    <m/>
    <x v="1"/>
    <m/>
    <m/>
    <x v="1"/>
    <n v="1"/>
    <x v="0"/>
    <n v="0"/>
    <x v="0"/>
    <n v="0.5"/>
  </r>
  <r>
    <n v="5601975"/>
    <s v="RIZAL SEPTIAN NUGRAHANTO"/>
    <s v="U10"/>
    <x v="3"/>
    <s v="Consumer Collection &amp; Recovery"/>
    <s v="Credit Card Collection &amp; Recovery"/>
    <s v="Credit Card Collection &amp; Recovery - Outregion"/>
    <s v="Unsecured Collection - East Indonesia"/>
    <s v="Card Collection Staff"/>
    <s v="Card Collection Staff"/>
    <s v="KC - Purwokerto - Sudirman - PRO"/>
    <s v="BANYUMAS"/>
    <s v="Jawa Tengah"/>
    <d v="1990-09-23T00:00:00"/>
    <d v="2026-02-02T00:00:00"/>
    <s v="Male"/>
    <s v="PRO"/>
    <s v="rizal.nugrahanto@cimbniaga.co.id"/>
    <s v="D-6"/>
    <n v="3041536"/>
    <s v="BAYU ARI KRISTIANTO"/>
    <s v="Unsecured Collection Team Leader V - Jatim"/>
    <m/>
    <m/>
    <m/>
    <m/>
    <x v="1"/>
    <m/>
    <m/>
    <x v="1"/>
    <n v="1"/>
    <x v="1"/>
    <e v="#N/A"/>
    <x v="1"/>
    <e v="#N/A"/>
  </r>
  <r>
    <n v="5601978"/>
    <s v="EDHI PURNOMO"/>
    <s v="U10"/>
    <x v="3"/>
    <s v="Consumer Collection &amp; Recovery"/>
    <s v="Credit Card Collection &amp; Recovery"/>
    <s v="Credit Card Collection &amp; Recovery - Outregion"/>
    <s v="Unsecured Collection - East Indonesia"/>
    <s v="Card Collection Staff"/>
    <s v="Card Collection Staff"/>
    <s v="KCS - Yogyakarta - Sudirman 13 - SYOG"/>
    <s v="YOGYAKARTA"/>
    <s v="D I  Yogyakarta"/>
    <d v="1984-10-26T00:00:00"/>
    <d v="2026-02-02T00:00:00"/>
    <s v="Male"/>
    <s v="SYOG"/>
    <s v="edhi.purnomo@cimbniaga.co.id"/>
    <s v="D-6"/>
    <n v="3041536"/>
    <s v="BAYU ARI KRISTIANTO"/>
    <s v="Unsecured Collection Team Leader V - Jatim"/>
    <m/>
    <m/>
    <m/>
    <m/>
    <x v="1"/>
    <m/>
    <m/>
    <x v="1"/>
    <n v="1"/>
    <x v="1"/>
    <e v="#N/A"/>
    <x v="1"/>
    <e v="#N/A"/>
  </r>
  <r>
    <n v="5355073"/>
    <s v="HERY WIDODO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S - Yogyakarta - Sudirman 13 - SYOG"/>
    <s v="YOGYAKARTA"/>
    <s v="D I  Yogyakarta"/>
    <d v="1984-11-20T00:00:00"/>
    <d v="2021-11-01T00:00:00"/>
    <s v="Male"/>
    <s v="SYOG"/>
    <s v="Hery.Widodo@cimbniaga.co.id"/>
    <s v="D-6"/>
    <n v="3041536"/>
    <s v="BAYU ARI KRISTIANTO"/>
    <s v="Unsecured Collection Team Leader V - Jatim"/>
    <m/>
    <m/>
    <m/>
    <m/>
    <x v="1"/>
    <m/>
    <m/>
    <x v="1"/>
    <n v="1"/>
    <x v="0"/>
    <n v="0"/>
    <x v="0"/>
    <n v="0.5"/>
  </r>
  <r>
    <n v="5416041"/>
    <s v="PANCA INDRA ARDITIYA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P - Semarang - Mataram - SMT"/>
    <s v="SEMARANG"/>
    <s v="Jawa Tengah"/>
    <d v="1985-07-30T00:00:00"/>
    <d v="2024-10-14T00:00:00"/>
    <s v="Male"/>
    <s v="SMT"/>
    <s v="panca.arditiya@cimbniaga.co.id"/>
    <s v="D-6"/>
    <n v="3041536"/>
    <s v="BAYU ARI KRISTIANTO"/>
    <s v="Unsecured Collection Team Leader V - Jatim"/>
    <m/>
    <m/>
    <m/>
    <m/>
    <x v="1"/>
    <m/>
    <m/>
    <x v="1"/>
    <n v="1"/>
    <x v="0"/>
    <n v="0"/>
    <x v="0"/>
    <n v="0.5"/>
  </r>
  <r>
    <n v="5600082"/>
    <s v="ARDI NOVAN ARIYADI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P - Solo - Manahan - MNH"/>
    <s v="SURAKARTA"/>
    <s v="Jawa Tengah"/>
    <d v="1992-11-25T00:00:00"/>
    <d v="2025-04-28T00:00:00"/>
    <s v="Male"/>
    <s v="MNH"/>
    <s v="ardi.ariyadi@cimbniaga.co.id"/>
    <s v="D-6"/>
    <n v="3041536"/>
    <s v="BAYU ARI KRISTIANTO"/>
    <s v="Unsecured Collection Team Leader V - Jatim"/>
    <m/>
    <m/>
    <m/>
    <m/>
    <x v="1"/>
    <m/>
    <m/>
    <x v="1"/>
    <n v="1"/>
    <x v="0"/>
    <n v="0"/>
    <x v="0"/>
    <n v="0.5"/>
  </r>
  <r>
    <n v="5602256"/>
    <s v="EVA NUR FERYANSYAH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P - Solo - Manahan - MNH"/>
    <s v="SURAKARTA"/>
    <s v="Jawa Tengah"/>
    <d v="1995-12-07T00:00:00"/>
    <d v="2026-04-20T00:00:00"/>
    <s v="Male"/>
    <s v="MNH"/>
    <s v="eva.feryansyah@cimbniaga.co.id"/>
    <s v="D-6"/>
    <n v="3041536"/>
    <s v="BAYU ARI KRISTIANTO"/>
    <s v="Unsecured Collection Team Leader V - Jatim"/>
    <m/>
    <m/>
    <m/>
    <m/>
    <x v="1"/>
    <m/>
    <m/>
    <x v="1"/>
    <n v="1"/>
    <x v="1"/>
    <e v="#N/A"/>
    <x v="1"/>
    <e v="#N/A"/>
  </r>
  <r>
    <n v="5602306"/>
    <s v="RIO TEGAR SAMUDERA"/>
    <s v="U10"/>
    <x v="3"/>
    <s v="Consumer Collection &amp; Recovery"/>
    <s v="Credit Card Collection &amp; Recovery"/>
    <s v="Credit Card Collection &amp; Recovery - Outregion"/>
    <s v="Unsecured Collection - East Indonesia"/>
    <s v="PL Collection Staff"/>
    <s v="PL Collection Staff"/>
    <s v="KCP - Semarang - Mataram - SMT"/>
    <s v="SEMARANG"/>
    <s v="Jawa Tengah"/>
    <d v="1994-05-23T00:00:00"/>
    <d v="2026-04-27T00:00:00"/>
    <s v="Male"/>
    <s v="SMT"/>
    <s v="rio.samudera@cimbniaga.co.id"/>
    <s v="D-6"/>
    <n v="3041536"/>
    <s v="BAYU ARI KRISTIANTO"/>
    <s v="Unsecured Collection Team Leader V - Jatim"/>
    <m/>
    <m/>
    <m/>
    <m/>
    <x v="1"/>
    <m/>
    <m/>
    <x v="1"/>
    <n v="1"/>
    <x v="1"/>
    <e v="#N/A"/>
    <x v="1"/>
    <e v="#N/A"/>
  </r>
  <r>
    <n v="3033797"/>
    <s v="LEONARDO SILABAN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Unsecured Collection Team Leader"/>
    <s v="Unsecured Collection Team Leader"/>
    <s v="KCP - Medan - Sutomo Ujung - MSU"/>
    <s v="MEDAN"/>
    <s v="Sumatera Utara"/>
    <d v="1978-11-30T00:00:00"/>
    <d v="2017-07-03T00:00:00"/>
    <s v="Male"/>
    <s v="MSU"/>
    <s v="LEONARDO.SILABAN@CIMBNIAGA.CO.ID"/>
    <s v="D-5"/>
    <n v="3017397"/>
    <s v="OKTO BUDI HARIYANTO"/>
    <s v="Unsecured Collection Manager - Field Collector - West Outregion I"/>
    <m/>
    <m/>
    <m/>
    <m/>
    <x v="1"/>
    <m/>
    <m/>
    <x v="0"/>
    <n v="0.6"/>
    <x v="0"/>
    <n v="0"/>
    <x v="0"/>
    <n v="0.3"/>
  </r>
  <r>
    <n v="3023168"/>
    <s v="JOHN SAUT HML. TOBING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Unsecured Collection Team Leader"/>
    <s v="Unsecured Collection Team Leader"/>
    <s v="KCP - Medan - Sutomo Ujung - MSU"/>
    <s v="MEDAN"/>
    <s v="Sumatera Utara"/>
    <d v="1982-08-02T00:00:00"/>
    <d v="2013-05-29T00:00:00"/>
    <s v="Male"/>
    <s v="MSU"/>
    <s v="JOHN.TOBING@CIMBNIAGA.CO.ID"/>
    <s v="D-5"/>
    <n v="3017397"/>
    <s v="OKTO BUDI HARIYANTO"/>
    <s v="Unsecured Collection Manager - Field Collector - West Outregion I"/>
    <m/>
    <m/>
    <m/>
    <m/>
    <x v="1"/>
    <m/>
    <m/>
    <x v="1"/>
    <n v="1"/>
    <x v="0"/>
    <n v="0"/>
    <x v="0"/>
    <n v="0.5"/>
  </r>
  <r>
    <n v="3017397"/>
    <s v="OKTO BUDI HARIYANTO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Unsecured Collection Manager"/>
    <s v="Unsecured Collection Manager"/>
    <s v="KCP - Medan - Sutomo Ujung - MSU"/>
    <s v="MEDAN"/>
    <s v="Sumatera Utara"/>
    <d v="1982-10-06T00:00:00"/>
    <d v="2011-10-10T00:00:00"/>
    <s v="Male"/>
    <s v="MSU"/>
    <s v="OKTO.HARIYANTO@CIMBNIAGA.CO.ID"/>
    <s v="D-4"/>
    <n v="3015640"/>
    <s v="HARDIANSAH"/>
    <s v="Credit Card Collection Head - Jabodetabek Xdays Dunning, Field &amp; West Indonesia Dunning"/>
    <m/>
    <m/>
    <m/>
    <m/>
    <x v="1"/>
    <m/>
    <m/>
    <x v="0"/>
    <n v="0.6"/>
    <x v="0"/>
    <n v="0"/>
    <x v="0"/>
    <n v="0.3"/>
  </r>
  <r>
    <n v="3034454"/>
    <s v="PAIRTAN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Unsecured Collection Team Leader"/>
    <s v="Unsecured Collection Team Leader"/>
    <s v="KCP - Medan - Sutomo Ujung - MSU"/>
    <s v="MEDAN"/>
    <s v="Sumatera Utara"/>
    <d v="1979-02-06T00:00:00"/>
    <d v="2017-09-20T00:00:00"/>
    <s v="Male"/>
    <s v="MSU"/>
    <s v="PAIRTAN@CIMBNIAGA.CO.ID"/>
    <s v="D-5"/>
    <n v="3017397"/>
    <s v="OKTO BUDI HARIYANTO"/>
    <s v="Unsecured Collection Manager - Field Collector - West Outregion I"/>
    <m/>
    <m/>
    <m/>
    <m/>
    <x v="1"/>
    <m/>
    <m/>
    <x v="0"/>
    <n v="0"/>
    <x v="0"/>
    <n v="0"/>
    <x v="0"/>
    <n v="0"/>
  </r>
  <r>
    <n v="3023163"/>
    <s v="NAZARUDDIN RITONGA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Unsecured Collection Team Leader"/>
    <s v="Unsecured Collection Team Leader"/>
    <s v="KCP - Medan - Sutomo Ujung - MSU"/>
    <s v="MEDAN"/>
    <s v="Sumatera Utara"/>
    <d v="1985-02-09T00:00:00"/>
    <d v="2013-05-27T00:00:00"/>
    <s v="Male"/>
    <s v="MSU"/>
    <s v="NAZARUDDIN.RITONGA@CIMBNIAGA.CO.ID"/>
    <s v="D-5"/>
    <n v="3017397"/>
    <s v="OKTO BUDI HARIYANTO"/>
    <s v="Unsecured Collection Manager - Field Collector - West Outregion I"/>
    <m/>
    <m/>
    <m/>
    <m/>
    <x v="1"/>
    <m/>
    <m/>
    <x v="0"/>
    <n v="0.25"/>
    <x v="0"/>
    <n v="0"/>
    <x v="0"/>
    <n v="0.125"/>
  </r>
  <r>
    <n v="5601373"/>
    <s v="M IRFAN BAHR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93-07-15T00:00:00"/>
    <d v="2025-10-06T00:00:00"/>
    <s v="Male"/>
    <s v="MSU"/>
    <s v="m.bahri@cimbniaga.co.id"/>
    <s v="D-6"/>
    <n v="3023168"/>
    <s v="JOHN SAUT HML. TOBING"/>
    <s v="Unsecured Collection Team Leader XIII - Field Collector - West Outregion I"/>
    <m/>
    <m/>
    <m/>
    <m/>
    <x v="1"/>
    <m/>
    <m/>
    <x v="1"/>
    <n v="1"/>
    <x v="0"/>
    <n v="0"/>
    <x v="0"/>
    <n v="0.5"/>
  </r>
  <r>
    <n v="5601414"/>
    <s v="JIMRAINER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90-10-02T00:00:00"/>
    <d v="2025-10-13T00:00:00"/>
    <s v="Male"/>
    <s v="MSU"/>
    <s v="jimrainer.jimrainer@cimbniaga.co.id"/>
    <s v="D-6"/>
    <n v="3023168"/>
    <s v="JOHN SAUT HML. TOBING"/>
    <s v="Unsecured Collection Team Leader XIII - Field Collector - West Outregion I"/>
    <m/>
    <m/>
    <m/>
    <m/>
    <x v="1"/>
    <m/>
    <m/>
    <x v="0"/>
    <n v="0.5"/>
    <x v="0"/>
    <n v="0"/>
    <x v="0"/>
    <n v="0.25"/>
  </r>
  <r>
    <n v="5602172"/>
    <s v="FRISON VINCENCIUS SITUMORANG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88-01-22T00:00:00"/>
    <d v="2026-03-30T00:00:00"/>
    <s v="Male"/>
    <s v="MSU"/>
    <s v="frison.situmorang@cimbniaga.co.id"/>
    <s v="D-6"/>
    <n v="3023168"/>
    <s v="JOHN SAUT HML. TOBING"/>
    <s v="Unsecured Collection Team Leader XIII - Field Collector - West Outregion I"/>
    <m/>
    <m/>
    <m/>
    <m/>
    <x v="1"/>
    <m/>
    <m/>
    <x v="1"/>
    <n v="1"/>
    <x v="1"/>
    <e v="#N/A"/>
    <x v="1"/>
    <e v="#N/A"/>
  </r>
  <r>
    <n v="5600507"/>
    <s v="M HIRVANS HASUDUNGAN RUMAHORB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8538"/>
    <s v="SADRAH ABEDNEGO PAKPAH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7-07-10T00:00:00"/>
    <d v="2024-05-13T00:00:00"/>
    <s v="Male"/>
    <s v="MSU"/>
    <s v="Sadrah.Pakpahan@cimbniaga.co.id"/>
    <s v="D-6"/>
    <n v="3023163"/>
    <s v="NAZARUDDIN RITONGA"/>
    <s v="Unsecured Collection Team Leader XIV - Field Collector - West Outregion I"/>
    <m/>
    <m/>
    <m/>
    <m/>
    <x v="1"/>
    <m/>
    <m/>
    <x v="0"/>
    <n v="0"/>
    <x v="0"/>
    <n v="0"/>
    <x v="0"/>
    <n v="0"/>
  </r>
  <r>
    <n v="5410834"/>
    <s v="ARIEF SATRI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4-05-29T00:00:00"/>
    <d v="2024-06-24T00:00:00"/>
    <s v="Male"/>
    <s v="MSU"/>
    <s v="arief.satria@cimbniaga.co.id"/>
    <s v="D-6"/>
    <n v="3023163"/>
    <s v="NAZARUDDIN RITONGA"/>
    <s v="Unsecured Collection Team Leader XIV - Field Collector - West Outregion I"/>
    <m/>
    <m/>
    <m/>
    <m/>
    <x v="1"/>
    <m/>
    <m/>
    <x v="1"/>
    <n v="1"/>
    <x v="0"/>
    <n v="0"/>
    <x v="0"/>
    <n v="0.5"/>
  </r>
  <r>
    <n v="5415538"/>
    <s v="SUPRIADI ZALUKHU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 - Padang - Yamin - PMY"/>
    <s v="PADANG"/>
    <s v="Sumatera Barat"/>
    <d v="1991-05-15T00:00:00"/>
    <d v="2024-09-30T00:00:00"/>
    <s v="Male"/>
    <s v="PMY"/>
    <s v="supriadi.zalukhu@cimbniaga.co.id"/>
    <s v="D-6"/>
    <n v="3023163"/>
    <s v="NAZARUDDIN RITONGA"/>
    <s v="Unsecured Collection Team Leader XIV - Field Collector - West Outregion I"/>
    <m/>
    <m/>
    <m/>
    <m/>
    <x v="1"/>
    <m/>
    <m/>
    <x v="0"/>
    <n v="0.35"/>
    <x v="0"/>
    <n v="0"/>
    <x v="0"/>
    <n v="0.17499999999999999"/>
  </r>
  <r>
    <n v="5416734"/>
    <s v="OPENIUS ZA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2000-10-14T00:00:00"/>
    <d v="2024-10-21T00:00:00"/>
    <s v="Male"/>
    <s v="MSU"/>
    <s v="openius.zai@cimbniaga.co.id"/>
    <s v="D-6"/>
    <n v="3023163"/>
    <s v="NAZARUDDIN RITONGA"/>
    <s v="Unsecured Collection Team Leader XIV - Field Collector - West Outregion I"/>
    <m/>
    <m/>
    <m/>
    <m/>
    <x v="1"/>
    <m/>
    <m/>
    <x v="0"/>
    <n v="0"/>
    <x v="0"/>
    <n v="0"/>
    <x v="0"/>
    <n v="0"/>
  </r>
  <r>
    <n v="5417491"/>
    <s v="SABARUDDIN SYAM P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85-10-25T00:00:00"/>
    <d v="2024-11-11T00:00:00"/>
    <s v="Male"/>
    <s v="MSU"/>
    <s v="sabar.syam@cimbniaga.co.id"/>
    <s v="D-6"/>
    <n v="3023163"/>
    <s v="NAZARUDDIN RITONGA"/>
    <s v="Unsecured Collection Team Leader XIV - Field Collector - West Outregion I"/>
    <m/>
    <m/>
    <m/>
    <m/>
    <x v="1"/>
    <m/>
    <m/>
    <x v="0"/>
    <n v="0"/>
    <x v="0"/>
    <n v="0"/>
    <x v="0"/>
    <n v="0"/>
  </r>
  <r>
    <n v="5418039"/>
    <s v="JOSEP ESTRADA BANGU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9-10-02T00:00:00"/>
    <d v="2024-11-25T00:00:00"/>
    <s v="Male"/>
    <s v="MSU"/>
    <s v="josep.bangun@cimbniaga.co.id"/>
    <s v="D-6"/>
    <n v="3023163"/>
    <s v="NAZARUDDIN RITONGA"/>
    <s v="Unsecured Collection Team Leader XIV - Field Collector - West Outregion I"/>
    <m/>
    <m/>
    <m/>
    <m/>
    <x v="1"/>
    <m/>
    <m/>
    <x v="0"/>
    <n v="0"/>
    <x v="0"/>
    <n v="0"/>
    <x v="0"/>
    <n v="0"/>
  </r>
  <r>
    <n v="5600148"/>
    <s v="ANDI SELAMAT TELAUMBANU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9-03-03T00:00:00"/>
    <d v="2025-05-05T00:00:00"/>
    <s v="Male"/>
    <s v="MSU"/>
    <s v="andi.telaumbanua@cimbniaga.co.id"/>
    <s v="D-6"/>
    <n v="3023163"/>
    <s v="NAZARUDDIN RITONGA"/>
    <s v="Unsecured Collection Team Leader XIV - Field Collector - West Outregion I"/>
    <m/>
    <m/>
    <m/>
    <m/>
    <x v="1"/>
    <m/>
    <m/>
    <x v="0"/>
    <n v="0"/>
    <x v="0"/>
    <n v="0"/>
    <x v="0"/>
    <n v="0"/>
  </r>
  <r>
    <n v="5600337"/>
    <s v="JHON FERNANDO ALEXANDER SIAGIAN 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9-08-18T00:00:00"/>
    <d v="2025-05-26T00:00:00"/>
    <s v="Male"/>
    <s v="MSU"/>
    <s v="jhon.siagian@cimbniaga.co.id"/>
    <s v="D-6"/>
    <n v="3023163"/>
    <s v="NAZARUDDIN RITONGA"/>
    <s v="Unsecured Collection Team Leader XIV - Field Collector - West Outregion I"/>
    <m/>
    <m/>
    <m/>
    <m/>
    <x v="1"/>
    <m/>
    <m/>
    <x v="1"/>
    <n v="1"/>
    <x v="0"/>
    <n v="0"/>
    <x v="0"/>
    <n v="0.5"/>
  </r>
  <r>
    <n v="5600531"/>
    <s v="AHMAD RUD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 - Padang - Yamin - PMY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054"/>
    <s v="MAYLIN AZZAHR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2002-05-09T00:00:00"/>
    <d v="2025-08-25T00:00:00"/>
    <s v="Female"/>
    <s v="MSU"/>
    <s v="maylin.azzahra@cimbniaga.co.id"/>
    <s v="D-6"/>
    <n v="3023163"/>
    <s v="NAZARUDDIN RITONGA"/>
    <s v="Unsecured Collection Team Leader XIV - Field Collector - West Outregion I"/>
    <m/>
    <m/>
    <m/>
    <m/>
    <x v="1"/>
    <m/>
    <m/>
    <x v="0"/>
    <n v="0"/>
    <x v="0"/>
    <n v="0"/>
    <x v="0"/>
    <n v="0"/>
  </r>
  <r>
    <n v="5601673"/>
    <s v="MHD YOGA MAIRA ERD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2001-05-07T00:00:00"/>
    <d v="2025-11-17T00:00:00"/>
    <s v="Male"/>
    <s v="MSU"/>
    <s v="mhd.erdi@cimbniaga.co.id"/>
    <s v="D-6"/>
    <n v="3023163"/>
    <s v="NAZARUDDIN RITONGA"/>
    <s v="Unsecured Collection Team Leader XIV - Field Collector - West Outregion I"/>
    <m/>
    <m/>
    <m/>
    <m/>
    <x v="1"/>
    <m/>
    <m/>
    <x v="0"/>
    <n v="0"/>
    <x v="1"/>
    <e v="#N/A"/>
    <x v="1"/>
    <e v="#N/A"/>
  </r>
  <r>
    <n v="5601890"/>
    <s v="DIAN IHKRAM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2-04-24T00:00:00"/>
    <d v="2026-01-05T00:00:00"/>
    <s v="Male"/>
    <s v="MSU"/>
    <s v="dian.ihkram@cimbniaga.co.id"/>
    <s v="D-6"/>
    <n v="3023163"/>
    <s v="NAZARUDDIN RITONGA"/>
    <s v="Unsecured Collection Team Leader XIV - Field Collector - West Outregion I"/>
    <m/>
    <m/>
    <m/>
    <m/>
    <x v="1"/>
    <m/>
    <m/>
    <x v="0"/>
    <n v="0.1"/>
    <x v="1"/>
    <e v="#N/A"/>
    <x v="1"/>
    <e v="#N/A"/>
  </r>
  <r>
    <n v="5600506"/>
    <s v="ARMAN SAAD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Pekanbaru - Tambusai - PTT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1405"/>
    <s v="REGSAM KRISTOFEL RUMAHORB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 - Palembang - Sudirman - PLS"/>
    <s v="PALEMBANG"/>
    <s v="Sumatera Selatan"/>
    <d v="1991-05-15T00:00:00"/>
    <d v="2021-09-13T00:00:00"/>
    <s v="Male"/>
    <s v="PLS"/>
    <s v="Regsam.Rumahorbo@cimbniaga.co.id"/>
    <s v="D-6"/>
    <n v="3034454"/>
    <s v="PAIRTAN"/>
    <s v="Unsecured Collection Team Leader XV - Field Collector - West Outregion I"/>
    <m/>
    <m/>
    <m/>
    <m/>
    <x v="1"/>
    <m/>
    <m/>
    <x v="0"/>
    <n v="0"/>
    <x v="0"/>
    <n v="0"/>
    <x v="0"/>
    <n v="0"/>
  </r>
  <r>
    <n v="5410155"/>
    <s v="DWIKY NASUTIO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S - Lhokseumawe Suka Ramai - SLSM"/>
    <s v="LHOKSEUMAWE"/>
    <s v="Nanggroe Aceh Darussalam"/>
    <d v="1995-03-28T00:00:00"/>
    <d v="2024-06-10T00:00:00"/>
    <s v="Male"/>
    <s v="SLSM"/>
    <s v="dwiky.nasution@cimbniaga.co.id"/>
    <s v="D-6"/>
    <n v="3034454"/>
    <s v="PAIRTAN"/>
    <s v="Unsecured Collection Team Leader XV - Field Collector - West Outregion I"/>
    <m/>
    <m/>
    <m/>
    <m/>
    <x v="1"/>
    <m/>
    <m/>
    <x v="0"/>
    <n v="0.15"/>
    <x v="0"/>
    <n v="0"/>
    <x v="0"/>
    <n v="7.4999999999999997E-2"/>
  </r>
  <r>
    <n v="5410835"/>
    <s v="FITRAH MZ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S - Banda Aceh - SBNA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0836"/>
    <s v="RICKY ISHAD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 - Jambi - Sutomo - JMB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4138"/>
    <s v="BASTIAN REGA NAPITUPULU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Lampung - Tanjung Karang - LPS"/>
    <s v="LAMPUNG SELATAN"/>
    <s v="Lampung"/>
    <d v="2002-04-04T00:00:00"/>
    <d v="2024-09-02T00:00:00"/>
    <s v="Male"/>
    <s v="LPS"/>
    <s v="bastian.napitupulu@cimbniaga.co.id"/>
    <s v="D-6"/>
    <n v="3034454"/>
    <s v="PAIRTAN"/>
    <s v="Unsecured Collection Team Leader XV - Field Collector - West Outregion I"/>
    <m/>
    <m/>
    <m/>
    <m/>
    <x v="1"/>
    <m/>
    <m/>
    <x v="1"/>
    <n v="1"/>
    <x v="0"/>
    <n v="0"/>
    <x v="0"/>
    <n v="0.5"/>
  </r>
  <r>
    <n v="5422692"/>
    <s v="AHMAD RIVALDI ARMAND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Lampung - Tanjung Karang - LPS"/>
    <s v="LAMPUNG SELATAN"/>
    <s v="Lampung"/>
    <d v="1997-04-30T00:00:00"/>
    <d v="2025-02-24T00:00:00"/>
    <s v="Male"/>
    <s v="LPS"/>
    <s v="ahmad.armando@cimbniaga.co.id"/>
    <s v="D-6"/>
    <n v="3034454"/>
    <s v="PAIRTAN"/>
    <s v="Unsecured Collection Team Leader XV - Field Collector - West Outregion I"/>
    <m/>
    <m/>
    <m/>
    <m/>
    <x v="1"/>
    <m/>
    <m/>
    <x v="0"/>
    <n v="0.1"/>
    <x v="0"/>
    <n v="0"/>
    <x v="0"/>
    <n v="0.05"/>
  </r>
  <r>
    <n v="5600601"/>
    <s v="RICKY HERLAMBANG PURB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99-08-27T00:00:00"/>
    <d v="2025-06-30T00:00:00"/>
    <s v="Male"/>
    <s v="MSU"/>
    <s v="ricky.purba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0"/>
    <n v="0"/>
    <x v="0"/>
    <n v="0"/>
  </r>
  <r>
    <n v="5601828"/>
    <s v="ACHMAD TARMIZ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 - Palembang - Sudirman - PLS"/>
    <s v="PALEMBANG"/>
    <s v="Sumatera Selatan"/>
    <d v="1992-11-22T00:00:00"/>
    <d v="2025-12-01T00:00:00"/>
    <s v="Male"/>
    <s v="PLS"/>
    <s v="achmad.tarmizi@cimbniaga.co.id"/>
    <s v="D-6"/>
    <n v="3034454"/>
    <s v="PAIRTAN"/>
    <s v="Unsecured Collection Team Leader XV - Field Collector - West Outregion I"/>
    <m/>
    <m/>
    <m/>
    <m/>
    <x v="1"/>
    <m/>
    <m/>
    <x v="0"/>
    <n v="0.35"/>
    <x v="1"/>
    <e v="#N/A"/>
    <x v="1"/>
    <e v="#N/A"/>
  </r>
  <r>
    <n v="5375312"/>
    <s v="RIKY BONARDO PALAGUN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 - Palembang - Sudirman - PLS"/>
    <s v="PALEMBANG"/>
    <s v="Sumatera Selatan"/>
    <d v="1994-01-28T00:00:00"/>
    <d v="2022-09-12T00:00:00"/>
    <s v="Male"/>
    <s v="PLS"/>
    <s v="Riky.Palaguna@cimbniaga.co.id"/>
    <s v="D-6"/>
    <n v="3034454"/>
    <s v="PAIRTAN"/>
    <s v="Unsecured Collection Team Leader XV - Field Collector - West Outregion I"/>
    <m/>
    <m/>
    <m/>
    <m/>
    <x v="1"/>
    <m/>
    <m/>
    <x v="0"/>
    <n v="0"/>
    <x v="0"/>
    <n v="0"/>
    <x v="0"/>
    <n v="0"/>
  </r>
  <r>
    <n v="5601928"/>
    <s v="RIDHO FIRMANSY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 - Palembang - Sudirman - PLS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010"/>
    <s v="WAHYU DICKY KURNIAW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Pekanbaru - Tambusai - PTT"/>
    <s v="PEKANBARU"/>
    <s v="Riau"/>
    <d v="1993-01-11T00:00:00"/>
    <d v="2025-08-19T00:00:00"/>
    <s v="Male"/>
    <s v="PTT"/>
    <s v="wahyu.kurniawan2@cimbniaga.co.id"/>
    <s v="D-6"/>
    <n v="3023168"/>
    <s v="JOHN SAUT HML. TOBING"/>
    <s v="Unsecured Collection Team Leader XIII - Field Collector - West Outregion I"/>
    <m/>
    <m/>
    <m/>
    <m/>
    <x v="1"/>
    <m/>
    <m/>
    <x v="0"/>
    <n v="0.7"/>
    <x v="0"/>
    <n v="0"/>
    <x v="0"/>
    <n v="0.35"/>
  </r>
  <r>
    <n v="5423269"/>
    <s v="GIDEON BERNARD SIMANJUNTAK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2000-08-01T00:00:00"/>
    <d v="2025-03-10T00:00:00"/>
    <s v="Male"/>
    <s v="MSU"/>
    <s v="gideon.simanjuntak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0"/>
    <n v="0"/>
    <x v="0"/>
    <n v="0"/>
  </r>
  <r>
    <n v="5423265"/>
    <s v="ADITIA RAJA SAPA TOTO PINEM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99-06-22T00:00:00"/>
    <d v="2025-03-10T00:00:00"/>
    <s v="Male"/>
    <s v="MSU"/>
    <s v="aditia.pinem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0"/>
    <n v="0"/>
    <x v="0"/>
    <n v="0"/>
  </r>
  <r>
    <n v="5390770"/>
    <s v="DODY A RACHM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Pekanbaru - Tambusai - PTT"/>
    <s v="PEKANBARU"/>
    <s v="Riau"/>
    <d v="1985-09-03T00:00:00"/>
    <d v="2023-05-29T00:00:00"/>
    <s v="Male"/>
    <s v="PTT"/>
    <s v="Dody.Rachman@cimbniaga.co.id"/>
    <s v="D-6"/>
    <n v="3023168"/>
    <s v="JOHN SAUT HML. TOBING"/>
    <s v="Unsecured Collection Team Leader XIII - Field Collector - West Outregion I"/>
    <m/>
    <m/>
    <m/>
    <m/>
    <x v="1"/>
    <m/>
    <m/>
    <x v="0"/>
    <n v="0.45"/>
    <x v="0"/>
    <n v="0"/>
    <x v="0"/>
    <n v="0.22500000000000001"/>
  </r>
  <r>
    <n v="5405369"/>
    <s v="CHARLY SAHAT GABE SIAHA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5-02-13T00:00:00"/>
    <d v="2024-03-04T00:00:00"/>
    <s v="Male"/>
    <s v="MSU"/>
    <s v="charly.siahaan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0"/>
    <n v="0"/>
    <x v="0"/>
    <n v="0"/>
  </r>
  <r>
    <n v="5418037"/>
    <s v="ADE RIANTA P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7-07-01T00:00:00"/>
    <d v="2024-11-18T00:00:00"/>
    <s v="Male"/>
    <s v="MSU"/>
    <s v="ade.p@cimbniaga.co.id"/>
    <s v="D-6"/>
    <n v="3023168"/>
    <s v="JOHN SAUT HML. TOBING"/>
    <s v="Unsecured Collection Team Leader XIII - Field Collector - West Outregion I"/>
    <m/>
    <m/>
    <m/>
    <m/>
    <x v="1"/>
    <m/>
    <m/>
    <x v="0"/>
    <n v="0.95"/>
    <x v="0"/>
    <n v="0"/>
    <x v="0"/>
    <n v="0.47499999999999998"/>
  </r>
  <r>
    <n v="5423271"/>
    <s v="FORMAN SAHALA TUA SARAGIH G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6-11-17T00:00:00"/>
    <d v="2025-03-10T00:00:00"/>
    <s v="Male"/>
    <s v="MSU"/>
    <s v="forman.sahala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0"/>
    <n v="0"/>
    <x v="0"/>
    <n v="0"/>
  </r>
  <r>
    <n v="5600511"/>
    <s v="RAHMAD S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Pekanbaru - Tambusai - PTT"/>
    <s v="PEKANBARU"/>
    <s v="Riau"/>
    <d v="1990-10-14T00:00:00"/>
    <d v="2025-06-16T00:00:00"/>
    <s v="Male"/>
    <s v="PTT"/>
    <s v="rahmad.s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0"/>
    <n v="0"/>
    <x v="0"/>
    <n v="0"/>
  </r>
  <r>
    <n v="5422695"/>
    <s v="PAKH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 - Jambi - Sutomo - JMB"/>
    <s v="JAMBI"/>
    <s v="Jambi"/>
    <d v="1991-04-30T00:00:00"/>
    <d v="2025-03-03T00:00:00"/>
    <s v="Male"/>
    <s v="JMB"/>
    <s v="Pakho@cimbniaga.co.id"/>
    <s v="D-6"/>
    <n v="3034454"/>
    <s v="PAIRTAN"/>
    <s v="Unsecured Collection Team Leader XV - Field Collector - West Outregion I"/>
    <m/>
    <m/>
    <m/>
    <m/>
    <x v="1"/>
    <m/>
    <m/>
    <x v="0"/>
    <n v="0"/>
    <x v="0"/>
    <n v="0"/>
    <x v="0"/>
    <n v="0"/>
  </r>
  <r>
    <n v="5601296"/>
    <s v="FAHMI FAHREZ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833"/>
    <s v="DEDY CHRISTIAN RICHARDO SIMANJUNTAK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89-12-06T00:00:00"/>
    <d v="2025-12-15T00:00:00"/>
    <s v="Male"/>
    <s v="MSU"/>
    <s v="dedy.simanjuntak@cimbniaga.co.id"/>
    <s v="D-6"/>
    <n v="3023168"/>
    <s v="JOHN SAUT HML. TOBING"/>
    <s v="Unsecured Collection Team Leader XIII - Field Collector - West Outregion I"/>
    <m/>
    <m/>
    <m/>
    <m/>
    <x v="1"/>
    <m/>
    <m/>
    <x v="0"/>
    <n v="0.4"/>
    <x v="1"/>
    <e v="#N/A"/>
    <x v="1"/>
    <e v="#N/A"/>
  </r>
  <r>
    <n v="5602089"/>
    <s v="RICHARD YORRIS ARU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 - Batam - Sei Panas - SIP"/>
    <s v="BATAM"/>
    <s v="Kepulauan Riau"/>
    <d v="1999-05-02T00:00:00"/>
    <d v="2026-03-02T00:00:00"/>
    <s v="Male"/>
    <s v="SIP"/>
    <s v="richard.aruan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1"/>
    <e v="#N/A"/>
    <x v="1"/>
    <e v="#N/A"/>
  </r>
  <r>
    <n v="5602090"/>
    <s v="MUHAMMAD SYARIEF GINTING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8-12-01T00:00:00"/>
    <d v="2026-03-02T00:00:00"/>
    <s v="Male"/>
    <s v="MSU"/>
    <s v="muhammad.ginting@cimbniaga.co.id"/>
    <s v="D-6"/>
    <n v="3023168"/>
    <s v="JOHN SAUT HML. TOBING"/>
    <s v="Unsecured Collection Team Leader XIII - Field Collector - West Outregion I"/>
    <m/>
    <m/>
    <m/>
    <m/>
    <x v="1"/>
    <m/>
    <m/>
    <x v="0"/>
    <n v="0.45"/>
    <x v="1"/>
    <e v="#N/A"/>
    <x v="1"/>
    <e v="#N/A"/>
  </r>
  <r>
    <n v="5391783"/>
    <s v="MUHAMMAD SAURI NASUTIO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90-11-28T00:00:00"/>
    <d v="2023-06-19T00:00:00"/>
    <s v="Male"/>
    <s v="MSU"/>
    <s v="Muhammad.Nasution@cimbniaga.co.id"/>
    <s v="D-6"/>
    <n v="3023168"/>
    <s v="JOHN SAUT HML. TOBING"/>
    <s v="Unsecured Collection Team Leader XIII - Field Collector - West Outregion I"/>
    <m/>
    <m/>
    <m/>
    <m/>
    <x v="1"/>
    <m/>
    <m/>
    <x v="0"/>
    <n v="0.1"/>
    <x v="0"/>
    <n v="0"/>
    <x v="0"/>
    <n v="0.05"/>
  </r>
  <r>
    <n v="5405367"/>
    <s v="JHON LEWIS RICHARDO SARAGIH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91-03-28T00:00:00"/>
    <d v="2024-03-04T00:00:00"/>
    <s v="Male"/>
    <s v="MSU"/>
    <s v="jhon.saragih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0"/>
    <n v="0"/>
    <x v="0"/>
    <n v="0"/>
  </r>
  <r>
    <n v="5405667"/>
    <s v="BONA CASTA PASARIBU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95-01-26T00:00:00"/>
    <d v="2024-03-13T00:00:00"/>
    <s v="Male"/>
    <s v="MSU"/>
    <s v="Bona.Pasaribu@cimbniaga.co.id"/>
    <s v="D-6"/>
    <n v="3023168"/>
    <s v="JOHN SAUT HML. TOBING"/>
    <s v="Unsecured Collection Team Leader XIII - Field Collector - West Outregion I"/>
    <m/>
    <m/>
    <m/>
    <m/>
    <x v="1"/>
    <m/>
    <m/>
    <x v="0"/>
    <n v="0"/>
    <x v="0"/>
    <n v="0"/>
    <x v="0"/>
    <n v="0"/>
  </r>
  <r>
    <n v="5412283"/>
    <s v="REINHARD P. SIBOR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PL Collection Staff"/>
    <s v="PL Collection Staff"/>
    <s v="KCP - Medan - Sutomo Ujung - MSU"/>
    <s v="MEDAN"/>
    <s v="Sumatera Utara"/>
    <d v="1990-02-13T00:00:00"/>
    <d v="2024-07-29T00:00:00"/>
    <s v="Male"/>
    <s v="MSU"/>
    <s v="reinhard.siboro@cimbniaga.co.id"/>
    <s v="D-6"/>
    <n v="3023168"/>
    <s v="JOHN SAUT HML. TOBING"/>
    <s v="Unsecured Collection Team Leader XIII - Field Collector - West Outregion I"/>
    <m/>
    <m/>
    <m/>
    <m/>
    <x v="1"/>
    <m/>
    <m/>
    <x v="1"/>
    <n v="1"/>
    <x v="0"/>
    <n v="0"/>
    <x v="0"/>
    <n v="0.5"/>
  </r>
  <r>
    <n v="5601832"/>
    <s v="ICHSAN HIDAYAT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87-10-17T00:00:00"/>
    <d v="2025-12-15T00:00:00"/>
    <s v="Male"/>
    <s v="MSU"/>
    <s v="ichsan.hidayat@cimbniaga.co.id"/>
    <s v="D-6"/>
    <n v="3033797"/>
    <s v="LEONARDO SILABAN"/>
    <s v="Unsecured Collection Team Leader XII - Field Collector - West Outregion I"/>
    <m/>
    <m/>
    <m/>
    <m/>
    <x v="1"/>
    <m/>
    <m/>
    <x v="0"/>
    <n v="0.45"/>
    <x v="1"/>
    <e v="#N/A"/>
    <x v="1"/>
    <e v="#N/A"/>
  </r>
  <r>
    <n v="5601547"/>
    <s v="MUFTI ABDILLAH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0-09-12T00:00:00"/>
    <d v="2025-11-03T00:00:00"/>
    <s v="Male"/>
    <s v="MSU"/>
    <s v="mufti.abdillah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1"/>
    <e v="#N/A"/>
    <x v="1"/>
    <e v="#N/A"/>
  </r>
  <r>
    <n v="5423262"/>
    <s v="ENZORESIO MANCHIN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9-04-19T00:00:00"/>
    <d v="2025-03-10T00:00:00"/>
    <s v="Male"/>
    <s v="MSU"/>
    <s v="enzoresio.manchini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0"/>
    <n v="0"/>
    <x v="0"/>
    <n v="0"/>
  </r>
  <r>
    <n v="5417238"/>
    <s v="EGI OVAND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 - Batam - Sei Panas - SIP"/>
    <s v="BATAM"/>
    <s v="Kepulauan Riau"/>
    <d v="1998-08-19T00:00:00"/>
    <d v="2024-11-04T00:00:00"/>
    <s v="Male"/>
    <s v="SIP"/>
    <s v="egi.ovando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0"/>
    <n v="0"/>
    <x v="0"/>
    <n v="0"/>
  </r>
  <r>
    <n v="5413042"/>
    <s v="JUANDA ARIF PAKPAH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3-07-11T00:00:00"/>
    <d v="2024-08-12T00:00:00"/>
    <s v="Male"/>
    <s v="MSU"/>
    <s v="juanda.pakpahan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0"/>
    <n v="0"/>
    <x v="0"/>
    <n v="0"/>
  </r>
  <r>
    <n v="5413039"/>
    <s v="DAVID NICHOLAS DAMANIK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2001-04-25T00:00:00"/>
    <d v="2024-08-12T00:00:00"/>
    <s v="Male"/>
    <s v="MSU"/>
    <s v="david.damanik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0"/>
    <n v="0"/>
    <x v="0"/>
    <n v="0"/>
  </r>
  <r>
    <n v="5413037"/>
    <s v="M RHANARID SIAGI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0-11-24T00:00:00"/>
    <d v="2024-08-12T00:00:00"/>
    <s v="Male"/>
    <s v="MSU"/>
    <s v="m.siagian@cimbniaga.co.id"/>
    <s v="D-6"/>
    <n v="3033797"/>
    <s v="LEONARDO SILABAN"/>
    <s v="Unsecured Collection Team Leader XII - Field Collector - West Outregion I"/>
    <m/>
    <m/>
    <m/>
    <m/>
    <x v="1"/>
    <m/>
    <m/>
    <x v="1"/>
    <n v="1"/>
    <x v="0"/>
    <n v="0"/>
    <x v="0"/>
    <n v="0.5"/>
  </r>
  <r>
    <n v="5412706"/>
    <s v="SIMEON MISAEL SINARTA GINTING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2002-11-28T00:00:00"/>
    <d v="2024-08-05T00:00:00"/>
    <s v="Male"/>
    <s v="MSU"/>
    <s v="simeon.simeon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0"/>
    <n v="0"/>
    <x v="0"/>
    <n v="0"/>
  </r>
  <r>
    <n v="5412427"/>
    <s v="YOSUA BERTI SITUMORANG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8-06-30T00:00:00"/>
    <d v="2024-07-29T00:00:00"/>
    <s v="Male"/>
    <s v="MSU"/>
    <s v="yosua.situmorang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0"/>
    <n v="0"/>
    <x v="0"/>
    <n v="0"/>
  </r>
  <r>
    <n v="5397690"/>
    <s v="ADITHIA TARIG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92-11-28T00:00:00"/>
    <d v="2023-10-09T00:00:00"/>
    <s v="Male"/>
    <s v="MSU"/>
    <s v="Adithia.Tarigan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0"/>
    <n v="0"/>
    <x v="0"/>
    <n v="0"/>
  </r>
  <r>
    <n v="5397179"/>
    <s v="JAGO PANE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6256"/>
    <s v="FERNANDO TULUS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 D4"/>
    <s v="Card Collection Staff"/>
    <s v="Card Collection Staff"/>
    <s v="KCP - Medan - Sutomo Ujung - MSU"/>
    <s v="MEDAN"/>
    <s v="Sumatera Utara"/>
    <d v="1984-07-15T00:00:00"/>
    <d v="2023-09-11T00:00:00"/>
    <s v="Male"/>
    <s v="MSU"/>
    <s v="Fernando.Tulus2@cimbniaga.co.id"/>
    <s v="D-6"/>
    <n v="3033797"/>
    <s v="LEONARDO SILABAN"/>
    <s v="Unsecured Collection Team Leader XII - Field Collector - West Outregion I"/>
    <m/>
    <m/>
    <m/>
    <m/>
    <x v="1"/>
    <m/>
    <m/>
    <x v="0"/>
    <n v="0"/>
    <x v="0"/>
    <n v="0"/>
    <x v="0"/>
    <n v="0"/>
  </r>
  <r>
    <n v="3034335"/>
    <s v="TRESNAWAN FAJAR RINJANI"/>
    <s v="U6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Unsecured Collection Manager"/>
    <s v="Unsecured Collection Manager"/>
    <s v="KC - Bandung - Asia Afrika - BAA"/>
    <s v="BANDUNG"/>
    <s v="Jawa Barat"/>
    <d v="1977-02-17T00:00:00"/>
    <d v="2017-09-11T00:00:00"/>
    <s v="Male"/>
    <s v="BAA"/>
    <s v="TRESNAWAN.RINJANI@CIMBNIAGA.CO.ID"/>
    <s v="D-4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3018153"/>
    <s v="MOCH BUNGSU RAFSANJANI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Team Leader"/>
    <s v="Card Collection Team Leader"/>
    <s v="KC - Bandung - Asia Afrika - BAA"/>
    <s v="BANDUNG"/>
    <s v="Jawa Barat"/>
    <d v="1984-04-16T00:00:00"/>
    <d v="2012-01-09T00:00:00"/>
    <s v="Male"/>
    <s v="BAA"/>
    <s v="MOCH.RAFSANJANI@CIMBNIAGA.CO.ID"/>
    <s v="D-5"/>
    <n v="3034335"/>
    <s v="TRESNAWAN FAJAR RINJANI"/>
    <s v="Unsecured Collection Manager - Field Collector - West Outregion II"/>
    <m/>
    <m/>
    <m/>
    <m/>
    <x v="1"/>
    <m/>
    <m/>
    <x v="0"/>
    <n v="0.3"/>
    <x v="0"/>
    <n v="0"/>
    <x v="0"/>
    <n v="0.15"/>
  </r>
  <r>
    <n v="3019202"/>
    <s v="JAIDAN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Team Leader"/>
    <s v="Card Collection Team Leader"/>
    <s v="KC - Bandung - Asia Afrika - BAA"/>
    <s v="BANDUNG"/>
    <s v="Jawa Barat"/>
    <d v="1979-11-20T00:00:00"/>
    <d v="2012-05-28T00:00:00"/>
    <s v="Male"/>
    <s v="BAA"/>
    <s v="JAIDAN@CIMBNIAGA.CO.ID"/>
    <s v="D-5"/>
    <n v="3034335"/>
    <s v="TRESNAWAN FAJAR RINJANI"/>
    <s v="Unsecured Collection Manager - Field Collector - West Outregion II"/>
    <m/>
    <m/>
    <m/>
    <m/>
    <x v="1"/>
    <m/>
    <m/>
    <x v="0"/>
    <n v="0"/>
    <x v="0"/>
    <n v="0"/>
    <x v="0"/>
    <n v="0"/>
  </r>
  <r>
    <n v="3027498"/>
    <s v="CAHYONO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Team Leader"/>
    <s v="Card Collection Team Leader"/>
    <s v="KC - Bandung - Asia Afrika - BAA"/>
    <s v="BANDUNG"/>
    <s v="Jawa Barat"/>
    <d v="1985-07-18T00:00:00"/>
    <d v="2014-10-07T00:00:00"/>
    <s v="Male"/>
    <s v="BAA"/>
    <s v="CAHYONO@CIMBNIAGA.CO.ID"/>
    <s v="D-5"/>
    <n v="3034335"/>
    <s v="TRESNAWAN FAJAR RINJANI"/>
    <s v="Unsecured Collection Manager - Field Collector - West Outregion II"/>
    <m/>
    <m/>
    <m/>
    <m/>
    <x v="1"/>
    <m/>
    <m/>
    <x v="0"/>
    <n v="0"/>
    <x v="0"/>
    <n v="0"/>
    <x v="0"/>
    <n v="0"/>
  </r>
  <r>
    <n v="3024825"/>
    <s v="UCU HALIAN KERTA NUGRAHA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Team Leader"/>
    <s v="PL Collection Team Leader"/>
    <s v="KC - Bandung - Asia Afrika - BAA"/>
    <s v="BANDUNG"/>
    <s v="Jawa Barat"/>
    <d v="1984-03-11T00:00:00"/>
    <d v="2013-11-01T00:00:00"/>
    <s v="Male"/>
    <s v="BAA"/>
    <s v="UCU.HALIAN@CIMBNIAGA.CO.ID"/>
    <s v="D-5"/>
    <n v="3034335"/>
    <s v="TRESNAWAN FAJAR RINJANI"/>
    <s v="Unsecured Collection Manager - Field Collector - West Outregion II"/>
    <m/>
    <m/>
    <m/>
    <m/>
    <x v="1"/>
    <m/>
    <m/>
    <x v="0"/>
    <n v="0"/>
    <x v="0"/>
    <n v="0"/>
    <x v="0"/>
    <n v="0"/>
  </r>
  <r>
    <n v="3033045"/>
    <s v="HENDRIK MANIK"/>
    <s v="U9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Team Leader"/>
    <s v="Card Collection Team Leader"/>
    <s v="KC - Bandung - Asia Afrika - BAA"/>
    <s v="BANDUNG"/>
    <s v="Jawa Barat"/>
    <d v="1980-05-10T00:00:00"/>
    <d v="2017-02-13T00:00:00"/>
    <s v="Male"/>
    <s v="BAA"/>
    <s v="HENDRIK.MANIK@CIMBNIAGA.CO.ID"/>
    <s v="D-5"/>
    <n v="3034335"/>
    <s v="TRESNAWAN FAJAR RINJANI"/>
    <s v="Unsecured Collection Manager - Field Collector - West Outregion II"/>
    <m/>
    <m/>
    <m/>
    <m/>
    <x v="1"/>
    <m/>
    <m/>
    <x v="0"/>
    <n v="0.25"/>
    <x v="0"/>
    <n v="0"/>
    <x v="0"/>
    <n v="0.125"/>
  </r>
  <r>
    <n v="5421811"/>
    <s v="BAYU NOER AHAD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2001-03-25T00:00:00"/>
    <d v="2025-02-10T00:00:00"/>
    <s v="Male"/>
    <s v="BAA"/>
    <s v="bayu.ahad@cimbniaga.co.id"/>
    <s v="D-6"/>
    <n v="3033045"/>
    <s v="HENDRIK MANIK"/>
    <s v="Card Collection Team Leader XXI - Field Collector - West Outregion II"/>
    <m/>
    <m/>
    <m/>
    <m/>
    <x v="1"/>
    <m/>
    <m/>
    <x v="0"/>
    <n v="0"/>
    <x v="0"/>
    <n v="0"/>
    <x v="0"/>
    <n v="0"/>
  </r>
  <r>
    <n v="5601340"/>
    <s v="BERRY VANDER SITORUS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3-04-03T00:00:00"/>
    <d v="2025-09-29T00:00:00"/>
    <s v="Male"/>
    <s v="BAA"/>
    <s v="berry.sitorus@cimbniaga.co.id"/>
    <s v="D-6"/>
    <n v="3033045"/>
    <s v="HENDRIK MANIK"/>
    <s v="Card Collection Team Leader XXI - Field Collector - West Outregion II"/>
    <m/>
    <m/>
    <m/>
    <m/>
    <x v="1"/>
    <m/>
    <m/>
    <x v="0"/>
    <n v="0.15"/>
    <x v="0"/>
    <n v="0"/>
    <x v="0"/>
    <n v="7.4999999999999997E-2"/>
  </r>
  <r>
    <n v="5601566"/>
    <s v="ILHAM MAULAN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2001-11-22T00:00:00"/>
    <d v="2025-11-03T00:00:00"/>
    <s v="Male"/>
    <s v="BAA"/>
    <s v="ilham.maulana@cimbniaga.co.id"/>
    <s v="D-6"/>
    <n v="3033045"/>
    <s v="HENDRIK MANIK"/>
    <s v="Card Collection Team Leader XXI - Field Collector - West Outregion II"/>
    <m/>
    <m/>
    <m/>
    <m/>
    <x v="1"/>
    <m/>
    <m/>
    <x v="0"/>
    <n v="0"/>
    <x v="1"/>
    <e v="#N/A"/>
    <x v="1"/>
    <e v="#N/A"/>
  </r>
  <r>
    <n v="5418171"/>
    <s v="RAY MUHAMMAD NUR ABDILLAH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8-05-09T00:00:00"/>
    <d v="2024-11-25T00:00:00"/>
    <s v="Male"/>
    <s v="BAA"/>
    <s v="ray.abdillah@cimbniaga.co.id"/>
    <s v="D-6"/>
    <n v="3033045"/>
    <s v="HENDRIK MANIK"/>
    <s v="Card Collection Team Leader XXI - Field Collector - West Outregion II"/>
    <m/>
    <m/>
    <m/>
    <m/>
    <x v="1"/>
    <m/>
    <m/>
    <x v="0"/>
    <n v="0.1"/>
    <x v="0"/>
    <n v="0"/>
    <x v="0"/>
    <n v="0.05"/>
  </r>
  <r>
    <n v="5417507"/>
    <s v="MOKHAMAD SYAHID HAFIZ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89-02-22T00:00:00"/>
    <d v="2024-11-11T00:00:00"/>
    <s v="Male"/>
    <s v="BAA"/>
    <s v="mokhamad.hafiz@cimbniaga.co.id"/>
    <s v="D-6"/>
    <n v="3033045"/>
    <s v="HENDRIK MANIK"/>
    <s v="Card Collection Team Leader XXI - Field Collector - West Outregion II"/>
    <m/>
    <m/>
    <m/>
    <m/>
    <x v="1"/>
    <m/>
    <m/>
    <x v="0"/>
    <n v="0.9"/>
    <x v="0"/>
    <n v="0"/>
    <x v="0"/>
    <n v="0.45"/>
  </r>
  <r>
    <n v="5411756"/>
    <s v="MUHAMAD RIDA SUBAGJ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6-12-10T00:00:00"/>
    <d v="2024-07-15T00:00:00"/>
    <s v="Male"/>
    <s v="BAA"/>
    <s v="muhamad.subagja@cimbniaga.co.id"/>
    <s v="D-6"/>
    <n v="3033045"/>
    <s v="HENDRIK MANIK"/>
    <s v="Card Collection Team Leader XXI - Field Collector - West Outregion II"/>
    <m/>
    <m/>
    <m/>
    <m/>
    <x v="1"/>
    <m/>
    <m/>
    <x v="0"/>
    <n v="0"/>
    <x v="0"/>
    <n v="0"/>
    <x v="0"/>
    <n v="0"/>
  </r>
  <r>
    <n v="5406594"/>
    <s v="AHMAD MAHFURI IHW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8-11-25T00:00:00"/>
    <d v="2024-03-25T00:00:00"/>
    <s v="Male"/>
    <s v="BAA"/>
    <s v="ahmad.ihwan@cimbniaga.co.id"/>
    <s v="D-6"/>
    <n v="3033045"/>
    <s v="HENDRIK MANIK"/>
    <s v="Card Collection Team Leader XXI - Field Collector - West Outregion II"/>
    <m/>
    <m/>
    <m/>
    <m/>
    <x v="1"/>
    <m/>
    <m/>
    <x v="0"/>
    <n v="0"/>
    <x v="0"/>
    <n v="0"/>
    <x v="0"/>
    <n v="0"/>
  </r>
  <r>
    <n v="5403386"/>
    <s v="KEVIN MUNTAZMAL MULYAW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9-02-17T00:00:00"/>
    <d v="2024-01-22T00:00:00"/>
    <s v="Male"/>
    <s v="BAA"/>
    <s v="kevin.mulyawan@cimbniaga.co.id"/>
    <s v="D-6"/>
    <n v="3033045"/>
    <s v="HENDRIK MANIK"/>
    <s v="Card Collection Team Leader XXI - Field Collector - West Outregion II"/>
    <m/>
    <m/>
    <m/>
    <m/>
    <x v="1"/>
    <m/>
    <m/>
    <x v="0"/>
    <n v="0"/>
    <x v="0"/>
    <n v="0"/>
    <x v="0"/>
    <n v="0"/>
  </r>
  <r>
    <n v="5400329"/>
    <s v="TONI HOLMES MANURUNG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87-05-21T00:00:00"/>
    <d v="2023-11-27T00:00:00"/>
    <s v="Male"/>
    <s v="BAA"/>
    <s v="toni.manurung@cimbniaga.co.id"/>
    <s v="D-6"/>
    <n v="3033045"/>
    <s v="HENDRIK MANIK"/>
    <s v="Card Collection Team Leader XXI - Field Collector - West Outregion II"/>
    <m/>
    <m/>
    <m/>
    <m/>
    <x v="1"/>
    <m/>
    <m/>
    <x v="0"/>
    <n v="0"/>
    <x v="0"/>
    <n v="0"/>
    <x v="0"/>
    <n v="0"/>
  </r>
  <r>
    <n v="5374430"/>
    <s v="IHSAN PURNAMA SAPUTR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5-08-04T00:00:00"/>
    <d v="2022-08-22T00:00:00"/>
    <s v="Male"/>
    <s v="BAA"/>
    <s v="Ihsan.Saputra@cimbniaga.co.id"/>
    <s v="D-6"/>
    <n v="3033045"/>
    <s v="HENDRIK MANIK"/>
    <s v="Card Collection Team Leader XXI - Field Collector - West Outregion II"/>
    <m/>
    <m/>
    <m/>
    <m/>
    <x v="1"/>
    <m/>
    <m/>
    <x v="0"/>
    <n v="0"/>
    <x v="0"/>
    <n v="0"/>
    <x v="0"/>
    <n v="0"/>
  </r>
  <r>
    <n v="5601907"/>
    <s v="ZULFITRI MEGA LAZUARD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873"/>
    <s v="KLAUS WILLEM AREN VEENBRINK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1-03-22T00:00:00"/>
    <d v="2025-12-29T00:00:00"/>
    <s v="Male"/>
    <s v="BAA"/>
    <s v="klaus.veenbrink@cimbniaga.co.id"/>
    <s v="D-6"/>
    <n v="3018153"/>
    <s v="MOCH BUNGSU RAFSANJANI"/>
    <s v="Card Collection Team Leader XX - Field Collector - West Outregion II"/>
    <m/>
    <m/>
    <m/>
    <m/>
    <x v="1"/>
    <m/>
    <m/>
    <x v="1"/>
    <n v="1"/>
    <x v="1"/>
    <e v="#N/A"/>
    <x v="1"/>
    <e v="#N/A"/>
  </r>
  <r>
    <n v="5601861"/>
    <s v="AGUS SUSANT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89-08-24T00:00:00"/>
    <d v="2025-12-29T00:00:00"/>
    <s v="Male"/>
    <s v="BAA"/>
    <s v="agus.susanto@cimbniaga.co.id"/>
    <s v="D-6"/>
    <n v="3018153"/>
    <s v="MOCH BUNGSU RAFSANJANI"/>
    <s v="Card Collection Team Leader XX - Field Collector - West Outregion II"/>
    <m/>
    <m/>
    <m/>
    <m/>
    <x v="1"/>
    <m/>
    <m/>
    <x v="0"/>
    <n v="0.25"/>
    <x v="1"/>
    <e v="#N/A"/>
    <x v="1"/>
    <e v="#N/A"/>
  </r>
  <r>
    <n v="5601213"/>
    <s v="RAMA PERKAS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Karawang - Tuparev - KRW"/>
    <s v="KARAWANG"/>
    <s v="Jawa Barat"/>
    <d v="1997-04-28T00:00:00"/>
    <d v="2025-09-15T00:00:00"/>
    <s v="Male"/>
    <s v="KRW"/>
    <s v="rama.perkasa@cimbniaga.co.id"/>
    <s v="D-6"/>
    <n v="3018153"/>
    <s v="MOCH BUNGSU RAFSANJANI"/>
    <s v="Card Collection Team Leader XX - Field Collector - West Outregion II"/>
    <m/>
    <m/>
    <m/>
    <m/>
    <x v="1"/>
    <m/>
    <m/>
    <x v="0"/>
    <n v="0.1"/>
    <x v="0"/>
    <n v="0"/>
    <x v="0"/>
    <n v="0.05"/>
  </r>
  <r>
    <n v="5399102"/>
    <s v="DZAKY RAIH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Cirebon - Siliwangi - CRN"/>
    <s v="CIREBON"/>
    <s v="Jawa Barat"/>
    <d v="1996-08-08T00:00:00"/>
    <d v="2023-10-30T00:00:00"/>
    <s v="Male"/>
    <s v="CRN"/>
    <s v="dzaky.raihan@cimbniaga.co.id"/>
    <s v="D-6"/>
    <n v="3018153"/>
    <s v="MOCH BUNGSU RAFSANJANI"/>
    <s v="Card Collection Team Leader XX - Field Collector - West Outregion II"/>
    <m/>
    <m/>
    <m/>
    <m/>
    <x v="1"/>
    <m/>
    <m/>
    <x v="0"/>
    <n v="0"/>
    <x v="0"/>
    <n v="0"/>
    <x v="0"/>
    <n v="0"/>
  </r>
  <r>
    <n v="5398476"/>
    <s v="SUZZAMAN MULY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2000-02-26T00:00:00"/>
    <d v="2023-10-16T00:00:00"/>
    <s v="Male"/>
    <s v="BAA"/>
    <s v="Suzzaman.Mulya@cimbniaga.co.id"/>
    <s v="D-6"/>
    <n v="3018153"/>
    <s v="MOCH BUNGSU RAFSANJANI"/>
    <s v="Card Collection Team Leader XX - Field Collector - West Outregion II"/>
    <m/>
    <m/>
    <m/>
    <m/>
    <x v="1"/>
    <m/>
    <m/>
    <x v="0"/>
    <n v="0"/>
    <x v="0"/>
    <n v="0"/>
    <x v="0"/>
    <n v="0"/>
  </r>
  <r>
    <n v="5398013"/>
    <s v="GUMILAR KUSUMAH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Cirebon - Siliwangi - CRN"/>
    <s v="CIREBON"/>
    <s v="Jawa Barat"/>
    <d v="1996-03-10T00:00:00"/>
    <d v="2023-10-09T00:00:00"/>
    <s v="Male"/>
    <s v="CRN"/>
    <s v="Gumilar.Kusumah@cimbniaga.co.id"/>
    <s v="D-6"/>
    <n v="3018153"/>
    <s v="MOCH BUNGSU RAFSANJANI"/>
    <s v="Card Collection Team Leader XX - Field Collector - West Outregion II"/>
    <m/>
    <m/>
    <m/>
    <m/>
    <x v="1"/>
    <m/>
    <m/>
    <x v="0"/>
    <n v="0"/>
    <x v="0"/>
    <n v="0"/>
    <x v="0"/>
    <n v="0"/>
  </r>
  <r>
    <n v="5394758"/>
    <s v="VICKY ANDRIAS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Cirebon - Siliwangi - CRN"/>
    <s v="CIREBON"/>
    <s v="Jawa Barat"/>
    <d v="1989-06-08T00:00:00"/>
    <d v="2023-08-07T00:00:00"/>
    <s v="Male"/>
    <s v="CRN"/>
    <s v="Vicky.Andrias@cimbniaga.co.id"/>
    <s v="D-6"/>
    <n v="3018153"/>
    <s v="MOCH BUNGSU RAFSANJANI"/>
    <s v="Card Collection Team Leader XX - Field Collector - West Outregion II"/>
    <m/>
    <m/>
    <m/>
    <m/>
    <x v="1"/>
    <m/>
    <m/>
    <x v="0"/>
    <n v="0.05"/>
    <x v="0"/>
    <n v="0"/>
    <x v="0"/>
    <n v="2.5000000000000001E-2"/>
  </r>
  <r>
    <n v="5389845"/>
    <s v="YUSMAN ANDRIAN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Purwakarta - Veteran - PWA"/>
    <s v="PURWAKARTA"/>
    <s v="Jawa Barat"/>
    <d v="1994-01-20T00:00:00"/>
    <d v="2023-05-08T00:00:00"/>
    <s v="Male"/>
    <s v="PWA"/>
    <s v="Yusman.Andriana@cimbniaga.co.id"/>
    <s v="D-6"/>
    <n v="3018153"/>
    <s v="MOCH BUNGSU RAFSANJANI"/>
    <s v="Card Collection Team Leader XX - Field Collector - West Outregion II"/>
    <m/>
    <m/>
    <m/>
    <m/>
    <x v="1"/>
    <m/>
    <m/>
    <x v="0"/>
    <n v="0"/>
    <x v="0"/>
    <n v="0"/>
    <x v="0"/>
    <n v="0"/>
  </r>
  <r>
    <n v="5352848"/>
    <s v="WAWAN FIRDAUS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Purwakarta - Veteran - PWA"/>
    <s v="PURWAKARTA"/>
    <s v="Jawa Barat"/>
    <d v="1981-01-24T00:00:00"/>
    <d v="2021-09-27T00:00:00"/>
    <s v="Male"/>
    <s v="PWA"/>
    <s v="Wawan.Firdaus@cimbniaga.co.id"/>
    <s v="D-6"/>
    <n v="3018153"/>
    <s v="MOCH BUNGSU RAFSANJANI"/>
    <s v="Card Collection Team Leader XX - Field Collector - West Outregion II"/>
    <m/>
    <m/>
    <m/>
    <m/>
    <x v="1"/>
    <m/>
    <m/>
    <x v="0"/>
    <n v="0.25"/>
    <x v="0"/>
    <n v="0"/>
    <x v="0"/>
    <n v="0.125"/>
  </r>
  <r>
    <n v="5418158"/>
    <s v="JEFFREY HUTAGALUNG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Karawang - Tuparev - KRW"/>
    <s v="KARAWANG"/>
    <s v="Jawa Barat"/>
    <d v="1985-07-23T00:00:00"/>
    <d v="2024-11-25T00:00:00"/>
    <s v="Male"/>
    <s v="KRW"/>
    <s v="jeffrey.hutagalung@cimbniaga.co.id"/>
    <s v="D-6"/>
    <n v="3018153"/>
    <s v="MOCH BUNGSU RAFSANJANI"/>
    <s v="Card Collection Team Leader XX - Field Collector - West Outregion II"/>
    <m/>
    <m/>
    <m/>
    <m/>
    <x v="1"/>
    <m/>
    <m/>
    <x v="1"/>
    <n v="1"/>
    <x v="0"/>
    <n v="0"/>
    <x v="0"/>
    <n v="0.5"/>
  </r>
  <r>
    <n v="5413287"/>
    <s v="RAFIK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2-11-06T00:00:00"/>
    <d v="2024-08-12T00:00:00"/>
    <s v="Male"/>
    <s v="BAA"/>
    <s v="Rafik@cimbniaga.co.id"/>
    <s v="D-6"/>
    <n v="3019202"/>
    <s v="JAIDAN"/>
    <s v="Card Collection Team Leader XVII - Field Collector - West Outregion II"/>
    <m/>
    <m/>
    <m/>
    <m/>
    <x v="1"/>
    <m/>
    <m/>
    <x v="0"/>
    <n v="0"/>
    <x v="0"/>
    <n v="0"/>
    <x v="0"/>
    <n v="0"/>
  </r>
  <r>
    <n v="5408462"/>
    <s v="FITRA FAJRI MAULAN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99-08-06T00:00:00"/>
    <d v="2024-05-06T00:00:00"/>
    <s v="Male"/>
    <s v="BAA"/>
    <s v="fitra.maulana@cimbniaga.co.id"/>
    <s v="D-6"/>
    <n v="3024825"/>
    <s v="UCU HALIAN KERTA NUGRAHA"/>
    <s v="PL Collection Team Leader XVIII - Field Collector - West Outregion II"/>
    <m/>
    <m/>
    <m/>
    <m/>
    <x v="1"/>
    <m/>
    <m/>
    <x v="0"/>
    <n v="0"/>
    <x v="0"/>
    <n v="0"/>
    <x v="0"/>
    <n v="0"/>
  </r>
  <r>
    <n v="5601343"/>
    <s v="FRANSISKUS NICO SENJAYA SIMBOLO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7-01-27T00:00:00"/>
    <d v="2025-09-29T00:00:00"/>
    <s v="Male"/>
    <s v="BAA"/>
    <s v="fransiskus.simbolon@cimbniaga.co.id"/>
    <s v="D-6"/>
    <n v="3027498"/>
    <s v="CAHYONO"/>
    <s v="Card Collection Team Leader XIX - Field Collector - West Outregion II"/>
    <m/>
    <m/>
    <m/>
    <m/>
    <x v="1"/>
    <m/>
    <m/>
    <x v="0"/>
    <n v="0"/>
    <x v="0"/>
    <n v="0"/>
    <x v="0"/>
    <n v="0"/>
  </r>
  <r>
    <n v="5601339"/>
    <s v="CEVI KUSTIAD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9-08-03T00:00:00"/>
    <d v="2025-09-29T00:00:00"/>
    <s v="Male"/>
    <s v="BAA"/>
    <s v="cevi.kustiadi@cimbniaga.co.id"/>
    <s v="D-6"/>
    <n v="3027498"/>
    <s v="CAHYONO"/>
    <s v="Card Collection Team Leader XIX - Field Collector - West Outregion II"/>
    <m/>
    <m/>
    <m/>
    <m/>
    <x v="1"/>
    <m/>
    <m/>
    <x v="0"/>
    <n v="0"/>
    <x v="0"/>
    <n v="0"/>
    <x v="0"/>
    <n v="0"/>
  </r>
  <r>
    <n v="5600450"/>
    <s v="MUHAMAD ALDI WICAKSONO SETYO UTOM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2000-06-15T00:00:00"/>
    <d v="2025-06-10T00:00:00"/>
    <s v="Male"/>
    <s v="BAA"/>
    <s v="Muhamad.Utomo@cimbniaga.co.id"/>
    <s v="D-6"/>
    <n v="3027498"/>
    <s v="CAHYONO"/>
    <s v="Card Collection Team Leader XIX - Field Collector - West Outregion II"/>
    <m/>
    <m/>
    <m/>
    <m/>
    <x v="1"/>
    <m/>
    <m/>
    <x v="0"/>
    <n v="0"/>
    <x v="0"/>
    <n v="0"/>
    <x v="0"/>
    <n v="0"/>
  </r>
  <r>
    <n v="5421477"/>
    <s v="ADE RAMADH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2001-12-10T00:00:00"/>
    <d v="2025-02-03T00:00:00"/>
    <s v="Male"/>
    <s v="BAA"/>
    <s v="ade.ramadhan@cimbniaga.co.id"/>
    <s v="D-6"/>
    <n v="3027498"/>
    <s v="CAHYONO"/>
    <s v="Card Collection Team Leader XIX - Field Collector - West Outregion II"/>
    <m/>
    <m/>
    <m/>
    <m/>
    <x v="1"/>
    <m/>
    <m/>
    <x v="0"/>
    <n v="0"/>
    <x v="0"/>
    <n v="0"/>
    <x v="0"/>
    <n v="0"/>
  </r>
  <r>
    <n v="5421010"/>
    <s v="FEBRIANTO MARPAUNG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6-12-04T00:00:00"/>
    <d v="2025-01-20T00:00:00"/>
    <s v="Male"/>
    <s v="BAA"/>
    <s v="febrianto.marpaung@cimbniaga.co.id"/>
    <s v="D-6"/>
    <n v="3027498"/>
    <s v="CAHYONO"/>
    <s v="Card Collection Team Leader XIX - Field Collector - West Outregion II"/>
    <m/>
    <m/>
    <m/>
    <m/>
    <x v="1"/>
    <m/>
    <m/>
    <x v="0"/>
    <n v="0"/>
    <x v="0"/>
    <n v="0"/>
    <x v="0"/>
    <n v="0"/>
  </r>
  <r>
    <n v="5411912"/>
    <s v="LYDIA PERMADHAN RUKMAR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2000-11-28T00:00:00"/>
    <d v="2024-07-15T00:00:00"/>
    <s v="Female"/>
    <s v="BAA"/>
    <s v="lydia.rukmar@cimbniaga.co.id"/>
    <s v="D-6"/>
    <n v="3027498"/>
    <s v="CAHYONO"/>
    <s v="Card Collection Team Leader XIX - Field Collector - West Outregion II"/>
    <m/>
    <m/>
    <m/>
    <m/>
    <x v="1"/>
    <m/>
    <m/>
    <x v="0"/>
    <n v="0.75"/>
    <x v="0"/>
    <n v="0"/>
    <x v="0"/>
    <n v="0.375"/>
  </r>
  <r>
    <n v="5411755"/>
    <s v="NINING ALMUZIAT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2000-12-05T00:00:00"/>
    <d v="2024-07-15T00:00:00"/>
    <s v="Female"/>
    <s v="BAA"/>
    <s v="nining.almuziati@cimbniaga.co.id"/>
    <s v="D-6"/>
    <n v="3027498"/>
    <s v="CAHYONO"/>
    <s v="Card Collection Team Leader XIX - Field Collector - West Outregion II"/>
    <m/>
    <m/>
    <m/>
    <m/>
    <x v="1"/>
    <m/>
    <m/>
    <x v="0"/>
    <n v="0"/>
    <x v="0"/>
    <n v="0"/>
    <x v="0"/>
    <n v="0"/>
  </r>
  <r>
    <n v="5411505"/>
    <s v="FITRIAN SUCI MUNGGAR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3-08-06T00:00:00"/>
    <d v="2024-07-08T00:00:00"/>
    <s v="Female"/>
    <s v="BAA"/>
    <s v="fitrian.munggaran@cimbniaga.co.id"/>
    <s v="D-6"/>
    <n v="3027498"/>
    <s v="CAHYONO"/>
    <s v="Card Collection Team Leader XIX - Field Collector - West Outregion II"/>
    <m/>
    <m/>
    <m/>
    <m/>
    <x v="1"/>
    <m/>
    <m/>
    <x v="0"/>
    <n v="0.5"/>
    <x v="0"/>
    <n v="0"/>
    <x v="0"/>
    <n v="0.25"/>
  </r>
  <r>
    <n v="5600953"/>
    <s v="FIRMAN MUHAMAD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99-07-18T00:00:00"/>
    <d v="2025-08-04T00:00:00"/>
    <s v="Male"/>
    <s v="BAA"/>
    <s v="firman.muhamad@cimbniaga.co.id"/>
    <s v="D-6"/>
    <n v="3024825"/>
    <s v="UCU HALIAN KERTA NUGRAHA"/>
    <s v="PL Collection Team Leader XVIII - Field Collector - West Outregion II"/>
    <m/>
    <m/>
    <m/>
    <m/>
    <x v="1"/>
    <m/>
    <m/>
    <x v="0"/>
    <n v="0"/>
    <x v="0"/>
    <n v="0"/>
    <x v="0"/>
    <n v="0"/>
  </r>
  <r>
    <n v="5600498"/>
    <s v="MAYCHAL SAUT SIBURI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89-06-03T00:00:00"/>
    <d v="2025-06-16T00:00:00"/>
    <s v="Male"/>
    <s v="BAA"/>
    <s v="maychal.siburian@cimbniaga.co.id"/>
    <s v="D-6"/>
    <n v="3024825"/>
    <s v="UCU HALIAN KERTA NUGRAHA"/>
    <s v="PL Collection Team Leader XVIII - Field Collector - West Outregion II"/>
    <m/>
    <m/>
    <m/>
    <m/>
    <x v="1"/>
    <m/>
    <m/>
    <x v="0"/>
    <n v="0.25"/>
    <x v="0"/>
    <n v="0"/>
    <x v="0"/>
    <n v="0.125"/>
  </r>
  <r>
    <n v="5419502"/>
    <s v="NAVELLIE VETIEK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96-11-25T00:00:00"/>
    <d v="2024-12-23T00:00:00"/>
    <s v="Male"/>
    <s v="BAA"/>
    <s v="navellie.vetiek@cimbniaga.co.id"/>
    <s v="D-6"/>
    <n v="3024825"/>
    <s v="UCU HALIAN KERTA NUGRAHA"/>
    <s v="PL Collection Team Leader XVIII - Field Collector - West Outregion II"/>
    <m/>
    <m/>
    <m/>
    <m/>
    <x v="1"/>
    <m/>
    <m/>
    <x v="0"/>
    <n v="0"/>
    <x v="0"/>
    <n v="0"/>
    <x v="0"/>
    <n v="0"/>
  </r>
  <r>
    <n v="5417968"/>
    <s v="EGI SEPTI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98-09-27T00:00:00"/>
    <d v="2024-11-18T00:00:00"/>
    <s v="Male"/>
    <s v="BAA"/>
    <s v="egi.septian@cimbniaga.co.id"/>
    <s v="D-6"/>
    <n v="3024825"/>
    <s v="UCU HALIAN KERTA NUGRAHA"/>
    <s v="PL Collection Team Leader XVIII - Field Collector - West Outregion II"/>
    <m/>
    <m/>
    <m/>
    <m/>
    <x v="1"/>
    <m/>
    <m/>
    <x v="0"/>
    <n v="0.25"/>
    <x v="0"/>
    <n v="0"/>
    <x v="0"/>
    <n v="0.125"/>
  </r>
  <r>
    <n v="5412569"/>
    <s v="RIZKY RAMDHANY SAPUTR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4-02-28T00:00:00"/>
    <d v="2024-08-05T00:00:00"/>
    <s v="Male"/>
    <s v="BAA"/>
    <s v="rizky.saputra@cimbniaga.co.id"/>
    <s v="D-6"/>
    <n v="3019202"/>
    <s v="JAIDAN"/>
    <s v="Card Collection Team Leader XVII - Field Collector - West Outregion II"/>
    <m/>
    <m/>
    <m/>
    <m/>
    <x v="1"/>
    <m/>
    <m/>
    <x v="0"/>
    <n v="0.25"/>
    <x v="0"/>
    <n v="0"/>
    <x v="0"/>
    <n v="0.125"/>
  </r>
  <r>
    <n v="5406073"/>
    <s v="HERDIANSYAH NURZAIN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99-01-13T00:00:00"/>
    <d v="2024-03-18T00:00:00"/>
    <s v="Male"/>
    <s v="BAA"/>
    <s v="HERDIANSYAH.NURZAINI@cimbniaga.co.id"/>
    <s v="D-6"/>
    <n v="3024825"/>
    <s v="UCU HALIAN KERTA NUGRAHA"/>
    <s v="PL Collection Team Leader XVIII - Field Collector - West Outregion II"/>
    <m/>
    <m/>
    <m/>
    <m/>
    <x v="1"/>
    <m/>
    <m/>
    <x v="0"/>
    <n v="0.2"/>
    <x v="0"/>
    <n v="0"/>
    <x v="0"/>
    <n v="0.1"/>
  </r>
  <r>
    <n v="5398474"/>
    <s v="DERY ARTAN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86-12-29T00:00:00"/>
    <d v="2023-10-16T00:00:00"/>
    <s v="Male"/>
    <s v="BAA"/>
    <s v="Dery.Artana@cimbniaga.co.id"/>
    <s v="D-6"/>
    <n v="3024825"/>
    <s v="UCU HALIAN KERTA NUGRAHA"/>
    <s v="PL Collection Team Leader XVIII - Field Collector - West Outregion II"/>
    <m/>
    <m/>
    <m/>
    <m/>
    <x v="1"/>
    <m/>
    <m/>
    <x v="0"/>
    <n v="0"/>
    <x v="0"/>
    <n v="0"/>
    <x v="0"/>
    <n v="0"/>
  </r>
  <r>
    <n v="5395999"/>
    <s v="LUCKY YUTHADHIKA PERKAS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93-12-03T00:00:00"/>
    <d v="2023-09-11T00:00:00"/>
    <s v="Male"/>
    <s v="BAA"/>
    <s v="Lucky.Perkasa2@cimbniaga.co.id"/>
    <s v="D-6"/>
    <n v="3024825"/>
    <s v="UCU HALIAN KERTA NUGRAHA"/>
    <s v="PL Collection Team Leader XVIII - Field Collector - West Outregion II"/>
    <m/>
    <m/>
    <m/>
    <m/>
    <x v="1"/>
    <m/>
    <m/>
    <x v="0"/>
    <n v="0.6"/>
    <x v="0"/>
    <n v="0"/>
    <x v="0"/>
    <n v="0.3"/>
  </r>
  <r>
    <n v="5352074"/>
    <s v="DADAN HARYANT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PL Collection Staff"/>
    <s v="PL Collection Staff"/>
    <s v="KC - Bandung - Asia Afrika - BAA"/>
    <s v="BANDUNG"/>
    <s v="Jawa Barat"/>
    <d v="1985-12-10T00:00:00"/>
    <d v="2021-09-20T00:00:00"/>
    <s v="Male"/>
    <s v="BAA"/>
    <s v="Dadan.Haryanto@cimbniaga.co.id"/>
    <s v="D-6"/>
    <n v="3024825"/>
    <s v="UCU HALIAN KERTA NUGRAHA"/>
    <s v="PL Collection Team Leader XVIII - Field Collector - West Outregion II"/>
    <m/>
    <m/>
    <m/>
    <m/>
    <x v="1"/>
    <m/>
    <m/>
    <x v="0"/>
    <n v="0"/>
    <x v="0"/>
    <n v="0"/>
    <x v="0"/>
    <n v="0"/>
  </r>
  <r>
    <n v="5602291"/>
    <s v="JANUDI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Cirebon - Siliwangi - CRN"/>
    <s v="CIREBON"/>
    <s v="Jawa Barat"/>
    <d v="1999-08-19T00:00:00"/>
    <d v="2026-04-27T00:00:00"/>
    <s v="Male"/>
    <s v="CRN"/>
    <s v="janudin.janudin@cimbniaga.co.id"/>
    <s v="D-6"/>
    <n v="3019202"/>
    <s v="JAIDAN"/>
    <s v="Card Collection Team Leader XVII - Field Collector - West Outregion II"/>
    <m/>
    <m/>
    <m/>
    <m/>
    <x v="1"/>
    <m/>
    <m/>
    <x v="0"/>
    <n v="0"/>
    <x v="1"/>
    <e v="#N/A"/>
    <x v="1"/>
    <e v="#N/A"/>
  </r>
  <r>
    <n v="5601517"/>
    <s v="FIAN FATHUR ROHM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4-06-03T00:00:00"/>
    <d v="2025-10-27T00:00:00"/>
    <s v="Male"/>
    <s v="BAA"/>
    <s v="fian.rohman@cimbniaga.co.id"/>
    <s v="D-6"/>
    <n v="3019202"/>
    <s v="JAIDAN"/>
    <s v="Card Collection Team Leader XVII - Field Collector - West Outregion II"/>
    <m/>
    <m/>
    <m/>
    <m/>
    <x v="1"/>
    <m/>
    <m/>
    <x v="0"/>
    <n v="0"/>
    <x v="0"/>
    <n v="0"/>
    <x v="0"/>
    <n v="0"/>
  </r>
  <r>
    <n v="5600590"/>
    <s v="HILMI NURJAM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8-02-12T00:00:00"/>
    <d v="2025-06-30T00:00:00"/>
    <s v="Male"/>
    <s v="BAA"/>
    <s v="hilmi.nurjaman@cimbniaga.co.id"/>
    <s v="D-6"/>
    <n v="3019202"/>
    <s v="JAIDAN"/>
    <s v="Card Collection Team Leader XVII - Field Collector - West Outregion II"/>
    <m/>
    <m/>
    <m/>
    <m/>
    <x v="1"/>
    <m/>
    <m/>
    <x v="1"/>
    <n v="1"/>
    <x v="0"/>
    <n v="0"/>
    <x v="0"/>
    <n v="0.5"/>
  </r>
  <r>
    <n v="5600589"/>
    <s v="ILHAM ADIGUN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5-12-22T00:00:00"/>
    <d v="2025-06-30T00:00:00"/>
    <s v="Male"/>
    <s v="BAA"/>
    <s v="ilham.adiguna@cimbniaga.co.id"/>
    <s v="D-6"/>
    <n v="3019202"/>
    <s v="JAIDAN"/>
    <s v="Card Collection Team Leader XVII - Field Collector - West Outregion II"/>
    <m/>
    <m/>
    <m/>
    <m/>
    <x v="1"/>
    <m/>
    <m/>
    <x v="0"/>
    <n v="0.75"/>
    <x v="0"/>
    <n v="0"/>
    <x v="0"/>
    <n v="0.375"/>
  </r>
  <r>
    <n v="5412477"/>
    <s v="GREGORIUS MARIO PUTRA MELDAN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6-05-24T00:00:00"/>
    <d v="2024-07-29T00:00:00"/>
    <s v="Male"/>
    <s v="BAA"/>
    <s v="gregorius.meldani@cimbniaga.co.id"/>
    <s v="D-6"/>
    <n v="3019202"/>
    <s v="JAIDAN"/>
    <s v="Card Collection Team Leader XVII - Field Collector - West Outregion II"/>
    <m/>
    <m/>
    <m/>
    <m/>
    <x v="1"/>
    <m/>
    <m/>
    <x v="0"/>
    <n v="0.45"/>
    <x v="0"/>
    <n v="0"/>
    <x v="0"/>
    <n v="0.22500000000000001"/>
  </r>
  <r>
    <n v="5406011"/>
    <s v="DUDI SALAHUDI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Cirebon - Siliwangi - CRN"/>
    <s v="CIREBON"/>
    <s v="Jawa Barat"/>
    <d v="1990-01-28T00:00:00"/>
    <d v="2024-03-18T00:00:00"/>
    <s v="Male"/>
    <s v="CRN"/>
    <s v="Dudi.Salahudin@cimbniaga.co.id"/>
    <s v="D-6"/>
    <n v="3019202"/>
    <s v="JAIDAN"/>
    <s v="Card Collection Team Leader XVII - Field Collector - West Outregion II"/>
    <m/>
    <m/>
    <m/>
    <m/>
    <x v="1"/>
    <m/>
    <m/>
    <x v="0"/>
    <n v="0.4"/>
    <x v="0"/>
    <n v="0"/>
    <x v="0"/>
    <n v="0.2"/>
  </r>
  <r>
    <n v="5400180"/>
    <s v="PARULIAN SITINJAK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P - Cirebon - Siliwangi - CRN"/>
    <s v="CIREBON"/>
    <s v="Jawa Barat"/>
    <d v="1983-08-28T00:00:00"/>
    <d v="2023-11-20T00:00:00"/>
    <s v="Male"/>
    <s v="CRN"/>
    <s v="parulian.sitinjak@cimbniaga.co.id"/>
    <s v="D-6"/>
    <n v="3019202"/>
    <s v="JAIDAN"/>
    <s v="Card Collection Team Leader XVII - Field Collector - West Outregion II"/>
    <m/>
    <m/>
    <m/>
    <m/>
    <x v="1"/>
    <m/>
    <m/>
    <x v="0"/>
    <n v="0.35"/>
    <x v="0"/>
    <n v="0"/>
    <x v="0"/>
    <n v="0.17499999999999999"/>
  </r>
  <r>
    <n v="5396301"/>
    <s v="ANDI RAMADHANI SUDRAJAT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1992-03-30T00:00:00"/>
    <d v="2023-09-11T00:00:00"/>
    <s v="Male"/>
    <s v="BAA"/>
    <s v="Andi.Sudrajat2@cimbniaga.co.id"/>
    <s v="D-6"/>
    <n v="3019202"/>
    <s v="JAIDAN"/>
    <s v="Card Collection Team Leader XVII - Field Collector - West Outregion II"/>
    <m/>
    <m/>
    <m/>
    <m/>
    <x v="1"/>
    <m/>
    <m/>
    <x v="0"/>
    <n v="0"/>
    <x v="0"/>
    <n v="0"/>
    <x v="0"/>
    <n v="0"/>
  </r>
  <r>
    <n v="5390993"/>
    <s v="FIKRY ALICHSAN PUTRA ARIFI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West Outregion II D4"/>
    <s v="Card Collection Staff"/>
    <s v="Card Collection Staff"/>
    <s v="KC - Bandung - Asia Afrika - BAA"/>
    <s v="BANDUNG"/>
    <s v="Jawa Barat"/>
    <d v="2000-04-07T00:00:00"/>
    <d v="2023-05-29T00:00:00"/>
    <s v="Male"/>
    <s v="BAA"/>
    <s v="Fikry.Arifin@cimbniaga.co.id"/>
    <s v="D-6"/>
    <n v="3019202"/>
    <s v="JAIDAN"/>
    <s v="Card Collection Team Leader XVII - Field Collector - West Outregion II"/>
    <m/>
    <m/>
    <m/>
    <m/>
    <x v="1"/>
    <m/>
    <m/>
    <x v="0"/>
    <n v="0"/>
    <x v="0"/>
    <n v="0"/>
    <x v="0"/>
    <n v="0"/>
  </r>
  <r>
    <n v="3018176"/>
    <s v="RONI FASLAH"/>
    <s v="U6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Unsecured Collection Manager"/>
    <s v="Unsecured Collection Manager"/>
    <s v="Kantor Pusat - Griya Niaga 2"/>
    <s v="TANGERANG SELATAN"/>
    <s v="Banten"/>
    <d v="1976-07-16T00:00:00"/>
    <d v="2012-01-09T00:00:00"/>
    <s v="Male"/>
    <s v="KP"/>
    <s v="RONI.PASLAH@CIMBNIAGA.CO.ID"/>
    <s v="D-4"/>
    <n v="3015640"/>
    <s v="HARDIANSAH"/>
    <s v="Credit Card Collection Head - Jabodetabek Xdays Dunning, Field &amp; West Indonesia Dunning"/>
    <m/>
    <m/>
    <m/>
    <m/>
    <x v="1"/>
    <m/>
    <m/>
    <x v="0"/>
    <n v="0"/>
    <x v="0"/>
    <n v="0"/>
    <x v="0"/>
    <n v="0"/>
  </r>
  <r>
    <n v="3029705"/>
    <s v="WELDA HAMDANI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Unsecured Collection Team Leader"/>
    <s v="Unsecured Collection Team Leader"/>
    <s v="Kantor Pusat - Griya Niaga 2"/>
    <s v="TANGERANG SELATAN"/>
    <s v="Banten"/>
    <d v="1991-03-07T00:00:00"/>
    <d v="2015-07-06T00:00:00"/>
    <s v="Female"/>
    <s v="KP"/>
    <s v="WELDA.HAMDANI@CIMBNIAGA.CO.ID"/>
    <s v="D-5"/>
    <n v="3018176"/>
    <s v="RONI FASLAH"/>
    <s v="Unsecured Collection Manager - Field Collector - Xday Jabodetabek"/>
    <m/>
    <m/>
    <m/>
    <m/>
    <x v="1"/>
    <m/>
    <m/>
    <x v="0"/>
    <n v="0"/>
    <x v="0"/>
    <n v="0"/>
    <x v="0"/>
    <n v="0"/>
  </r>
  <r>
    <n v="3034444"/>
    <s v="EVI KHIKMAWATI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Unsecured Collection Team Leader"/>
    <s v="Unsecured Collection Team Leader"/>
    <s v="Kantor Pusat - Griya Niaga 2"/>
    <s v="TANGERANG SELATAN"/>
    <s v="Banten"/>
    <d v="1984-06-08T00:00:00"/>
    <d v="2017-09-15T00:00:00"/>
    <s v="Female"/>
    <s v="KP"/>
    <s v="EVI.KHIKMAWATI@CIMBNIAGA.CO.ID"/>
    <s v="D-5"/>
    <n v="3018176"/>
    <s v="RONI FASLAH"/>
    <s v="Unsecured Collection Manager - Field Collector - Xday Jabodetabek"/>
    <m/>
    <m/>
    <m/>
    <m/>
    <x v="1"/>
    <m/>
    <m/>
    <x v="0"/>
    <n v="0"/>
    <x v="0"/>
    <n v="0"/>
    <x v="0"/>
    <n v="0"/>
  </r>
  <r>
    <n v="3039881"/>
    <s v="PIRMANSYAH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Unsecured Collection Team Leader"/>
    <s v="Unsecured Collection Team Leader"/>
    <s v="Kantor Pusat - Griya Niaga 2"/>
    <s v="TANGERANG SELATAN"/>
    <s v="Banten"/>
    <d v="1979-09-14T00:00:00"/>
    <d v="2019-12-02T00:00:00"/>
    <s v="Male"/>
    <s v="KP"/>
    <s v="PIRMANSYAH.PIRMANSYAH2@CIMBNIAGA.CO.ID"/>
    <s v="D-5"/>
    <n v="3018176"/>
    <s v="RONI FASLAH"/>
    <s v="Unsecured Collection Manager - Field Collector - Xday Jabodetabek"/>
    <m/>
    <m/>
    <m/>
    <m/>
    <x v="1"/>
    <m/>
    <m/>
    <x v="0"/>
    <n v="0"/>
    <x v="0"/>
    <n v="0"/>
    <x v="0"/>
    <n v="0"/>
  </r>
  <r>
    <n v="3018279"/>
    <s v="JUSRI"/>
    <s v="U8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Unsecured Collection Team Leader"/>
    <s v="Unsecured Collection Team Leader"/>
    <s v="Kantor Pusat - Griya Niaga 2"/>
    <s v="TANGERANG SELATAN"/>
    <s v="Banten"/>
    <d v="1982-03-01T00:00:00"/>
    <d v="2012-02-01T00:00:00"/>
    <s v="Male"/>
    <s v="KP"/>
    <s v="JUSRI@CIMBNIAGA.CO.ID"/>
    <s v="D-5"/>
    <n v="3018176"/>
    <s v="RONI FASLAH"/>
    <s v="Unsecured Collection Manager - Field Collector - Xday Jabodetabek"/>
    <m/>
    <m/>
    <m/>
    <m/>
    <x v="1"/>
    <m/>
    <m/>
    <x v="0"/>
    <n v="0"/>
    <x v="0"/>
    <n v="0"/>
    <x v="0"/>
    <n v="0"/>
  </r>
  <r>
    <n v="3037265"/>
    <s v="HARRY TAUFIK BOER"/>
    <s v="U9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Unsecured Collection Team Leader"/>
    <s v="Unsecured Collection Team Leader"/>
    <s v="Kantor Pusat - Griya Niaga 2"/>
    <s v="TANGERANG SELATAN"/>
    <s v="Banten"/>
    <d v="1980-04-01T00:00:00"/>
    <d v="2018-12-26T00:00:00"/>
    <s v="Male"/>
    <s v="KP"/>
    <s v="HARRY.BOER@CIMBNIAGA.CO.ID"/>
    <s v="D-5"/>
    <n v="3018176"/>
    <s v="RONI FASLAH"/>
    <s v="Unsecured Collection Manager - Field Collector - Xday Jabodetabek"/>
    <m/>
    <m/>
    <m/>
    <m/>
    <x v="1"/>
    <m/>
    <m/>
    <x v="0"/>
    <n v="0"/>
    <x v="0"/>
    <n v="0"/>
    <x v="0"/>
    <n v="0"/>
  </r>
  <r>
    <n v="5601902"/>
    <s v="SUBHAN AMIN ZULFIKR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8-08T00:00:00"/>
    <d v="2026-01-05T00:00:00"/>
    <s v="Male"/>
    <s v="KP"/>
    <s v="subhan.zulfikri@cimbniaga.co.id"/>
    <s v="D-6"/>
    <n v="3018176"/>
    <s v="RONI FASLAH"/>
    <s v="Unsecured Collection Manager - Field Collector - Xday Jabodetabek"/>
    <m/>
    <m/>
    <m/>
    <m/>
    <x v="1"/>
    <m/>
    <m/>
    <x v="0"/>
    <n v="0"/>
    <x v="1"/>
    <e v="#N/A"/>
    <x v="1"/>
    <e v="#N/A"/>
  </r>
  <r>
    <n v="5601986"/>
    <s v="DENDA WICAKSAN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964"/>
    <s v="FADLI HERMAW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2-09-10T00:00:00"/>
    <d v="2026-02-02T00:00:00"/>
    <s v="Male"/>
    <s v="KP"/>
    <s v="fadli.hermawan@cimbniaga.co.id"/>
    <s v="D-6"/>
    <n v="3018176"/>
    <s v="RONI FASLAH"/>
    <s v="Unsecured Collection Manager - Field Collector - Xday Jabodetabek"/>
    <m/>
    <m/>
    <m/>
    <m/>
    <x v="1"/>
    <m/>
    <m/>
    <x v="0"/>
    <n v="0"/>
    <x v="1"/>
    <e v="#N/A"/>
    <x v="1"/>
    <e v="#N/A"/>
  </r>
  <r>
    <n v="5601839"/>
    <s v="MUHAMAD OKTA FADIL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9-10-22T00:00:00"/>
    <d v="2025-12-15T00:00:00"/>
    <s v="Male"/>
    <s v="KP"/>
    <s v="muhamad.fadila@cimbniaga.co.id"/>
    <s v="D-6"/>
    <n v="3018176"/>
    <s v="RONI FASLAH"/>
    <s v="Unsecured Collection Manager - Field Collector - Xday Jabodetabek"/>
    <m/>
    <m/>
    <m/>
    <m/>
    <x v="1"/>
    <m/>
    <m/>
    <x v="0"/>
    <n v="0.15"/>
    <x v="1"/>
    <e v="#N/A"/>
    <x v="1"/>
    <e v="#N/A"/>
  </r>
  <r>
    <n v="5421489"/>
    <s v="YUSRON HASIM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2-02T00:00:00"/>
    <d v="2025-02-03T00:00:00"/>
    <s v="Male"/>
    <s v="KP"/>
    <s v="yusron.hasim@cimbniaga.co.id"/>
    <s v="D-6"/>
    <n v="3029705"/>
    <s v="WELDA HAMDANI"/>
    <s v="Unsecured Collection Team Leader X - Field Collector - Xday Jabodetabek"/>
    <m/>
    <m/>
    <m/>
    <m/>
    <x v="1"/>
    <m/>
    <m/>
    <x v="0"/>
    <n v="0.8"/>
    <x v="0"/>
    <n v="0"/>
    <x v="0"/>
    <n v="0.4"/>
  </r>
  <r>
    <n v="5601798"/>
    <s v="FIKRI SAFITR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7-02-08T00:00:00"/>
    <d v="2025-12-08T00:00:00"/>
    <s v="Male"/>
    <s v="KP"/>
    <s v="fikri.safitra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1"/>
    <e v="#N/A"/>
    <x v="1"/>
    <e v="#N/A"/>
  </r>
  <r>
    <n v="5601797"/>
    <s v="MUHAMMAD RIZKI M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1-07-23T00:00:00"/>
    <d v="2025-12-08T00:00:00"/>
    <s v="Male"/>
    <s v="KP"/>
    <s v="muhammad.m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1"/>
    <e v="#N/A"/>
    <x v="1"/>
    <e v="#N/A"/>
  </r>
  <r>
    <n v="5601795"/>
    <s v="ASEP SAEPUDI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87-08-09T00:00:00"/>
    <d v="2025-12-08T00:00:00"/>
    <s v="Male"/>
    <s v="KP"/>
    <s v="asep.saepudin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1"/>
    <e v="#N/A"/>
    <x v="1"/>
    <e v="#N/A"/>
  </r>
  <r>
    <n v="5601794"/>
    <s v="MUHAMMAD AQIEL SYAWAL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1-10T00:00:00"/>
    <d v="2025-12-08T00:00:00"/>
    <s v="Male"/>
    <s v="KP"/>
    <s v="muhammad.syawali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1"/>
    <e v="#N/A"/>
    <x v="1"/>
    <e v="#N/A"/>
  </r>
  <r>
    <n v="5601793"/>
    <s v="ASIDO HERMANTO LUMBAN GAOL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9-12-27T00:00:00"/>
    <d v="2025-12-08T00:00:00"/>
    <s v="Male"/>
    <s v="KP"/>
    <s v="asido.gaol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1"/>
    <e v="#N/A"/>
    <x v="1"/>
    <e v="#N/A"/>
  </r>
  <r>
    <n v="5601611"/>
    <s v="KRISFLI ANGGAR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8-05-02T00:00:00"/>
    <d v="2025-11-10T00:00:00"/>
    <s v="Male"/>
    <s v="KP"/>
    <s v="krisfli.anggara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1"/>
    <e v="#N/A"/>
    <x v="1"/>
    <e v="#N/A"/>
  </r>
  <r>
    <n v="5422269"/>
    <s v="BINTANG RAMADH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0-04-05T00:00:00"/>
    <d v="2025-02-17T00:00:00"/>
    <s v="Male"/>
    <s v="KP"/>
    <s v="bintang.ramadhan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0"/>
    <n v="0"/>
    <x v="0"/>
    <n v="0"/>
  </r>
  <r>
    <n v="5421610"/>
    <s v="M DEDI RAMDAN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5-02-18T00:00:00"/>
    <d v="2025-02-03T00:00:00"/>
    <s v="Male"/>
    <s v="KP"/>
    <s v="muhammad.ramdani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0"/>
    <n v="0"/>
    <x v="0"/>
    <n v="0"/>
  </r>
  <r>
    <n v="5421484"/>
    <s v="AQUILLA ARIEL VALERI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1-09-16T00:00:00"/>
    <d v="2025-02-03T00:00:00"/>
    <s v="Male"/>
    <s v="KP"/>
    <s v="aquilla.valerio@cimbniaga.co.id"/>
    <s v="D-6"/>
    <n v="3037265"/>
    <s v="HARRY TAUFIK BOER"/>
    <s v="Unsecured Collection Team Leader XI - Field Collector - Xday Jabodetabek"/>
    <m/>
    <m/>
    <m/>
    <m/>
    <x v="1"/>
    <m/>
    <m/>
    <x v="0"/>
    <n v="0"/>
    <x v="0"/>
    <n v="0"/>
    <x v="0"/>
    <n v="0"/>
  </r>
  <r>
    <n v="5601903"/>
    <s v="ARIF LUKM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84-12-29T00:00:00"/>
    <d v="2026-01-05T00:00:00"/>
    <s v="Male"/>
    <s v="KP"/>
    <s v="arif.lukman@cimbniaga.co.id"/>
    <s v="D-6"/>
    <n v="3029705"/>
    <s v="WELDA HAMDANI"/>
    <s v="Unsecured Collection Team Leader X - Field Collector - Xday Jabodetabek"/>
    <m/>
    <m/>
    <m/>
    <m/>
    <x v="1"/>
    <m/>
    <m/>
    <x v="0"/>
    <n v="0"/>
    <x v="1"/>
    <e v="#N/A"/>
    <x v="1"/>
    <e v="#N/A"/>
  </r>
  <r>
    <n v="5601816"/>
    <s v="ADISTYO ARIANS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1-18T00:00:00"/>
    <d v="2025-12-08T00:00:00"/>
    <s v="Male"/>
    <s v="KP"/>
    <s v="adistyo.ariansa@cimbniaga.co.id"/>
    <s v="D-6"/>
    <n v="3029705"/>
    <s v="WELDA HAMDANI"/>
    <s v="Unsecured Collection Team Leader X - Field Collector - Xday Jabodetabek"/>
    <m/>
    <m/>
    <m/>
    <m/>
    <x v="1"/>
    <m/>
    <m/>
    <x v="0"/>
    <n v="0"/>
    <x v="1"/>
    <e v="#N/A"/>
    <x v="1"/>
    <e v="#N/A"/>
  </r>
  <r>
    <n v="5601470"/>
    <s v="MUHAMMAD RAFLI ADIPUTR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12-14T00:00:00"/>
    <d v="2025-10-27T00:00:00"/>
    <s v="Male"/>
    <s v="KP"/>
    <s v="muhammad.adiputra@cimbniaga.co.id"/>
    <s v="D-6"/>
    <n v="3029705"/>
    <s v="WELDA HAMDANI"/>
    <s v="Unsecured Collection Team Leader X - Field Collector - Xday Jabodetabek"/>
    <m/>
    <m/>
    <m/>
    <m/>
    <x v="1"/>
    <m/>
    <m/>
    <x v="0"/>
    <n v="0"/>
    <x v="0"/>
    <n v="0"/>
    <x v="0"/>
    <n v="0"/>
  </r>
  <r>
    <n v="5601434"/>
    <s v="RACHMAT HASBY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2-07-29T00:00:00"/>
    <d v="2025-10-20T00:00:00"/>
    <s v="Male"/>
    <s v="KP"/>
    <s v="rachmat.hasby@cimbniaga.co.id"/>
    <s v="D-6"/>
    <n v="3029705"/>
    <s v="WELDA HAMDANI"/>
    <s v="Unsecured Collection Team Leader X - Field Collector - Xday Jabodetabek"/>
    <m/>
    <m/>
    <m/>
    <m/>
    <x v="1"/>
    <m/>
    <m/>
    <x v="0"/>
    <n v="0"/>
    <x v="0"/>
    <n v="0"/>
    <x v="0"/>
    <n v="0"/>
  </r>
  <r>
    <n v="5421612"/>
    <s v="MUHAMMAD NUR SYAPUTRA PRATAM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1-09-16T00:00:00"/>
    <d v="2025-02-03T00:00:00"/>
    <s v="Male"/>
    <s v="KP"/>
    <s v="muhammad.syaputra@cimbniaga.co.id"/>
    <s v="D-6"/>
    <n v="3029705"/>
    <s v="WELDA HAMDANI"/>
    <s v="Unsecured Collection Team Leader X - Field Collector - Xday Jabodetabek"/>
    <m/>
    <m/>
    <m/>
    <m/>
    <x v="1"/>
    <m/>
    <m/>
    <x v="1"/>
    <n v="1"/>
    <x v="0"/>
    <n v="0"/>
    <x v="0"/>
    <n v="0.5"/>
  </r>
  <r>
    <n v="5409807"/>
    <s v="ABDUL MUTH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4-01-14T00:00:00"/>
    <d v="2024-06-03T00:00:00"/>
    <s v="Male"/>
    <s v="KP"/>
    <s v="abdul.muthi@cimbniaga.co.id"/>
    <s v="D-6"/>
    <n v="3029705"/>
    <s v="WELDA HAMDANI"/>
    <s v="Unsecured Collection Team Leader X - Field Collector - Xday Jabodetabek"/>
    <m/>
    <m/>
    <m/>
    <m/>
    <x v="1"/>
    <m/>
    <m/>
    <x v="0"/>
    <n v="0.5"/>
    <x v="0"/>
    <n v="0"/>
    <x v="0"/>
    <n v="0.25"/>
  </r>
  <r>
    <n v="5420223"/>
    <s v="ALBY RINALDY MAHANSAPUTR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4-11-11T00:00:00"/>
    <d v="2024-12-30T00:00:00"/>
    <s v="Male"/>
    <s v="KP"/>
    <s v="alby.mahansaputra@cimbniaga.co.id"/>
    <s v="D-6"/>
    <n v="3029705"/>
    <s v="WELDA HAMDANI"/>
    <s v="Unsecured Collection Team Leader X - Field Collector - Xday Jabodetabek"/>
    <m/>
    <m/>
    <m/>
    <m/>
    <x v="1"/>
    <m/>
    <m/>
    <x v="0"/>
    <n v="0"/>
    <x v="0"/>
    <n v="0"/>
    <x v="0"/>
    <n v="0"/>
  </r>
  <r>
    <n v="5418377"/>
    <s v="DAPOT SILALAH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9-01-07T00:00:00"/>
    <d v="2024-12-02T00:00:00"/>
    <s v="Male"/>
    <s v="KP"/>
    <s v="dapot.silalahi@cimbniaga.co.id"/>
    <s v="D-6"/>
    <n v="3029705"/>
    <s v="WELDA HAMDANI"/>
    <s v="Unsecured Collection Team Leader X - Field Collector - Xday Jabodetabek"/>
    <m/>
    <m/>
    <m/>
    <m/>
    <x v="1"/>
    <m/>
    <m/>
    <x v="0"/>
    <n v="0.75"/>
    <x v="0"/>
    <n v="0"/>
    <x v="0"/>
    <n v="0.375"/>
  </r>
  <r>
    <n v="5364318"/>
    <s v="BRIAN ADAM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88-09-13T00:00:00"/>
    <d v="2022-02-07T00:00:00"/>
    <s v="Male"/>
    <s v="KP"/>
    <s v="Brian.Adam@cimbniaga.co.id"/>
    <s v="D-6"/>
    <n v="3029705"/>
    <s v="WELDA HAMDANI"/>
    <s v="Unsecured Collection Team Leader X - Field Collector - Xday Jabodetabek"/>
    <m/>
    <m/>
    <m/>
    <m/>
    <x v="1"/>
    <m/>
    <m/>
    <x v="0"/>
    <n v="0.05"/>
    <x v="0"/>
    <n v="0"/>
    <x v="0"/>
    <n v="2.5000000000000001E-2"/>
  </r>
  <r>
    <n v="5383782"/>
    <s v="TEDI MULYAD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9-04-14T00:00:00"/>
    <d v="2023-01-30T00:00:00"/>
    <s v="Male"/>
    <s v="KP"/>
    <s v="Tedi.Mulyadi@cimbniaga.co.id"/>
    <s v="D-6"/>
    <n v="3029705"/>
    <s v="WELDA HAMDANI"/>
    <s v="Unsecured Collection Team Leader X - Field Collector - Xday Jabodetabek"/>
    <m/>
    <m/>
    <m/>
    <m/>
    <x v="1"/>
    <m/>
    <m/>
    <x v="0"/>
    <n v="0.3"/>
    <x v="0"/>
    <n v="0"/>
    <x v="0"/>
    <n v="0.15"/>
  </r>
  <r>
    <n v="5406094"/>
    <s v="ADITYA SETIAW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1-04-17T00:00:00"/>
    <d v="2024-03-18T00:00:00"/>
    <s v="Male"/>
    <s v="KP"/>
    <s v="Aditya.Setiawan@cimbniaga.co.id"/>
    <s v="D-6"/>
    <n v="3018279"/>
    <s v="JUSRI"/>
    <s v="Unsecured Collection Team Leader VII - Field Collector - Xday Jabodetabek"/>
    <m/>
    <m/>
    <m/>
    <m/>
    <x v="1"/>
    <m/>
    <m/>
    <x v="0"/>
    <n v="0"/>
    <x v="0"/>
    <n v="0"/>
    <x v="0"/>
    <n v="0"/>
  </r>
  <r>
    <n v="5416315"/>
    <s v="SYAWALUDIN FITR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3-04-04T00:00:00"/>
    <d v="2024-10-14T00:00:00"/>
    <s v="Male"/>
    <s v="KP"/>
    <s v="syawaludin.fitri@cimbniaga.co.id"/>
    <s v="D-6"/>
    <n v="3018279"/>
    <s v="JUSRI"/>
    <s v="Unsecured Collection Team Leader VII - Field Collector - Xday Jabodetabek"/>
    <m/>
    <m/>
    <m/>
    <m/>
    <x v="1"/>
    <m/>
    <m/>
    <x v="0"/>
    <n v="0"/>
    <x v="0"/>
    <n v="0"/>
    <x v="0"/>
    <n v="0"/>
  </r>
  <r>
    <n v="5600570"/>
    <s v="FADRIAN IQBAL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4-09-07T00:00:00"/>
    <d v="2025-06-23T00:00:00"/>
    <s v="Male"/>
    <s v="KP"/>
    <s v="fadrian.iqbal@cimbniaga.co.id"/>
    <s v="D-6"/>
    <n v="3039881"/>
    <s v="PIRMANSYAH"/>
    <s v="Unsecured Collection Team Leader VIII - Field Collector - Xday Jabodetabek"/>
    <m/>
    <m/>
    <m/>
    <m/>
    <x v="1"/>
    <m/>
    <m/>
    <x v="0"/>
    <n v="0"/>
    <x v="0"/>
    <n v="0"/>
    <x v="0"/>
    <n v="0"/>
  </r>
  <r>
    <n v="5420244"/>
    <s v="APRIYANTO TAFONA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3-01-05T00:00:00"/>
    <d v="2024-12-30T00:00:00"/>
    <s v="Male"/>
    <s v="KP"/>
    <s v="Apriyanto.Tafonao@cimbniaga.co.id"/>
    <s v="D-6"/>
    <n v="3039881"/>
    <s v="PIRMANSYAH"/>
    <s v="Unsecured Collection Team Leader VIII - Field Collector - Xday Jabodetabek"/>
    <m/>
    <m/>
    <m/>
    <m/>
    <x v="1"/>
    <m/>
    <m/>
    <x v="0"/>
    <n v="0"/>
    <x v="0"/>
    <n v="0"/>
    <x v="0"/>
    <n v="0"/>
  </r>
  <r>
    <n v="5420222"/>
    <s v="TIOVAN VP SITORUS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1-11-26T00:00:00"/>
    <d v="2024-12-30T00:00:00"/>
    <s v="Male"/>
    <s v="KP"/>
    <s v="tiovan.sitorus@cimbniaga.co.id"/>
    <s v="D-6"/>
    <n v="3018279"/>
    <s v="JUSRI"/>
    <s v="Unsecured Collection Team Leader VII - Field Collector - Xday Jabodetabek"/>
    <m/>
    <m/>
    <m/>
    <m/>
    <x v="1"/>
    <m/>
    <m/>
    <x v="0"/>
    <n v="0"/>
    <x v="0"/>
    <n v="0"/>
    <x v="0"/>
    <n v="0"/>
  </r>
  <r>
    <n v="5600598"/>
    <s v="NUR BARKAH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8-26T00:00:00"/>
    <d v="2025-06-30T00:00:00"/>
    <s v="Male"/>
    <s v="KP"/>
    <s v="nur.barkah@cimbniaga.co.id"/>
    <s v="D-6"/>
    <n v="3018279"/>
    <s v="JUSRI"/>
    <s v="Unsecured Collection Team Leader VII - Field Collector - Xday Jabodetabek"/>
    <m/>
    <m/>
    <m/>
    <m/>
    <x v="1"/>
    <m/>
    <m/>
    <x v="0"/>
    <n v="0"/>
    <x v="0"/>
    <n v="0"/>
    <x v="0"/>
    <n v="0"/>
  </r>
  <r>
    <n v="5601614"/>
    <s v="RIKI FERIANTO SITOMPUL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8-03-03T00:00:00"/>
    <d v="2025-11-10T00:00:00"/>
    <s v="Male"/>
    <s v="KP"/>
    <s v="riki.sitompul@cimbniaga.co.id"/>
    <s v="D-6"/>
    <n v="3018279"/>
    <s v="JUSRI"/>
    <s v="Unsecured Collection Team Leader VII - Field Collector - Xday Jabodetabek"/>
    <m/>
    <m/>
    <m/>
    <m/>
    <x v="1"/>
    <m/>
    <m/>
    <x v="0"/>
    <n v="0"/>
    <x v="1"/>
    <e v="#N/A"/>
    <x v="1"/>
    <e v="#N/A"/>
  </r>
  <r>
    <n v="5601354"/>
    <s v="ARNOLDUS MANGU RAPU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7-01-15T00:00:00"/>
    <d v="2025-10-06T00:00:00"/>
    <s v="Male"/>
    <s v="KP"/>
    <s v="arnoldus.rapu@cimbniaga.co.id"/>
    <s v="D-6"/>
    <n v="3039881"/>
    <s v="PIRMANSYAH"/>
    <s v="Unsecured Collection Team Leader VIII - Field Collector - Xday Jabodetabek"/>
    <m/>
    <m/>
    <m/>
    <m/>
    <x v="0"/>
    <m/>
    <m/>
    <x v="0"/>
    <n v="0"/>
    <x v="0"/>
    <n v="0"/>
    <x v="0"/>
    <n v="0"/>
  </r>
  <r>
    <n v="5387495"/>
    <s v="JOKO MUHAMAD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88-01-13T00:00:00"/>
    <d v="2023-03-27T00:00:00"/>
    <s v="Male"/>
    <s v="KP"/>
    <s v="Joko.Muhamad@cimbniaga.co.id"/>
    <s v="D-6"/>
    <n v="3018279"/>
    <s v="JUSRI"/>
    <s v="Unsecured Collection Team Leader VII - Field Collector - Xday Jabodetabek"/>
    <m/>
    <m/>
    <m/>
    <m/>
    <x v="1"/>
    <m/>
    <m/>
    <x v="0"/>
    <n v="0"/>
    <x v="0"/>
    <n v="0"/>
    <x v="0"/>
    <n v="0"/>
  </r>
  <r>
    <n v="5351558"/>
    <s v="ARDI ANDRINAL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6-07-19T00:00:00"/>
    <d v="2021-09-13T00:00:00"/>
    <s v="Male"/>
    <s v="KP"/>
    <s v="Ardi.Andrinal@cimbniaga.co.id"/>
    <s v="D-6"/>
    <n v="3039881"/>
    <s v="PIRMANSYAH"/>
    <s v="Unsecured Collection Team Leader VIII - Field Collector - Xday Jabodetabek"/>
    <m/>
    <m/>
    <m/>
    <m/>
    <x v="1"/>
    <m/>
    <m/>
    <x v="1"/>
    <n v="1"/>
    <x v="0"/>
    <n v="0"/>
    <x v="0"/>
    <n v="0.5"/>
  </r>
  <r>
    <n v="5361100"/>
    <s v="DENI JUHAEN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88-01-11T00:00:00"/>
    <d v="2022-01-10T00:00:00"/>
    <s v="Male"/>
    <s v="KP"/>
    <s v="Deni.Juhaeni@cimbniaga.co.id"/>
    <s v="D-6"/>
    <n v="3039881"/>
    <s v="PIRMANSYAH"/>
    <s v="Unsecured Collection Team Leader VIII - Field Collector - Xday Jabodetabek"/>
    <m/>
    <m/>
    <m/>
    <m/>
    <x v="1"/>
    <m/>
    <m/>
    <x v="0"/>
    <n v="0.3"/>
    <x v="0"/>
    <n v="0"/>
    <x v="0"/>
    <n v="0.15"/>
  </r>
  <r>
    <n v="5373090"/>
    <s v="K PAHOTAN PASARIBU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1-21T00:00:00"/>
    <d v="2022-07-25T00:00:00"/>
    <s v="Male"/>
    <s v="KP"/>
    <s v="K.Pasaribu@cimbniaga.co.id"/>
    <s v="D-6"/>
    <n v="3039881"/>
    <s v="PIRMANSYAH"/>
    <s v="Unsecured Collection Team Leader VIII - Field Collector - Xday Jabodetabek"/>
    <m/>
    <m/>
    <m/>
    <m/>
    <x v="1"/>
    <m/>
    <m/>
    <x v="0"/>
    <n v="0.7"/>
    <x v="0"/>
    <n v="0"/>
    <x v="0"/>
    <n v="0.35"/>
  </r>
  <r>
    <n v="5401296"/>
    <s v="ALFIN JANUAR FITRYANT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1-09T00:00:00"/>
    <d v="2023-12-18T00:00:00"/>
    <s v="Male"/>
    <s v="KP"/>
    <s v="alfin.fitryanto@cimbniaga.co.id"/>
    <s v="D-6"/>
    <n v="3039881"/>
    <s v="PIRMANSYAH"/>
    <s v="Unsecured Collection Team Leader VIII - Field Collector - Xday Jabodetabek"/>
    <m/>
    <m/>
    <m/>
    <m/>
    <x v="1"/>
    <m/>
    <m/>
    <x v="0"/>
    <n v="0"/>
    <x v="0"/>
    <n v="0"/>
    <x v="0"/>
    <n v="0"/>
  </r>
  <r>
    <n v="5420221"/>
    <s v="ZURUL ARI NUR IKHS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6-08T00:00:00"/>
    <d v="2024-12-30T00:00:00"/>
    <s v="Male"/>
    <s v="KP"/>
    <s v="zurul.ikhsan@cimbniaga.co.id"/>
    <s v="D-6"/>
    <n v="3039881"/>
    <s v="PIRMANSYAH"/>
    <s v="Unsecured Collection Team Leader VIII - Field Collector - Xday Jabodetabek"/>
    <m/>
    <m/>
    <m/>
    <m/>
    <x v="1"/>
    <m/>
    <m/>
    <x v="0"/>
    <n v="0"/>
    <x v="0"/>
    <n v="0"/>
    <x v="0"/>
    <n v="0"/>
  </r>
  <r>
    <n v="5601731"/>
    <s v="RAISAL ALPAN RAUSI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3-01-04T00:00:00"/>
    <d v="2025-12-01T00:00:00"/>
    <s v="Male"/>
    <s v="KP"/>
    <s v="raisal.rausin@cimbniaga.co.id"/>
    <s v="D-6"/>
    <n v="3034444"/>
    <s v="EVI KHIKMAWATI"/>
    <s v="Unsecured Collection Team Leader IX - Field Collector - Xday Jabodetabek"/>
    <m/>
    <m/>
    <m/>
    <m/>
    <x v="1"/>
    <m/>
    <m/>
    <x v="0"/>
    <n v="0"/>
    <x v="1"/>
    <e v="#N/A"/>
    <x v="1"/>
    <e v="#N/A"/>
  </r>
  <r>
    <n v="5423732"/>
    <s v="KORNELIUS KOKO OT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8-09-16T00:00:00"/>
    <d v="2025-03-17T00:00:00"/>
    <s v="Male"/>
    <s v="KP"/>
    <s v="kornelius.ota@cimbniaga.co.id"/>
    <s v="D-6"/>
    <n v="3034444"/>
    <s v="EVI KHIKMAWATI"/>
    <s v="Unsecured Collection Team Leader IX - Field Collector - Xday Jabodetabek"/>
    <m/>
    <m/>
    <m/>
    <m/>
    <x v="1"/>
    <m/>
    <m/>
    <x v="0"/>
    <n v="0"/>
    <x v="0"/>
    <n v="0"/>
    <x v="0"/>
    <n v="0"/>
  </r>
  <r>
    <n v="5422352"/>
    <s v="RISHIE AFRIAD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86-04-03T00:00:00"/>
    <d v="2025-02-17T00:00:00"/>
    <s v="Male"/>
    <s v="KP"/>
    <s v="rishie.afriadi@cimbniaga.co.id"/>
    <s v="D-6"/>
    <n v="3034444"/>
    <s v="EVI KHIKMAWATI"/>
    <s v="Unsecured Collection Team Leader IX - Field Collector - Xday Jabodetabek"/>
    <m/>
    <m/>
    <m/>
    <m/>
    <x v="1"/>
    <m/>
    <m/>
    <x v="0"/>
    <n v="0"/>
    <x v="0"/>
    <n v="0"/>
    <x v="0"/>
    <n v="0"/>
  </r>
  <r>
    <n v="5421490"/>
    <s v="ANDI MUHAMMAD FATTAH AL HUMAIDI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2-18T00:00:00"/>
    <d v="2025-02-03T00:00:00"/>
    <s v="Male"/>
    <s v="KP"/>
    <s v="andi.fattah@cimbniaga.co.id"/>
    <s v="D-6"/>
    <n v="3034444"/>
    <s v="EVI KHIKMAWATI"/>
    <s v="Unsecured Collection Team Leader IX - Field Collector - Xday Jabodetabek"/>
    <m/>
    <m/>
    <m/>
    <m/>
    <x v="1"/>
    <m/>
    <m/>
    <x v="0"/>
    <n v="0"/>
    <x v="0"/>
    <n v="0"/>
    <x v="0"/>
    <n v="0"/>
  </r>
  <r>
    <n v="5384519"/>
    <s v="ANDI PRIYANTO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1-10-02T00:00:00"/>
    <d v="2023-02-13T00:00:00"/>
    <s v="Male"/>
    <s v="KP"/>
    <s v="Andi.Priyanto@cimbniaga.co.id"/>
    <s v="D-6"/>
    <n v="3018279"/>
    <s v="JUSRI"/>
    <s v="Unsecured Collection Team Leader VII - Field Collector - Xday Jabodetabek"/>
    <m/>
    <m/>
    <m/>
    <m/>
    <x v="1"/>
    <m/>
    <m/>
    <x v="0"/>
    <n v="0"/>
    <x v="0"/>
    <n v="0"/>
    <x v="0"/>
    <n v="0"/>
  </r>
  <r>
    <n v="5420218"/>
    <s v="TOMI ANDHIKA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0-01-04T00:00:00"/>
    <d v="2024-12-30T00:00:00"/>
    <s v="Male"/>
    <s v="KP"/>
    <s v="tomi.andhika@cimbniaga.co.id"/>
    <s v="D-6"/>
    <n v="3034444"/>
    <s v="EVI KHIKMAWATI"/>
    <s v="Unsecured Collection Team Leader IX - Field Collector - Xday Jabodetabek"/>
    <m/>
    <m/>
    <m/>
    <m/>
    <x v="1"/>
    <m/>
    <m/>
    <x v="0"/>
    <n v="0"/>
    <x v="0"/>
    <n v="0"/>
    <x v="0"/>
    <n v="0"/>
  </r>
  <r>
    <n v="5420217"/>
    <s v="AHMAD IYZUR RAHM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5-07-05T00:00:00"/>
    <d v="2024-12-30T00:00:00"/>
    <s v="Male"/>
    <s v="KP"/>
    <s v="ahmad.rahman@cimbniaga.co.id"/>
    <s v="D-6"/>
    <n v="3034444"/>
    <s v="EVI KHIKMAWATI"/>
    <s v="Unsecured Collection Team Leader IX - Field Collector - Xday Jabodetabek"/>
    <m/>
    <m/>
    <m/>
    <m/>
    <x v="1"/>
    <m/>
    <m/>
    <x v="0"/>
    <n v="0"/>
    <x v="0"/>
    <n v="0"/>
    <x v="0"/>
    <n v="0"/>
  </r>
  <r>
    <n v="5420213"/>
    <s v="KEVIN PRANANDA ACHMAD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9-03-09T00:00:00"/>
    <d v="2024-12-30T00:00:00"/>
    <s v="Male"/>
    <s v="KP"/>
    <s v="Kevin.Achmad@cimbniaga.co.id"/>
    <s v="D-6"/>
    <n v="3034444"/>
    <s v="EVI KHIKMAWATI"/>
    <s v="Unsecured Collection Team Leader IX - Field Collector - Xday Jabodetabek"/>
    <m/>
    <m/>
    <m/>
    <m/>
    <x v="1"/>
    <m/>
    <m/>
    <x v="0"/>
    <n v="0"/>
    <x v="0"/>
    <n v="0"/>
    <x v="0"/>
    <n v="0"/>
  </r>
  <r>
    <n v="5393490"/>
    <s v="AGUS SETIAWAN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2000-08-25T00:00:00"/>
    <d v="2023-07-17T00:00:00"/>
    <s v="Male"/>
    <s v="KP"/>
    <s v="Agus.Setiawan@cimbniaga.co.id"/>
    <s v="D-6"/>
    <n v="3034444"/>
    <s v="EVI KHIKMAWATI"/>
    <s v="Unsecured Collection Team Leader IX - Field Collector - Xday Jabodetabek"/>
    <m/>
    <m/>
    <m/>
    <m/>
    <x v="1"/>
    <m/>
    <m/>
    <x v="0"/>
    <n v="0"/>
    <x v="0"/>
    <n v="0"/>
    <x v="0"/>
    <n v="0"/>
  </r>
  <r>
    <n v="5601469"/>
    <s v="MUHAMMAD NAJIB"/>
    <s v="U10"/>
    <x v="3"/>
    <s v="Consumer Collection &amp; Recovery"/>
    <s v="Credit Card Collection &amp; Recovery"/>
    <s v="Credit Card Collection - Jabodetabek Xdays Dunning, Field &amp; West Indonesia Dunning"/>
    <s v="Unsecured Collection - Field Collector - Xday Jabodetabek D4"/>
    <s v="Card Collection Staff"/>
    <s v="Card Collection Staff"/>
    <s v="Kantor Pusat - Griya Niaga 2"/>
    <s v="TANGERANG SELATAN"/>
    <s v="Banten"/>
    <d v="1998-03-09T00:00:00"/>
    <d v="2025-10-27T00:00:00"/>
    <s v="Male"/>
    <s v="KP"/>
    <s v="muhammad.najib@cimbniaga.co.id"/>
    <s v="D-6"/>
    <n v="3039881"/>
    <s v="PIRMANSYAH"/>
    <s v="Unsecured Collection Team Leader VIII - Field Collector - Xday Jabodetabek"/>
    <m/>
    <m/>
    <m/>
    <m/>
    <x v="1"/>
    <m/>
    <m/>
    <x v="0"/>
    <n v="0"/>
    <x v="0"/>
    <n v="0"/>
    <x v="0"/>
    <n v="0"/>
  </r>
  <r>
    <n v="3018024"/>
    <s v="RIDWAN"/>
    <s v="U7"/>
    <x v="3"/>
    <s v="Consumer Collection &amp; Recovery"/>
    <s v="Credit Card Collection &amp; Recovery"/>
    <s v="Credit Card Collection &amp; Recovery - Outregion"/>
    <s v="Unsecured Collection - Indtim &amp; Sulpa"/>
    <s v="Unsecured Collection Manager"/>
    <s v="Unsecured Collection Manager"/>
    <s v="KC - Makassar - Ahmad Yani - AYI"/>
    <s v="MAKASSAR"/>
    <s v="Sulawesi Selatan"/>
    <d v="1979-07-17T00:00:00"/>
    <d v="2011-12-27T00:00:00"/>
    <s v="Male"/>
    <s v="AYI"/>
    <s v="RIDWAN.OCRG@CIMBNIAGA.CO.ID"/>
    <s v="D-4"/>
    <n v="3033093"/>
    <s v="SUKARI WIDODO"/>
    <s v="Credit Card Collection &amp; Recovery Head - Outregion"/>
    <m/>
    <m/>
    <m/>
    <m/>
    <x v="1"/>
    <m/>
    <m/>
    <x v="0"/>
    <n v="0.1"/>
    <x v="0"/>
    <n v="0"/>
    <x v="0"/>
    <n v="0.05"/>
  </r>
  <r>
    <n v="3040737"/>
    <s v="MUH AZHAR MAULANA A"/>
    <s v="U8"/>
    <x v="3"/>
    <s v="Consumer Collection &amp; Recovery"/>
    <s v="Credit Card Collection &amp; Recovery"/>
    <s v="Credit Card Collection &amp; Recovery - Outregion"/>
    <s v="Unsecured Collection - Indtim &amp; Sulpa"/>
    <s v="Card Collection Team Leader"/>
    <s v="Card Collection Team Leader"/>
    <s v="KC - Makassar - Ahmad Yani - AYI"/>
    <s v="MAKASSAR"/>
    <s v="Sulawesi Selatan"/>
    <d v="1989-10-17T00:00:00"/>
    <d v="2020-03-02T00:00:00"/>
    <s v="Male"/>
    <s v="AYI"/>
    <s v="MUH.A@CIMBNIAGA.CO.ID"/>
    <s v="D-5"/>
    <n v="3018024"/>
    <s v="RIDWAN"/>
    <s v="Unsecured Collection Manager - Indtim &amp; Sulpa"/>
    <m/>
    <m/>
    <m/>
    <m/>
    <x v="1"/>
    <m/>
    <m/>
    <x v="1"/>
    <n v="1"/>
    <x v="0"/>
    <n v="0"/>
    <x v="0"/>
    <n v="0.5"/>
  </r>
  <r>
    <n v="3019050"/>
    <s v="DIN NASYRAH"/>
    <s v="U8"/>
    <x v="3"/>
    <s v="Consumer Collection &amp; Recovery"/>
    <s v="Credit Card Collection &amp; Recovery"/>
    <s v="Credit Card Collection &amp; Recovery - Outregion"/>
    <s v="Unsecured Collection - Indtim &amp; Sulpa"/>
    <s v="Card Collection Team Leader"/>
    <s v="Card Collection Team Leader"/>
    <s v="KC - Makassar - Ahmad Yani - AYI"/>
    <s v="MAKASSAR"/>
    <s v="Sulawesi Selatan"/>
    <d v="1980-12-11T00:00:00"/>
    <d v="2012-04-30T00:00:00"/>
    <s v="Female"/>
    <s v="AYI"/>
    <s v="DIN.NASYRAH@CIMBNIAGA.CO.ID"/>
    <s v="D-5"/>
    <n v="3018024"/>
    <s v="RIDWAN"/>
    <s v="Unsecured Collection Manager - Indtim &amp; Sulpa"/>
    <m/>
    <m/>
    <m/>
    <m/>
    <x v="1"/>
    <m/>
    <m/>
    <x v="0"/>
    <n v="0.05"/>
    <x v="0"/>
    <n v="0"/>
    <x v="0"/>
    <n v="2.5000000000000001E-2"/>
  </r>
  <r>
    <n v="5352200"/>
    <s v="SUPRIADI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0-05-01T00:00:00"/>
    <d v="2021-09-20T00:00:00"/>
    <s v="Male"/>
    <s v="AYI"/>
    <s v="Supriadi.Supriadi2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352527"/>
    <s v="HENDRA PRAYUDI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3-08-10T00:00:00"/>
    <d v="2021-10-18T00:00:00"/>
    <s v="Male"/>
    <s v="AYI"/>
    <s v="Hendra.Prayudi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388760"/>
    <s v="MUHAMMAD RIZAL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7-10-15T00:00:00"/>
    <d v="2023-04-17T00:00:00"/>
    <s v="Male"/>
    <s v="AYI"/>
    <s v="Muhammad.Rizal@cimbniaga.co.id"/>
    <s v="D-6"/>
    <n v="3040737"/>
    <s v="MUH AZHAR MAULANA A"/>
    <s v="Card Collection Team Leader I - Indtim &amp; Sulpa"/>
    <m/>
    <m/>
    <m/>
    <m/>
    <x v="1"/>
    <m/>
    <m/>
    <x v="0"/>
    <n v="0.95"/>
    <x v="0"/>
    <n v="0"/>
    <x v="0"/>
    <n v="0.47499999999999998"/>
  </r>
  <r>
    <n v="5394742"/>
    <s v="TAUFIQ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84-12-12T00:00:00"/>
    <d v="2023-08-14T00:00:00"/>
    <s v="Male"/>
    <s v="AYI"/>
    <s v="Taufiq.Taufiq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424357"/>
    <s v="VICTOR JONATHAN PANDEY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P - Manado - Mega Mas - MND"/>
    <s v="MANADO"/>
    <s v="Sulawesi Utara"/>
    <d v="1988-10-07T00:00:00"/>
    <d v="2025-03-24T00:00:00"/>
    <s v="Male"/>
    <s v="MND"/>
    <s v="victor.pandey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600101"/>
    <s v="TAUFIK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9-11-17T00:00:00"/>
    <d v="2025-04-14T00:00:00"/>
    <s v="Male"/>
    <s v="AYI"/>
    <s v="Taufik.Taufik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600581"/>
    <s v="IRFAN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1-09-03T00:00:00"/>
    <d v="2025-06-23T00:00:00"/>
    <s v="Male"/>
    <s v="AYI"/>
    <s v="irfan.irfan2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600584"/>
    <s v="NASAR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85-12-07T00:00:00"/>
    <d v="2025-06-23T00:00:00"/>
    <s v="Male"/>
    <s v="AYI"/>
    <s v="nasar.nasar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600973"/>
    <s v="FAHRIZAL MULIYONO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P - Manado - Mega Mas - MND"/>
    <s v="MANADO"/>
    <s v="Sulawesi Utara"/>
    <d v="1987-01-18T00:00:00"/>
    <d v="2025-08-04T00:00:00"/>
    <s v="Male"/>
    <s v="MND"/>
    <s v="fahrizal.muliyono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601367"/>
    <s v="ARDIANSYAH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2-03-27T00:00:00"/>
    <d v="2025-09-29T00:00:00"/>
    <s v="Male"/>
    <s v="AYI"/>
    <s v="ardiansyah.ardiansyah2@cimbniaga.co.id"/>
    <s v="D-6"/>
    <n v="3040737"/>
    <s v="MUH AZHAR MAULANA A"/>
    <s v="Card Collection Team Leader I - Indtim &amp; Sulpa"/>
    <m/>
    <m/>
    <m/>
    <m/>
    <x v="1"/>
    <m/>
    <m/>
    <x v="1"/>
    <n v="1"/>
    <x v="0"/>
    <n v="0"/>
    <x v="0"/>
    <n v="0.5"/>
  </r>
  <r>
    <n v="5601815"/>
    <s v="ADRI DWIJAYA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0-05-21T00:00:00"/>
    <d v="2025-12-08T00:00:00"/>
    <s v="Male"/>
    <s v="AYI"/>
    <s v="adri.dwijaya@cimbniaga.co.id"/>
    <s v="D-6"/>
    <n v="3040737"/>
    <s v="MUH AZHAR MAULANA A"/>
    <s v="Card Collection Team Leader I - Indtim &amp; Sulpa"/>
    <m/>
    <m/>
    <m/>
    <m/>
    <x v="1"/>
    <m/>
    <m/>
    <x v="0"/>
    <n v="0.95"/>
    <x v="1"/>
    <e v="#N/A"/>
    <x v="1"/>
    <e v="#N/A"/>
  </r>
  <r>
    <n v="5601988"/>
    <s v="ASHABUL KAHFI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65791"/>
    <s v="SEPTIAN SIGELE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6-08-13T00:00:00"/>
    <d v="2022-03-07T00:00:00"/>
    <s v="Female"/>
    <s v="AYI"/>
    <s v="SEPTIAN.SIGELE@cimbniaga.co.id"/>
    <s v="D-6"/>
    <n v="3019050"/>
    <s v="DIN NASYRAH"/>
    <s v="Card Collection Team Leader III - Indtim &amp; Sulpa"/>
    <m/>
    <m/>
    <m/>
    <m/>
    <x v="1"/>
    <m/>
    <m/>
    <x v="0"/>
    <n v="0.55000000000000004"/>
    <x v="0"/>
    <n v="0"/>
    <x v="0"/>
    <n v="0.27500000000000002"/>
  </r>
  <r>
    <n v="5371839"/>
    <s v="ANDI TENRI AWARU ALWI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5-01-01T00:00:00"/>
    <d v="2022-06-27T00:00:00"/>
    <s v="Female"/>
    <s v="AYI"/>
    <s v="ANDI.ALWI@cimbniaga.co.id"/>
    <s v="D-6"/>
    <n v="3019050"/>
    <s v="DIN NASYRAH"/>
    <s v="Card Collection Team Leader III - Indtim &amp; Sulpa"/>
    <m/>
    <m/>
    <m/>
    <m/>
    <x v="1"/>
    <m/>
    <m/>
    <x v="1"/>
    <n v="1"/>
    <x v="0"/>
    <n v="0"/>
    <x v="0"/>
    <n v="0.5"/>
  </r>
  <r>
    <n v="5373404"/>
    <s v="BUDHIYANTO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2-01-07T00:00:00"/>
    <d v="2022-08-01T00:00:00"/>
    <s v="Male"/>
    <s v="AYI"/>
    <s v="BUDHIYANTO.BUDHIYANTO@cimbniaga.co.id"/>
    <s v="D-6"/>
    <n v="3019050"/>
    <s v="DIN NASYRAH"/>
    <s v="Card Collection Team Leader III - Indtim &amp; Sulpa"/>
    <m/>
    <m/>
    <m/>
    <m/>
    <x v="1"/>
    <m/>
    <m/>
    <x v="0"/>
    <n v="0"/>
    <x v="0"/>
    <n v="0"/>
    <x v="0"/>
    <n v="0"/>
  </r>
  <r>
    <n v="5377286"/>
    <s v="YUNITA FIBRIANI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1-02-26T00:00:00"/>
    <d v="2022-10-17T00:00:00"/>
    <s v="Female"/>
    <s v="AYI"/>
    <s v="Yunita.Fibriani@cimbniaga.co.id"/>
    <s v="D-6"/>
    <n v="3019050"/>
    <s v="DIN NASYRAH"/>
    <s v="Card Collection Team Leader III - Indtim &amp; Sulpa"/>
    <m/>
    <m/>
    <m/>
    <m/>
    <x v="1"/>
    <m/>
    <m/>
    <x v="0"/>
    <n v="0"/>
    <x v="0"/>
    <n v="0"/>
    <x v="0"/>
    <n v="0"/>
  </r>
  <r>
    <n v="5382864"/>
    <s v="SURYANA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1-06-02T00:00:00"/>
    <d v="2022-12-29T00:00:00"/>
    <s v="Female"/>
    <s v="AYI"/>
    <s v="Suryana2@cimbniaga.co.id"/>
    <s v="D-6"/>
    <n v="3019050"/>
    <s v="DIN NASYRAH"/>
    <s v="Card Collection Team Leader III - Indtim &amp; Sulpa"/>
    <m/>
    <m/>
    <m/>
    <m/>
    <x v="1"/>
    <m/>
    <m/>
    <x v="0"/>
    <n v="0.35"/>
    <x v="0"/>
    <n v="0"/>
    <x v="0"/>
    <n v="0.17499999999999999"/>
  </r>
  <r>
    <n v="5382866"/>
    <s v="CINDERA FURNIMA DEWI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89-01-23T00:00:00"/>
    <d v="2023-01-24T00:00:00"/>
    <s v="Female"/>
    <s v="AYI"/>
    <s v="Cindera.Dewi@cimbniaga.co.id"/>
    <s v="D-6"/>
    <n v="3019050"/>
    <s v="DIN NASYRAH"/>
    <s v="Card Collection Team Leader III - Indtim &amp; Sulpa"/>
    <m/>
    <m/>
    <m/>
    <m/>
    <x v="1"/>
    <m/>
    <m/>
    <x v="0"/>
    <n v="0"/>
    <x v="0"/>
    <n v="0"/>
    <x v="0"/>
    <n v="0"/>
  </r>
  <r>
    <n v="5382867"/>
    <s v="MUH NUR FAUZI J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5-05-24T00:00:00"/>
    <d v="2022-12-29T00:00:00"/>
    <s v="Male"/>
    <s v="AYI"/>
    <s v="Muh.J@cimbniaga.co.id"/>
    <s v="D-6"/>
    <n v="3019050"/>
    <s v="DIN NASYRAH"/>
    <s v="Card Collection Team Leader III - Indtim &amp; Sulpa"/>
    <m/>
    <m/>
    <m/>
    <m/>
    <x v="1"/>
    <m/>
    <m/>
    <x v="1"/>
    <n v="1"/>
    <x v="0"/>
    <n v="0"/>
    <x v="0"/>
    <n v="0.5"/>
  </r>
  <r>
    <n v="5386165"/>
    <s v="IMELDA SARI"/>
    <s v="U10"/>
    <x v="3"/>
    <s v="Consumer Collection &amp; Recovery"/>
    <s v="Credit Card Collection &amp; Recovery"/>
    <s v="Credit Card Collection &amp; Recovery - Outregion"/>
    <s v="Unsecured Collection - Indtim &amp; Sulpa"/>
    <s v="Card Collection Staff"/>
    <s v="Card Collection Staff"/>
    <s v="KC - Makassar - Ahmad Yani - AYI"/>
    <s v="MAKASSAR"/>
    <s v="Sulawesi Selatan"/>
    <d v="1996-05-20T00:00:00"/>
    <d v="2023-03-06T00:00:00"/>
    <s v="Female"/>
    <s v="AYI"/>
    <s v="Imelda.Sari@cimbniaga.co.id"/>
    <s v="D-6"/>
    <n v="3019050"/>
    <s v="DIN NASYRAH"/>
    <s v="Card Collection Team Leader III - Indtim &amp; Sulpa"/>
    <m/>
    <m/>
    <m/>
    <m/>
    <x v="1"/>
    <m/>
    <m/>
    <x v="0"/>
    <n v="0.4"/>
    <x v="0"/>
    <n v="0"/>
    <x v="0"/>
    <n v="0.2"/>
  </r>
  <r>
    <n v="5601923"/>
    <s v="FAISAL RIVANI RACHMAN"/>
    <s v="U10"/>
    <x v="3"/>
    <s v="Consumer Collection &amp; Recovery"/>
    <s v="Credit Card Collection &amp; Recovery"/>
    <s v="Credit Card Collection &amp; Recovery - Outregion"/>
    <s v="Unsecured Collection - Indtim &amp; Sulpa"/>
    <s v="CCPL Collection Staff"/>
    <s v="CCPL Collection Staff"/>
    <s v="KC - Samarinda - KH Khalid - SAM"/>
    <s v="SAMARINDA"/>
    <s v="Kalimantan Timur"/>
    <d v="1992-05-11T00:00:00"/>
    <d v="2026-01-19T00:00:00"/>
    <s v="Male"/>
    <s v="SAM"/>
    <s v="faisal.rachman@cimbniaga.co.id"/>
    <s v="D-6"/>
    <n v="3018024"/>
    <s v="RIDWAN"/>
    <s v="Unsecured Collection Manager - Indtim &amp; Sulpa"/>
    <m/>
    <m/>
    <m/>
    <m/>
    <x v="1"/>
    <m/>
    <m/>
    <x v="1"/>
    <n v="1"/>
    <x v="1"/>
    <e v="#N/A"/>
    <x v="1"/>
    <e v="#N/A"/>
  </r>
  <r>
    <n v="5386167"/>
    <s v="BACHTIAR Y"/>
    <s v="U10"/>
    <x v="3"/>
    <s v="Consumer Collection &amp; Recovery"/>
    <s v="Credit Card Collection &amp; Recovery"/>
    <s v="Credit Card Collection &amp; Recovery - Outregion"/>
    <s v="Unsecured Collection - Indtim &amp; Sulpa"/>
    <s v="PL Collection Staff"/>
    <s v="PL Collection Staff"/>
    <s v="KC - Makassar - Ahmad Yani - AYI"/>
    <s v="MAKASSAR"/>
    <s v="Sulawesi Selatan"/>
    <d v="1995-01-22T00:00:00"/>
    <d v="2023-03-06T00:00:00"/>
    <s v="Male"/>
    <s v="AYI"/>
    <s v="Bachtiar.Y@cimbniaga.co.id"/>
    <s v="D-6"/>
    <n v="3018024"/>
    <s v="RIDWAN"/>
    <s v="Unsecured Collection Manager - Indtim &amp; Sulpa"/>
    <m/>
    <m/>
    <m/>
    <m/>
    <x v="1"/>
    <m/>
    <m/>
    <x v="1"/>
    <n v="1"/>
    <x v="0"/>
    <n v="0"/>
    <x v="0"/>
    <n v="0.5"/>
  </r>
  <r>
    <n v="5384164"/>
    <s v="IRFANDI YUNUS"/>
    <s v="U10"/>
    <x v="3"/>
    <s v="Consumer Collection &amp; Recovery"/>
    <s v="Credit Card Collection &amp; Recovery"/>
    <s v="Credit Card Collection &amp; Recovery - Outregion"/>
    <s v="Unsecured Collection - Indtim &amp; Sulpa"/>
    <s v="PL Collection Staff"/>
    <s v="PL Collection Staff"/>
    <s v="KC - Makassar - Ahmad Yani - AYI"/>
    <s v="MAKASSAR"/>
    <s v="Sulawesi Selatan"/>
    <d v="1993-03-21T00:00:00"/>
    <d v="2023-01-30T00:00:00"/>
    <s v="Male"/>
    <s v="AYI"/>
    <s v="Irfandi.Yunus@cimbniaga.co.id"/>
    <s v="D-6"/>
    <n v="3018024"/>
    <s v="RIDWAN"/>
    <s v="Unsecured Collection Manager - Indtim &amp; Sulpa"/>
    <m/>
    <m/>
    <m/>
    <m/>
    <x v="1"/>
    <m/>
    <m/>
    <x v="1"/>
    <n v="1"/>
    <x v="0"/>
    <n v="0"/>
    <x v="0"/>
    <n v="0.5"/>
  </r>
  <r>
    <n v="3018519"/>
    <s v="ANIS PUJI SAHRONI"/>
    <s v="U7"/>
    <x v="3"/>
    <s v="Consumer Collection &amp; Recovery"/>
    <s v="Credit Card Collection &amp; Recovery"/>
    <s v="Credit Card Collection &amp; Recovery - Outregion"/>
    <s v="Unsecured Collection - Jateng"/>
    <s v="Unsecured Collection Manager"/>
    <s v="Unsecured Collection Manager"/>
    <s v="KCP - Semarang - Mataram - SMT"/>
    <s v="SEMARANG"/>
    <s v="Jawa Tengah"/>
    <d v="1987-11-25T00:00:00"/>
    <d v="2012-03-01T00:00:00"/>
    <s v="Male"/>
    <s v="SMT"/>
    <s v="ANIS.SAHRONI@CIMBNIAGA.CO.ID"/>
    <s v="D-4"/>
    <n v="3033093"/>
    <s v="SUKARI WIDODO"/>
    <s v="Credit Card Collection &amp; Recovery Head - Outregion"/>
    <m/>
    <m/>
    <m/>
    <m/>
    <x v="1"/>
    <m/>
    <m/>
    <x v="0"/>
    <n v="0"/>
    <x v="0"/>
    <n v="0"/>
    <x v="0"/>
    <n v="0"/>
  </r>
  <r>
    <n v="3018547"/>
    <s v="DIAN ANGGRIANI"/>
    <s v="U8"/>
    <x v="3"/>
    <s v="Consumer Collection &amp; Recovery"/>
    <s v="Credit Card Collection &amp; Recovery"/>
    <s v="Credit Card Collection &amp; Recovery - Outregion"/>
    <s v="Unsecured Collection - Jateng"/>
    <s v="Card Collection Team Leader"/>
    <s v="Card Collection Team Leader"/>
    <s v="KCP - Semarang - Mataram - SMT"/>
    <s v="SEMARANG"/>
    <s v="Jawa Tengah"/>
    <d v="1986-04-03T00:00:00"/>
    <d v="2012-03-01T00:00:00"/>
    <s v="Female"/>
    <s v="SMT"/>
    <s v="DIAN.ANGGRIANI@CIMBNIAGA.CO.ID"/>
    <s v="D-5"/>
    <n v="3018519"/>
    <s v="ANIS PUJI SAHRONI"/>
    <s v="Unsecured Collection Manager - Jateng"/>
    <m/>
    <m/>
    <m/>
    <m/>
    <x v="1"/>
    <m/>
    <m/>
    <x v="0"/>
    <n v="0"/>
    <x v="0"/>
    <n v="0"/>
    <x v="0"/>
    <n v="0"/>
  </r>
  <r>
    <n v="3033081"/>
    <s v="SURYO WIDYASMO"/>
    <s v="U9"/>
    <x v="3"/>
    <s v="Consumer Collection &amp; Recovery"/>
    <s v="Credit Card Collection &amp; Recovery"/>
    <s v="Credit Card Collection &amp; Recovery - Outregion"/>
    <s v="Unsecured Collection - Jateng"/>
    <s v="Card Collection Team Leader"/>
    <s v="Card Collection Team Leader"/>
    <s v="KCP - Semarang - Mataram - SMT"/>
    <s v="SEMARANG"/>
    <s v="Jawa Tengah"/>
    <d v="1981-10-29T00:00:00"/>
    <d v="2017-03-01T00:00:00"/>
    <s v="Male"/>
    <s v="SMT"/>
    <s v="SURYO.WIDYASMO@CIMBNIAGA.CO.ID"/>
    <s v="D-5"/>
    <n v="3018519"/>
    <s v="ANIS PUJI SAHRONI"/>
    <s v="Unsecured Collection Manager - Jateng"/>
    <m/>
    <m/>
    <m/>
    <m/>
    <x v="1"/>
    <m/>
    <m/>
    <x v="1"/>
    <n v="1"/>
    <x v="0"/>
    <n v="0"/>
    <x v="0"/>
    <n v="0.5"/>
  </r>
  <r>
    <n v="3032986"/>
    <s v="A'AN RIANA HADI"/>
    <s v="U9"/>
    <x v="3"/>
    <s v="Consumer Collection &amp; Recovery"/>
    <s v="Credit Card Collection &amp; Recovery"/>
    <s v="Credit Card Collection &amp; Recovery - Outregion"/>
    <s v="Unsecured Collection - Jateng"/>
    <s v="Card Collection Team Leader"/>
    <s v="Card Collection Team Leader"/>
    <s v="KCP - Semarang - Mataram - SMT"/>
    <s v="SEMARANG"/>
    <s v="Jawa Tengah"/>
    <d v="1980-01-27T00:00:00"/>
    <d v="2017-02-01T00:00:00"/>
    <s v="Male"/>
    <s v="SMT"/>
    <s v="AAN.HADI@CIMBNIAGA.CO.ID"/>
    <s v="D-5"/>
    <n v="3018519"/>
    <s v="ANIS PUJI SAHRONI"/>
    <s v="Unsecured Collection Manager - Jateng"/>
    <m/>
    <m/>
    <m/>
    <m/>
    <x v="1"/>
    <m/>
    <m/>
    <x v="0"/>
    <n v="0.1"/>
    <x v="0"/>
    <n v="0"/>
    <x v="0"/>
    <n v="0.05"/>
  </r>
  <r>
    <n v="5601068"/>
    <s v="DEDY ANGGORO SUDJADI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S - Yogyakarta - Sudirman 13 - SYOG"/>
    <s v="YOGYAKARTA"/>
    <s v="D I  Yogyakarta"/>
    <d v="1984-03-13T00:00:00"/>
    <d v="2025-08-25T00:00:00"/>
    <s v="Male"/>
    <s v="SYOG"/>
    <s v="dedy.sudjadi@cimbniaga.co.id"/>
    <s v="D-6"/>
    <n v="3033081"/>
    <s v="SURYO WIDYASMO"/>
    <s v="Card Collection Team Leader III - Jateng"/>
    <m/>
    <m/>
    <m/>
    <m/>
    <x v="1"/>
    <m/>
    <m/>
    <x v="1"/>
    <n v="1"/>
    <x v="0"/>
    <n v="0"/>
    <x v="0"/>
    <n v="0.5"/>
  </r>
  <r>
    <n v="5419003"/>
    <s v="RUDY ADI RAHARJO"/>
    <s v="U10"/>
    <x v="3"/>
    <s v="Consumer Collection &amp; Recovery"/>
    <s v="Credit Card Collection &amp; Recovery"/>
    <s v="Credit Card Collection &amp; Recovery - Outregion"/>
    <s v="Unsecured Collection - Jateng"/>
    <s v="PL Collection Staff"/>
    <s v="PL Collection Staff"/>
    <s v="KCP - Semarang - Mataram - SMT"/>
    <s v="SEMARANG"/>
    <s v="Jawa Tengah"/>
    <d v="1985-08-27T00:00:00"/>
    <d v="2024-12-09T00:00:00"/>
    <s v="Male"/>
    <s v="SMT"/>
    <s v="rudy.raharjo@cimbniaga.co.id"/>
    <s v="D-6"/>
    <n v="3033081"/>
    <s v="SURYO WIDYASMO"/>
    <s v="PL Collection Team Leader IV - Jateng"/>
    <m/>
    <m/>
    <m/>
    <m/>
    <x v="1"/>
    <m/>
    <m/>
    <x v="1"/>
    <n v="1"/>
    <x v="0"/>
    <n v="0"/>
    <x v="0"/>
    <n v="0.5"/>
  </r>
  <r>
    <n v="5362616"/>
    <s v="FRIDA DWI HARDHIKA"/>
    <s v="U10"/>
    <x v="3"/>
    <s v="Consumer Collection &amp; Recovery"/>
    <s v="Credit Card Collection &amp; Recovery"/>
    <s v="Credit Card Collection &amp; Recovery - Outregion"/>
    <s v="Unsecured Collection - Jateng"/>
    <s v="PL Collection Staff"/>
    <s v="PL Collection Staff"/>
    <s v="KCP - Solo - Manahan - MNH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8660"/>
    <s v="RAHAYU WIDOD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87-10-18T00:00:00"/>
    <d v="2024-12-02T00:00:00"/>
    <s v="Male"/>
    <s v="SMT"/>
    <s v="rahayu.widodo@cimbniaga.co.id"/>
    <s v="D-6"/>
    <n v="3033081"/>
    <s v="SURYO WIDYASMO"/>
    <s v="Card Collection Team Leader III - Jateng"/>
    <m/>
    <m/>
    <m/>
    <m/>
    <x v="1"/>
    <m/>
    <m/>
    <x v="1"/>
    <n v="1"/>
    <x v="0"/>
    <n v="0"/>
    <x v="0"/>
    <n v="0.5"/>
  </r>
  <r>
    <n v="5416335"/>
    <s v="MUJAHIDIN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83-03-25T00:00:00"/>
    <d v="2024-10-21T00:00:00"/>
    <s v="Male"/>
    <s v="SMT"/>
    <s v="mujahidin.mujahidin@cimbniaga.co.id"/>
    <s v="D-6"/>
    <n v="3033081"/>
    <s v="SURYO WIDYASMO"/>
    <s v="Card Collection Team Leader III - Jateng"/>
    <m/>
    <m/>
    <m/>
    <m/>
    <x v="1"/>
    <m/>
    <m/>
    <x v="0"/>
    <n v="0.25"/>
    <x v="0"/>
    <n v="0"/>
    <x v="0"/>
    <n v="0.125"/>
  </r>
  <r>
    <n v="5420634"/>
    <s v="MAGGA HASTAWAN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85-11-09T00:00:00"/>
    <d v="2025-01-13T00:00:00"/>
    <s v="Male"/>
    <s v="SMT"/>
    <s v="Magga.Hastawan@cimbniaga.co.id"/>
    <s v="D-6"/>
    <n v="3033081"/>
    <s v="SURYO WIDYASMO"/>
    <s v="Card Collection Team Leader III - Jateng"/>
    <m/>
    <m/>
    <m/>
    <m/>
    <x v="1"/>
    <m/>
    <m/>
    <x v="1"/>
    <n v="1"/>
    <x v="0"/>
    <n v="0"/>
    <x v="0"/>
    <n v="0.5"/>
  </r>
  <r>
    <n v="5412966"/>
    <s v="ARIF WIBOW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87-11-30T00:00:00"/>
    <d v="2024-08-12T00:00:00"/>
    <s v="Male"/>
    <s v="SMT"/>
    <s v="arif.wibowo2@cimbniaga.co.id"/>
    <s v="D-6"/>
    <n v="3033081"/>
    <s v="SURYO WIDYASMO"/>
    <s v="Card Collection Team Leader III - Jateng"/>
    <m/>
    <m/>
    <m/>
    <m/>
    <x v="1"/>
    <m/>
    <m/>
    <x v="0"/>
    <n v="0"/>
    <x v="0"/>
    <n v="0"/>
    <x v="0"/>
    <n v="0"/>
  </r>
  <r>
    <n v="5412785"/>
    <s v="BRITO ARI MUBYART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S - Yogyakarta - Sudirman 13 - SYOG"/>
    <s v="YOGYAKARTA"/>
    <s v="D I  Yogyakarta"/>
    <d v="1990-01-21T00:00:00"/>
    <d v="2024-08-05T00:00:00"/>
    <s v="Male"/>
    <s v="SYOG"/>
    <s v="brito.mubyarto@cimbniaga.co.id"/>
    <s v="D-6"/>
    <n v="3033081"/>
    <s v="SURYO WIDYASMO"/>
    <s v="Card Collection Team Leader III - Jateng"/>
    <m/>
    <m/>
    <m/>
    <m/>
    <x v="1"/>
    <m/>
    <m/>
    <x v="1"/>
    <n v="1"/>
    <x v="0"/>
    <n v="0"/>
    <x v="0"/>
    <n v="0.5"/>
  </r>
  <r>
    <n v="5412478"/>
    <s v="AFINDA YULIYANT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olo - Manahan - MNH"/>
    <s v="SURAKARTA"/>
    <s v="Jawa Tengah"/>
    <d v="1991-10-07T00:00:00"/>
    <d v="2024-07-29T00:00:00"/>
    <s v="Male"/>
    <s v="MNH"/>
    <s v="afinda.yuliyanto@cimbniaga.co.id"/>
    <s v="D-6"/>
    <n v="3033081"/>
    <s v="SURYO WIDYASMO"/>
    <s v="Card Collection Team Leader III - Jateng"/>
    <m/>
    <m/>
    <m/>
    <m/>
    <x v="1"/>
    <m/>
    <m/>
    <x v="0"/>
    <n v="0.1"/>
    <x v="0"/>
    <n v="0"/>
    <x v="0"/>
    <n v="0.05"/>
  </r>
  <r>
    <n v="5373282"/>
    <s v="HERU SETIAWAN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2-02-08T00:00:00"/>
    <d v="2022-07-25T00:00:00"/>
    <s v="Male"/>
    <s v="SMT"/>
    <s v="Heru.Setiawan@cimbniaga.co.id"/>
    <s v="D-6"/>
    <n v="3033081"/>
    <s v="SURYO WIDYASMO"/>
    <s v="Card Collection Team Leader III - Jateng"/>
    <m/>
    <m/>
    <m/>
    <m/>
    <x v="1"/>
    <m/>
    <m/>
    <x v="0"/>
    <n v="0.4"/>
    <x v="0"/>
    <n v="0"/>
    <x v="0"/>
    <n v="0.2"/>
  </r>
  <r>
    <n v="5601979"/>
    <s v="ADIKA WAHYU SUKOC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olo - Manahan - MNH"/>
    <s v="SURAKARTA"/>
    <s v="Jawa Tengah"/>
    <d v="1988-08-22T00:00:00"/>
    <d v="2026-02-02T00:00:00"/>
    <s v="Male"/>
    <s v="MNH"/>
    <s v="adika.sukoco@cimbniaga.co.id"/>
    <s v="D-6"/>
    <n v="3033081"/>
    <s v="SURYO WIDYASMO"/>
    <s v="Card Collection Team Leader III - Jateng"/>
    <m/>
    <m/>
    <m/>
    <m/>
    <x v="1"/>
    <m/>
    <m/>
    <x v="1"/>
    <n v="1"/>
    <x v="1"/>
    <e v="#N/A"/>
    <x v="1"/>
    <e v="#N/A"/>
  </r>
  <r>
    <n v="5601713"/>
    <s v="AGUNG SETYO PURNOM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olo - Manahan - MNH"/>
    <s v="SURAKARTA"/>
    <s v="Jawa Tengah"/>
    <d v="1984-07-25T00:00:00"/>
    <d v="2025-11-24T00:00:00"/>
    <s v="Male"/>
    <s v="MNH"/>
    <s v="agung.purnomo@cimbniaga.co.id"/>
    <s v="D-6"/>
    <n v="3033081"/>
    <s v="SURYO WIDYASMO"/>
    <s v="Card Collection Team Leader III - Jateng"/>
    <m/>
    <m/>
    <m/>
    <m/>
    <x v="1"/>
    <m/>
    <m/>
    <x v="1"/>
    <n v="1"/>
    <x v="1"/>
    <e v="#N/A"/>
    <x v="1"/>
    <e v="#N/A"/>
  </r>
  <r>
    <n v="5601972"/>
    <s v="DWI WISNU AJI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2001-02-01T00:00:00"/>
    <d v="2026-02-02T00:00:00"/>
    <s v="Male"/>
    <s v="SMT"/>
    <s v="dwi.aji@cimbniaga.co.id"/>
    <s v="D-6"/>
    <n v="3033081"/>
    <s v="SURYO WIDYASMO"/>
    <s v="Card Collection Team Leader III - Jateng"/>
    <m/>
    <m/>
    <m/>
    <m/>
    <x v="1"/>
    <m/>
    <m/>
    <x v="0"/>
    <n v="0.3"/>
    <x v="1"/>
    <e v="#N/A"/>
    <x v="1"/>
    <e v="#N/A"/>
  </r>
  <r>
    <n v="5601977"/>
    <s v="CATUR PADIYATMOK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olo - Manahan - MNH"/>
    <s v="SURAKARTA"/>
    <s v="Jawa Tengah"/>
    <d v="1983-04-04T00:00:00"/>
    <d v="2026-02-02T00:00:00"/>
    <s v="Male"/>
    <s v="MNH"/>
    <s v="catur.padiyatmoko@cimbniaga.co.id"/>
    <s v="D-6"/>
    <n v="3033081"/>
    <s v="SURYO WIDYASMO"/>
    <s v="Card Collection Team Leader III - Jateng"/>
    <m/>
    <m/>
    <m/>
    <m/>
    <x v="1"/>
    <m/>
    <m/>
    <x v="1"/>
    <n v="1"/>
    <x v="1"/>
    <e v="#N/A"/>
    <x v="1"/>
    <e v="#N/A"/>
  </r>
  <r>
    <n v="5371606"/>
    <s v="AYU PRAMESTI WARDANI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021"/>
    <s v="SOIFAH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0-11-08T00:00:00"/>
    <d v="2025-08-19T00:00:00"/>
    <s v="Female"/>
    <s v="SMT"/>
    <s v="soifah.soifah@cimbniaga.co.id"/>
    <s v="D-6"/>
    <n v="3018547"/>
    <s v="DIAN ANGGRIANI"/>
    <s v="Card Collection Team Leader I - Jateng"/>
    <m/>
    <m/>
    <m/>
    <m/>
    <x v="1"/>
    <m/>
    <m/>
    <x v="0"/>
    <n v="0"/>
    <x v="0"/>
    <n v="0"/>
    <x v="0"/>
    <n v="0"/>
  </r>
  <r>
    <n v="5600740"/>
    <s v="EKO PURWANT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9-09-09T00:00:00"/>
    <d v="2025-07-14T00:00:00"/>
    <s v="Male"/>
    <s v="SMT"/>
    <s v="eko.purwanto@cimbniaga.co.id"/>
    <s v="D-6"/>
    <n v="3018547"/>
    <s v="DIAN ANGGRIANI"/>
    <s v="Card Collection Team Leader I - Jateng"/>
    <m/>
    <m/>
    <m/>
    <m/>
    <x v="1"/>
    <m/>
    <m/>
    <x v="0"/>
    <n v="0"/>
    <x v="0"/>
    <n v="0"/>
    <x v="0"/>
    <n v="0"/>
  </r>
  <r>
    <n v="5600737"/>
    <s v="FIKIH ROSALINA PRATIWI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7-09-04T00:00:00"/>
    <d v="2025-07-14T00:00:00"/>
    <s v="Female"/>
    <s v="SMT"/>
    <s v="fikih.pratiwi@cimbniaga.co.id"/>
    <s v="D-6"/>
    <n v="3018547"/>
    <s v="DIAN ANGGRIANI"/>
    <s v="Card Collection Team Leader I - Jateng"/>
    <m/>
    <m/>
    <m/>
    <m/>
    <x v="1"/>
    <m/>
    <m/>
    <x v="0"/>
    <n v="0"/>
    <x v="0"/>
    <n v="0"/>
    <x v="0"/>
    <n v="0"/>
  </r>
  <r>
    <n v="5412178"/>
    <s v="SITI FARIDA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3-05-13T00:00:00"/>
    <d v="2024-07-15T00:00:00"/>
    <s v="Female"/>
    <s v="SMT"/>
    <s v="Siti.Farida@cimbniaga.co.id"/>
    <s v="D-6"/>
    <n v="3018547"/>
    <s v="DIAN ANGGRIANI"/>
    <s v="Card Collection Team Leader I - Jateng"/>
    <m/>
    <m/>
    <m/>
    <m/>
    <x v="1"/>
    <m/>
    <m/>
    <x v="0"/>
    <n v="0"/>
    <x v="0"/>
    <n v="0"/>
    <x v="0"/>
    <n v="0"/>
  </r>
  <r>
    <n v="5354127"/>
    <s v="BELLA ARIKA PHONNA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5-01-14T00:00:00"/>
    <d v="2021-10-11T00:00:00"/>
    <s v="Female"/>
    <s v="SMT"/>
    <s v="BELLA.PHONNA@cimbniaga.co.id"/>
    <s v="D-6"/>
    <n v="3018547"/>
    <s v="DIAN ANGGRIANI"/>
    <s v="Card Collection Team Leader I - Jateng"/>
    <m/>
    <m/>
    <m/>
    <m/>
    <x v="1"/>
    <m/>
    <m/>
    <x v="0"/>
    <n v="0"/>
    <x v="0"/>
    <n v="0"/>
    <x v="0"/>
    <n v="0"/>
  </r>
  <r>
    <n v="5600999"/>
    <s v="PUTRI SALWA NABILA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2000-12-17T00:00:00"/>
    <d v="2025-08-19T00:00:00"/>
    <s v="Female"/>
    <s v="SMT"/>
    <s v="putri.nabila2@cimbniaga.co.id"/>
    <s v="D-6"/>
    <n v="3032986"/>
    <s v="A'AN RIANA HADI"/>
    <s v="Card Collection Team Leader II - Jateng"/>
    <m/>
    <m/>
    <m/>
    <m/>
    <x v="1"/>
    <m/>
    <m/>
    <x v="0"/>
    <n v="0"/>
    <x v="0"/>
    <n v="0"/>
    <x v="0"/>
    <n v="0"/>
  </r>
  <r>
    <n v="5411483"/>
    <s v="STEFANIE ADE WARDANI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1480"/>
    <s v="RAMA UGRA PRAYUDHA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5-04-30T00:00:00"/>
    <d v="2024-07-01T00:00:00"/>
    <s v="Male"/>
    <s v="SMT"/>
    <s v="rama.prayudha@cimbniaga.co.id"/>
    <s v="D-6"/>
    <n v="3032986"/>
    <s v="A'AN RIANA HADI"/>
    <s v="Card Collection Team Leader II - Jateng"/>
    <m/>
    <m/>
    <m/>
    <m/>
    <x v="1"/>
    <m/>
    <m/>
    <x v="0"/>
    <n v="0"/>
    <x v="0"/>
    <n v="0"/>
    <x v="0"/>
    <n v="0"/>
  </r>
  <r>
    <n v="5409431"/>
    <s v="MARCELLA AVITA GISANTI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7-03-02T00:00:00"/>
    <d v="2024-05-20T00:00:00"/>
    <s v="Female"/>
    <s v="SMT"/>
    <s v="marcella.gisanti@cimbniaga.co.id"/>
    <s v="D-6"/>
    <n v="3032986"/>
    <s v="A'AN RIANA HADI"/>
    <s v="Card Collection Team Leader II - Jateng"/>
    <m/>
    <m/>
    <m/>
    <m/>
    <x v="1"/>
    <m/>
    <m/>
    <x v="0"/>
    <n v="0"/>
    <x v="0"/>
    <n v="0"/>
    <x v="0"/>
    <n v="0"/>
  </r>
  <r>
    <n v="5409430"/>
    <s v="TRI WAHYUNINGSIH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s v="SEMARANG"/>
    <s v="Jawa Tengah"/>
    <d v="1994-12-18T00:00:00"/>
    <d v="2024-05-20T00:00:00"/>
    <s v="Female"/>
    <s v="SMT"/>
    <s v="tri.wahyuningsih@cimbniaga.co.id"/>
    <s v="D-6"/>
    <n v="3032986"/>
    <s v="A'AN RIANA HADI"/>
    <s v="Card Collection Team Leader II - Jateng"/>
    <m/>
    <m/>
    <m/>
    <m/>
    <x v="1"/>
    <m/>
    <m/>
    <x v="0"/>
    <n v="0"/>
    <x v="0"/>
    <n v="0"/>
    <x v="0"/>
    <n v="0"/>
  </r>
  <r>
    <n v="5393613"/>
    <s v="YUSUF PURNOMO"/>
    <s v="U10"/>
    <x v="3"/>
    <s v="Consumer Collection &amp; Recovery"/>
    <s v="Credit Card Collection &amp; Recovery"/>
    <s v="Credit Card Collection &amp; Recovery - Outregion"/>
    <s v="Unsecured Collection - Jateng"/>
    <s v="Card Collection Staff"/>
    <s v="Card Collection Staff"/>
    <s v="KCP - Semarang - Mataram - SMT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4192"/>
    <s v="HANDIE HERMAWANTO"/>
    <s v="U7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Manager"/>
    <s v="Unsecured Collection Support Manager"/>
    <s v="Kantor Pusat - Griya Niaga 2"/>
    <s v="TANGERANG SELATAN"/>
    <s v="Banten"/>
    <d v="1984-06-18T00:00:00"/>
    <d v="2013-10-01T00:00:00"/>
    <s v="Male"/>
    <s v="KP"/>
    <s v="HANDIE.HERMAWANTO@CIMBNIAGA.CO.ID"/>
    <s v="D-4"/>
    <n v="3033066"/>
    <s v="NENENG SOPYAN"/>
    <s v="Credit Card Collection &amp; Recovery Head - Support National"/>
    <m/>
    <m/>
    <m/>
    <m/>
    <x v="1"/>
    <m/>
    <m/>
    <x v="0"/>
    <n v="0.95"/>
    <x v="2"/>
    <n v="1"/>
    <x v="0"/>
    <n v="0.97499999999999998"/>
  </r>
  <r>
    <n v="3018174"/>
    <s v="MARADEN MALANDO SINAGA"/>
    <s v="U8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Team Leader"/>
    <s v="Unsecured Collection Support Team Leader"/>
    <s v="Kantor Pusat - Griya Niaga 2"/>
    <s v="TANGERANG SELATAN"/>
    <s v="Banten"/>
    <d v="1972-03-18T00:00:00"/>
    <d v="2012-01-09T00:00:00"/>
    <s v="Male"/>
    <s v="KP"/>
    <s v="MARADEN.SINAGA@CIMBNIAGA.CO.ID"/>
    <s v="D-5"/>
    <n v="3024192"/>
    <s v="HANDIE HERMAWANTO"/>
    <s v="Unsecured Collection Support Manager - Collection Program &amp; Internal Reporting"/>
    <m/>
    <m/>
    <m/>
    <m/>
    <x v="1"/>
    <m/>
    <m/>
    <x v="1"/>
    <n v="1"/>
    <x v="0"/>
    <n v="0"/>
    <x v="0"/>
    <n v="0.5"/>
  </r>
  <r>
    <n v="3029678"/>
    <s v="IKA NINIK WIDIYASTUTI"/>
    <s v="U9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Team Leader"/>
    <s v="Unsecured Collection Support Team Leader"/>
    <s v="Kantor Pusat - Griya Niaga 2"/>
    <s v="TANGERANG SELATAN"/>
    <s v="Banten"/>
    <d v="1992-09-23T00:00:00"/>
    <d v="2015-06-30T00:00:00"/>
    <s v="Female"/>
    <s v="KP"/>
    <s v="IKA.WIDIYASTUTI@CIMBNIAGA.CO.ID"/>
    <s v="D-5"/>
    <n v="3024192"/>
    <s v="HANDIE HERMAWANTO"/>
    <s v="Unsecured Collection Support Manager - Collection Program &amp; Internal Reporting"/>
    <m/>
    <m/>
    <m/>
    <m/>
    <x v="1"/>
    <m/>
    <m/>
    <x v="0"/>
    <n v="0"/>
    <x v="0"/>
    <n v="0"/>
    <x v="0"/>
    <n v="0"/>
  </r>
  <r>
    <n v="5375162"/>
    <s v="MUHAMMAD TAKDIMMULLAH"/>
    <s v="U10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Staff"/>
    <s v="Unsecured Collection Support Staff"/>
    <s v="Kantor Pusat - Griya Niaga 2"/>
    <s v="TANGERANG SELATAN"/>
    <s v="Banten"/>
    <d v="1989-11-20T00:00:00"/>
    <d v="2022-09-05T00:00:00"/>
    <s v="Male"/>
    <s v="KP"/>
    <s v="Muhammad.Takdimmullah@cimbniaga.co.id"/>
    <s v="D-6"/>
    <n v="3029678"/>
    <s v="IKA NINIK WIDIYASTUTI"/>
    <s v="Unsecured Collection Support Team Leader - Collection Post Approval Support"/>
    <m/>
    <m/>
    <m/>
    <m/>
    <x v="1"/>
    <m/>
    <m/>
    <x v="1"/>
    <n v="1"/>
    <x v="2"/>
    <n v="1"/>
    <x v="2"/>
    <n v="1"/>
  </r>
  <r>
    <n v="5413414"/>
    <s v="IKHSAN FATHURRAHMAN"/>
    <s v="U10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Staff"/>
    <s v="Unsecured Collection Support Staff"/>
    <s v="Kantor Pusat - Griya Niaga 2"/>
    <s v="TANGERANG SELATAN"/>
    <s v="Banten"/>
    <d v="1999-02-17T00:00:00"/>
    <d v="2024-08-19T00:00:00"/>
    <s v="Male"/>
    <s v="KP"/>
    <s v="ikhsan.fathurrahman@cimbniaga.co.id"/>
    <s v="D-5"/>
    <n v="3024192"/>
    <s v="HANDIE HERMAWANTO"/>
    <s v="Unsecured Collection Support Manager - Collection Program &amp; Internal Reporting"/>
    <m/>
    <m/>
    <m/>
    <m/>
    <x v="1"/>
    <m/>
    <m/>
    <x v="1"/>
    <n v="1"/>
    <x v="2"/>
    <n v="1"/>
    <x v="2"/>
    <n v="1"/>
  </r>
  <r>
    <n v="5414719"/>
    <s v="MUHAMMAD DAFFA BUSHAIRI"/>
    <s v="U10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Staff"/>
    <s v="Unsecured Collection Support Staff"/>
    <s v="Kantor Pusat - Griya Niaga 2"/>
    <s v="TANGERANG SELATAN"/>
    <s v="Banten"/>
    <d v="2001-03-01T00:00:00"/>
    <d v="2024-09-09T00:00:00"/>
    <s v="Male"/>
    <s v="KP"/>
    <s v="muhammad.bushairi@cimbniaga.co.id"/>
    <s v="D-5"/>
    <n v="3024192"/>
    <s v="HANDIE HERMAWANTO"/>
    <s v="Unsecured Collection Support Manager - Collection Program &amp; Internal Reporting"/>
    <m/>
    <m/>
    <m/>
    <m/>
    <x v="1"/>
    <m/>
    <m/>
    <x v="1"/>
    <n v="1"/>
    <x v="2"/>
    <n v="1"/>
    <x v="2"/>
    <n v="1"/>
  </r>
  <r>
    <n v="5601308"/>
    <s v="TRI ADI RIYANTO"/>
    <s v="U10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Staff"/>
    <s v="Unsecured Collection Support Staff"/>
    <s v="Kantor Pusat - Griya Niaga 2"/>
    <s v="TANGERANG SELATAN"/>
    <s v="Banten"/>
    <d v="1992-05-31T00:00:00"/>
    <d v="2025-09-22T00:00:00"/>
    <s v="Male"/>
    <s v="KP"/>
    <s v="tri.riyanto@cimbniaga.co.id"/>
    <s v="D-5"/>
    <n v="3024192"/>
    <s v="HANDIE HERMAWANTO"/>
    <s v="Unsecured Collection Support Manager - Collection Program &amp; Internal Reporting"/>
    <m/>
    <m/>
    <m/>
    <m/>
    <x v="1"/>
    <m/>
    <m/>
    <x v="0"/>
    <n v="0.45"/>
    <x v="2"/>
    <n v="1"/>
    <x v="0"/>
    <n v="0.72499999999999998"/>
  </r>
  <r>
    <n v="5378242"/>
    <s v="DIRA ARIANI PUTRI"/>
    <s v="U10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Staff"/>
    <s v="Unsecured Collection Support Staff"/>
    <s v="Kantor Pusat - Griya Niaga 2"/>
    <s v="TANGERANG SELATAN"/>
    <s v="Banten"/>
    <d v="1997-05-10T00:00:00"/>
    <d v="2022-11-28T00:00:00"/>
    <s v="Female"/>
    <s v="KP"/>
    <s v="Dira.Putri2@cimbniaga.co.id"/>
    <s v="D-6"/>
    <n v="3018174"/>
    <s v="MARADEN MALANDO SINAGA"/>
    <s v="Unsecured Collection Support Team Leader - Program Reviewer"/>
    <m/>
    <m/>
    <m/>
    <m/>
    <x v="1"/>
    <m/>
    <m/>
    <x v="1"/>
    <n v="1"/>
    <x v="2"/>
    <n v="1"/>
    <x v="2"/>
    <n v="1"/>
  </r>
  <r>
    <n v="5386880"/>
    <s v="ALDILA RIZKYANSYAH"/>
    <s v="U10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Staff"/>
    <s v="Unsecured Collection Support Staff"/>
    <s v="Kantor Pusat - Griya Niaga 2"/>
    <s v="TANGERANG SELATAN"/>
    <s v="Banten"/>
    <d v="1992-04-15T00:00:00"/>
    <d v="2023-03-20T00:00:00"/>
    <s v="Male"/>
    <s v="KP"/>
    <s v="Aldila.Rizkyansyah@cimbniaga.co.id"/>
    <s v="D-6"/>
    <n v="3018174"/>
    <s v="MARADEN MALANDO SINAGA"/>
    <s v="Unsecured Collection Support Team Leader - Program Reviewer"/>
    <m/>
    <m/>
    <m/>
    <m/>
    <x v="1"/>
    <m/>
    <m/>
    <x v="0"/>
    <n v="0"/>
    <x v="0"/>
    <n v="0"/>
    <x v="0"/>
    <n v="0"/>
  </r>
  <r>
    <n v="5601222"/>
    <s v="DENNY PRAYOGA SETIAWAN HALIM"/>
    <s v="U10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Staff"/>
    <s v="Unsecured Collection Support Staff"/>
    <s v="Kantor Pusat - Griya Niaga 2"/>
    <s v="TANGERANG SELATAN"/>
    <s v="Banten"/>
    <d v="2002-04-16T00:00:00"/>
    <d v="2025-09-15T00:00:00"/>
    <s v="Male"/>
    <s v="KP"/>
    <s v="denny.halim@cimbniaga.co.id"/>
    <s v="D-6"/>
    <n v="3018174"/>
    <s v="MARADEN MALANDO SINAGA"/>
    <s v="Unsecured Collection Support Team Leader - Program Reviewer"/>
    <m/>
    <m/>
    <m/>
    <m/>
    <x v="1"/>
    <m/>
    <m/>
    <x v="1"/>
    <n v="1"/>
    <x v="2"/>
    <n v="1"/>
    <x v="2"/>
    <n v="1"/>
  </r>
  <r>
    <n v="3005889"/>
    <s v="TINA MARTINA TRI P MARUNDURI"/>
    <s v="U7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Manager"/>
    <s v="Unsecured Collection Support Manager"/>
    <s v="Kantor Pusat - Griya Niaga 2"/>
    <s v="TANGERANG SELATAN"/>
    <s v="Banten"/>
    <d v="1974-03-06T00:00:00"/>
    <d v="2003-11-27T00:00:00"/>
    <s v="Female"/>
    <s v="KP"/>
    <s v="TINA.MARTINA@CIMBNIAGA.CO.ID"/>
    <s v="D-4"/>
    <n v="3033066"/>
    <s v="NENENG SOPYAN"/>
    <s v="Credit Card Collection &amp; Recovery Head - Support National"/>
    <m/>
    <m/>
    <m/>
    <m/>
    <x v="1"/>
    <m/>
    <m/>
    <x v="1"/>
    <n v="1"/>
    <x v="2"/>
    <n v="1"/>
    <x v="2"/>
    <n v="1"/>
  </r>
  <r>
    <n v="3033183"/>
    <s v="RIA ASTIKA"/>
    <s v="U8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Team Leader"/>
    <s v="Unsecured Collection Support Team Leader"/>
    <s v="Kantor Pusat - Griya Niaga 2"/>
    <s v="TANGERANG SELATAN"/>
    <s v="Banten"/>
    <d v="1993-01-23T00:00:00"/>
    <d v="2017-03-13T00:00:00"/>
    <s v="Female"/>
    <s v="KP"/>
    <s v="RIAASTIKA@CIMBNIAGA.CO.ID"/>
    <s v="D-5"/>
    <n v="3005889"/>
    <s v="TINA MARTINA TRI P MARUNDURI"/>
    <s v="Unsecured Collection Support Manager - Collection Program Proposal &amp; Staffing"/>
    <m/>
    <m/>
    <m/>
    <m/>
    <x v="1"/>
    <m/>
    <m/>
    <x v="1"/>
    <n v="1"/>
    <x v="2"/>
    <n v="1"/>
    <x v="2"/>
    <n v="1"/>
  </r>
  <r>
    <n v="3029533"/>
    <s v="DWI ANGGRAENI"/>
    <s v="U9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Team Leader"/>
    <s v="Unsecured Collection Support Team Leader"/>
    <s v="Kantor Pusat - Griya Niaga 2"/>
    <s v="TANGERANG SELATAN"/>
    <s v="Banten"/>
    <d v="1989-12-15T00:00:00"/>
    <d v="2015-05-19T00:00:00"/>
    <s v="Female"/>
    <s v="KP"/>
    <s v="DWI.ANGGRAENI2@CIMBNIAGA.CO.ID"/>
    <s v="D-5"/>
    <n v="3005889"/>
    <s v="TINA MARTINA TRI P MARUNDURI"/>
    <s v="Unsecured Collection Support Manager - Collection Program Proposal &amp; Staffing"/>
    <m/>
    <m/>
    <m/>
    <m/>
    <x v="1"/>
    <m/>
    <m/>
    <x v="1"/>
    <n v="1"/>
    <x v="2"/>
    <n v="1"/>
    <x v="2"/>
    <n v="1"/>
  </r>
  <r>
    <n v="5392371"/>
    <s v="SUCI DAMARYANTI"/>
    <s v="U10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Staff"/>
    <s v="Unsecured Collection Support Staff"/>
    <s v="Kantor Pusat - Griya Niaga 2"/>
    <s v="TANGERANG SELATAN"/>
    <s v="Banten"/>
    <d v="1984-09-13T00:00:00"/>
    <d v="2023-06-26T00:00:00"/>
    <s v="Female"/>
    <s v="KP"/>
    <s v="Suci.Damaryanti2@cimbniaga.co.id"/>
    <s v="D-6"/>
    <n v="3033183"/>
    <s v="RIA ASTIKA"/>
    <s v="Unsecured Collection Support Team Leader - CPP &amp; SS - East Out Region"/>
    <m/>
    <m/>
    <m/>
    <m/>
    <x v="1"/>
    <m/>
    <m/>
    <x v="0"/>
    <n v="0.5"/>
    <x v="2"/>
    <n v="1"/>
    <x v="0"/>
    <n v="0.75"/>
  </r>
  <r>
    <n v="5405335"/>
    <s v="ILAH JUNIYANTI"/>
    <s v="U10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Staff"/>
    <s v="Unsecured Collection Support Staff"/>
    <s v="Kantor Pusat - Griya Niaga 2"/>
    <s v="TANGERANG SELATAN"/>
    <s v="Banten"/>
    <d v="1993-06-25T00:00:00"/>
    <d v="2024-03-04T00:00:00"/>
    <s v="Female"/>
    <s v="KP"/>
    <s v="ilah.juniyanti@cimbniaga.co.id"/>
    <s v="D-6"/>
    <n v="3005889"/>
    <s v="TINA MARTINA TRI P MARUNDURI"/>
    <s v="Unsecured Collection Support Manager - Collection Program Proposal &amp; Staffing"/>
    <m/>
    <m/>
    <m/>
    <m/>
    <x v="1"/>
    <m/>
    <m/>
    <x v="0"/>
    <n v="0.25"/>
    <x v="0"/>
    <n v="0"/>
    <x v="0"/>
    <n v="0.125"/>
  </r>
  <r>
    <n v="5410214"/>
    <s v="NURMINTA SARASTI"/>
    <s v="U10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Staff"/>
    <s v="Unsecured Collection Support Staff"/>
    <s v="Kantor Pusat - Griya Niaga 2"/>
    <s v="TANGERANG SELATAN"/>
    <s v="Banten"/>
    <d v="1989-03-08T00:00:00"/>
    <d v="2024-07-08T00:00:00"/>
    <s v="Female"/>
    <s v="KP"/>
    <s v="nurminta.sarasti2@cimbniaga.co.id"/>
    <s v="D-6"/>
    <n v="3005889"/>
    <s v="TINA MARTINA TRI P MARUNDURI"/>
    <s v="Unsecured Collection Support Manager - Collection Program Proposal &amp; Staffing"/>
    <m/>
    <m/>
    <m/>
    <m/>
    <x v="1"/>
    <m/>
    <m/>
    <x v="0"/>
    <n v="0.65"/>
    <x v="2"/>
    <n v="1"/>
    <x v="0"/>
    <n v="0.82499999999999996"/>
  </r>
  <r>
    <n v="5423100"/>
    <s v="DIQQIA SEKAR ARDANI"/>
    <s v="U10"/>
    <x v="3"/>
    <s v="Consumer Collection &amp; Recovery"/>
    <s v="Personal Loan Collection &amp; Recovery"/>
    <s v="Personal Loan Collection &amp; Recovery - Support National"/>
    <s v="Unsecured Recovery - Data Support &amp; DPK"/>
    <s v="Unsecured Recovery Staff - Support"/>
    <s v="Unsecured Recovery Staff - Support"/>
    <s v="Kantor Pusat - Griya Niaga 2"/>
    <s v="TANGERANG SELATAN"/>
    <s v="Banten"/>
    <d v="2002-12-03T00:00:00"/>
    <d v="2025-03-03T00:00:00"/>
    <s v="Female"/>
    <s v="KP"/>
    <s v="diqqia.ardani@cimbniaga.co.id"/>
    <s v="D-5"/>
    <n v="3028735"/>
    <s v="RISTIYANAH"/>
    <s v="Unsecured Recovery Manager - Data Support &amp; DPK"/>
    <m/>
    <m/>
    <m/>
    <m/>
    <x v="1"/>
    <m/>
    <m/>
    <x v="1"/>
    <n v="1"/>
    <x v="0"/>
    <n v="0"/>
    <x v="0"/>
    <n v="0.5"/>
  </r>
  <r>
    <n v="5410906"/>
    <s v="SRI RAHAYU"/>
    <s v="U10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Staff"/>
    <s v="Unsecured Collection Support Staff"/>
    <s v="KCP - Medan - Sutomo Ujung - MSU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0643"/>
    <s v="RIFDHA HANUN"/>
    <s v="U10"/>
    <x v="3"/>
    <s v="Consumer Collection &amp; Recovery"/>
    <s v="Credit Card Collection &amp; Recovery"/>
    <s v="Credit Card Collection &amp; Recovery - Support National"/>
    <s v="Unsecured Collection Support - Collection Program &amp; Internal Reporting"/>
    <s v="Unsecured Collection Support Staff"/>
    <s v="Unsecured Collection Support Staff"/>
    <s v="Kantor Fungsional Non Operasional - CC - Surabaya"/>
    <s v="SURABAYA"/>
    <s v="Jawa Timur"/>
    <d v="1999-01-29T00:00:00"/>
    <d v="2022-12-19T00:00:00"/>
    <s v="Female"/>
    <s v="KFNO"/>
    <s v="Rifdha.Hanun@cimbniaga.co.id"/>
    <s v="D-6"/>
    <n v="3029678"/>
    <s v="IKA NINIK WIDIYASTUTI"/>
    <s v="Unsecured Collection Support Team Leader - Collection Post Approval Support"/>
    <m/>
    <m/>
    <m/>
    <m/>
    <x v="1"/>
    <m/>
    <m/>
    <x v="0"/>
    <n v="0"/>
    <x v="0"/>
    <n v="0"/>
    <x v="0"/>
    <n v="0"/>
  </r>
  <r>
    <n v="5378444"/>
    <s v="TITIK SUSILOWATI"/>
    <s v="U10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Staff"/>
    <s v="Unsecured Collection Support Staff"/>
    <s v="Kantor Fungsional Non Operasional - Menara Sentraya"/>
    <s v="JAKARTA SELATAN"/>
    <s v="Dki Jakarta"/>
    <d v="1993-05-21T00:00:00"/>
    <d v="2022-11-14T00:00:00"/>
    <s v="Female"/>
    <s v="KFNO"/>
    <s v="Titik.Susilowati2@cimbniaga.co.id"/>
    <s v="D-6"/>
    <n v="3029533"/>
    <s v="DWI ANGGRAENI"/>
    <s v="Unsecured Collection Support Team Leader - CPP - Jabodetabek"/>
    <m/>
    <m/>
    <m/>
    <m/>
    <x v="1"/>
    <m/>
    <m/>
    <x v="1"/>
    <n v="1"/>
    <x v="2"/>
    <n v="1"/>
    <x v="2"/>
    <n v="1"/>
  </r>
  <r>
    <n v="5353237"/>
    <s v="KIRANA SARI"/>
    <s v="U10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Staff"/>
    <s v="Unsecured Collection Support Staff"/>
    <s v="Kantor Pusat - Griya Niaga 2"/>
    <s v="TANGERANG SELATAN"/>
    <s v="Banten"/>
    <d v="1999-06-19T00:00:00"/>
    <d v="2021-10-04T00:00:00"/>
    <s v="Female"/>
    <s v="KP"/>
    <s v="Kirana.Sari@cimbniaga.co.id"/>
    <s v="D-6"/>
    <n v="3029533"/>
    <s v="DWI ANGGRAENI"/>
    <s v="Unsecured Collection Support Team Leader - CPP - Jabodetabek"/>
    <m/>
    <m/>
    <m/>
    <m/>
    <x v="1"/>
    <m/>
    <m/>
    <x v="1"/>
    <n v="1"/>
    <x v="0"/>
    <n v="0"/>
    <x v="0"/>
    <n v="0.5"/>
  </r>
  <r>
    <n v="5408196"/>
    <s v="TRI INDAH SRI MULYANINGSIH"/>
    <s v="U10"/>
    <x v="3"/>
    <s v="Consumer Collection &amp; Recovery"/>
    <s v="Credit Card Collection &amp; Recovery"/>
    <s v="Credit Card Collection &amp; Recovery - Support National"/>
    <s v="Unsecured Collection Support - Collection Program Proposal &amp; Staffing"/>
    <s v="Unsecured Collection Support Staff"/>
    <s v="Unsecured Collection Support Staff"/>
    <s v="Kantor Fungsional Non Operasional - CC - Surabaya"/>
    <s v="SURABAYA"/>
    <s v="Jawa Timur"/>
    <d v="1997-08-16T00:00:00"/>
    <d v="2024-04-29T00:00:00"/>
    <s v="Female"/>
    <s v="KFNO"/>
    <s v="tri.mulyaningsih@cimbniaga.co.id"/>
    <s v="D-6"/>
    <n v="3033183"/>
    <s v="RIA ASTIKA"/>
    <s v="Unsecured Collection Support Team Leader - CPP &amp; SS - East Out Region"/>
    <m/>
    <m/>
    <m/>
    <m/>
    <x v="1"/>
    <m/>
    <m/>
    <x v="1"/>
    <n v="1"/>
    <x v="2"/>
    <n v="1"/>
    <x v="2"/>
    <n v="1"/>
  </r>
  <r>
    <n v="3018177"/>
    <s v="SATRIA ARIEF RAHMAN"/>
    <s v="U8"/>
    <x v="3"/>
    <s v="Consumer Collection &amp; Recovery"/>
    <s v="Credit Card Collection &amp; Recovery"/>
    <s v="Credit Card Collection &amp; Recovery - Support National"/>
    <s v="Unsecured Collection Support - Inbound, Correspondence &amp; Filling D5"/>
    <s v="Unsecured Collection Support Team Leader"/>
    <s v="Unsecured Collection Support Team Leader"/>
    <s v="Kantor Pusat - Griya Niaga 2"/>
    <s v="TANGERANG SELATAN"/>
    <s v="Banten"/>
    <d v="1983-04-05T00:00:00"/>
    <d v="2012-01-09T00:00:00"/>
    <s v="Male"/>
    <s v="KP"/>
    <s v="SATRIA.RAHMAN@CIMBNIAGA.CO.ID"/>
    <s v="D-4"/>
    <n v="3033066"/>
    <s v="NENENG SOPYAN"/>
    <s v="Credit Card Collection &amp; Recovery Head - Support National"/>
    <m/>
    <m/>
    <m/>
    <m/>
    <x v="1"/>
    <m/>
    <m/>
    <x v="1"/>
    <n v="1"/>
    <x v="2"/>
    <n v="1"/>
    <x v="2"/>
    <n v="1"/>
  </r>
  <r>
    <n v="5376235"/>
    <s v="DEWI PUSPITA SARI"/>
    <s v="U10"/>
    <x v="3"/>
    <s v="Consumer Collection &amp; Recovery"/>
    <s v="Credit Card Collection &amp; Recovery"/>
    <s v="Credit Card Collection &amp; Recovery - Support National"/>
    <s v="Unsecured Collection Support - Inbound, Correspondence &amp; Filling D5"/>
    <s v="Unsecured Collection Support Staff"/>
    <s v="Unsecured Collection Support Staff"/>
    <s v="Kantor Pusat - Griya Niaga 2"/>
    <s v="TANGERANG SELATAN"/>
    <s v="Banten"/>
    <d v="1990-01-24T00:00:00"/>
    <d v="2022-09-26T00:00:00"/>
    <s v="Female"/>
    <s v="KP"/>
    <s v="Dewi.Sari3@cimbniaga.co.id"/>
    <s v="D-5"/>
    <n v="3018177"/>
    <s v="SATRIA ARIEF RAHMAN"/>
    <s v="Unsecured Collection Support Team Leader - Inbound, Correspondence &amp; Filling"/>
    <m/>
    <m/>
    <m/>
    <m/>
    <x v="1"/>
    <m/>
    <m/>
    <x v="1"/>
    <n v="1"/>
    <x v="2"/>
    <n v="1"/>
    <x v="2"/>
    <n v="1"/>
  </r>
  <r>
    <n v="5373098"/>
    <s v="DHANY AGUNG NUGROHO"/>
    <s v="U10"/>
    <x v="3"/>
    <s v="Consumer Collection &amp; Recovery"/>
    <s v="Credit Card Collection &amp; Recovery"/>
    <s v="Credit Card Collection &amp; Recovery - Support National"/>
    <s v="Unsecured Collection Support - Inbound, Correspondence &amp; Filling D5"/>
    <s v="Unsecured Collection Support Staff"/>
    <s v="Unsecured Collection Support Staff"/>
    <s v="Kantor Pusat - Griya Niaga 2"/>
    <s v="TANGERANG SELATAN"/>
    <s v="Banten"/>
    <d v="1994-02-28T00:00:00"/>
    <d v="2022-07-25T00:00:00"/>
    <s v="Male"/>
    <s v="KP"/>
    <s v="DHANY.NUGROHO@cimbniaga.co.id"/>
    <s v="D-5"/>
    <n v="3018177"/>
    <s v="SATRIA ARIEF RAHMAN"/>
    <s v="Unsecured Collection Support Team Leader - Inbound, Correspondence &amp; Filling"/>
    <m/>
    <m/>
    <m/>
    <m/>
    <x v="1"/>
    <m/>
    <m/>
    <x v="1"/>
    <n v="1"/>
    <x v="0"/>
    <n v="0"/>
    <x v="0"/>
    <n v="0.5"/>
  </r>
  <r>
    <n v="5382803"/>
    <s v="ERY HERAWATI"/>
    <s v="U10"/>
    <x v="3"/>
    <s v="Consumer Collection &amp; Recovery"/>
    <s v="Credit Card Collection &amp; Recovery"/>
    <s v="Credit Card Collection &amp; Recovery - Support National"/>
    <s v="Unsecured Collection Support - Inbound, Correspondence &amp; Filling D5"/>
    <s v="Unsecured Collection Support Staff"/>
    <s v="Unsecured Collection Support Staff"/>
    <s v="Kantor Pusat - Griya Niaga 2"/>
    <s v="TANGERANG SELATAN"/>
    <s v="Banten"/>
    <d v="1982-02-05T00:00:00"/>
    <d v="2023-01-02T00:00:00"/>
    <s v="Female"/>
    <s v="KP"/>
    <s v="Ery.Herawati2@cimbniaga.co.id"/>
    <s v="D-5"/>
    <n v="3018177"/>
    <s v="SATRIA ARIEF RAHMAN"/>
    <s v="Unsecured Collection Support Team Leader - Inbound, Correspondence &amp; Filling"/>
    <m/>
    <m/>
    <m/>
    <m/>
    <x v="1"/>
    <m/>
    <m/>
    <x v="0"/>
    <n v="0.95"/>
    <x v="2"/>
    <n v="1"/>
    <x v="0"/>
    <n v="0.97499999999999998"/>
  </r>
  <r>
    <n v="5400922"/>
    <s v="UGI WIRA WIBOWO"/>
    <s v="U10"/>
    <x v="3"/>
    <s v="Consumer Collection &amp; Recovery"/>
    <s v="Credit Card Collection &amp; Recovery"/>
    <s v="Credit Card Collection &amp; Recovery - Support National"/>
    <s v="Unsecured Collection Support - Inbound, Correspondence &amp; Filling D5"/>
    <s v="Unsecured Collection Support Staff"/>
    <s v="Unsecured Collection Support Staff"/>
    <s v="Kantor Pusat - Griya Niaga 2"/>
    <s v="TANGERANG SELATAN"/>
    <s v="Banten"/>
    <d v="1991-05-18T00:00:00"/>
    <d v="2023-12-11T00:00:00"/>
    <s v="Male"/>
    <s v="KP"/>
    <s v="ugi.wibowo@cimbniaga.co.id"/>
    <s v="D-5"/>
    <n v="3018177"/>
    <s v="SATRIA ARIEF RAHMAN"/>
    <s v="Unsecured Collection Support Team Leader - Inbound, Correspondence &amp; Filling"/>
    <m/>
    <m/>
    <m/>
    <m/>
    <x v="1"/>
    <m/>
    <m/>
    <x v="1"/>
    <n v="1"/>
    <x v="2"/>
    <n v="1"/>
    <x v="2"/>
    <n v="1"/>
  </r>
  <r>
    <n v="5404285"/>
    <s v="RAHMA SARI"/>
    <s v="U10"/>
    <x v="3"/>
    <s v="Consumer Collection &amp; Recovery"/>
    <s v="Personal Loan Collection &amp; Recovery"/>
    <s v="Personal Loan Collection &amp; Recovery - Support National"/>
    <s v="Unsecured Recovery - Data Support &amp; DPK"/>
    <s v="Unsecured Recovery Staff - Support"/>
    <s v="Unsecured Recovery Staff - Support"/>
    <s v="Kantor Pusat - Griya Niaga 2"/>
    <s v="TANGERANG SELATAN"/>
    <s v="Banten"/>
    <d v="1992-01-28T00:00:00"/>
    <d v="2024-01-29T00:00:00"/>
    <s v="Female"/>
    <s v="KP"/>
    <s v="rahma.sari2@cimbniaga.co.id"/>
    <s v="D-5"/>
    <n v="3028735"/>
    <s v="RISTIYANAH"/>
    <s v="Unsecured Recovery Manager - Data Support &amp; DPK"/>
    <m/>
    <m/>
    <m/>
    <m/>
    <x v="1"/>
    <m/>
    <m/>
    <x v="0"/>
    <n v="0.95"/>
    <x v="0"/>
    <n v="0"/>
    <x v="0"/>
    <n v="0.47499999999999998"/>
  </r>
  <r>
    <n v="5407569"/>
    <s v="FACHRI SARMINDO"/>
    <s v="U10"/>
    <x v="3"/>
    <s v="Consumer Collection &amp; Recovery"/>
    <s v="Credit Card Collection &amp; Recovery"/>
    <s v="Credit Card Collection &amp; Recovery - Support National"/>
    <s v="Unsecured Collection Support - Inbound, Correspondence &amp; Filling D5"/>
    <s v="Unsecured Collection Support Staff"/>
    <s v="Unsecured Collection Support Staff"/>
    <s v="Kantor Pusat - Griya Niaga 2"/>
    <s v="TANGERANG SELATAN"/>
    <s v="Banten"/>
    <d v="1991-11-30T00:00:00"/>
    <d v="2024-04-22T00:00:00"/>
    <s v="Male"/>
    <s v="KP"/>
    <s v="fachri.sarmindo@cimbniaga.co.id"/>
    <s v="D-5"/>
    <n v="3018177"/>
    <s v="SATRIA ARIEF RAHMAN"/>
    <s v="Unsecured Collection Support Team Leader - Inbound, Correspondence &amp; Filling"/>
    <m/>
    <m/>
    <m/>
    <m/>
    <x v="1"/>
    <m/>
    <m/>
    <x v="1"/>
    <n v="1"/>
    <x v="0"/>
    <n v="0"/>
    <x v="0"/>
    <n v="0.5"/>
  </r>
  <r>
    <n v="3036938"/>
    <s v="ADYTIA TANARA"/>
    <s v="U6"/>
    <x v="3"/>
    <s v="Consumer Collection &amp; Recovery"/>
    <s v="Credit Card Collection &amp; Recovery"/>
    <s v="Credit Card Recovery - Field &amp; Vendor Relationship Management"/>
    <s v="Unsecured Recovery - Field &amp; VR"/>
    <s v="Unsecured Recovery Manager"/>
    <s v="Unsecured Recovery Manager"/>
    <s v="Kantor Pusat - Griya Niaga 2"/>
    <s v="TANGERANG SELATAN"/>
    <s v="Banten"/>
    <d v="1983-08-15T00:00:00"/>
    <d v="2018-11-26T00:00:00"/>
    <s v="Male"/>
    <s v="KP"/>
    <s v="ADYTIA.TANARA@CIMBNIAGA.CO.ID"/>
    <s v="D-4"/>
    <n v="3032848"/>
    <s v="SUKANDI"/>
    <s v="Credit Card Collection &amp; Recovery Head"/>
    <m/>
    <m/>
    <m/>
    <m/>
    <x v="1"/>
    <m/>
    <m/>
    <x v="0"/>
    <n v="0"/>
    <x v="0"/>
    <n v="0"/>
    <x v="0"/>
    <n v="0"/>
  </r>
  <r>
    <n v="3018396"/>
    <s v="MOCH. HOIRULLOH"/>
    <s v="U8"/>
    <x v="3"/>
    <s v="Consumer Collection &amp; Recovery"/>
    <s v="Credit Card Collection &amp; Recovery"/>
    <s v="Credit Card Recovery - Field &amp; Vendor Relationship Management"/>
    <s v="Unsecured Recovery - Field &amp; VR"/>
    <s v="Unsecured Recovery Team Leader"/>
    <s v="Unsecured Recovery Team Leader"/>
    <s v="Kantor Pusat - Griya Niaga 2"/>
    <s v="TANGERANG SELATAN"/>
    <s v="Banten"/>
    <d v="1981-07-17T00:00:00"/>
    <d v="2012-02-20T00:00:00"/>
    <s v="Male"/>
    <s v="KP"/>
    <s v="MUHAMAD.KHOIRULLAH@CIMBNIAGA.CO.ID"/>
    <s v="D-5"/>
    <n v="3036938"/>
    <s v="ADYTIA TANARA"/>
    <s v="Unsecured Recovery Manager - Field &amp; VR"/>
    <m/>
    <m/>
    <m/>
    <m/>
    <x v="1"/>
    <m/>
    <m/>
    <x v="0"/>
    <n v="0"/>
    <x v="0"/>
    <n v="0"/>
    <x v="0"/>
    <n v="0"/>
  </r>
  <r>
    <n v="5420250"/>
    <s v="AHMAD FEBRAN"/>
    <s v="U10"/>
    <x v="3"/>
    <s v="Consumer Collection &amp; Recovery"/>
    <s v="Credit Card Collection &amp; Recovery"/>
    <s v="Credit Card Recovery - Field &amp; Vendor Relationship Management"/>
    <s v="Unsecured Recovery - Field &amp; VR"/>
    <s v="Unsecured Recovery Team Leader"/>
    <s v="Unsecured Recovery Team Leader"/>
    <s v="Kantor Pusat - Griya Niaga 2"/>
    <s v="TANGERANG SELATAN"/>
    <s v="Banten"/>
    <d v="1991-06-30T00:00:00"/>
    <d v="2024-12-30T00:00:00"/>
    <s v="Male"/>
    <s v="KP"/>
    <s v="Ahmad.Febran2@cimbniaga.co.id"/>
    <s v="D-5"/>
    <n v="3036938"/>
    <s v="ADYTIA TANARA"/>
    <s v="Unsecured Recovery Manager - Field &amp; VR"/>
    <m/>
    <m/>
    <m/>
    <m/>
    <x v="1"/>
    <m/>
    <m/>
    <x v="0"/>
    <n v="0"/>
    <x v="0"/>
    <n v="0"/>
    <x v="0"/>
    <n v="0"/>
  </r>
  <r>
    <n v="5424548"/>
    <s v="ISKANDAR YUSUF MATONDANG"/>
    <s v="U10"/>
    <x v="3"/>
    <s v="Consumer Collection &amp; Recovery"/>
    <s v="Credit Card Collection &amp; Recovery"/>
    <s v="Credit Card Recovery - Field &amp; Vendor Relationship Management"/>
    <s v="Unsecured Recovery - Field &amp; VR"/>
    <s v="Unsecured Recovery Team Leader"/>
    <s v="Unsecured Recovery Team Leader"/>
    <s v="Kantor Pusat - Griya Niaga 2"/>
    <s v="TANGERANG SELATAN"/>
    <s v="Banten"/>
    <d v="1982-10-25T00:00:00"/>
    <d v="2025-04-14T00:00:00"/>
    <s v="Male"/>
    <s v="KP"/>
    <s v="iskandar.matondang2@cimbniaga.co.id"/>
    <s v="D-5"/>
    <n v="3036938"/>
    <s v="ADYTIA TANARA"/>
    <s v="Unsecured Recovery Manager - Field &amp; VR"/>
    <m/>
    <m/>
    <m/>
    <m/>
    <x v="1"/>
    <m/>
    <m/>
    <x v="0"/>
    <n v="0"/>
    <x v="0"/>
    <n v="0"/>
    <x v="0"/>
    <n v="0"/>
  </r>
  <r>
    <n v="3018126"/>
    <s v="WIWIN TARWINANGSIH"/>
    <s v="U7"/>
    <x v="3"/>
    <s v="Consumer Collection &amp; Recovery"/>
    <s v="Credit Card Collection &amp; Recovery"/>
    <s v="Credit Card Recovery - Field &amp; Vendor Relationship Management"/>
    <s v="Unsecured Recovery - Jabar D4"/>
    <s v="Unsecured Recovery Manager"/>
    <s v="Unsecured Recovery Manager"/>
    <s v="KC - Bandung - Asia Afrika - BAA"/>
    <s v="BANDUNG"/>
    <s v="Jawa Barat"/>
    <d v="1987-07-08T00:00:00"/>
    <d v="2012-01-09T00:00:00"/>
    <s v="Female"/>
    <s v="BAA"/>
    <s v="WIWIN.TARWINANGSIH@CIMBNIAGA.CO.ID"/>
    <s v="D-4"/>
    <n v="3032848"/>
    <s v="SUKANDI"/>
    <s v="Credit Card Collection &amp; Recovery Head"/>
    <m/>
    <m/>
    <m/>
    <m/>
    <x v="1"/>
    <m/>
    <m/>
    <x v="0"/>
    <n v="0.95"/>
    <x v="0"/>
    <n v="0"/>
    <x v="0"/>
    <n v="0.47499999999999998"/>
  </r>
  <r>
    <n v="5388264"/>
    <s v="HENDRA PERMANA"/>
    <s v="U9"/>
    <x v="3"/>
    <s v="Consumer Collection &amp; Recovery"/>
    <s v="Credit Card Collection &amp; Recovery"/>
    <s v="Credit Card Recovery - Field &amp; Vendor Relationship Management"/>
    <s v="Unsecured Recovery - Jabar D4"/>
    <s v="Unsecured Recovery Team Leader"/>
    <s v="Unsecured Recovery Team Leader"/>
    <s v="KC - Bandung - Asia Afrika - BAA"/>
    <s v="BANDUNG"/>
    <s v="Jawa Barat"/>
    <d v="1982-04-25T00:00:00"/>
    <d v="2023-04-10T00:00:00"/>
    <s v="Male"/>
    <s v="BAA"/>
    <s v="Hendra.Permana2@cimbniaga.co.id"/>
    <s v="D-5"/>
    <n v="3018126"/>
    <s v="WIWIN TARWINANGSIH"/>
    <s v="Unsecured Recovery Manager - Jabar"/>
    <m/>
    <m/>
    <m/>
    <m/>
    <x v="1"/>
    <m/>
    <m/>
    <x v="1"/>
    <n v="1"/>
    <x v="0"/>
    <n v="0"/>
    <x v="0"/>
    <n v="0.5"/>
  </r>
  <r>
    <n v="5420179"/>
    <s v="MOCHAMAD HILMAN SUDRAJAT"/>
    <s v="U10"/>
    <x v="3"/>
    <s v="Consumer Collection &amp; Recovery"/>
    <s v="Credit Card Collection &amp; Recovery"/>
    <s v="Credit Card Recovery - Field &amp; Vendor Relationship Management"/>
    <s v="Unsecured Recovery - Jabar D4"/>
    <s v="Unsecured Recovery Team Leader"/>
    <s v="Unsecured Recovery Team Leader"/>
    <s v="KC - Bandung - Asia Afrika - BAA"/>
    <s v="BANDUNG"/>
    <s v="Jawa Barat"/>
    <d v="1982-04-22T00:00:00"/>
    <d v="2024-12-30T00:00:00"/>
    <s v="Male"/>
    <s v="BAA"/>
    <s v="mochamad.sudrajat2@cimbniaga.co.id"/>
    <s v="D-5"/>
    <n v="3018126"/>
    <s v="WIWIN TARWINANGSIH"/>
    <s v="Unsecured Recovery Manager - Jabar"/>
    <m/>
    <m/>
    <m/>
    <m/>
    <x v="1"/>
    <m/>
    <m/>
    <x v="0"/>
    <n v="0.95"/>
    <x v="0"/>
    <n v="0"/>
    <x v="0"/>
    <n v="0.47499999999999998"/>
  </r>
  <r>
    <n v="5420178"/>
    <s v="JAHIDI"/>
    <s v="U10"/>
    <x v="3"/>
    <s v="Consumer Collection &amp; Recovery"/>
    <s v="Credit Card Collection &amp; Recovery"/>
    <s v="Credit Card Recovery - Field &amp; Vendor Relationship Management"/>
    <s v="Unsecured Recovery - Jabar D4"/>
    <s v="Unsecured Recovery Team Leader"/>
    <s v="Unsecured Recovery Team Leader"/>
    <s v="KC - Bandung - Asia Afrika - BAA"/>
    <s v="BANDUNG"/>
    <s v="Jawa Barat"/>
    <d v="1986-02-01T00:00:00"/>
    <d v="2024-12-30T00:00:00"/>
    <s v="Male"/>
    <s v="BAA"/>
    <s v="jahidi2@cimbniaga.co.id"/>
    <s v="D-5"/>
    <n v="3018126"/>
    <s v="WIWIN TARWINANGSIH"/>
    <s v="Unsecured Recovery Manager - Jabar"/>
    <m/>
    <m/>
    <m/>
    <m/>
    <x v="1"/>
    <m/>
    <m/>
    <x v="1"/>
    <n v="1"/>
    <x v="0"/>
    <n v="0"/>
    <x v="0"/>
    <n v="0.5"/>
  </r>
  <r>
    <n v="3034816"/>
    <s v="AGUSANDY LEO VANCE SIAHAAN"/>
    <s v="U6"/>
    <x v="3"/>
    <s v="Consumer Collection &amp; Recovery"/>
    <s v="Credit Card Collection &amp; Recovery"/>
    <s v="Credit Card Recovery - Field &amp; Vendor Relationship Management"/>
    <s v="Unsecured Recovery - Sumatera D4"/>
    <s v="Unsecured Recovery Manager"/>
    <s v="Unsecured Recovery Manager"/>
    <s v="KCP - Medan - Sutomo Ujung - MSU"/>
    <s v="MEDAN"/>
    <s v="Sumatera Utara"/>
    <d v="1978-08-06T00:00:00"/>
    <d v="2017-12-04T00:00:00"/>
    <s v="Male"/>
    <s v="MSU"/>
    <s v="AGUSANDY.SIAHAAN@CIMBNIAGA.CO.ID"/>
    <s v="D-4"/>
    <n v="3032848"/>
    <s v="SUKANDI"/>
    <s v="Credit Card Collection &amp; Recovery Head"/>
    <m/>
    <m/>
    <m/>
    <m/>
    <x v="1"/>
    <m/>
    <m/>
    <x v="0"/>
    <n v="0.1"/>
    <x v="0"/>
    <n v="0"/>
    <x v="0"/>
    <n v="0.05"/>
  </r>
  <r>
    <n v="5388515"/>
    <s v="HENNY TRI MARCH LELY SIMANJUNTAK"/>
    <s v="U9"/>
    <x v="3"/>
    <s v="Consumer Collection &amp; Recovery"/>
    <s v="Credit Card Collection &amp; Recovery"/>
    <s v="Credit Card Recovery - Field &amp; Vendor Relationship Management"/>
    <s v="Unsecured Recovery - Sumatera D4"/>
    <s v="Unsecured Recovery Team Leader"/>
    <s v="Unsecured Recovery Team Leader"/>
    <s v="KCP - Medan - Sutomo Ujung - MSU"/>
    <s v="MEDAN"/>
    <s v="Sumatera Utara"/>
    <d v="1988-03-03T00:00:00"/>
    <d v="2023-04-10T00:00:00"/>
    <s v="Female"/>
    <s v="MSU"/>
    <s v="Henny.Simanjuntak2@cimbniaga.co.id"/>
    <s v="D-5"/>
    <n v="3034816"/>
    <s v="AGUSANDY LEO VANCE SIAHAAN"/>
    <s v="Unsecured Recovery Manager - Sumatera"/>
    <m/>
    <m/>
    <m/>
    <m/>
    <x v="1"/>
    <m/>
    <m/>
    <x v="0"/>
    <n v="0.45"/>
    <x v="0"/>
    <n v="0"/>
    <x v="0"/>
    <n v="0.22500000000000001"/>
  </r>
  <r>
    <n v="5420211"/>
    <s v="BERTHAWATY MANIK"/>
    <s v="U10"/>
    <x v="3"/>
    <s v="Consumer Collection &amp; Recovery"/>
    <s v="Credit Card Collection &amp; Recovery"/>
    <s v="Credit Card Recovery - Field &amp; Vendor Relationship Management"/>
    <s v="Unsecured Recovery - Sumatera D4"/>
    <s v="Unsecured Recovery Team Leader"/>
    <s v="Unsecured Recovery Team Leader"/>
    <s v="KCP - Medan - Sutomo Ujung - MSU"/>
    <s v="MEDAN"/>
    <s v="Sumatera Utara"/>
    <d v="1984-10-01T00:00:00"/>
    <d v="2024-12-30T00:00:00"/>
    <s v="Female"/>
    <s v="MSU"/>
    <s v="berthawaty.manik2@cimbniaga.co.id"/>
    <s v="D-5"/>
    <n v="3034816"/>
    <s v="AGUSANDY LEO VANCE SIAHAAN"/>
    <s v="Unsecured Recovery Manager - Sumatera"/>
    <m/>
    <m/>
    <m/>
    <m/>
    <x v="1"/>
    <m/>
    <m/>
    <x v="0"/>
    <n v="0.75"/>
    <x v="0"/>
    <n v="0"/>
    <x v="0"/>
    <n v="0.375"/>
  </r>
  <r>
    <n v="3037087"/>
    <s v="FA'IS RIZKI"/>
    <s v="U7"/>
    <x v="3"/>
    <s v="Consumer Collection &amp; Recovery"/>
    <s v="Credit Card Collection &amp; Recovery"/>
    <s v="Credit Card Recovery - Field &amp; Vendor Relationship Management"/>
    <s v="Unsecured Recovery - VR 1 D4"/>
    <s v="Unsecured Recovery Manager"/>
    <s v="Unsecured Recovery Manager"/>
    <s v="Kantor Pusat - Griya Niaga 2"/>
    <s v="TANGERANG SELATAN"/>
    <s v="Banten"/>
    <d v="1979-07-14T00:00:00"/>
    <d v="2018-12-10T00:00:00"/>
    <s v="Male"/>
    <s v="KP"/>
    <s v="FAIS.RIZKI@CIMBNIAGA.CO.ID"/>
    <s v="D-4"/>
    <n v="3032848"/>
    <s v="SUKANDI"/>
    <s v="Credit Card Collection &amp; Recovery Head"/>
    <m/>
    <m/>
    <m/>
    <m/>
    <x v="1"/>
    <m/>
    <m/>
    <x v="1"/>
    <n v="1"/>
    <x v="0"/>
    <n v="0"/>
    <x v="0"/>
    <n v="0.5"/>
  </r>
  <r>
    <n v="3032988"/>
    <s v="MASLINA ARTHAULY"/>
    <s v="U7"/>
    <x v="3"/>
    <s v="Consumer Collection &amp; Recovery"/>
    <s v="Credit Card Collection &amp; Recovery"/>
    <s v="Credit Card Recovery - Field &amp; Vendor Relationship Management"/>
    <s v="Unsecured Recovery - VR 2 D4"/>
    <s v="Unsecured Recovery Manager"/>
    <s v="Unsecured Recovery Manag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6398"/>
    <s v="DERRY SAKTI"/>
    <s v="U9"/>
    <x v="3"/>
    <s v="Consumer Collection &amp; Recovery"/>
    <s v="Credit Card Collection &amp; Recovery"/>
    <s v="Credit Card Recovery - Field &amp; Vendor Relationship Management"/>
    <s v="Unsecured Recovery - VR 2 D4"/>
    <s v="Unsecured Recovery Team Leader"/>
    <s v="Unsecured Recovery Team Leader"/>
    <s v="Kantor Pusat - Griya Niaga 2"/>
    <s v="TANGERANG SELATAN"/>
    <s v="Banten"/>
    <d v="1982-01-19T00:00:00"/>
    <d v="2018-08-27T00:00:00"/>
    <s v="Male"/>
    <s v="KP"/>
    <s v="DERRY.SAKTI@CIMBNIAGA.CO.ID"/>
    <s v="D-5"/>
    <n v="3032848"/>
    <s v="SUKANDI"/>
    <s v="Credit Card Collection &amp; Recovery Head"/>
    <m/>
    <m/>
    <m/>
    <m/>
    <x v="1"/>
    <m/>
    <m/>
    <x v="0"/>
    <n v="0.5"/>
    <x v="0"/>
    <n v="0"/>
    <x v="0"/>
    <n v="0.25"/>
  </r>
  <r>
    <n v="3028132"/>
    <s v="ERWIN SYARIEF"/>
    <s v="U4"/>
    <x v="3"/>
    <s v="Consumer Collection &amp; Recovery"/>
    <s v="Personal Loan Collection &amp; Recovery"/>
    <s v="Personal Loan Collection - Jabodetabek"/>
    <s v="---"/>
    <s v="Personal Loan Collection Head"/>
    <s v="Personal Loan Collection Head"/>
    <s v="Kantor Fungsional Non Operasional - ARR - Tebet"/>
    <s v="JAKARTA SELATAN"/>
    <s v="Dki Jakarta"/>
    <d v="1975-05-14T00:00:00"/>
    <d v="2015-02-02T00:00:00"/>
    <s v="Male"/>
    <s v="KFNO"/>
    <s v="ERWIN.SYARIEF@CIMBNIAGA.CO.ID"/>
    <s v="D-3"/>
    <n v="3036493"/>
    <s v="TAMMADI"/>
    <s v="Head of Consumer Collection &amp; Recovery"/>
    <m/>
    <m/>
    <m/>
    <m/>
    <x v="1"/>
    <m/>
    <m/>
    <x v="0"/>
    <n v="0"/>
    <x v="0"/>
    <n v="0"/>
    <x v="0"/>
    <n v="0"/>
  </r>
  <r>
    <n v="3028729"/>
    <s v="MOCHAMAD ALAMSYARIF"/>
    <s v="U4"/>
    <x v="3"/>
    <s v="Consumer Collection &amp; Recovery"/>
    <s v="Personal Loan Collection &amp; Recovery"/>
    <s v="Personal Loan Collection &amp; Recovery - Outregion"/>
    <s v="---"/>
    <s v="Personal Loan Collection &amp; Recovery Head"/>
    <s v="Personal Loan Collection &amp; Recovery Head"/>
    <s v="Kantor Fungsional Non Operasional - Coll - Surabaya"/>
    <s v="SURABAYA"/>
    <s v="Jawa Timur"/>
    <d v="1976-08-02T00:00:00"/>
    <d v="2015-03-09T00:00:00"/>
    <s v="Male"/>
    <s v="KFNO"/>
    <s v="MOCH.ALAMSYARIF@CIMBNIAGA.CO.ID"/>
    <s v="D-3"/>
    <n v="3028132"/>
    <s v="ERWIN SYARIEF"/>
    <s v="Personal Loan Collection &amp; Recovery Head"/>
    <m/>
    <m/>
    <m/>
    <m/>
    <x v="1"/>
    <m/>
    <m/>
    <x v="0"/>
    <n v="0.95"/>
    <x v="0"/>
    <n v="0"/>
    <x v="0"/>
    <n v="0.47499999999999998"/>
  </r>
  <r>
    <n v="3033794"/>
    <s v="DEDEN WAHYUDIN"/>
    <s v="U5"/>
    <x v="3"/>
    <s v="Consumer Collection &amp; Recovery"/>
    <s v="Personal Loan Collection &amp; Recovery"/>
    <s v="Personal Loan Collection &amp; Recovery - Support National"/>
    <s v="---"/>
    <s v="Personal Loan Collection &amp; Recovery Head"/>
    <s v="Personal Loan Collection &amp; Recovery Head"/>
    <s v="Kantor Pusat - Griya Niaga 2"/>
    <s v="TANGERANG SELATAN"/>
    <s v="Banten"/>
    <d v="1981-12-15T00:00:00"/>
    <d v="2017-07-14T00:00:00"/>
    <s v="Male"/>
    <s v="KP"/>
    <s v="DEDEN.WAHYUDIN@CIMBNIAGA.CO.ID"/>
    <s v="D-3"/>
    <n v="3028132"/>
    <s v="ERWIN SYARIEF"/>
    <s v="Personal Loan Collection &amp; Recovery Head"/>
    <m/>
    <m/>
    <m/>
    <m/>
    <x v="1"/>
    <m/>
    <m/>
    <x v="1"/>
    <n v="1"/>
    <x v="0"/>
    <n v="0"/>
    <x v="0"/>
    <n v="0.5"/>
  </r>
  <r>
    <n v="3023864"/>
    <s v="DIAN ERNAWATI"/>
    <s v="U8"/>
    <x v="3"/>
    <s v="Consumer Collection &amp; Recovery"/>
    <s v="Personal Loan Collection &amp; Recovery"/>
    <s v="Personal Loan Collection - Jabodetabek"/>
    <s v="Personal Loan Collection - X Day - 60 DPD Dunning"/>
    <s v="PL Collection Team Leader"/>
    <s v="PL Collection Team Leader"/>
    <s v="Kantor Fungsional Non Operasional - ARR - Tebet"/>
    <s v="JAKARTA SELATAN"/>
    <s v="Dki Jakarta"/>
    <d v="1987-01-09T00:00:00"/>
    <d v="2013-08-01T00:00:00"/>
    <s v="Female"/>
    <s v="KFNO"/>
    <s v="DIAN.ERNAWATI@CIMBNIAGA.CO.ID"/>
    <s v="D-5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3038151"/>
    <s v="FIKA AGISTIAWATY"/>
    <s v="U9"/>
    <x v="3"/>
    <s v="Consumer Collection &amp; Recovery"/>
    <s v="Personal Loan Collection &amp; Recovery"/>
    <s v="Personal Loan Collection - Jabodetabek"/>
    <s v="Personal Loan Collection - X Day - 60 DPD Dunning"/>
    <s v="PL Collection Team Leader"/>
    <s v="PL Collection Team Leader"/>
    <s v="Kantor Fungsional Non Operasional - ARR - Tebet"/>
    <s v="JAKARTA SELATAN"/>
    <s v="Dki Jakarta"/>
    <d v="1994-08-26T00:00:00"/>
    <d v="2019-05-13T00:00:00"/>
    <s v="Female"/>
    <s v="KFNO"/>
    <s v="FIKA.AGISTIAWATY@cimbniaga.co.id"/>
    <s v="D-5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600970"/>
    <s v="BAGUS SAPUTRA 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9-07-31T00:00:00"/>
    <d v="2025-08-11T00:00:00"/>
    <s v="Male"/>
    <s v="KFNO"/>
    <s v="bagus.saputra@cimbniaga.co.id"/>
    <s v="D-6"/>
    <n v="3038151"/>
    <s v="FIKA AGISTIAWATY"/>
    <s v="PL Collection Team Leader - IV"/>
    <m/>
    <m/>
    <m/>
    <m/>
    <x v="1"/>
    <m/>
    <m/>
    <x v="0"/>
    <n v="0"/>
    <x v="0"/>
    <n v="0"/>
    <x v="0"/>
    <n v="0"/>
  </r>
  <r>
    <n v="5363391"/>
    <s v="FILDA HILMIA ADIBAH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6-12-03T00:00:00"/>
    <d v="2022-02-14T00:00:00"/>
    <s v="Female"/>
    <s v="KFNO"/>
    <s v="FILDA.ADIBAH@cimbniaga.co.id"/>
    <s v="D-6"/>
    <n v="3038151"/>
    <s v="FIKA AGISTIAWATY"/>
    <s v="PL Collection Team Leader - IV"/>
    <m/>
    <m/>
    <m/>
    <m/>
    <x v="1"/>
    <m/>
    <m/>
    <x v="0"/>
    <n v="0.3"/>
    <x v="0"/>
    <n v="0"/>
    <x v="0"/>
    <n v="0.15"/>
  </r>
  <r>
    <n v="5377501"/>
    <s v="DEWI FITRIYANI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7-09-05T00:00:00"/>
    <d v="2022-10-17T00:00:00"/>
    <s v="Female"/>
    <s v="KFNO"/>
    <s v="Dewi.Fitriyani@cimbniaga.co.id"/>
    <s v="D-6"/>
    <n v="3038151"/>
    <s v="FIKA AGISTIAWATY"/>
    <s v="PL Collection Team Leader - IV"/>
    <m/>
    <m/>
    <m/>
    <m/>
    <x v="1"/>
    <m/>
    <m/>
    <x v="0"/>
    <n v="0"/>
    <x v="0"/>
    <n v="0"/>
    <x v="0"/>
    <n v="0"/>
  </r>
  <r>
    <n v="5381499"/>
    <s v="NURIZAH PARERI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7-11-29T00:00:00"/>
    <d v="2022-12-26T00:00:00"/>
    <s v="Female"/>
    <s v="KFNO"/>
    <s v="Nurizah.Pareri@cimbniaga.co.id"/>
    <s v="D-6"/>
    <n v="3038151"/>
    <s v="FIKA AGISTIAWATY"/>
    <s v="PL Collection Team Leader - IV"/>
    <m/>
    <m/>
    <m/>
    <m/>
    <x v="1"/>
    <m/>
    <m/>
    <x v="0"/>
    <n v="0.75"/>
    <x v="0"/>
    <n v="0"/>
    <x v="0"/>
    <n v="0.375"/>
  </r>
  <r>
    <n v="5381589"/>
    <s v="FATHARANI ZAKIYYAH H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665"/>
    <s v="APRINDA NURBIAN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1-03-30T00:00:00"/>
    <d v="2025-07-07T00:00:00"/>
    <s v="Male"/>
    <s v="KFNO"/>
    <s v="aprinda.nurbian@cimbniaga.co.id"/>
    <s v="D-6"/>
    <n v="3038151"/>
    <s v="FIKA AGISTIAWATY"/>
    <s v="PL Collection Team Leader - IV"/>
    <m/>
    <m/>
    <m/>
    <m/>
    <x v="1"/>
    <m/>
    <m/>
    <x v="0"/>
    <n v="0"/>
    <x v="0"/>
    <n v="0"/>
    <x v="0"/>
    <n v="0"/>
  </r>
  <r>
    <n v="5600689"/>
    <s v="WILTHOM HATALAIBESSY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2000-12-15T00:00:00"/>
    <d v="2025-07-07T00:00:00"/>
    <s v="Male"/>
    <s v="KFNO"/>
    <s v="wilthom.hatalaibessy@cimbniaga.co.id"/>
    <s v="D-6"/>
    <n v="3038151"/>
    <s v="FIKA AGISTIAWATY"/>
    <s v="PL Collection Team Leader - IV"/>
    <m/>
    <m/>
    <m/>
    <m/>
    <x v="1"/>
    <m/>
    <m/>
    <x v="0"/>
    <n v="0"/>
    <x v="0"/>
    <n v="0"/>
    <x v="0"/>
    <n v="0"/>
  </r>
  <r>
    <n v="5601197"/>
    <s v="BHAGAWAN WIYOSO PUJI RAHARJO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0-03-11T00:00:00"/>
    <d v="2025-09-15T00:00:00"/>
    <s v="Male"/>
    <s v="KFNO"/>
    <s v="bhagawan.raharjo@cimbniaga.co.id"/>
    <s v="D-6"/>
    <n v="3038151"/>
    <s v="FIKA AGISTIAWATY"/>
    <s v="PL Collection Team Leader - IV"/>
    <m/>
    <m/>
    <m/>
    <m/>
    <x v="1"/>
    <m/>
    <m/>
    <x v="0"/>
    <n v="0"/>
    <x v="0"/>
    <n v="0"/>
    <x v="0"/>
    <n v="0"/>
  </r>
  <r>
    <n v="5601359"/>
    <s v="ADILMAN ZAI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9-05-27T00:00:00"/>
    <d v="2025-10-06T00:00:00"/>
    <s v="Male"/>
    <s v="KFNO"/>
    <s v="adilman.zai@cimbniaga.co.id"/>
    <s v="D-6"/>
    <n v="3038151"/>
    <s v="FIKA AGISTIAWATY"/>
    <s v="PL Collection Team Leader - IV"/>
    <m/>
    <m/>
    <m/>
    <m/>
    <x v="1"/>
    <m/>
    <m/>
    <x v="0"/>
    <n v="0"/>
    <x v="0"/>
    <n v="0"/>
    <x v="0"/>
    <n v="0"/>
  </r>
  <r>
    <n v="5601503"/>
    <s v="JULI MARTINUS ZEG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2001-07-27T00:00:00"/>
    <d v="2025-11-03T00:00:00"/>
    <s v="Male"/>
    <s v="KFNO"/>
    <s v="juli.zega@cimbniaga.co.id"/>
    <s v="D-6"/>
    <n v="3038151"/>
    <s v="FIKA AGISTIAWATY"/>
    <s v="PL Collection Team Leader - IV"/>
    <m/>
    <m/>
    <m/>
    <m/>
    <x v="1"/>
    <m/>
    <m/>
    <x v="0"/>
    <n v="0"/>
    <x v="1"/>
    <e v="#N/A"/>
    <x v="1"/>
    <e v="#N/A"/>
  </r>
  <r>
    <n v="5377719"/>
    <s v="PALGUNA GUMILANG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2-01-06T00:00:00"/>
    <d v="2022-10-24T00:00:00"/>
    <s v="Male"/>
    <s v="KFNO"/>
    <s v="Palguna.Gumilang@cimbniaga.co.id"/>
    <s v="D-6"/>
    <n v="3023864"/>
    <s v="DIAN ERNAWATI"/>
    <s v="PL Collection Team Leader - III"/>
    <m/>
    <m/>
    <m/>
    <m/>
    <x v="1"/>
    <m/>
    <m/>
    <x v="1"/>
    <n v="1"/>
    <x v="0"/>
    <n v="0"/>
    <x v="0"/>
    <n v="0.5"/>
  </r>
  <r>
    <n v="5363662"/>
    <s v="NIA NATALIA SILITONG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Menara Sentraya"/>
    <s v="JAKARTA SELATAN"/>
    <s v="Dki Jakarta"/>
    <d v="1994-12-05T00:00:00"/>
    <d v="2022-02-07T00:00:00"/>
    <s v="Female"/>
    <s v="KFNO"/>
    <s v="NIA.SILITONGA@cimbniaga.co.id"/>
    <s v="D-6"/>
    <n v="3028132"/>
    <s v="ERWIN SYARIEF"/>
    <s v="Personal Loan Collection Head - Jabodetabek"/>
    <m/>
    <m/>
    <m/>
    <m/>
    <x v="1"/>
    <m/>
    <m/>
    <x v="1"/>
    <n v="1"/>
    <x v="0"/>
    <n v="0"/>
    <x v="0"/>
    <n v="0.5"/>
  </r>
  <r>
    <n v="5601467"/>
    <s v="EVA VRONIKA HASUGIAN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2001-01-24T00:00:00"/>
    <d v="2025-10-27T00:00:00"/>
    <s v="Female"/>
    <s v="KFNO"/>
    <s v="eva.hasugian@cimbniaga.co.id"/>
    <s v="D-6"/>
    <n v="3028132"/>
    <s v="ERWIN SYARIEF"/>
    <s v="Personal Loan Collection Head - Jabodetabek"/>
    <m/>
    <m/>
    <m/>
    <m/>
    <x v="1"/>
    <m/>
    <m/>
    <x v="0"/>
    <n v="0.05"/>
    <x v="0"/>
    <n v="0"/>
    <x v="0"/>
    <n v="2.5000000000000001E-2"/>
  </r>
  <r>
    <n v="5601466"/>
    <s v="DINA NOVITA SOVIATUN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2000-11-05T00:00:00"/>
    <d v="2025-10-27T00:00:00"/>
    <s v="Female"/>
    <s v="KFNO"/>
    <s v="dina.soviatun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601332"/>
    <s v="FIRDHA LAILA PUTRI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2002-09-30T00:00:00"/>
    <d v="2025-10-06T00:00:00"/>
    <s v="Female"/>
    <s v="KFNO"/>
    <s v="firdha.putri@cimbniaga.co.id"/>
    <s v="D-6"/>
    <n v="3028132"/>
    <s v="ERWIN SYARIEF"/>
    <s v="Personal Loan Collection Head - Jabodetabek"/>
    <m/>
    <m/>
    <m/>
    <m/>
    <x v="1"/>
    <m/>
    <m/>
    <x v="0"/>
    <n v="0.05"/>
    <x v="0"/>
    <n v="0"/>
    <x v="0"/>
    <n v="2.5000000000000001E-2"/>
  </r>
  <r>
    <n v="5365838"/>
    <s v="WIKE PRATIWI HUTAPE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0-04-11T00:00:00"/>
    <d v="2022-03-07T00:00:00"/>
    <s v="Female"/>
    <s v="KFNO"/>
    <s v="WIKE.HUTAPEA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601259"/>
    <s v="RAM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0-12-18T00:00:00"/>
    <d v="2025-09-29T00:00:00"/>
    <s v="Male"/>
    <s v="KFNO"/>
    <s v="rama.rama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382908"/>
    <s v="YUNIT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88-05-10T00:00:00"/>
    <d v="2023-01-09T00:00:00"/>
    <s v="Female"/>
    <s v="KFNO"/>
    <s v="Yunita.Yunita2@cimbniaga.co.id"/>
    <s v="D-6"/>
    <n v="3028132"/>
    <s v="ERWIN SYARIEF"/>
    <s v="Personal Loan Collection Head - Jabodetabek"/>
    <m/>
    <m/>
    <m/>
    <m/>
    <x v="1"/>
    <m/>
    <m/>
    <x v="0"/>
    <n v="0.35"/>
    <x v="0"/>
    <n v="0"/>
    <x v="0"/>
    <n v="0.17499999999999999"/>
  </r>
  <r>
    <n v="5600842"/>
    <s v="ROSSI ANGGRAENI 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7-04-27T00:00:00"/>
    <d v="2025-08-04T00:00:00"/>
    <s v="Female"/>
    <s v="KFNO"/>
    <s v="rossi.anggraeni@cimbniaga.co.id"/>
    <s v="D-6"/>
    <n v="3028132"/>
    <s v="ERWIN SYARIEF"/>
    <s v="Personal Loan Collection Head - Jabodetabek"/>
    <m/>
    <m/>
    <m/>
    <m/>
    <x v="0"/>
    <m/>
    <m/>
    <x v="0"/>
    <n v="0"/>
    <x v="0"/>
    <n v="0"/>
    <x v="0"/>
    <n v="0"/>
  </r>
  <r>
    <n v="5600840"/>
    <s v="TIFA KHAIRUL NIS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2003-05-11T00:00:00"/>
    <d v="2025-08-04T00:00:00"/>
    <s v="Female"/>
    <s v="KFNO"/>
    <s v="tifa.nisa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600741"/>
    <s v="EKA ANASTASYA SIRINGORINGO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Menara Sentraya"/>
    <s v="JAKARTA SELATAN"/>
    <s v="Dki Jakarta"/>
    <d v="2002-04-05T00:00:00"/>
    <d v="2025-07-21T00:00:00"/>
    <s v="Female"/>
    <s v="KFNO"/>
    <s v="eka.siringoringo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386101"/>
    <s v="ARLAM GANDA SISWANDY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0-03-23T00:00:00"/>
    <d v="2023-03-13T00:00:00"/>
    <s v="Male"/>
    <s v="KFNO"/>
    <s v="Arlam.Siswandy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392884"/>
    <s v="M IQBAL ARIANTO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Menara Sentraya"/>
    <s v="JAKARTA SELATAN"/>
    <s v="Dki Jakarta"/>
    <d v="1988-11-25T00:00:00"/>
    <d v="2023-07-10T00:00:00"/>
    <s v="Male"/>
    <s v="KFNO"/>
    <s v="M.Arianto@cimbniaga.co.id"/>
    <s v="D-6"/>
    <n v="3028132"/>
    <s v="ERWIN SYARIEF"/>
    <s v="Personal Loan Collection Head - Jabodetabek"/>
    <m/>
    <m/>
    <m/>
    <m/>
    <x v="1"/>
    <m/>
    <m/>
    <x v="1"/>
    <n v="1"/>
    <x v="0"/>
    <n v="0"/>
    <x v="0"/>
    <n v="0.5"/>
  </r>
  <r>
    <n v="5600715"/>
    <s v="SITI AMANAH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714"/>
    <s v="JOSUA PANGGABEAN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Menara Sentraya"/>
    <s v="JAKARTA SELATAN"/>
    <s v="Dki Jakarta"/>
    <d v="2001-11-18T00:00:00"/>
    <d v="2025-07-14T00:00:00"/>
    <s v="Male"/>
    <s v="KFNO"/>
    <s v="josua.panggabean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600712"/>
    <s v="RATNA JUWITA TRI LESTARI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2001-09-25T00:00:00"/>
    <d v="2025-07-14T00:00:00"/>
    <s v="Female"/>
    <s v="KFNO"/>
    <s v="ratna.lestari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412709"/>
    <s v="ALVIN PRATAM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2-08-02T00:00:00"/>
    <d v="2024-08-05T00:00:00"/>
    <s v="Male"/>
    <s v="KFNO"/>
    <s v="alvin.pratama2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410536"/>
    <s v="ADHIT MUHAMMAD AQSHAL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2003-09-10T00:00:00"/>
    <d v="2024-06-24T00:00:00"/>
    <s v="Male"/>
    <s v="KFNO"/>
    <s v="adhit.aqsal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394254"/>
    <s v="LORENT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4-11-15T00:00:00"/>
    <d v="2023-08-07T00:00:00"/>
    <s v="Female"/>
    <s v="KFNO"/>
    <s v="Lorenta.Lorenta@cimbniaga.co.id"/>
    <s v="D-6"/>
    <n v="3028132"/>
    <s v="ERWIN SYARIEF"/>
    <s v="Personal Loan Collection Head - Jabodetabek"/>
    <m/>
    <m/>
    <m/>
    <m/>
    <x v="0"/>
    <m/>
    <m/>
    <x v="0"/>
    <n v="0"/>
    <x v="0"/>
    <n v="0"/>
    <x v="0"/>
    <n v="0"/>
  </r>
  <r>
    <n v="5382989"/>
    <s v="ROY MARTIN SITOMPUL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6-01-14T00:00:00"/>
    <d v="2023-01-16T00:00:00"/>
    <s v="Male"/>
    <s v="KFNO"/>
    <s v="Roy.Sitompul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382595"/>
    <s v="UKKE PERMATAHATI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0-06-03T00:00:00"/>
    <d v="2023-01-09T00:00:00"/>
    <s v="Female"/>
    <s v="KFNO"/>
    <s v="Ukke.Permatahati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368398"/>
    <s v="FATMAWATI JUSBAR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Menara Sentraya"/>
    <s v="JAKARTA SELATAN"/>
    <s v="Dki Jakarta"/>
    <d v="1987-07-23T00:00:00"/>
    <d v="2022-04-18T00:00:00"/>
    <s v="Female"/>
    <s v="KFNO"/>
    <s v="FATMAWATI.JUSBAR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368397"/>
    <s v="GINTA SEVENTINA MANALU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88-06-06T00:00:00"/>
    <d v="2022-04-25T00:00:00"/>
    <s v="Female"/>
    <s v="KFNO"/>
    <s v="GINTA.MANALU@cimbniaga.co.id"/>
    <s v="D-6"/>
    <n v="3028132"/>
    <s v="ERWIN SYARIEF"/>
    <s v="Personal Loan Collection Head - Jabodetabek"/>
    <m/>
    <m/>
    <m/>
    <m/>
    <x v="1"/>
    <m/>
    <m/>
    <x v="0"/>
    <n v="0.1"/>
    <x v="0"/>
    <n v="0"/>
    <x v="0"/>
    <n v="0.05"/>
  </r>
  <r>
    <n v="5402087"/>
    <s v="RUSLAN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84-08-02T00:00:00"/>
    <d v="2024-01-08T00:00:00"/>
    <s v="Male"/>
    <s v="KFNO"/>
    <s v="ruslan.ruslan@cimbniaga.co.id"/>
    <s v="D-6"/>
    <n v="3023864"/>
    <s v="DIAN ERNAWATI"/>
    <s v="PL Collection Team Leader - III"/>
    <m/>
    <m/>
    <m/>
    <m/>
    <x v="1"/>
    <m/>
    <m/>
    <x v="0"/>
    <n v="0.55000000000000004"/>
    <x v="0"/>
    <n v="0"/>
    <x v="0"/>
    <n v="0.27500000000000002"/>
  </r>
  <r>
    <n v="5368395"/>
    <s v="DHIVA NUR AINAY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9-05-10T00:00:00"/>
    <d v="2022-04-18T00:00:00"/>
    <s v="Female"/>
    <s v="KFNO"/>
    <s v="DHIVA.AINAYA@cimbniaga.co.id"/>
    <s v="D-6"/>
    <n v="3023864"/>
    <s v="DIAN ERNAWATI"/>
    <s v="PL Collection Team Leader - III"/>
    <m/>
    <m/>
    <m/>
    <m/>
    <x v="1"/>
    <m/>
    <m/>
    <x v="0"/>
    <n v="0"/>
    <x v="0"/>
    <n v="0"/>
    <x v="0"/>
    <n v="0"/>
  </r>
  <r>
    <n v="5365923"/>
    <s v="RIFKY SIXKRIANZA"/>
    <s v="U10"/>
    <x v="3"/>
    <s v="Consumer Collection &amp; Recovery"/>
    <s v="Personal Loan Collection &amp; Recovery"/>
    <s v="Personal Loan Collection - Jabodetabek"/>
    <s v="Personal Loan Collection - X Day - 60 DPD Dunning"/>
    <s v="PL Collection Staff"/>
    <s v="PL Collection Staff"/>
    <s v="Kantor Fungsional Non Operasional - ARR - Tebet"/>
    <s v="JAKARTA SELATAN"/>
    <s v="Dki Jakarta"/>
    <d v="1991-07-17T00:00:00"/>
    <d v="2022-03-07T00:00:00"/>
    <s v="Male"/>
    <s v="KFNO"/>
    <s v="RIFKY.SIXKRIANZA@cimbniaga.co.id"/>
    <s v="D-6"/>
    <n v="3023864"/>
    <s v="DIAN ERNAWATI"/>
    <s v="PL Collection Team Leader - III"/>
    <m/>
    <m/>
    <m/>
    <m/>
    <x v="1"/>
    <m/>
    <m/>
    <x v="0"/>
    <n v="0"/>
    <x v="0"/>
    <n v="0"/>
    <x v="0"/>
    <n v="0"/>
  </r>
  <r>
    <n v="5402397"/>
    <s v="SHEVY LUFITASARI"/>
    <s v="U10"/>
    <x v="3"/>
    <s v="Consumer Collection &amp; Recovery"/>
    <s v="Personal Loan Collection &amp; Recovery"/>
    <s v="Personal Loan Collection - Jabodetabek"/>
    <s v="Personal Loan Collection - X Day - 60 DPD Dunning"/>
    <s v="Unsecured Collection Staff"/>
    <s v="Unsecured Collection Staff"/>
    <s v="Kantor Fungsional Non Operasional - Menara Sentraya"/>
    <s v="JAKARTA SELATAN"/>
    <s v="Dki Jakarta"/>
    <d v="2000-09-03T00:00:00"/>
    <d v="2024-01-08T00:00:00"/>
    <s v="Female"/>
    <s v="KFNO"/>
    <s v="shevy.lufitasari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5382193"/>
    <s v="GANI MARSHA"/>
    <s v="U10"/>
    <x v="3"/>
    <s v="Consumer Collection &amp; Recovery"/>
    <s v="Personal Loan Collection &amp; Recovery"/>
    <s v="Personal Loan Collection - Jabodetabek"/>
    <s v="Personal Loan Collection - X Day - 60 DPD Dunning"/>
    <s v="Unsecured Collection Staff"/>
    <s v="Unsecured Collection Staff"/>
    <s v="Kantor Fungsional Non Operasional - Menara Sentraya"/>
    <s v="JAKARTA SELATAN"/>
    <s v="Dki Jakarta"/>
    <d v="1995-09-20T00:00:00"/>
    <d v="2022-12-30T00:00:00"/>
    <s v="Male"/>
    <s v="KFNO"/>
    <s v="Gani.Marsha@cimbniaga.co.id"/>
    <s v="D-6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3021126"/>
    <s v="TOMMY M HUTAPEA"/>
    <s v="U7"/>
    <x v="3"/>
    <s v="Consumer Collection &amp; Recovery"/>
    <s v="Personal Loan Collection &amp; Recovery"/>
    <s v="Personal Loan Collection - Jabodetabek"/>
    <s v="Personal Loan Collection - X Day - 60 DPD FC"/>
    <s v="Personal Loan Collection Manager"/>
    <s v="Personal Loan Collection Manager"/>
    <s v="Kantor Fungsional Non Operasional - ARR - Tebet"/>
    <s v="JAKARTA SELATAN"/>
    <s v="Dki Jakarta"/>
    <d v="1983-03-08T00:00:00"/>
    <d v="2013-01-02T00:00:00"/>
    <s v="Male"/>
    <s v="KFNO"/>
    <s v="TOMMY.HUTAPEA@CIMBNIAGA.CO.ID"/>
    <s v="D-4"/>
    <n v="3028132"/>
    <s v="ERWIN SYARIEF"/>
    <s v="Personal Loan Collection Head - Jabodetabek"/>
    <m/>
    <m/>
    <m/>
    <m/>
    <x v="1"/>
    <m/>
    <m/>
    <x v="0"/>
    <n v="0"/>
    <x v="0"/>
    <n v="0"/>
    <x v="0"/>
    <n v="0"/>
  </r>
  <r>
    <n v="3034640"/>
    <s v="ANDIKA JULISMADYA"/>
    <s v="U8"/>
    <x v="3"/>
    <s v="Consumer Collection &amp; Recovery"/>
    <s v="Personal Loan Collection &amp; Recovery"/>
    <s v="Personal Loan Collection - Jabodetabek"/>
    <s v="Personal Loan Collection - X Day - 60 DPD FC"/>
    <s v="PL Collection Team Leader"/>
    <s v="PL Collection Team Leader"/>
    <s v="Kantor Fungsional Non Operasional - ARR - Tebet"/>
    <s v="JAKARTA SELATAN"/>
    <s v="Dki Jakarta"/>
    <d v="1978-07-31T00:00:00"/>
    <d v="2017-11-10T00:00:00"/>
    <s v="Male"/>
    <s v="KFNO"/>
    <s v="ANDIKA.JULISMADYA@CIMBNIAGA.CO.ID"/>
    <s v="D-5"/>
    <n v="3021126"/>
    <s v="TOMMY M HUTAPEA"/>
    <s v="Personal Loan Collection Manager - X Day - 60 DPD FC"/>
    <m/>
    <m/>
    <m/>
    <m/>
    <x v="1"/>
    <m/>
    <m/>
    <x v="0"/>
    <n v="0"/>
    <x v="0"/>
    <n v="0"/>
    <x v="0"/>
    <n v="0"/>
  </r>
  <r>
    <n v="3040537"/>
    <s v="YUDY ANTONI SYARIF"/>
    <s v="U9"/>
    <x v="3"/>
    <s v="Consumer Collection &amp; Recovery"/>
    <s v="Personal Loan Collection &amp; Recovery"/>
    <s v="Personal Loan Collection - Jabodetabek"/>
    <s v="Personal Loan Collection - X Day - 60 DPD FC"/>
    <s v="PL Collection Team Leader"/>
    <s v="PL Collection Team Leader"/>
    <s v="Kantor Fungsional Non Operasional - ARR - Tebet"/>
    <s v="JAKARTA SELATAN"/>
    <s v="Dki Jakarta"/>
    <d v="1983-03-11T00:00:00"/>
    <d v="2020-02-24T00:00:00"/>
    <s v="Male"/>
    <s v="KFNO"/>
    <s v="YUDY.SYARIF@CIMBNIAGA.CO.ID"/>
    <s v="D-5"/>
    <n v="3021126"/>
    <s v="TOMMY M HUTAPEA"/>
    <s v="Personal Loan Collection Manager - X Day - 60 DPD FC"/>
    <m/>
    <m/>
    <m/>
    <m/>
    <x v="1"/>
    <m/>
    <m/>
    <x v="0"/>
    <n v="0"/>
    <x v="0"/>
    <n v="0"/>
    <x v="0"/>
    <n v="0"/>
  </r>
  <r>
    <n v="5400926"/>
    <s v="RAPIUDIN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4-12-10T00:00:00"/>
    <d v="2023-12-11T00:00:00"/>
    <s v="Male"/>
    <s v="KFNO"/>
    <s v="rapiudin.rapiudin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601704"/>
    <s v="LUKMANUL HAKIM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5-09-03T00:00:00"/>
    <d v="2025-11-24T00:00:00"/>
    <s v="Male"/>
    <s v="KFNO"/>
    <s v="lukmanul.hakim2@cimbniaga.co.id"/>
    <s v="D-6"/>
    <n v="3034640"/>
    <s v="ANDIKA JULISMADYA"/>
    <s v="PL Collection Team Leader - VI"/>
    <m/>
    <m/>
    <m/>
    <m/>
    <x v="1"/>
    <m/>
    <m/>
    <x v="0"/>
    <n v="0"/>
    <x v="1"/>
    <e v="#N/A"/>
    <x v="1"/>
    <e v="#N/A"/>
  </r>
  <r>
    <n v="5410085"/>
    <s v="JHON LUCKY AKIHARI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2-04-17T00:00:00"/>
    <d v="2024-06-19T00:00:00"/>
    <s v="Male"/>
    <s v="KFNO"/>
    <s v="Jhon.Akihari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402031"/>
    <s v="ELRISA SALSABILL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Menara Sentraya"/>
    <s v="JAKARTA SELATAN"/>
    <s v="Dki Jakarta"/>
    <d v="2001-03-28T00:00:00"/>
    <d v="2024-01-02T00:00:00"/>
    <s v="Female"/>
    <s v="KFNO"/>
    <s v="elrisa.salsabilla@cimbniaga.co.id"/>
    <s v="D-6"/>
    <n v="3021126"/>
    <s v="TOMMY M HUTAPEA"/>
    <s v="Personal Loan Collection Manager - X Day - 60 DPD FC"/>
    <m/>
    <m/>
    <m/>
    <m/>
    <x v="1"/>
    <m/>
    <m/>
    <x v="0"/>
    <n v="0"/>
    <x v="0"/>
    <n v="0"/>
    <x v="0"/>
    <n v="0"/>
  </r>
  <r>
    <n v="5392879"/>
    <s v="VIKKY DWI SUMITR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5-05-20T00:00:00"/>
    <d v="2023-07-10T00:00:00"/>
    <s v="Male"/>
    <s v="KFNO"/>
    <s v="Vikky.Sumitra@cimbniaga.co.id"/>
    <s v="D-6"/>
    <n v="3021126"/>
    <s v="TOMMY M HUTAPEA"/>
    <s v="Personal Loan Collection Manager - X Day - 60 DPD FC"/>
    <m/>
    <m/>
    <m/>
    <m/>
    <x v="1"/>
    <m/>
    <m/>
    <x v="0"/>
    <n v="0"/>
    <x v="0"/>
    <n v="0"/>
    <x v="0"/>
    <n v="0"/>
  </r>
  <r>
    <n v="5389119"/>
    <s v="FAUZI JAMALUDIN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2000-03-11T00:00:00"/>
    <d v="2023-05-08T00:00:00"/>
    <s v="Male"/>
    <s v="KFNO"/>
    <s v="Fauzi.Jamaludin@cimbniaga.co.id"/>
    <s v="D-6"/>
    <n v="3021126"/>
    <s v="TOMMY M HUTAPEA"/>
    <s v="Personal Loan Collection Manager - X Day - 60 DPD FC"/>
    <m/>
    <m/>
    <m/>
    <m/>
    <x v="1"/>
    <m/>
    <m/>
    <x v="0"/>
    <n v="0"/>
    <x v="0"/>
    <n v="0"/>
    <x v="0"/>
    <n v="0"/>
  </r>
  <r>
    <n v="5385079"/>
    <s v="LUSIANA NANDA MORA HARAHAP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Menara Sentraya"/>
    <s v="JAKARTA SELATAN"/>
    <s v="Dki Jakarta"/>
    <d v="1998-08-22T00:00:00"/>
    <d v="2023-02-20T00:00:00"/>
    <s v="Female"/>
    <s v="KFNO"/>
    <s v="Lusiana.Harahap@cimbniaga.co.id"/>
    <s v="D-6"/>
    <n v="3021126"/>
    <s v="TOMMY M HUTAPEA"/>
    <s v="Personal Loan Collection Manager - X Day - 60 DPD FC"/>
    <m/>
    <m/>
    <m/>
    <m/>
    <x v="1"/>
    <m/>
    <m/>
    <x v="0"/>
    <n v="0"/>
    <x v="0"/>
    <n v="0"/>
    <x v="0"/>
    <n v="0"/>
  </r>
  <r>
    <n v="5382195"/>
    <s v="SITI ISTIAZAH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2114"/>
    <s v="DENNY RENOL HAURISS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9-12-09T00:00:00"/>
    <d v="2022-12-30T00:00:00"/>
    <s v="Male"/>
    <s v="KFNO"/>
    <s v="Denny.Haurissa@cimbniaga.co.id"/>
    <s v="D-6"/>
    <n v="3021126"/>
    <s v="TOMMY M HUTAPEA"/>
    <s v="Personal Loan Collection Manager - X Day - 60 DPD FC"/>
    <m/>
    <m/>
    <m/>
    <m/>
    <x v="1"/>
    <m/>
    <m/>
    <x v="0"/>
    <n v="0.2"/>
    <x v="0"/>
    <n v="0"/>
    <x v="0"/>
    <n v="0.1"/>
  </r>
  <r>
    <n v="5602142"/>
    <s v="IRFAN SALOMO HUTAPE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2-04-09T00:00:00"/>
    <d v="2026-03-09T00:00:00"/>
    <s v="Male"/>
    <s v="KFNO"/>
    <s v="irfan.hutapea@cimbniaga.co.id"/>
    <s v="D-6"/>
    <n v="3034640"/>
    <s v="ANDIKA JULISMADYA"/>
    <s v="PL Collection Team Leader - VI"/>
    <m/>
    <m/>
    <m/>
    <m/>
    <x v="1"/>
    <m/>
    <m/>
    <x v="1"/>
    <n v="1"/>
    <x v="1"/>
    <e v="#N/A"/>
    <x v="1"/>
    <e v="#N/A"/>
  </r>
  <r>
    <n v="5418482"/>
    <s v="DIEGO ARMANDO WATIMEN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8-09-14T00:00:00"/>
    <d v="2024-12-02T00:00:00"/>
    <s v="Male"/>
    <s v="KFNO"/>
    <s v="diego.watimena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423278"/>
    <s v="MONIC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6-03-09T00:00:00"/>
    <d v="2025-03-10T00:00:00"/>
    <s v="Female"/>
    <s v="KFNO"/>
    <s v="monica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363826"/>
    <s v="DULFITRO NAINGGOLAN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3-03-25T00:00:00"/>
    <d v="2022-02-14T00:00:00"/>
    <s v="Male"/>
    <s v="KFNO"/>
    <s v="Dulfitro.Nainggolan@cimbniaga.co.id"/>
    <s v="D-6"/>
    <n v="3040537"/>
    <s v="YUDY ANTONI SYARIF"/>
    <s v="PL Collection Team Leader - V"/>
    <m/>
    <m/>
    <m/>
    <m/>
    <x v="0"/>
    <m/>
    <m/>
    <x v="0"/>
    <n v="0"/>
    <x v="0"/>
    <n v="0"/>
    <x v="0"/>
    <n v="0"/>
  </r>
  <r>
    <n v="5600860"/>
    <s v="DONALD HETHARI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87-09-26T00:00:00"/>
    <d v="2025-08-04T00:00:00"/>
    <s v="Male"/>
    <s v="KFNO"/>
    <s v="donald.hetharia@cimbniaga.co.id"/>
    <s v="D-6"/>
    <n v="3040537"/>
    <s v="YUDY ANTONI SYARIF"/>
    <s v="PL Collection Team Leader - V"/>
    <m/>
    <m/>
    <m/>
    <m/>
    <x v="0"/>
    <m/>
    <m/>
    <x v="0"/>
    <n v="0"/>
    <x v="0"/>
    <n v="0"/>
    <x v="0"/>
    <n v="0"/>
  </r>
  <r>
    <n v="5601246"/>
    <s v="HADI SUSANTO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1-11-07T00:00:00"/>
    <d v="2025-09-22T00:00:00"/>
    <s v="Male"/>
    <s v="KFNO"/>
    <s v="hadi.susanto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601437"/>
    <s v="IMAM ALIF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8-02-19T00:00:00"/>
    <d v="2025-10-20T00:00:00"/>
    <s v="Male"/>
    <s v="KFNO"/>
    <s v="imam.alif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390910"/>
    <s v="DELON NOY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6-05-04T00:00:00"/>
    <d v="2023-06-05T00:00:00"/>
    <s v="Male"/>
    <s v="KFNO"/>
    <s v="Delon.Noya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601619"/>
    <s v="MUHAMAD FIRMANSYAH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8-03-12T00:00:00"/>
    <d v="2025-11-10T00:00:00"/>
    <s v="Male"/>
    <s v="KFNO"/>
    <s v="muhamad.firmansyah2@cimbniaga.co.id"/>
    <s v="D-6"/>
    <n v="3040537"/>
    <s v="YUDY ANTONI SYARIF"/>
    <s v="PL Collection Team Leader - V"/>
    <m/>
    <m/>
    <m/>
    <m/>
    <x v="1"/>
    <m/>
    <m/>
    <x v="0"/>
    <n v="0"/>
    <x v="1"/>
    <e v="#N/A"/>
    <x v="1"/>
    <e v="#N/A"/>
  </r>
  <r>
    <n v="5400409"/>
    <s v="ALFIANSYAH RIZKI FADILLAH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8-07-08T00:00:00"/>
    <d v="2023-12-18T00:00:00"/>
    <s v="Male"/>
    <s v="KFNO"/>
    <s v="alfiansyah.fadillah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601857"/>
    <s v="DIO PATRICK KING HUKOM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4-12-16T00:00:00"/>
    <d v="2025-12-22T00:00:00"/>
    <s v="Male"/>
    <s v="KFNO"/>
    <s v="dio.hukom@cimbniaga.co.id"/>
    <s v="D-6"/>
    <n v="3034640"/>
    <s v="ANDIKA JULISMADYA"/>
    <s v="PL Collection Team Leader - VI"/>
    <m/>
    <m/>
    <m/>
    <m/>
    <x v="1"/>
    <m/>
    <m/>
    <x v="0"/>
    <n v="0.2"/>
    <x v="1"/>
    <e v="#N/A"/>
    <x v="1"/>
    <e v="#N/A"/>
  </r>
  <r>
    <n v="5388081"/>
    <s v="SHALAS PATTINAM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7-11-07T00:00:00"/>
    <d v="2023-04-10T00:00:00"/>
    <s v="Male"/>
    <s v="KFNO"/>
    <s v="Shalas.Pattinama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600969"/>
    <s v="EKO EDI SAPUTRO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2-05-07T00:00:00"/>
    <d v="2025-08-11T00:00:00"/>
    <s v="Male"/>
    <s v="KFNO"/>
    <s v="eko.saputro@cimbniaga.co.id"/>
    <s v="D-6"/>
    <n v="3034640"/>
    <s v="ANDIKA JULISMADYA"/>
    <s v="PL Collection Team Leader - VI"/>
    <m/>
    <m/>
    <m/>
    <m/>
    <x v="1"/>
    <m/>
    <m/>
    <x v="0"/>
    <n v="0"/>
    <x v="0"/>
    <n v="0"/>
    <x v="0"/>
    <n v="0"/>
  </r>
  <r>
    <n v="5353241"/>
    <s v="SIHAR PAULUS PURB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82-01-03T00:00:00"/>
    <d v="2021-10-04T00:00:00"/>
    <s v="Male"/>
    <s v="KFNO"/>
    <s v="Sihar.Purba@cimbniaga.co.id"/>
    <s v="D-6"/>
    <n v="3034640"/>
    <s v="ANDIKA JULISMADYA"/>
    <s v="PL Collection Team Leader - VI"/>
    <m/>
    <m/>
    <m/>
    <m/>
    <x v="1"/>
    <m/>
    <m/>
    <x v="0"/>
    <n v="0"/>
    <x v="0"/>
    <n v="0"/>
    <x v="0"/>
    <n v="0"/>
  </r>
  <r>
    <n v="5365843"/>
    <s v="ARIZAL SUGAND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6-05-07T00:00:00"/>
    <d v="2022-03-07T00:00:00"/>
    <s v="Male"/>
    <s v="KFNO"/>
    <s v="Arizal.Suganda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363623"/>
    <s v="WILSON HETHARI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87-08-16T00:00:00"/>
    <d v="2022-02-07T00:00:00"/>
    <s v="Male"/>
    <s v="KFNO"/>
    <s v="Wilson.Hetharia@cimbniaga.co.id"/>
    <s v="D-6"/>
    <n v="3034640"/>
    <s v="ANDIKA JULISMADYA"/>
    <s v="PL Collection Team Leader - VI"/>
    <m/>
    <m/>
    <m/>
    <m/>
    <x v="1"/>
    <m/>
    <m/>
    <x v="0"/>
    <n v="0.2"/>
    <x v="0"/>
    <n v="0"/>
    <x v="0"/>
    <n v="0.1"/>
  </r>
  <r>
    <n v="5366395"/>
    <s v="BAYU FIRDAUS AJI ANGGORO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5-10-03T00:00:00"/>
    <d v="2022-03-21T00:00:00"/>
    <s v="Male"/>
    <s v="KFNO"/>
    <s v="Bayu.Anggoro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381471"/>
    <s v="PANJI ARY PANGESTU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7-11-08T00:00:00"/>
    <d v="2023-01-02T00:00:00"/>
    <s v="Male"/>
    <s v="KFNO"/>
    <s v="Panji.Pangestu@cimbniaga.co.id"/>
    <s v="D-6"/>
    <n v="3034640"/>
    <s v="ANDIKA JULISMADYA"/>
    <s v="PL Collection Team Leader - VI"/>
    <m/>
    <m/>
    <m/>
    <m/>
    <x v="1"/>
    <m/>
    <m/>
    <x v="0"/>
    <n v="0"/>
    <x v="0"/>
    <n v="0"/>
    <x v="0"/>
    <n v="0"/>
  </r>
  <r>
    <n v="5418374"/>
    <s v="CARLIAN INDRA SILABAN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3-11-13T00:00:00"/>
    <d v="2024-12-02T00:00:00"/>
    <s v="Male"/>
    <s v="KFNO"/>
    <s v="carlian.silaban@cimbniaga.co.id"/>
    <s v="D-6"/>
    <n v="3034640"/>
    <s v="ANDIKA JULISMADYA"/>
    <s v="PL Collection Team Leader - VI"/>
    <m/>
    <m/>
    <m/>
    <m/>
    <x v="1"/>
    <m/>
    <m/>
    <x v="0"/>
    <n v="0"/>
    <x v="0"/>
    <n v="0"/>
    <x v="0"/>
    <n v="0"/>
  </r>
  <r>
    <n v="5600799"/>
    <s v="RICKY SATYAHERIADI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5015"/>
    <s v="DANI ABDURROHMAN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85-07-21T00:00:00"/>
    <d v="2023-08-21T00:00:00"/>
    <s v="Male"/>
    <s v="KFNO"/>
    <s v="Dani.Abdurrohman@cimbniaga.co.id"/>
    <s v="D-6"/>
    <n v="3040537"/>
    <s v="YUDY ANTONI SYARIF"/>
    <s v="PL Collection Team Leader - V"/>
    <m/>
    <m/>
    <m/>
    <m/>
    <x v="1"/>
    <m/>
    <m/>
    <x v="0"/>
    <n v="0"/>
    <x v="0"/>
    <n v="0"/>
    <x v="0"/>
    <n v="0"/>
  </r>
  <r>
    <n v="5601360"/>
    <s v="BIJAK MULA TUA"/>
    <s v="U10"/>
    <x v="3"/>
    <s v="Consumer Collection &amp; Recovery"/>
    <s v="Personal Loan Collection &amp; Recovery"/>
    <s v="Personal Loan Collection - Jabodetabek"/>
    <s v="Personal Loan Collection - X Day - 60 DPD FC"/>
    <s v="PL Collection Staff"/>
    <s v="PL Collection Staff"/>
    <s v="Kantor Fungsional Non Operasional - ARR - Tebet"/>
    <s v="JAKARTA SELATAN"/>
    <s v="Dki Jakarta"/>
    <d v="1995-07-02T00:00:00"/>
    <d v="2025-10-06T00:00:00"/>
    <s v="Male"/>
    <s v="KFNO"/>
    <s v="bijak.tua@cimbniaga.co.id"/>
    <s v="D-6"/>
    <n v="3034640"/>
    <s v="ANDIKA JULISMADYA"/>
    <s v="PL Collection Team Leader - VI"/>
    <m/>
    <m/>
    <m/>
    <m/>
    <x v="1"/>
    <m/>
    <m/>
    <x v="0"/>
    <n v="0"/>
    <x v="0"/>
    <n v="0"/>
    <x v="0"/>
    <n v="0"/>
  </r>
  <r>
    <n v="3028735"/>
    <s v="RISTIYANAH"/>
    <s v="U8"/>
    <x v="3"/>
    <s v="Consumer Collection &amp; Recovery"/>
    <s v="Personal Loan Collection &amp; Recovery"/>
    <s v="Personal Loan Collection &amp; Recovery - Support National"/>
    <s v="Unsecured Recovery - Data Support &amp; DPK"/>
    <s v="Unsecured Recovery Manager"/>
    <s v="Unsecured Recovery Manager"/>
    <s v="Kantor Pusat - Griya Niaga 2"/>
    <s v="TANGERANG SELATAN"/>
    <s v="Banten"/>
    <d v="1988-11-18T00:00:00"/>
    <d v="2015-02-18T00:00:00"/>
    <s v="Female"/>
    <s v="KP"/>
    <s v="RISTIYANAH@CIMBNIAGA.CO.ID"/>
    <s v="D-4"/>
    <n v="3033794"/>
    <s v="DEDEN WAHYUDIN"/>
    <s v="Personal Loan Collection &amp; Recovery Head - Support National"/>
    <m/>
    <m/>
    <m/>
    <m/>
    <x v="1"/>
    <m/>
    <m/>
    <x v="0"/>
    <n v="0"/>
    <x v="0"/>
    <n v="0"/>
    <x v="0"/>
    <n v="0"/>
  </r>
  <r>
    <n v="5390539"/>
    <s v="ANISA MUTMAINAH"/>
    <s v="U10"/>
    <x v="3"/>
    <s v="Consumer Collection &amp; Recovery"/>
    <s v="Personal Loan Collection &amp; Recovery"/>
    <s v="Personal Loan Collection &amp; Recovery - Support National"/>
    <s v="Unsecured Recovery - Data Support &amp; DPK"/>
    <s v="Unsecured Recovery Staff - Support"/>
    <s v="Unsecured Recovery Staff - Support"/>
    <s v="Kantor Pusat - Griya Niaga 2"/>
    <s v="TANGERANG SELATAN"/>
    <s v="Banten"/>
    <d v="1996-04-26T00:00:00"/>
    <d v="2023-05-29T00:00:00"/>
    <s v="Female"/>
    <s v="KP"/>
    <s v="Anisa.Mutmainah2@cimbniaga.co.id"/>
    <s v="D-5"/>
    <n v="3028735"/>
    <s v="RISTIYANAH"/>
    <s v="Unsecured Recovery Manager - Data Support &amp; DPK"/>
    <m/>
    <m/>
    <m/>
    <m/>
    <x v="1"/>
    <m/>
    <m/>
    <x v="0"/>
    <n v="0"/>
    <x v="2"/>
    <n v="1"/>
    <x v="0"/>
    <n v="0.5"/>
  </r>
  <r>
    <n v="3028551"/>
    <s v="MOCHAMMAD CHALILILLULLAH"/>
    <s v="U8"/>
    <x v="3"/>
    <s v="Consumer Collection &amp; Recovery"/>
    <s v="Personal Loan Collection &amp; Recovery"/>
    <s v="Personal Loan Collection &amp; Recovery - Outregion"/>
    <s v="Unsecured Recovery - Indtim D4"/>
    <s v="Unsecured Recovery Manager"/>
    <s v="Unsecured Recovery Manager"/>
    <s v="KC - Makassar - Ahmad Yani - AYI"/>
    <s v="MAKASSAR"/>
    <s v="Sulawesi Selatan"/>
    <d v="1982-03-20T00:00:00"/>
    <d v="2015-02-02T00:00:00"/>
    <s v="Male"/>
    <s v="AYI"/>
    <s v="ANDI.WAHAB@CIMBNIAGA.CO.ID"/>
    <s v="D-4"/>
    <n v="3028729"/>
    <s v="MOCHAMAD ALAMSYARIF"/>
    <s v="Personal Loan Collection &amp; Recovery Head - Outregion"/>
    <m/>
    <m/>
    <m/>
    <m/>
    <x v="1"/>
    <m/>
    <m/>
    <x v="1"/>
    <n v="1"/>
    <x v="0"/>
    <n v="0"/>
    <x v="0"/>
    <n v="0.5"/>
  </r>
  <r>
    <n v="5388410"/>
    <s v="ARIANTO"/>
    <s v="U9"/>
    <x v="3"/>
    <s v="Consumer Collection &amp; Recovery"/>
    <s v="Personal Loan Collection &amp; Recovery"/>
    <s v="Personal Loan Collection &amp; Recovery - Outregion"/>
    <s v="Unsecured Recovery - Indtim D4"/>
    <s v="Unsecured Recovery Team Leader"/>
    <s v="Unsecured Recovery Team Leader"/>
    <s v="KC - Makassar - Ahmad Yani - AYI"/>
    <s v="MAKASSAR"/>
    <s v="Sulawesi Selatan"/>
    <d v="1977-04-02T00:00:00"/>
    <d v="2023-04-10T00:00:00"/>
    <s v="Male"/>
    <s v="AYI"/>
    <s v="Arianto.Arianto@cimbniaga.co.id"/>
    <s v="D-5"/>
    <n v="3028551"/>
    <s v="MOCHAMMAD CHALILILLULLAH"/>
    <s v="Unsecured Recovery Manager - Indtim"/>
    <m/>
    <m/>
    <m/>
    <m/>
    <x v="1"/>
    <m/>
    <m/>
    <x v="0"/>
    <n v="0.95"/>
    <x v="0"/>
    <n v="0"/>
    <x v="0"/>
    <n v="0.47499999999999998"/>
  </r>
  <r>
    <n v="5405229"/>
    <s v="RISNAWATI"/>
    <s v="U10"/>
    <x v="3"/>
    <s v="Consumer Collection &amp; Recovery"/>
    <s v="Personal Loan Collection &amp; Recovery"/>
    <s v="Personal Loan Collection &amp; Recovery - Outregion"/>
    <s v="Unsecured Recovery - Indtim D4"/>
    <s v="Unsecured Recovery Team Leader"/>
    <s v="Unsecured Recovery Team Leader"/>
    <s v="KC - Makassar - Ahmad Yani - AYI"/>
    <s v="MAKASSAR"/>
    <s v="Sulawesi Selatan"/>
    <d v="1984-10-10T00:00:00"/>
    <d v="2024-03-04T00:00:00"/>
    <s v="Female"/>
    <s v="AYI"/>
    <s v="risnawati.risnawati@cimbniaga.co.id"/>
    <s v="D-5"/>
    <n v="3028551"/>
    <s v="MOCHAMMAD CHALILILLULLAH"/>
    <s v="Unsecured Recovery Manager - Indtim"/>
    <m/>
    <m/>
    <m/>
    <m/>
    <x v="1"/>
    <m/>
    <m/>
    <x v="1"/>
    <n v="1"/>
    <x v="0"/>
    <n v="0"/>
    <x v="0"/>
    <n v="0.5"/>
  </r>
  <r>
    <n v="3018108"/>
    <s v="ADE HIDAYAT"/>
    <s v="U7"/>
    <x v="3"/>
    <s v="Consumer Collection &amp; Recovery"/>
    <s v="Personal Loan Collection &amp; Recovery"/>
    <s v="Personal Loan Recovery - Jabodetabek In-House Field &amp; Vendor Relationship Management"/>
    <s v="Unsecured Recovery - Jabodetabek I - PL"/>
    <s v="Unsecured Recovery Manager"/>
    <s v="Unsecured Recovery Manager"/>
    <s v="Kantor Pusat - Griya Niaga 2"/>
    <s v="TANGERANG SELATAN"/>
    <s v="Banten"/>
    <d v="1983-08-28T00:00:00"/>
    <d v="2012-01-09T00:00:00"/>
    <s v="Male"/>
    <s v="KP"/>
    <s v="ADE.HIDAYAT@CIMBNIAGA.CO.ID"/>
    <s v="D-4"/>
    <n v="3028132"/>
    <s v="ERWIN SYARIEF"/>
    <s v="Personal Loan Collection &amp; Recovery Head"/>
    <m/>
    <m/>
    <m/>
    <m/>
    <x v="1"/>
    <m/>
    <m/>
    <x v="0"/>
    <n v="0"/>
    <x v="0"/>
    <n v="0"/>
    <x v="0"/>
    <n v="0"/>
  </r>
  <r>
    <n v="3037930"/>
    <s v="RATNO RAHARJO"/>
    <s v="U9"/>
    <x v="3"/>
    <s v="Consumer Collection &amp; Recovery"/>
    <s v="Personal Loan Collection &amp; Recovery"/>
    <s v="Personal Loan Recovery - Jabodetabek In-House Field &amp; Vendor Relationship Management"/>
    <s v="Unsecured Recovery - Jabodetabek I - PL"/>
    <s v="Unsecured Recovery Team Leader"/>
    <s v="Unsecured Recovery Team Leader"/>
    <s v="Kantor Pusat - Griya Niaga 2"/>
    <s v="TANGERANG SELATAN"/>
    <s v="Banten"/>
    <d v="1981-03-01T00:00:00"/>
    <d v="2019-04-15T00:00:00"/>
    <s v="Male"/>
    <s v="KP"/>
    <s v="RATNO.RAHARJO@CIMBNIAGA.CO.ID"/>
    <s v="D-5"/>
    <n v="3018108"/>
    <s v="ADE HIDAYAT"/>
    <s v="Unsecured Recovery Manager - Jabodetabek I - PL"/>
    <m/>
    <m/>
    <m/>
    <m/>
    <x v="1"/>
    <m/>
    <m/>
    <x v="0"/>
    <n v="0"/>
    <x v="0"/>
    <n v="0"/>
    <x v="0"/>
    <n v="0"/>
  </r>
  <r>
    <n v="3038323"/>
    <s v="AAN SUHADI"/>
    <s v="U9"/>
    <x v="3"/>
    <s v="Consumer Collection &amp; Recovery"/>
    <s v="Personal Loan Collection &amp; Recovery"/>
    <s v="Personal Loan Recovery - Jabodetabek In-House Field &amp; Vendor Relationship Management"/>
    <s v="Unsecured Recovery - Jabodetabek I - PL"/>
    <s v="Unsecured Recovery Team Leader"/>
    <s v="Unsecured Recovery Team Leader"/>
    <s v="Kantor Pusat - Griya Niaga 2"/>
    <s v="TANGERANG SELATAN"/>
    <s v="Banten"/>
    <d v="1981-10-02T00:00:00"/>
    <d v="2019-07-01T00:00:00"/>
    <s v="Male"/>
    <s v="KP"/>
    <s v="AAN.SUHADI@CIMBNIAGA.CO.ID"/>
    <s v="D-5"/>
    <n v="3018108"/>
    <s v="ADE HIDAYAT"/>
    <s v="Unsecured Recovery Manager - Jabodetabek I - PL"/>
    <m/>
    <m/>
    <m/>
    <m/>
    <x v="1"/>
    <m/>
    <m/>
    <x v="0"/>
    <n v="0"/>
    <x v="0"/>
    <n v="0"/>
    <x v="0"/>
    <n v="0"/>
  </r>
  <r>
    <n v="5420295"/>
    <s v="ALFI OKTAFIAN"/>
    <s v="U10"/>
    <x v="3"/>
    <s v="Consumer Collection &amp; Recovery"/>
    <s v="Personal Loan Collection &amp; Recovery"/>
    <s v="Personal Loan Recovery - Jabodetabek In-House Field &amp; Vendor Relationship Management"/>
    <s v="Unsecured Recovery - Jabodetabek I - PL"/>
    <s v="Unsecured Recovery Team Leader"/>
    <s v="Unsecured Recovery Team Leader"/>
    <s v="Kantor Pusat - Griya Niaga 2"/>
    <s v="TANGERANG SELATAN"/>
    <s v="Banten"/>
    <d v="1988-10-11T00:00:00"/>
    <d v="2024-12-30T00:00:00"/>
    <s v="Male"/>
    <s v="KP"/>
    <s v="Alfi.Oktafian2@cimbniaga.co.id"/>
    <s v="D-5"/>
    <n v="3018108"/>
    <s v="ADE HIDAYAT"/>
    <s v="Unsecured Recovery Manager - Jabodetabek I - PL"/>
    <m/>
    <m/>
    <m/>
    <m/>
    <x v="1"/>
    <m/>
    <m/>
    <x v="0"/>
    <n v="0"/>
    <x v="0"/>
    <n v="0"/>
    <x v="0"/>
    <n v="0"/>
  </r>
  <r>
    <n v="5420275"/>
    <s v="YUNI MARYANAH SIPAYUNG"/>
    <s v="U10"/>
    <x v="3"/>
    <s v="Consumer Collection &amp; Recovery"/>
    <s v="Personal Loan Collection &amp; Recovery"/>
    <s v="Personal Loan Recovery - Jabodetabek In-House Field &amp; Vendor Relationship Management"/>
    <s v="Unsecured Recovery - Jabodetabek I - PL"/>
    <s v="Unsecured Recovery Team Leader"/>
    <s v="Unsecured Recovery Team Leader"/>
    <s v="Kantor Pusat - Griya Niaga 2"/>
    <s v="TANGERANG SELATAN"/>
    <s v="Banten"/>
    <d v="1973-06-16T00:00:00"/>
    <d v="2025-05-19T00:00:00"/>
    <s v="Female"/>
    <s v="KP"/>
    <s v="yuni.sipayung2@cimbniaga.co.id"/>
    <s v="D-5"/>
    <n v="3018108"/>
    <s v="ADE HIDAYAT"/>
    <s v="Unsecured Recovery Manager - Jabodetabek I - PL"/>
    <m/>
    <m/>
    <m/>
    <m/>
    <x v="1"/>
    <m/>
    <m/>
    <x v="0"/>
    <n v="0"/>
    <x v="0"/>
    <n v="0"/>
    <x v="0"/>
    <n v="0"/>
  </r>
  <r>
    <n v="5420248"/>
    <s v="MICHAEL PARLINDUNGAN SARAGIH"/>
    <s v="U10"/>
    <x v="3"/>
    <s v="Consumer Collection &amp; Recovery"/>
    <s v="Personal Loan Collection &amp; Recovery"/>
    <s v="Personal Loan Recovery - Jabodetabek In-House Field &amp; Vendor Relationship Management"/>
    <s v="Unsecured Recovery - Jabodetabek I - PL"/>
    <s v="Unsecured Recovery Team Leader"/>
    <s v="Unsecured Recovery Team Leader"/>
    <s v="Kantor Pusat - Griya Niaga 2"/>
    <s v="TANGERANG SELATAN"/>
    <s v="Banten"/>
    <d v="1982-06-29T00:00:00"/>
    <d v="2024-12-30T00:00:00"/>
    <s v="Male"/>
    <s v="KP"/>
    <s v="Michael.Saragih2@cimbniaga.co.id"/>
    <s v="D-5"/>
    <n v="3018108"/>
    <s v="ADE HIDAYAT"/>
    <s v="Unsecured Recovery Manager - Jabodetabek I - PL"/>
    <m/>
    <m/>
    <m/>
    <m/>
    <x v="1"/>
    <m/>
    <m/>
    <x v="0"/>
    <n v="0"/>
    <x v="0"/>
    <n v="0"/>
    <x v="0"/>
    <n v="0"/>
  </r>
  <r>
    <n v="3040045"/>
    <s v="FRISCA HELEN OCTORA"/>
    <s v="U6"/>
    <x v="3"/>
    <s v="Consumer Collection &amp; Recovery"/>
    <s v="Personal Loan Collection &amp; Recovery"/>
    <s v="Personal Loan Recovery - Jabodetabek In-House Field &amp; Vendor Relationship Management"/>
    <s v="Unsecured Recovery - Jabodetabek II - CC"/>
    <s v="Unsecured Recovery Manager"/>
    <s v="Unsecured Recovery Manager"/>
    <s v="Kantor Pusat - Griya Niaga 2"/>
    <s v="TANGERANG SELATAN"/>
    <s v="Banten"/>
    <d v="1981-10-13T00:00:00"/>
    <d v="2019-12-16T00:00:00"/>
    <s v="Female"/>
    <s v="KP"/>
    <s v="FRISCA.OCTORA@CIMBNIAGA.CO.ID"/>
    <s v="D-4"/>
    <n v="3028132"/>
    <s v="ERWIN SYARIEF"/>
    <s v="Personal Loan Collection &amp; Recovery Head"/>
    <m/>
    <m/>
    <m/>
    <m/>
    <x v="1"/>
    <m/>
    <m/>
    <x v="0"/>
    <n v="0"/>
    <x v="0"/>
    <n v="0"/>
    <x v="0"/>
    <n v="0"/>
  </r>
  <r>
    <n v="5388091"/>
    <s v="RENNA PINTAULI SIMANIHURUK"/>
    <s v="U9"/>
    <x v="3"/>
    <s v="Consumer Collection &amp; Recovery"/>
    <s v="Personal Loan Collection &amp; Recovery"/>
    <s v="Personal Loan Recovery - Jabodetabek In-House Field &amp; Vendor Relationship Management"/>
    <s v="Unsecured Recovery - Jabodetabek II - CC"/>
    <s v="Unsecured Recovery Team Leader"/>
    <s v="Unsecured Recovery Team Leader"/>
    <s v="Kantor Pusat - Griya Niaga 2"/>
    <s v="TANGERANG SELATAN"/>
    <s v="Banten"/>
    <d v="1982-05-12T00:00:00"/>
    <d v="2023-04-10T00:00:00"/>
    <s v="Female"/>
    <s v="KP"/>
    <s v="Renna.Simanihuruk@cimbniaga.co.id"/>
    <s v="D-5"/>
    <n v="3040045"/>
    <s v="FRISCA HELEN OCTORA"/>
    <s v="Unsecured Recovery Manager - Jabotabek II - CC"/>
    <m/>
    <m/>
    <m/>
    <m/>
    <x v="1"/>
    <m/>
    <m/>
    <x v="0"/>
    <n v="0"/>
    <x v="0"/>
    <n v="0"/>
    <x v="0"/>
    <n v="0"/>
  </r>
  <r>
    <n v="3038672"/>
    <s v="FITRIANI"/>
    <s v="U9"/>
    <x v="3"/>
    <s v="Consumer Collection &amp; Recovery"/>
    <s v="Personal Loan Collection &amp; Recovery"/>
    <s v="Personal Loan Recovery - Jabodetabek In-House Field &amp; Vendor Relationship Management"/>
    <s v="Unsecured Recovery - Jabodetabek II - CC"/>
    <s v="Unsecured Recovery Team Leader"/>
    <s v="Unsecured Recovery Team Leader"/>
    <s v="Kantor Pusat - Griya Niaga 2"/>
    <s v="TANGERANG SELATAN"/>
    <s v="Banten"/>
    <d v="1982-02-28T00:00:00"/>
    <d v="2019-08-05T00:00:00"/>
    <s v="Female"/>
    <s v="KP"/>
    <s v="FITRIANI2@CIMBNIAGA.CO.ID"/>
    <s v="D-5"/>
    <n v="3040045"/>
    <s v="FRISCA HELEN OCTORA"/>
    <s v="Unsecured Recovery Manager - Jabotabek II - CC"/>
    <m/>
    <m/>
    <m/>
    <m/>
    <x v="1"/>
    <m/>
    <m/>
    <x v="0"/>
    <n v="0"/>
    <x v="0"/>
    <n v="0"/>
    <x v="0"/>
    <n v="0"/>
  </r>
  <r>
    <n v="5420270"/>
    <s v="YOGI SUPERTI"/>
    <s v="U10"/>
    <x v="3"/>
    <s v="Consumer Collection &amp; Recovery"/>
    <s v="Personal Loan Collection &amp; Recovery"/>
    <s v="Personal Loan Recovery - Jabodetabek In-House Field &amp; Vendor Relationship Management"/>
    <s v="Unsecured Recovery - Jabodetabek II - CC"/>
    <s v="Unsecured Recovery Team Leader"/>
    <s v="Unsecured Recovery Team Leader"/>
    <s v="Kantor Pusat - Griya Niaga 2"/>
    <s v="TANGERANG SELATAN"/>
    <s v="Banten"/>
    <d v="1982-09-25T00:00:00"/>
    <d v="2024-12-30T00:00:00"/>
    <s v="Male"/>
    <s v="KP"/>
    <s v="Yogi.Superti2@cimbniaga.co.id"/>
    <s v="D-5"/>
    <n v="3040045"/>
    <s v="FRISCA HELEN OCTORA"/>
    <s v="Unsecured Recovery Manager - Jabotabek II - CC"/>
    <m/>
    <m/>
    <m/>
    <m/>
    <x v="1"/>
    <m/>
    <m/>
    <x v="0"/>
    <n v="0"/>
    <x v="0"/>
    <n v="0"/>
    <x v="0"/>
    <n v="0"/>
  </r>
  <r>
    <n v="5420268"/>
    <s v="DERI AFRIYANA YUSUP"/>
    <s v="U10"/>
    <x v="3"/>
    <s v="Consumer Collection &amp; Recovery"/>
    <s v="Personal Loan Collection &amp; Recovery"/>
    <s v="Personal Loan Recovery - Jabodetabek In-House Field &amp; Vendor Relationship Management"/>
    <s v="Unsecured Recovery - Jabodetabek II - CC"/>
    <s v="Unsecured Recovery Team Leader"/>
    <s v="Unsecured Recovery Team Leader"/>
    <s v="Kantor Pusat - Griya Niaga 2"/>
    <s v="TANGERANG SELATAN"/>
    <s v="Banten"/>
    <d v="1993-04-16T00:00:00"/>
    <d v="2024-12-30T00:00:00"/>
    <s v="Male"/>
    <s v="KP"/>
    <s v="Deri.Yusup2@cimbniaga.co.id"/>
    <s v="D-5"/>
    <n v="3040045"/>
    <s v="FRISCA HELEN OCTORA"/>
    <s v="Unsecured Recovery Manager - Jabotabek II - CC"/>
    <m/>
    <m/>
    <m/>
    <m/>
    <x v="1"/>
    <m/>
    <m/>
    <x v="1"/>
    <n v="1"/>
    <x v="0"/>
    <n v="0"/>
    <x v="0"/>
    <n v="0.5"/>
  </r>
  <r>
    <n v="3025770"/>
    <s v="YAKUTAH ISMATILLAH"/>
    <s v="U7"/>
    <x v="3"/>
    <s v="Consumer Collection &amp; Recovery"/>
    <s v="Personal Loan Collection &amp; Recovery"/>
    <s v="Personal Loan Recovery - Jabodetabek In-House Field &amp; Vendor Relationship Management"/>
    <s v="Unsecured Recovery - Jabodetabek III - CC"/>
    <s v="Unsecured Recovery Manager"/>
    <s v="Unsecured Recovery Manager"/>
    <s v="Kantor Pusat - Griya Niaga 2"/>
    <s v="TANGERANG SELATAN"/>
    <s v="Banten"/>
    <d v="1991-04-20T00:00:00"/>
    <d v="2014-03-17T00:00:00"/>
    <s v="Female"/>
    <s v="KP"/>
    <s v="YAKUTAH.ISMATILLAH@CIMBNIAGA.CO.ID"/>
    <s v="D-4"/>
    <n v="3028132"/>
    <s v="ERWIN SYARIEF"/>
    <s v="Personal Loan Collection &amp; Recovery Head"/>
    <m/>
    <m/>
    <m/>
    <m/>
    <x v="0"/>
    <m/>
    <m/>
    <x v="0"/>
    <n v="0"/>
    <x v="0"/>
    <n v="0"/>
    <x v="0"/>
    <n v="0"/>
  </r>
  <r>
    <n v="5387983"/>
    <s v="RINI IRIANTI"/>
    <s v="U9"/>
    <x v="3"/>
    <s v="Consumer Collection &amp; Recovery"/>
    <s v="Personal Loan Collection &amp; Recovery"/>
    <s v="Personal Loan Recovery - Jabodetabek In-House Field &amp; Vendor Relationship Management"/>
    <s v="Unsecured Recovery - Jabodetabek III - CC"/>
    <s v="Unsecured Recovery Team Leader"/>
    <s v="Unsecured Recovery Team Leader"/>
    <s v="Kantor Pusat - Griya Niaga 2"/>
    <s v="TANGERANG SELATAN"/>
    <s v="Banten"/>
    <d v="1974-09-22T00:00:00"/>
    <d v="2023-04-10T00:00:00"/>
    <s v="Female"/>
    <s v="KP"/>
    <s v="Rini.Irianti2@cimbniaga.co.id"/>
    <s v="D-5"/>
    <n v="3025770"/>
    <s v="YAKUTAH ISMATILLAH"/>
    <s v="Unsecured Recovery Manager - Jabotabek III - CC"/>
    <m/>
    <m/>
    <m/>
    <m/>
    <x v="1"/>
    <m/>
    <m/>
    <x v="0"/>
    <n v="0.5"/>
    <x v="0"/>
    <n v="0"/>
    <x v="0"/>
    <n v="0.25"/>
  </r>
  <r>
    <n v="3040144"/>
    <s v="DWI RATNAWATI"/>
    <s v="U9"/>
    <x v="3"/>
    <s v="Consumer Collection &amp; Recovery"/>
    <s v="Personal Loan Collection &amp; Recovery"/>
    <s v="Personal Loan Recovery - Jabodetabek In-House Field &amp; Vendor Relationship Management"/>
    <s v="Unsecured Recovery - Jabodetabek III - CC"/>
    <s v="Unsecured Recovery Team Leader"/>
    <s v="Unsecured Recovery Team Leader"/>
    <s v="Kantor Pusat - Griya Niaga 2"/>
    <s v="TANGERANG SELATAN"/>
    <s v="Banten"/>
    <d v="1981-04-13T00:00:00"/>
    <d v="2020-01-06T00:00:00"/>
    <s v="Female"/>
    <s v="KP"/>
    <s v="DWI.RATNAWATI@CIMBNIAGA.CO.ID"/>
    <s v="D-5"/>
    <n v="3025770"/>
    <s v="YAKUTAH ISMATILLAH"/>
    <s v="Unsecured Recovery Manager - Jabotabek III - CC"/>
    <m/>
    <m/>
    <m/>
    <m/>
    <x v="1"/>
    <m/>
    <m/>
    <x v="0"/>
    <n v="0.25"/>
    <x v="0"/>
    <n v="0"/>
    <x v="0"/>
    <n v="0.125"/>
  </r>
  <r>
    <n v="5600924"/>
    <s v="AGUS TRIONO"/>
    <s v="U10"/>
    <x v="3"/>
    <s v="Consumer Collection &amp; Recovery"/>
    <s v="Personal Loan Collection &amp; Recovery"/>
    <s v="Personal Loan Recovery - Jabodetabek In-House Field &amp; Vendor Relationship Management"/>
    <s v="Unsecured Recovery - Jabodetabek III - CC"/>
    <s v="Unsecured Recovery Team Leader"/>
    <s v="Unsecured Recovery Team Leader"/>
    <s v="Kantor Pusat - Griya Niaga 2"/>
    <s v="TANGERANG SELATAN"/>
    <s v="Banten"/>
    <d v="1992-08-14T00:00:00"/>
    <d v="2025-08-19T00:00:00"/>
    <s v="Male"/>
    <s v="KP"/>
    <s v="agus.triono2@cimbniaga.co.id"/>
    <s v="D-5"/>
    <n v="3025770"/>
    <s v="YAKUTAH ISMATILLAH"/>
    <s v="Unsecured Recovery Manager - Jabotabek III - CC"/>
    <m/>
    <m/>
    <m/>
    <m/>
    <x v="1"/>
    <m/>
    <m/>
    <x v="0"/>
    <n v="0"/>
    <x v="0"/>
    <n v="0"/>
    <x v="0"/>
    <n v="0"/>
  </r>
  <r>
    <n v="5420245"/>
    <s v="INKE SUHARNI"/>
    <s v="U10"/>
    <x v="3"/>
    <s v="Consumer Collection &amp; Recovery"/>
    <s v="Personal Loan Collection &amp; Recovery"/>
    <s v="Personal Loan Recovery - Jabodetabek In-House Field &amp; Vendor Relationship Management"/>
    <s v="Unsecured Recovery - Jabodetabek III - CC"/>
    <s v="Unsecured Recovery Team Leader"/>
    <s v="Unsecured Recovery Team Leader"/>
    <s v="Kantor Pusat - Griya Niaga 2"/>
    <s v="TANGERANG SELATAN"/>
    <s v="Banten"/>
    <d v="1986-10-10T00:00:00"/>
    <d v="2024-12-30T00:00:00"/>
    <s v="Female"/>
    <s v="KP"/>
    <s v="Inke.Suharni2@cimbniaga.co.id"/>
    <s v="D-5"/>
    <n v="3025770"/>
    <s v="YAKUTAH ISMATILLAH"/>
    <s v="Unsecured Recovery Manager - Jabotabek III - CC"/>
    <m/>
    <m/>
    <m/>
    <m/>
    <x v="1"/>
    <m/>
    <m/>
    <x v="0"/>
    <n v="0"/>
    <x v="0"/>
    <n v="0"/>
    <x v="0"/>
    <n v="0"/>
  </r>
  <r>
    <n v="3016788"/>
    <s v="TAUFIK FAJAR KURNIAWAN"/>
    <s v="U7"/>
    <x v="3"/>
    <s v="Consumer Collection &amp; Recovery"/>
    <s v="Personal Loan Collection &amp; Recovery"/>
    <s v="Personal Loan Collection &amp; Recovery - Outregion"/>
    <s v="Unsecured Recovery - Jateng I"/>
    <s v="Unsecured Recovery Manager"/>
    <s v="Unsecured Recovery Manager"/>
    <s v="Kantor Fungsional Non Operasional - Coll - Semarang"/>
    <s v="SEMARANG"/>
    <s v="Jawa Tengah"/>
    <d v="1982-10-24T00:00:00"/>
    <d v="2011-07-25T00:00:00"/>
    <s v="Male"/>
    <s v="KFNO"/>
    <s v="Taufiq.FajarKurniawan@cimbniaga.co.id"/>
    <s v="D-4"/>
    <n v="3028729"/>
    <s v="MOCHAMAD ALAMSYARIF"/>
    <s v="Personal Loan Collection &amp; Recovery Head - Outregion"/>
    <m/>
    <m/>
    <m/>
    <m/>
    <x v="1"/>
    <m/>
    <m/>
    <x v="1"/>
    <n v="1"/>
    <x v="0"/>
    <n v="0"/>
    <x v="0"/>
    <n v="0.5"/>
  </r>
  <r>
    <n v="5378752"/>
    <s v="ADE SARMEDIA MANALU"/>
    <s v="U9"/>
    <x v="3"/>
    <s v="Consumer Collection &amp; Recovery"/>
    <s v="Personal Loan Collection &amp; Recovery"/>
    <s v="Personal Loan Collection &amp; Recovery - Outregion"/>
    <s v="Unsecured Recovery - Jateng I"/>
    <s v="Unsecured Recovery Team Leader"/>
    <s v="Unsecured Recovery Team Leader"/>
    <s v="Kantor Fungsional Non Operasional - Coll - Semarang"/>
    <s v="SEMARANG"/>
    <s v="Jawa Tengah"/>
    <d v="1991-07-09T00:00:00"/>
    <d v="2022-11-14T00:00:00"/>
    <s v="Female"/>
    <s v="KFNO"/>
    <s v="Ade.Manalu2@cimbniaga.co.id"/>
    <s v="D-5"/>
    <n v="3016788"/>
    <s v="TAUFIK FAJAR KURNIAWAN"/>
    <s v="Unsecured Recovery Manager - Jateng"/>
    <m/>
    <m/>
    <m/>
    <m/>
    <x v="1"/>
    <m/>
    <m/>
    <x v="0"/>
    <n v="0"/>
    <x v="0"/>
    <n v="0"/>
    <x v="0"/>
    <n v="0"/>
  </r>
  <r>
    <n v="5601947"/>
    <s v="MEGA NANDANI"/>
    <s v="U10"/>
    <x v="3"/>
    <s v="Consumer Collection &amp; Recovery"/>
    <s v="Personal Loan Collection &amp; Recovery"/>
    <s v="Personal Loan Collection &amp; Recovery - Outregion"/>
    <s v="Unsecured Recovery - Jateng I"/>
    <s v="Unsecured Recovery Team Leader"/>
    <s v="Unsecured Recovery Team Leader"/>
    <s v="Kantor Fungsional Non Operasional - Coll - Semarang"/>
    <s v="SEMARANG"/>
    <s v="Jawa Tengah"/>
    <d v="1996-09-23T00:00:00"/>
    <d v="2026-01-26T00:00:00"/>
    <s v="Female"/>
    <s v="KFNO"/>
    <s v="mega.nandani@cimbniaga.co.id"/>
    <s v="D-5"/>
    <n v="3016788"/>
    <s v="TAUFIK FAJAR KURNIAWAN"/>
    <s v="Unsecured Recovery Manager - Jateng"/>
    <m/>
    <m/>
    <m/>
    <m/>
    <x v="1"/>
    <m/>
    <m/>
    <x v="1"/>
    <n v="1"/>
    <x v="1"/>
    <e v="#N/A"/>
    <x v="1"/>
    <e v="#N/A"/>
  </r>
  <r>
    <n v="5601299"/>
    <s v="ULIL ALBAB"/>
    <s v="U10"/>
    <x v="3"/>
    <s v="Consumer Collection &amp; Recovery"/>
    <s v="Personal Loan Collection &amp; Recovery"/>
    <s v="Personal Loan Collection &amp; Recovery - Outregion"/>
    <s v="Unsecured Recovery - Jateng I"/>
    <s v="Unsecured Recovery Team Leader"/>
    <s v="Unsecured Recovery Team Leader"/>
    <s v="Kantor Fungsional Non Operasional - Coll - Semarang"/>
    <s v="SEMARANG"/>
    <s v="Jawa Tengah"/>
    <d v="1986-08-02T00:00:00"/>
    <d v="2025-09-29T00:00:00"/>
    <s v="Male"/>
    <s v="KFNO"/>
    <s v="ulil.albab@cimbniaga.co.id"/>
    <s v="D-5"/>
    <n v="3016788"/>
    <s v="TAUFIK FAJAR KURNIAWAN"/>
    <s v="Unsecured Recovery Manager - Jateng"/>
    <m/>
    <m/>
    <m/>
    <m/>
    <x v="1"/>
    <m/>
    <m/>
    <x v="0"/>
    <n v="0.85"/>
    <x v="0"/>
    <n v="0"/>
    <x v="0"/>
    <n v="0.42499999999999999"/>
  </r>
  <r>
    <n v="5600868"/>
    <s v="RIZKY AEDETA PUTRA"/>
    <s v="U10"/>
    <x v="3"/>
    <s v="Consumer Collection &amp; Recovery"/>
    <s v="Personal Loan Collection &amp; Recovery"/>
    <s v="Personal Loan Collection &amp; Recovery - Outregion"/>
    <s v="Unsecured Recovery - Jateng I"/>
    <s v="Unsecured Recovery Team Leader"/>
    <s v="Unsecured Recovery Team Leader"/>
    <s v="Kantor Fungsional Non Operasional - Coll - Semarang"/>
    <s v="SEMARANG"/>
    <s v="Jawa Tengah"/>
    <d v="1992-07-10T00:00:00"/>
    <d v="2025-07-28T00:00:00"/>
    <s v="Male"/>
    <s v="KFNO"/>
    <s v="rizky.putra@cimbniaga.co.id"/>
    <s v="D-5"/>
    <n v="3016788"/>
    <s v="TAUFIK FAJAR KURNIAWAN"/>
    <s v="Unsecured Recovery Manager - Jateng"/>
    <m/>
    <m/>
    <m/>
    <m/>
    <x v="1"/>
    <m/>
    <m/>
    <x v="1"/>
    <n v="1"/>
    <x v="0"/>
    <n v="0"/>
    <x v="0"/>
    <n v="0.5"/>
  </r>
  <r>
    <n v="3018493"/>
    <s v="ICHWAN NURACHMANTO"/>
    <s v="U6"/>
    <x v="3"/>
    <s v="Consumer Collection &amp; Recovery"/>
    <s v="Personal Loan Collection &amp; Recovery"/>
    <s v="Personal Loan Collection &amp; Recovery - Outregion"/>
    <s v="Unsecured Recovery - Jatim D4"/>
    <s v="Unsecured Recovery Manager"/>
    <s v="Unsecured Recovery Manager"/>
    <s v="Kantor Fungsional Non Operasional - Coll - Surabaya"/>
    <s v="SURABAYA"/>
    <s v="Jawa Timur"/>
    <d v="1978-04-29T00:00:00"/>
    <d v="2012-02-27T00:00:00"/>
    <s v="Male"/>
    <s v="KFNO"/>
    <s v="ICHWAN.NURACHMANTO@CIMBNIAGA.CO.ID"/>
    <s v="D-4"/>
    <n v="3028729"/>
    <s v="MOCHAMAD ALAMSYARIF"/>
    <s v="Personal Loan Collection &amp; Recovery Head - Outregion"/>
    <m/>
    <m/>
    <m/>
    <m/>
    <x v="1"/>
    <m/>
    <m/>
    <x v="0"/>
    <n v="0.5"/>
    <x v="0"/>
    <n v="0"/>
    <x v="0"/>
    <n v="0.25"/>
  </r>
  <r>
    <n v="3040197"/>
    <s v="RIFA'I BAHTIAR"/>
    <s v="U9"/>
    <x v="3"/>
    <s v="Consumer Collection &amp; Recovery"/>
    <s v="Personal Loan Collection &amp; Recovery"/>
    <s v="Personal Loan Collection &amp; Recovery - Outregion"/>
    <s v="Unsecured Recovery - Jatim D4"/>
    <s v="Unsecured Recovery Team Leader"/>
    <s v="Unsecured Recovery Team Leader"/>
    <s v="KCP - Surabaya - Tunjungan - TNU"/>
    <s v="SURABAYA"/>
    <s v="Jawa Timur"/>
    <d v="1981-01-04T00:00:00"/>
    <d v="2020-01-02T00:00:00"/>
    <s v="Male"/>
    <s v="TNU"/>
    <s v="Rifai'i.Bahtiar@cimbniaga.co.id"/>
    <s v="D-5"/>
    <n v="3018493"/>
    <s v="ICHWAN NURACHMANTO"/>
    <s v="Unsecured Recovery Manager - Jatim"/>
    <m/>
    <m/>
    <m/>
    <m/>
    <x v="1"/>
    <m/>
    <m/>
    <x v="0"/>
    <n v="0.75"/>
    <x v="0"/>
    <n v="0"/>
    <x v="0"/>
    <n v="0.375"/>
  </r>
  <r>
    <n v="3036038"/>
    <s v="VERRY SANDHA AMIRUL"/>
    <s v="U9"/>
    <x v="3"/>
    <s v="Consumer Collection &amp; Recovery"/>
    <s v="Personal Loan Collection &amp; Recovery"/>
    <s v="Personal Loan Collection &amp; Recovery - Outregion"/>
    <s v="Unsecured Recovery - Jatim D4"/>
    <s v="Unsecured Recovery Team Leader"/>
    <s v="Unsecured Recovery Team Leader"/>
    <s v="Kantor Fungsional Non Operasional - Coll - Surabaya"/>
    <s v="SURABAYA"/>
    <s v="Jawa Timur"/>
    <d v="1982-07-27T00:00:00"/>
    <d v="2018-07-02T00:00:00"/>
    <s v="Male"/>
    <s v="KFNO"/>
    <s v="VERRY.AMIRUL@CIMBNIAGA.CO.ID"/>
    <s v="D-5"/>
    <n v="3018493"/>
    <s v="ICHWAN NURACHMANTO"/>
    <s v="Unsecured Recovery Manager - Jatim"/>
    <m/>
    <m/>
    <m/>
    <m/>
    <x v="1"/>
    <m/>
    <m/>
    <x v="1"/>
    <n v="1"/>
    <x v="0"/>
    <n v="0"/>
    <x v="0"/>
    <n v="0.5"/>
  </r>
  <r>
    <n v="3021748"/>
    <s v="ARDIANA DWI SAFANA"/>
    <s v="U9"/>
    <x v="3"/>
    <s v="Consumer Collection &amp; Recovery"/>
    <s v="Personal Loan Collection &amp; Recovery"/>
    <s v="Personal Loan Collection &amp; Recovery - Outregion"/>
    <s v="Unsecured Recovery - Jatim D4"/>
    <s v="Unsecured Recovery Team Leader"/>
    <s v="Unsecured Recovery Team Leader"/>
    <s v="Kantor Fungsional Non Operasional - Coll - Surabaya"/>
    <s v="SURABAYA"/>
    <s v="Jawa Timur"/>
    <d v="1982-08-08T00:00:00"/>
    <d v="2013-01-28T00:00:00"/>
    <s v="Female"/>
    <s v="KFNO"/>
    <s v="ARDIANA.SAFANA@CIMBNIAGA.CO.ID"/>
    <s v="D-5"/>
    <n v="3018493"/>
    <s v="ICHWAN NURACHMANTO"/>
    <s v="Unsecured Recovery Manager - Jatim"/>
    <m/>
    <m/>
    <m/>
    <m/>
    <x v="1"/>
    <m/>
    <m/>
    <x v="1"/>
    <n v="1"/>
    <x v="0"/>
    <n v="0"/>
    <x v="0"/>
    <n v="0.5"/>
  </r>
  <r>
    <n v="5367240"/>
    <s v="CARLA ELLEN FRANSISCA"/>
    <s v="U10"/>
    <x v="3"/>
    <s v="Consumer Collection &amp; Recovery"/>
    <s v="Personal Loan Collection &amp; Recovery"/>
    <s v="Personal Loan Collection &amp; Recovery - Outregion"/>
    <s v="Unsecured Recovery - Jatim D4"/>
    <s v="Unsecured Recovery Team Leader"/>
    <s v="Unsecured Recovery Team Leader"/>
    <s v="Kantor Fungsional Non Operasional - Coll - Surabaya"/>
    <s v="SURABAYA"/>
    <s v="Jawa Timur"/>
    <d v="1989-08-15T00:00:00"/>
    <d v="2022-04-04T00:00:00"/>
    <s v="Female"/>
    <s v="KFNO"/>
    <s v="Carla.Fransisca@cimbniaga.co.id"/>
    <s v="D-5"/>
    <n v="3018493"/>
    <s v="ICHWAN NURACHMANTO"/>
    <s v="Unsecured Recovery Manager - Jatim"/>
    <m/>
    <m/>
    <m/>
    <m/>
    <x v="1"/>
    <m/>
    <m/>
    <x v="1"/>
    <n v="1"/>
    <x v="0"/>
    <n v="0"/>
    <x v="0"/>
    <n v="0.5"/>
  </r>
  <r>
    <n v="5356029"/>
    <s v="F HADITYA WISNU W"/>
    <s v="U7"/>
    <x v="3"/>
    <s v="Consumer Collection &amp; Recovery"/>
    <s v="Personal Loan Collection &amp; Recovery"/>
    <s v="Personal Loan Collection &amp; Recovery - Support National"/>
    <s v="Unsecured Recovery - Support &amp; Process Improvement"/>
    <s v="Unsecured Recovery Manager"/>
    <s v="Unsecured Recovery Manager"/>
    <s v="Kantor Pusat - Griya Niaga 2"/>
    <s v="TANGERANG SELATAN"/>
    <s v="Banten"/>
    <d v="1992-03-06T00:00:00"/>
    <d v="2021-10-25T00:00:00"/>
    <s v="Male"/>
    <s v="KP"/>
    <s v="F.W@cimbniaga.co.id"/>
    <s v="D-4"/>
    <n v="3033794"/>
    <s v="DEDEN WAHYUDIN"/>
    <s v="Personal Loan Collection &amp; Recovery Head - Support National"/>
    <m/>
    <m/>
    <m/>
    <m/>
    <x v="1"/>
    <m/>
    <m/>
    <x v="0"/>
    <n v="0.25"/>
    <x v="2"/>
    <n v="1"/>
    <x v="0"/>
    <n v="0.625"/>
  </r>
  <r>
    <n v="3035648"/>
    <s v="LENNY INDRIANA SONDJAJA"/>
    <s v="U10"/>
    <x v="3"/>
    <s v="Consumer Collection &amp; Recovery"/>
    <s v="Personal Loan Collection &amp; Recovery"/>
    <s v="Personal Loan Collection &amp; Recovery - Support National"/>
    <s v="Unsecured Recovery - Support &amp; Process Improvement"/>
    <s v="Unsecured Recovery Staff - Support"/>
    <s v="Unsecured Recovery Staff - Support"/>
    <s v="Kantor Pusat - Griya Niaga 2"/>
    <s v="TANGERANG SELATAN"/>
    <s v="Banten"/>
    <d v="1977-04-19T00:00:00"/>
    <d v="2018-04-16T00:00:00"/>
    <s v="Female"/>
    <s v="KP"/>
    <s v="LENNY.SONDJAJA@CIMBNIAGA.CO.ID"/>
    <s v="D-5"/>
    <n v="5356029"/>
    <s v="F HADITYA WISNU W"/>
    <s v="Unsecured Recovery Manager - Support &amp; Process Improvement"/>
    <m/>
    <m/>
    <m/>
    <m/>
    <x v="1"/>
    <m/>
    <m/>
    <x v="0"/>
    <n v="0"/>
    <x v="0"/>
    <n v="0"/>
    <x v="0"/>
    <n v="0"/>
  </r>
  <r>
    <n v="5383026"/>
    <s v="FERI SETIAWANSYAH"/>
    <s v="U10"/>
    <x v="3"/>
    <s v="Consumer Collection &amp; Recovery"/>
    <s v="Personal Loan Collection &amp; Recovery"/>
    <s v="Personal Loan Collection &amp; Recovery - Support National"/>
    <s v="Unsecured Recovery - Support &amp; Process Improvement"/>
    <s v="Unsecured Recovery Staff - Support"/>
    <s v="Unsecured Recovery Staff - Support"/>
    <s v="Kantor Pusat - Griya Niaga 2"/>
    <s v="TANGERANG SELATAN"/>
    <s v="Banten"/>
    <d v="1987-04-14T00:00:00"/>
    <d v="2023-01-16T00:00:00"/>
    <s v="Male"/>
    <s v="KP"/>
    <s v="Feri.Setiawansyah@cimbniaga.co.id"/>
    <s v="D-5"/>
    <n v="5356029"/>
    <s v="F HADITYA WISNU W"/>
    <s v="Unsecured Recovery Manager - Support &amp; Process Improvement"/>
    <m/>
    <m/>
    <m/>
    <m/>
    <x v="1"/>
    <m/>
    <m/>
    <x v="1"/>
    <n v="1"/>
    <x v="2"/>
    <n v="1"/>
    <x v="2"/>
    <n v="1"/>
  </r>
  <r>
    <n v="5375169"/>
    <s v="IRWAN AFRIYANTO ADEPUTRA"/>
    <s v="U9"/>
    <x v="3"/>
    <s v="Consumer Collection &amp; Recovery"/>
    <s v="Personal Loan Collection &amp; Recovery"/>
    <s v="Personal Loan Collection &amp; Recovery - Support National"/>
    <s v="Unsecured Recovery - Support System"/>
    <s v="Unsecured Recovery Team Leader - Support"/>
    <s v="Unsecured Recovery Team Leader - Support"/>
    <s v="Kantor Pusat - Griya Niaga 2"/>
    <s v="TANGERANG SELATAN"/>
    <s v="Banten"/>
    <d v="1989-08-16T00:00:00"/>
    <d v="2022-09-05T00:00:00"/>
    <s v="Male"/>
    <s v="KP"/>
    <s v="Irwan.Adeputra@cimbniaga.co.id"/>
    <s v="D-4"/>
    <n v="3033794"/>
    <s v="DEDEN WAHYUDIN"/>
    <s v="Personal Loan Collection &amp; Recovery Head - Support National"/>
    <m/>
    <m/>
    <m/>
    <m/>
    <x v="1"/>
    <m/>
    <m/>
    <x v="0"/>
    <n v="0.75"/>
    <x v="0"/>
    <n v="0"/>
    <x v="0"/>
    <n v="0.375"/>
  </r>
  <r>
    <n v="5601441"/>
    <s v="ADITYA PRANATA GANDA DIMULYA"/>
    <s v="U5"/>
    <x v="3"/>
    <s v="Consumer Collection &amp; Recovery"/>
    <s v="Secured Collection &amp; Recovery"/>
    <s v="Secured Collection - Jabodetabek Xdays - 720dpd, Auction &amp; BBG"/>
    <s v="---"/>
    <s v="Secured Collection Head"/>
    <s v="Secured Collection Head"/>
    <s v="Kantor Fungsional Non Operasional - ARR - Tebet"/>
    <s v="JAKARTA SELATAN"/>
    <s v="Dki Jakarta"/>
    <d v="1991-03-04T00:00:00"/>
    <d v="2025-10-15T00:00:00"/>
    <s v="Male"/>
    <s v="KFNO"/>
    <s v="aditya.dimulya@cimbniaga.co.id"/>
    <s v="D-3"/>
    <n v="3006485"/>
    <s v="ANDRI HARIANTO"/>
    <s v="Secured Collection &amp; Recovery Head"/>
    <m/>
    <m/>
    <m/>
    <m/>
    <x v="1"/>
    <m/>
    <m/>
    <x v="1"/>
    <n v="1"/>
    <x v="0"/>
    <n v="0"/>
    <x v="0"/>
    <n v="0.5"/>
  </r>
  <r>
    <n v="3013931"/>
    <s v="SELAMET RIADI HARYOPRIANTO"/>
    <s v="U5"/>
    <x v="3"/>
    <s v="Consumer Collection &amp; Recovery"/>
    <s v="Secured Collection &amp; Recovery"/>
    <s v="Secured Collection &amp; Recovery - East Indonesia 30dpd to WO"/>
    <s v="---"/>
    <s v="Secured Collection &amp; Recovery Head"/>
    <s v="Secured Collection &amp; Recovery Head"/>
    <s v="KCP - Surabaya - Klampis - SKA"/>
    <s v="SURABAYA"/>
    <s v="Jawa Timur"/>
    <d v="1977-09-15T00:00:00"/>
    <d v="2010-08-26T00:00:00"/>
    <s v="Male"/>
    <s v="SKA"/>
    <s v="SLAMETRIYADI.HARYOR@CIMBNIAGA.CO.ID"/>
    <s v="D-3"/>
    <n v="3006485"/>
    <s v="ANDRI HARIANTO"/>
    <s v="Secured Collection &amp; Recovery Head"/>
    <m/>
    <m/>
    <m/>
    <m/>
    <x v="1"/>
    <m/>
    <m/>
    <x v="0"/>
    <n v="0"/>
    <x v="0"/>
    <n v="0"/>
    <x v="0"/>
    <n v="0"/>
  </r>
  <r>
    <n v="3006485"/>
    <s v="ANDRI HARIANTO"/>
    <s v="U4"/>
    <x v="3"/>
    <s v="Consumer Collection &amp; Recovery"/>
    <s v="Secured Collection &amp; Recovery"/>
    <s v="Secured Collection &amp; Recovery - Jabodetabek 720dpd to WO"/>
    <s v="---"/>
    <s v="Secured Collection &amp; Recovery Head"/>
    <s v="Secured Collection &amp; Recovery Head"/>
    <s v="Kantor Fungsional Non Operasional - ARR - Tebet"/>
    <s v="JAKARTA SELATAN"/>
    <s v="Dki Jakarta"/>
    <d v="1981-04-06T00:00:00"/>
    <d v="2005-07-23T00:00:00"/>
    <s v="Male"/>
    <s v="KFNO"/>
    <s v="ANDRIH@CIMBNIAGA.CO.ID"/>
    <s v="D-3"/>
    <n v="3036493"/>
    <s v="TAMMADI"/>
    <s v="Head of Consumer Collection &amp; Recovery"/>
    <m/>
    <m/>
    <m/>
    <m/>
    <x v="1"/>
    <m/>
    <m/>
    <x v="0"/>
    <n v="0"/>
    <x v="0"/>
    <n v="0"/>
    <x v="0"/>
    <n v="0"/>
  </r>
  <r>
    <n v="3035705"/>
    <s v="SANDI NUGRAHA"/>
    <s v="U7"/>
    <x v="3"/>
    <s v="Consumer Collection &amp; Recovery"/>
    <s v="Secured Collection &amp; Recovery"/>
    <s v="Secured Collection &amp; Recovery - West Indonesia 30dpd to WO"/>
    <s v="Secured Recovery - Jawa Barat"/>
    <s v="Secured Recovery Lead"/>
    <s v="Secured Recovery Lead"/>
    <s v="KC - Bandung - Asia Afrika - BAA"/>
    <s v="BANDUNG"/>
    <s v="Jawa Barat"/>
    <d v="1977-01-16T00:00:00"/>
    <d v="2018-04-30T00:00:00"/>
    <s v="Male"/>
    <s v="BAA"/>
    <s v="SANDI.NUGRAHA2@CIMBNIAGA.CO.ID"/>
    <s v="D-4"/>
    <n v="5602393"/>
    <s v="WAHID ROSYIDI RACHMAN"/>
    <s v="Secured Collection &amp; Recovery Head - West Indonesia 30dpd to WO"/>
    <m/>
    <m/>
    <m/>
    <m/>
    <x v="1"/>
    <m/>
    <m/>
    <x v="0"/>
    <n v="0.8"/>
    <x v="0"/>
    <n v="0"/>
    <x v="0"/>
    <n v="0.4"/>
  </r>
  <r>
    <n v="3016573"/>
    <s v="ZAMRONI MAYAS"/>
    <s v="U8"/>
    <x v="3"/>
    <s v="Consumer Collection &amp; Recovery"/>
    <s v="Secured Collection &amp; Recovery"/>
    <s v="Secured Collection &amp; Recovery - West Indonesia 30dpd to WO"/>
    <s v="Secured Recovery - Jawa Barat"/>
    <s v="Secured Recovery Staff"/>
    <s v="Secured Recovery Staff"/>
    <s v="KCP - Cirebon - Siliwangi - CRN"/>
    <s v="CIREBON"/>
    <s v="Jawa Barat"/>
    <d v="1971-08-05T00:00:00"/>
    <d v="2011-07-01T00:00:00"/>
    <s v="Male"/>
    <s v="CRN"/>
    <s v="ZAMRONI.MAYAS@CIMBNIAGA.CO.ID"/>
    <s v="D-4"/>
    <n v="5602393"/>
    <s v="WAHID ROSYIDI RACHMAN"/>
    <s v="Secured Collection &amp; Recovery Head - West Indonesia 30dpd to WO"/>
    <m/>
    <m/>
    <m/>
    <m/>
    <x v="0"/>
    <m/>
    <m/>
    <x v="0"/>
    <n v="0"/>
    <x v="0"/>
    <n v="0"/>
    <x v="0"/>
    <n v="0"/>
  </r>
  <r>
    <n v="3025779"/>
    <s v="KRISYUDHA KUSUMA"/>
    <s v="U8"/>
    <x v="3"/>
    <s v="Consumer Collection &amp; Recovery"/>
    <s v="Secured Collection &amp; Recovery"/>
    <s v="Secured Collection &amp; Recovery - Jabodetabek 720dpd to WO"/>
    <s v="Secured Auction - Area Jakpus, Jaktim, Bekasi, Karawang &amp; Purwakarta"/>
    <s v="Secured Auction Staff"/>
    <s v="Secured Auction Staff"/>
    <s v="Kantor Pusat - Griya Niaga 2"/>
    <s v="TANGERANG SELATAN"/>
    <s v="Banten"/>
    <d v="1990-04-07T00:00:00"/>
    <d v="2014-03-11T00:00:00"/>
    <s v="Male"/>
    <s v="KP"/>
    <s v="KRISYUDHA.KUSUMA@CIMBNIAGA.CO.ID"/>
    <s v="D-4"/>
    <n v="3006485"/>
    <s v="ANDRI HARIANTO"/>
    <s v="Secured Collection &amp; Recovery Head - Jabodetabek 720dpd to WO"/>
    <m/>
    <m/>
    <m/>
    <m/>
    <x v="1"/>
    <m/>
    <m/>
    <x v="0"/>
    <n v="0"/>
    <x v="0"/>
    <n v="0"/>
    <x v="0"/>
    <n v="0"/>
  </r>
  <r>
    <n v="5360391"/>
    <s v="FIRDA RACHMAN"/>
    <s v="U9"/>
    <x v="3"/>
    <s v="Consumer Collection &amp; Recovery"/>
    <s v="Secured Collection &amp; Recovery"/>
    <s v="Secured Collection &amp; Recovery - Jabodetabek 720dpd to WO"/>
    <s v="Secured Auction - Area Jaksel, Depok, Bogor &amp; Sukabumi"/>
    <s v="Secured Auction Staff"/>
    <s v="Secured Auction Staff"/>
    <s v="Kantor Pusat - Griya Niaga 2"/>
    <s v="TANGERANG SELATAN"/>
    <s v="Banten"/>
    <d v="1993-07-02T00:00:00"/>
    <d v="2022-01-03T00:00:00"/>
    <s v="Female"/>
    <s v="KP"/>
    <s v="Firda.Rachman2@cimbniaga.co.id"/>
    <s v="D-4"/>
    <n v="3006485"/>
    <s v="ANDRI HARIANTO"/>
    <s v="Secured Collection &amp; Recovery Head - Jabodetabek 720dpd to WO"/>
    <m/>
    <m/>
    <m/>
    <m/>
    <x v="1"/>
    <m/>
    <m/>
    <x v="0"/>
    <n v="0"/>
    <x v="0"/>
    <n v="0"/>
    <x v="0"/>
    <n v="0"/>
  </r>
  <r>
    <n v="5404875"/>
    <s v="NADIA WANDA BARAMULI"/>
    <s v="U9"/>
    <x v="3"/>
    <s v="Consumer Collection &amp; Recovery"/>
    <s v="Secured Collection &amp; Recovery"/>
    <s v="Secured Collection &amp; Recovery - Jabodetabek 720dpd to WO"/>
    <s v="Secured Auction - Dunning WO"/>
    <s v="Secured Auction Staff"/>
    <s v="Secured Auction Staff"/>
    <s v="Kantor Pusat - Griya Niaga 2"/>
    <s v="TANGERANG SELATAN"/>
    <s v="Banten"/>
    <d v="1999-02-24T00:00:00"/>
    <d v="2024-02-26T00:00:00"/>
    <s v="Female"/>
    <s v="KP"/>
    <s v="nadia.baramuli2@cimbniaga.co.id"/>
    <s v="D-4"/>
    <n v="3006485"/>
    <s v="ANDRI HARIANTO"/>
    <s v="Secured Collection &amp; Recovery Head - Jabodetabek 720dpd to WO"/>
    <m/>
    <m/>
    <m/>
    <m/>
    <x v="1"/>
    <m/>
    <m/>
    <x v="0"/>
    <n v="0"/>
    <x v="0"/>
    <n v="0"/>
    <x v="0"/>
    <n v="0"/>
  </r>
  <r>
    <n v="3011493"/>
    <s v="BAMBANG SAPUTRA"/>
    <s v="U6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Secured Collection Manager"/>
    <s v="Secured Collection Manager"/>
    <s v="Kantor Fungsional Non Operasional - ARR - Tebet"/>
    <s v="JAKARTA SELATAN"/>
    <s v="Dki Jakarta"/>
    <d v="1983-04-12T00:00:00"/>
    <d v="2009-07-09T00:00:00"/>
    <s v="Male"/>
    <s v="KFNO"/>
    <s v="BSAPUTRA@CIMBNIAGA.CO.ID"/>
    <s v="D-4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3034303"/>
    <s v="TEGUH ARIWIBOWO"/>
    <s v="U9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Secured Collection Team Leader"/>
    <s v="Secured Collection Team Leader"/>
    <s v="Kantor Fungsional Non Operasional - ARR - Tebet"/>
    <s v="JAKARTA SELATAN"/>
    <s v="Dki Jakarta"/>
    <d v="1990-04-30T00:00:00"/>
    <d v="2017-08-30T00:00:00"/>
    <s v="Male"/>
    <s v="KFNO"/>
    <s v="TEGUH.ARIWIBOWO@CIMBNIAGA.CO.ID"/>
    <s v="D-5"/>
    <n v="3011493"/>
    <s v="BAMBANG SAPUTRA"/>
    <s v="Secured Collection Manager - Jabodetabek Private Auction &amp; 151dpd to 720dpd"/>
    <m/>
    <m/>
    <m/>
    <m/>
    <x v="1"/>
    <m/>
    <m/>
    <x v="0"/>
    <n v="0"/>
    <x v="0"/>
    <n v="0"/>
    <x v="0"/>
    <n v="0"/>
  </r>
  <r>
    <n v="5415375"/>
    <s v="ANGGI KARTIKA SUTIONO"/>
    <s v="U10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Secured Collection Staff"/>
    <s v="Secured Collection Staff"/>
    <s v="Kantor Fungsional Non Operasional - ARR - Tebet"/>
    <s v="JAKARTA SELATAN"/>
    <s v="Dki Jakarta"/>
    <d v="1997-11-29T00:00:00"/>
    <d v="2024-09-30T00:00:00"/>
    <s v="Female"/>
    <s v="KFNO"/>
    <s v="anggi.sutiono@cimbniaga.co.id"/>
    <s v="D-6"/>
    <n v="3034303"/>
    <s v="TEGUH ARIWIBOWO"/>
    <s v="Secured Collection Team Leader 7 - Field - Jabodetabek Xdays"/>
    <m/>
    <m/>
    <m/>
    <m/>
    <x v="1"/>
    <m/>
    <m/>
    <x v="0"/>
    <n v="0"/>
    <x v="0"/>
    <n v="0"/>
    <x v="0"/>
    <n v="0"/>
  </r>
  <r>
    <n v="5423288"/>
    <s v="BILL TESYAR NURSALLAM"/>
    <s v="U10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Secured Collection Staff"/>
    <s v="Secured Collection Staff"/>
    <s v="Kantor Fungsional Non Operasional - ARR - Tebet"/>
    <s v="JAKARTA SELATAN"/>
    <s v="Dki Jakarta"/>
    <d v="1994-11-08T00:00:00"/>
    <d v="2025-03-10T00:00:00"/>
    <s v="Male"/>
    <s v="KFNO"/>
    <s v="bill.nursallam@cimbniaga.co.id"/>
    <s v="D-6"/>
    <n v="3034303"/>
    <s v="TEGUH ARIWIBOWO"/>
    <s v="Secured Collection Team Leader 7 - Field - Jabodetabek Xdays"/>
    <m/>
    <m/>
    <m/>
    <m/>
    <x v="1"/>
    <m/>
    <m/>
    <x v="0"/>
    <n v="0.15"/>
    <x v="0"/>
    <n v="0"/>
    <x v="0"/>
    <n v="7.4999999999999997E-2"/>
  </r>
  <r>
    <n v="5600984"/>
    <s v="GANDA GIOVANI S"/>
    <s v="U10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Secured Collection Staff"/>
    <s v="Secured Collection Staff"/>
    <s v="Kantor Fungsional Non Operasional - ARR - Tebet"/>
    <s v="JAKARTA SELATAN"/>
    <s v="Dki Jakarta"/>
    <d v="1989-12-13T00:00:00"/>
    <d v="2025-08-19T00:00:00"/>
    <s v="Male"/>
    <s v="KFNO"/>
    <s v="ganda.s@cimbniaga.co.id"/>
    <s v="D-6"/>
    <n v="3034303"/>
    <s v="TEGUH ARIWIBOWO"/>
    <s v="Secured Collection Team Leader 7 - Field - Jabodetabek Xdays"/>
    <m/>
    <m/>
    <m/>
    <m/>
    <x v="1"/>
    <m/>
    <m/>
    <x v="0"/>
    <n v="0"/>
    <x v="0"/>
    <n v="0"/>
    <x v="0"/>
    <n v="0"/>
  </r>
  <r>
    <n v="5601108"/>
    <s v="FIRMAN NURDIANSYAH"/>
    <s v="U10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Secured Collection Staff"/>
    <s v="Secured Collection Staff"/>
    <s v="Kantor Fungsional Non Operasional - ARR - Tebet"/>
    <s v="JAKARTA SELATAN"/>
    <s v="Dki Jakarta"/>
    <d v="1994-07-31T00:00:00"/>
    <d v="2025-09-08T00:00:00"/>
    <s v="Male"/>
    <s v="KFNO"/>
    <s v="firman.nurdiansyah@cimbniaga.co.id"/>
    <s v="D-6"/>
    <n v="3034303"/>
    <s v="TEGUH ARIWIBOWO"/>
    <s v="Secured Collection Team Leader 7 - Field - Jabodetabek Xdays"/>
    <m/>
    <m/>
    <m/>
    <m/>
    <x v="1"/>
    <m/>
    <m/>
    <x v="0"/>
    <n v="0"/>
    <x v="0"/>
    <n v="0"/>
    <x v="0"/>
    <n v="0"/>
  </r>
  <r>
    <n v="5602140"/>
    <s v="SULIS PIYANTO"/>
    <s v="U10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Secured Collection Staff"/>
    <s v="Secured Collection Staff"/>
    <s v="Kantor Fungsional Non Operasional - ARR - Tebet"/>
    <s v="JAKARTA SELATAN"/>
    <s v="Dki Jakarta"/>
    <d v="1986-09-21T00:00:00"/>
    <d v="2026-03-09T00:00:00"/>
    <s v="Male"/>
    <s v="KFNO"/>
    <s v="sulis.piyanto@cimbniaga.co.id"/>
    <s v="D-6"/>
    <n v="3034303"/>
    <s v="TEGUH ARIWIBOWO"/>
    <s v="Secured Collection Team Leader 7 - Field - Jabodetabek Xdays"/>
    <m/>
    <m/>
    <m/>
    <m/>
    <x v="1"/>
    <m/>
    <m/>
    <x v="0"/>
    <n v="0"/>
    <x v="1"/>
    <e v="#N/A"/>
    <x v="1"/>
    <e v="#N/A"/>
  </r>
  <r>
    <n v="5400565"/>
    <s v="MARIA GORRETY YUNI ASTUTI"/>
    <s v="U10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Private Auction Staff"/>
    <s v="Private Auction Staff"/>
    <s v="Kantor Fungsional Non Operasional - ARR - Tebet"/>
    <s v="JAKARTA SELATAN"/>
    <s v="Dki Jakarta"/>
    <d v="1984-06-17T00:00:00"/>
    <d v="2023-12-04T00:00:00"/>
    <s v="Female"/>
    <s v="KFNO"/>
    <s v="maria.astuti2@cimbniaga.co.id"/>
    <s v="D-6"/>
    <n v="3011493"/>
    <s v="BAMBANG SAPUTRA"/>
    <s v="Secured Collection Manager - Jabodetabek Private Auction &amp; 151dpd to 720dpd"/>
    <m/>
    <m/>
    <m/>
    <m/>
    <x v="1"/>
    <m/>
    <m/>
    <x v="0"/>
    <n v="0"/>
    <x v="0"/>
    <n v="0"/>
    <x v="0"/>
    <n v="0"/>
  </r>
  <r>
    <n v="5404880"/>
    <s v="ERRA FERIANA"/>
    <s v="U10"/>
    <x v="3"/>
    <s v="Consumer Collection &amp; Recovery"/>
    <s v="Secured Collection &amp; Recovery"/>
    <s v="Secured Collection - Jabodetabek Xdays - 720dpd, Auction &amp; BBG"/>
    <s v="Secured Collection - Jabodetabek Private Auction &amp; 151dpd to 720dpd"/>
    <s v="Secured Recovery Staff"/>
    <s v="Secured Recovery Staff"/>
    <s v="Kantor Fungsional Non Operasional - ARR - Tebet"/>
    <s v="JAKARTA SELATAN"/>
    <s v="Dki Jakarta"/>
    <d v="1995-05-15T00:00:00"/>
    <d v="2024-02-19T00:00:00"/>
    <s v="Female"/>
    <s v="KFNO"/>
    <s v="erra.feriana@cimbniaga.co.id"/>
    <s v="D-5"/>
    <n v="3034303"/>
    <s v="TEGUH ARIWIBOWO"/>
    <s v="Secured Collection Team Leader 7 - Field - Jabodetabek Xdays"/>
    <m/>
    <m/>
    <m/>
    <m/>
    <x v="1"/>
    <m/>
    <m/>
    <x v="0"/>
    <n v="0"/>
    <x v="0"/>
    <n v="0"/>
    <x v="0"/>
    <n v="0"/>
  </r>
  <r>
    <n v="5385074"/>
    <s v="IDA I DEWA AYU VIDYA R"/>
    <s v="U6"/>
    <x v="3"/>
    <s v="Consumer Collection &amp; Recovery"/>
    <s v="Secured Collection &amp; Recovery"/>
    <s v="Secured Collection - Jabodetabek Xdays - 720dpd, Auction &amp; BBG"/>
    <s v="Secured Collection - Jabotabek - Buyback Guarantee"/>
    <s v="Secured Collection Manager"/>
    <s v="Secured Collection Manager"/>
    <s v="Kantor Fungsional Non Operasional - ARR - Tebet"/>
    <s v="JAKARTA SELATAN"/>
    <s v="Dki Jakarta"/>
    <d v="1982-01-07T00:00:00"/>
    <d v="2023-03-13T00:00:00"/>
    <s v="Female"/>
    <s v="KFNO"/>
    <s v="Ida.R@cimbniaga.co.id"/>
    <s v="D-4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5389785"/>
    <s v="ANDI FACHRANY OCTAVIA"/>
    <s v="U10"/>
    <x v="3"/>
    <s v="Consumer Collection &amp; Recovery"/>
    <s v="Secured Collection &amp; Recovery"/>
    <s v="Secured Collection - Jabodetabek Xdays - 720dpd, Auction &amp; BBG"/>
    <s v="Secured Collection - Jabotabek - Buyback Guarantee"/>
    <s v="Secured Collection Staff"/>
    <s v="Secured Collection Staff"/>
    <s v="Kantor Fungsional Non Operasional - ARR - Tebet"/>
    <s v="JAKARTA SELATAN"/>
    <s v="Dki Jakarta"/>
    <d v="1992-10-10T00:00:00"/>
    <d v="2023-05-15T00:00:00"/>
    <s v="Female"/>
    <s v="KFNO"/>
    <s v="Andi.Octavia@cimbniaga.co.id"/>
    <s v="D-6"/>
    <n v="5385074"/>
    <s v="IDA I DEWA AYU VIDYA R"/>
    <s v="Secured Collection Manager - Jabotabek - Buyback Guarantee"/>
    <m/>
    <m/>
    <m/>
    <m/>
    <x v="1"/>
    <m/>
    <m/>
    <x v="0"/>
    <n v="0"/>
    <x v="0"/>
    <n v="0"/>
    <x v="0"/>
    <n v="0"/>
  </r>
  <r>
    <n v="5600284"/>
    <s v="MARIA YASINTHA INU"/>
    <s v="U10"/>
    <x v="3"/>
    <s v="Consumer Collection &amp; Recovery"/>
    <s v="Secured Collection &amp; Recovery"/>
    <s v="Secured Collection - Jabodetabek Xdays - 720dpd, Auction &amp; BBG"/>
    <s v="Secured Collection - Jabotabek - Buyback Guarantee"/>
    <s v="Secured Collection Staff"/>
    <s v="Secured Collection Staff"/>
    <s v="Kantor Fungsional Non Operasional - ARR - Tebet"/>
    <s v="JAKARTA SELATAN"/>
    <s v="Dki Jakarta"/>
    <d v="1998-04-24T00:00:00"/>
    <d v="2025-05-05T00:00:00"/>
    <s v="Female"/>
    <s v="KFNO"/>
    <s v="maria.inu@cimbniaga.co.id"/>
    <s v="D-6"/>
    <n v="5385074"/>
    <s v="IDA I DEWA AYU VIDYA R"/>
    <s v="Secured Collection Manager - Jabotabek - Buyback Guarantee"/>
    <m/>
    <m/>
    <m/>
    <m/>
    <x v="1"/>
    <m/>
    <m/>
    <x v="0"/>
    <n v="0"/>
    <x v="0"/>
    <n v="0"/>
    <x v="0"/>
    <n v="0"/>
  </r>
  <r>
    <n v="5601869"/>
    <s v="YESHINTA NAPITUPULU"/>
    <s v="U10"/>
    <x v="3"/>
    <s v="Consumer Collection &amp; Recovery"/>
    <s v="Secured Collection &amp; Recovery"/>
    <s v="Secured Collection - Jabodetabek Xdays - 720dpd, Auction &amp; BBG"/>
    <s v="Secured Collection - Jabotabek - Buyback Guarantee"/>
    <s v="Secured Collection Staff"/>
    <s v="Secured Collection Staff"/>
    <s v="Kantor Fungsional Non Operasional - ARR - Tebet"/>
    <s v="JAKARTA SELATAN"/>
    <s v="Dki Jakarta"/>
    <d v="1999-02-24T00:00:00"/>
    <d v="2025-12-29T00:00:00"/>
    <s v="Female"/>
    <s v="KFNO"/>
    <s v="yeshinta.napitupulu@cimbniaga.co.id"/>
    <s v="D-6"/>
    <n v="5385074"/>
    <s v="IDA I DEWA AYU VIDYA R"/>
    <s v="Secured Collection Manager - Jabotabek - Buyback Guarantee"/>
    <m/>
    <m/>
    <m/>
    <m/>
    <x v="1"/>
    <m/>
    <m/>
    <x v="0"/>
    <n v="0"/>
    <x v="1"/>
    <e v="#N/A"/>
    <x v="1"/>
    <e v="#N/A"/>
  </r>
  <r>
    <n v="5400925"/>
    <s v="MONIKA JELO"/>
    <s v="U10"/>
    <x v="3"/>
    <s v="Consumer Collection &amp; Recovery"/>
    <s v="Secured Collection &amp; Recovery"/>
    <s v="Secured Collection - Jabodetabek Xdays - 720dpd, Auction &amp; BBG"/>
    <s v="Secured Collection - Jabotabek - Buyback Guarantee"/>
    <s v="Secured Collection Staff"/>
    <s v="Secured Collection Staff"/>
    <s v="Kantor Fungsional Non Operasional - ARR - Tebet"/>
    <s v="JAKARTA SELATAN"/>
    <s v="Dki Jakarta"/>
    <d v="2000-08-27T00:00:00"/>
    <d v="2023-12-11T00:00:00"/>
    <s v="Female"/>
    <s v="KFNO"/>
    <s v="monika.jelo@cimbniaga.co.id"/>
    <s v="D-6"/>
    <n v="5385074"/>
    <s v="IDA I DEWA AYU VIDYA R"/>
    <s v="Secured Collection Manager - Jabotabek - Buyback Guarantee"/>
    <m/>
    <m/>
    <m/>
    <m/>
    <x v="1"/>
    <m/>
    <m/>
    <x v="0"/>
    <n v="0.1"/>
    <x v="0"/>
    <n v="0"/>
    <x v="0"/>
    <n v="0.05"/>
  </r>
  <r>
    <n v="5600426"/>
    <s v="RAHMAT RAMADHON"/>
    <s v="U10"/>
    <x v="3"/>
    <s v="Consumer Collection &amp; Recovery"/>
    <s v="Secured Collection &amp; Recovery"/>
    <s v="Secured Collection - Jabodetabek Xdays - 720dpd, Auction &amp; BBG"/>
    <s v="Secured Collection - Jabotabek - Buyback Guarantee"/>
    <s v="Secured Collection Staff"/>
    <s v="Secured Collection Staff"/>
    <s v="Kantor Fungsional Non Operasional - ARR - Tebet"/>
    <s v="JAKARTA SELATAN"/>
    <s v="Dki Jakarta"/>
    <d v="1999-12-08T00:00:00"/>
    <d v="2025-06-02T00:00:00"/>
    <s v="Male"/>
    <s v="KFNO"/>
    <s v="Rahmat.Ramadhon@cimbniaga.co.id"/>
    <s v="D-6"/>
    <n v="5385074"/>
    <s v="IDA I DEWA AYU VIDYA R"/>
    <s v="Secured Collection Manager - Jabotabek - Buyback Guarantee"/>
    <m/>
    <m/>
    <m/>
    <m/>
    <x v="1"/>
    <m/>
    <m/>
    <x v="0"/>
    <n v="0"/>
    <x v="0"/>
    <n v="0"/>
    <x v="0"/>
    <n v="0"/>
  </r>
  <r>
    <n v="5345079"/>
    <s v="FILDZA RAIHANA ULFI"/>
    <s v="U10"/>
    <x v="3"/>
    <s v="Consumer Collection &amp; Recovery"/>
    <s v="Secured Collection &amp; Recovery"/>
    <s v="Secured Collection - Jabodetabek Xdays - 720dpd, Auction &amp; BBG"/>
    <s v="Secured Collection - Jabotabek - Buyback Guarantee"/>
    <s v="Secured Collection Support Staff"/>
    <s v="Secured Collection Support Staff"/>
    <s v="Kantor Fungsional Non Operasional - ARR - Tebet"/>
    <s v="JAKARTA SELATAN"/>
    <s v="Dki Jakarta"/>
    <d v="1996-05-16T00:00:00"/>
    <d v="2021-08-16T00:00:00"/>
    <s v="Female"/>
    <s v="KFNO"/>
    <s v="Fildza.Ulfi2@cimbniaga.co.id"/>
    <s v="D-5"/>
    <n v="5385074"/>
    <s v="IDA I DEWA AYU VIDYA R"/>
    <s v="Secured Collection Manager - Jabotabek - Buyback Guarantee"/>
    <m/>
    <m/>
    <m/>
    <m/>
    <x v="1"/>
    <m/>
    <m/>
    <x v="0"/>
    <n v="0"/>
    <x v="0"/>
    <n v="0"/>
    <x v="0"/>
    <n v="0"/>
  </r>
  <r>
    <n v="3007340"/>
    <s v="RISTI AMBAR KUSUMANINGRUM"/>
    <s v="U6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Manager"/>
    <s v="Secured Collection Manager"/>
    <s v="Kantor Fungsional Non Operasional - ARR - Tebet"/>
    <s v="JAKARTA SELATAN"/>
    <s v="Dki Jakarta"/>
    <d v="1980-03-23T00:00:00"/>
    <d v="2005-12-01T00:00:00"/>
    <s v="Female"/>
    <s v="KFNO"/>
    <s v="RISTI@CIMBNIAGA.CO.ID"/>
    <s v="D-4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3024511"/>
    <s v="FIRMAN ARIE BUDIYANTO"/>
    <s v="U8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Team Leader"/>
    <s v="Secured Collection Team Leader"/>
    <s v="Kantor Fungsional Non Operasional - ARR - Tebet"/>
    <s v="JAKARTA SELATAN"/>
    <s v="Dki Jakarta"/>
    <d v="1979-04-29T00:00:00"/>
    <d v="2013-10-02T00:00:00"/>
    <s v="Male"/>
    <s v="KFNO"/>
    <s v="FIRMAN.BUDIYANTO@CIMBNIAGA.CO.ID"/>
    <s v="D-5"/>
    <n v="3007340"/>
    <s v="RISTI AMBAR KUSUMANINGRUM"/>
    <s v="Secured Collection Manager - Jabotabek Dunning Xdays &amp; 30dpd"/>
    <m/>
    <m/>
    <m/>
    <m/>
    <x v="1"/>
    <m/>
    <m/>
    <x v="0"/>
    <n v="0.15"/>
    <x v="0"/>
    <n v="0"/>
    <x v="0"/>
    <n v="7.4999999999999997E-2"/>
  </r>
  <r>
    <n v="5601111"/>
    <s v="MARIANAVON SIADARI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94-07-14T00:00:00"/>
    <d v="2025-09-08T00:00:00"/>
    <s v="Female"/>
    <s v="KFNO"/>
    <s v="marianavon.siadari@cimbniaga.co.id"/>
    <s v="D-6"/>
    <n v="3024511"/>
    <s v="FIRMAN ARIE BUDIYANTO"/>
    <s v="Secured Collection Team Leader 2 - Jabotabek Xdays"/>
    <m/>
    <m/>
    <m/>
    <m/>
    <x v="1"/>
    <m/>
    <m/>
    <x v="0"/>
    <n v="0"/>
    <x v="0"/>
    <n v="0"/>
    <x v="0"/>
    <n v="0"/>
  </r>
  <r>
    <n v="5407375"/>
    <s v="DIDIK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1025"/>
    <s v="INDAH AYU DEWI PUTRI LESTARI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2000-09-27T00:00:00"/>
    <d v="2023-12-18T00:00:00"/>
    <s v="Female"/>
    <s v="KFNO"/>
    <s v="indah.lestari4@cimbniaga.co.id"/>
    <s v="D-6"/>
    <n v="3024511"/>
    <s v="FIRMAN ARIE BUDIYANTO"/>
    <s v="Secured Collection Team Leader 2 - Jabotabek Xdays"/>
    <m/>
    <m/>
    <m/>
    <m/>
    <x v="1"/>
    <m/>
    <m/>
    <x v="0"/>
    <n v="0"/>
    <x v="0"/>
    <n v="0"/>
    <x v="0"/>
    <n v="0"/>
  </r>
  <r>
    <n v="5380515"/>
    <s v="DEKI ADE PUTRA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93-02-16T00:00:00"/>
    <d v="2022-12-19T00:00:00"/>
    <s v="Male"/>
    <s v="KFNO"/>
    <s v="Deki.Putra@cimbniaga.co.id"/>
    <s v="D-6"/>
    <n v="3024511"/>
    <s v="FIRMAN ARIE BUDIYANTO"/>
    <s v="Secured Collection Team Leader 2 - Jabotabek Xdays"/>
    <m/>
    <m/>
    <m/>
    <m/>
    <x v="1"/>
    <m/>
    <m/>
    <x v="0"/>
    <n v="0"/>
    <x v="0"/>
    <n v="0"/>
    <x v="0"/>
    <n v="0"/>
  </r>
  <r>
    <n v="5352835"/>
    <s v="GALANG UMBAR IKRANA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97-12-27T00:00:00"/>
    <d v="2021-10-04T00:00:00"/>
    <s v="Male"/>
    <s v="KFNO"/>
    <s v="Galang.Acbar@cimbniaga.co.id"/>
    <s v="D-6"/>
    <n v="3024511"/>
    <s v="FIRMAN ARIE BUDIYANTO"/>
    <s v="Secured Collection Team Leader 2 - Jabotabek Xdays"/>
    <m/>
    <m/>
    <m/>
    <m/>
    <x v="1"/>
    <m/>
    <m/>
    <x v="0"/>
    <n v="0"/>
    <x v="0"/>
    <n v="0"/>
    <x v="0"/>
    <n v="0"/>
  </r>
  <r>
    <n v="5600633"/>
    <s v="ARISKA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96-01-24T00:00:00"/>
    <d v="2025-07-07T00:00:00"/>
    <s v="Female"/>
    <s v="KFNO"/>
    <s v="ariska.ariska@cimbniaga.co.id"/>
    <s v="D-6"/>
    <n v="3007340"/>
    <s v="RISTI AMBAR KUSUMANINGRUM"/>
    <s v="Secured Collection Manager - Jabotabek Dunning Xdays &amp; 30dpd"/>
    <m/>
    <m/>
    <m/>
    <m/>
    <x v="1"/>
    <m/>
    <m/>
    <x v="0"/>
    <n v="0.8"/>
    <x v="0"/>
    <n v="0"/>
    <x v="0"/>
    <n v="0.4"/>
  </r>
  <r>
    <n v="5602141"/>
    <s v="ABDULLAH HANAFI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2005-02-09T00:00:00"/>
    <d v="2026-03-09T00:00:00"/>
    <s v="Male"/>
    <s v="KFNO"/>
    <s v="abdullah.hanafi@cimbniaga.co.id"/>
    <s v="D-6"/>
    <n v="3007340"/>
    <s v="RISTI AMBAR KUSUMANINGRUM"/>
    <s v="Secured Collection Manager - Jabotabek Dunning Xdays &amp; 30dpd"/>
    <m/>
    <m/>
    <m/>
    <m/>
    <x v="1"/>
    <m/>
    <m/>
    <x v="0"/>
    <n v="0"/>
    <x v="1"/>
    <e v="#N/A"/>
    <x v="1"/>
    <e v="#N/A"/>
  </r>
  <r>
    <n v="5602121"/>
    <s v="ARDI PRADANA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98-09-14T00:00:00"/>
    <d v="2026-03-02T00:00:00"/>
    <s v="Male"/>
    <s v="KFNO"/>
    <s v="ardi.pradana@cimbniaga.co.id"/>
    <s v="D-6"/>
    <n v="3007340"/>
    <s v="RISTI AMBAR KUSUMANINGRUM"/>
    <s v="Secured Collection Manager - Jabotabek Dunning Xdays &amp; 30dpd"/>
    <m/>
    <m/>
    <m/>
    <m/>
    <x v="1"/>
    <m/>
    <m/>
    <x v="0"/>
    <n v="0"/>
    <x v="1"/>
    <e v="#N/A"/>
    <x v="1"/>
    <e v="#N/A"/>
  </r>
  <r>
    <n v="5601963"/>
    <s v="YUS TIRA SAPUTRA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939"/>
    <s v="JHANSEN RIDHO SILALAHI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2001-01-27T00:00:00"/>
    <d v="2026-01-26T00:00:00"/>
    <s v="Male"/>
    <s v="KFNO"/>
    <s v="jhansen.silalahi@cimbniaga.co.id"/>
    <s v="D-6"/>
    <n v="3007340"/>
    <s v="RISTI AMBAR KUSUMANINGRUM"/>
    <s v="Secured Collection Manager - Jabotabek Dunning Xdays &amp; 30dpd"/>
    <m/>
    <m/>
    <m/>
    <m/>
    <x v="1"/>
    <m/>
    <m/>
    <x v="0"/>
    <n v="0"/>
    <x v="1"/>
    <e v="#N/A"/>
    <x v="1"/>
    <e v="#N/A"/>
  </r>
  <r>
    <n v="5601708"/>
    <s v="PANJI NUGROHO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89-05-17T00:00:00"/>
    <d v="2025-11-24T00:00:00"/>
    <s v="Male"/>
    <s v="KFNO"/>
    <s v="panji.nugroho@cimbniaga.co.id"/>
    <s v="D-6"/>
    <n v="3007340"/>
    <s v="RISTI AMBAR KUSUMANINGRUM"/>
    <s v="Secured Collection Manager - Jabotabek Dunning Xdays &amp; 30dpd"/>
    <m/>
    <m/>
    <m/>
    <m/>
    <x v="1"/>
    <m/>
    <m/>
    <x v="0"/>
    <n v="0"/>
    <x v="1"/>
    <e v="#N/A"/>
    <x v="1"/>
    <e v="#N/A"/>
  </r>
  <r>
    <n v="5424128"/>
    <s v="PAUZI RIDWAN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86-09-27T00:00:00"/>
    <d v="2025-03-24T00:00:00"/>
    <s v="Male"/>
    <s v="KFNO"/>
    <s v="pauzi.ridwan@cimbniaga.co.id"/>
    <s v="D-6"/>
    <n v="3007340"/>
    <s v="RISTI AMBAR KUSUMANINGRUM"/>
    <s v="Secured Collection Manager - Jabotabek Dunning Xdays &amp; 30dpd"/>
    <m/>
    <m/>
    <m/>
    <m/>
    <x v="1"/>
    <m/>
    <m/>
    <x v="0"/>
    <n v="0"/>
    <x v="0"/>
    <n v="0"/>
    <x v="0"/>
    <n v="0"/>
  </r>
  <r>
    <n v="5421615"/>
    <s v="TEDDY PRASETYO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86-07-11T00:00:00"/>
    <d v="2025-02-03T00:00:00"/>
    <s v="Male"/>
    <s v="KFNO"/>
    <s v="teddy.prasetyo@cimbniaga.co.id"/>
    <s v="D-6"/>
    <n v="3007340"/>
    <s v="RISTI AMBAR KUSUMANINGRUM"/>
    <s v="Secured Collection Manager - Jabotabek Dunning Xdays &amp; 30dpd"/>
    <m/>
    <m/>
    <m/>
    <m/>
    <x v="1"/>
    <m/>
    <m/>
    <x v="0"/>
    <n v="0"/>
    <x v="0"/>
    <n v="0"/>
    <x v="0"/>
    <n v="0"/>
  </r>
  <r>
    <n v="5421486"/>
    <s v="THOMAS CHAROLUS LIU REDO"/>
    <s v="U10"/>
    <x v="3"/>
    <s v="Consumer Collection &amp; Recovery"/>
    <s v="Secured Collection &amp; Recovery"/>
    <s v="Secured Collection - Jabodetabek Xdays - 720dpd, Auction &amp; BBG"/>
    <s v="Secured Collection - Jabotabek Dunning Xdays &amp; 30dpd"/>
    <s v="Secured Collection Staff"/>
    <s v="Secured Collection Staff"/>
    <s v="Kantor Fungsional Non Operasional - ARR - Tebet"/>
    <s v="JAKARTA SELATAN"/>
    <s v="Dki Jakarta"/>
    <d v="1993-04-02T00:00:00"/>
    <d v="2025-02-03T00:00:00"/>
    <s v="Male"/>
    <s v="KFNO"/>
    <s v="thomas.redo@cimbniaga.co.id"/>
    <s v="D-6"/>
    <n v="3007340"/>
    <s v="RISTI AMBAR KUSUMANINGRUM"/>
    <s v="Secured Collection Manager - Jabotabek Dunning Xdays &amp; 30dpd"/>
    <m/>
    <m/>
    <m/>
    <m/>
    <x v="1"/>
    <m/>
    <m/>
    <x v="0"/>
    <n v="0"/>
    <x v="0"/>
    <n v="0"/>
    <x v="0"/>
    <n v="0"/>
  </r>
  <r>
    <n v="3008252"/>
    <s v="NOVI HIDAYAT"/>
    <s v="U6"/>
    <x v="3"/>
    <s v="Consumer Collection &amp; Recovery"/>
    <s v="Secured Collection &amp; Recovery"/>
    <s v="Secured Collection - Jabodetabek Xdays - 720dpd, Auction &amp; BBG"/>
    <s v="Secured Collection - Jabotabek Field 30dpd Conventional"/>
    <s v="Secured Collection Manager"/>
    <s v="Secured Collection Manager"/>
    <s v="Kantor Fungsional Non Operasional - ARR - Tebet"/>
    <s v="JAKARTA SELATAN"/>
    <s v="Dki Jakarta"/>
    <d v="1979-11-27T00:00:00"/>
    <d v="2007-01-02T00:00:00"/>
    <s v="Male"/>
    <s v="KFNO"/>
    <s v="NOVI@CIMBNIAGA.CO.ID"/>
    <s v="D-4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5601612"/>
    <s v="ORSA BERTADO"/>
    <s v="U10"/>
    <x v="3"/>
    <s v="Consumer Collection &amp; Recovery"/>
    <s v="Secured Collection &amp; Recovery"/>
    <s v="Secured Collection - Jabodetabek Xdays - 720dpd, Auction &amp; BBG"/>
    <s v="Secured Collection - Jabotabek Field 30dpd Conventional"/>
    <s v="Secured Collection Staff"/>
    <s v="Secured Collection Staff"/>
    <s v="Kantor Fungsional Non Operasional - ARR - Tebet"/>
    <s v="JAKARTA SELATAN"/>
    <s v="Dki Jakarta"/>
    <d v="1991-09-26T00:00:00"/>
    <d v="2025-11-10T00:00:00"/>
    <s v="Male"/>
    <s v="KFNO"/>
    <s v="orsa.bertado@cimbniaga.co.id"/>
    <s v="D-6"/>
    <n v="3008252"/>
    <s v="NOVI HIDAYAT"/>
    <s v="Secured Collection Manager - Jabotabek Field 30dpd Conventional"/>
    <m/>
    <m/>
    <m/>
    <m/>
    <x v="1"/>
    <m/>
    <m/>
    <x v="0"/>
    <n v="0"/>
    <x v="1"/>
    <e v="#N/A"/>
    <x v="1"/>
    <e v="#N/A"/>
  </r>
  <r>
    <n v="5601610"/>
    <s v="BERTOLOMEUS LOJI SUA"/>
    <s v="U10"/>
    <x v="3"/>
    <s v="Consumer Collection &amp; Recovery"/>
    <s v="Secured Collection &amp; Recovery"/>
    <s v="Secured Collection - Jabodetabek Xdays - 720dpd, Auction &amp; BBG"/>
    <s v="Secured Collection - Jabotabek Field 30dpd Conventional"/>
    <s v="Secured Collection Staff"/>
    <s v="Secured Collection Staff"/>
    <s v="Kantor Fungsional Non Operasional - ARR - Tebet"/>
    <s v="JAKARTA SELATAN"/>
    <s v="Dki Jakarta"/>
    <d v="1988-09-27T00:00:00"/>
    <d v="2025-11-10T00:00:00"/>
    <s v="Male"/>
    <s v="KFNO"/>
    <s v="bertolomeus.sua@cimbniaga.co.id"/>
    <s v="D-6"/>
    <n v="3008252"/>
    <s v="NOVI HIDAYAT"/>
    <s v="Secured Collection Manager - Jabotabek Field 30dpd Conventional"/>
    <m/>
    <m/>
    <m/>
    <m/>
    <x v="1"/>
    <m/>
    <m/>
    <x v="0"/>
    <n v="0"/>
    <x v="1"/>
    <e v="#N/A"/>
    <x v="1"/>
    <e v="#N/A"/>
  </r>
  <r>
    <n v="5600596"/>
    <s v="LERIO OKLAN MARDI"/>
    <s v="U10"/>
    <x v="3"/>
    <s v="Consumer Collection &amp; Recovery"/>
    <s v="Secured Collection &amp; Recovery"/>
    <s v="Secured Collection - Jabodetabek Xdays - 720dpd, Auction &amp; BBG"/>
    <s v="Secured Collection - Jabotabek Field 30dpd Conventional"/>
    <s v="Secured Collection Staff"/>
    <s v="Secured Collection Staff"/>
    <s v="Kantor Fungsional Non Operasional - ARR - Tebet"/>
    <s v="JAKARTA SELATAN"/>
    <s v="Dki Jakarta"/>
    <d v="1993-08-07T00:00:00"/>
    <d v="2025-06-30T00:00:00"/>
    <s v="Male"/>
    <s v="KFNO"/>
    <s v="lerio.oklan@cimbniaga.co.id"/>
    <s v="D-6"/>
    <n v="3008252"/>
    <s v="NOVI HIDAYAT"/>
    <s v="Secured Collection Manager - Jabotabek Field 30dpd Conventional"/>
    <m/>
    <m/>
    <m/>
    <m/>
    <x v="1"/>
    <m/>
    <m/>
    <x v="0"/>
    <n v="0"/>
    <x v="0"/>
    <n v="0"/>
    <x v="0"/>
    <n v="0"/>
  </r>
  <r>
    <n v="5399905"/>
    <s v="PETRUS D R SOGE"/>
    <s v="U10"/>
    <x v="3"/>
    <s v="Consumer Collection &amp; Recovery"/>
    <s v="Secured Collection &amp; Recovery"/>
    <s v="Secured Collection - Jabodetabek Xdays - 720dpd, Auction &amp; BBG"/>
    <s v="Secured Collection - Jabotabek Field 30dpd Conventional"/>
    <s v="Secured Collection Staff"/>
    <s v="Secured Collection Staff"/>
    <s v="Kantor Fungsional Non Operasional - ARR - Tebet"/>
    <s v="JAKARTA SELATAN"/>
    <s v="Dki Jakarta"/>
    <d v="1987-12-28T00:00:00"/>
    <d v="2023-11-20T00:00:00"/>
    <s v="Male"/>
    <s v="KFNO"/>
    <s v="petrus.soge@cimbniaga.co.id"/>
    <s v="D-6"/>
    <n v="3008252"/>
    <s v="NOVI HIDAYAT"/>
    <s v="Secured Collection Manager - Jabotabek Field 30dpd Conventional"/>
    <m/>
    <m/>
    <m/>
    <m/>
    <x v="1"/>
    <m/>
    <m/>
    <x v="0"/>
    <n v="0"/>
    <x v="0"/>
    <n v="0"/>
    <x v="0"/>
    <n v="0"/>
  </r>
  <r>
    <n v="5392404"/>
    <s v="BAYU SETYAWAN"/>
    <s v="U10"/>
    <x v="3"/>
    <s v="Consumer Collection &amp; Recovery"/>
    <s v="Secured Collection &amp; Recovery"/>
    <s v="Secured Collection - Jabodetabek Xdays - 720dpd, Auction &amp; BBG"/>
    <s v="Secured Collection - Jabotabek Field 30dpd Conventional"/>
    <s v="Secured Collection Staff"/>
    <s v="Secured Collection Staff"/>
    <s v="Kantor Fungsional Non Operasional - ARR - Tebet"/>
    <s v="JAKARTA SELATAN"/>
    <s v="Dki Jakarta"/>
    <d v="1986-09-26T00:00:00"/>
    <d v="2023-07-03T00:00:00"/>
    <s v="Male"/>
    <s v="KFNO"/>
    <s v="Bayu.Setyawan@cimbniaga.co.id"/>
    <s v="D-6"/>
    <n v="3008252"/>
    <s v="NOVI HIDAYAT"/>
    <s v="Secured Collection Manager - Jabotabek Field 30dpd Conventional"/>
    <m/>
    <m/>
    <m/>
    <m/>
    <x v="1"/>
    <m/>
    <m/>
    <x v="0"/>
    <n v="0"/>
    <x v="0"/>
    <n v="0"/>
    <x v="0"/>
    <n v="0"/>
  </r>
  <r>
    <n v="5384758"/>
    <s v="AFRIZAL KURNIA"/>
    <s v="U10"/>
    <x v="3"/>
    <s v="Consumer Collection &amp; Recovery"/>
    <s v="Secured Collection &amp; Recovery"/>
    <s v="Secured Collection - Jabodetabek Xdays - 720dpd, Auction &amp; BBG"/>
    <s v="Secured Collection - Jabotabek Field 30dpd Conventional"/>
    <s v="Secured Collection Staff"/>
    <s v="Secured Collection Staff"/>
    <s v="Kantor Fungsional Non Operasional - ARR - Tebet"/>
    <s v="JAKARTA SELATAN"/>
    <s v="Dki Jakarta"/>
    <d v="1993-04-08T00:00:00"/>
    <d v="2023-02-13T00:00:00"/>
    <s v="Male"/>
    <s v="KFNO"/>
    <s v="Afrizal.Kurnia2@cimbniaga.co.id"/>
    <s v="D-6"/>
    <n v="3008252"/>
    <s v="NOVI HIDAYAT"/>
    <s v="Secured Collection Manager - Jabotabek Field 30dpd Conventional"/>
    <m/>
    <m/>
    <m/>
    <m/>
    <x v="1"/>
    <m/>
    <m/>
    <x v="0"/>
    <n v="0"/>
    <x v="0"/>
    <n v="0"/>
    <x v="0"/>
    <n v="0"/>
  </r>
  <r>
    <n v="5382124"/>
    <s v="ADE FARID ARIFIN"/>
    <s v="U10"/>
    <x v="3"/>
    <s v="Consumer Collection &amp; Recovery"/>
    <s v="Secured Collection &amp; Recovery"/>
    <s v="Secured Collection - Jabodetabek Xdays - 720dpd, Auction &amp; BBG"/>
    <s v="Secured Collection - Jabotabek Field 30dpd Conventional"/>
    <s v="Secured Collection Staff"/>
    <s v="Secured Collection Staff"/>
    <s v="Kantor Fungsional Non Operasional - ARR - Tebet"/>
    <s v="JAKARTA SELATAN"/>
    <s v="Dki Jakarta"/>
    <d v="1992-01-01T00:00:00"/>
    <d v="2022-12-30T00:00:00"/>
    <s v="Male"/>
    <s v="KFNO"/>
    <s v="Ade.Arifin@cimbniaga.co.id"/>
    <s v="D-6"/>
    <n v="3008252"/>
    <s v="NOVI HIDAYAT"/>
    <s v="Secured Collection Manager - Jabotabek Field 30dpd Conventional"/>
    <m/>
    <m/>
    <m/>
    <m/>
    <x v="1"/>
    <m/>
    <m/>
    <x v="0"/>
    <n v="0"/>
    <x v="0"/>
    <n v="0"/>
    <x v="0"/>
    <n v="0"/>
  </r>
  <r>
    <n v="3004800"/>
    <s v="PAMUJI RACHMADSYAH"/>
    <s v="U6"/>
    <x v="3"/>
    <s v="Consumer Collection &amp; Recovery"/>
    <s v="Secured Collection &amp; Recovery"/>
    <s v="Secured Collection - Jabodetabek Xdays - 720dpd, Auction &amp; BBG"/>
    <s v="Secured Collection - Jabotabek Field 60dpd Conventional"/>
    <s v="Secured Collection Manager"/>
    <s v="Secured Collection Manager"/>
    <s v="Kantor Fungsional Non Operasional - ARR - Tebet"/>
    <s v="JAKARTA SELATAN"/>
    <s v="Dki Jakarta"/>
    <d v="1975-10-16T00:00:00"/>
    <d v="2003-09-15T00:00:00"/>
    <s v="Male"/>
    <s v="KFNO"/>
    <s v="PAMUDJI@CIMBNIAGA.CO.ID"/>
    <s v="D-4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5319521"/>
    <s v="DONI DARMAWAN"/>
    <s v="U10"/>
    <x v="3"/>
    <s v="Consumer Collection &amp; Recovery"/>
    <s v="Secured Collection &amp; Recovery"/>
    <s v="Secured Collection - Jabodetabek Xdays - 720dpd, Auction &amp; BBG"/>
    <s v="Secured Collection - Jabotabek Field 60dpd Conventional"/>
    <s v="Secured Collection Staff"/>
    <s v="Secured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2239"/>
    <s v="ADRIAN SEBASTIAN SITEPU"/>
    <s v="U10"/>
    <x v="3"/>
    <s v="Consumer Collection &amp; Recovery"/>
    <s v="Secured Collection &amp; Recovery"/>
    <s v="Secured Collection - Jabodetabek Xdays - 720dpd, Auction &amp; BBG"/>
    <s v="Secured Collection - Jabotabek Field 60dpd Conventional"/>
    <s v="Secured Collection Staff"/>
    <s v="Secured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10590"/>
    <s v="NI GUSTI AYU KOMANG DEWI ANGGRAINI"/>
    <s v="U6"/>
    <x v="3"/>
    <s v="Consumer Collection &amp; Recovery"/>
    <s v="Secured Collection &amp; Recovery"/>
    <s v="Secured Collection - Jabodetabek Xdays - 720dpd, Auction &amp; BBG"/>
    <s v="Secured Collection - Jabotabek Field 90dpd to 150dpd - Conventional &amp; Syariah"/>
    <s v="Secured Collection Manager"/>
    <s v="Secured Collection Manager"/>
    <s v="Kantor Fungsional Non Operasional - ARR - Tebet"/>
    <s v="JAKARTA SELATAN"/>
    <s v="Dki Jakarta"/>
    <d v="1980-12-30T00:00:00"/>
    <d v="2007-12-17T00:00:00"/>
    <s v="Female"/>
    <s v="KFNO"/>
    <s v="K.DEWI@CIMBNIAGA.CO.ID"/>
    <s v="D-4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5374861"/>
    <s v="MUCHAMAT RIFANTO"/>
    <s v="U10"/>
    <x v="3"/>
    <s v="Consumer Collection &amp; Recovery"/>
    <s v="Secured Collection &amp; Recovery"/>
    <s v="Secured Collection - Jabodetabek Xdays - 720dpd, Auction &amp; BBG"/>
    <s v="Secured Collection - Jabotabek Field 90dpd to 150dpd - Conventional &amp; Syariah"/>
    <s v="Secured Collection Staff"/>
    <s v="Secured Collection Staff"/>
    <s v="Kantor Fungsional Non Operasional - ARR - Tebet"/>
    <s v="JAKARTA SELATAN"/>
    <s v="Dki Jakarta"/>
    <d v="1995-06-07T00:00:00"/>
    <d v="2022-08-29T00:00:00"/>
    <s v="Male"/>
    <s v="KFNO"/>
    <s v="Muchamat.Rifanto2@cimbniaga.co.id"/>
    <s v="D-6"/>
    <n v="3010590"/>
    <s v="NI GUSTI AYU KOMANG DEWI ANGGRAINI"/>
    <s v="Secured Collection Manager - Jabotabek Field 90dpd to 150dpd - Conventional &amp; Syariah"/>
    <m/>
    <m/>
    <m/>
    <m/>
    <x v="1"/>
    <m/>
    <m/>
    <x v="0"/>
    <n v="0"/>
    <x v="0"/>
    <n v="0"/>
    <x v="0"/>
    <n v="0"/>
  </r>
  <r>
    <n v="5377860"/>
    <s v="CONRADUS MARIO TODA"/>
    <s v="U10"/>
    <x v="3"/>
    <s v="Consumer Collection &amp; Recovery"/>
    <s v="Secured Collection &amp; Recovery"/>
    <s v="Secured Collection - Jabodetabek Xdays - 720dpd, Auction &amp; BBG"/>
    <s v="Secured Collection - Jabotabek Field 90dpd to 150dpd - Conventional &amp; Syariah"/>
    <s v="Secured Collection Staff"/>
    <s v="Secured Collection Staff"/>
    <s v="Kantor Fungsional Non Operasional - ARR - Tebet"/>
    <s v="JAKARTA SELATAN"/>
    <s v="Dki Jakarta"/>
    <d v="1995-05-08T00:00:00"/>
    <d v="2022-10-24T00:00:00"/>
    <s v="Male"/>
    <s v="KFNO"/>
    <s v="Conradus.Toda@cimbniaga.co.id"/>
    <s v="D-6"/>
    <n v="3010590"/>
    <s v="NI GUSTI AYU KOMANG DEWI ANGGRAINI"/>
    <s v="Secured Collection Manager - Jabotabek Field 90dpd to 150dpd - Conventional &amp; Syariah"/>
    <m/>
    <m/>
    <m/>
    <m/>
    <x v="1"/>
    <m/>
    <m/>
    <x v="0"/>
    <n v="0"/>
    <x v="0"/>
    <n v="0"/>
    <x v="0"/>
    <n v="0"/>
  </r>
  <r>
    <n v="5601613"/>
    <s v="MOHAMAD RIZQI AJI SYAHPUTRA"/>
    <s v="U10"/>
    <x v="3"/>
    <s v="Consumer Collection &amp; Recovery"/>
    <s v="Secured Collection &amp; Recovery"/>
    <s v="Secured Collection - Jabodetabek Xdays - 720dpd, Auction &amp; BBG"/>
    <s v="Secured Collection - Jabotabek Field 90dpd to 150dpd - Conventional &amp; Syariah"/>
    <s v="Secured Collection Staff"/>
    <s v="Secured Collection Staff"/>
    <s v="Kantor Fungsional Non Operasional - ARR - Tebet"/>
    <s v="JAKARTA SELATAN"/>
    <s v="Dki Jakarta"/>
    <d v="2003-02-01T00:00:00"/>
    <d v="2025-11-10T00:00:00"/>
    <s v="Male"/>
    <s v="KFNO"/>
    <s v="mohamad.syahputra@cimbniaga.co.id"/>
    <s v="D-6"/>
    <n v="3010590"/>
    <s v="NI GUSTI AYU KOMANG DEWI ANGGRAINI"/>
    <s v="Secured Collection Manager - Jabotabek Field 90dpd to 150dpd - Conventional &amp; Syariah"/>
    <m/>
    <m/>
    <m/>
    <m/>
    <x v="1"/>
    <m/>
    <m/>
    <x v="0"/>
    <n v="0"/>
    <x v="1"/>
    <e v="#N/A"/>
    <x v="1"/>
    <e v="#N/A"/>
  </r>
  <r>
    <n v="5600981"/>
    <s v="MUHAMMAD ADNAN SALIM"/>
    <s v="U10"/>
    <x v="3"/>
    <s v="Consumer Collection &amp; Recovery"/>
    <s v="Secured Collection &amp; Recovery"/>
    <s v="Secured Collection - Jabodetabek Xdays - 720dpd, Auction &amp; BBG"/>
    <s v="Secured Collection - Jabotabek Field 90dpd to 150dpd - Conventional &amp; Syariah"/>
    <s v="Secured Collection Staff"/>
    <s v="Secured Collection Staff"/>
    <s v="Kantor Fungsional Non Operasional - ARR - Tebet"/>
    <s v="JAKARTA SELATAN"/>
    <s v="Dki Jakarta"/>
    <d v="1999-02-25T00:00:00"/>
    <d v="2025-08-19T00:00:00"/>
    <s v="Male"/>
    <s v="KFNO"/>
    <s v="muhammad.salim@cimbniaga.co.id"/>
    <s v="D-6"/>
    <n v="3010590"/>
    <s v="NI GUSTI AYU KOMANG DEWI ANGGRAINI"/>
    <s v="Secured Collection Manager - Jabotabek Field 90dpd to 150dpd - Conventional &amp; Syariah"/>
    <m/>
    <m/>
    <m/>
    <m/>
    <x v="1"/>
    <m/>
    <m/>
    <x v="0"/>
    <n v="0"/>
    <x v="0"/>
    <n v="0"/>
    <x v="0"/>
    <n v="0"/>
  </r>
  <r>
    <n v="5600137"/>
    <s v="BUDIMAN NAINGGOLAN"/>
    <s v="U10"/>
    <x v="3"/>
    <s v="Consumer Collection &amp; Recovery"/>
    <s v="Secured Collection &amp; Recovery"/>
    <s v="Secured Collection - Jabodetabek Xdays - 720dpd, Auction &amp; BBG"/>
    <s v="Secured Collection - Jabotabek Field 90dpd to 150dpd - Conventional &amp; Syariah"/>
    <s v="Secured Collection Staff"/>
    <s v="Secured Collection Staff"/>
    <s v="Kantor Fungsional Non Operasional - ARR - Tebet"/>
    <s v="JAKARTA SELATAN"/>
    <s v="Dki Jakarta"/>
    <d v="1994-07-06T00:00:00"/>
    <d v="2025-05-05T00:00:00"/>
    <s v="Male"/>
    <s v="KFNO"/>
    <s v="budiman.nainggolan@cimbniaga.co.id"/>
    <s v="D-6"/>
    <n v="3010590"/>
    <s v="NI GUSTI AYU KOMANG DEWI ANGGRAINI"/>
    <s v="Secured Collection Manager - Jabotabek Field 90dpd to 150dpd - Conventional &amp; Syariah"/>
    <m/>
    <m/>
    <m/>
    <m/>
    <x v="1"/>
    <m/>
    <m/>
    <x v="0"/>
    <n v="0"/>
    <x v="0"/>
    <n v="0"/>
    <x v="0"/>
    <n v="0"/>
  </r>
  <r>
    <n v="5422011"/>
    <s v="POLIKARPUS VITALIS WATU NINU"/>
    <s v="U10"/>
    <x v="3"/>
    <s v="Consumer Collection &amp; Recovery"/>
    <s v="Secured Collection &amp; Recovery"/>
    <s v="Secured Collection - Jabodetabek Xdays - 720dpd, Auction &amp; BBG"/>
    <s v="Secured Collection - Jabotabek Field 90dpd to 150dpd - Conventional &amp; Syariah"/>
    <s v="Secured Collection Staff"/>
    <s v="Secured Collection Staff"/>
    <s v="Kantor Fungsional Non Operasional - ARR - Tebet"/>
    <s v="JAKARTA SELATAN"/>
    <s v="Dki Jakarta"/>
    <d v="1991-02-23T00:00:00"/>
    <d v="2025-02-17T00:00:00"/>
    <s v="Male"/>
    <s v="KFNO"/>
    <s v="polikarpus.ninu@cimbniaga.co.id"/>
    <s v="D-6"/>
    <n v="3010590"/>
    <s v="NI GUSTI AYU KOMANG DEWI ANGGRAINI"/>
    <s v="Secured Collection Manager - Jabotabek Field 90dpd to 150dpd - Conventional &amp; Syariah"/>
    <m/>
    <m/>
    <m/>
    <m/>
    <x v="1"/>
    <m/>
    <m/>
    <x v="0"/>
    <n v="0"/>
    <x v="0"/>
    <n v="0"/>
    <x v="0"/>
    <n v="0"/>
  </r>
  <r>
    <n v="3024439"/>
    <s v="MULYANAH NUR"/>
    <s v="U8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Team Leader"/>
    <s v="Secured Collection Team Leader"/>
    <s v="Kantor Fungsional Non Operasional - ARR - Tebet"/>
    <s v="JAKARTA SELATAN"/>
    <s v="Dki Jakarta"/>
    <d v="1988-04-03T00:00:00"/>
    <d v="2013-10-01T00:00:00"/>
    <s v="Female"/>
    <s v="KFNO"/>
    <s v="MULYANAH.NUR@CIMBNIAGA.CO.ID"/>
    <s v="D-5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3037286"/>
    <s v="CAHYO RACHMARDAN"/>
    <s v="U9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Team Leader"/>
    <s v="Secured Collection Team Leader"/>
    <s v="Kantor Fungsional Non Operasional - ARR - Tebet"/>
    <s v="JAKARTA SELATAN"/>
    <s v="Dki Jakarta"/>
    <d v="1991-03-16T00:00:00"/>
    <d v="2018-12-31T00:00:00"/>
    <s v="Male"/>
    <s v="KFNO"/>
    <s v="Cahyo.Rachmardan@cimbniaga.co.id"/>
    <s v="D-5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5600526"/>
    <s v="FADILLAH ILHAM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6-02-27T00:00:00"/>
    <d v="2025-06-16T00:00:00"/>
    <s v="Male"/>
    <s v="KFNO"/>
    <s v="fadillah.ilham@cimbniaga.co.id"/>
    <s v="D-6"/>
    <n v="3024439"/>
    <s v="MULYANAH NUR"/>
    <s v="Secured Collection Team Leader 4 - Jabotabek Xdays"/>
    <m/>
    <m/>
    <m/>
    <m/>
    <x v="1"/>
    <m/>
    <m/>
    <x v="0"/>
    <n v="0"/>
    <x v="0"/>
    <n v="0"/>
    <x v="0"/>
    <n v="0"/>
  </r>
  <r>
    <n v="5337638"/>
    <s v="FIKRI IRAWAN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563"/>
    <s v="BUDIYANTO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0-05-04T00:00:00"/>
    <d v="2025-06-23T00:00:00"/>
    <s v="Male"/>
    <s v="KFNO"/>
    <s v="budiyanto.budiyanto@cimbniaga.co.id"/>
    <s v="D-6"/>
    <n v="3024439"/>
    <s v="MULYANAH NUR"/>
    <s v="Secured Collection Team Leader 4 - Jabotabek Xdays"/>
    <m/>
    <m/>
    <m/>
    <m/>
    <x v="1"/>
    <m/>
    <m/>
    <x v="0"/>
    <n v="0"/>
    <x v="0"/>
    <n v="0"/>
    <x v="0"/>
    <n v="0"/>
  </r>
  <r>
    <n v="5600861"/>
    <s v="MUHAMAD FAJRI ANHAR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9-07-14T00:00:00"/>
    <d v="2025-08-04T00:00:00"/>
    <s v="Male"/>
    <s v="KFNO"/>
    <s v="muhamad.anhar@cimbniaga.co.id"/>
    <s v="D-6"/>
    <n v="3024439"/>
    <s v="MULYANAH NUR"/>
    <s v="Secured Collection Team Leader 4 - Jabotabek Xdays"/>
    <m/>
    <m/>
    <m/>
    <m/>
    <x v="1"/>
    <m/>
    <m/>
    <x v="0"/>
    <n v="0"/>
    <x v="0"/>
    <n v="0"/>
    <x v="0"/>
    <n v="0"/>
  </r>
  <r>
    <n v="5398415"/>
    <s v="SEPTIAN HUSNI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2-09-27T00:00:00"/>
    <d v="2023-10-16T00:00:00"/>
    <s v="Male"/>
    <s v="KFNO"/>
    <s v="Septian.Husni@cimbniaga.co.id"/>
    <s v="D-6"/>
    <n v="3024439"/>
    <s v="MULYANAH NUR"/>
    <s v="Secured Collection Team Leader 4 - Jabotabek Xdays"/>
    <m/>
    <m/>
    <m/>
    <m/>
    <x v="1"/>
    <m/>
    <m/>
    <x v="0"/>
    <n v="0"/>
    <x v="0"/>
    <n v="0"/>
    <x v="0"/>
    <n v="0"/>
  </r>
  <r>
    <n v="5601990"/>
    <s v="TIMBUL MARISI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3-02-12T00:00:00"/>
    <d v="2026-02-09T00:00:00"/>
    <s v="Male"/>
    <s v="KFNO"/>
    <s v="timbul.marisi@cimbniaga.co.id"/>
    <s v="D-6"/>
    <n v="3024439"/>
    <s v="MULYANAH NUR"/>
    <s v="Secured Collection Team Leader 4 - Jabotabek Xdays"/>
    <m/>
    <m/>
    <m/>
    <m/>
    <x v="1"/>
    <m/>
    <m/>
    <x v="0"/>
    <n v="0"/>
    <x v="1"/>
    <e v="#N/A"/>
    <x v="1"/>
    <e v="#N/A"/>
  </r>
  <r>
    <n v="5602116"/>
    <s v="SESILIAN RIZKI PEBRIYANTI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2002-02-06T00:00:00"/>
    <d v="2026-03-02T00:00:00"/>
    <s v="Female"/>
    <s v="KFNO"/>
    <s v="sesilian.pebriyanti@cimbniaga.co.id"/>
    <s v="D-6"/>
    <n v="3024439"/>
    <s v="MULYANAH NUR"/>
    <s v="Secured Collection Team Leader 4 - Jabotabek Xdays"/>
    <m/>
    <m/>
    <m/>
    <m/>
    <x v="1"/>
    <m/>
    <m/>
    <x v="0"/>
    <n v="0"/>
    <x v="1"/>
    <e v="#N/A"/>
    <x v="1"/>
    <e v="#N/A"/>
  </r>
  <r>
    <n v="5323388"/>
    <s v="RICHARD NAPITUPULU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462"/>
    <s v="OKTO BENNY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1-10-11T00:00:00"/>
    <d v="2025-10-27T00:00:00"/>
    <s v="Male"/>
    <s v="KFNO"/>
    <s v="okto.benny@cimbniaga.co.id"/>
    <s v="D-6"/>
    <n v="3037286"/>
    <s v="CAHYO RACHMARDAN"/>
    <s v="Secured Collection Team Leader 6 - Syariah - Jabotabek Xdays"/>
    <m/>
    <m/>
    <m/>
    <m/>
    <x v="1"/>
    <m/>
    <m/>
    <x v="0"/>
    <n v="0"/>
    <x v="0"/>
    <n v="0"/>
    <x v="0"/>
    <n v="0"/>
  </r>
  <r>
    <n v="5601927"/>
    <s v="HERI BAHTIAR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0687"/>
    <s v="TEGUH RISAHMAN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4-09-06T00:00:00"/>
    <d v="2023-12-04T00:00:00"/>
    <s v="Male"/>
    <s v="KFNO"/>
    <s v="teguh.risahman@cimbniaga.co.id"/>
    <s v="D-6"/>
    <n v="3024439"/>
    <s v="MULYANAH NUR"/>
    <s v="Secured Collection Team Leader 4 - Jabotabek Xdays"/>
    <m/>
    <m/>
    <m/>
    <m/>
    <x v="1"/>
    <m/>
    <m/>
    <x v="0"/>
    <n v="0"/>
    <x v="0"/>
    <n v="0"/>
    <x v="0"/>
    <n v="0"/>
  </r>
  <r>
    <n v="5602117"/>
    <s v="YESSY CHRISTI AGUSTINA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8-08-17T00:00:00"/>
    <d v="2026-03-02T00:00:00"/>
    <s v="Female"/>
    <s v="KFNO"/>
    <s v="yessy.agustina@cimbniaga.co.id"/>
    <s v="D-6"/>
    <n v="3024439"/>
    <s v="MULYANAH NUR"/>
    <s v="Secured Collection Team Leader 4 - Jabotabek Xdays"/>
    <m/>
    <m/>
    <m/>
    <m/>
    <x v="1"/>
    <m/>
    <m/>
    <x v="0"/>
    <n v="0"/>
    <x v="1"/>
    <e v="#N/A"/>
    <x v="1"/>
    <e v="#N/A"/>
  </r>
  <r>
    <n v="5600431"/>
    <s v="MUHAMAD NUR YULIANTARA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5-07-31T00:00:00"/>
    <d v="2025-06-02T00:00:00"/>
    <s v="Male"/>
    <s v="KFNO"/>
    <s v="Muhamad.Yuliantara@cimbniaga.co.id"/>
    <s v="D-6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5601707"/>
    <s v="BIMO PUTRO DIRGANTORO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7-05-05T00:00:00"/>
    <d v="2025-11-24T00:00:00"/>
    <s v="Male"/>
    <s v="KFNO"/>
    <s v="bimo.dirgantoro@cimbniaga.co.id"/>
    <s v="D-6"/>
    <n v="5601441"/>
    <s v="ADITYA PRANATA GANDA DIMULYA"/>
    <s v="Secured Collection Head - Jabodetabek Xdays - 720dpd, Auction &amp; BBG"/>
    <m/>
    <m/>
    <m/>
    <m/>
    <x v="1"/>
    <m/>
    <m/>
    <x v="0"/>
    <n v="0"/>
    <x v="1"/>
    <e v="#N/A"/>
    <x v="1"/>
    <e v="#N/A"/>
  </r>
  <r>
    <n v="5601433"/>
    <s v="TRI WIBOWO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0-02-19T00:00:00"/>
    <d v="2025-10-20T00:00:00"/>
    <s v="Male"/>
    <s v="KFNO"/>
    <s v="tri.wibowo@cimbniaga.co.id"/>
    <s v="D-6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5392397"/>
    <s v="RIRIN NURMALA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89-05-15T00:00:00"/>
    <d v="2023-07-03T00:00:00"/>
    <s v="Female"/>
    <s v="KFNO"/>
    <s v="Ririn.Nurmala@cimbniaga.co.id"/>
    <s v="D-6"/>
    <n v="3024439"/>
    <s v="MULYANAH NUR"/>
    <s v="Secured Collection Team Leader 4 - Jabotabek Xdays"/>
    <m/>
    <m/>
    <m/>
    <m/>
    <x v="1"/>
    <m/>
    <m/>
    <x v="0"/>
    <n v="0"/>
    <x v="0"/>
    <n v="0"/>
    <x v="0"/>
    <n v="0"/>
  </r>
  <r>
    <n v="5403701"/>
    <s v="ANUGERAH MAHESA PUTRA HALILINTAR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2405"/>
    <s v="DI IRWAN"/>
    <s v="U10"/>
    <x v="3"/>
    <s v="Consumer Collection &amp; Recovery"/>
    <s v="Secured Collection &amp; Recovery"/>
    <s v="Secured Collection - Jabodetabek Xdays - 720dpd, Auction &amp; BBG"/>
    <s v="Secured Collection - Jabotabek Field Xdays - 60dpd, Syariah &amp; Orchestra"/>
    <s v="Secured Collection Staff"/>
    <s v="Secured Collection Staff"/>
    <s v="Kantor Fungsional Non Operasional - ARR - Tebet"/>
    <s v="JAKARTA SELATAN"/>
    <s v="Dki Jakarta"/>
    <d v="1999-04-10T00:00:00"/>
    <d v="2023-06-26T00:00:00"/>
    <s v="Male"/>
    <s v="KFNO"/>
    <s v="Di.Irwan@cimbniaga.co.id"/>
    <s v="D-6"/>
    <n v="5601441"/>
    <s v="ADITYA PRANATA GANDA DIMULYA"/>
    <s v="Secured Collection Head - Jabodetabek Xdays - 720dpd, Auction &amp; BBG"/>
    <m/>
    <m/>
    <m/>
    <m/>
    <x v="1"/>
    <m/>
    <m/>
    <x v="0"/>
    <n v="0"/>
    <x v="0"/>
    <n v="0"/>
    <x v="0"/>
    <n v="0"/>
  </r>
  <r>
    <n v="5375476"/>
    <s v="RONY HERYADI"/>
    <s v="U7"/>
    <x v="3"/>
    <s v="Consumer Collection &amp; Recovery"/>
    <s v="Secured Collection &amp; Recovery"/>
    <s v="Secured Collection &amp; Recovery - West Indonesia 30dpd to WO"/>
    <s v="Secured Collection - Jawa Barat"/>
    <s v="Secured Collection Manager"/>
    <s v="Secured Collection Manager"/>
    <s v="KC - Bandung - Asia Afrika - BAA"/>
    <s v="BANDUNG"/>
    <s v="Jawa Barat"/>
    <d v="1983-02-19T00:00:00"/>
    <d v="2022-09-19T00:00:00"/>
    <s v="Male"/>
    <s v="BAA"/>
    <s v="Rony.Heryadi@cimbniaga.co.id"/>
    <s v="D-4"/>
    <n v="5602393"/>
    <s v="WAHID ROSYIDI RACHMAN"/>
    <s v="Secured Collection &amp; Recovery Head - West Indonesia 30dpd to WO"/>
    <m/>
    <m/>
    <m/>
    <m/>
    <x v="1"/>
    <m/>
    <m/>
    <x v="0"/>
    <n v="0.95"/>
    <x v="0"/>
    <n v="0"/>
    <x v="0"/>
    <n v="0.47499999999999998"/>
  </r>
  <r>
    <n v="3020930"/>
    <s v="DIAN HERAYANI SUPRATMAN"/>
    <s v="U8"/>
    <x v="3"/>
    <s v="Consumer Collection &amp; Recovery"/>
    <s v="Secured Collection &amp; Recovery"/>
    <s v="Secured Collection &amp; Recovery - West Indonesia 30dpd to WO"/>
    <s v="Secured Collection - Jawa Barat"/>
    <s v="Secured Collection Team Leader"/>
    <s v="Secured Collection Team Leader"/>
    <s v="KC - Bandung - Asia Afrika - BAA"/>
    <s v="BANDUNG"/>
    <s v="Jawa Barat"/>
    <d v="1983-11-04T00:00:00"/>
    <d v="2012-12-17T00:00:00"/>
    <s v="Female"/>
    <s v="BAA"/>
    <s v="DIAN.SUPRATMAN@CIMBNIAGA.CO.ID"/>
    <s v="D-5"/>
    <n v="5375476"/>
    <s v="RONY HERYADI"/>
    <s v="Secured Collection Manager - Jawa Barat"/>
    <m/>
    <m/>
    <m/>
    <m/>
    <x v="1"/>
    <m/>
    <m/>
    <x v="0"/>
    <n v="0"/>
    <x v="0"/>
    <n v="0"/>
    <x v="0"/>
    <n v="0"/>
  </r>
  <r>
    <n v="3024897"/>
    <s v="RIO BORSALINO"/>
    <s v="U9"/>
    <x v="3"/>
    <s v="Consumer Collection &amp; Recovery"/>
    <s v="Secured Collection &amp; Recovery"/>
    <s v="Secured Collection &amp; Recovery - West Indonesia 30dpd to WO"/>
    <s v="Secured Collection - Jawa Barat"/>
    <s v="Secured Collection Team Leader"/>
    <s v="Secured Collection Team Leader"/>
    <s v="KC - Bandung - Asia Afrika - BA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0339"/>
    <s v="JOSEPH RONALD HASUDUNGAN SITANGGANG"/>
    <s v="U10"/>
    <x v="3"/>
    <s v="Consumer Collection &amp; Recovery"/>
    <s v="Secured Collection &amp; Recovery"/>
    <s v="Secured Collection &amp; Recovery - West Indonesia 30dpd to WO"/>
    <s v="Secured Collection - Jawa Barat"/>
    <s v="Secured Collection Staff"/>
    <s v="Secured Collection Staff"/>
    <s v="KC - Bandung - Asia Afrika - BAA"/>
    <s v="BANDUNG"/>
    <s v="Jawa Barat"/>
    <d v="1976-06-29T00:00:00"/>
    <d v="2022-12-12T00:00:00"/>
    <s v="Male"/>
    <s v="BAA"/>
    <s v="Joseph.Sitanggang@cimbniaga.co.id"/>
    <s v="D-6"/>
    <n v="5375476"/>
    <s v="RONY HERYADI"/>
    <s v="Secured Collection Manager - Jawa Barat"/>
    <m/>
    <m/>
    <m/>
    <m/>
    <x v="1"/>
    <m/>
    <m/>
    <x v="1"/>
    <n v="1"/>
    <x v="0"/>
    <n v="0"/>
    <x v="0"/>
    <n v="0.5"/>
  </r>
  <r>
    <n v="5602092"/>
    <s v="IRHAM RIZQI AGUSETIAWAN"/>
    <s v="U10"/>
    <x v="3"/>
    <s v="Consumer Collection &amp; Recovery"/>
    <s v="Secured Collection &amp; Recovery"/>
    <s v="Secured Collection &amp; Recovery - West Indonesia 30dpd to WO"/>
    <s v="Secured Collection - Jawa Barat"/>
    <s v="Secured Collection Staff"/>
    <s v="Secured Collection Staff"/>
    <s v="KC - Bandung - Asia Afrika - BAA"/>
    <s v="BANDUNG"/>
    <s v="Jawa Barat"/>
    <d v="1994-08-15T00:00:00"/>
    <d v="2026-03-25T00:00:00"/>
    <s v="Male"/>
    <s v="BAA"/>
    <s v="irham.agusetiawan@cimbniaga.co.id"/>
    <s v="D-6"/>
    <n v="3020930"/>
    <s v="DIAN HERAYANI SUPRATMAN"/>
    <s v="Secured Collection Team Leader 7 - West Indonesia"/>
    <m/>
    <m/>
    <m/>
    <m/>
    <x v="1"/>
    <m/>
    <m/>
    <x v="0"/>
    <n v="0"/>
    <x v="1"/>
    <e v="#N/A"/>
    <x v="1"/>
    <e v="#N/A"/>
  </r>
  <r>
    <n v="5414840"/>
    <s v="PARULIAN SILITONGA"/>
    <s v="U10"/>
    <x v="3"/>
    <s v="Consumer Collection &amp; Recovery"/>
    <s v="Secured Collection &amp; Recovery"/>
    <s v="Secured Collection &amp; Recovery - West Indonesia 30dpd to WO"/>
    <s v="Secured Collection - Jawa Barat"/>
    <s v="Secured Collection Staff"/>
    <s v="Secured Collection Staff"/>
    <s v="KCP - Cirebon - Siliwangi - CRN"/>
    <s v="CIREBON"/>
    <s v="Jawa Barat"/>
    <d v="1990-05-15T00:00:00"/>
    <d v="2024-09-23T00:00:00"/>
    <s v="Male"/>
    <s v="CRN"/>
    <s v="parulian.silitonga@cimbniaga.co.id"/>
    <s v="D-6"/>
    <n v="3020930"/>
    <s v="DIAN HERAYANI SUPRATMAN"/>
    <s v="Secured Collection Team Leader 7 - West Indonesia"/>
    <m/>
    <m/>
    <m/>
    <m/>
    <x v="1"/>
    <m/>
    <m/>
    <x v="0"/>
    <n v="0"/>
    <x v="0"/>
    <n v="0"/>
    <x v="0"/>
    <n v="0"/>
  </r>
  <r>
    <n v="5404484"/>
    <s v="ANGGIANA SUGIONO"/>
    <s v="U10"/>
    <x v="3"/>
    <s v="Consumer Collection &amp; Recovery"/>
    <s v="Secured Collection &amp; Recovery"/>
    <s v="Secured Collection &amp; Recovery - West Indonesia 30dpd to WO"/>
    <s v="Secured Collection - Jawa Barat"/>
    <s v="Secured Collection Staff"/>
    <s v="Secured Collection Staff"/>
    <s v="KC - Bandung - Asia Afrika - BAA"/>
    <s v="BANDUNG"/>
    <s v="Jawa Barat"/>
    <d v="1983-08-21T00:00:00"/>
    <d v="2024-02-05T00:00:00"/>
    <s v="Male"/>
    <s v="BAA"/>
    <s v="anggiana.sugiono@cimbniaga.co.id"/>
    <s v="D-6"/>
    <n v="3020930"/>
    <s v="DIAN HERAYANI SUPRATMAN"/>
    <s v="Secured Collection Team Leader 7 - West Indonesia"/>
    <m/>
    <m/>
    <m/>
    <m/>
    <x v="1"/>
    <m/>
    <m/>
    <x v="0"/>
    <n v="0"/>
    <x v="0"/>
    <n v="0"/>
    <x v="0"/>
    <n v="0"/>
  </r>
  <r>
    <n v="5353642"/>
    <s v="EDWIN HIDAYAT"/>
    <s v="U10"/>
    <x v="3"/>
    <s v="Consumer Collection &amp; Recovery"/>
    <s v="Secured Collection &amp; Recovery"/>
    <s v="Secured Collection &amp; Recovery - West Indonesia 30dpd to WO"/>
    <s v="Secured Collection - Jawa Barat"/>
    <s v="Secured Collection Staff"/>
    <s v="Secured Collection Staff"/>
    <s v="KC - Bandung - Asia Afrika - BAA"/>
    <s v="BANDUNG"/>
    <s v="Jawa Barat"/>
    <d v="1985-10-13T00:00:00"/>
    <d v="2021-09-27T00:00:00"/>
    <s v="Male"/>
    <s v="BAA"/>
    <s v="Edwin.Hidayat@cimbniaga.co.id"/>
    <s v="D-6"/>
    <n v="3020930"/>
    <s v="DIAN HERAYANI SUPRATMAN"/>
    <s v="Secured Collection Team Leader 7 - West Indonesia"/>
    <m/>
    <m/>
    <m/>
    <m/>
    <x v="1"/>
    <m/>
    <m/>
    <x v="0"/>
    <n v="0"/>
    <x v="0"/>
    <n v="0"/>
    <x v="0"/>
    <n v="0"/>
  </r>
  <r>
    <n v="5405219"/>
    <s v="JAGAT SAPTA PERTALA"/>
    <s v="U10"/>
    <x v="3"/>
    <s v="Consumer Collection &amp; Recovery"/>
    <s v="Secured Collection &amp; Recovery"/>
    <s v="Secured Collection &amp; Recovery - West Indonesia 30dpd to WO"/>
    <s v="Secured Collection - Jawa Barat"/>
    <s v="Secured Collection Staff"/>
    <s v="Secured Collection Staff"/>
    <s v="KC - Bandung - Asia Afrika - BAA"/>
    <s v="BANDUNG"/>
    <s v="Jawa Barat"/>
    <d v="1982-11-30T00:00:00"/>
    <d v="2024-02-26T00:00:00"/>
    <s v="Male"/>
    <s v="BAA"/>
    <s v="jagat.pertala@cimbniaga.co.id"/>
    <s v="D-6"/>
    <n v="5375476"/>
    <s v="RONY HERYADI"/>
    <s v="Secured Collection Manager - Jawa Barat"/>
    <m/>
    <m/>
    <m/>
    <m/>
    <x v="1"/>
    <m/>
    <m/>
    <x v="0"/>
    <n v="0.95"/>
    <x v="0"/>
    <n v="0"/>
    <x v="0"/>
    <n v="0.47499999999999998"/>
  </r>
  <r>
    <n v="3028424"/>
    <s v="DAVID SUSILO PUTRO"/>
    <s v="U6"/>
    <x v="3"/>
    <s v="Consumer Collection &amp; Recovery"/>
    <s v="Secured Collection &amp; Recovery"/>
    <s v="Secured Collection &amp; Recovery - East Indonesia 30dpd to WO"/>
    <s v="Secured Collection - Jawa Tengah &amp; DIY"/>
    <s v="Secured Collection Manager"/>
    <s v="Secured Collection Manager"/>
    <s v="Kantor Fungsional Non Operasional - Coll - Semarang"/>
    <s v="SEMARANG"/>
    <s v="Jawa Tengah"/>
    <d v="1978-09-26T00:00:00"/>
    <d v="2015-02-16T00:00:00"/>
    <s v="Male"/>
    <s v="KFNO"/>
    <s v="DAVID.PUTRO@CIMBNIAGA.CO.ID"/>
    <s v="D-4"/>
    <n v="3013931"/>
    <s v="SELAMET RIADI HARYOPRIANTO"/>
    <s v="Secured Collection &amp; Recovery Head - East Indonesia 30dpd to WO"/>
    <m/>
    <m/>
    <m/>
    <m/>
    <x v="1"/>
    <m/>
    <m/>
    <x v="1"/>
    <n v="1"/>
    <x v="0"/>
    <n v="0"/>
    <x v="0"/>
    <n v="0.5"/>
  </r>
  <r>
    <n v="3014061"/>
    <s v="MEIKY PENTA WARDHANA"/>
    <s v="U8"/>
    <x v="3"/>
    <s v="Consumer Collection &amp; Recovery"/>
    <s v="Secured Collection &amp; Recovery"/>
    <s v="Secured Collection &amp; Recovery - East Indonesia 30dpd to WO"/>
    <s v="Secured Collection - Jawa Tengah &amp; DIY"/>
    <s v="Secured Collection Team Leader"/>
    <s v="Secured Collection Team Leader"/>
    <s v="KCP - Solo - Manahan - MNH"/>
    <s v="SURAKARTA"/>
    <s v="Jawa Tengah"/>
    <d v="1980-05-05T00:00:00"/>
    <d v="2010-09-01T00:00:00"/>
    <s v="Male"/>
    <s v="MNH"/>
    <s v="MELKY.PWARDHANA@CIMBNIAGA.CO.ID"/>
    <s v="D-5"/>
    <n v="3028424"/>
    <s v="DAVID SUSILO PUTRO"/>
    <s v="Secured Collection Manager - Jawa Tengah &amp; DIY"/>
    <m/>
    <m/>
    <m/>
    <m/>
    <x v="1"/>
    <m/>
    <m/>
    <x v="0"/>
    <n v="0.1"/>
    <x v="0"/>
    <n v="0"/>
    <x v="0"/>
    <n v="0.05"/>
  </r>
  <r>
    <n v="3009313"/>
    <s v="KOES HARIYANTO"/>
    <s v="U9"/>
    <x v="3"/>
    <s v="Consumer Collection &amp; Recovery"/>
    <s v="Secured Collection &amp; Recovery"/>
    <s v="Secured Collection &amp; Recovery - East Indonesia 30dpd to WO"/>
    <s v="Secured Collection - Jawa Tengah &amp; DIY"/>
    <s v="Secured Collection Staff"/>
    <s v="Secured Collection Staff"/>
    <s v="KCP - Solo - Manahan - MNH"/>
    <s v="SURAKARTA"/>
    <s v="Jawa Tengah"/>
    <d v="1978-09-24T00:00:00"/>
    <d v="2007-10-01T00:00:00"/>
    <s v="Male"/>
    <s v="MNH"/>
    <s v="KOES.HARIYANTO@CIMBNIAGA.CO.ID"/>
    <s v="D-6"/>
    <n v="3014061"/>
    <s v="MEIKY PENTA WARDHANA"/>
    <s v="Secured Collection Team Leader 4 - East Indonesia - DIY"/>
    <m/>
    <m/>
    <m/>
    <m/>
    <x v="1"/>
    <m/>
    <m/>
    <x v="0"/>
    <n v="0"/>
    <x v="0"/>
    <n v="0"/>
    <x v="0"/>
    <n v="0"/>
  </r>
  <r>
    <n v="5397856"/>
    <s v="ARI KRISTIANTO"/>
    <s v="U10"/>
    <x v="3"/>
    <s v="Consumer Collection &amp; Recovery"/>
    <s v="Secured Collection &amp; Recovery"/>
    <s v="Secured Collection &amp; Recovery - East Indonesia 30dpd to WO"/>
    <s v="Secured Collection - Jawa Tengah &amp; DIY"/>
    <s v="Secured Collection Staff"/>
    <s v="Secured Collection Staff"/>
    <s v="KCP - Solo - Manahan - MNH"/>
    <s v="SURAKARTA"/>
    <s v="Jawa Tengah"/>
    <d v="1984-08-22T00:00:00"/>
    <d v="2023-10-02T00:00:00"/>
    <s v="Male"/>
    <s v="MNH"/>
    <s v="Ari.Kristianto@cimbniaga.co.id"/>
    <s v="D-6"/>
    <n v="3014061"/>
    <s v="MEIKY PENTA WARDHANA"/>
    <s v="Secured Collection Team Leader 4 - East Indonesia - DIY"/>
    <m/>
    <m/>
    <m/>
    <m/>
    <x v="1"/>
    <m/>
    <m/>
    <x v="0"/>
    <n v="0.25"/>
    <x v="0"/>
    <n v="0"/>
    <x v="0"/>
    <n v="0.125"/>
  </r>
  <r>
    <n v="3007813"/>
    <s v="ARIYANTO"/>
    <s v="U10"/>
    <x v="3"/>
    <s v="Consumer Collection &amp; Recovery"/>
    <s v="Secured Collection &amp; Recovery"/>
    <s v="Secured Collection &amp; Recovery - East Indonesia 30dpd to WO"/>
    <s v="Secured Collection - Jawa Tengah &amp; DIY"/>
    <s v="Secured Collection Staff"/>
    <s v="Secured Collection Staff"/>
    <s v="KCPS - Kudus - Ahmad Yani - SKDU"/>
    <s v="KUDUS"/>
    <s v="Jawa Tengah"/>
    <d v="1977-01-27T00:00:00"/>
    <d v="2006-06-01T00:00:00"/>
    <s v="Male"/>
    <s v="SKDU"/>
    <s v="ARIYANTO2@CIMBNIAGA.CO.ID"/>
    <s v="D-6"/>
    <n v="3028424"/>
    <s v="DAVID SUSILO PUTRO"/>
    <s v="Secured Collection Manager - Jawa Tengah &amp; DIY"/>
    <m/>
    <m/>
    <m/>
    <m/>
    <x v="1"/>
    <m/>
    <m/>
    <x v="1"/>
    <n v="1"/>
    <x v="0"/>
    <n v="0"/>
    <x v="0"/>
    <n v="0.5"/>
  </r>
  <r>
    <n v="3010199"/>
    <s v="HAMIDAH HENNY MARLIANA"/>
    <s v="U10"/>
    <x v="3"/>
    <s v="Consumer Collection &amp; Recovery"/>
    <s v="Secured Collection &amp; Recovery"/>
    <s v="Secured Collection &amp; Recovery - East Indonesia 30dpd to WO"/>
    <s v="Secured Collection - Jawa Tengah &amp; DIY"/>
    <s v="Secured Collection Staff"/>
    <s v="Secured Collection Staff"/>
    <s v="Kantor Fungsional Non Operasional - Coll - Semarang"/>
    <s v="SEMARANG"/>
    <s v="Jawa Tengah"/>
    <d v="1978-03-19T00:00:00"/>
    <d v="2008-09-01T00:00:00"/>
    <s v="Female"/>
    <s v="KFNO"/>
    <s v="hamidah.marliana@cimbniaga.co.id"/>
    <s v="D-6"/>
    <n v="3028424"/>
    <s v="DAVID SUSILO PUTRO"/>
    <s v="Secured Collection Manager - Jawa Tengah &amp; DIY"/>
    <m/>
    <m/>
    <m/>
    <m/>
    <x v="1"/>
    <m/>
    <m/>
    <x v="0"/>
    <n v="0"/>
    <x v="0"/>
    <n v="0"/>
    <x v="0"/>
    <n v="0"/>
  </r>
  <r>
    <n v="5373156"/>
    <s v="I MADE MAHARDIKA"/>
    <s v="U6"/>
    <x v="3"/>
    <s v="Consumer Collection &amp; Recovery"/>
    <s v="Secured Collection &amp; Recovery"/>
    <s v="Secured Collection &amp; Recovery - East Indonesia 30dpd to WO"/>
    <s v="Secured Collection - Jawa Timur &amp; Bali"/>
    <s v="Secured Collection Manager"/>
    <s v="Secured Collection Manager"/>
    <s v="KCP - Surabaya - Klampis - SKA"/>
    <s v="SURABAYA"/>
    <s v="Jawa Timur"/>
    <d v="1981-03-31T00:00:00"/>
    <d v="2022-08-15T00:00:00"/>
    <s v="Male"/>
    <s v="SKA"/>
    <s v="I.Mahardika@cimbniaga.co.id"/>
    <s v="D-4"/>
    <n v="3013931"/>
    <s v="SELAMET RIADI HARYOPRIANTO"/>
    <s v="Secured Collection &amp; Recovery Head - East Indonesia 30dpd to WO"/>
    <m/>
    <m/>
    <m/>
    <m/>
    <x v="1"/>
    <m/>
    <m/>
    <x v="0"/>
    <n v="0"/>
    <x v="0"/>
    <n v="0"/>
    <x v="0"/>
    <n v="0"/>
  </r>
  <r>
    <n v="3014134"/>
    <s v="I GUSTI AGUNG GEDE DHARMA PARAMARTHA"/>
    <s v="U8"/>
    <x v="3"/>
    <s v="Consumer Collection &amp; Recovery"/>
    <s v="Secured Collection &amp; Recovery"/>
    <s v="Secured Collection &amp; Recovery - East Indonesia 30dpd to WO"/>
    <s v="Secured Collection - Jawa Timur &amp; Bali"/>
    <s v="Secured Collection Team Leader"/>
    <s v="Secured Collection Team Leader"/>
    <s v="KCP - Denpasar - Melati - MLT"/>
    <s v="DENPASAR"/>
    <s v="Bali"/>
    <d v="1984-08-14T00:00:00"/>
    <d v="2010-09-14T00:00:00"/>
    <s v="Male"/>
    <s v="MLT"/>
    <s v="DHARMA.PARAMARTHA@CIMBNIAGA.CO.ID"/>
    <s v="D-5"/>
    <n v="5373156"/>
    <s v="I MADE MAHARDIKA"/>
    <s v="Secured Collection Manager - Jawa Timur &amp; Bali"/>
    <m/>
    <m/>
    <m/>
    <m/>
    <x v="1"/>
    <m/>
    <m/>
    <x v="1"/>
    <n v="1"/>
    <x v="0"/>
    <n v="0"/>
    <x v="0"/>
    <n v="0.5"/>
  </r>
  <r>
    <n v="3034753"/>
    <s v="AGUS SULISTYONO"/>
    <s v="U8"/>
    <x v="3"/>
    <s v="Consumer Collection &amp; Recovery"/>
    <s v="Secured Collection &amp; Recovery"/>
    <s v="Secured Collection &amp; Recovery - East Indonesia 30dpd to WO"/>
    <s v="Secured Collection - Jawa Timur &amp; Bali"/>
    <s v="Secured Collection Team Leader"/>
    <s v="Secured Collection Team Leader"/>
    <s v="KCP - Surabaya - Klampis - SKA"/>
    <s v="SURABAYA"/>
    <s v="Jawa Timur"/>
    <d v="1980-08-27T00:00:00"/>
    <d v="2017-11-01T00:00:00"/>
    <s v="Male"/>
    <s v="SKA"/>
    <s v="AGUS.SULISTYONO@CIMBNIAGA.CO.ID"/>
    <s v="D-5"/>
    <n v="5373156"/>
    <s v="I MADE MAHARDIKA"/>
    <s v="Secured Collection Manager - Jawa Timur &amp; Bali"/>
    <m/>
    <m/>
    <m/>
    <m/>
    <x v="1"/>
    <m/>
    <m/>
    <x v="0"/>
    <n v="0"/>
    <x v="0"/>
    <n v="0"/>
    <x v="0"/>
    <n v="0"/>
  </r>
  <r>
    <n v="3024392"/>
    <s v="SISWO HANDOYO PUTRO"/>
    <s v="U8"/>
    <x v="3"/>
    <s v="Consumer Collection &amp; Recovery"/>
    <s v="Secured Collection &amp; Recovery"/>
    <s v="Secured Collection &amp; Recovery - East Indonesia 30dpd to WO"/>
    <s v="Secured Collection - Jawa Timur &amp; Bali"/>
    <s v="Secured Collection Team Leader"/>
    <s v="Secured Collection Team Leader"/>
    <s v="KCP - Surabaya - Klampis - SKA"/>
    <s v="SURABAYA"/>
    <s v="Jawa Timur"/>
    <d v="1981-08-02T00:00:00"/>
    <d v="2013-10-01T00:00:00"/>
    <s v="Male"/>
    <s v="SKA"/>
    <s v="SISWO.PUTRO@CIMBNIAGA.CO.ID"/>
    <s v="D-5"/>
    <n v="5373156"/>
    <s v="I MADE MAHARDIKA"/>
    <s v="Secured Collection Manager - Jawa Timur &amp; Bali"/>
    <m/>
    <m/>
    <m/>
    <m/>
    <x v="1"/>
    <m/>
    <m/>
    <x v="1"/>
    <n v="1"/>
    <x v="0"/>
    <n v="0"/>
    <x v="0"/>
    <n v="0.5"/>
  </r>
  <r>
    <n v="3030488"/>
    <s v="ADI SATRIA NAHUMARURI"/>
    <s v="U9"/>
    <x v="3"/>
    <s v="Consumer Collection &amp; Recovery"/>
    <s v="Secured Collection &amp; Recovery"/>
    <s v="Secured Collection &amp; Recovery - East Indonesia 30dpd to WO"/>
    <s v="Secured Collection - Jawa Timur &amp; Bali"/>
    <s v="Secured Collection Staff"/>
    <s v="Secured Collection Staff"/>
    <s v="KCP - Malang - Basuki Rachmad - MLN"/>
    <s v="MALANG"/>
    <s v="Jawa Timur"/>
    <d v="1986-09-30T00:00:00"/>
    <d v="2016-02-10T00:00:00"/>
    <s v="Male"/>
    <s v="MLN"/>
    <s v="ADI.NAHUMARURI@CIMBNIAGA.CO.ID"/>
    <s v="D-6"/>
    <n v="3034753"/>
    <s v="AGUS SULISTYONO"/>
    <s v="Secured Collection Team Leader 3 - East Indonesia - Jawa Timur"/>
    <m/>
    <m/>
    <m/>
    <m/>
    <x v="1"/>
    <m/>
    <m/>
    <x v="0"/>
    <n v="0.1"/>
    <x v="0"/>
    <n v="0"/>
    <x v="0"/>
    <n v="0.05"/>
  </r>
  <r>
    <n v="5412537"/>
    <s v="RIDHO WIRA NUGROHO"/>
    <s v="U10"/>
    <x v="3"/>
    <s v="Consumer Collection &amp; Recovery"/>
    <s v="Secured Collection &amp; Recovery"/>
    <s v="Secured Collection &amp; Recovery - East Indonesia 30dpd to WO"/>
    <s v="Secured Collection - Jawa Timur &amp; Bali"/>
    <s v="Secured Collection Staff"/>
    <s v="Secured Collection Staff"/>
    <s v="KCP - Surabaya - Klampis - SKA"/>
    <s v="SURABAYA"/>
    <s v="Jawa Timur"/>
    <d v="1987-06-04T00:00:00"/>
    <d v="2024-07-29T00:00:00"/>
    <s v="Male"/>
    <s v="SKA"/>
    <s v="ridho.nugroho@cimbniaga.co.id"/>
    <s v="D-6"/>
    <n v="3034753"/>
    <s v="AGUS SULISTYONO"/>
    <s v="Secured Collection Team Leader 3 - East Indonesia - Jawa Timur"/>
    <m/>
    <m/>
    <m/>
    <m/>
    <x v="1"/>
    <m/>
    <m/>
    <x v="0"/>
    <n v="0"/>
    <x v="0"/>
    <n v="0"/>
    <x v="0"/>
    <n v="0"/>
  </r>
  <r>
    <n v="3041172"/>
    <s v="BROTO MARDHANY"/>
    <s v="U7"/>
    <x v="3"/>
    <s v="Consumer Collection &amp; Recovery"/>
    <s v="Secured Collection &amp; Recovery"/>
    <s v="Secured Collection &amp; Recovery - East Indonesia 30dpd to WO"/>
    <s v="Secured Collection - Kalimantan"/>
    <s v="Secured Collection Manager"/>
    <s v="Secured Collection Manager"/>
    <s v="KC - Banjarmasin - Pangeran Samudera - BJS"/>
    <s v="BANJARMASIN"/>
    <s v="Kalimantan Selatan"/>
    <d v="1980-12-21T00:00:00"/>
    <d v="2020-04-20T00:00:00"/>
    <s v="Male"/>
    <s v="BJS"/>
    <s v="BROTO.MARDHANY@CIMBNIAGA.CO.ID"/>
    <s v="D-4"/>
    <n v="3013931"/>
    <s v="SELAMET RIADI HARYOPRIANTO"/>
    <s v="Secured Collection &amp; Recovery Head - East Indonesia 30dpd to WO"/>
    <m/>
    <m/>
    <m/>
    <m/>
    <x v="1"/>
    <m/>
    <m/>
    <x v="1"/>
    <n v="1"/>
    <x v="0"/>
    <n v="0"/>
    <x v="0"/>
    <n v="0.5"/>
  </r>
  <r>
    <n v="5411061"/>
    <s v="SITI NUR CAHYANI"/>
    <s v="U10"/>
    <x v="3"/>
    <s v="Consumer Collection &amp; Recovery"/>
    <s v="Secured Collection &amp; Recovery"/>
    <s v="Secured Collection &amp; Recovery - East Indonesia 30dpd to WO"/>
    <s v="Secured Collection - Kalimantan"/>
    <s v="Secured Recovery Staff"/>
    <s v="Secured Recovery Staff"/>
    <s v="KC - Balikpapan - Ahmad Yani - BPN"/>
    <s v="BALIKPAPAN"/>
    <s v="Kalimantan Timur"/>
    <d v="1999-09-04T00:00:00"/>
    <d v="2024-06-24T00:00:00"/>
    <s v="Female"/>
    <s v="BPN"/>
    <s v="Siti.Cahyani@cimbniaga.co.id"/>
    <s v="D-6"/>
    <n v="3041172"/>
    <s v="BROTO MARDHANY"/>
    <s v="Secured Collection Manager - Kalimantan"/>
    <m/>
    <m/>
    <m/>
    <m/>
    <x v="1"/>
    <m/>
    <m/>
    <x v="1"/>
    <n v="1"/>
    <x v="0"/>
    <n v="0"/>
    <x v="0"/>
    <n v="0.5"/>
  </r>
  <r>
    <n v="5602097"/>
    <s v="RAIZA"/>
    <s v="U10"/>
    <x v="3"/>
    <s v="Consumer Collection &amp; Recovery"/>
    <s v="Secured Collection &amp; Recovery"/>
    <s v="Secured Collection &amp; Recovery - East Indonesia 30dpd to WO"/>
    <s v="Secured Collection - Kalimantan"/>
    <s v="Secured Recovery Staff"/>
    <s v="Secured Recovery Staff"/>
    <s v="KC - Balikpapan - Ahmad Yani - BPN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567"/>
    <s v="FAJAR MUSTAQIM"/>
    <s v="U10"/>
    <x v="3"/>
    <s v="Consumer Collection &amp; Recovery"/>
    <s v="Secured Collection &amp; Recovery"/>
    <s v="Secured Collection &amp; Recovery - East Indonesia 30dpd to WO"/>
    <s v="Secured Collection - Kalimantan"/>
    <s v="Secured Collection Staff"/>
    <s v="Secured Collection Staff"/>
    <s v="KC - Banjarmasin - Pangeran Samudera - BJS"/>
    <s v="BANJARMASIN"/>
    <s v="Kalimantan Selatan"/>
    <d v="1996-08-01T00:00:00"/>
    <d v="2025-06-23T00:00:00"/>
    <s v="Male"/>
    <s v="BJS"/>
    <s v="fajar.mustaqim@cimbniaga.co.id"/>
    <s v="D-6"/>
    <n v="3041172"/>
    <s v="BROTO MARDHANY"/>
    <s v="Secured Collection Manager - Kalimantan"/>
    <m/>
    <m/>
    <m/>
    <m/>
    <x v="1"/>
    <m/>
    <m/>
    <x v="1"/>
    <n v="1"/>
    <x v="0"/>
    <n v="0"/>
    <x v="0"/>
    <n v="0.5"/>
  </r>
  <r>
    <n v="5389803"/>
    <s v="FEBBRY HARI WIJAYA"/>
    <s v="U10"/>
    <x v="3"/>
    <s v="Consumer Collection &amp; Recovery"/>
    <s v="Secured Collection &amp; Recovery"/>
    <s v="Secured Collection &amp; Recovery - East Indonesia 30dpd to WO"/>
    <s v="Secured Collection - Kalimantan"/>
    <s v="Secured Collection Staff"/>
    <s v="Secured Collection Staff"/>
    <s v="KC - Pontianak - Tanjungpura - PON"/>
    <s v="PONTIANAK"/>
    <s v="Kalimantan Barat"/>
    <d v="1990-09-24T00:00:00"/>
    <d v="2023-05-08T00:00:00"/>
    <s v="Male"/>
    <s v="PON"/>
    <s v="Febbry.Wijaya@cimbniaga.co.id"/>
    <s v="D-6"/>
    <n v="3041172"/>
    <s v="BROTO MARDHANY"/>
    <s v="Secured Collection Manager - Kalimantan"/>
    <m/>
    <m/>
    <m/>
    <m/>
    <x v="1"/>
    <m/>
    <m/>
    <x v="1"/>
    <n v="1"/>
    <x v="0"/>
    <n v="0"/>
    <x v="0"/>
    <n v="0.5"/>
  </r>
  <r>
    <n v="5353654"/>
    <s v="MOH. HERIANSYAH"/>
    <s v="U10"/>
    <x v="3"/>
    <s v="Consumer Collection &amp; Recovery"/>
    <s v="Secured Collection &amp; Recovery"/>
    <s v="Secured Collection &amp; Recovery - East Indonesia 30dpd to WO"/>
    <s v="Secured Collection - Kalimantan"/>
    <s v="Secured Collection Staff"/>
    <s v="Secured Collection Staff"/>
    <s v="KC - Balikpapan - Ahmad Yani - BPN"/>
    <s v="BALIKPAPAN"/>
    <s v="Kalimantan Timur"/>
    <d v="1996-03-15T00:00:00"/>
    <d v="2021-09-27T00:00:00"/>
    <s v="Male"/>
    <s v="BPN"/>
    <s v="Moh.Heriansyah@cimbniaga.co.id"/>
    <s v="D-6"/>
    <n v="3041172"/>
    <s v="BROTO MARDHANY"/>
    <s v="Secured Collection Manager - Kalimantan"/>
    <m/>
    <m/>
    <m/>
    <m/>
    <x v="1"/>
    <m/>
    <m/>
    <x v="1"/>
    <n v="1"/>
    <x v="0"/>
    <n v="0"/>
    <x v="0"/>
    <n v="0.5"/>
  </r>
  <r>
    <n v="3014381"/>
    <s v="SATRIO PINANDITO"/>
    <s v="U8"/>
    <x v="3"/>
    <s v="Consumer Collection &amp; Recovery"/>
    <s v="Secured Collection &amp; Recovery"/>
    <s v="Secured Collection &amp; Recovery - Jabodetabek 720dpd to WO"/>
    <s v="Secured Collection - Special Asset Management - National"/>
    <s v="Special Asset Management Product Officer"/>
    <s v="Special Asset Management Product Officer"/>
    <s v="Kantor Fungsional Non Operasional - ARR - Tebet"/>
    <s v="JAKARTA SELATAN"/>
    <s v="Dki Jakarta"/>
    <d v="1984-06-08T00:00:00"/>
    <d v="2010-11-01T00:00:00"/>
    <s v="Male"/>
    <s v="KFNO"/>
    <s v="SATRIO.PINANDITO@CIMBNIAGA.CO.ID"/>
    <s v="D-5"/>
    <n v="3006485"/>
    <s v="ANDRI HARIANTO"/>
    <s v="Secured Collection &amp; Recovery Head - Jabodetabek 720dpd to WO"/>
    <m/>
    <m/>
    <m/>
    <m/>
    <x v="1"/>
    <m/>
    <m/>
    <x v="0"/>
    <n v="0.5"/>
    <x v="0"/>
    <n v="0"/>
    <x v="0"/>
    <n v="0.25"/>
  </r>
  <r>
    <n v="3035404"/>
    <s v="JOSEPH JATI ARIO BIMA"/>
    <s v="U9"/>
    <x v="3"/>
    <s v="Consumer Collection &amp; Recovery"/>
    <s v="Secured Collection &amp; Recovery"/>
    <s v="Secured Collection &amp; Recovery - Jabodetabek 720dpd to WO"/>
    <s v="Secured Collection - Special Asset Management - National"/>
    <s v="Secured Recovery Staff"/>
    <s v="Secured Recovery Staff"/>
    <s v="Kantor Fungsional Non Operasional - ARR - Tebet"/>
    <s v="JAKARTA SELATAN"/>
    <s v="Dki Jakarta"/>
    <d v="1994-06-10T00:00:00"/>
    <d v="2018-03-06T00:00:00"/>
    <s v="Male"/>
    <s v="KFNO"/>
    <s v="JOSEP.BIMA@CIMBNIAGA.CO.ID"/>
    <s v="D-5"/>
    <n v="3006485"/>
    <s v="ANDRI HARIANTO"/>
    <s v="Secured Collection &amp; Recovery Head - Jabodetabek 720dpd to WO"/>
    <m/>
    <m/>
    <m/>
    <m/>
    <x v="1"/>
    <m/>
    <m/>
    <x v="0"/>
    <n v="0"/>
    <x v="0"/>
    <n v="0"/>
    <x v="0"/>
    <n v="0"/>
  </r>
  <r>
    <n v="5353238"/>
    <s v="RAHIM"/>
    <s v="U10"/>
    <x v="3"/>
    <s v="Consumer Collection &amp; Recovery"/>
    <s v="Secured Collection &amp; Recovery"/>
    <s v="Secured Collection &amp; Recovery - Jabodetabek 720dpd to WO"/>
    <s v="Secured Collection - Special Asset Management - National"/>
    <s v="Secured Recovery Staff"/>
    <s v="Secured Recovery Staff"/>
    <s v="Kantor Fungsional Non Operasional - ARR - Tebet"/>
    <s v="JAKARTA SELATAN"/>
    <s v="Dki Jakarta"/>
    <d v="1996-06-16T00:00:00"/>
    <d v="2021-09-30T00:00:00"/>
    <s v="Male"/>
    <s v="KFNO"/>
    <s v="Rahim2@cimbniaga.co.id"/>
    <s v="D-5"/>
    <n v="3006485"/>
    <s v="ANDRI HARIANTO"/>
    <s v="Secured Collection &amp; Recovery Head - Jabodetabek 720dpd to WO"/>
    <m/>
    <m/>
    <m/>
    <m/>
    <x v="1"/>
    <m/>
    <m/>
    <x v="1"/>
    <n v="1"/>
    <x v="0"/>
    <n v="0"/>
    <x v="0"/>
    <n v="0.5"/>
  </r>
  <r>
    <n v="3006396"/>
    <s v="ANDI PASRAH AKBARI KAIMUDDIN"/>
    <s v="U6"/>
    <x v="3"/>
    <s v="Consumer Collection &amp; Recovery"/>
    <s v="Secured Collection &amp; Recovery"/>
    <s v="Secured Collection &amp; Recovery - East Indonesia 30dpd to WO"/>
    <s v="Secured Collection - Sulawesi &amp; Papua"/>
    <s v="Secured Collection Manager"/>
    <s v="Secured Collection Manager"/>
    <s v="KCS - Makassar - Veteran Selatan - SMKS"/>
    <s v="MAKASSAR"/>
    <s v="Sulawesi Selatan"/>
    <d v="1980-08-31T00:00:00"/>
    <d v="2004-11-10T00:00:00"/>
    <s v="Male"/>
    <s v="SMKS"/>
    <s v="ANDI.AKBARI@CIMBNIAGA.CO.ID"/>
    <s v="D-4"/>
    <n v="3013931"/>
    <s v="SELAMET RIADI HARYOPRIANTO"/>
    <s v="Secured Collection &amp; Recovery Head - East Indonesia 30dpd to WO"/>
    <m/>
    <m/>
    <m/>
    <m/>
    <x v="1"/>
    <m/>
    <m/>
    <x v="1"/>
    <n v="1"/>
    <x v="0"/>
    <n v="0"/>
    <x v="0"/>
    <n v="0.5"/>
  </r>
  <r>
    <n v="5602234"/>
    <s v="FERGIAN NATANAEL MANOY"/>
    <s v="U10"/>
    <x v="3"/>
    <s v="Consumer Collection &amp; Recovery"/>
    <s v="Secured Collection &amp; Recovery"/>
    <s v="Secured Collection &amp; Recovery - East Indonesia 30dpd to WO"/>
    <s v="Secured Collection - Sulawesi &amp; Papua"/>
    <s v="Secured Collection Staff"/>
    <s v="Secured Collection Staff"/>
    <s v="KCP - Manado - Mega Mas - MND"/>
    <s v="MANADO"/>
    <s v="Sulawesi Utara"/>
    <d v="2002-10-22T00:00:00"/>
    <d v="2026-04-06T00:00:00"/>
    <s v="Male"/>
    <s v="MND"/>
    <s v="fergian.manoy@cimbniaga.co.id"/>
    <s v="D-6"/>
    <n v="3006396"/>
    <s v="ANDI PASRAH AKBARI KAIMUDDIN"/>
    <s v="Secured Collection Manager - Sulawesi &amp; Papua"/>
    <m/>
    <m/>
    <m/>
    <m/>
    <x v="1"/>
    <m/>
    <m/>
    <x v="0"/>
    <n v="0"/>
    <x v="1"/>
    <e v="#N/A"/>
    <x v="1"/>
    <e v="#N/A"/>
  </r>
  <r>
    <n v="5353658"/>
    <s v="A.IQRAWAN BAKTI"/>
    <s v="U10"/>
    <x v="3"/>
    <s v="Consumer Collection &amp; Recovery"/>
    <s v="Secured Collection &amp; Recovery"/>
    <s v="Secured Collection &amp; Recovery - East Indonesia 30dpd to WO"/>
    <s v="Secured Collection - Sulawesi &amp; Papua"/>
    <s v="Secured Collection Staff"/>
    <s v="Secured Collection Staff"/>
    <s v="KCS - Makassar - Veteran Selatan - SMKS"/>
    <s v="MAKASSAR"/>
    <s v="Sulawesi Selatan"/>
    <d v="1988-03-29T00:00:00"/>
    <d v="2021-09-27T00:00:00"/>
    <s v="Male"/>
    <s v="SMKS"/>
    <s v="A.iqrawan.Bakti@cimbniaga.co.id"/>
    <s v="D-6"/>
    <n v="3006396"/>
    <s v="ANDI PASRAH AKBARI KAIMUDDIN"/>
    <s v="Secured Collection Manager - Sulawesi &amp; Papua"/>
    <m/>
    <m/>
    <m/>
    <m/>
    <x v="1"/>
    <m/>
    <m/>
    <x v="1"/>
    <n v="1"/>
    <x v="0"/>
    <n v="0"/>
    <x v="0"/>
    <n v="0.5"/>
  </r>
  <r>
    <n v="5379933"/>
    <s v="ANDI SYAMSUL BACHRI YUSUF"/>
    <s v="U10"/>
    <x v="3"/>
    <s v="Consumer Collection &amp; Recovery"/>
    <s v="Secured Collection &amp; Recovery"/>
    <s v="Secured Collection &amp; Recovery - East Indonesia 30dpd to WO"/>
    <s v="Secured Collection - Sulawesi &amp; Papua"/>
    <s v="Secured Collection Staff"/>
    <s v="Secured Collection Staff"/>
    <s v="KCS - Makassar - Veteran Selatan - SMKS"/>
    <s v="MAKASSAR"/>
    <s v="Sulawesi Selatan"/>
    <d v="1995-01-03T00:00:00"/>
    <d v="2022-12-05T00:00:00"/>
    <s v="Male"/>
    <s v="SMKS"/>
    <s v="Andi.Yusuf@cimbniaga.co.id"/>
    <s v="D-6"/>
    <n v="3006396"/>
    <s v="ANDI PASRAH AKBARI KAIMUDDIN"/>
    <s v="Secured Collection Manager - Sulawesi &amp; Papua"/>
    <m/>
    <m/>
    <m/>
    <m/>
    <x v="1"/>
    <m/>
    <m/>
    <x v="0"/>
    <n v="0"/>
    <x v="0"/>
    <n v="0"/>
    <x v="0"/>
    <n v="0"/>
  </r>
  <r>
    <n v="5394906"/>
    <s v="WARDIANTO"/>
    <s v="U10"/>
    <x v="3"/>
    <s v="Consumer Collection &amp; Recovery"/>
    <s v="Secured Collection &amp; Recovery"/>
    <s v="Secured Collection &amp; Recovery - East Indonesia 30dpd to WO"/>
    <s v="Secured Collection - Sulawesi &amp; Papua"/>
    <s v="Secured Collection Staff"/>
    <s v="Secured Collection Staff"/>
    <s v="KCS - Makassar - Veteran Selatan - SMKS"/>
    <s v="MAKASSAR"/>
    <s v="Sulawesi Selatan"/>
    <d v="1995-05-03T00:00:00"/>
    <d v="2023-08-14T00:00:00"/>
    <s v="Male"/>
    <s v="SMKS"/>
    <s v="Wardianto.Wardianto@cimbniaga.co.id"/>
    <s v="D-6"/>
    <n v="3006396"/>
    <s v="ANDI PASRAH AKBARI KAIMUDDIN"/>
    <s v="Secured Collection Manager - Sulawesi &amp; Papua"/>
    <m/>
    <m/>
    <m/>
    <m/>
    <x v="1"/>
    <m/>
    <m/>
    <x v="0"/>
    <n v="0"/>
    <x v="0"/>
    <n v="0"/>
    <x v="0"/>
    <n v="0"/>
  </r>
  <r>
    <n v="3006264"/>
    <s v="YULITA INDRIYANI"/>
    <s v="U7"/>
    <x v="3"/>
    <s v="Consumer Collection &amp; Recovery"/>
    <s v="Secured Collection &amp; Recovery"/>
    <s v="Secured Collection &amp; Recovery - West Indonesia 30dpd to WO"/>
    <s v="Secured Collection - Sumatera I"/>
    <s v="Secured Collection Manager"/>
    <s v="Secured Collection Manager"/>
    <s v="KCP - Medan - Sutomo Ujung - MSU"/>
    <s v="MEDAN"/>
    <s v="Sumatera Utara"/>
    <d v="1980-07-22T00:00:00"/>
    <d v="2004-08-27T00:00:00"/>
    <s v="Female"/>
    <s v="MSU"/>
    <s v="YULITA@CIMBNIAGA.CO.ID"/>
    <s v="D-4"/>
    <n v="5602393"/>
    <s v="WAHID ROSYIDI RACHMAN"/>
    <s v="Secured Collection &amp; Recovery Head - West Indonesia 30dpd to WO"/>
    <m/>
    <m/>
    <m/>
    <m/>
    <x v="1"/>
    <m/>
    <m/>
    <x v="0"/>
    <n v="0"/>
    <x v="0"/>
    <n v="0"/>
    <x v="0"/>
    <n v="0"/>
  </r>
  <r>
    <n v="3016552"/>
    <s v="M. FADHLI"/>
    <s v="U8"/>
    <x v="3"/>
    <s v="Consumer Collection &amp; Recovery"/>
    <s v="Secured Collection &amp; Recovery"/>
    <s v="Secured Collection &amp; Recovery - West Indonesia 30dpd to WO"/>
    <s v="Secured Collection - Sumatera I"/>
    <s v="Secured Collection Team Leader"/>
    <s v="Secured Collection Team Leader"/>
    <s v="KC - Jambi - Sutomo - JMB"/>
    <s v="JAMBI"/>
    <s v="Jambi"/>
    <d v="1975-07-12T00:00:00"/>
    <d v="2011-07-01T00:00:00"/>
    <s v="Male"/>
    <s v="JMB"/>
    <s v="MUAHAMMAD.FADLI@CIMBNIAGA.CO.ID"/>
    <s v="D-5"/>
    <n v="3006264"/>
    <s v="YULITA INDRIYANI"/>
    <s v="Secured Collection Manager - Sumatera I"/>
    <m/>
    <m/>
    <m/>
    <m/>
    <x v="1"/>
    <m/>
    <m/>
    <x v="0"/>
    <n v="0"/>
    <x v="0"/>
    <n v="0"/>
    <x v="0"/>
    <n v="0"/>
  </r>
  <r>
    <n v="3011686"/>
    <s v="WINDA OCTARINA"/>
    <s v="U8"/>
    <x v="3"/>
    <s v="Consumer Collection &amp; Recovery"/>
    <s v="Secured Collection &amp; Recovery"/>
    <s v="Secured Collection &amp; Recovery - West Indonesia 30dpd to WO"/>
    <s v="Secured Collection - Sumatera I"/>
    <s v="Secured Collection Team Leader"/>
    <s v="Secured Collection Team Leader"/>
    <s v="KCP - Medan - Sutomo Ujung - MSU"/>
    <s v="MEDAN"/>
    <s v="Sumatera Utara"/>
    <d v="1984-10-12T00:00:00"/>
    <d v="2009-10-01T00:00:00"/>
    <s v="Female"/>
    <s v="MSU"/>
    <s v="WINDA.OCTARINA@CIMBNIAGA.CO.ID"/>
    <s v="D-5"/>
    <n v="3006264"/>
    <s v="YULITA INDRIYANI"/>
    <s v="Secured Collection Manager - Sumatera I"/>
    <m/>
    <m/>
    <m/>
    <m/>
    <x v="1"/>
    <m/>
    <m/>
    <x v="1"/>
    <n v="1"/>
    <x v="0"/>
    <n v="0"/>
    <x v="0"/>
    <n v="0.5"/>
  </r>
  <r>
    <n v="3024531"/>
    <s v="ONNI BERLIANA HUTAURUK"/>
    <s v="U9"/>
    <x v="3"/>
    <s v="Consumer Collection &amp; Recovery"/>
    <s v="Secured Collection &amp; Recovery"/>
    <s v="Secured Collection &amp; Recovery - West Indonesia 30dpd to WO"/>
    <s v="Secured Collection - Sumatera I"/>
    <s v="Secured Collection Staff"/>
    <s v="Secured Collection Staff"/>
    <s v="KCP - Medan - Sutomo Ujung - MSU"/>
    <s v="MEDAN"/>
    <s v="Sumatera Utara"/>
    <d v="1980-10-01T00:00:00"/>
    <d v="2013-10-01T00:00:00"/>
    <s v="Female"/>
    <s v="MSU"/>
    <s v="ONNI.HUTAURUK@CIMBNIAGA.CO.ID"/>
    <s v="D-6"/>
    <n v="3006264"/>
    <s v="YULITA INDRIYANI"/>
    <s v="Secured Collection Manager - Sumatera I"/>
    <m/>
    <m/>
    <m/>
    <m/>
    <x v="1"/>
    <m/>
    <m/>
    <x v="0"/>
    <n v="0"/>
    <x v="0"/>
    <n v="0"/>
    <x v="0"/>
    <n v="0"/>
  </r>
  <r>
    <n v="3033132"/>
    <s v="ADLIN ZULHAIRI SIREGAR"/>
    <s v="U10"/>
    <x v="3"/>
    <s v="Consumer Collection &amp; Recovery"/>
    <s v="Secured Collection &amp; Recovery"/>
    <s v="Secured Collection &amp; Recovery - West Indonesia 30dpd to WO"/>
    <s v="Secured Collection - Sumatera I"/>
    <s v="Secured Collection Staff"/>
    <s v="Secured Collection Staff"/>
    <s v="KCP - Medan - Sutomo Ujung - MSU"/>
    <s v="MEDAN"/>
    <s v="Sumatera Utara"/>
    <d v="1980-04-11T00:00:00"/>
    <d v="2017-03-01T00:00:00"/>
    <s v="Male"/>
    <s v="MSU"/>
    <s v="ADLIN.ZULHAIRISIREGAR@CIMBNIAGA.CO.ID"/>
    <s v="D-6"/>
    <n v="3006264"/>
    <s v="YULITA INDRIYANI"/>
    <s v="Secured Collection Manager - Sumatera I"/>
    <m/>
    <m/>
    <m/>
    <m/>
    <x v="1"/>
    <m/>
    <m/>
    <x v="0"/>
    <n v="0"/>
    <x v="0"/>
    <n v="0"/>
    <x v="0"/>
    <n v="0"/>
  </r>
  <r>
    <n v="5361099"/>
    <s v="MUHAMMAD ROZI ADLY LUBIS"/>
    <s v="U10"/>
    <x v="3"/>
    <s v="Consumer Collection &amp; Recovery"/>
    <s v="Secured Collection &amp; Recovery"/>
    <s v="Secured Collection &amp; Recovery - West Indonesia 30dpd to WO"/>
    <s v="Secured Collection - Sumatera I"/>
    <s v="Secured Collection Staff"/>
    <s v="Secured Collection Staff"/>
    <s v="KCP - Medan - Sutomo Ujung - MSU"/>
    <s v="MEDAN"/>
    <s v="Sumatera Utara"/>
    <d v="1997-03-02T00:00:00"/>
    <d v="2022-01-10T00:00:00"/>
    <s v="Male"/>
    <s v="MSU"/>
    <s v="Muhammad.Lubis2@cimbniaga.co.id"/>
    <s v="D-6"/>
    <n v="3011686"/>
    <s v="WINDA OCTARINA"/>
    <s v="Secured Collection Team Leader 2 - West Indonesia"/>
    <m/>
    <m/>
    <m/>
    <m/>
    <x v="1"/>
    <m/>
    <m/>
    <x v="1"/>
    <n v="1"/>
    <x v="0"/>
    <n v="0"/>
    <x v="0"/>
    <n v="0.5"/>
  </r>
  <r>
    <n v="5367724"/>
    <s v="JODI KUSUMA LUMBAN GAOL"/>
    <s v="U10"/>
    <x v="3"/>
    <s v="Consumer Collection &amp; Recovery"/>
    <s v="Secured Collection &amp; Recovery"/>
    <s v="Secured Collection &amp; Recovery - West Indonesia 30dpd to WO"/>
    <s v="Secured Collection - Sumatera I"/>
    <s v="Secured Collection Staff"/>
    <s v="Secured Collection Staff"/>
    <s v="KCP - Medan - Sutomo Ujung - MSU"/>
    <s v="MEDAN"/>
    <s v="Sumatera Utara"/>
    <d v="1999-04-21T00:00:00"/>
    <d v="2022-03-28T00:00:00"/>
    <s v="Male"/>
    <s v="MSU"/>
    <s v="Jodi.Gaol@cimbniaga.co.id"/>
    <s v="D-6"/>
    <n v="3011686"/>
    <s v="WINDA OCTARINA"/>
    <s v="Secured Collection Team Leader 2 - West Indonesia"/>
    <m/>
    <m/>
    <m/>
    <m/>
    <x v="1"/>
    <m/>
    <m/>
    <x v="0"/>
    <n v="0"/>
    <x v="0"/>
    <n v="0"/>
    <x v="0"/>
    <n v="0"/>
  </r>
  <r>
    <n v="5602190"/>
    <s v="WANDA ANDIKA NASUTION"/>
    <s v="U10"/>
    <x v="3"/>
    <s v="Consumer Collection &amp; Recovery"/>
    <s v="Secured Collection &amp; Recovery"/>
    <s v="Secured Collection &amp; Recovery - West Indonesia 30dpd to WO"/>
    <s v="Secured Collection - Sumatera I"/>
    <s v="Secured Collection Staff"/>
    <s v="Secured Collection Staff"/>
    <s v="KCP - Medan - Sutomo Ujung - MSU"/>
    <s v="MEDAN"/>
    <s v="Sumatera Utara"/>
    <d v="1998-08-14T00:00:00"/>
    <d v="2026-03-30T00:00:00"/>
    <s v="Male"/>
    <s v="MSU"/>
    <s v="wanda.nasution@cimbniaga.co.id"/>
    <s v="D-6"/>
    <n v="3011686"/>
    <s v="WINDA OCTARINA"/>
    <s v="Secured Collection Team Leader 2 - West Indonesia"/>
    <m/>
    <m/>
    <m/>
    <m/>
    <x v="1"/>
    <m/>
    <m/>
    <x v="0"/>
    <n v="0.05"/>
    <x v="1"/>
    <e v="#N/A"/>
    <x v="1"/>
    <e v="#N/A"/>
  </r>
  <r>
    <n v="3009551"/>
    <s v="ASRAN MORA TUA H"/>
    <s v="U6"/>
    <x v="3"/>
    <s v="Consumer Collection &amp; Recovery"/>
    <s v="Secured Collection &amp; Recovery"/>
    <s v="Secured Collection &amp; Recovery - West Indonesia 30dpd to WO"/>
    <s v="Secured Collection - Sumatera II"/>
    <s v="Secured Collection Manager"/>
    <s v="Secured Collection Manager"/>
    <s v="KC - Batam - Sei Panas - SIP"/>
    <s v="BATAM"/>
    <s v="Kepulauan Riau"/>
    <d v="1984-10-15T00:00:00"/>
    <d v="2008-03-01T00:00:00"/>
    <s v="Male"/>
    <s v="SIP"/>
    <s v="ASRAN@CIMBNIAGA.CO.ID"/>
    <s v="D-4"/>
    <n v="5602393"/>
    <s v="WAHID ROSYIDI RACHMAN"/>
    <s v="Secured Collection &amp; Recovery Head - West Indonesia 30dpd to WO"/>
    <m/>
    <m/>
    <m/>
    <m/>
    <x v="1"/>
    <m/>
    <m/>
    <x v="0"/>
    <n v="0"/>
    <x v="0"/>
    <n v="0"/>
    <x v="0"/>
    <n v="0"/>
  </r>
  <r>
    <n v="3024539"/>
    <s v="CION MARUDUT HARIANJA"/>
    <s v="U8"/>
    <x v="3"/>
    <s v="Consumer Collection &amp; Recovery"/>
    <s v="Secured Collection &amp; Recovery"/>
    <s v="Secured Collection &amp; Recovery - West Indonesia 30dpd to WO"/>
    <s v="Secured Collection - Sumatera II"/>
    <s v="Secured Collection Team Leader"/>
    <s v="Secured Collection Team Leader"/>
    <s v="KCP - Lampung - Tanjung Karang - LPS"/>
    <s v="LAMPUNG SELATAN"/>
    <s v="Lampung"/>
    <d v="1982-09-28T00:00:00"/>
    <d v="2013-10-01T00:00:00"/>
    <s v="Male"/>
    <s v="LPS"/>
    <s v="CION.HARIANJA@CIMBNIAGA.CO.ID"/>
    <s v="D-5"/>
    <n v="3009551"/>
    <s v="ASRAN MORA TUA H"/>
    <s v="Secured Collection Manager - Sumatera II"/>
    <m/>
    <m/>
    <m/>
    <m/>
    <x v="1"/>
    <m/>
    <m/>
    <x v="1"/>
    <n v="1"/>
    <x v="0"/>
    <n v="0"/>
    <x v="0"/>
    <n v="0.5"/>
  </r>
  <r>
    <n v="5392434"/>
    <s v="HASANUDDIN"/>
    <s v="U10"/>
    <x v="3"/>
    <s v="Consumer Collection &amp; Recovery"/>
    <s v="Secured Collection &amp; Recovery"/>
    <s v="Secured Collection &amp; Recovery - West Indonesia 30dpd to WO"/>
    <s v="Secured Collection - Sumatera II"/>
    <s v="Secured Collection Staff"/>
    <s v="Secured Collection Staff"/>
    <s v="KCP - Lampung - Tanjung Karang - LPS"/>
    <s v="LAMPUNG SELATAN"/>
    <s v="Lampung"/>
    <d v="1984-06-06T00:00:00"/>
    <d v="2023-06-26T00:00:00"/>
    <s v="Male"/>
    <s v="LPS"/>
    <s v="Hasanuddin.Hasanuddin2@cimbniaga.co.id"/>
    <s v="D-6"/>
    <n v="3024539"/>
    <s v="CION MARUDUT HARIANJA"/>
    <s v="Secured Collection Team Leader 4 - West Indonesia"/>
    <m/>
    <m/>
    <m/>
    <m/>
    <x v="1"/>
    <m/>
    <m/>
    <x v="0"/>
    <n v="0"/>
    <x v="0"/>
    <n v="0"/>
    <x v="0"/>
    <n v="0"/>
  </r>
  <r>
    <n v="5319647"/>
    <s v="BENNY"/>
    <s v="U10"/>
    <x v="3"/>
    <s v="Consumer Collection &amp; Recovery"/>
    <s v="Secured Collection &amp; Recovery"/>
    <s v="Secured Collection &amp; Recovery - West Indonesia 30dpd to WO"/>
    <s v="Secured Collection - Sumatera II"/>
    <s v="Secured Collection Staff"/>
    <s v="Secured Collection Staff"/>
    <s v="KC - Batam - Sei Panas - SIP"/>
    <s v="BATAM"/>
    <s v="Kepulauan Riau"/>
    <d v="1995-04-26T00:00:00"/>
    <d v="2021-04-26T00:00:00"/>
    <s v="Male"/>
    <s v="SIP"/>
    <s v="Benny.Benny@cimbniaga.co.id"/>
    <s v="D-6"/>
    <n v="3009551"/>
    <s v="ASRAN MORA TUA H"/>
    <s v="Secured Collection Manager - Sumatera II"/>
    <m/>
    <m/>
    <m/>
    <m/>
    <x v="1"/>
    <m/>
    <m/>
    <x v="1"/>
    <n v="1"/>
    <x v="2"/>
    <n v="1"/>
    <x v="2"/>
    <n v="1"/>
  </r>
  <r>
    <n v="5412482"/>
    <s v="RISDA YANTI"/>
    <s v="U10"/>
    <x v="3"/>
    <s v="Consumer Collection &amp; Recovery"/>
    <s v="Secured Collection &amp; Recovery"/>
    <s v="Secured Collection &amp; Recovery - West Indonesia 30dpd to WO"/>
    <s v="Secured Collection - Sumatera II"/>
    <s v="Secured Collection Staff"/>
    <s v="Secured Collection Staff"/>
    <s v="KC - Batam - Sei Panas - SIP"/>
    <s v="BATAM"/>
    <s v="Kepulauan Riau"/>
    <d v="1999-09-23T00:00:00"/>
    <d v="2024-07-29T00:00:00"/>
    <s v="Female"/>
    <s v="SIP"/>
    <s v="risda.yanti@cimbniaga.co.id"/>
    <s v="D-6"/>
    <n v="3009551"/>
    <s v="ASRAN MORA TUA H"/>
    <s v="Secured Collection Manager - Sumatera II"/>
    <m/>
    <m/>
    <m/>
    <m/>
    <x v="1"/>
    <m/>
    <m/>
    <x v="0"/>
    <n v="0"/>
    <x v="0"/>
    <n v="0"/>
    <x v="0"/>
    <n v="0"/>
  </r>
  <r>
    <n v="5416052"/>
    <s v="DEVANDA J"/>
    <s v="U10"/>
    <x v="3"/>
    <s v="Consumer Collection &amp; Recovery"/>
    <s v="Secured Collection &amp; Recovery"/>
    <s v="Secured Collection &amp; Recovery - West Indonesia 30dpd to WO"/>
    <s v="Secured Collection - Sumatera II"/>
    <s v="Secured Collection Staff"/>
    <s v="Secured Collection Staff"/>
    <s v="KC - Batam - Sei Panas - SIP"/>
    <s v="BATAM"/>
    <s v="Kepulauan Riau"/>
    <d v="2000-12-12T00:00:00"/>
    <d v="2024-10-07T00:00:00"/>
    <s v="Male"/>
    <s v="SIP"/>
    <s v="devanda.j@cimbniaga.co.id"/>
    <s v="D-6"/>
    <n v="3009551"/>
    <s v="ASRAN MORA TUA H"/>
    <s v="Secured Collection Manager - Sumatera II"/>
    <m/>
    <m/>
    <m/>
    <m/>
    <x v="1"/>
    <m/>
    <m/>
    <x v="0"/>
    <n v="0"/>
    <x v="0"/>
    <n v="0"/>
    <x v="0"/>
    <n v="0"/>
  </r>
  <r>
    <n v="5601070"/>
    <s v="ADI FIRMANSYAH"/>
    <s v="U10"/>
    <x v="3"/>
    <s v="Consumer Collection &amp; Recovery"/>
    <s v="Secured Collection &amp; Recovery"/>
    <s v="Secured Collection &amp; Recovery - West Indonesia 30dpd to WO"/>
    <s v="Secured Collection - Sumatera II"/>
    <s v="Secured Collection Staff"/>
    <s v="Secured Collection Staff"/>
    <s v="KC - Batam - Sei Panas - SIP"/>
    <s v="BATAM"/>
    <s v="Kepulauan Riau"/>
    <d v="1996-08-31T00:00:00"/>
    <d v="2025-09-01T00:00:00"/>
    <s v="Male"/>
    <s v="SIP"/>
    <s v="adi.firmansyah@cimbniaga.co.id"/>
    <s v="D-6"/>
    <n v="3009551"/>
    <s v="ASRAN MORA TUA H"/>
    <s v="Secured Collection Manager - Sumatera II"/>
    <m/>
    <m/>
    <m/>
    <m/>
    <x v="1"/>
    <m/>
    <m/>
    <x v="0"/>
    <n v="0"/>
    <x v="0"/>
    <n v="0"/>
    <x v="0"/>
    <n v="0"/>
  </r>
  <r>
    <n v="5601970"/>
    <s v="GALANG SYAHPUTRA"/>
    <s v="U10"/>
    <x v="3"/>
    <s v="Consumer Collection &amp; Recovery"/>
    <s v="Secured Collection &amp; Recovery"/>
    <s v="Secured Collection &amp; Recovery - West Indonesia 30dpd to WO"/>
    <s v="Secured Collection - Sumatera II"/>
    <s v="Secured Collection Staff"/>
    <s v="Secured Collection Staff"/>
    <s v="KCP - Lampung - Tanjung Karang - LPS"/>
    <s v="LAMPUNG SELATAN"/>
    <s v="Lampung"/>
    <d v="2000-03-29T00:00:00"/>
    <d v="2026-02-02T00:00:00"/>
    <s v="Male"/>
    <s v="LPS"/>
    <s v="galang.syahputra@cimbniaga.co.id"/>
    <s v="D-6"/>
    <n v="3024539"/>
    <s v="CION MARUDUT HARIANJA"/>
    <s v="Secured Collection Team Leader 4 - West Indonesia"/>
    <m/>
    <m/>
    <m/>
    <m/>
    <x v="1"/>
    <m/>
    <m/>
    <x v="0"/>
    <n v="0"/>
    <x v="1"/>
    <e v="#N/A"/>
    <x v="1"/>
    <e v="#N/A"/>
  </r>
  <r>
    <n v="5412074"/>
    <s v="ADIYANSYAH"/>
    <s v="U10"/>
    <x v="3"/>
    <s v="Consumer Collection &amp; Recovery"/>
    <s v="Secured Collection &amp; Recovery"/>
    <s v="Secured Collection &amp; Recovery - West Indonesia 30dpd to WO"/>
    <s v="Secured Collection - Sumatera II"/>
    <s v="Secured Collection Staff"/>
    <s v="Secured Collection Staff"/>
    <s v="KCP - Lampung - Tanjung Karang - LPS"/>
    <s v="LAMPUNG SELATAN"/>
    <s v="Lampung"/>
    <d v="1995-12-03T00:00:00"/>
    <d v="2024-07-22T00:00:00"/>
    <s v="Male"/>
    <s v="LPS"/>
    <s v="adiyansyah.adi@cimbniaga.co.id"/>
    <s v="D-6"/>
    <n v="3024539"/>
    <s v="CION MARUDUT HARIANJA"/>
    <s v="Secured Collection Team Leader 4 - West Indonesia"/>
    <m/>
    <m/>
    <m/>
    <m/>
    <x v="1"/>
    <m/>
    <m/>
    <x v="0"/>
    <n v="0"/>
    <x v="0"/>
    <n v="0"/>
    <x v="0"/>
    <n v="0"/>
  </r>
  <r>
    <n v="5402584"/>
    <s v="ENDRIMON PAKPAHAN"/>
    <s v="U10"/>
    <x v="3"/>
    <s v="Consumer Collection &amp; Recovery"/>
    <s v="Secured Collection &amp; Recovery"/>
    <s v="Secured Collection &amp; Recovery - West Indonesia 30dpd to WO"/>
    <s v="Secured Collection - Sumatera II"/>
    <s v="Secured Collection Staff"/>
    <s v="Secured Collection Staff"/>
    <s v="KCP - Lampung - Tanjung Karang - LPS"/>
    <s v="LAMPUNG SELATAN"/>
    <s v="Lampung"/>
    <d v="2000-04-13T00:00:00"/>
    <d v="2024-01-02T00:00:00"/>
    <s v="Male"/>
    <s v="LPS"/>
    <s v="endrimon.pakpahan@cimbniaga.co.id"/>
    <s v="D-6"/>
    <n v="3024539"/>
    <s v="CION MARUDUT HARIANJA"/>
    <s v="Secured Collection Team Leader 4 - West Indonesia"/>
    <m/>
    <m/>
    <m/>
    <m/>
    <x v="1"/>
    <m/>
    <m/>
    <x v="0"/>
    <n v="0"/>
    <x v="0"/>
    <n v="0"/>
    <x v="0"/>
    <n v="0"/>
  </r>
  <r>
    <n v="3017049"/>
    <s v="MARYONO"/>
    <s v="U8"/>
    <x v="3"/>
    <s v="Consumer Collection &amp; Recovery"/>
    <s v="Secured Collection &amp; Recovery"/>
    <s v="Secured Collection &amp; Recovery - West Indonesia 30dpd to WO"/>
    <s v="Secured Collection - Sumatera III"/>
    <s v="Secured Collection Manager"/>
    <s v="Secured Collection Manager"/>
    <s v="KC - Pekanbaru - Sudirman - PSD"/>
    <s v="PEKANBARU"/>
    <s v="Riau"/>
    <d v="1976-03-17T00:00:00"/>
    <d v="2011-09-05T00:00:00"/>
    <s v="Male"/>
    <s v="PSD"/>
    <s v="MARYONO@CIMBNIAGA.CO.ID"/>
    <s v="D-4"/>
    <n v="5602393"/>
    <s v="WAHID ROSYIDI RACHMAN"/>
    <s v="Secured Collection &amp; Recovery Head - West Indonesia 30dpd to WO"/>
    <m/>
    <m/>
    <m/>
    <m/>
    <x v="1"/>
    <m/>
    <m/>
    <x v="0"/>
    <n v="0.05"/>
    <x v="0"/>
    <n v="0"/>
    <x v="0"/>
    <n v="2.5000000000000001E-2"/>
  </r>
  <r>
    <n v="3022848"/>
    <s v="ARIF FATKHUROHMAN"/>
    <s v="U9"/>
    <x v="3"/>
    <s v="Consumer Collection &amp; Recovery"/>
    <s v="Secured Collection &amp; Recovery"/>
    <s v="Secured Collection &amp; Recovery - West Indonesia 30dpd to WO"/>
    <s v="Secured Collection - Sumatera III"/>
    <s v="Secured Collection Staff"/>
    <s v="Secured Collection Staff"/>
    <s v="KC - Pekanbaru - Sudirman - PSD"/>
    <s v="PEKANBARU"/>
    <s v="Riau"/>
    <d v="1980-04-19T00:00:00"/>
    <d v="2013-05-06T00:00:00"/>
    <s v="Male"/>
    <s v="PSD"/>
    <s v="ARIF.FATKHUROHMAN@CIMBNIAGA.CO.ID"/>
    <s v="D-6"/>
    <n v="3017049"/>
    <s v="MARYONO"/>
    <s v="Secured Collection Manager - Sumatera III"/>
    <m/>
    <m/>
    <m/>
    <m/>
    <x v="1"/>
    <m/>
    <m/>
    <x v="0"/>
    <n v="0"/>
    <x v="0"/>
    <n v="0"/>
    <x v="0"/>
    <n v="0"/>
  </r>
  <r>
    <n v="5375563"/>
    <s v="KUSMI SYAKBANI HADI"/>
    <s v="U10"/>
    <x v="3"/>
    <s v="Consumer Collection &amp; Recovery"/>
    <s v="Secured Collection &amp; Recovery"/>
    <s v="Secured Collection &amp; Recovery - West Indonesia 30dpd to WO"/>
    <s v="Secured Collection - Sumatera III"/>
    <s v="Secured Collection Staff"/>
    <s v="Secured Collection Staff"/>
    <s v="KC - Pekanbaru - Sudirman - PSD"/>
    <s v="PEKANBARU"/>
    <s v="Riau"/>
    <d v="1988-03-31T00:00:00"/>
    <d v="2022-09-19T00:00:00"/>
    <s v="Male"/>
    <s v="PSD"/>
    <s v="Kusmi.Hadi@cimbniaga.co.id"/>
    <s v="D-6"/>
    <n v="3017049"/>
    <s v="MARYONO"/>
    <s v="Secured Collection Manager - Sumatera III"/>
    <m/>
    <m/>
    <m/>
    <m/>
    <x v="1"/>
    <m/>
    <m/>
    <x v="0"/>
    <n v="0.15"/>
    <x v="0"/>
    <n v="0"/>
    <x v="0"/>
    <n v="7.4999999999999997E-2"/>
  </r>
  <r>
    <n v="5363514"/>
    <s v="ARSYADI PUTRA"/>
    <s v="U10"/>
    <x v="3"/>
    <s v="Consumer Collection &amp; Recovery"/>
    <s v="Secured Collection &amp; Recovery"/>
    <s v="Secured Collection &amp; Recovery - West Indonesia 30dpd to WO"/>
    <s v="Secured Collection - Sumatera III"/>
    <s v="Secured Collection Staff"/>
    <s v="Secured Collection Staff"/>
    <s v="KC - Pekanbaru - Sudirman - PSD"/>
    <s v="PEKANBARU"/>
    <s v="Riau"/>
    <d v="1981-03-03T00:00:00"/>
    <d v="2022-01-31T00:00:00"/>
    <s v="Male"/>
    <s v="PSD"/>
    <s v="Arsyadi.Putra@cimbniaga.co.id"/>
    <s v="D-6"/>
    <n v="3017049"/>
    <s v="MARYONO"/>
    <s v="Secured Collection Manager - Sumatera III"/>
    <m/>
    <m/>
    <m/>
    <m/>
    <x v="1"/>
    <m/>
    <m/>
    <x v="1"/>
    <n v="1"/>
    <x v="0"/>
    <n v="0"/>
    <x v="0"/>
    <n v="0.5"/>
  </r>
  <r>
    <n v="3009958"/>
    <s v="GULTOM TANJUNG BAWONO"/>
    <s v="U4"/>
    <x v="3"/>
    <s v="Consumer Collection &amp; Recovery"/>
    <s v="Secured Collection &amp; Recovery"/>
    <s v="Secured Collection &amp; Recovery - Support National"/>
    <s v="---"/>
    <s v="Secured Collection &amp; Recovery Head"/>
    <s v="Secured Collection &amp; Recovery Head"/>
    <s v="Kantor Fungsional Non Operasional - ARR - Tebet"/>
    <s v="JAKARTA SELATAN"/>
    <s v="Dki Jakarta"/>
    <d v="1983-11-04T00:00:00"/>
    <d v="2008-02-19T00:00:00"/>
    <s v="Male"/>
    <s v="KFNO"/>
    <s v="GULTOM@CIMBNIAGA.CO.ID"/>
    <s v="D-3"/>
    <n v="3006485"/>
    <s v="ANDRI HARIANTO"/>
    <s v="Secured Collection &amp; Recovery Head"/>
    <m/>
    <m/>
    <m/>
    <m/>
    <x v="1"/>
    <m/>
    <m/>
    <x v="0"/>
    <n v="0.95"/>
    <x v="0"/>
    <n v="0"/>
    <x v="0"/>
    <n v="0.47499999999999998"/>
  </r>
  <r>
    <n v="3014663"/>
    <s v="ARIEF RAHMAN M."/>
    <s v="U8"/>
    <x v="3"/>
    <s v="Consumer Collection &amp; Recovery"/>
    <s v="Secured Collection &amp; Recovery"/>
    <s v="Secured Collection Support - National - Analytic &amp; Collection Program"/>
    <s v="---"/>
    <s v="Secured Collection Support Manager"/>
    <s v="Secured Collection Support Manager"/>
    <s v="Kantor Fungsional Non Operasional - ARR - Tebet"/>
    <s v="JAKARTA SELATAN"/>
    <s v="Dki Jakarta"/>
    <d v="1980-03-25T00:00:00"/>
    <d v="2010-12-01T00:00:00"/>
    <s v="Male"/>
    <s v="KFNO"/>
    <s v="ARIEF.RMADIA@CIMBNIAGA.CO.ID"/>
    <s v="D-3"/>
    <n v="3009958"/>
    <s v="GULTOM TANJUNG BAWONO"/>
    <s v="Secured Collection &amp; Recovery Head - Support National"/>
    <m/>
    <m/>
    <m/>
    <m/>
    <x v="1"/>
    <m/>
    <m/>
    <x v="0"/>
    <n v="0"/>
    <x v="0"/>
    <n v="0"/>
    <x v="0"/>
    <n v="0"/>
  </r>
  <r>
    <n v="5405328"/>
    <s v="ALFONS NARENDRA ATMANANDA"/>
    <s v="U10"/>
    <x v="3"/>
    <s v="Consumer Collection &amp; Recovery"/>
    <s v="Secured Collection &amp; Recovery"/>
    <s v="Secured Collection Support - Report Internal"/>
    <s v="---"/>
    <s v="Secured Collection Support Staff"/>
    <s v="Secured Collection Support Staff"/>
    <s v="Kantor Fungsional Non Operasional - ARR - Tebet"/>
    <s v="JAKARTA SELATAN"/>
    <s v="Dki Jakarta"/>
    <d v="2000-01-18T00:00:00"/>
    <d v="2024-03-04T00:00:00"/>
    <s v="Male"/>
    <s v="KFNO"/>
    <s v="alfons.atmananda@cimbniaga.co.id"/>
    <s v="D-3"/>
    <n v="3014663"/>
    <s v="ARIEF RAHMAN M."/>
    <s v="Secured Collection Support Manager - National - Analytic &amp; Collection Program"/>
    <m/>
    <m/>
    <m/>
    <m/>
    <x v="1"/>
    <m/>
    <m/>
    <x v="0"/>
    <n v="0"/>
    <x v="0"/>
    <n v="0"/>
    <x v="0"/>
    <n v="0"/>
  </r>
  <r>
    <n v="3002579"/>
    <s v="DEWI SARI RAHAYU"/>
    <s v="U6"/>
    <x v="3"/>
    <s v="Consumer Collection &amp; Recovery"/>
    <s v="Secured Collection &amp; Recovery"/>
    <s v="Secured Collection Support - National - Budget &amp; Staffing"/>
    <s v="---"/>
    <s v="Secured Collection Support Manager"/>
    <s v="Secured Collection Support Manager"/>
    <s v="Kantor Fungsional Non Operasional - ARR - Tebet"/>
    <s v="JAKARTA SELATAN"/>
    <s v="Dki Jakarta"/>
    <d v="1971-09-07T00:00:00"/>
    <d v="1994-04-01T00:00:00"/>
    <s v="Female"/>
    <s v="KFNO"/>
    <s v="DEWI.SARIRAHAYU@CIMBNIAGA.CO.ID"/>
    <s v="D-3"/>
    <n v="3009958"/>
    <s v="GULTOM TANJUNG BAWONO"/>
    <s v="Secured Collection &amp; Recovery Head - Support National"/>
    <m/>
    <m/>
    <m/>
    <m/>
    <x v="1"/>
    <m/>
    <m/>
    <x v="0"/>
    <n v="0"/>
    <x v="0"/>
    <n v="0"/>
    <x v="0"/>
    <n v="0"/>
  </r>
  <r>
    <n v="5385070"/>
    <s v="LUTFI ALFIAH AYU AZIZAH"/>
    <s v="U10"/>
    <x v="3"/>
    <s v="Consumer Collection &amp; Recovery"/>
    <s v="Secured Collection &amp; Recovery"/>
    <s v="Secured Collection Support - Budget &amp; Staffing D5"/>
    <s v="---"/>
    <s v="Secured Collection Support Staff"/>
    <s v="Secured Collection Support Staff"/>
    <s v="Kantor Fungsional Non Operasional - ARR - Tebet"/>
    <s v="JAKARTA SELATAN"/>
    <s v="Dki Jakarta"/>
    <d v="1995-10-12T00:00:00"/>
    <d v="2023-02-20T00:00:00"/>
    <s v="Female"/>
    <s v="KFNO"/>
    <s v="Lutfi.Azizah@cimbniaga.co.id"/>
    <s v="D-3"/>
    <n v="3002579"/>
    <s v="DEWI SARI RAHAYU"/>
    <s v="Secured Collection Support Manager - National - Budget &amp; Staffing"/>
    <m/>
    <m/>
    <m/>
    <m/>
    <x v="1"/>
    <m/>
    <m/>
    <x v="0"/>
    <n v="0"/>
    <x v="0"/>
    <n v="0"/>
    <x v="0"/>
    <n v="0"/>
  </r>
  <r>
    <n v="5380341"/>
    <s v="SISKA ROMANDA SARI"/>
    <s v="U10"/>
    <x v="3"/>
    <s v="Consumer Collection &amp; Recovery"/>
    <s v="Secured Collection &amp; Recovery"/>
    <s v="Secured Collection Support - Budget &amp; Staffing D5"/>
    <s v="---"/>
    <s v="Secured Collection Support Staff"/>
    <s v="Secured Collection Support Staff"/>
    <s v="Kantor Fungsional Non Operasional - ARR - Tebet"/>
    <s v="JAKARTA SELATAN"/>
    <s v="Dki Jakarta"/>
    <d v="1993-09-29T00:00:00"/>
    <d v="2022-12-19T00:00:00"/>
    <s v="Female"/>
    <s v="KFNO"/>
    <s v="Siska.Sari2@cimbniaga.co.id"/>
    <s v="D-3"/>
    <n v="3002579"/>
    <s v="DEWI SARI RAHAYU"/>
    <s v="Secured Collection Support Manager - National - Budget &amp; Staffing"/>
    <m/>
    <m/>
    <m/>
    <m/>
    <x v="1"/>
    <m/>
    <m/>
    <x v="0"/>
    <n v="0"/>
    <x v="0"/>
    <n v="0"/>
    <x v="0"/>
    <n v="0"/>
  </r>
  <r>
    <n v="5374670"/>
    <s v="DUWI PURWATI ASIH"/>
    <s v="U10"/>
    <x v="3"/>
    <s v="Consumer Collection &amp; Recovery"/>
    <s v="Secured Collection &amp; Recovery"/>
    <s v="Secured Collection Support - Budget &amp; Staffing D5"/>
    <s v="---"/>
    <s v="Secured Collection Support Staff"/>
    <s v="Secured Collection Support Staff"/>
    <s v="Kantor Fungsional Non Operasional - ARR - Tebet"/>
    <s v="JAKARTA SELATAN"/>
    <s v="Dki Jakarta"/>
    <d v="1994-12-02T00:00:00"/>
    <d v="2022-08-15T00:00:00"/>
    <s v="Female"/>
    <s v="KFNO"/>
    <s v="Duwi.Asih2@cimbniaga.co.id"/>
    <s v="D-3"/>
    <n v="3002579"/>
    <s v="DEWI SARI RAHAYU"/>
    <s v="Secured Collection Support Manager - National - Budget &amp; Staffing"/>
    <m/>
    <m/>
    <m/>
    <m/>
    <x v="1"/>
    <m/>
    <m/>
    <x v="0"/>
    <n v="0"/>
    <x v="0"/>
    <n v="0"/>
    <x v="0"/>
    <n v="0"/>
  </r>
  <r>
    <n v="5365056"/>
    <s v="APRILLIA FITROTUL KHASANAH"/>
    <s v="U10"/>
    <x v="3"/>
    <s v="Consumer Collection &amp; Recovery"/>
    <s v="Secured Collection &amp; Recovery"/>
    <s v="Secured Collection Support - Budget &amp; Staffing D5"/>
    <s v="---"/>
    <s v="Secured Collection Support Staff"/>
    <s v="Secured Collection Support Staff"/>
    <s v="Kantor Fungsional Non Operasional - ARR - Tebet"/>
    <s v="JAKARTA SELATAN"/>
    <s v="Dki Jakarta"/>
    <d v="1999-04-23T00:00:00"/>
    <d v="2022-03-07T00:00:00"/>
    <s v="Female"/>
    <s v="KFNO"/>
    <s v="Aprillia.Khasanah@cimbniaga.co.id"/>
    <s v="D-3"/>
    <n v="3002579"/>
    <s v="DEWI SARI RAHAYU"/>
    <s v="Secured Collection Support Manager - National - Budget &amp; Staffing"/>
    <m/>
    <m/>
    <m/>
    <m/>
    <x v="1"/>
    <m/>
    <m/>
    <x v="0"/>
    <n v="0"/>
    <x v="0"/>
    <n v="0"/>
    <x v="0"/>
    <n v="0"/>
  </r>
  <r>
    <n v="3024487"/>
    <s v="GAMA ANGGA TRI NUGRAHA"/>
    <s v="U7"/>
    <x v="3"/>
    <s v="Consumer Collection &amp; Recovery"/>
    <s v="Secured Collection &amp; Recovery"/>
    <s v="Secured Collection Support - National - VR, Claim Insurance &amp; Infrastruktur"/>
    <s v="---"/>
    <s v="Secured Collection Support Manager"/>
    <s v="Secured Collection Support Manager"/>
    <s v="Kantor Fungsional Non Operasional - ARR - Tebet"/>
    <s v="JAKARTA SELATAN"/>
    <s v="Dki Jakarta"/>
    <d v="1988-03-18T00:00:00"/>
    <d v="2013-10-02T00:00:00"/>
    <s v="Male"/>
    <s v="KFNO"/>
    <s v="GAMA.NUGRAHA@CIMBNIAGA.CO.ID"/>
    <s v="D-3"/>
    <n v="3009958"/>
    <s v="GULTOM TANJUNG BAWONO"/>
    <s v="Secured Collection &amp; Recovery Head - Support National"/>
    <m/>
    <m/>
    <m/>
    <m/>
    <x v="1"/>
    <m/>
    <m/>
    <x v="0"/>
    <n v="0"/>
    <x v="0"/>
    <n v="0"/>
    <x v="0"/>
    <n v="0"/>
  </r>
  <r>
    <n v="5411488"/>
    <s v="GITTA VILANTINO"/>
    <s v="U10"/>
    <x v="3"/>
    <s v="Consumer Collection &amp; Recovery"/>
    <s v="Secured Collection &amp; Recovery"/>
    <s v="Secured Collection Support - Vendor Relation Support"/>
    <s v="---"/>
    <s v="Secured Collection Support Staff"/>
    <s v="Secured Collection Support Staff"/>
    <s v="Kantor Fungsional Non Operasional - ARR - Tebet"/>
    <s v="JAKARTA SELATAN"/>
    <s v="Dki Jakarta"/>
    <d v="1989-08-17T00:00:00"/>
    <d v="2024-07-01T00:00:00"/>
    <s v="Female"/>
    <s v="KFNO"/>
    <s v="gitta.vilantino2@cimbniaga.co.id"/>
    <s v="D-3"/>
    <n v="3024487"/>
    <s v="GAMA ANGGA TRI NUGRAHA"/>
    <s v="Secured Collection Support Manager - National - VR, Claim Insurance &amp; Infrastruktur"/>
    <m/>
    <m/>
    <m/>
    <m/>
    <x v="1"/>
    <m/>
    <m/>
    <x v="0"/>
    <n v="0"/>
    <x v="0"/>
    <n v="0"/>
    <x v="0"/>
    <n v="0"/>
  </r>
  <r>
    <n v="5374434"/>
    <s v="IRWAN FANDRIAN"/>
    <s v="U10"/>
    <x v="3"/>
    <s v="Consumer Collection &amp; Recovery"/>
    <s v="Secured Collection &amp; Recovery"/>
    <s v="Secured Collection Support - Infrastruktur"/>
    <s v="---"/>
    <s v="Secured Collection Support Staff"/>
    <s v="Secured Collection Support Staff"/>
    <s v="Kantor Fungsional Non Operasional - ARR - Tebet"/>
    <s v="JAKARTA SELATAN"/>
    <s v="Dki Jakarta"/>
    <d v="1989-06-06T00:00:00"/>
    <d v="2022-08-15T00:00:00"/>
    <s v="Male"/>
    <s v="KFNO"/>
    <s v="Irwan.Fandrian@cimbniaga.co.id"/>
    <s v="D-3"/>
    <n v="3024487"/>
    <s v="GAMA ANGGA TRI NUGRAHA"/>
    <s v="Secured Collection Support Manager - National - VR, Claim Insurance &amp; Infrastruktur"/>
    <m/>
    <m/>
    <m/>
    <m/>
    <x v="1"/>
    <m/>
    <m/>
    <x v="0"/>
    <n v="0"/>
    <x v="0"/>
    <n v="0"/>
    <x v="0"/>
    <n v="0"/>
  </r>
  <r>
    <n v="5403618"/>
    <s v="SAVIRA SALSABILA NURMALASARI"/>
    <s v="U10"/>
    <x v="3"/>
    <s v="Consumer Collection &amp; Recovery"/>
    <s v="Secured Collection &amp; Recovery"/>
    <s v="Secured Collection Support - Claim Insurance"/>
    <s v="---"/>
    <s v="Secured Collection Support Staff"/>
    <s v="Secured Collection Support Staff"/>
    <s v="Kantor Fungsional Non Operasional - ARR - Tebet"/>
    <s v="JAKARTA SELATAN"/>
    <s v="Dki Jakarta"/>
    <d v="1998-11-26T00:00:00"/>
    <d v="2024-01-15T00:00:00"/>
    <s v="Female"/>
    <s v="KFNO"/>
    <s v="savira.nurmalasari@cimbniaga.co.id"/>
    <s v="D-3"/>
    <n v="3024487"/>
    <s v="GAMA ANGGA TRI NUGRAHA"/>
    <s v="Secured Collection Support Manager - National - VR, Claim Insurance &amp; Infrastruktur"/>
    <m/>
    <m/>
    <m/>
    <m/>
    <x v="1"/>
    <m/>
    <m/>
    <x v="0"/>
    <n v="0"/>
    <x v="0"/>
    <n v="0"/>
    <x v="0"/>
    <n v="0"/>
  </r>
  <r>
    <n v="3016549"/>
    <s v="IWAN SETIAWAN"/>
    <s v="U6"/>
    <x v="3"/>
    <s v="Consumer Collection &amp; Recovery"/>
    <s v="Secured Collection &amp; Recovery"/>
    <s v="Secured Collection &amp; Recovery - Jabodetabek 720dpd to WO"/>
    <s v="Secured Recovery - Field &amp; Auction Jabotabek 1 D4"/>
    <s v="Secured Recovery Lead"/>
    <s v="Secured Recovery Lead"/>
    <s v="Kantor Pusat - Griya Niaga 2"/>
    <s v="TANGERANG SELATAN"/>
    <s v="Banten"/>
    <d v="1972-07-30T00:00:00"/>
    <d v="2011-07-05T00:00:00"/>
    <s v="Male"/>
    <s v="KP"/>
    <s v="IWANSETIAWAN@CIMBNIAGA.CO.ID"/>
    <s v="D-4"/>
    <n v="3006485"/>
    <s v="ANDRI HARIANTO"/>
    <s v="Secured Collection &amp; Recovery Head - Jabodetabek 720dpd to WO"/>
    <m/>
    <m/>
    <m/>
    <m/>
    <x v="1"/>
    <m/>
    <m/>
    <x v="0"/>
    <n v="0"/>
    <x v="0"/>
    <n v="0"/>
    <x v="0"/>
    <n v="0"/>
  </r>
  <r>
    <n v="3020188"/>
    <s v="SANDI NUGRAHA"/>
    <s v="U7"/>
    <x v="3"/>
    <s v="Consumer Collection &amp; Recovery"/>
    <s v="Secured Collection &amp; Recovery"/>
    <s v="Secured Collection &amp; Recovery - Jabodetabek 720dpd to WO"/>
    <s v="Secured Recovery - Field &amp; Auction Jabotabek 2 D4"/>
    <s v="Secured Recovery Lead"/>
    <s v="Secured Recovery Lead"/>
    <s v="Kantor Pusat - Griya Niaga 2"/>
    <s v="TANGERANG SELATAN"/>
    <s v="Banten"/>
    <d v="1983-04-08T00:00:00"/>
    <d v="2012-10-01T00:00:00"/>
    <s v="Male"/>
    <s v="KP"/>
    <s v="SANDI.NUGRAHA@CIMBNIAGA.CO.ID"/>
    <s v="D-4"/>
    <n v="3006485"/>
    <s v="ANDRI HARIANTO"/>
    <s v="Secured Collection &amp; Recovery Head - Jabodetabek 720dpd to WO"/>
    <m/>
    <m/>
    <m/>
    <m/>
    <x v="1"/>
    <m/>
    <m/>
    <x v="0"/>
    <n v="0"/>
    <x v="0"/>
    <n v="0"/>
    <x v="0"/>
    <n v="0"/>
  </r>
  <r>
    <n v="3010879"/>
    <s v="ERNI INDRIYANI"/>
    <s v="U7"/>
    <x v="3"/>
    <s v="Consumer Collection &amp; Recovery"/>
    <s v="Secured Collection &amp; Recovery Group"/>
    <s v="Secured Collection &amp; Recovery Support - National"/>
    <s v="Secured Recovery Support - National - Quality Assurance"/>
    <s v="Secured Recovery Support Lead"/>
    <s v="Secured Recovery Support Lead"/>
    <s v="Kantor Pusat - Griya Niaga 2"/>
    <s v="TANGERANG SELATAN"/>
    <s v="Banten"/>
    <d v="1981-01-01T00:00:00"/>
    <d v="2009-03-10T00:00:00"/>
    <s v="Female"/>
    <s v="KP"/>
    <s v="ERNI.INDRIYANI@CIMBNIAGA.CO.ID"/>
    <s v="D-4"/>
    <n v="3009958"/>
    <s v="GULTOM TANJUNG BAWONO"/>
    <s v="Secured Collection &amp; Recovery Head - Support National"/>
    <m/>
    <m/>
    <m/>
    <m/>
    <x v="1"/>
    <m/>
    <m/>
    <x v="0"/>
    <n v="0"/>
    <x v="0"/>
    <n v="0"/>
    <x v="0"/>
    <n v="0"/>
  </r>
  <r>
    <n v="3006262"/>
    <s v="FAJAR SANTOSO PUTRO"/>
    <s v="U8"/>
    <x v="3"/>
    <s v="Consumer Collection &amp; Recovery"/>
    <s v="Secured Collection &amp; Recovery"/>
    <s v="Secured Collection &amp; Recovery - East Indonesia 30dpd to WO"/>
    <s v="Secured Recovery - Jawa Tengah &amp; DIY"/>
    <s v="Secured Recovery Lead"/>
    <s v="Secured Recovery Lead"/>
    <s v="KCS - Yogyakarta - Sudirman 13 - SYOG"/>
    <s v="YOGYAKARTA"/>
    <s v="D I  Yogyakarta"/>
    <d v="1978-02-13T00:00:00"/>
    <d v="2003-08-27T00:00:00"/>
    <s v="Male"/>
    <s v="SYOG"/>
    <s v="FAJAR.SANTOSO@CIMBNIAGA.CO.ID"/>
    <s v="D-4"/>
    <n v="3013931"/>
    <s v="SELAMET RIADI HARYOPRIANTO"/>
    <s v="Secured Collection &amp; Recovery Head - East Indonesia 30dpd to WO"/>
    <m/>
    <m/>
    <m/>
    <m/>
    <x v="1"/>
    <m/>
    <m/>
    <x v="0"/>
    <n v="0.7"/>
    <x v="0"/>
    <n v="0"/>
    <x v="0"/>
    <n v="0.35"/>
  </r>
  <r>
    <n v="3020835"/>
    <s v="UCOK YUNIARKO TIAN WARDHOPO"/>
    <s v="U9"/>
    <x v="3"/>
    <s v="Consumer Collection &amp; Recovery"/>
    <s v="Secured Collection &amp; Recovery"/>
    <s v="Secured Collection &amp; Recovery - East Indonesia 30dpd to WO"/>
    <s v="Secured Recovery - Jawa Tengah &amp; DIY"/>
    <s v="Secured Recovery Staff"/>
    <s v="Secured Recovery Staff"/>
    <s v="KC - Magelang - Rejotumoto - MGG"/>
    <s v="MAGELANG"/>
    <s v="Jawa Tengah"/>
    <d v="1984-06-04T00:00:00"/>
    <d v="2012-12-03T00:00:00"/>
    <s v="Male"/>
    <s v="MGG"/>
    <s v="UCOK.WARDHOPO@CIMBNIAGA.CO.ID"/>
    <s v="D-4"/>
    <n v="3013931"/>
    <s v="SELAMET RIADI HARYOPRIANTO"/>
    <s v="Secured Collection &amp; Recovery Head - East Indonesia 30dpd to WO"/>
    <m/>
    <m/>
    <m/>
    <m/>
    <x v="1"/>
    <m/>
    <m/>
    <x v="0"/>
    <n v="0"/>
    <x v="0"/>
    <n v="0"/>
    <x v="0"/>
    <n v="0"/>
  </r>
  <r>
    <n v="3016745"/>
    <s v="DONA IRAWAN"/>
    <s v="U10"/>
    <x v="3"/>
    <s v="Consumer Collection &amp; Recovery"/>
    <s v="Secured Collection &amp; Recovery"/>
    <s v="Secured Collection &amp; Recovery - East Indonesia 30dpd to WO"/>
    <s v="Secured Recovery - Jawa Tengah &amp; DIY"/>
    <s v="Secured Recovery Staff"/>
    <s v="Secured Recovery Staff"/>
    <s v="Kantor Fungsional Non Operasional - Coll - Semarang"/>
    <s v="SEMARANG"/>
    <s v="Jawa Tengah"/>
    <d v="1979-12-03T00:00:00"/>
    <d v="2011-07-18T00:00:00"/>
    <s v="Male"/>
    <s v="KFNO"/>
    <s v="DONA.IRAWAN@CIMBNIAGA.CO.ID"/>
    <s v="D-4"/>
    <n v="3013931"/>
    <s v="SELAMET RIADI HARYOPRIANTO"/>
    <s v="Secured Collection &amp; Recovery Head - East Indonesia 30dpd to WO"/>
    <m/>
    <m/>
    <m/>
    <m/>
    <x v="1"/>
    <m/>
    <m/>
    <x v="1"/>
    <n v="1"/>
    <x v="0"/>
    <n v="0"/>
    <x v="0"/>
    <n v="0.5"/>
  </r>
  <r>
    <n v="3041432"/>
    <s v="TH.ESTI HAYU DYAH.A"/>
    <s v="U7"/>
    <x v="3"/>
    <s v="Consumer Collection &amp; Recovery"/>
    <s v="Secured Collection &amp; Recovery"/>
    <s v="Secured Collection &amp; Recovery - East Indonesia 30dpd to WO"/>
    <s v="Secured Recovery - Jawa Timur &amp; Bali"/>
    <s v="Secured Recovery Lead"/>
    <s v="Secured Recovery Lead"/>
    <s v="KCP - Surabaya - Tunjungan - TNU"/>
    <s v="SURABAYA"/>
    <s v="Jawa Timur"/>
    <d v="1978-02-14T00:00:00"/>
    <d v="2020-07-01T00:00:00"/>
    <s v="Female"/>
    <s v="TNU"/>
    <s v="TH.ESTI.DYAH.A@CIMBNIAGA.CO.ID"/>
    <s v="D-4"/>
    <n v="3013931"/>
    <s v="SELAMET RIADI HARYOPRIANTO"/>
    <s v="Secured Collection &amp; Recovery Head - East Indonesia 30dpd to WO"/>
    <m/>
    <m/>
    <m/>
    <m/>
    <x v="1"/>
    <m/>
    <m/>
    <x v="0"/>
    <n v="0"/>
    <x v="0"/>
    <n v="0"/>
    <x v="0"/>
    <n v="0"/>
  </r>
  <r>
    <n v="3019010"/>
    <s v="MOH ISMAIL SYAHRONI"/>
    <s v="U9"/>
    <x v="3"/>
    <s v="Consumer Collection &amp; Recovery"/>
    <s v="Secured Collection &amp; Recovery"/>
    <s v="Secured Collection &amp; Recovery - East Indonesia 30dpd to WO"/>
    <s v="Secured Recovery - Jawa Timur &amp; Bali"/>
    <s v="Secured Recovery Staff"/>
    <s v="Secured Recovery Staff"/>
    <s v="KCP - Sidoarjo - Ahmad Yani - SD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68851"/>
    <s v="ADE IRMA WIDYANTO"/>
    <s v="U10"/>
    <x v="3"/>
    <s v="Consumer Collection &amp; Recovery"/>
    <s v="Secured Collection &amp; Recovery"/>
    <s v="Secured Collection &amp; Recovery - East Indonesia 30dpd to WO"/>
    <s v="Secured Recovery - Jawa Timur &amp; Bali"/>
    <s v="Secured Recovery Staff"/>
    <s v="Secured Recovery Staff"/>
    <s v="KCP - Sidoarjo - Ahmad Yani - SDA"/>
    <s v="SIDOARJO"/>
    <s v="Jawa Timur"/>
    <d v="1980-11-17T00:00:00"/>
    <d v="2022-05-09T00:00:00"/>
    <s v="Male"/>
    <s v="SDA"/>
    <s v="Ade.Widyanto@cimbniaga.co.id"/>
    <s v="D-4"/>
    <n v="3013931"/>
    <s v="SELAMET RIADI HARYOPRIANTO"/>
    <s v="Secured Collection &amp; Recovery Head - East Indonesia 30dpd to WO"/>
    <m/>
    <m/>
    <m/>
    <m/>
    <x v="1"/>
    <m/>
    <m/>
    <x v="0"/>
    <n v="0"/>
    <x v="0"/>
    <n v="0"/>
    <x v="0"/>
    <n v="0"/>
  </r>
  <r>
    <n v="3037813"/>
    <s v="HENDRYAWAN"/>
    <s v="U7"/>
    <x v="3"/>
    <s v="Consumer Collection &amp; Recovery"/>
    <s v="Secured Collection &amp; Recovery"/>
    <s v="Secured Collection &amp; Recovery - East Indonesia 30dpd to WO"/>
    <s v="Secured Recovery - Sulawesi &amp; Papua"/>
    <s v="Secured Recovery Lead"/>
    <s v="Secured Recovery Lead"/>
    <s v="Kantor Fungsional Non Operasional - Coll - Makassar"/>
    <s v="MAKASSAR"/>
    <s v="Sulawesi Selatan"/>
    <d v="1975-07-12T00:00:00"/>
    <d v="2019-04-01T00:00:00"/>
    <s v="Male"/>
    <s v="KFNO"/>
    <s v="HENDRYAWAN.HENDRYAWAN@CIMBNIAGA.CO.ID"/>
    <s v="D-4"/>
    <n v="3013931"/>
    <s v="SELAMET RIADI HARYOPRIANTO"/>
    <s v="Secured Collection &amp; Recovery Head - East Indonesia 30dpd to WO"/>
    <m/>
    <m/>
    <m/>
    <m/>
    <x v="1"/>
    <m/>
    <m/>
    <x v="0"/>
    <n v="0"/>
    <x v="0"/>
    <n v="0"/>
    <x v="0"/>
    <n v="0"/>
  </r>
  <r>
    <n v="5600452"/>
    <s v="ROBBY NOPRIAN"/>
    <s v="U10"/>
    <x v="3"/>
    <s v="Consumer Collection &amp; Recovery"/>
    <s v="Secured Collection &amp; Recovery"/>
    <s v="Secured Collection &amp; Recovery - West Indonesia 30dpd to WO"/>
    <s v="Secured Recovery - Sumatera 1"/>
    <s v="Secured Recovery Staff"/>
    <s v="Secured Recovery Staff"/>
    <s v="KC - Jambi - Sutomo - JMB"/>
    <s v="JAMBI"/>
    <s v="Jambi"/>
    <d v="1988-11-17T00:00:00"/>
    <d v="2025-06-10T00:00:00"/>
    <s v="Male"/>
    <s v="JMB"/>
    <s v="Robby.Noprian2@cimbniaga.co.id"/>
    <s v="D-4"/>
    <n v="5602393"/>
    <s v="WAHID ROSYIDI RACHMAN"/>
    <s v="Secured Collection &amp; Recovery Head - West Indonesia 30dpd to WO"/>
    <m/>
    <m/>
    <m/>
    <m/>
    <x v="1"/>
    <m/>
    <m/>
    <x v="1"/>
    <n v="1"/>
    <x v="0"/>
    <n v="0"/>
    <x v="0"/>
    <n v="0.5"/>
  </r>
  <r>
    <n v="3008461"/>
    <s v="IGNATIUS SARATOGA SINAGA"/>
    <s v="U6"/>
    <x v="3"/>
    <s v="Consumer Collection &amp; Recovery"/>
    <s v="Secured Collection &amp; Recovery"/>
    <s v="Secured Collection &amp; Recovery - West Indonesia 30dpd to WO"/>
    <s v="Secured Recovery - Sumatera 2"/>
    <s v="Secured Recovery Lead"/>
    <s v="Secured Recovery Lead"/>
    <s v="KCP - Medan - Gatot Subroto - MGS"/>
    <s v="MEDAN"/>
    <s v="Sumatera Utara"/>
    <d v="1980-09-16T00:00:00"/>
    <d v="2006-12-12T00:00:00"/>
    <s v="Male"/>
    <s v="MGS"/>
    <s v="IGNATIUS.SINAGA@CIMBNIAGA.CO.ID"/>
    <s v="D-4"/>
    <n v="5602393"/>
    <s v="WAHID ROSYIDI RACHMAN"/>
    <s v="Secured Collection &amp; Recovery Head - West Indonesia 30dpd to WO"/>
    <m/>
    <m/>
    <m/>
    <m/>
    <x v="1"/>
    <m/>
    <m/>
    <x v="0"/>
    <n v="0"/>
    <x v="0"/>
    <n v="0"/>
    <x v="0"/>
    <n v="0"/>
  </r>
  <r>
    <n v="3016701"/>
    <s v="BUDIANTO SIAHAAN"/>
    <s v="U8"/>
    <x v="3"/>
    <s v="Consumer Collection &amp; Recovery"/>
    <s v="Secured Collection &amp; Recovery"/>
    <s v="Secured Collection &amp; Recovery - West Indonesia 30dpd to WO"/>
    <s v="Secured Recovery - Sumatera 2"/>
    <s v="Secured Recovery Staff"/>
    <s v="Secured Recovery Staff"/>
    <s v="KCP - Medan - Sutomo Ujung - MSU"/>
    <s v="MEDAN"/>
    <s v="Sumatera Utara"/>
    <d v="1977-01-28T00:00:00"/>
    <d v="2011-07-18T00:00:00"/>
    <s v="Male"/>
    <s v="MSU"/>
    <s v="BUDIANTO.SIAHAAN@CIMBNIAGA.CO.ID"/>
    <s v="D-4"/>
    <n v="5602393"/>
    <s v="WAHID ROSYIDI RACHMAN"/>
    <s v="Secured Collection &amp; Recovery Head - West Indonesia 30dpd to WO"/>
    <m/>
    <m/>
    <m/>
    <m/>
    <x v="1"/>
    <m/>
    <m/>
    <x v="0"/>
    <n v="0"/>
    <x v="0"/>
    <n v="0"/>
    <x v="0"/>
    <n v="0"/>
  </r>
  <r>
    <n v="3029649"/>
    <s v="GUNTUR FRENDY PURBA"/>
    <s v="U8"/>
    <x v="3"/>
    <s v="Consumer Collection &amp; Recovery"/>
    <s v="Secured Collection &amp; Recovery"/>
    <s v="Secured Collection &amp; Recovery - West Indonesia 30dpd to WO"/>
    <s v="Secured Recovery - Sumatera 2"/>
    <s v="Secured Recovery Staff"/>
    <s v="Secured Recovery Staff"/>
    <s v="KCP - Medan - Gatot Subroto - MGS"/>
    <s v="MEDAN"/>
    <s v="Sumatera Utara"/>
    <d v="1981-09-16T00:00:00"/>
    <d v="2015-06-29T00:00:00"/>
    <s v="Male"/>
    <s v="MGS"/>
    <s v="GUNTUR.PURBA@CIMBNIAGA.CO.ID"/>
    <s v="D-4"/>
    <n v="5602393"/>
    <s v="WAHID ROSYIDI RACHMAN"/>
    <s v="Secured Collection &amp; Recovery Head - West Indonesia 30dpd to WO"/>
    <m/>
    <m/>
    <m/>
    <m/>
    <x v="1"/>
    <m/>
    <m/>
    <x v="0"/>
    <n v="0"/>
    <x v="0"/>
    <n v="0"/>
    <x v="0"/>
    <n v="0"/>
  </r>
  <r>
    <n v="5397705"/>
    <s v="RADIMAN SIBARANI"/>
    <s v="U7"/>
    <x v="3"/>
    <s v="Consumer Collection &amp; Recovery"/>
    <s v="Secured Collection &amp; Recovery"/>
    <s v="Secured Collection &amp; Recovery - West Indonesia 30dpd to WO"/>
    <s v="Secured Recovery - Sumatera 3"/>
    <s v="Secured Recovery Lead"/>
    <s v="Secured Recovery Lead"/>
    <s v="KC - Batam - Sei Panas - SIP"/>
    <s v="BATAM"/>
    <s v="Kepulauan Riau"/>
    <d v="1982-03-05T00:00:00"/>
    <d v="2023-10-02T00:00:00"/>
    <s v="Male"/>
    <s v="SIP"/>
    <s v="Radiman.Sibarani@cimbniaga.co.id"/>
    <s v="D-4"/>
    <n v="5602393"/>
    <s v="WAHID ROSYIDI RACHMAN"/>
    <s v="Secured Collection &amp; Recovery Head - West Indonesia 30dpd to WO"/>
    <m/>
    <m/>
    <m/>
    <m/>
    <x v="1"/>
    <m/>
    <m/>
    <x v="0"/>
    <n v="0"/>
    <x v="0"/>
    <n v="0"/>
    <x v="0"/>
    <n v="0"/>
  </r>
  <r>
    <n v="3039540"/>
    <s v="ERIC AUGIE SAPUTRA"/>
    <s v="U1"/>
    <x v="3"/>
    <s v="Consumer Lending Business"/>
    <s v="---"/>
    <s v="---"/>
    <s v="---"/>
    <s v="Head of Consumer Lending Business"/>
    <s v="Head of Consumer Lending Business"/>
    <s v="Kantor Fungsional Non Operasional - Menara Sentraya"/>
    <s v="JAKARTA SELATAN"/>
    <s v="Dki Jakarta"/>
    <d v="1979-08-19T00:00:00"/>
    <d v="2019-12-01T00:00:00"/>
    <s v="Male"/>
    <s v="KFNO"/>
    <s v="ERIC.SAPUTRA@CIMBNIAGA.CO.ID"/>
    <s v="D-1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5384356"/>
    <s v="FARAH KHANSA ZITA"/>
    <s v="U10"/>
    <x v="3"/>
    <s v="Consumer Lending Business"/>
    <s v="---"/>
    <s v="---"/>
    <s v="---"/>
    <s v="Secretary"/>
    <s v="Secretary"/>
    <s v="Kantor Fungsional Non Operasional - Menara Sentraya"/>
    <s v="JAKARTA SELATAN"/>
    <s v="Dki Jakarta"/>
    <d v="1998-10-01T00:00:00"/>
    <d v="2023-02-06T00:00:00"/>
    <s v="Female"/>
    <s v="KFNO"/>
    <s v="Farah.Zita@cimbniaga.co.id"/>
    <s v="SEC"/>
    <n v="3039540"/>
    <s v="ERIC AUGIE SAPUTRA"/>
    <s v="Head of Consumer Lending Business"/>
    <m/>
    <m/>
    <m/>
    <m/>
    <x v="1"/>
    <m/>
    <m/>
    <x v="0"/>
    <n v="0.1"/>
    <x v="0"/>
    <n v="0"/>
    <x v="0"/>
    <n v="0.05"/>
  </r>
  <r>
    <n v="3017402"/>
    <s v="ROBERT TIMOTHIUS"/>
    <s v="U3"/>
    <x v="3"/>
    <s v="Consumer Lending Business"/>
    <s v="Consumer Lending Business Solution"/>
    <s v="---"/>
    <s v="---"/>
    <s v="Consumer Lending Business Solution Head"/>
    <s v="Consumer Lending Business Solution Head"/>
    <s v="Kantor Pusat - Griya Niaga 2"/>
    <s v="TANGERANG SELATAN"/>
    <s v="Banten"/>
    <d v="1976-02-08T00:00:00"/>
    <d v="2011-10-12T00:00:00"/>
    <s v="Male"/>
    <s v="KP"/>
    <s v="ROBERT.TIMOTHIUS@CIMBNIAGA.CO.ID"/>
    <s v="D-2"/>
    <n v="3039540"/>
    <s v="ERIC AUGIE SAPUTRA"/>
    <s v="Head of Consumer Lending Business"/>
    <m/>
    <m/>
    <m/>
    <m/>
    <x v="1"/>
    <m/>
    <m/>
    <x v="0"/>
    <n v="0"/>
    <x v="0"/>
    <n v="0"/>
    <x v="0"/>
    <n v="0"/>
  </r>
  <r>
    <n v="3034902"/>
    <s v="RONALD THEO JAYADI"/>
    <s v="U5"/>
    <x v="3"/>
    <s v="Consumer Lending Business"/>
    <s v="Consumer Lending Business Solution"/>
    <s v="Business Solution"/>
    <s v="---"/>
    <s v="Business Solution Sr Specialist"/>
    <s v="Business Solution Sr Specialist"/>
    <s v="Kantor Pusat - Griya Niaga 2"/>
    <s v="TANGERANG SELATAN"/>
    <s v="Banten"/>
    <d v="1984-11-07T00:00:00"/>
    <d v="2018-01-02T00:00:00"/>
    <s v="Male"/>
    <s v="KP"/>
    <s v="RONALD.JAYADI@CIMBNIAGA.CO.ID"/>
    <s v="D-3"/>
    <n v="3017402"/>
    <s v="ROBERT TIMOTHIUS"/>
    <s v="Consumer Lending Business Solution Head"/>
    <m/>
    <m/>
    <m/>
    <m/>
    <x v="1"/>
    <m/>
    <m/>
    <x v="1"/>
    <n v="1"/>
    <x v="2"/>
    <n v="1"/>
    <x v="2"/>
    <n v="1"/>
  </r>
  <r>
    <n v="3021009"/>
    <s v="ELEN"/>
    <s v="U5"/>
    <x v="3"/>
    <s v="Consumer Lending Business"/>
    <s v="Consumer Lending Business Solution"/>
    <s v="Business Solution"/>
    <s v="---"/>
    <s v="Business Solution Sr Specialist"/>
    <s v="Business Solution Sr Specialist"/>
    <s v="Kantor Pusat - Griya Niaga 2"/>
    <s v="TANGERANG SELATAN"/>
    <s v="Banten"/>
    <d v="1976-10-03T00:00:00"/>
    <d v="2012-12-18T00:00:00"/>
    <s v="Female"/>
    <s v="KP"/>
    <s v="Elen@cimbniaga.co.id"/>
    <s v="D-3"/>
    <n v="3017402"/>
    <s v="ROBERT TIMOTHIUS"/>
    <s v="Consumer Lending Business Solution Head"/>
    <m/>
    <m/>
    <m/>
    <m/>
    <x v="1"/>
    <m/>
    <m/>
    <x v="1"/>
    <n v="1"/>
    <x v="2"/>
    <n v="1"/>
    <x v="2"/>
    <n v="1"/>
  </r>
  <r>
    <n v="3030007"/>
    <s v="MARKUS ANDI WIJAYA"/>
    <s v="U6"/>
    <x v="3"/>
    <s v="Consumer Lending Business"/>
    <s v="Consumer Lending Business Solution"/>
    <s v="Business Solution"/>
    <s v="---"/>
    <s v="Business Solution Sr Specialist"/>
    <s v="Business Solution Sr Specialist"/>
    <s v="Kantor Pusat - Griya Niaga 2"/>
    <s v="TANGERANG SELATAN"/>
    <s v="Banten"/>
    <d v="1986-05-18T00:00:00"/>
    <d v="2015-11-02T00:00:00"/>
    <s v="Male"/>
    <s v="KP"/>
    <s v="MARKUS.WIJAYA@CIMBNIAGA.CO.ID"/>
    <s v="D-3"/>
    <n v="3017402"/>
    <s v="ROBERT TIMOTHIUS"/>
    <s v="Consumer Lending Business Solution Head"/>
    <m/>
    <m/>
    <m/>
    <m/>
    <x v="1"/>
    <m/>
    <m/>
    <x v="0"/>
    <n v="0"/>
    <x v="0"/>
    <n v="0"/>
    <x v="0"/>
    <n v="0"/>
  </r>
  <r>
    <n v="3024605"/>
    <s v="WAHYU SASONGKO JATIKUSUMO"/>
    <s v="U6"/>
    <x v="3"/>
    <s v="Consumer Lending Business"/>
    <s v="Consumer Lending Business Solution"/>
    <s v="Business Solution"/>
    <s v="---"/>
    <s v="Business Solution Sr Specialist"/>
    <s v="Business Solution Sr Specialist"/>
    <s v="Kantor Pusat - Griya Niaga 2"/>
    <s v="TANGERANG SELATAN"/>
    <s v="Banten"/>
    <d v="1988-03-13T00:00:00"/>
    <d v="2013-10-16T00:00:00"/>
    <s v="Male"/>
    <s v="KP"/>
    <s v="Wahyu.SasongkoJatikusumo@cimbniaga.co.id"/>
    <s v="D-3"/>
    <n v="3017402"/>
    <s v="ROBERT TIMOTHIUS"/>
    <s v="Consumer Lending Business Solution Head"/>
    <m/>
    <m/>
    <m/>
    <m/>
    <x v="1"/>
    <m/>
    <m/>
    <x v="0"/>
    <n v="0"/>
    <x v="0"/>
    <n v="0"/>
    <x v="0"/>
    <n v="0"/>
  </r>
  <r>
    <n v="3008691"/>
    <s v="TIORINE PRETTY NOVELIA"/>
    <s v="U6"/>
    <x v="3"/>
    <s v="Consumer Lending Business"/>
    <s v="Consumer Lending Business Solution"/>
    <s v="Business Solution"/>
    <s v="---"/>
    <s v="Business Solution Sr Specialist"/>
    <s v="Business Solution Sr Specialist"/>
    <s v="Kantor Pusat - Griya Niaga 2"/>
    <s v="TANGERANG SELATAN"/>
    <s v="Banten"/>
    <d v="1981-11-02T00:00:00"/>
    <d v="2006-04-27T00:00:00"/>
    <s v="Female"/>
    <s v="KP"/>
    <s v="TIORINE.PRETTYNOVELIA@CIMBNIAGA.CO.ID"/>
    <s v="D-3"/>
    <n v="3017402"/>
    <s v="ROBERT TIMOTHIUS"/>
    <s v="Consumer Lending Business Solution Head"/>
    <m/>
    <m/>
    <m/>
    <m/>
    <x v="1"/>
    <m/>
    <m/>
    <x v="0"/>
    <n v="0.65"/>
    <x v="2"/>
    <n v="1"/>
    <x v="0"/>
    <n v="0.82499999999999996"/>
  </r>
  <r>
    <n v="3034582"/>
    <s v="YUANA"/>
    <s v="U6"/>
    <x v="3"/>
    <s v="Consumer Lending Business"/>
    <s v="Consumer Lending Business Solution"/>
    <s v="Business Solution"/>
    <s v="---"/>
    <s v="Business Solution Sr Specialist"/>
    <s v="Business Solution Sr Specialist"/>
    <s v="Kantor Pusat - Griya Niaga 2"/>
    <s v="TANGERANG SELATAN"/>
    <s v="Banten"/>
    <d v="1977-11-14T00:00:00"/>
    <d v="2017-11-01T00:00:00"/>
    <s v="Female"/>
    <s v="KP"/>
    <s v="YUANA@CIMBNIAGA.CO.ID"/>
    <s v="D-3"/>
    <n v="3017402"/>
    <s v="ROBERT TIMOTHIUS"/>
    <s v="Consumer Lending Business Solution Head"/>
    <m/>
    <m/>
    <m/>
    <m/>
    <x v="1"/>
    <m/>
    <m/>
    <x v="0"/>
    <n v="0.7"/>
    <x v="2"/>
    <n v="1"/>
    <x v="0"/>
    <n v="0.85"/>
  </r>
  <r>
    <n v="3033957"/>
    <s v="STEFANUS MARIO SERO SETTU"/>
    <s v="U8"/>
    <x v="3"/>
    <s v="Consumer Lending Business"/>
    <s v="Consumer Lending Business Solution"/>
    <s v="Business Solution"/>
    <s v="---"/>
    <s v="Business Solution Specialist"/>
    <s v="Business Solution Specialist"/>
    <s v="Kantor Pusat - Griya Niaga 2"/>
    <s v="TANGERANG SELATAN"/>
    <s v="Banten"/>
    <d v="1988-02-13T00:00:00"/>
    <d v="2017-08-01T00:00:00"/>
    <s v="Male"/>
    <s v="KP"/>
    <s v="Stefanus.Setu@cimbniaga.co.id"/>
    <s v="D-3"/>
    <n v="3017402"/>
    <s v="ROBERT TIMOTHIUS"/>
    <s v="Consumer Lending Business Solution Head"/>
    <m/>
    <m/>
    <m/>
    <m/>
    <x v="1"/>
    <m/>
    <m/>
    <x v="0"/>
    <n v="0.2"/>
    <x v="0"/>
    <n v="0"/>
    <x v="0"/>
    <n v="0.1"/>
  </r>
  <r>
    <n v="3024611"/>
    <s v="ELLIS BONG"/>
    <s v="U3"/>
    <x v="3"/>
    <s v="Consumer Lending Business"/>
    <s v="Credit Card Business"/>
    <s v="---"/>
    <s v="---"/>
    <s v="Credit Card Business Head"/>
    <s v="Credit Card Business Head"/>
    <s v="Kantor Pusat - Griya Niaga 2"/>
    <s v="TANGERANG SELATAN"/>
    <s v="Banten"/>
    <d v="1982-02-21T00:00:00"/>
    <d v="2013-11-11T00:00:00"/>
    <s v="Female"/>
    <s v="KP"/>
    <s v="ELLIS.BONG@CIMBNIAGA.CO.ID"/>
    <s v="D-2"/>
    <n v="3039540"/>
    <s v="ERIC AUGIE SAPUTRA"/>
    <s v="Head of Consumer Lending Business"/>
    <m/>
    <m/>
    <m/>
    <m/>
    <x v="1"/>
    <m/>
    <m/>
    <x v="0"/>
    <n v="0.25"/>
    <x v="0"/>
    <n v="0"/>
    <x v="0"/>
    <n v="0.125"/>
  </r>
  <r>
    <n v="3027867"/>
    <s v="KAMADIPUTRA SURIANEGARA"/>
    <s v="U4"/>
    <x v="3"/>
    <s v="Consumer Lending Business"/>
    <s v="Credit Card Business"/>
    <s v="Co Brand Credit Card Product Development &amp; Loyalty"/>
    <s v="---"/>
    <s v="Co Brand Credit Card Product Development &amp; Loyalty Head"/>
    <s v="Co Brand Credit Card Product Development &amp; Loyalty Head"/>
    <s v="Kantor Fungsional Non Operasional - Menara Sentraya"/>
    <s v="JAKARTA SELATAN"/>
    <s v="Dki Jakarta"/>
    <d v="1991-12-23T00:00:00"/>
    <d v="2014-11-14T00:00:00"/>
    <s v="Male"/>
    <s v="KFNO"/>
    <s v="KAMADIPUTRA.SURIANEGARA@CIMBNIAGA.CO.ID"/>
    <s v="D-3"/>
    <n v="3024611"/>
    <s v="ELLIS BONG"/>
    <s v="Credit Card Business Head"/>
    <m/>
    <m/>
    <m/>
    <m/>
    <x v="1"/>
    <m/>
    <m/>
    <x v="0"/>
    <n v="0"/>
    <x v="0"/>
    <n v="0"/>
    <x v="0"/>
    <n v="0"/>
  </r>
  <r>
    <n v="3007600"/>
    <s v="AYU KUSUMA ANDHIKA"/>
    <s v="U4"/>
    <x v="3"/>
    <s v="Consumer Lending Business"/>
    <s v="Credit Card Business"/>
    <s v="Credit Card Business Development &amp; Enablement"/>
    <s v="---"/>
    <s v="Credit Card Business Development &amp; Enablement Head"/>
    <s v="Credit Card Business Development &amp; Enablement Head"/>
    <s v="Kantor Pusat - Griya Niaga 2"/>
    <s v="TANGERANG SELATAN"/>
    <s v="Banten"/>
    <d v="1982-04-15T00:00:00"/>
    <d v="2005-09-29T00:00:00"/>
    <s v="Female"/>
    <s v="KP"/>
    <s v="AYU_KUSUMA@CIMBNIAGA.CO.ID"/>
    <s v="D-3"/>
    <n v="3024611"/>
    <s v="ELLIS BONG"/>
    <s v="Credit Card Business Head"/>
    <m/>
    <m/>
    <m/>
    <m/>
    <x v="1"/>
    <m/>
    <m/>
    <x v="0"/>
    <n v="0"/>
    <x v="0"/>
    <n v="0"/>
    <x v="0"/>
    <n v="0"/>
  </r>
  <r>
    <n v="3026787"/>
    <s v="DAVID SUSILO"/>
    <s v="U4"/>
    <x v="3"/>
    <s v="Consumer Lending Business"/>
    <s v="Credit Card Business"/>
    <s v="Credit Card Portfolio"/>
    <s v="---"/>
    <s v="Credit Card Portfolio Head"/>
    <s v="Credit Card Portfolio Head"/>
    <s v="Kantor Pusat - Griya Niaga 2"/>
    <s v="TANGERANG SELATAN"/>
    <s v="Banten"/>
    <d v="1980-11-11T00:00:00"/>
    <d v="2014-08-04T00:00:00"/>
    <s v="Male"/>
    <s v="KP"/>
    <s v="DAVID.SUSILO@CIMBNIAGA.CO.ID"/>
    <s v="D-3"/>
    <n v="3024611"/>
    <s v="ELLIS BONG"/>
    <s v="Credit Card Business Head"/>
    <m/>
    <m/>
    <m/>
    <m/>
    <x v="1"/>
    <m/>
    <m/>
    <x v="0"/>
    <n v="0"/>
    <x v="0"/>
    <n v="0"/>
    <x v="0"/>
    <n v="0"/>
  </r>
  <r>
    <n v="3020932"/>
    <s v="AGUS GUNADI PUTRA"/>
    <s v="U4"/>
    <x v="3"/>
    <s v="Consumer Lending Business"/>
    <s v="Credit Card Business"/>
    <s v="Credit Card Product Development &amp; Strategy"/>
    <s v="---"/>
    <s v="Credit Card Product Development &amp; Strategy Head"/>
    <s v="Credit Card Product Development &amp; Strategy Head"/>
    <s v="Kantor Pusat - Griya Niaga 2"/>
    <s v="TANGERANG SELATAN"/>
    <s v="Banten"/>
    <d v="1979-08-27T00:00:00"/>
    <d v="2012-12-17T00:00:00"/>
    <s v="Male"/>
    <s v="KP"/>
    <s v="Agus.GunadiPutra@cimbniaga.co.id"/>
    <s v="D-3"/>
    <n v="3024611"/>
    <s v="ELLIS BONG"/>
    <s v="Credit Card Business Head"/>
    <m/>
    <m/>
    <m/>
    <m/>
    <x v="1"/>
    <m/>
    <m/>
    <x v="0"/>
    <n v="0.5"/>
    <x v="0"/>
    <n v="0"/>
    <x v="0"/>
    <n v="0.25"/>
  </r>
  <r>
    <n v="3026816"/>
    <s v="SARAH MEGADHANI"/>
    <s v="U5"/>
    <x v="3"/>
    <s v="Consumer Lending Business"/>
    <s v="Credit Card Business"/>
    <s v="Co Brand Credit Card Product Development &amp; Loyalty"/>
    <s v="Co Brand Credit Card Product Development"/>
    <s v="Co Brand Credit Card Product Development Specialist"/>
    <s v="Co Brand Credit Card Product Development Specialist"/>
    <s v="Kantor Pusat - Griya Niaga 2"/>
    <s v="TANGERANG SELATAN"/>
    <s v="Banten"/>
    <d v="1975-06-11T00:00:00"/>
    <d v="2014-08-07T00:00:00"/>
    <s v="Female"/>
    <s v="KP"/>
    <s v="SARAH.MEGADHANI@CIMBNIAGA.CO.ID"/>
    <s v="D-4"/>
    <n v="3027867"/>
    <s v="KAMADIPUTRA SURIANEGARA"/>
    <s v="Co Brand Credit Card Product Development &amp; Loyalty Head"/>
    <m/>
    <m/>
    <m/>
    <m/>
    <x v="1"/>
    <m/>
    <m/>
    <x v="0"/>
    <n v="0.9"/>
    <x v="0"/>
    <n v="0"/>
    <x v="0"/>
    <n v="0.45"/>
  </r>
  <r>
    <n v="3031368"/>
    <s v="RAVEZA SENA"/>
    <s v="U6"/>
    <x v="3"/>
    <s v="Consumer Lending Business"/>
    <s v="Credit Card Business"/>
    <s v="Co Brand Credit Card Product Development &amp; Loyalty"/>
    <s v="Co Brand Credit Card Product Development"/>
    <s v="Co Brand Credit Card Product Development Specialist"/>
    <s v="Co Brand Credit Card Product Development Specialist"/>
    <s v="Kantor Pusat - Griya Niaga 2"/>
    <s v="TANGERANG SELATAN"/>
    <s v="Banten"/>
    <d v="1992-08-17T00:00:00"/>
    <d v="2016-06-20T00:00:00"/>
    <s v="Male"/>
    <s v="KP"/>
    <s v="RAVEZA.SENA@CIMBNIAGA.CO.ID"/>
    <s v="D-4"/>
    <n v="3027867"/>
    <s v="KAMADIPUTRA SURIANEGARA"/>
    <s v="Co Brand Credit Card Product Development &amp; Loyalty Head"/>
    <m/>
    <m/>
    <m/>
    <m/>
    <x v="1"/>
    <m/>
    <m/>
    <x v="0"/>
    <n v="0"/>
    <x v="0"/>
    <n v="0"/>
    <x v="0"/>
    <n v="0"/>
  </r>
  <r>
    <n v="5368930"/>
    <s v="BELLEREINE THEODORA INDRIASTI ATMOJO"/>
    <s v="U7"/>
    <x v="3"/>
    <s v="Consumer Lending Business"/>
    <s v="Credit Card Business"/>
    <s v="Co Brand Credit Card Product Development &amp; Loyalty"/>
    <s v="Co Brand Credit Card Product Development"/>
    <s v="Co Brand Credit Card Product Development Specialist"/>
    <s v="Co Brand Credit Card Product Development Specialist"/>
    <s v="Kantor Pusat - Griya Niaga 2"/>
    <s v="TANGERANG SELATAN"/>
    <s v="Banten"/>
    <d v="2000-07-24T00:00:00"/>
    <d v="2022-05-09T00:00:00"/>
    <s v="Female"/>
    <s v="KP"/>
    <s v="Bellereine.Atmojo2@cimbniaga.co.id"/>
    <s v="D-4"/>
    <n v="3027867"/>
    <s v="KAMADIPUTRA SURIANEGARA"/>
    <s v="Co Brand Credit Card Product Development &amp; Loyalty Head"/>
    <m/>
    <m/>
    <m/>
    <m/>
    <x v="1"/>
    <m/>
    <m/>
    <x v="0"/>
    <n v="0"/>
    <x v="0"/>
    <n v="0"/>
    <x v="0"/>
    <n v="0"/>
  </r>
  <r>
    <n v="3027087"/>
    <s v="KUKUH GINANJAR"/>
    <s v="U5"/>
    <x v="3"/>
    <s v="Consumer Lending Business"/>
    <s v="Credit Card Business"/>
    <s v="Credit Card Business Development &amp; Enablement"/>
    <s v="Credit Card Business Development"/>
    <s v="Credit Card Business Development Specialist"/>
    <s v="Credit Card Business Development Specialist"/>
    <s v="Kantor Pusat - Griya Niaga 2"/>
    <s v="TANGERANG SELATAN"/>
    <s v="Banten"/>
    <d v="1984-07-23T00:00:00"/>
    <d v="2014-09-01T00:00:00"/>
    <s v="Male"/>
    <s v="KP"/>
    <s v="KUKUH.GINANJAR@CIMBNIAGA.CO.ID"/>
    <s v="D-4"/>
    <n v="3007600"/>
    <s v="AYU KUSUMA ANDHIKA"/>
    <s v="Credit Card Business Development &amp; Enablement Head"/>
    <m/>
    <m/>
    <m/>
    <m/>
    <x v="1"/>
    <m/>
    <m/>
    <x v="0"/>
    <n v="0.3"/>
    <x v="0"/>
    <n v="0"/>
    <x v="0"/>
    <n v="0.15"/>
  </r>
  <r>
    <n v="5396205"/>
    <s v="LIVIANA AMELINDA UKIM"/>
    <s v="U7"/>
    <x v="3"/>
    <s v="Consumer Lending Business"/>
    <s v="Credit Card Business"/>
    <s v="Credit Card Business Development &amp; Enablement"/>
    <s v="Credit Card Business Development"/>
    <s v="Credit Card Business Development Specialist"/>
    <s v="Credit Card Business Development Specialist"/>
    <s v="Kantor Pusat - Griya Niaga 2"/>
    <s v="TANGERANG SELATAN"/>
    <s v="Banten"/>
    <d v="2002-05-18T00:00:00"/>
    <d v="2023-09-15T00:00:00"/>
    <s v="Female"/>
    <s v="KP"/>
    <s v="liviana.ukim@cimbniaga.co.id"/>
    <s v="D-4"/>
    <n v="3007600"/>
    <s v="AYU KUSUMA ANDHIKA"/>
    <s v="Credit Card Business Development &amp; Enablement Head"/>
    <m/>
    <m/>
    <m/>
    <m/>
    <x v="1"/>
    <m/>
    <m/>
    <x v="0"/>
    <n v="0"/>
    <x v="1"/>
    <e v="#N/A"/>
    <x v="1"/>
    <e v="#N/A"/>
  </r>
  <r>
    <n v="3033750"/>
    <s v="PHEBI PUSPITAHATI"/>
    <s v="U8"/>
    <x v="3"/>
    <s v="Consumer Lending Business"/>
    <s v="Credit Card Business"/>
    <s v="Credit Card Business Development &amp; Enablement"/>
    <s v="Credit Card Business Development"/>
    <s v="Credit Card Business Development Specialist"/>
    <s v="Credit Card Business Development Specialist"/>
    <s v="Kantor Pusat - Griya Niaga 2"/>
    <s v="TANGERANG SELATAN"/>
    <s v="Banten"/>
    <d v="1989-02-13T00:00:00"/>
    <d v="2017-07-03T00:00:00"/>
    <s v="Female"/>
    <s v="KP"/>
    <s v="PHEBI.PUSPITAHATI@CIMBNIAGA.CO.ID"/>
    <s v="D-4"/>
    <n v="3007600"/>
    <s v="AYU KUSUMA ANDHIKA"/>
    <s v="Credit Card Business Development &amp; Enablement Head"/>
    <m/>
    <m/>
    <m/>
    <m/>
    <x v="1"/>
    <m/>
    <m/>
    <x v="0"/>
    <n v="0"/>
    <x v="0"/>
    <n v="0"/>
    <x v="0"/>
    <n v="0"/>
  </r>
  <r>
    <n v="3035618"/>
    <s v="MUHAMMAD SATRIO PERMANA"/>
    <s v="U6"/>
    <x v="3"/>
    <s v="Consumer Lending Business"/>
    <s v="Credit Card Business"/>
    <s v="Credit Card Portfolio"/>
    <s v="Credit Card Installment Program"/>
    <s v="Credit Card Installment Program Specialist"/>
    <s v="Credit Card Installment Program Specialist"/>
    <s v="Kantor Pusat - Griya Niaga 2"/>
    <s v="TANGERANG SELATAN"/>
    <s v="Banten"/>
    <d v="1991-10-20T00:00:00"/>
    <d v="2018-04-09T00:00:00"/>
    <s v="Male"/>
    <s v="KP"/>
    <s v="MUHAMMAD.PERMANA@CIMBNIAGA.CO.ID"/>
    <s v="D-4"/>
    <n v="3026787"/>
    <s v="DAVID SUSILO"/>
    <s v="Credit Card Portfolio Head"/>
    <m/>
    <m/>
    <m/>
    <m/>
    <x v="1"/>
    <m/>
    <m/>
    <x v="0"/>
    <n v="0"/>
    <x v="0"/>
    <n v="0"/>
    <x v="0"/>
    <n v="0"/>
  </r>
  <r>
    <n v="5417573"/>
    <s v="TAZKYANA AULIA NUGRAHANI"/>
    <s v="U8"/>
    <x v="3"/>
    <s v="Consumer Lending Business"/>
    <s v="Credit Card Business"/>
    <s v="Credit Card Portfolio"/>
    <s v="Credit Card Installment Program"/>
    <s v="Credit Card Installment Program Specialist"/>
    <s v="Credit Card Installment Program Specialist"/>
    <s v="Kantor Fungsional Non Operasional - Menara Sentraya"/>
    <s v="JAKARTA SELATAN"/>
    <s v="Dki Jakarta"/>
    <d v="1998-09-22T00:00:00"/>
    <d v="2024-11-06T00:00:00"/>
    <s v="Female"/>
    <s v="KFNO"/>
    <s v="tazkyana.nugrahani@cimbniaga.co.id"/>
    <s v="D-4"/>
    <n v="3026787"/>
    <s v="DAVID SUSILO"/>
    <s v="Credit Card Portfolio Head"/>
    <m/>
    <m/>
    <m/>
    <m/>
    <x v="1"/>
    <m/>
    <m/>
    <x v="0"/>
    <n v="0"/>
    <x v="1"/>
    <e v="#N/A"/>
    <x v="1"/>
    <e v="#N/A"/>
  </r>
  <r>
    <n v="5601058"/>
    <s v="FAJAR SIDHIQ RAMDHANI"/>
    <s v="U5"/>
    <x v="3"/>
    <s v="Consumer Lending Business"/>
    <s v="Credit Card Business"/>
    <s v="Credit Card Business Development &amp; Enablement"/>
    <s v="Credit Card Life Cycle &amp; Enablement"/>
    <s v="Credit Card Life Cycle &amp; Enablement Specialist"/>
    <s v="Credit Card Life Cycle &amp; Enablement Specialist"/>
    <s v="Kantor Pusat - Griya Niaga 2"/>
    <s v="TANGERANG SELATAN"/>
    <s v="Banten"/>
    <d v="1992-04-02T00:00:00"/>
    <d v="2025-09-02T00:00:00"/>
    <s v="Male"/>
    <s v="KP"/>
    <s v="fajar.ramdhani@cimbniaga.co.id"/>
    <s v="D-4"/>
    <n v="3007600"/>
    <s v="AYU KUSUMA ANDHIKA"/>
    <s v="Credit Card Business Development &amp; Enablement Head"/>
    <m/>
    <m/>
    <m/>
    <m/>
    <x v="1"/>
    <m/>
    <m/>
    <x v="0"/>
    <n v="0"/>
    <x v="1"/>
    <e v="#N/A"/>
    <x v="1"/>
    <e v="#N/A"/>
  </r>
  <r>
    <n v="3038385"/>
    <s v="YENI KARTIKASARI"/>
    <s v="U7"/>
    <x v="3"/>
    <s v="Consumer Lending Business"/>
    <s v="Credit Card Business"/>
    <s v="Credit Card Business Development &amp; Enablement"/>
    <s v="Credit Card Life Cycle &amp; Enablement"/>
    <s v="Credit Card Life Cycle &amp; Enablement Specialist"/>
    <s v="Credit Card Life Cycle &amp; Enablement Specialist"/>
    <s v="Kantor Pusat - Griya Niaga 2"/>
    <s v="TANGERANG SELATAN"/>
    <s v="Banten"/>
    <d v="1984-01-25T00:00:00"/>
    <d v="2019-07-15T00:00:00"/>
    <s v="Female"/>
    <s v="KP"/>
    <s v="YENI.KARTIKASARI@CIMBNIAGA.CO.ID"/>
    <s v="D-4"/>
    <n v="3007600"/>
    <s v="AYU KUSUMA ANDHIKA"/>
    <s v="Credit Card Business Development &amp; Enablement Head"/>
    <m/>
    <m/>
    <m/>
    <m/>
    <x v="1"/>
    <m/>
    <m/>
    <x v="0"/>
    <n v="0"/>
    <x v="0"/>
    <n v="0"/>
    <x v="0"/>
    <n v="0"/>
  </r>
  <r>
    <n v="3006650"/>
    <s v="ACHMAD TAUFIK"/>
    <s v="U7"/>
    <x v="3"/>
    <s v="Consumer Lending Business"/>
    <s v="Credit Card Business"/>
    <s v="Credit Card Business Development &amp; Enablement"/>
    <s v="Credit Card Life Cycle &amp; Enablement"/>
    <s v="Credit Card Life Cycle &amp; Enablement Specialist"/>
    <s v="Credit Card Life Cycle &amp; Enablement Specialist"/>
    <s v="Kantor Pusat - Griya Niaga 2"/>
    <s v="TANGERANG SELATAN"/>
    <s v="Banten"/>
    <d v="1979-11-25T00:00:00"/>
    <d v="2005-03-01T00:00:00"/>
    <s v="Male"/>
    <s v="KP"/>
    <s v="ATAUFIK@CIMBNIAGA.CO.ID"/>
    <s v="D-4"/>
    <n v="3007600"/>
    <s v="AYU KUSUMA ANDHIKA"/>
    <s v="Credit Card Business Development &amp; Enablement Head"/>
    <m/>
    <m/>
    <m/>
    <m/>
    <x v="1"/>
    <m/>
    <m/>
    <x v="0"/>
    <n v="0"/>
    <x v="0"/>
    <n v="0"/>
    <x v="0"/>
    <n v="0"/>
  </r>
  <r>
    <n v="5417574"/>
    <s v="FIORINA CARLY WINARTO"/>
    <s v="U8"/>
    <x v="3"/>
    <s v="Consumer Lending Business"/>
    <s v="Credit Card Business"/>
    <s v="Credit Card Business Development &amp; Enablement"/>
    <s v="Credit Card Life Cycle &amp; Enablement"/>
    <s v="Credit Card Life Cycle &amp; Enablement Specialist"/>
    <s v="Credit Card Life Cycle &amp; Enablement Specialist"/>
    <s v="Kantor Pusat - Griya Niaga 2"/>
    <s v="TANGERANG SELATAN"/>
    <s v="Banten"/>
    <d v="2001-05-08T00:00:00"/>
    <d v="2024-11-06T00:00:00"/>
    <s v="Female"/>
    <s v="KP"/>
    <s v="fiorina.winarto@cimbniaga.co.id"/>
    <s v="D-4"/>
    <n v="3007600"/>
    <s v="AYU KUSUMA ANDHIKA"/>
    <s v="Credit Card Business Development &amp; Enablement Head"/>
    <m/>
    <m/>
    <m/>
    <m/>
    <x v="1"/>
    <m/>
    <m/>
    <x v="0"/>
    <n v="0.3"/>
    <x v="1"/>
    <e v="#N/A"/>
    <x v="1"/>
    <e v="#N/A"/>
  </r>
  <r>
    <n v="5414110"/>
    <s v="ROKHAN"/>
    <s v="U5"/>
    <x v="3"/>
    <s v="Consumer Lending Business"/>
    <s v="Credit Card Business"/>
    <s v="Credit Card Portfolio"/>
    <s v="Credit Card Portfolio Activation &amp; Revenue Uplift"/>
    <s v="Credit Card Portfolio Activation &amp; Revenue Uplift Specialist"/>
    <s v="Credit Card Portfolio Activation &amp; Revenue Uplift Specialist"/>
    <s v="Kantor Pusat - Griya Niaga 2"/>
    <s v="TANGERANG SELATAN"/>
    <s v="Banten"/>
    <d v="1981-05-22T00:00:00"/>
    <d v="2024-10-10T00:00:00"/>
    <s v="Male"/>
    <s v="KP"/>
    <s v="rokhan.rokhan@cimbniaga.co.id"/>
    <s v="D-4"/>
    <n v="3026787"/>
    <s v="DAVID SUSILO"/>
    <s v="Credit Card Portfolio Head"/>
    <m/>
    <m/>
    <m/>
    <m/>
    <x v="1"/>
    <m/>
    <m/>
    <x v="1"/>
    <n v="1"/>
    <x v="0"/>
    <n v="0"/>
    <x v="0"/>
    <n v="0.5"/>
  </r>
  <r>
    <n v="3029058"/>
    <s v="NURUL JANNAH"/>
    <s v="U7"/>
    <x v="3"/>
    <s v="Consumer Lending Business"/>
    <s v="Credit Card Business"/>
    <s v="Credit Card Portfolio"/>
    <s v="Credit Card Portfolio Activation &amp; Revenue Uplift"/>
    <s v="Credit Card Portfolio Activation &amp; Revenue Uplift Specialist"/>
    <s v="Credit Card Portfolio Activation &amp; Revenue Uplift Specialist"/>
    <s v="Kantor Pusat - Griya Niaga 2"/>
    <s v="TANGERANG SELATAN"/>
    <s v="Banten"/>
    <d v="1984-03-03T00:00:00"/>
    <d v="2015-04-06T00:00:00"/>
    <s v="Female"/>
    <s v="KP"/>
    <s v="NURUL.JANNAH@CIMBNIAGA.CO.ID"/>
    <s v="D-4"/>
    <n v="3026787"/>
    <s v="DAVID SUSILO"/>
    <s v="Credit Card Portfolio Head"/>
    <m/>
    <m/>
    <m/>
    <m/>
    <x v="1"/>
    <m/>
    <m/>
    <x v="0"/>
    <n v="0"/>
    <x v="0"/>
    <n v="0"/>
    <x v="0"/>
    <n v="0"/>
  </r>
  <r>
    <n v="3005949"/>
    <s v="LENNY YULIAWATY"/>
    <s v="U6"/>
    <x v="3"/>
    <s v="Consumer Lending Business"/>
    <s v="Credit Card Business"/>
    <s v="Credit Card Product Development &amp; Strategy"/>
    <s v="Credit Card Product Development"/>
    <s v="Credit Card Product Development Specialist"/>
    <s v="Credit Card Product Development Specialist"/>
    <s v="Kantor Pusat - Griya Niaga 2"/>
    <s v="TANGERANG SELATAN"/>
    <s v="Banten"/>
    <d v="1976-07-10T00:00:00"/>
    <d v="2004-02-24T00:00:00"/>
    <s v="Female"/>
    <s v="KP"/>
    <s v="LENNYY@CIMBNIAGA.CO.ID"/>
    <s v="D-4"/>
    <n v="3020932"/>
    <s v="AGUS GUNADI PUTRA"/>
    <s v="Credit Card Product Development &amp; Strategy Head"/>
    <m/>
    <m/>
    <m/>
    <m/>
    <x v="1"/>
    <m/>
    <m/>
    <x v="0"/>
    <n v="0"/>
    <x v="0"/>
    <n v="0"/>
    <x v="0"/>
    <n v="0"/>
  </r>
  <r>
    <n v="5388349"/>
    <s v="MUHAMMAD ALDAN RELINTRA"/>
    <s v="U7"/>
    <x v="3"/>
    <s v="Consumer Lending Business"/>
    <s v="Credit Card Business"/>
    <s v="Credit Card Product Development &amp; Strategy"/>
    <s v="Credit Card Product Development"/>
    <s v="Credit Card Product Development Specialist"/>
    <s v="Credit Card Product Development Specialist"/>
    <s v="Kantor Fungsional Non Operasional - Menara Sentraya"/>
    <s v="JAKARTA SELATAN"/>
    <s v="Dki Jakarta"/>
    <d v="2001-07-22T00:00:00"/>
    <d v="2023-04-10T00:00:00"/>
    <s v="Male"/>
    <s v="KFNO"/>
    <s v="Muhammad.Relintra@cimbniaga.co.id"/>
    <s v="D-4"/>
    <n v="3020932"/>
    <s v="AGUS GUNADI PUTRA"/>
    <s v="Credit Card Product Development &amp; Strategy Head"/>
    <m/>
    <m/>
    <m/>
    <m/>
    <x v="1"/>
    <m/>
    <m/>
    <x v="0"/>
    <n v="0.35"/>
    <x v="0"/>
    <n v="0"/>
    <x v="0"/>
    <n v="0.17499999999999999"/>
  </r>
  <r>
    <n v="5352324"/>
    <s v="NUR RIZKIYANTI"/>
    <s v="U8"/>
    <x v="3"/>
    <s v="Consumer Lending Business"/>
    <s v="Credit Card Business"/>
    <s v="Credit Card Product Development &amp; Strategy"/>
    <s v="Credit Card Product Development"/>
    <s v="Credit Card Product Development Specialist"/>
    <s v="Credit Card Product Development Specialist"/>
    <s v="Kantor Pusat - Griya Niaga 2"/>
    <s v="TANGERANG SELATAN"/>
    <s v="Banten"/>
    <d v="1990-11-06T00:00:00"/>
    <d v="2021-09-20T00:00:00"/>
    <s v="Female"/>
    <s v="KP"/>
    <s v="Nur.Rizkiyanti@cimbniaga.co.id"/>
    <s v="D-4"/>
    <n v="3020932"/>
    <s v="AGUS GUNADI PUTRA"/>
    <s v="Credit Card Product Development &amp; Strategy Head"/>
    <m/>
    <m/>
    <m/>
    <m/>
    <x v="1"/>
    <m/>
    <m/>
    <x v="1"/>
    <n v="1"/>
    <x v="0"/>
    <n v="0"/>
    <x v="0"/>
    <n v="0.5"/>
  </r>
  <r>
    <n v="3007695"/>
    <s v="MARTHA SINTAULI M L P"/>
    <s v="U4"/>
    <x v="3"/>
    <s v="Consumer Lending Business"/>
    <s v="Credit Card Business"/>
    <s v="Credit Card Product Development &amp; Strategy"/>
    <s v="Credit Card Product Strategy"/>
    <s v="Credit Card Product Strategy Specialist"/>
    <s v="Credit Card Product Strategy Specialist"/>
    <s v="Kantor Pusat - Griya Niaga 2"/>
    <s v="TANGERANG SELATAN"/>
    <s v="Banten"/>
    <d v="1979-12-03T00:00:00"/>
    <d v="2005-11-29T00:00:00"/>
    <s v="Female"/>
    <s v="KP"/>
    <s v="MARTHA_P@CIMBNIAGA.CO.ID"/>
    <s v="D-4"/>
    <n v="3020932"/>
    <s v="AGUS GUNADI PUTRA"/>
    <s v="Credit Card Product Development &amp; Strategy Head"/>
    <m/>
    <m/>
    <m/>
    <m/>
    <x v="1"/>
    <m/>
    <m/>
    <x v="0"/>
    <n v="0"/>
    <x v="0"/>
    <n v="0"/>
    <x v="0"/>
    <n v="0"/>
  </r>
  <r>
    <n v="3003377"/>
    <s v="EDY UTOMO"/>
    <s v="U8"/>
    <x v="3"/>
    <s v="Consumer Lending Business"/>
    <s v="Credit Card Business"/>
    <s v="Credit Card Product Development &amp; Strategy"/>
    <s v="Credit Card Product Strategy"/>
    <s v="Credit Card Product Strategy Specialist"/>
    <s v="Credit Card Product Strategy Specialist"/>
    <s v="Kantor Pusat - Griya Niaga 2"/>
    <s v="TANGERANG SELATAN"/>
    <s v="Banten"/>
    <d v="1972-04-12T00:00:00"/>
    <d v="1995-11-01T00:00:00"/>
    <s v="Male"/>
    <s v="KP"/>
    <s v="EDY.UTOMO@CIMBNIAGA.CO.ID"/>
    <s v="D-4"/>
    <n v="3020932"/>
    <s v="AGUS GUNADI PUTRA"/>
    <s v="Credit Card Product Development &amp; Strategy Head"/>
    <m/>
    <m/>
    <m/>
    <m/>
    <x v="1"/>
    <m/>
    <m/>
    <x v="0"/>
    <n v="0.1"/>
    <x v="0"/>
    <n v="0"/>
    <x v="0"/>
    <n v="0.05"/>
  </r>
  <r>
    <n v="5600862"/>
    <s v="MOHAMMAD HAFIDH RAHADIYAN"/>
    <s v="U6"/>
    <x v="3"/>
    <s v="Consumer Lending Business"/>
    <s v="Credit Card Business"/>
    <s v="Co Brand Credit Card Product Development &amp; Loyalty"/>
    <s v="Loyalty Management"/>
    <s v="Loyalty Management Specialist"/>
    <s v="Loyalty Management Specialist"/>
    <s v="Kantor Pusat - Griya Niaga 2"/>
    <s v="TANGERANG SELATAN"/>
    <s v="Banten"/>
    <d v="1993-05-02T00:00:00"/>
    <d v="2025-08-04T00:00:00"/>
    <s v="Male"/>
    <s v="KP"/>
    <s v="mohammad.rahadiyan@cimbniaga.co.id"/>
    <s v="D-4"/>
    <n v="3027867"/>
    <s v="KAMADIPUTRA SURIANEGARA"/>
    <s v="Co Brand Credit Card Product Development &amp; Loyalty Head"/>
    <m/>
    <m/>
    <m/>
    <m/>
    <x v="1"/>
    <m/>
    <m/>
    <x v="0"/>
    <n v="0"/>
    <x v="0"/>
    <n v="0"/>
    <x v="0"/>
    <n v="0"/>
  </r>
  <r>
    <n v="3029376"/>
    <s v="FELLINTIA"/>
    <s v="U6"/>
    <x v="3"/>
    <s v="Consumer Lending Business"/>
    <s v="Credit Card Business"/>
    <s v="Co Brand Credit Card Product Development &amp; Loyalty"/>
    <s v="Loyalty Management"/>
    <s v="Loyalty Management Specialist"/>
    <s v="Loyalty Management Specialist"/>
    <s v="Kantor Fungsional Non Operasional - Menara Sentraya"/>
    <s v="JAKARTA SELATAN"/>
    <s v="Dki Jakarta"/>
    <d v="1986-02-20T00:00:00"/>
    <d v="2015-05-11T00:00:00"/>
    <s v="Female"/>
    <s v="KFNO"/>
    <s v="FELLINTIA@CIMBNIAGA.CO.ID"/>
    <s v="D-4"/>
    <n v="3027867"/>
    <s v="KAMADIPUTRA SURIANEGARA"/>
    <s v="Co Brand Credit Card Product Development &amp; Loyalty Head"/>
    <m/>
    <m/>
    <m/>
    <m/>
    <x v="1"/>
    <m/>
    <m/>
    <x v="0"/>
    <n v="0"/>
    <x v="0"/>
    <n v="0"/>
    <x v="0"/>
    <n v="0"/>
  </r>
  <r>
    <n v="3039388"/>
    <s v="DEMYTA MARGARETHA"/>
    <s v="U8"/>
    <x v="3"/>
    <s v="Consumer Lending Business"/>
    <s v="Credit Card Business"/>
    <s v="Co Brand Credit Card Product Development &amp; Loyalty"/>
    <s v="Loyalty Management"/>
    <s v="Loyalty Management Specialist"/>
    <s v="Loyalty Management Specialist"/>
    <s v="Kantor Fungsional Non Operasional - Menara Sentraya"/>
    <s v="JAKARTA SELATAN"/>
    <s v="Dki Jakarta"/>
    <d v="1995-12-04T00:00:00"/>
    <d v="2019-10-04T00:00:00"/>
    <s v="Female"/>
    <s v="KFNO"/>
    <s v="DEMYTA.MARGARETHA@CIMBNIAGA.CO.ID"/>
    <s v="D-4"/>
    <n v="3027867"/>
    <s v="KAMADIPUTRA SURIANEGARA"/>
    <s v="Co Brand Credit Card Product Development &amp; Loyalty Head"/>
    <m/>
    <m/>
    <m/>
    <m/>
    <x v="1"/>
    <m/>
    <m/>
    <x v="0"/>
    <n v="0.45"/>
    <x v="0"/>
    <n v="0"/>
    <x v="0"/>
    <n v="0.22500000000000001"/>
  </r>
  <r>
    <n v="3015904"/>
    <s v="FILIPUS PRAYOGA"/>
    <s v="U4"/>
    <x v="3"/>
    <s v="Consumer Lending Business"/>
    <s v="Indirect Auto Business"/>
    <s v="---"/>
    <s v="---"/>
    <s v="Indirect Auto Business Head"/>
    <s v="Indirect Auto Business Head"/>
    <s v="Kantor Pusat - Griya Niaga 2"/>
    <s v="TANGERANG SELATAN"/>
    <s v="Banten"/>
    <d v="1978-12-23T00:00:00"/>
    <d v="2011-05-25T00:00:00"/>
    <s v="Male"/>
    <s v="KP"/>
    <s v="FILIPUS.PRAYOGA@CIMBNIAGA.CO.ID"/>
    <s v="D-2"/>
    <n v="3039540"/>
    <s v="ERIC AUGIE SAPUTRA"/>
    <s v="Head of Consumer Lending Business"/>
    <m/>
    <m/>
    <m/>
    <m/>
    <x v="1"/>
    <m/>
    <m/>
    <x v="0"/>
    <n v="0"/>
    <x v="0"/>
    <n v="0"/>
    <x v="0"/>
    <n v="0"/>
  </r>
  <r>
    <n v="3032214"/>
    <s v="ARYO TEJO DANANJOYO"/>
    <s v="U5"/>
    <x v="3"/>
    <s v="Consumer Lending Business"/>
    <s v="Indirect Auto Business"/>
    <s v="Indirect Auto Enablement"/>
    <s v="---"/>
    <s v="Indirect Auto Enablement Lead"/>
    <s v="Indirect Auto Enablement Lead"/>
    <s v="Kantor Pusat - Griya Niaga 2"/>
    <s v="TANGERANG SELATAN"/>
    <s v="Banten"/>
    <d v="1978-01-16T00:00:00"/>
    <d v="2016-11-10T00:00:00"/>
    <s v="Male"/>
    <s v="KP"/>
    <s v="ARYO.DANANJOYO@CIMBNIAGA.CO.ID"/>
    <s v="D-3"/>
    <n v="3015904"/>
    <s v="FILIPUS PRAYOGA"/>
    <s v="Indirect Auto Business Head"/>
    <m/>
    <m/>
    <m/>
    <m/>
    <x v="1"/>
    <m/>
    <m/>
    <x v="0"/>
    <n v="0"/>
    <x v="0"/>
    <n v="0"/>
    <x v="0"/>
    <n v="0"/>
  </r>
  <r>
    <n v="3015278"/>
    <s v="HARIS"/>
    <s v="U8"/>
    <x v="3"/>
    <s v="Consumer Lending Business"/>
    <s v="Indirect Auto Business"/>
    <s v="Indirect Auto Enablement"/>
    <s v="---"/>
    <s v="Indirect Auto Enablement Specialist"/>
    <s v="Indirect Auto Enablement Specialist"/>
    <s v="Kantor Pusat - Griya Niaga 2"/>
    <s v="TANGERANG SELATAN"/>
    <s v="Banten"/>
    <d v="1979-04-24T00:00:00"/>
    <d v="2011-02-01T00:00:00"/>
    <s v="Male"/>
    <s v="KP"/>
    <s v="HARIS.AIS@CIMBNIAGA.CO.ID"/>
    <s v="D-3"/>
    <n v="3032214"/>
    <s v="ARYO TEJO DANANJOYO"/>
    <s v="Indirect Auto Enablement Lead"/>
    <m/>
    <m/>
    <m/>
    <m/>
    <x v="1"/>
    <m/>
    <m/>
    <x v="1"/>
    <n v="1"/>
    <x v="0"/>
    <n v="0"/>
    <x v="0"/>
    <n v="0.5"/>
  </r>
  <r>
    <n v="3014621"/>
    <s v="FERDI FERDIAN"/>
    <s v="U8"/>
    <x v="3"/>
    <s v="Consumer Lending Business"/>
    <s v="Indirect Auto Business"/>
    <s v="Indirect Auto Enablement"/>
    <s v="---"/>
    <s v="Indirect Auto Enablement Specialist"/>
    <s v="Indirect Auto Enablement Specialist"/>
    <s v="Kantor Pusat - Griya Niaga 2"/>
    <s v="TANGERANG SELATAN"/>
    <s v="Banten"/>
    <d v="1981-02-21T00:00:00"/>
    <d v="2010-11-16T00:00:00"/>
    <s v="Male"/>
    <s v="KP"/>
    <s v="FERDI.FERDIAN@CIMBNIAGA.CO.ID"/>
    <s v="D-3"/>
    <n v="3032214"/>
    <s v="ARYO TEJO DANANJOYO"/>
    <s v="Indirect Auto Enablement Lead"/>
    <m/>
    <m/>
    <m/>
    <m/>
    <x v="1"/>
    <m/>
    <m/>
    <x v="1"/>
    <n v="1"/>
    <x v="0"/>
    <n v="0"/>
    <x v="0"/>
    <n v="0.5"/>
  </r>
  <r>
    <n v="3034459"/>
    <s v="DERISMAN SILALAHI"/>
    <s v="U5"/>
    <x v="3"/>
    <s v="Consumer Lending Business"/>
    <s v="Indirect Auto Business"/>
    <s v="Indirect Auto Portfolio &amp; Business Process"/>
    <s v="---"/>
    <s v="Indirect Auto Portfolio &amp; Business Process Lead"/>
    <s v="Indirect Auto Portfolio &amp; Business Process Lead"/>
    <s v="Kantor Fungsional Non Operasional - Menara Sentraya"/>
    <s v="JAKARTA SELATAN"/>
    <s v="Dki Jakarta"/>
    <d v="1982-12-10T00:00:00"/>
    <d v="2017-11-20T00:00:00"/>
    <s v="Male"/>
    <s v="KFNO"/>
    <s v="DERISMAN.SILALAHI@CIMBNIAGA.CO.ID"/>
    <s v="D-3"/>
    <n v="3015904"/>
    <s v="FILIPUS PRAYOGA"/>
    <s v="Indirect Auto Business Head"/>
    <m/>
    <m/>
    <m/>
    <m/>
    <x v="1"/>
    <m/>
    <m/>
    <x v="0"/>
    <n v="0"/>
    <x v="0"/>
    <n v="0"/>
    <x v="0"/>
    <n v="0"/>
  </r>
  <r>
    <n v="3038446"/>
    <s v="NIKEN LIESTIARINI"/>
    <s v="U5"/>
    <x v="3"/>
    <s v="Consumer Lending Business"/>
    <s v="Indirect Auto Business"/>
    <s v="Indirect Auto Product &amp; Partnership"/>
    <s v="---"/>
    <s v="Indirect Auto Product &amp; Partnership Lead"/>
    <s v="Indirect Auto Product &amp; Partnership Lead"/>
    <s v="Kantor Pusat - Griya Niaga 2"/>
    <s v="TANGERANG SELATAN"/>
    <s v="Banten"/>
    <d v="1982-11-15T00:00:00"/>
    <d v="2019-09-02T00:00:00"/>
    <s v="Female"/>
    <s v="KP"/>
    <s v="NIKEN.LIESTIARINI@CIMBNIAGA.CO.ID"/>
    <s v="D-3"/>
    <n v="3015904"/>
    <s v="FILIPUS PRAYOGA"/>
    <s v="Indirect Auto Business Head"/>
    <m/>
    <m/>
    <m/>
    <m/>
    <x v="1"/>
    <m/>
    <m/>
    <x v="0"/>
    <n v="0"/>
    <x v="0"/>
    <n v="0"/>
    <x v="0"/>
    <n v="0"/>
  </r>
  <r>
    <n v="3012596"/>
    <s v="MOHAMAD RIZALDI"/>
    <s v="U8"/>
    <x v="3"/>
    <s v="Consumer Lending Business"/>
    <s v="Indirect Auto Business"/>
    <s v="Indirect Auto Portfolio &amp; Business Process"/>
    <s v="Indirect Auto Business Process"/>
    <s v="Indirect Auto Business Process Specialist"/>
    <s v="Indirect Auto Business Process Specialist"/>
    <s v="Kantor Pusat - Griya Niaga 2"/>
    <s v="TANGERANG SELATAN"/>
    <s v="Banten"/>
    <d v="1983-04-26T00:00:00"/>
    <d v="2009-11-02T00:00:00"/>
    <s v="Male"/>
    <s v="KP"/>
    <s v="MOHAMAD.RIZALDI@CIMBNIAGA.CO.ID"/>
    <s v="D-4"/>
    <n v="3034459"/>
    <s v="DERISMAN SILALAHI"/>
    <s v="Indirect Auto Portfolio &amp; Business Process Lead"/>
    <m/>
    <m/>
    <m/>
    <m/>
    <x v="1"/>
    <m/>
    <m/>
    <x v="0"/>
    <n v="0"/>
    <x v="0"/>
    <n v="0"/>
    <x v="0"/>
    <n v="0"/>
  </r>
  <r>
    <n v="5411041"/>
    <s v="DENDI SETIAWAN"/>
    <s v="U6"/>
    <x v="3"/>
    <s v="Consumer Lending Business"/>
    <s v="Indirect Auto Business"/>
    <s v="Indirect Auto Product &amp; Partnership"/>
    <s v="Indirect Auto Partnership"/>
    <s v="Indirect Auto Partnership Specialist"/>
    <s v="Indirect Auto Partnership Specialist"/>
    <s v="Kantor Pusat - Griya Niaga 2"/>
    <s v="TANGERANG SELATAN"/>
    <s v="Banten"/>
    <d v="1988-05-16T00:00:00"/>
    <d v="2024-08-26T00:00:00"/>
    <s v="Male"/>
    <s v="KP"/>
    <s v="dendi.setiawan@cimbniaga.co.id"/>
    <s v="D-4"/>
    <n v="3038446"/>
    <s v="NIKEN LIESTIARINI"/>
    <s v="Indirect Auto Product &amp; Partnership Lead"/>
    <m/>
    <m/>
    <m/>
    <m/>
    <x v="1"/>
    <m/>
    <m/>
    <x v="0"/>
    <n v="0"/>
    <x v="0"/>
    <n v="0"/>
    <x v="0"/>
    <n v="0"/>
  </r>
  <r>
    <n v="3011225"/>
    <s v="REZA AKBAR PUTRA"/>
    <s v="U7"/>
    <x v="3"/>
    <s v="Consumer Lending Business"/>
    <s v="Indirect Auto Business"/>
    <s v="Indirect Auto Product &amp; Partnership"/>
    <s v="Indirect Auto Partnership"/>
    <s v="Indirect Auto Partnership Specialist"/>
    <s v="Indirect Auto Partnership Specialist"/>
    <s v="Kantor Pusat - Griya Niaga 2"/>
    <s v="TANGERANG SELATAN"/>
    <s v="Banten"/>
    <d v="1984-09-10T00:00:00"/>
    <d v="2009-06-26T00:00:00"/>
    <s v="Male"/>
    <s v="KP"/>
    <s v="REZA.AKBAR@CIMBNIAGA.CO.ID"/>
    <s v="D-4"/>
    <n v="3038446"/>
    <s v="NIKEN LIESTIARINI"/>
    <s v="Indirect Auto Product &amp; Partnership Lead"/>
    <m/>
    <m/>
    <m/>
    <m/>
    <x v="1"/>
    <m/>
    <m/>
    <x v="0"/>
    <n v="0"/>
    <x v="0"/>
    <n v="0"/>
    <x v="0"/>
    <n v="0"/>
  </r>
  <r>
    <n v="3032777"/>
    <s v="NOVRIYANSAH KAMAL"/>
    <s v="U8"/>
    <x v="3"/>
    <s v="Consumer Lending Business"/>
    <s v="Indirect Auto Business"/>
    <s v="Indirect Auto Portfolio &amp; Business Process"/>
    <s v="Indirect Auto Portfolio"/>
    <s v="Indirect Auto Portfolio Specialist"/>
    <s v="Indirect Auto Portfolio Specialist"/>
    <s v="Kantor Pusat - Griya Niaga 2"/>
    <s v="TANGERANG SELATAN"/>
    <s v="Banten"/>
    <d v="1987-11-25T00:00:00"/>
    <d v="2017-01-03T00:00:00"/>
    <s v="Male"/>
    <s v="KP"/>
    <s v="NOVRIYANSAH.KAMAL@CIMBNIAGA.CO.ID"/>
    <s v="D-4"/>
    <n v="3034459"/>
    <s v="DERISMAN SILALAHI"/>
    <s v="Indirect Auto Portfolio &amp; Business Process Lead"/>
    <m/>
    <m/>
    <m/>
    <m/>
    <x v="1"/>
    <m/>
    <m/>
    <x v="0"/>
    <n v="0.65"/>
    <x v="0"/>
    <n v="0"/>
    <x v="0"/>
    <n v="0.32500000000000001"/>
  </r>
  <r>
    <n v="5323945"/>
    <s v="CHRISTOPHER VARIANTO GRADYAN SUNARINGTYAS"/>
    <s v="U7"/>
    <x v="3"/>
    <s v="Consumer Lending Business"/>
    <s v="Indirect Auto Business"/>
    <s v="Indirect Auto Product &amp; Partnership"/>
    <s v="Indirect Auto Product"/>
    <s v="Indirect Auto Product Specialist"/>
    <s v="Indirect Auto Product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4731"/>
    <s v="SARITA MALIZA"/>
    <s v="U3"/>
    <x v="3"/>
    <s v="Consumer Lending Business"/>
    <s v="Mortgage Business"/>
    <s v="---"/>
    <s v="---"/>
    <s v="Mortgage Business Head"/>
    <s v="Mortgage Business Head"/>
    <s v="Kantor Fungsional Non Operasional - Menara Sentraya"/>
    <s v="JAKARTA SELATAN"/>
    <s v="Dki Jakarta"/>
    <d v="1988-01-28T00:00:00"/>
    <d v="2010-12-01T00:00:00"/>
    <s v="Female"/>
    <s v="KFNO"/>
    <s v="SARITA.MALIZA@CIMBNIAGA.CO.ID"/>
    <s v="D-2"/>
    <n v="3039540"/>
    <s v="ERIC AUGIE SAPUTRA"/>
    <s v="Head of Consumer Lending Business"/>
    <m/>
    <m/>
    <m/>
    <m/>
    <x v="1"/>
    <m/>
    <m/>
    <x v="0"/>
    <n v="0"/>
    <x v="0"/>
    <n v="0"/>
    <x v="0"/>
    <n v="0"/>
  </r>
  <r>
    <n v="5355940"/>
    <s v="MARIA ANISA WIJAYANTI"/>
    <s v="U5"/>
    <x v="3"/>
    <s v="Consumer Lending Business"/>
    <s v="Mortgage Business"/>
    <s v="Mortgage Acquisition &amp; Partnership Head O426"/>
    <s v="---"/>
    <s v="Mortgage Acquisition &amp; Partnership Head"/>
    <s v="Mortgage Acquisition &amp; Partnership Head"/>
    <s v="Kantor Fungsional Non Operasional - Menara Sentraya"/>
    <s v="JAKARTA SELATAN"/>
    <s v="Dki Jakarta"/>
    <d v="1986-09-07T00:00:00"/>
    <d v="2021-12-06T00:00:00"/>
    <s v="Female"/>
    <s v="KFNO"/>
    <s v="Maria.Wijayanti@cimbniaga.co.id"/>
    <s v="D-3"/>
    <n v="3014731"/>
    <s v="SARITA MALIZA"/>
    <s v="Mortgage Business Head"/>
    <m/>
    <m/>
    <m/>
    <m/>
    <x v="1"/>
    <m/>
    <m/>
    <x v="0"/>
    <n v="0"/>
    <x v="0"/>
    <n v="0"/>
    <x v="0"/>
    <n v="0"/>
  </r>
  <r>
    <n v="5417452"/>
    <s v="ANDREAS EKA KURNIAWAN"/>
    <s v="U4"/>
    <x v="3"/>
    <s v="Consumer Lending Business"/>
    <s v="Mortgage Business"/>
    <s v="Mortgage Product Portfolio"/>
    <s v="---"/>
    <s v="Mortgage Product Portfolio Head"/>
    <s v="Mortgage Product Portfolio Head"/>
    <s v="Kantor Fungsional Non Operasional - Menara Sentraya"/>
    <s v="JAKARTA SELATAN"/>
    <s v="Dki Jakarta"/>
    <d v="1992-04-01T00:00:00"/>
    <d v="2024-12-16T00:00:00"/>
    <s v="Male"/>
    <s v="KFNO"/>
    <s v="andreas.kurniawan@cimbniaga.co.id"/>
    <s v="D-3"/>
    <n v="3014731"/>
    <s v="SARITA MALIZA"/>
    <s v="Mortgage Business Head"/>
    <m/>
    <m/>
    <m/>
    <m/>
    <x v="1"/>
    <m/>
    <m/>
    <x v="0"/>
    <n v="0"/>
    <x v="1"/>
    <e v="#N/A"/>
    <x v="1"/>
    <e v="#N/A"/>
  </r>
  <r>
    <n v="5365813"/>
    <s v="SEAN HERMANTO"/>
    <s v="U6"/>
    <x v="3"/>
    <s v="Consumer Lending Business"/>
    <s v="Mortgage Business"/>
    <s v="Mortgage Product Portfolio"/>
    <s v="---"/>
    <s v="Mortgage Product Sr Specialist"/>
    <s v="Mortgage Product Sr Specialist"/>
    <s v="Kantor Fungsional Non Operasional - Menara Sentraya"/>
    <s v="JAKARTA SELATAN"/>
    <s v="Dki Jakarta"/>
    <d v="1992-06-09T00:00:00"/>
    <d v="2022-04-18T00:00:00"/>
    <s v="Male"/>
    <s v="KFNO"/>
    <s v="Sean.Hermanto@cimbniaga.co.id"/>
    <s v="D-3"/>
    <n v="5417452"/>
    <s v="ANDREAS EKA KURNIAWAN"/>
    <s v="Mortgage Product Portfolio Head"/>
    <m/>
    <m/>
    <m/>
    <m/>
    <x v="1"/>
    <m/>
    <m/>
    <x v="0"/>
    <n v="0"/>
    <x v="0"/>
    <n v="0"/>
    <x v="0"/>
    <n v="0"/>
  </r>
  <r>
    <n v="5367510"/>
    <s v="SYAM BAGASKARA"/>
    <s v="U7"/>
    <x v="3"/>
    <s v="Consumer Lending Business"/>
    <s v="Mortgage Business"/>
    <s v="Mortgage Product Portfolio"/>
    <s v="---"/>
    <s v="Mortgage Product Specialist"/>
    <s v="Mortgage Product Specialist"/>
    <s v="Kantor Fungsional Non Operasional - Menara Sentraya"/>
    <s v="JAKARTA SELATAN"/>
    <s v="Dki Jakarta"/>
    <d v="1996-08-31T00:00:00"/>
    <d v="2022-06-06T00:00:00"/>
    <s v="Male"/>
    <s v="KFNO"/>
    <s v="Syam.Bagaskara@cimbniaga.co.id"/>
    <s v="D-3"/>
    <n v="5417452"/>
    <s v="ANDREAS EKA KURNIAWAN"/>
    <s v="Mortgage Product Portfolio Head"/>
    <m/>
    <m/>
    <m/>
    <m/>
    <x v="1"/>
    <m/>
    <m/>
    <x v="0"/>
    <n v="0"/>
    <x v="2"/>
    <n v="1"/>
    <x v="0"/>
    <n v="0.5"/>
  </r>
  <r>
    <n v="3016352"/>
    <s v="FERRY RACHARDY"/>
    <s v="U5"/>
    <x v="3"/>
    <s v="Consumer Lending Business"/>
    <s v="Mortgage Business"/>
    <s v="Mortgage Services - D3"/>
    <s v="---"/>
    <s v="Mortgage Services Head"/>
    <s v="Mortgage Services Head"/>
    <s v="Kantor Fungsional Non Operasional - Menara Sentraya"/>
    <s v="JAKARTA SELATAN"/>
    <s v="Dki Jakarta"/>
    <d v="1971-11-07T00:00:00"/>
    <d v="2011-06-20T00:00:00"/>
    <s v="Male"/>
    <s v="KFNO"/>
    <s v="FERRY.RACHARDY@CIMBNIAGA.CO.ID"/>
    <s v="D-3"/>
    <n v="3014731"/>
    <s v="SARITA MALIZA"/>
    <s v="Mortgage Business Head"/>
    <m/>
    <m/>
    <m/>
    <m/>
    <x v="1"/>
    <m/>
    <m/>
    <x v="1"/>
    <n v="1"/>
    <x v="2"/>
    <n v="1"/>
    <x v="2"/>
    <n v="1"/>
  </r>
  <r>
    <n v="3008351"/>
    <s v="HELVA SATRIA JAYA"/>
    <s v="U5"/>
    <x v="3"/>
    <s v="Consumer Lending Business"/>
    <s v="Mortgage Business"/>
    <s v="Mortgage Services &amp; Retention Head O426"/>
    <s v="---"/>
    <s v="Mortgage Services &amp; Retention Head"/>
    <s v="Mortgage Services &amp; Retention Head"/>
    <s v="Kantor Fungsional Non Operasional - Menara Sentraya"/>
    <s v="JAKARTA SELATAN"/>
    <s v="Dki Jakarta"/>
    <d v="1982-03-23T00:00:00"/>
    <d v="2006-02-10T00:00:00"/>
    <s v="Female"/>
    <s v="KFNO"/>
    <s v="HELVA.SATRIAJAYA@CIMBNIAGA.CO.ID"/>
    <s v="D-3"/>
    <n v="3014731"/>
    <s v="SARITA MALIZA"/>
    <s v="Mortgage Business Head"/>
    <m/>
    <m/>
    <m/>
    <m/>
    <x v="1"/>
    <m/>
    <m/>
    <x v="0"/>
    <n v="0.7"/>
    <x v="0"/>
    <n v="0"/>
    <x v="0"/>
    <n v="0.35"/>
  </r>
  <r>
    <n v="5415895"/>
    <s v="EKKY PERMATA DEWI"/>
    <s v="U7"/>
    <x v="3"/>
    <s v="Consumer Lending Business"/>
    <s v="Mortgage Business"/>
    <s v="Mortgage Acquisition &amp; Partnership Head O426"/>
    <s v="Mortgage Acquisition Specialist O426"/>
    <s v="Mortgage Acquisition Sr Specialist"/>
    <s v="Mortgage Acquisition Sr Specialist"/>
    <s v="Kantor Fungsional Non Operasional - Menara Sentraya"/>
    <s v="JAKARTA SELATAN"/>
    <s v="Dki Jakarta"/>
    <d v="1995-01-26T00:00:00"/>
    <d v="2024-11-04T00:00:00"/>
    <s v="Female"/>
    <s v="KFNO"/>
    <s v="ekky.dewi@cimbniaga.co.id"/>
    <s v="D-4"/>
    <n v="5355940"/>
    <s v="Maria Anisa Wijayanti"/>
    <s v="Mortgage Acquisition &amp; Partnership Head"/>
    <m/>
    <m/>
    <m/>
    <m/>
    <x v="1"/>
    <m/>
    <m/>
    <x v="0"/>
    <n v="0"/>
    <x v="1"/>
    <e v="#N/A"/>
    <x v="1"/>
    <e v="#N/A"/>
  </r>
  <r>
    <n v="3006048"/>
    <s v="ADHELIA DIAH WIDHIASTY"/>
    <s v="U7"/>
    <x v="3"/>
    <s v="Consumer Lending Business"/>
    <s v="Mortgage Business"/>
    <s v="Mortgage Acquisition &amp; Partnership Head O426"/>
    <s v="Mortgage Acquisition Specialist O426"/>
    <s v="Mortgage Acquisition Specialist"/>
    <s v="Mortgage Acquisition Specialist"/>
    <s v="Kantor Fungsional Non Operasional - Menara Sentraya"/>
    <s v="JAKARTA SELATAN"/>
    <s v="Dki Jakarta"/>
    <d v="1979-09-22T00:00:00"/>
    <d v="2004-05-08T00:00:00"/>
    <s v="Female"/>
    <s v="KFNO"/>
    <s v="ADHELIA@CIMBNIAGA.CO.ID"/>
    <s v="D-4"/>
    <n v="5355940"/>
    <s v="Maria Anisa Wijayanti"/>
    <s v="Mortgage Acquisition &amp; Partnership Head"/>
    <m/>
    <m/>
    <m/>
    <m/>
    <x v="1"/>
    <m/>
    <m/>
    <x v="1"/>
    <n v="1"/>
    <x v="2"/>
    <n v="1"/>
    <x v="2"/>
    <n v="1"/>
  </r>
  <r>
    <n v="5403239"/>
    <s v="STANLEY NIOR CHRISTO"/>
    <s v="U8"/>
    <x v="3"/>
    <s v="Consumer Lending Business"/>
    <s v="Mortgage Business"/>
    <s v="Mortgage Acquisition &amp; Partnership Head O426"/>
    <s v="Mortgage Acquisition Specialist O426"/>
    <s v="Mortgage Acquisition Specialist"/>
    <s v="Mortgage Acquisition Specialist"/>
    <s v="Kantor Fungsional Non Operasional - Menara Sentraya"/>
    <s v="JAKARTA SELATAN"/>
    <s v="Dki Jakarta"/>
    <d v="1995-09-28T00:00:00"/>
    <d v="2024-01-08T00:00:00"/>
    <s v="Male"/>
    <s v="KFNO"/>
    <s v="stanley.christo@cimbniaga.co.id"/>
    <s v="D-4"/>
    <n v="5355940"/>
    <s v="Maria Anisa Wijayanti"/>
    <s v="Mortgage Acquisition &amp; Partnership Head"/>
    <m/>
    <m/>
    <m/>
    <m/>
    <x v="1"/>
    <m/>
    <m/>
    <x v="0"/>
    <n v="0"/>
    <x v="0"/>
    <n v="0"/>
    <x v="0"/>
    <n v="0"/>
  </r>
  <r>
    <n v="3034031"/>
    <s v="MUTIARA NUR HANIFA"/>
    <s v="U8"/>
    <x v="3"/>
    <s v="Consumer Lending Business"/>
    <s v="Mortgage Business"/>
    <s v="Mortgage Acquisition &amp; Partnership Head O426"/>
    <s v="Mortgage Acquisition Specialist O426"/>
    <s v="Mortgage Acquisition Specialist"/>
    <s v="Mortgage Acquisition Specialist"/>
    <s v="Kantor Fungsional Non Operasional - Menara Sentraya"/>
    <s v="JAKARTA SELATAN"/>
    <s v="Dki Jakarta"/>
    <d v="1993-06-02T00:00:00"/>
    <d v="2017-07-31T00:00:00"/>
    <s v="Female"/>
    <s v="KFNO"/>
    <s v="MUTIARA.HANIFA@CIMBNIAGA.CO.ID"/>
    <s v="D-4"/>
    <n v="5355940"/>
    <s v="Maria Anisa Wijayanti"/>
    <s v="Mortgage Acquisition &amp; Partnership Head"/>
    <m/>
    <m/>
    <m/>
    <m/>
    <x v="1"/>
    <m/>
    <m/>
    <x v="0"/>
    <n v="0"/>
    <x v="2"/>
    <n v="1"/>
    <x v="0"/>
    <n v="0.5"/>
  </r>
  <r>
    <n v="5418382"/>
    <s v="NARI WULANDARI"/>
    <s v="U9"/>
    <x v="3"/>
    <s v="Consumer Lending Business"/>
    <s v="Mortgage Business"/>
    <s v="Mortgage Acquisition &amp; Partnership Head O426"/>
    <s v="Mortgage Acquisition Specialist O426"/>
    <s v="Mortgage Acquisition Specialist"/>
    <s v="Mortgage Acquisition Specialist"/>
    <s v="Kantor Fungsional Non Operasional - Menara Sentraya"/>
    <s v="JAKARTA SELATAN"/>
    <s v="Dki Jakarta"/>
    <d v="1999-09-25T00:00:00"/>
    <d v="2024-12-02T00:00:00"/>
    <s v="Female"/>
    <s v="KFNO"/>
    <s v="nari.wulandari2@cimbniaga.co.id"/>
    <s v="D-4"/>
    <n v="5355940"/>
    <s v="Maria Anisa Wijayanti"/>
    <s v="Mortgage Acquisition &amp; Partnership Head"/>
    <m/>
    <m/>
    <m/>
    <m/>
    <x v="1"/>
    <m/>
    <m/>
    <x v="0"/>
    <n v="0.8"/>
    <x v="1"/>
    <e v="#N/A"/>
    <x v="1"/>
    <e v="#N/A"/>
  </r>
  <r>
    <n v="5418321"/>
    <s v="HAZMIRALDA SYAHFIRDY"/>
    <s v="U9"/>
    <x v="3"/>
    <s v="Consumer Lending Business"/>
    <s v="Mortgage Business"/>
    <s v="Mortgage Acquisition &amp; Partnership Head O426"/>
    <s v="Mortgage Acquisition Specialist O426"/>
    <s v="Mortgage Acquisition Specialist"/>
    <s v="Mortgage Acquisition Specialist"/>
    <s v="Kantor Fungsional Non Operasional - Menara Sentraya"/>
    <s v="JAKARTA SELATAN"/>
    <s v="Dki Jakarta"/>
    <d v="1999-02-02T00:00:00"/>
    <d v="2024-12-02T00:00:00"/>
    <s v="Female"/>
    <s v="KFNO"/>
    <s v="hazmiralda.syahfirdy2@cimbniaga.co.id"/>
    <s v="D-4"/>
    <n v="5355940"/>
    <s v="Maria Anisa Wijayanti"/>
    <s v="Mortgage Acquisition &amp; Partnership Head"/>
    <m/>
    <m/>
    <m/>
    <m/>
    <x v="1"/>
    <m/>
    <m/>
    <x v="1"/>
    <n v="1"/>
    <x v="1"/>
    <e v="#N/A"/>
    <x v="1"/>
    <e v="#N/A"/>
  </r>
  <r>
    <n v="5415227"/>
    <s v="YULI FITRIANINGSIH"/>
    <s v="U9"/>
    <x v="3"/>
    <s v="Consumer Lending Business"/>
    <s v="Mortgage Business"/>
    <s v="Mortgage Acquisition &amp; Partnership Head O426"/>
    <s v="Mortgage Acquisition Specialist O426"/>
    <s v="Mortgage Acquisition Specialist"/>
    <s v="Mortgage Acquisition Specialist"/>
    <s v="Kantor Fungsional Non Operasional - Menara Sentraya"/>
    <s v="JAKARTA SELATAN"/>
    <s v="Dki Jakarta"/>
    <d v="1997-01-08T00:00:00"/>
    <d v="2024-10-07T00:00:00"/>
    <s v="Female"/>
    <s v="KFNO"/>
    <s v="yuli.fitrianingsih@cimbniaga.co.id"/>
    <s v="D-4"/>
    <n v="5355940"/>
    <s v="Maria Anisa Wijayanti"/>
    <s v="Mortgage Acquisition &amp; Partnership Head"/>
    <m/>
    <m/>
    <m/>
    <m/>
    <x v="1"/>
    <m/>
    <m/>
    <x v="0"/>
    <n v="0.1"/>
    <x v="1"/>
    <e v="#N/A"/>
    <x v="1"/>
    <e v="#N/A"/>
  </r>
  <r>
    <n v="5404566"/>
    <s v="DENI SUKMARA"/>
    <s v="U9"/>
    <x v="3"/>
    <s v="Consumer Lending Business"/>
    <s v="Mortgage Business"/>
    <s v="Mortgage Acquisition &amp; Partnership Head O426"/>
    <s v="Mortgage Acquisition Specialist O426"/>
    <s v="Mortgage Acquisition Specialist"/>
    <s v="Mortgage Acquisition Specialist"/>
    <s v="Kantor Fungsional Non Operasional - Menara Sentraya"/>
    <s v="JAKARTA SELATAN"/>
    <s v="Dki Jakarta"/>
    <d v="1995-03-24T00:00:00"/>
    <d v="2024-02-26T00:00:00"/>
    <s v="Male"/>
    <s v="KFNO"/>
    <s v="deni.sukmara2@cimbniaga.co.id"/>
    <s v="D-4"/>
    <n v="5355940"/>
    <s v="Maria Anisa Wijayanti"/>
    <s v="Mortgage Acquisition &amp; Partnership Head"/>
    <m/>
    <m/>
    <m/>
    <m/>
    <x v="1"/>
    <m/>
    <m/>
    <x v="0"/>
    <n v="0"/>
    <x v="2"/>
    <n v="1"/>
    <x v="0"/>
    <n v="0.5"/>
  </r>
  <r>
    <n v="5404382"/>
    <s v="DASAPUTRA BUDIMULYA"/>
    <s v="U7"/>
    <x v="3"/>
    <s v="Consumer Lending Business"/>
    <s v="Mortgage Business"/>
    <s v="Mortgage Customer Journey &amp; Process Reengineering"/>
    <s v="Mortgage Customer Journey"/>
    <s v="Mortgage Customer Journey Specialist"/>
    <s v="Mortgage Customer Journey Specialist"/>
    <s v="Kantor Fungsional Non Operasional - Menara Sentraya"/>
    <s v="JAKARTA SELATAN"/>
    <s v="Dki Jakarta"/>
    <d v="1980-07-03T00:00:00"/>
    <d v="2024-03-18T00:00:00"/>
    <s v="Male"/>
    <s v="KFNO"/>
    <s v="dasaputra.budimulya@cimbniaga.co.id"/>
    <s v="D-4"/>
    <n v="5417452"/>
    <s v="ANDREAS EKA KURNIAWAN"/>
    <s v="Mortgage Customer Journey &amp; Process Reengineering Head"/>
    <m/>
    <m/>
    <m/>
    <m/>
    <x v="1"/>
    <m/>
    <m/>
    <x v="0"/>
    <n v="0.75"/>
    <x v="2"/>
    <n v="1"/>
    <x v="0"/>
    <n v="0.875"/>
  </r>
  <r>
    <n v="5413912"/>
    <s v="TEZAR ADRIANSYAH"/>
    <s v="U8"/>
    <x v="3"/>
    <s v="Consumer Lending Business"/>
    <s v="Mortgage Business"/>
    <s v="Mortgage Customer Journey &amp; Process Reengineering"/>
    <s v="Mortgage Customer Journey"/>
    <s v="Mortgage Customer Journey Specialist"/>
    <s v="Mortgage Customer Journey Specialist"/>
    <s v="Kantor Fungsional Non Operasional - Menara Sentraya"/>
    <s v="JAKARTA SELATAN"/>
    <s v="Dki Jakarta"/>
    <d v="1995-02-07T00:00:00"/>
    <d v="2024-08-26T00:00:00"/>
    <s v="Male"/>
    <s v="KFNO"/>
    <s v="tezar.adriansyah@cimbniaga.co.id"/>
    <s v="D-4"/>
    <n v="5417452"/>
    <s v="ANDREAS EKA KURNIAWAN"/>
    <s v="Mortgage Customer Journey &amp; Process Reengineering Head"/>
    <m/>
    <m/>
    <m/>
    <m/>
    <x v="1"/>
    <m/>
    <m/>
    <x v="0"/>
    <n v="0"/>
    <x v="0"/>
    <n v="0"/>
    <x v="0"/>
    <n v="0"/>
  </r>
  <r>
    <n v="3028998"/>
    <s v="RR DELLY NOVIA LESTARY"/>
    <s v="U8"/>
    <x v="3"/>
    <s v="Consumer Lending Business"/>
    <s v="Mortgage Business"/>
    <s v="Mortgage Customer Journey &amp; Process Reengineering"/>
    <s v="Mortgage Customer Journey"/>
    <s v="Mortgage Customer Journey Specialist"/>
    <s v="Mortgage Customer Journey Specialist"/>
    <s v="Kantor Fungsional Non Operasional - Menara Sentraya"/>
    <s v="JAKARTA SELATAN"/>
    <s v="Dki Jakarta"/>
    <d v="1990-11-22T00:00:00"/>
    <d v="2015-04-15T00:00:00"/>
    <s v="Female"/>
    <s v="KFNO"/>
    <s v="DELLY.LESTARY@CIMBNIAGA.CO.ID"/>
    <s v="D-4"/>
    <n v="5417452"/>
    <s v="ANDREAS EKA KURNIAWAN"/>
    <s v="Mortgage Customer Journey &amp; Process Reengineering Head"/>
    <m/>
    <m/>
    <m/>
    <m/>
    <x v="1"/>
    <m/>
    <m/>
    <x v="0"/>
    <n v="0"/>
    <x v="2"/>
    <n v="1"/>
    <x v="0"/>
    <n v="0.5"/>
  </r>
  <r>
    <n v="5393129"/>
    <s v="ANISYA CLARA BR SITINJAK"/>
    <s v="U9"/>
    <x v="3"/>
    <s v="Consumer Lending Business"/>
    <s v="Mortgage Business"/>
    <s v="Mortgage Customer Journey &amp; Process Reengineering"/>
    <s v="Mortgage Customer Journey"/>
    <s v="Mortgage Customer Journey Specialist"/>
    <s v="Mortgage Customer Journey Specialist"/>
    <s v="Kantor Pusat - Griya Niaga 2"/>
    <s v="TANGERANG SELATAN"/>
    <s v="Banten"/>
    <d v="2000-09-06T00:00:00"/>
    <d v="2023-07-31T00:00:00"/>
    <s v="Female"/>
    <s v="KP"/>
    <s v="Anisya.Sitinjak2@cimbniaga.co.id"/>
    <s v="D-4"/>
    <n v="5417452"/>
    <s v="ANDREAS EKA KURNIAWAN"/>
    <s v="Mortgage Customer Journey &amp; Process Reengineering Head"/>
    <m/>
    <m/>
    <m/>
    <m/>
    <x v="1"/>
    <m/>
    <m/>
    <x v="0"/>
    <n v="0.95"/>
    <x v="2"/>
    <n v="1"/>
    <x v="0"/>
    <n v="0.97499999999999998"/>
  </r>
  <r>
    <n v="5423101"/>
    <s v="SEPTIANUS PUTRA ANTONIUS"/>
    <s v="U7"/>
    <x v="3"/>
    <s v="Consumer Lending Business"/>
    <s v="Mortgage Business"/>
    <s v="Mortgage Product Portfolio"/>
    <s v="Mortgage Portfolio"/>
    <s v="Mortgage Portfolio Sr Specialist"/>
    <s v="Mortgage Portfolio Sr Specialist"/>
    <s v="Kantor Fungsional Non Operasional - Menara Sentraya"/>
    <s v="JAKARTA SELATAN"/>
    <s v="Dki Jakarta"/>
    <d v="1998-09-12T00:00:00"/>
    <d v="2025-03-03T00:00:00"/>
    <s v="Male"/>
    <s v="KFNO"/>
    <s v="septianus.antonius@cimbniaga.co.id"/>
    <s v="D-4"/>
    <n v="5417452"/>
    <s v="ANDREAS EKA KURNIAWAN"/>
    <s v="Mortgage Product Portfolio Head"/>
    <m/>
    <m/>
    <m/>
    <m/>
    <x v="1"/>
    <m/>
    <m/>
    <x v="0"/>
    <n v="0"/>
    <x v="1"/>
    <e v="#N/A"/>
    <x v="1"/>
    <e v="#N/A"/>
  </r>
  <r>
    <n v="5417576"/>
    <s v="SHEVA ALBARI RAHADYAN"/>
    <s v="U8"/>
    <x v="3"/>
    <s v="Consumer Lending Business"/>
    <s v="Mortgage Business"/>
    <s v="Mortgage Product Portfolio"/>
    <s v="Mortgage Portfolio"/>
    <s v="Mortgage Portfolio Specialist"/>
    <s v="Mortgage Portfolio Specialist"/>
    <s v="Kantor Fungsional Non Operasional - Menara Sentraya"/>
    <s v="JAKARTA SELATAN"/>
    <s v="Dki Jakarta"/>
    <d v="2001-06-14T00:00:00"/>
    <d v="2024-11-06T00:00:00"/>
    <s v="Male"/>
    <s v="KFNO"/>
    <s v="sheva.rahadyan@cimbniaga.co.id"/>
    <s v="D-4"/>
    <n v="5417452"/>
    <s v="ANDREAS EKA KURNIAWAN"/>
    <s v="Mortgage Product Portfolio Head"/>
    <m/>
    <m/>
    <m/>
    <m/>
    <x v="1"/>
    <m/>
    <m/>
    <x v="0"/>
    <n v="0"/>
    <x v="1"/>
    <e v="#N/A"/>
    <x v="1"/>
    <e v="#N/A"/>
  </r>
  <r>
    <n v="3034403"/>
    <s v="EVA BERNADETHA SIANIPAR"/>
    <s v="U6"/>
    <x v="3"/>
    <s v="Consumer Lending Business"/>
    <s v="Mortgage Business"/>
    <s v="Mortgage Acquisition &amp; Partnership Head O426"/>
    <s v="Mortgage Referral Specialist O426"/>
    <s v="Mortgage Referral Specialist"/>
    <s v="Mortgage Referral Specialist"/>
    <s v="Kantor Pusat - Griya Niaga 2"/>
    <s v="TANGERANG SELATAN"/>
    <s v="Banten"/>
    <d v="1980-05-23T00:00:00"/>
    <d v="2017-10-10T00:00:00"/>
    <s v="Female"/>
    <s v="KP"/>
    <s v="EVA.SIANIPAR@CIMBNIAGA.CO.ID"/>
    <s v="D-4"/>
    <n v="5355940"/>
    <s v="Maria Anisa Wijayanti"/>
    <s v="Mortgage Acquisition &amp; Partnership Head"/>
    <m/>
    <m/>
    <m/>
    <m/>
    <x v="1"/>
    <m/>
    <m/>
    <x v="0"/>
    <n v="0"/>
    <x v="0"/>
    <n v="0"/>
    <x v="0"/>
    <n v="0"/>
  </r>
  <r>
    <n v="5404411"/>
    <s v="MEILIZA LAFYANA"/>
    <s v="U7"/>
    <x v="3"/>
    <s v="Consumer Lending Business"/>
    <s v="Mortgage Business"/>
    <s v="Mortgage Services &amp; Retention Head O426"/>
    <s v="Mortgage Services"/>
    <s v="Mortgage Services Sr Specialist"/>
    <s v="Mortgage Services Sr Specialist"/>
    <s v="Kantor Fungsional Non Operasional - Menara Sentraya"/>
    <s v="JAKARTA SELATAN"/>
    <s v="Dki Jakarta"/>
    <d v="1988-05-11T00:00:00"/>
    <d v="2024-02-05T00:00:00"/>
    <s v="Female"/>
    <s v="KFNO"/>
    <s v="meiliza.lafyana@cimbniaga.co.id"/>
    <s v="D-4"/>
    <n v="3008351"/>
    <s v="HELVA SATRIA JAYA"/>
    <s v="Mortgage Services &amp; Retention Head"/>
    <m/>
    <m/>
    <m/>
    <m/>
    <x v="1"/>
    <m/>
    <m/>
    <x v="0"/>
    <n v="0"/>
    <x v="0"/>
    <n v="0"/>
    <x v="0"/>
    <n v="0"/>
  </r>
  <r>
    <n v="3010376"/>
    <s v="ABDUL HALIM"/>
    <s v="U8"/>
    <x v="3"/>
    <s v="Consumer Lending Business"/>
    <s v="Mortgage Business"/>
    <s v="Mortgage Services &amp; Retention Head O426"/>
    <s v="Mortgage Services"/>
    <s v="Mortgage Services Specialist"/>
    <s v="Mortgage Services Specialist"/>
    <s v="Kantor Fungsional Non Operasional - Menara Sentraya"/>
    <s v="JAKARTA SELATAN"/>
    <s v="Dki Jakarta"/>
    <d v="1981-11-10T00:00:00"/>
    <d v="2009-04-23T00:00:00"/>
    <s v="Male"/>
    <s v="KFNO"/>
    <s v="ABDUL.HALIMSQNC@CIMBNIAGA.CO.ID"/>
    <s v="D-4"/>
    <n v="3008351"/>
    <s v="HELVA SATRIA JAYA"/>
    <s v="Mortgage Services &amp; Retention Head"/>
    <m/>
    <m/>
    <m/>
    <m/>
    <x v="1"/>
    <m/>
    <m/>
    <x v="0"/>
    <n v="0"/>
    <x v="0"/>
    <n v="0"/>
    <x v="0"/>
    <n v="0"/>
  </r>
  <r>
    <n v="3004559"/>
    <s v="ANI SUBEKTI"/>
    <s v="U8"/>
    <x v="3"/>
    <s v="Consumer Lending Business"/>
    <s v="Mortgage Business"/>
    <s v="Mortgage Services &amp; Retention Head O426"/>
    <s v="Mortgage Services"/>
    <s v="Mortgage Services Specialist"/>
    <s v="Mortgage Services Specialist"/>
    <s v="Kantor Fungsional Non Operasional - Menara Sentraya"/>
    <s v="JAKARTA SELATAN"/>
    <s v="Dki Jakarta"/>
    <d v="1973-09-19T00:00:00"/>
    <d v="1997-08-11T00:00:00"/>
    <s v="Female"/>
    <s v="KFNO"/>
    <s v="ANIS@CIMBNIAGA.CO.ID"/>
    <s v="D-4"/>
    <n v="3008351"/>
    <s v="HELVA SATRIA JAYA"/>
    <s v="Mortgage Services &amp; Retention Head"/>
    <m/>
    <m/>
    <m/>
    <m/>
    <x v="1"/>
    <m/>
    <m/>
    <x v="0"/>
    <n v="0.5"/>
    <x v="0"/>
    <n v="0"/>
    <x v="0"/>
    <n v="0.25"/>
  </r>
  <r>
    <n v="3004080"/>
    <s v="CHATRINE IMELDA RENNY"/>
    <s v="U8"/>
    <x v="3"/>
    <s v="Consumer Lending Business"/>
    <s v="Mortgage Business"/>
    <s v="Mortgage Services &amp; Retention Head O426"/>
    <s v="Mortgage Services"/>
    <s v="Mortgage Services Specialist"/>
    <s v="Mortgage Services Specialist"/>
    <s v="Kantor Fungsional Non Operasional - Menara Sentraya"/>
    <s v="JAKARTA SELATAN"/>
    <s v="Dki Jakarta"/>
    <d v="1974-06-19T00:00:00"/>
    <d v="1997-01-27T00:00:00"/>
    <s v="Female"/>
    <s v="KFNO"/>
    <s v="CHATRINE.RENNY@CIMBNIAGA.CO.ID"/>
    <s v="D-4"/>
    <n v="3008351"/>
    <s v="HELVA SATRIA JAYA"/>
    <s v="Mortgage Services &amp; Retention Head"/>
    <m/>
    <m/>
    <m/>
    <m/>
    <x v="1"/>
    <m/>
    <m/>
    <x v="0"/>
    <n v="0.95"/>
    <x v="0"/>
    <n v="0"/>
    <x v="0"/>
    <n v="0.47499999999999998"/>
  </r>
  <r>
    <n v="5412744"/>
    <s v="NAFI AISYAH"/>
    <s v="U9"/>
    <x v="3"/>
    <s v="Consumer Lending Business"/>
    <s v="Mortgage Business"/>
    <s v="Mortgage Services &amp; Retention Head O426"/>
    <s v="Mortgage Services"/>
    <s v="Mortgage Services Specialist"/>
    <s v="Mortgage Services Specialist"/>
    <s v="Kantor Fungsional Non Operasional - Menara Sentraya"/>
    <s v="JAKARTA SELATAN"/>
    <s v="Dki Jakarta"/>
    <d v="1996-01-06T00:00:00"/>
    <d v="2024-08-26T00:00:00"/>
    <s v="Female"/>
    <s v="KFNO"/>
    <s v="nafi.aisyah@cimbniaga.co.id"/>
    <s v="D-4"/>
    <n v="3008351"/>
    <s v="HELVA SATRIA JAYA"/>
    <s v="Mortgage Services &amp; Retention Head"/>
    <m/>
    <m/>
    <m/>
    <m/>
    <x v="1"/>
    <m/>
    <m/>
    <x v="0"/>
    <n v="0"/>
    <x v="0"/>
    <n v="0"/>
    <x v="0"/>
    <n v="0"/>
  </r>
  <r>
    <n v="3034846"/>
    <s v="TIARA AGUSTINI"/>
    <s v="U9"/>
    <x v="3"/>
    <s v="Consumer Lending Business"/>
    <s v="Mortgage Business"/>
    <s v="Mortgage Services &amp; Retention Head O426"/>
    <s v="Mortgage Services"/>
    <s v="Mortgage Services Specialist"/>
    <s v="Mortgage Services Specialist"/>
    <s v="Kantor Fungsional Non Operasional - Menara Sentraya"/>
    <s v="JAKARTA SELATAN"/>
    <s v="Dki Jakarta"/>
    <d v="1991-01-31T00:00:00"/>
    <d v="2017-12-04T00:00:00"/>
    <s v="Female"/>
    <s v="KFNO"/>
    <s v="TIARA.AGUSTINI@CIMBNIAGA.CO.ID"/>
    <s v="D-4"/>
    <n v="3008351"/>
    <s v="HELVA SATRIA JAYA"/>
    <s v="Mortgage Services &amp; Retention Head"/>
    <m/>
    <m/>
    <m/>
    <m/>
    <x v="1"/>
    <m/>
    <m/>
    <x v="1"/>
    <n v="1"/>
    <x v="0"/>
    <n v="0"/>
    <x v="0"/>
    <n v="0.5"/>
  </r>
  <r>
    <n v="5389151"/>
    <s v="SAMSUDIN"/>
    <s v="U9"/>
    <x v="3"/>
    <s v="Consumer Lending Business"/>
    <s v="Mortgage Business"/>
    <s v="Mortgage Services &amp; Retention Head O426"/>
    <s v="Mortgage Services"/>
    <s v="Mortgage Services Specialist"/>
    <s v="Mortgage Services Specialist"/>
    <s v="Kantor Fungsional Non Operasional - Menara Sentraya"/>
    <s v="JAKARTA SELATAN"/>
    <s v="Dki Jakarta"/>
    <d v="1981-08-23T00:00:00"/>
    <d v="2023-05-02T00:00:00"/>
    <s v="Male"/>
    <s v="KFNO"/>
    <s v="Samsudin.Samsudin2@cimbniaga.co.id"/>
    <s v="D-4"/>
    <n v="3008351"/>
    <s v="HELVA SATRIA JAYA"/>
    <s v="Mortgage Services &amp; Retention Head"/>
    <m/>
    <m/>
    <m/>
    <m/>
    <x v="1"/>
    <m/>
    <m/>
    <x v="1"/>
    <n v="1"/>
    <x v="0"/>
    <n v="0"/>
    <x v="0"/>
    <n v="0.5"/>
  </r>
  <r>
    <n v="5413926"/>
    <s v="DODI SYAHRONI"/>
    <s v="U9"/>
    <x v="3"/>
    <s v="Consumer Lending Business"/>
    <s v="Mortgage Business"/>
    <s v="Mortgage Services &amp; Retention Head O426"/>
    <s v="Mortgage Services"/>
    <s v="Mortgage Services Specialist"/>
    <s v="Mortgage Services Specialist"/>
    <s v="Kantor Fungsional Non Operasional - Menara Sentraya"/>
    <s v="JAKARTA SELATAN"/>
    <s v="Dki Jakarta"/>
    <d v="1988-02-11T00:00:00"/>
    <d v="2024-08-26T00:00:00"/>
    <s v="Male"/>
    <s v="KFNO"/>
    <s v="dodi.syahroni@cimbniaga.co.id"/>
    <s v="D-4"/>
    <n v="3008351"/>
    <s v="HELVA SATRIA JAYA"/>
    <s v="Mortgage Services &amp; Retention Head"/>
    <m/>
    <m/>
    <m/>
    <m/>
    <x v="1"/>
    <m/>
    <m/>
    <x v="0"/>
    <n v="0.3"/>
    <x v="0"/>
    <n v="0"/>
    <x v="0"/>
    <n v="0.15"/>
  </r>
  <r>
    <n v="5369599"/>
    <s v="ALFIAN MUSYAFA"/>
    <s v="U7"/>
    <x v="3"/>
    <s v="Consumer Lending Business"/>
    <s v="Mortgage Business"/>
    <s v="Mortgage Product Portfolio"/>
    <s v="Mortgage Strategy"/>
    <s v="Mortgage Strategy Specialist"/>
    <s v="Mortgage Strategy Specialist"/>
    <s v="Kantor Fungsional Non Operasional - Menara Sentraya"/>
    <s v="JAKARTA SELATAN"/>
    <s v="Dki Jakarta"/>
    <d v="2001-01-14T00:00:00"/>
    <d v="2022-05-09T00:00:00"/>
    <s v="Male"/>
    <s v="KFNO"/>
    <s v="Alfian.Musyafa@cimbniaga.co.id"/>
    <s v="D-4"/>
    <n v="5417452"/>
    <s v="ANDREAS EKA KURNIAWAN"/>
    <s v="Mortgage Product Portfolio Head"/>
    <m/>
    <m/>
    <m/>
    <m/>
    <x v="1"/>
    <m/>
    <m/>
    <x v="0"/>
    <n v="0.55000000000000004"/>
    <x v="0"/>
    <n v="0"/>
    <x v="0"/>
    <n v="0.27500000000000002"/>
  </r>
  <r>
    <n v="3029952"/>
    <s v="DENDI PERMANA"/>
    <s v="U3"/>
    <x v="3"/>
    <s v="Consumer Lending Business"/>
    <s v="Personal Financing Business &amp; CCPL Acquisition"/>
    <s v="---"/>
    <s v="---"/>
    <s v="Personal Financing Business &amp; CCPL Acquisition Head"/>
    <s v="Personal Financing Business &amp; CCPL Acquisition Head"/>
    <s v="Kantor Pusat - Griya Niaga 2"/>
    <s v="TANGERANG SELATAN"/>
    <s v="Banten"/>
    <d v="1987-06-27T00:00:00"/>
    <d v="2015-10-09T00:00:00"/>
    <s v="Male"/>
    <s v="KP"/>
    <s v="DENDI.PERMANA@CIMBNIAGA.CO.ID"/>
    <s v="D-2"/>
    <n v="3039540"/>
    <s v="ERIC AUGIE SAPUTRA"/>
    <s v="Head of Consumer Lending Business"/>
    <m/>
    <m/>
    <m/>
    <m/>
    <x v="1"/>
    <m/>
    <m/>
    <x v="0"/>
    <n v="0"/>
    <x v="0"/>
    <n v="0"/>
    <x v="0"/>
    <n v="0"/>
  </r>
  <r>
    <n v="3036626"/>
    <s v="FAKHRI AKHDAN"/>
    <s v="U4"/>
    <x v="3"/>
    <s v="Consumer Lending Business"/>
    <s v="Personal Financing Business &amp; CCPL Acquisition"/>
    <s v="Digital Loan &amp; Partnership"/>
    <s v="---"/>
    <s v="Digital Loan &amp; Partnership"/>
    <s v="Digital Loan &amp; Partnership"/>
    <s v="Kantor Pusat - Griya Niaga 2"/>
    <s v="TANGERANG SELATAN"/>
    <s v="Banten"/>
    <d v="1993-07-08T00:00:00"/>
    <d v="2018-10-29T00:00:00"/>
    <s v="Male"/>
    <s v="KP"/>
    <s v="FAKHRI.AKHDAN@CIMBNIAGA.CO.ID"/>
    <s v="D-3"/>
    <n v="3029952"/>
    <s v="DENDI PERMANA"/>
    <s v="Personal Financing Business &amp; CCPL Acquisition Head"/>
    <m/>
    <m/>
    <m/>
    <m/>
    <x v="1"/>
    <m/>
    <m/>
    <x v="0"/>
    <n v="0"/>
    <x v="0"/>
    <n v="0"/>
    <x v="0"/>
    <n v="0"/>
  </r>
  <r>
    <n v="3006763"/>
    <s v="SARI RAHAYU"/>
    <s v="U4"/>
    <x v="3"/>
    <s v="Consumer Lending Business"/>
    <s v="Personal Financing Business &amp; CCPL Acquisition"/>
    <s v="Personal Financing Channel Management D3"/>
    <s v="---"/>
    <s v="Personal Financing Channel Management Head"/>
    <s v="Personal Financing Channel Management Head"/>
    <s v="Kantor Pusat - Griya Niaga 2"/>
    <s v="TANGERANG SELATAN"/>
    <s v="Banten"/>
    <d v="1972-11-15T00:00:00"/>
    <d v="2004-04-01T00:00:00"/>
    <s v="Female"/>
    <s v="KP"/>
    <s v="SARIR@CIMBNIAGA.CO.ID"/>
    <s v="D-3"/>
    <n v="3029952"/>
    <s v="DENDI PERMANA"/>
    <s v="Personal Financing Business &amp; CCPL Acquisition Head"/>
    <m/>
    <m/>
    <m/>
    <m/>
    <x v="1"/>
    <m/>
    <m/>
    <x v="0"/>
    <n v="0"/>
    <x v="0"/>
    <n v="0"/>
    <x v="0"/>
    <n v="0"/>
  </r>
  <r>
    <n v="3015606"/>
    <s v="FATHIMAH SURYO"/>
    <s v="U4"/>
    <x v="3"/>
    <s v="Consumer Lending Business"/>
    <s v="Personal Financing Business &amp; CCPL Acquisition"/>
    <s v="Personal Financing Portfolio &amp; Business Enablement - P"/>
    <s v="---"/>
    <s v="Personal Financing Portfolio &amp; Business Enablement Head"/>
    <s v="Personal Financing Portfolio &amp; Business Enablement Head"/>
    <s v="Kantor Pusat - Griya Niaga 2"/>
    <s v="TANGERANG SELATAN"/>
    <s v="Banten"/>
    <d v="1979-01-19T00:00:00"/>
    <d v="2011-04-08T00:00:00"/>
    <s v="Female"/>
    <s v="KP"/>
    <s v="FATHIMAH.SURYO@CIMBNIAGA.CO.ID"/>
    <s v="D-3"/>
    <n v="3029952"/>
    <s v="DENDI PERMANA"/>
    <s v="Personal Financing Business &amp; CCPL Acquisition Head"/>
    <m/>
    <m/>
    <m/>
    <m/>
    <x v="1"/>
    <m/>
    <m/>
    <x v="1"/>
    <n v="1"/>
    <x v="2"/>
    <n v="1"/>
    <x v="2"/>
    <n v="1"/>
  </r>
  <r>
    <n v="3028368"/>
    <s v="MARIA TRIYANTI"/>
    <s v="U4"/>
    <x v="3"/>
    <s v="Consumer Lending Business"/>
    <s v="Personal Financing Business &amp; CCPL Acquisition"/>
    <s v="Personal Financing Product Development - P"/>
    <s v="---"/>
    <s v="Personal Financing Product Development Head"/>
    <s v="Personal Financing Product Development Head"/>
    <s v="Kantor Pusat - Griya Niaga 2"/>
    <s v="TANGERANG SELATAN"/>
    <s v="Banten"/>
    <d v="1983-08-05T00:00:00"/>
    <d v="2015-02-02T00:00:00"/>
    <s v="Female"/>
    <s v="KP"/>
    <s v="MARIA.TRIYANTI@CIMBNIAGA.CO.ID"/>
    <s v="D-3"/>
    <n v="3029952"/>
    <s v="DENDI PERMANA"/>
    <s v="Personal Financing Business &amp; CCPL Acquisition Head"/>
    <m/>
    <m/>
    <m/>
    <m/>
    <x v="1"/>
    <m/>
    <m/>
    <x v="0"/>
    <n v="0"/>
    <x v="0"/>
    <n v="0"/>
    <x v="0"/>
    <n v="0"/>
  </r>
  <r>
    <n v="5373108"/>
    <s v="KINTAN SEKARAYU AZ ZAHRA"/>
    <s v="U7"/>
    <x v="3"/>
    <s v="Consumer Lending Business"/>
    <s v="Personal Financing Business &amp; CCPL Acquisition"/>
    <s v="Personal Financing Product Development - P"/>
    <s v="Digital Loan Business Development"/>
    <s v="Digital Loan Business Development Specialist"/>
    <s v="Digital Loan Business Development Specialist"/>
    <s v="Kantor Pusat - Griya Niaga 2"/>
    <s v="TANGERANG SELATAN"/>
    <s v="Banten"/>
    <d v="1996-05-26T00:00:00"/>
    <d v="2022-08-01T00:00:00"/>
    <s v="Female"/>
    <s v="KP"/>
    <s v="Kintan.Zahra@cimbniaga.co.id"/>
    <s v="D-4"/>
    <n v="3028368"/>
    <s v="MARIA TRIYANTI"/>
    <s v="Personal Financing Product Development Head"/>
    <m/>
    <m/>
    <m/>
    <m/>
    <x v="1"/>
    <m/>
    <m/>
    <x v="0"/>
    <n v="0"/>
    <x v="0"/>
    <n v="0"/>
    <x v="0"/>
    <n v="0"/>
  </r>
  <r>
    <n v="5373667"/>
    <s v="WILLIAM"/>
    <s v="U6"/>
    <x v="3"/>
    <s v="Consumer Lending Business"/>
    <s v="Personal Financing Business &amp; CCPL Acquisition"/>
    <s v="Digital Loan &amp; Partnership"/>
    <s v="Digital Loan Product Development"/>
    <s v="Digital Loan Product Development Sr Specialist"/>
    <s v="Digital Loan Product Development Sr Specialist"/>
    <s v="Kantor Pusat - Griya Niaga 2"/>
    <s v="TANGERANG SELATAN"/>
    <s v="Banten"/>
    <d v="2001-10-21T00:00:00"/>
    <d v="2022-08-05T00:00:00"/>
    <s v="Male"/>
    <s v="KP"/>
    <s v="William.William@cimbniaga.co.id"/>
    <s v="D-4"/>
    <n v="3036626"/>
    <s v="FAKHRI AKHDAN"/>
    <s v="Digital Loan &amp; Partnership"/>
    <m/>
    <m/>
    <m/>
    <m/>
    <x v="1"/>
    <m/>
    <m/>
    <x v="0"/>
    <n v="0"/>
    <x v="0"/>
    <n v="0"/>
    <x v="0"/>
    <n v="0"/>
  </r>
  <r>
    <n v="5407233"/>
    <s v="KEVIN ANGGA"/>
    <s v="U7"/>
    <x v="3"/>
    <s v="Consumer Lending Business"/>
    <s v="Personal Financing Business &amp; CCPL Acquisition"/>
    <s v="Digital Loan &amp; Partnership"/>
    <s v="Digital Loan Product Development"/>
    <s v="Digital Loan Product Development Sr Specialist"/>
    <s v="Digital Loan Product Development Sr Specialist"/>
    <s v="Kantor Pusat - Griya Niaga 2"/>
    <s v="TANGERANG SELATAN"/>
    <s v="Banten"/>
    <d v="1992-02-05T00:00:00"/>
    <d v="2024-05-06T00:00:00"/>
    <s v="Male"/>
    <s v="KP"/>
    <s v="kevin.angga@cimbniaga.co.id"/>
    <s v="D-4"/>
    <n v="3036626"/>
    <s v="FAKHRI AKHDAN"/>
    <s v="Digital Loan &amp; Partnership"/>
    <m/>
    <m/>
    <m/>
    <m/>
    <x v="1"/>
    <m/>
    <m/>
    <x v="0"/>
    <n v="0"/>
    <x v="0"/>
    <n v="0"/>
    <x v="0"/>
    <n v="0"/>
  </r>
  <r>
    <n v="5417570"/>
    <s v="RADITYA YUSUF FARIANDA"/>
    <s v="U8"/>
    <x v="3"/>
    <s v="Consumer Lending Business"/>
    <s v="Personal Financing Business &amp; CCPL Acquisition"/>
    <s v="Digital Loan &amp; Partnership"/>
    <s v="Digital Loan Product Development"/>
    <s v="Digital Loan Product Development Specialist"/>
    <s v="Digital Loan Product Development Specialist"/>
    <s v="Kantor Pusat - Griya Niaga 2"/>
    <s v="TANGERANG SELATAN"/>
    <s v="Banten"/>
    <d v="1999-09-09T00:00:00"/>
    <d v="2024-11-06T00:00:00"/>
    <s v="Male"/>
    <s v="KP"/>
    <s v="raditya.farianda@cimbniaga.co.id"/>
    <s v="D-4"/>
    <n v="3036626"/>
    <s v="FAKHRI AKHDAN"/>
    <s v="Digital Loan &amp; Partnership"/>
    <m/>
    <m/>
    <m/>
    <m/>
    <x v="1"/>
    <m/>
    <m/>
    <x v="0"/>
    <n v="0"/>
    <x v="1"/>
    <e v="#N/A"/>
    <x v="1"/>
    <e v="#N/A"/>
  </r>
  <r>
    <n v="3029608"/>
    <s v="PEBRIANSYAH"/>
    <s v="U8"/>
    <x v="3"/>
    <s v="Consumer Lending Business"/>
    <s v="Personal Financing Business &amp; CCPL Acquisition"/>
    <s v="Digital Loan &amp; Partnership"/>
    <s v="Digital Loan Product Development"/>
    <s v="Digital Loan Product Development Specialist"/>
    <s v="Digital Loan Product Development Specialist"/>
    <s v="Kantor Pusat - Griya Niaga 2"/>
    <s v="TANGERANG SELATAN"/>
    <s v="Banten"/>
    <d v="1987-04-23T00:00:00"/>
    <d v="2015-06-22T00:00:00"/>
    <s v="Male"/>
    <s v="KP"/>
    <s v="PEBRIANSYAH@CIMBNIAGA.CO.ID"/>
    <s v="D-4"/>
    <n v="3036626"/>
    <s v="FAKHRI AKHDAN"/>
    <s v="Digital Loan &amp; Partnership"/>
    <m/>
    <m/>
    <m/>
    <m/>
    <x v="1"/>
    <m/>
    <m/>
    <x v="0"/>
    <n v="0"/>
    <x v="0"/>
    <n v="0"/>
    <x v="0"/>
    <n v="0"/>
  </r>
  <r>
    <n v="5600233"/>
    <s v="GRACIA MONICA"/>
    <s v="U7"/>
    <x v="3"/>
    <s v="Consumer Lending Business"/>
    <s v="Personal Financing Business &amp; CCPL Acquisition"/>
    <s v="Digital Loan &amp; Partnership"/>
    <s v="Loan Partnership"/>
    <s v="Loan Partnership Specialist"/>
    <s v="Loan Partnership Specialist"/>
    <s v="Kantor Pusat - Griya Niaga 2"/>
    <s v="TANGERANG SELATAN"/>
    <s v="Banten"/>
    <d v="1998-02-22T00:00:00"/>
    <d v="2025-06-16T00:00:00"/>
    <s v="Female"/>
    <s v="KP"/>
    <s v="gracia.monica@cimbniaga.co.id"/>
    <s v="D-4"/>
    <n v="3036626"/>
    <s v="FAKHRI AKHDAN"/>
    <s v="Digital Loan &amp; Partnership"/>
    <m/>
    <m/>
    <m/>
    <m/>
    <x v="1"/>
    <m/>
    <m/>
    <x v="0"/>
    <n v="0"/>
    <x v="0"/>
    <n v="0"/>
    <x v="0"/>
    <n v="0"/>
  </r>
  <r>
    <n v="5601877"/>
    <s v="GESA TIDANI"/>
    <s v="U5"/>
    <x v="3"/>
    <s v="Consumer Lending Business"/>
    <s v="Personal Financing Business &amp; CCPL Acquisition"/>
    <s v="Personal Financing Channel Management D3"/>
    <s v="Personal Financing Channel Management D4"/>
    <s v="Personal Financing Channel Management Sr Specialist"/>
    <s v="Personal Financing Channel Management Sr Specialist"/>
    <s v="Kantor Pusat - Griya Niaga 2"/>
    <s v="TANGERANG SELATAN"/>
    <s v="Banten"/>
    <d v="1978-09-26T00:00:00"/>
    <d v="2026-01-05T00:00:00"/>
    <s v="Male"/>
    <s v="KP"/>
    <s v="gesa.tidani@cimbniaga.co.id"/>
    <s v="D-4"/>
    <n v="3006763"/>
    <s v="SARI RAHAYU"/>
    <s v="Personal Financing Channel Management Head"/>
    <m/>
    <m/>
    <m/>
    <m/>
    <x v="1"/>
    <m/>
    <m/>
    <x v="0"/>
    <n v="0.1"/>
    <x v="1"/>
    <e v="#N/A"/>
    <x v="1"/>
    <e v="#N/A"/>
  </r>
  <r>
    <n v="3036129"/>
    <s v="ICUK WAHYUAJI"/>
    <s v="U5"/>
    <x v="3"/>
    <s v="Consumer Lending Business"/>
    <s v="Personal Financing Business &amp; CCPL Acquisition"/>
    <s v="Personal Financing Channel Management D3"/>
    <s v="Personal Financing Channel Management D4"/>
    <s v="Personal Financing Channel Management Sr Specialist"/>
    <s v="Personal Financing Channel Management Sr Specialist"/>
    <s v="Kantor Pusat - Griya Niaga 2"/>
    <s v="TANGERANG SELATAN"/>
    <s v="Banten"/>
    <d v="1983-02-27T00:00:00"/>
    <d v="2018-08-01T00:00:00"/>
    <s v="Male"/>
    <s v="KP"/>
    <s v="ICUK.WAHYUAJI@CIMBNIAGA.CO.ID"/>
    <s v="D-4"/>
    <n v="3006763"/>
    <s v="SARI RAHAYU"/>
    <s v="Personal Financing Channel Management Head"/>
    <m/>
    <m/>
    <m/>
    <m/>
    <x v="1"/>
    <m/>
    <m/>
    <x v="0"/>
    <n v="0"/>
    <x v="0"/>
    <n v="0"/>
    <x v="0"/>
    <n v="0"/>
  </r>
  <r>
    <n v="3015882"/>
    <s v="INGKY FEBRIANTY"/>
    <s v="U5"/>
    <x v="3"/>
    <s v="Consumer Lending Business"/>
    <s v="Personal Financing Business &amp; CCPL Acquisition"/>
    <s v="Personal Financing Channel Management D3"/>
    <s v="Personal Financing Channel Management D4"/>
    <s v="Personal Financing Channel Management Sr Specialist"/>
    <s v="Personal Financing Channel Management Sr Specialist"/>
    <s v="Kantor Pusat - Griya Niaga 2"/>
    <s v="TANGERANG SELATAN"/>
    <s v="Banten"/>
    <d v="1974-02-07T00:00:00"/>
    <d v="2011-05-09T00:00:00"/>
    <s v="Female"/>
    <s v="KP"/>
    <s v="INGKY.FEBRIANTY@CIMBNIAGA.CO.ID"/>
    <s v="D-4"/>
    <n v="3006763"/>
    <s v="SARI RAHAYU"/>
    <s v="Personal Financing Channel Management Head"/>
    <m/>
    <m/>
    <m/>
    <m/>
    <x v="1"/>
    <m/>
    <m/>
    <x v="0"/>
    <n v="0"/>
    <x v="0"/>
    <n v="0"/>
    <x v="0"/>
    <n v="0"/>
  </r>
  <r>
    <n v="5315122"/>
    <s v="KEVIN FAJAR RIYADI"/>
    <s v="U6"/>
    <x v="3"/>
    <s v="Consumer Lending Business"/>
    <s v="Personal Financing Business &amp; CCPL Acquisition"/>
    <s v="Personal Financing Channel Management D3"/>
    <s v="Personal Financing Channel Management D4"/>
    <s v="Personal Financing Channel Management Sr Specialist"/>
    <s v="Personal Financing Channel Management Sr Specialist"/>
    <s v="Kantor Pusat - Griya Niaga 2"/>
    <s v="TANGERANG SELATAN"/>
    <s v="Banten"/>
    <d v="1998-01-29T00:00:00"/>
    <d v="2021-03-05T00:00:00"/>
    <s v="Male"/>
    <s v="KP"/>
    <s v="Kevin.Riyadi@cimbniaga.co.id"/>
    <s v="D-4"/>
    <n v="3006763"/>
    <s v="SARI RAHAYU"/>
    <s v="Personal Financing Channel Management Head"/>
    <m/>
    <m/>
    <m/>
    <m/>
    <x v="1"/>
    <m/>
    <m/>
    <x v="0"/>
    <n v="0"/>
    <x v="0"/>
    <n v="0"/>
    <x v="0"/>
    <n v="0"/>
  </r>
  <r>
    <n v="3010766"/>
    <s v="SINTA DEWI"/>
    <s v="U7"/>
    <x v="3"/>
    <s v="Consumer Lending Business"/>
    <s v="Personal Financing Business &amp; CCPL Acquisition"/>
    <s v="Personal Financing Channel Management D3"/>
    <s v="Personal Financing Channel Management D4"/>
    <s v="Personal Financing Channel Management Specialist"/>
    <s v="Personal Financing Channel Management Specialist"/>
    <s v="Kantor Pusat - Griya Niaga 2"/>
    <s v="TANGERANG SELATAN"/>
    <s v="Banten"/>
    <d v="1980-12-31T00:00:00"/>
    <d v="2009-03-03T00:00:00"/>
    <s v="Female"/>
    <s v="KP"/>
    <s v="SINTA_DEWI@CIMBNIAGA.CO.ID"/>
    <s v="D-4"/>
    <n v="3006763"/>
    <s v="SARI RAHAYU"/>
    <s v="Personal Financing Channel Management Head"/>
    <m/>
    <m/>
    <m/>
    <m/>
    <x v="1"/>
    <m/>
    <m/>
    <x v="0"/>
    <n v="0"/>
    <x v="0"/>
    <n v="0"/>
    <x v="0"/>
    <n v="0"/>
  </r>
  <r>
    <n v="3017355"/>
    <s v="DANNY AKHMAD YANUAR"/>
    <s v="U8"/>
    <x v="3"/>
    <s v="Consumer Lending Business"/>
    <s v="Personal Financing Business &amp; CCPL Acquisition"/>
    <s v="Personal Financing Channel Management D3"/>
    <s v="Personal Financing Channel Management D4"/>
    <s v="Personal Financing Channel Management Specialist"/>
    <s v="Personal Financing Channel Management Specialist"/>
    <s v="Kantor Pusat - Griya Niaga 2"/>
    <s v="TANGERANG SELATAN"/>
    <s v="Banten"/>
    <d v="1976-01-12T00:00:00"/>
    <d v="2011-10-03T00:00:00"/>
    <s v="Male"/>
    <s v="KP"/>
    <s v="DANNYAKHMAD.YANUAR@CIMBNIAGA.CO.ID"/>
    <s v="D-4"/>
    <n v="3006763"/>
    <s v="SARI RAHAYU"/>
    <s v="Personal Financing Channel Management Head"/>
    <m/>
    <m/>
    <m/>
    <m/>
    <x v="1"/>
    <m/>
    <m/>
    <x v="0"/>
    <n v="0"/>
    <x v="0"/>
    <n v="0"/>
    <x v="0"/>
    <n v="0"/>
  </r>
  <r>
    <n v="5403829"/>
    <s v="MAYDELIANA AYUB"/>
    <s v="U6"/>
    <x v="3"/>
    <s v="Consumer Lending Business"/>
    <s v="Personal Financing Business &amp; CCPL Acquisition"/>
    <s v="Personal Financing Portfolio &amp; Business Enablement - P"/>
    <s v="Personal Financing Portfolio &amp; Business Enablement"/>
    <s v="Personal Financing Portfolio &amp; Business Enablement Sr Specialist"/>
    <s v="Personal Financing Portfolio &amp; Business Enablement Sr Specialist"/>
    <s v="Kantor Pusat - Griya Niaga 2"/>
    <s v="TANGERANG SELATAN"/>
    <s v="Banten"/>
    <d v="1983-12-01T00:00:00"/>
    <d v="2024-01-22T00:00:00"/>
    <s v="Female"/>
    <s v="KP"/>
    <s v="maydeliana.ayub@cimbniaga.co.id"/>
    <s v="D-4"/>
    <n v="3015606"/>
    <s v="FATHIMAH SURYO"/>
    <s v="Personal Financing Portfolio &amp; Business Enablement Head"/>
    <m/>
    <m/>
    <m/>
    <m/>
    <x v="1"/>
    <m/>
    <m/>
    <x v="0"/>
    <n v="0"/>
    <x v="0"/>
    <n v="0"/>
    <x v="0"/>
    <n v="0"/>
  </r>
  <r>
    <n v="3020199"/>
    <s v="OSCAR"/>
    <s v="U7"/>
    <x v="3"/>
    <s v="Consumer Lending Business"/>
    <s v="Personal Financing Business &amp; CCPL Acquisition"/>
    <s v="Personal Financing Portfolio &amp; Business Enablement - P"/>
    <s v="Personal Financing Portfolio &amp; Business Enablement"/>
    <s v="Personal Financing Portfolio &amp; Business Enablement Specialist"/>
    <s v="Personal Financing Portfolio &amp; Business Enablement Specialist"/>
    <s v="Kantor Pusat - Griya Niaga 2"/>
    <s v="TANGERANG SELATAN"/>
    <s v="Banten"/>
    <d v="1985-05-23T00:00:00"/>
    <d v="2012-10-22T00:00:00"/>
    <s v="Male"/>
    <s v="KP"/>
    <s v="OSCAR.TIMOTHY@CIMBNIAGA.CO.ID"/>
    <s v="D-4"/>
    <n v="3015606"/>
    <s v="FATHIMAH SURYO"/>
    <s v="Personal Financing Portfolio &amp; Business Enablement Head"/>
    <m/>
    <m/>
    <m/>
    <m/>
    <x v="1"/>
    <m/>
    <m/>
    <x v="0"/>
    <n v="0"/>
    <x v="0"/>
    <n v="0"/>
    <x v="0"/>
    <n v="0"/>
  </r>
  <r>
    <n v="5400967"/>
    <s v="IBNU AWALLUDIN HAMDHANIE"/>
    <s v="U8"/>
    <x v="3"/>
    <s v="Consumer Lending Business"/>
    <s v="Personal Financing Business &amp; CCPL Acquisition"/>
    <s v="Personal Financing Portfolio &amp; Business Enablement - P"/>
    <s v="Personal Financing Portfolio &amp; Business Enablement"/>
    <s v="Personal Financing Portfolio &amp; Business Enablement Specialist"/>
    <s v="Personal Financing Portfolio &amp; Business Enablement Specialist"/>
    <s v="Kantor Pusat - Griya Niaga 2"/>
    <s v="TANGERANG SELATAN"/>
    <s v="Banten"/>
    <d v="1993-09-16T00:00:00"/>
    <d v="2024-01-02T00:00:00"/>
    <s v="Male"/>
    <s v="KP"/>
    <s v="ibnu.hamdhanie@cimbniaga.co.id"/>
    <s v="D-4"/>
    <n v="3015606"/>
    <s v="FATHIMAH SURYO"/>
    <s v="Personal Financing Portfolio &amp; Business Enablement Head"/>
    <m/>
    <m/>
    <m/>
    <m/>
    <x v="1"/>
    <m/>
    <m/>
    <x v="0"/>
    <n v="0.05"/>
    <x v="0"/>
    <n v="0"/>
    <x v="0"/>
    <n v="2.5000000000000001E-2"/>
  </r>
  <r>
    <n v="5379625"/>
    <s v="EDIANSYAH"/>
    <s v="U8"/>
    <x v="3"/>
    <s v="Consumer Lending Business"/>
    <s v="Personal Financing Business &amp; CCPL Acquisition"/>
    <s v="Personal Financing Portfolio &amp; Business Enablement - P"/>
    <s v="Personal Financing Portfolio &amp; Business Enablement"/>
    <s v="Personal Financing Portfolio &amp; Business Enablement Specialist"/>
    <s v="Personal Financing Portfolio &amp; Business Enablement Specialist"/>
    <s v="Kantor Pusat - Griya Niaga 2"/>
    <s v="TANGERANG SELATAN"/>
    <s v="Banten"/>
    <d v="1984-12-13T00:00:00"/>
    <d v="2022-12-05T00:00:00"/>
    <s v="Male"/>
    <s v="KP"/>
    <s v="Ediansyah.Ediansyah@cimbniaga.co.id"/>
    <s v="D-4"/>
    <n v="3015606"/>
    <s v="FATHIMAH SURYO"/>
    <s v="Personal Financing Portfolio &amp; Business Enablement Head"/>
    <m/>
    <m/>
    <m/>
    <m/>
    <x v="1"/>
    <m/>
    <m/>
    <x v="1"/>
    <n v="1"/>
    <x v="0"/>
    <n v="0"/>
    <x v="0"/>
    <n v="0.5"/>
  </r>
  <r>
    <n v="3031602"/>
    <s v="BENDRI SUGARA"/>
    <s v="U8"/>
    <x v="3"/>
    <s v="Consumer Lending Business"/>
    <s v="Personal Financing Business &amp; CCPL Acquisition"/>
    <s v="Personal Financing Portfolio &amp; Business Enablement - P"/>
    <s v="Personal Financing Portfolio &amp; Business Enablement"/>
    <s v="Personal Financing Portfolio &amp; Business Enablement Specialist"/>
    <s v="Personal Financing Portfolio &amp; Business Enablement Specialist"/>
    <s v="Kantor Pusat - Griya Niaga 2"/>
    <s v="TANGERANG SELATAN"/>
    <s v="Banten"/>
    <d v="1986-10-05T00:00:00"/>
    <d v="2016-08-01T00:00:00"/>
    <s v="Male"/>
    <s v="KP"/>
    <s v="BENDRI.SUGARA@CIMBNIAGA.CO.ID"/>
    <s v="D-4"/>
    <n v="3015606"/>
    <s v="FATHIMAH SURYO"/>
    <s v="Personal Financing Portfolio &amp; Business Enablement Head"/>
    <m/>
    <m/>
    <m/>
    <m/>
    <x v="1"/>
    <m/>
    <m/>
    <x v="1"/>
    <n v="1"/>
    <x v="0"/>
    <n v="0"/>
    <x v="0"/>
    <n v="0.5"/>
  </r>
  <r>
    <n v="3022370"/>
    <s v="ASRORI"/>
    <s v="U6"/>
    <x v="3"/>
    <s v="Consumer Lending Business"/>
    <s v="Personal Financing Business &amp; CCPL Acquisition"/>
    <s v="Personal Financing Product Development - P"/>
    <s v="Personal Financing Product Development"/>
    <s v="Personal Financing Product Development Sr Specialist"/>
    <s v="Personal Financing Product Development Sr Specialist"/>
    <s v="Kantor Pusat - Griya Niaga 2"/>
    <s v="TANGERANG SELATAN"/>
    <s v="Banten"/>
    <d v="1983-03-13T00:00:00"/>
    <d v="2013-04-01T00:00:00"/>
    <s v="Male"/>
    <s v="KP"/>
    <s v="ASRORI@CIMBNIAGA.CO.ID"/>
    <s v="D-4"/>
    <n v="3028368"/>
    <s v="MARIA TRIYANTI"/>
    <s v="Personal Financing Product Development Head"/>
    <m/>
    <m/>
    <m/>
    <m/>
    <x v="1"/>
    <m/>
    <m/>
    <x v="0"/>
    <n v="0"/>
    <x v="0"/>
    <n v="0"/>
    <x v="0"/>
    <n v="0"/>
  </r>
  <r>
    <n v="5352404"/>
    <s v="CECILIA PURNAMA PUTRI"/>
    <s v="U6"/>
    <x v="3"/>
    <s v="Consumer Lending Business"/>
    <s v="Personal Financing Business &amp; CCPL Acquisition"/>
    <s v="Personal Financing Product Development - P"/>
    <s v="Personal Financing Product Development"/>
    <s v="Personal Financing Product Development Sr Specialist"/>
    <s v="Personal Financing Product Development Sr Specialist"/>
    <s v="Kantor Pusat - Griya Niaga 2"/>
    <s v="TANGERANG SELATAN"/>
    <s v="Banten"/>
    <d v="1996-10-06T00:00:00"/>
    <d v="2021-10-01T00:00:00"/>
    <s v="Female"/>
    <s v="KP"/>
    <s v="Cecilia.Putri@cimbniaga.co.id"/>
    <s v="D-4"/>
    <n v="3028368"/>
    <s v="MARIA TRIYANTI"/>
    <s v="Personal Financing Product Development Head"/>
    <m/>
    <m/>
    <m/>
    <m/>
    <x v="1"/>
    <m/>
    <m/>
    <x v="0"/>
    <n v="0"/>
    <x v="0"/>
    <n v="0"/>
    <x v="0"/>
    <n v="0"/>
  </r>
  <r>
    <n v="5418014"/>
    <s v="RAGA DEDJA AKHFAL"/>
    <s v="U7"/>
    <x v="3"/>
    <s v="Consumer Lending Business"/>
    <s v="Personal Financing Business &amp; CCPL Acquisition"/>
    <s v="Personal Financing Product Development - P"/>
    <s v="Personal Financing Product Development"/>
    <s v="Personal Financing Product Development Sr Specialist"/>
    <s v="Personal Financing Product Development Sr Specialist"/>
    <s v="Kantor Pusat - Griya Niaga 2"/>
    <s v="TANGERANG SELATAN"/>
    <s v="Banten"/>
    <d v="1995-08-10T00:00:00"/>
    <d v="2025-02-24T00:00:00"/>
    <s v="Male"/>
    <s v="KP"/>
    <s v="raga.akhfal@cimbniaga.co.id"/>
    <s v="D-4"/>
    <n v="3028368"/>
    <s v="MARIA TRIYANTI"/>
    <s v="Personal Financing Product Development Head"/>
    <m/>
    <m/>
    <m/>
    <m/>
    <x v="1"/>
    <m/>
    <m/>
    <x v="0"/>
    <n v="0"/>
    <x v="0"/>
    <n v="0"/>
    <x v="0"/>
    <n v="0"/>
  </r>
  <r>
    <n v="5388035"/>
    <s v="BAGUS ARIANTO"/>
    <s v="U8"/>
    <x v="3"/>
    <s v="Consumer Lending Business"/>
    <s v="Personal Financing Business &amp; CCPL Acquisition"/>
    <s v="Personal Financing Product Development - P"/>
    <s v="Personal Financing Product Development"/>
    <s v="Personal Financing Product Development Specialist"/>
    <s v="Personal Financing Product Development Specialist"/>
    <s v="Kantor Pusat - Griya Niaga 2"/>
    <s v="TANGERANG SELATAN"/>
    <s v="Banten"/>
    <d v="1989-11-18T00:00:00"/>
    <d v="2023-04-03T00:00:00"/>
    <s v="Male"/>
    <s v="KP"/>
    <s v="Bagus.Arianto2@cimbniaga.co.id"/>
    <s v="D-4"/>
    <n v="3028368"/>
    <s v="MARIA TRIYANTI"/>
    <s v="Personal Financing Product Development Head"/>
    <m/>
    <m/>
    <m/>
    <m/>
    <x v="1"/>
    <m/>
    <m/>
    <x v="0"/>
    <n v="0"/>
    <x v="0"/>
    <n v="0"/>
    <x v="0"/>
    <n v="0"/>
  </r>
  <r>
    <n v="3041671"/>
    <s v="CRISTIAN SOENARTO"/>
    <s v="U6"/>
    <x v="3"/>
    <s v="Consumer Lending Business"/>
    <s v="Personal Financing Business &amp; CCPL Acquisition"/>
    <s v="Digital Loan &amp; Partnership"/>
    <s v="Portfolio Strategy"/>
    <s v="Portfolio Strategy Sr Specialist"/>
    <s v="Portfolio Strategy Sr Specialist"/>
    <s v="Kantor Pusat - Griya Niaga 2"/>
    <s v="TANGERANG SELATAN"/>
    <s v="Banten"/>
    <d v="1998-12-12T00:00:00"/>
    <d v="2020-09-04T00:00:00"/>
    <s v="Male"/>
    <s v="KP"/>
    <s v="CRISTIAN.SOENARTO@CIMBNIAGA.CO.ID"/>
    <s v="D-4"/>
    <n v="3036626"/>
    <s v="FAKHRI AKHDAN"/>
    <s v="Digital Loan &amp; Partnership"/>
    <m/>
    <m/>
    <m/>
    <m/>
    <x v="1"/>
    <m/>
    <m/>
    <x v="0"/>
    <n v="0"/>
    <x v="0"/>
    <n v="0"/>
    <x v="0"/>
    <n v="0"/>
  </r>
  <r>
    <n v="5418139"/>
    <s v="ADLYNE GITADIANTI"/>
    <s v="U6"/>
    <x v="3"/>
    <s v="Consumer Lending Business"/>
    <s v="Personal Financing Business &amp; CCPL Acquisition"/>
    <s v="Personal Financing Portfolio &amp; Business Enablement - P"/>
    <s v="Referral Management"/>
    <s v="Referral Management Specialist"/>
    <s v="Referral Management Specialist"/>
    <s v="Kantor Fungsional Non Operasional - Menara Sentraya"/>
    <s v="JAKARTA SELATAN"/>
    <s v="Dki Jakarta"/>
    <d v="1992-04-29T00:00:00"/>
    <d v="2024-11-25T00:00:00"/>
    <s v="Female"/>
    <s v="KFNO"/>
    <s v="adlyne.gitadianti@cimbniaga.co.id"/>
    <s v="D-4"/>
    <n v="3015606"/>
    <s v="FATHIMAH SURYO"/>
    <s v="Personal Financing Portfolio &amp; Business Enablement Head"/>
    <m/>
    <m/>
    <m/>
    <m/>
    <x v="1"/>
    <m/>
    <m/>
    <x v="0"/>
    <n v="0"/>
    <x v="1"/>
    <e v="#N/A"/>
    <x v="1"/>
    <e v="#N/A"/>
  </r>
  <r>
    <n v="5423212"/>
    <s v="ASHIVA NINDRA HUMAIRA"/>
    <s v="U7"/>
    <x v="3"/>
    <s v="Consumer Lending Business"/>
    <s v="Personal Financing Business &amp; CCPL Acquisition"/>
    <s v="Personal Financing Portfolio &amp; Business Enablement - P"/>
    <s v="Referral Management"/>
    <s v="Referral Management Specialist"/>
    <s v="Referral Management Specialist"/>
    <s v="Kantor Fungsional Non Operasional - Menara Sentraya"/>
    <s v="JAKARTA SELATAN"/>
    <s v="Dki Jakarta"/>
    <d v="1993-06-13T00:00:00"/>
    <d v="2025-04-21T00:00:00"/>
    <s v="Female"/>
    <s v="KFNO"/>
    <s v="ashiva.humaira@cimbniaga.co.id"/>
    <s v="D-4"/>
    <n v="3015606"/>
    <s v="FATHIMAH SURYO"/>
    <s v="Personal Financing Portfolio &amp; Business Enablement Head"/>
    <m/>
    <m/>
    <m/>
    <m/>
    <x v="1"/>
    <m/>
    <m/>
    <x v="0"/>
    <n v="0"/>
    <x v="1"/>
    <e v="#N/A"/>
    <x v="1"/>
    <e v="#N/A"/>
  </r>
  <r>
    <n v="3007602"/>
    <s v="FAIZAL ARIFIN NUR AKBAR"/>
    <s v="U3"/>
    <x v="3"/>
    <s v="Consumer Lending Business"/>
    <s v="Portfolio, Strategy &amp; WCL Business"/>
    <s v="---"/>
    <s v="---"/>
    <s v="Portfolio, Strategy &amp; WCL Business Head"/>
    <s v="Portfolio, Strategy &amp; WCL Business Head"/>
    <s v="Kantor Pusat - Griya Niaga 2"/>
    <s v="TANGERANG SELATAN"/>
    <s v="Banten"/>
    <d v="1982-10-07T00:00:00"/>
    <d v="2005-09-29T00:00:00"/>
    <s v="Male"/>
    <s v="KP"/>
    <s v="FAIZAL.ARIFIN@CIMBNIAGA.CO.ID"/>
    <s v="D-2"/>
    <n v="3039540"/>
    <s v="ERIC AUGIE SAPUTRA"/>
    <s v="Head of Consumer Lending Business"/>
    <m/>
    <m/>
    <m/>
    <m/>
    <x v="1"/>
    <m/>
    <m/>
    <x v="0"/>
    <n v="0"/>
    <x v="2"/>
    <n v="1"/>
    <x v="0"/>
    <n v="0.5"/>
  </r>
  <r>
    <n v="5601430"/>
    <s v="BILLI ARYAWIMA"/>
    <s v="U4"/>
    <x v="3"/>
    <s v="Consumer Lending Business"/>
    <s v="Portfolio, Strategy &amp; WCL Business"/>
    <s v="Consumer Lending Portfolio &amp; Performance Management - P"/>
    <s v="---"/>
    <s v="Consumer Lending Portfolio &amp; Performance Management Head"/>
    <s v="Consumer Lending Portfolio &amp; Performance Management Head"/>
    <s v="Kantor Pusat - Griya Niaga 2"/>
    <s v="TANGERANG SELATAN"/>
    <s v="Banten"/>
    <d v="1986-03-24T00:00:00"/>
    <d v="2025-11-17T00:00:00"/>
    <s v="Male"/>
    <s v="KP"/>
    <s v="billi.aryawima@cimbniaga.co.id"/>
    <s v="D-3"/>
    <n v="3007602"/>
    <s v="FAIZAL ARIFIN NUR AKBAR"/>
    <s v="Portfolio, Strategy &amp; WCL Business Head"/>
    <m/>
    <m/>
    <m/>
    <m/>
    <x v="1"/>
    <m/>
    <m/>
    <x v="0"/>
    <n v="0"/>
    <x v="1"/>
    <e v="#N/A"/>
    <x v="1"/>
    <e v="#N/A"/>
  </r>
  <r>
    <n v="3020015"/>
    <s v="RISTI MERDIKAWATI"/>
    <s v="U5"/>
    <x v="3"/>
    <s v="Consumer Lending Business"/>
    <s v="Portfolio, Strategy &amp; WCL Business"/>
    <s v="Consumer Lending Strategic Initiatives"/>
    <s v="---"/>
    <s v="Consumer Lending Strategic Initiatives Head"/>
    <s v="Consumer Lending Strategic Initiatives Head"/>
    <s v="Kantor Pusat - Griya Niaga 2"/>
    <s v="TANGERANG SELATAN"/>
    <s v="Banten"/>
    <d v="1990-08-17T00:00:00"/>
    <d v="2012-09-19T00:00:00"/>
    <s v="Female"/>
    <s v="KP"/>
    <s v="RISTI.MERDIKAWATI@CIMBNIAGA.CO.ID"/>
    <s v="D-3"/>
    <n v="3007602"/>
    <s v="FAIZAL ARIFIN NUR AKBAR"/>
    <s v="Portfolio, Strategy &amp; WCL Business Head"/>
    <m/>
    <m/>
    <m/>
    <m/>
    <x v="1"/>
    <m/>
    <m/>
    <x v="0"/>
    <n v="0"/>
    <x v="0"/>
    <n v="0"/>
    <x v="0"/>
    <n v="0"/>
  </r>
  <r>
    <n v="5357252"/>
    <s v="ALLDY SETIAJI"/>
    <s v="U5"/>
    <x v="3"/>
    <s v="Consumer Lending Business"/>
    <s v="Portfolio, Strategy &amp; WCL Business"/>
    <s v="Wealth Credit Line Acquisition"/>
    <s v="---"/>
    <s v="Wealth Credit Line Acquisition Lead"/>
    <s v="Wealth Credit Line Acquisition Lead"/>
    <s v="Kantor Fungsional Non Operasional - Menara Sentraya"/>
    <s v="JAKARTA SELATAN"/>
    <s v="Dki Jakarta"/>
    <d v="1982-05-23T00:00:00"/>
    <d v="2021-12-06T00:00:00"/>
    <s v="Male"/>
    <s v="KFNO"/>
    <s v="Alldy.Setiaji@cimbniaga.co.id"/>
    <s v="D-3"/>
    <n v="3007602"/>
    <s v="FAIZAL ARIFIN NUR AKBAR"/>
    <s v="Portfolio, Strategy &amp; WCL Business Head"/>
    <m/>
    <m/>
    <m/>
    <m/>
    <x v="1"/>
    <m/>
    <m/>
    <x v="0"/>
    <n v="0"/>
    <x v="0"/>
    <n v="0"/>
    <x v="0"/>
    <n v="0"/>
  </r>
  <r>
    <n v="5393193"/>
    <s v="FANSI NABILA"/>
    <s v="U8"/>
    <x v="3"/>
    <s v="Consumer Lending Business"/>
    <s v="Portfolio, Strategy &amp; WCL Business"/>
    <s v="Wealth Credit Line Acquisition"/>
    <s v="---"/>
    <s v="Wealth Credit Line Acquisition Specialist"/>
    <s v="Wealth Credit Line Acquisition Specialist"/>
    <s v="Kantor Fungsional Non Operasional - Menara Sentraya"/>
    <s v="JAKARTA SELATAN"/>
    <s v="Dki Jakarta"/>
    <d v="1993-06-15T00:00:00"/>
    <d v="2023-07-10T00:00:00"/>
    <s v="Female"/>
    <s v="KFNO"/>
    <s v="Fansi.Nabila@cimbniaga.co.id"/>
    <s v="D-3"/>
    <n v="5357252"/>
    <s v="Alldy Setiaji"/>
    <s v="Wealth Credit Line Acquisition Lead"/>
    <m/>
    <m/>
    <m/>
    <m/>
    <x v="1"/>
    <m/>
    <m/>
    <x v="1"/>
    <n v="1"/>
    <x v="0"/>
    <n v="0"/>
    <x v="0"/>
    <n v="0.5"/>
  </r>
  <r>
    <n v="3035451"/>
    <s v="ROY AVIS DARMOHUSOLO"/>
    <s v="U5"/>
    <x v="3"/>
    <s v="Consumer Lending Business"/>
    <s v="Portfolio, Strategy &amp; WCL Business"/>
    <s v="Wealth Credit Line Services"/>
    <s v="---"/>
    <s v="Wealth Credit Line Services Lead"/>
    <s v="Wealth Credit Line Services Lead"/>
    <s v="Kantor Fungsional Non Operasional - Menara Sentraya"/>
    <s v="JAKARTA SELATAN"/>
    <s v="Dki Jakarta"/>
    <d v="1985-05-14T00:00:00"/>
    <d v="2018-04-02T00:00:00"/>
    <s v="Male"/>
    <s v="KFNO"/>
    <s v="ROY.DARMOHUSOLO@CIMBNIAGA.CO.ID"/>
    <s v="D-3"/>
    <n v="3007602"/>
    <s v="FAIZAL ARIFIN NUR AKBAR"/>
    <s v="Portfolio, Strategy &amp; WCL Business Head"/>
    <m/>
    <m/>
    <m/>
    <m/>
    <x v="1"/>
    <m/>
    <m/>
    <x v="0"/>
    <n v="0.05"/>
    <x v="0"/>
    <n v="0"/>
    <x v="0"/>
    <n v="2.5000000000000001E-2"/>
  </r>
  <r>
    <n v="5389001"/>
    <s v="NESYA ANANDIYA"/>
    <s v="U9"/>
    <x v="3"/>
    <s v="Consumer Lending Business"/>
    <s v="Portfolio, Strategy &amp; WCL Business"/>
    <s v="Wealth Credit Line Services"/>
    <s v="---"/>
    <s v="Wealth Credit Line Services Specialist"/>
    <s v="Wealth Credit Line Services Specialist"/>
    <s v="Kantor Fungsional Non Operasional - Menara Sentraya"/>
    <s v="JAKARTA SELATAN"/>
    <s v="Dki Jakarta"/>
    <d v="1998-11-08T00:00:00"/>
    <d v="2023-05-02T00:00:00"/>
    <s v="Female"/>
    <s v="KFNO"/>
    <s v="Nesya.Anandiya@cimbniaga.co.id"/>
    <s v="D-3"/>
    <n v="3035451"/>
    <s v="ROY AVIS DARMOHUSOLO"/>
    <s v="Wealth Credit Line Services Lead"/>
    <m/>
    <m/>
    <m/>
    <m/>
    <x v="1"/>
    <m/>
    <m/>
    <x v="0"/>
    <n v="0"/>
    <x v="0"/>
    <n v="0"/>
    <x v="0"/>
    <n v="0"/>
  </r>
  <r>
    <n v="5396543"/>
    <s v="CERIADI NOVFRAN"/>
    <s v="U9"/>
    <x v="3"/>
    <s v="Consumer Lending Business"/>
    <s v="Portfolio, Strategy &amp; WCL Business"/>
    <s v="Wealth Credit Line Services"/>
    <s v="---"/>
    <s v="Wealth Credit Line Services Specialist"/>
    <s v="Wealth Credit Line Services Specialist"/>
    <s v="Kantor Fungsional Non Operasional - Menara Sentraya"/>
    <s v="JAKARTA SELATAN"/>
    <s v="Dki Jakarta"/>
    <d v="1987-11-25T00:00:00"/>
    <d v="2023-09-18T00:00:00"/>
    <s v="Male"/>
    <s v="KFNO"/>
    <s v="ceriadi.novfran@cimbniaga.co.id"/>
    <s v="D-3"/>
    <n v="3035451"/>
    <s v="ROY AVIS DARMOHUSOLO"/>
    <s v="Wealth Credit Line Services Lead"/>
    <m/>
    <m/>
    <m/>
    <m/>
    <x v="1"/>
    <m/>
    <m/>
    <x v="0"/>
    <n v="0.25"/>
    <x v="0"/>
    <n v="0"/>
    <x v="0"/>
    <n v="0.125"/>
  </r>
  <r>
    <n v="3027800"/>
    <s v="RIZALDI HARTAWAN"/>
    <s v="U4"/>
    <x v="3"/>
    <s v="Consumer Lending Business"/>
    <s v="Portfolio, Strategy &amp; WCL Business"/>
    <s v="Consumer Lending Portfolio &amp; Performance Management - P"/>
    <s v="Consumer Lending Portfolio &amp; Performance Management"/>
    <s v="Consumer Lending Portfolio &amp; Performance Management Specialist"/>
    <s v="Consumer Lending Portfolio &amp; Performance Management Specialist"/>
    <s v="Kantor Pusat - Griya Niaga 2"/>
    <s v="TANGERANG SELATAN"/>
    <s v="Banten"/>
    <d v="1973-01-18T00:00:00"/>
    <d v="2014-11-24T00:00:00"/>
    <s v="Male"/>
    <s v="KP"/>
    <s v="RIZALDI.HARTAWAN@CIMBNIAGA.CO.ID"/>
    <s v="D-4"/>
    <n v="5601430"/>
    <s v="BILLI ARYAWIMA"/>
    <s v="Consumer Lending Portfolio &amp; Performance Management Head"/>
    <m/>
    <m/>
    <m/>
    <m/>
    <x v="1"/>
    <m/>
    <m/>
    <x v="0"/>
    <n v="0.05"/>
    <x v="0"/>
    <n v="0"/>
    <x v="0"/>
    <n v="2.5000000000000001E-2"/>
  </r>
  <r>
    <n v="5377036"/>
    <s v="WAHYUDI WIBOWO"/>
    <s v="U7"/>
    <x v="3"/>
    <s v="Consumer Lending Business"/>
    <s v="Portfolio, Strategy &amp; WCL Business"/>
    <s v="Consumer Lending Portfolio &amp; Performance Management - P"/>
    <s v="Consumer Lending Portfolio &amp; Performance Management"/>
    <s v="Consumer Lending Portfolio &amp; Performance Management Specialist"/>
    <s v="Consumer Lending Portfolio &amp; Performance Management Specialist"/>
    <s v="Kantor Pusat - Griya Niaga 2"/>
    <s v="TANGERANG SELATAN"/>
    <s v="Banten"/>
    <d v="1983-09-02T00:00:00"/>
    <d v="2022-11-21T00:00:00"/>
    <s v="Male"/>
    <s v="KP"/>
    <s v="Wahyudi.Wibowo@cimbniaga.co.id"/>
    <s v="D-4"/>
    <n v="5601430"/>
    <s v="BILLI ARYAWIMA"/>
    <s v="Consumer Lending Portfolio &amp; Performance Management Head"/>
    <m/>
    <m/>
    <m/>
    <m/>
    <x v="1"/>
    <m/>
    <m/>
    <x v="0"/>
    <n v="0"/>
    <x v="0"/>
    <n v="0"/>
    <x v="0"/>
    <n v="0"/>
  </r>
  <r>
    <n v="3035854"/>
    <s v="RM ARIO ANDRASHMARA JAYAWARDHANA PRADIPTA"/>
    <s v="U6"/>
    <x v="3"/>
    <s v="Consumer Lending Business"/>
    <s v="Portfolio, Strategy &amp; WCL Business"/>
    <s v="Consumer Lending Portfolio &amp; Performance Management - P"/>
    <s v="Consumer Lending Portfolio &amp; Performance Management - 2"/>
    <s v="Consumer Lending Portfolio &amp; Performance Management Specialist"/>
    <s v="Consumer Lending Portfolio &amp; Performance Management Specialist"/>
    <s v="Kantor Fungsional Non Operasional - Menara Sentraya"/>
    <s v="JAKARTA SELATAN"/>
    <s v="Dki Jakarta"/>
    <d v="1995-03-20T00:00:00"/>
    <d v="2018-06-07T00:00:00"/>
    <s v="Male"/>
    <s v="KFNO"/>
    <s v="ARIO.PRADIPTA@CIMBNIAGA.CO.ID"/>
    <s v="D-4"/>
    <n v="5601430"/>
    <s v="BILLI ARYAWIMA"/>
    <s v="Consumer Lending Portfolio &amp; Performance Management Head"/>
    <m/>
    <m/>
    <m/>
    <m/>
    <x v="1"/>
    <m/>
    <m/>
    <x v="0"/>
    <n v="0"/>
    <x v="0"/>
    <n v="0"/>
    <x v="0"/>
    <n v="0"/>
  </r>
  <r>
    <n v="3021823"/>
    <s v="ANA KRISTIAN WULANSARI"/>
    <s v="U8"/>
    <x v="3"/>
    <s v="Consumer Lending Business"/>
    <s v="Portfolio, Strategy &amp; WCL Business"/>
    <s v="Consumer Lending Portfolio &amp; Performance Management - P"/>
    <s v="Consumer Lending Portfolio &amp; Performance Management - 2"/>
    <s v="Consumer Lending Portfolio &amp; Performance Management Specialist"/>
    <s v="Consumer Lending Portfolio &amp; Performance Management Specialist"/>
    <s v="Kantor Fungsional Non Operasional - Menara Sentraya"/>
    <s v="JAKARTA SELATAN"/>
    <s v="Dki Jakarta"/>
    <d v="1988-08-21T00:00:00"/>
    <d v="2013-02-08T00:00:00"/>
    <s v="Female"/>
    <s v="KFNO"/>
    <s v="ANA.WULANSARI@CIMBNIAGA.CO.ID"/>
    <s v="D-4"/>
    <n v="5601430"/>
    <s v="BILLI ARYAWIMA"/>
    <s v="Consumer Lending Portfolio &amp; Performance Management Head"/>
    <m/>
    <m/>
    <m/>
    <m/>
    <x v="1"/>
    <m/>
    <m/>
    <x v="0"/>
    <n v="0.6"/>
    <x v="2"/>
    <n v="1"/>
    <x v="0"/>
    <n v="0.8"/>
  </r>
  <r>
    <n v="5379004"/>
    <s v="RAMZY ATHA ABDUL AZIS"/>
    <s v="U7"/>
    <x v="3"/>
    <s v="Consumer Lending Business"/>
    <s v="Portfolio, Strategy &amp; WCL Business"/>
    <s v="Consumer Lending Strategic Initiatives"/>
    <s v="Consumer Loan Strategic Initiatives"/>
    <s v="Consumer Loan Strategic Initiatives Specialist"/>
    <s v="Consumer Loan Strategic Initiatives Specialist"/>
    <s v="Kantor Pusat - Griya Niaga 2"/>
    <s v="TANGERANG SELATAN"/>
    <s v="Banten"/>
    <d v="1997-06-28T00:00:00"/>
    <d v="2022-11-11T00:00:00"/>
    <s v="Male"/>
    <s v="KP"/>
    <s v="Ramzy.Azis@cimbniaga.co.id"/>
    <s v="D-4"/>
    <n v="3020015"/>
    <s v="RISTI MERDIKAWATI"/>
    <s v="Consumer Lending Strategic Initiatives Head"/>
    <m/>
    <m/>
    <m/>
    <m/>
    <x v="1"/>
    <m/>
    <m/>
    <x v="0"/>
    <n v="0"/>
    <x v="2"/>
    <n v="1"/>
    <x v="0"/>
    <n v="0.5"/>
  </r>
  <r>
    <n v="5375100"/>
    <s v="ZEE ZEE APRILIA"/>
    <s v="U7"/>
    <x v="3"/>
    <s v="Consumer Lending Business"/>
    <s v="Portfolio, Strategy &amp; WCL Business"/>
    <s v="Consumer Lending Strategic Initiatives"/>
    <s v="Consumer Loan Strategic Initiatives"/>
    <s v="Consumer Loan Strategic Initiatives Specialist"/>
    <s v="Consumer Loan Strategic Initiatives Specialist"/>
    <s v="Kantor Fungsional Non Operasional - Menara Sentraya"/>
    <s v="JAKARTA SELATAN"/>
    <s v="Dki Jakarta"/>
    <d v="1997-04-15T00:00:00"/>
    <d v="2022-08-29T00:00:00"/>
    <s v="Female"/>
    <s v="KFNO"/>
    <s v="Zee.Aprilia@cimbniaga.co.id"/>
    <s v="D-4"/>
    <n v="3020015"/>
    <s v="RISTI MERDIKAWATI"/>
    <s v="Consumer Lending Strategic Initiatives Head"/>
    <m/>
    <m/>
    <m/>
    <m/>
    <x v="1"/>
    <m/>
    <m/>
    <x v="0"/>
    <n v="0"/>
    <x v="0"/>
    <n v="0"/>
    <x v="0"/>
    <n v="0"/>
  </r>
  <r>
    <n v="5417575"/>
    <s v="SHARON EUNIKE LEMBAYUNG"/>
    <s v="U8"/>
    <x v="3"/>
    <s v="Consumer Lending Business"/>
    <s v="Portfolio, Strategy &amp; WCL Business"/>
    <s v="Consumer Lending Strategic Initiatives"/>
    <s v="Consumer Loan Strategic Initiatives"/>
    <s v="Consumer Loan Strategic Initiatives Specialist"/>
    <s v="Consumer Loan Strategic Initiatives Specialist"/>
    <s v="Kantor Pusat - Griya Niaga 2"/>
    <s v="TANGERANG SELATAN"/>
    <s v="Banten"/>
    <d v="2002-09-15T00:00:00"/>
    <d v="2024-11-06T00:00:00"/>
    <s v="Female"/>
    <s v="KP"/>
    <s v="sharon.lembayung@cimbniaga.co.id"/>
    <s v="D-4"/>
    <n v="3020015"/>
    <s v="RISTI MERDIKAWATI"/>
    <s v="Consumer Lending Strategic Initiatives Head"/>
    <m/>
    <m/>
    <m/>
    <m/>
    <x v="1"/>
    <m/>
    <m/>
    <x v="0"/>
    <n v="0"/>
    <x v="1"/>
    <e v="#N/A"/>
    <x v="1"/>
    <e v="#N/A"/>
  </r>
  <r>
    <n v="3004502"/>
    <s v="WIKANTO PRANOWO"/>
    <s v="U8"/>
    <x v="3"/>
    <s v="Emerging Business Banking"/>
    <s v="EBB - Funding &amp; Business Strategy"/>
    <s v="EBB Funding &amp; Strategy D4"/>
    <s v="--"/>
    <s v="EBB Funding &amp; Strategy Specialist"/>
    <s v="EBB Funding &amp; Strategy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8983"/>
    <s v="SI ANDI GUNAWAN"/>
    <s v="U5"/>
    <x v="4"/>
    <s v="Risk Control Unit &amp; Governance - NDB"/>
    <s v="RCU Network"/>
    <s v="RCU Network - EBB"/>
    <s v="---"/>
    <s v="Risk Control Unit EBB Network Specialist"/>
    <s v="Risk Control Unit EBB Network Specialist"/>
    <s v="Kantor Fungsional Non Operasional - Menara Sentraya"/>
    <s v="JAKARTA SELATAN"/>
    <s v="Dki Jakarta"/>
    <d v="1982-10-15T00:00:00"/>
    <d v="2015-04-27T00:00:00"/>
    <s v="Male"/>
    <s v="KFNO"/>
    <s v="SI.GUNAWAN@CIMBNIAGA.CO.ID"/>
    <s v="D-3"/>
    <n v="3036282"/>
    <s v="BARNIAWAN CARAKA UTAMA"/>
    <s v="Risk Control Unit Network Head"/>
    <m/>
    <m/>
    <m/>
    <m/>
    <x v="1"/>
    <m/>
    <m/>
    <x v="1"/>
    <n v="1"/>
    <x v="0"/>
    <n v="0"/>
    <x v="0"/>
    <n v="0.5"/>
  </r>
  <r>
    <n v="5417178"/>
    <s v="IFAT MELLY F PASYA"/>
    <s v="U5"/>
    <x v="3"/>
    <s v="Emerging Business Banking &amp; Affluent Segment"/>
    <s v="EBB Acquisition &amp; Business Alignment D2"/>
    <s v="---"/>
    <s v="---"/>
    <s v="EBB Acquisition &amp; Business Alignment Head"/>
    <s v="EBB Acquisition &amp; Business Alignment Head"/>
    <s v="Kantor Fungsional Non Operasional - Menara Sentraya"/>
    <s v="JAKARTA SELATAN"/>
    <s v="Dki Jakarta"/>
    <d v="1977-07-14T00:00:00"/>
    <d v="2024-11-04T00:00:00"/>
    <s v="Female"/>
    <s v="KFNO"/>
    <s v="ifat.pasya@cimbniaga.co.id"/>
    <s v="D-2"/>
    <n v="3015204"/>
    <s v="TONY TARDJO"/>
    <s v="Head of Emerging Business Banking &amp; Affluent Segment"/>
    <m/>
    <m/>
    <m/>
    <m/>
    <x v="1"/>
    <m/>
    <m/>
    <x v="0"/>
    <n v="0"/>
    <x v="0"/>
    <n v="0"/>
    <x v="0"/>
    <n v="0"/>
  </r>
  <r>
    <n v="5391250"/>
    <s v="NI NYOMAN GALIH"/>
    <s v="U5"/>
    <x v="3"/>
    <s v="Emerging Business Banking &amp; Affluent Segment"/>
    <s v="EBB Acquisition &amp; Business Alignment D2"/>
    <s v="EBB Acquisition &amp; Business Alignment D3"/>
    <s v="---"/>
    <s v="EBB Acquisition &amp; Business Alignment Sr Specialist"/>
    <s v="EBB Acquisition &amp; Business Alignment Sr Specialist"/>
    <s v="Kantor Fungsional Non Operasional - Menara Sentraya"/>
    <s v="JAKARTA SELATAN"/>
    <s v="Dki Jakarta"/>
    <d v="1990-09-18T00:00:00"/>
    <d v="2023-07-03T00:00:00"/>
    <s v="Female"/>
    <s v="KFNO"/>
    <s v="Ni.Galih@cimbniaga.co.id"/>
    <s v="D-3"/>
    <n v="5417178"/>
    <s v="IFAT MELLY F PASYA"/>
    <s v="EBB Acquisition &amp; Business Alignment Head"/>
    <m/>
    <m/>
    <m/>
    <m/>
    <x v="1"/>
    <m/>
    <m/>
    <x v="0"/>
    <n v="0.2"/>
    <x v="0"/>
    <n v="0"/>
    <x v="0"/>
    <n v="0.1"/>
  </r>
  <r>
    <n v="3035140"/>
    <s v="AUGUST TANU PINAWAN"/>
    <s v="U6"/>
    <x v="3"/>
    <s v="Emerging Business Banking &amp; Affluent Segment"/>
    <s v="EBB Acquisition &amp; Business Alignment D2"/>
    <s v="EBB Acquisition &amp; Business Alignment D3"/>
    <s v="---"/>
    <s v="EBB Acquisition &amp; Business Alignment Specialist"/>
    <s v="EBB Acquisition &amp; Business Alignment Specialist"/>
    <s v="Kantor Fungsional Non Operasional - Menara Sentraya"/>
    <s v="JAKARTA SELATAN"/>
    <s v="Dki Jakarta"/>
    <d v="1988-08-08T00:00:00"/>
    <d v="2018-02-05T00:00:00"/>
    <s v="Male"/>
    <s v="KFNO"/>
    <s v="AUGUST.PINAWAN@CIMBNIAGA.CO.ID"/>
    <s v="D-3"/>
    <n v="5417178"/>
    <s v="IFAT MELLY F PASYA"/>
    <s v="EBB Acquisition &amp; Business Alignment Head"/>
    <m/>
    <m/>
    <m/>
    <m/>
    <x v="1"/>
    <m/>
    <m/>
    <x v="0"/>
    <n v="0"/>
    <x v="2"/>
    <n v="1"/>
    <x v="0"/>
    <n v="0.5"/>
  </r>
  <r>
    <n v="3018849"/>
    <s v="AGUS RAMDANI"/>
    <s v="U6"/>
    <x v="3"/>
    <s v="Emerging Business Banking &amp; Affluent Segment"/>
    <s v="EBB Acquisition &amp; Business Alignment D2"/>
    <s v="EBB Acquisition &amp; Business Alignment D3"/>
    <s v="---"/>
    <s v="EBB Acquisition &amp; Business Alignment Specialist"/>
    <s v="EBB Acquisition &amp; Business Alignment Specialist"/>
    <s v="Kantor Fungsional Non Operasional - Menara Sentraya"/>
    <s v="JAKARTA SELATAN"/>
    <s v="Dki Jakarta"/>
    <d v="1979-08-20T00:00:00"/>
    <d v="2012-05-01T00:00:00"/>
    <s v="Male"/>
    <s v="KFNO"/>
    <s v="AGUS.RAMDANI@CIMBNIAGA.CO.ID"/>
    <s v="D-3"/>
    <n v="5417178"/>
    <s v="IFAT MELLY F PASYA"/>
    <s v="EBB Acquisition &amp; Business Alignment Head"/>
    <m/>
    <m/>
    <m/>
    <m/>
    <x v="1"/>
    <m/>
    <m/>
    <x v="0"/>
    <n v="0.1"/>
    <x v="0"/>
    <n v="0"/>
    <x v="0"/>
    <n v="0.05"/>
  </r>
  <r>
    <n v="3039727"/>
    <s v="SYAHRON SIREGAR"/>
    <s v="U8"/>
    <x v="3"/>
    <s v="Emerging Business Banking &amp; Affluent Segment"/>
    <s v="EBB Acquisition &amp; Business Alignment D2"/>
    <s v="EBB Acquisition &amp; Business Alignment D3"/>
    <s v="---"/>
    <s v="EBB Acquisition &amp; Business Alignment Specialist"/>
    <s v="EBB Acquisition &amp; Business Alignment Specialist"/>
    <s v="Kantor Fungsional Non Operasional - Menara Sentraya"/>
    <s v="JAKARTA SELATAN"/>
    <s v="Dki Jakarta"/>
    <d v="1992-01-03T00:00:00"/>
    <d v="2019-11-11T00:00:00"/>
    <s v="Male"/>
    <s v="KFNO"/>
    <s v="SYAHRON.SIREGAR2@CIMBNIAGA.CO.ID"/>
    <s v="D-3"/>
    <n v="5417178"/>
    <s v="IFAT MELLY F PASYA"/>
    <s v="EBB Acquisition &amp; Business Alignment Head"/>
    <m/>
    <m/>
    <m/>
    <m/>
    <x v="1"/>
    <m/>
    <m/>
    <x v="0"/>
    <n v="0.5"/>
    <x v="0"/>
    <n v="0"/>
    <x v="0"/>
    <n v="0.25"/>
  </r>
  <r>
    <n v="3015204"/>
    <s v="TONY TARDJO"/>
    <s v="U1"/>
    <x v="3"/>
    <s v="Emerging Business Banking &amp; Affluent Segment"/>
    <s v="---"/>
    <s v="---"/>
    <s v="---"/>
    <s v="Head of Emerging Business Banking &amp; Affluent Segment"/>
    <s v="Head of Emerging Business Banking &amp; Affluent Segment"/>
    <s v="Kantor Fungsional Non Operasional - Menara Sentraya"/>
    <s v="JAKARTA SELATAN"/>
    <s v="Dki Jakarta"/>
    <d v="1969-06-06T00:00:00"/>
    <d v="2011-01-24T00:00:00"/>
    <s v="Male"/>
    <s v="KFNO"/>
    <s v="TONY.TARDJO@CIMBNIAGA.CO.ID"/>
    <s v="D-1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3010178"/>
    <s v="RENA ASTRIANI"/>
    <s v="U8"/>
    <x v="3"/>
    <s v="Emerging Business Banking &amp; Affluent Segment"/>
    <s v="---"/>
    <s v="---"/>
    <s v="---"/>
    <s v="Secretary"/>
    <s v="Secretary"/>
    <s v="Kantor Fungsional Non Operasional - Menara Sentraya"/>
    <s v="JAKARTA SELATAN"/>
    <s v="Dki Jakarta"/>
    <d v="1985-06-28T00:00:00"/>
    <d v="2008-08-20T00:00:00"/>
    <s v="Female"/>
    <s v="KFNO"/>
    <s v="RENA@CIMBNIAGA.CO.ID"/>
    <s v="SEC"/>
    <n v="3015204"/>
    <s v="TONY TARDJO"/>
    <s v="Head of Emerging Business Banking &amp; Affluent Segment"/>
    <m/>
    <m/>
    <m/>
    <m/>
    <x v="1"/>
    <m/>
    <m/>
    <x v="0"/>
    <n v="0"/>
    <x v="0"/>
    <n v="0"/>
    <x v="0"/>
    <n v="0"/>
  </r>
  <r>
    <n v="3017005"/>
    <s v="IRWAN HARDONO"/>
    <s v="U3"/>
    <x v="3"/>
    <s v="Emerging Business Banking &amp; Affluent Segment"/>
    <s v="Affluent Segment"/>
    <s v="---"/>
    <s v="---"/>
    <s v="Affluent Segment Head"/>
    <s v="Affluent Segment Head"/>
    <s v="Kantor Fungsional Non Operasional - Menara Sentraya"/>
    <s v="JAKARTA SELATAN"/>
    <s v="Dki Jakarta"/>
    <d v="1976-04-05T00:00:00"/>
    <d v="2011-09-15T00:00:00"/>
    <s v="Male"/>
    <s v="KFNO"/>
    <s v="IRWAN.HARDONO@CIMBNIAGA.CO.ID"/>
    <s v="D-2"/>
    <n v="3015204"/>
    <s v="TONY TARDJO"/>
    <s v="Head of Emerging Business Banking &amp; Affluent Segment"/>
    <m/>
    <m/>
    <m/>
    <m/>
    <x v="1"/>
    <m/>
    <m/>
    <x v="0"/>
    <n v="0"/>
    <x v="0"/>
    <n v="0"/>
    <x v="0"/>
    <n v="0"/>
  </r>
  <r>
    <n v="3029427"/>
    <s v="BAKHTIAR PERMADI SUSETYO"/>
    <s v="U6"/>
    <x v="3"/>
    <s v="Emerging Business Banking &amp; Affluent Segment"/>
    <s v="Affluent Segment"/>
    <s v="Acquisition Strategy &amp; Portfolio Management D3"/>
    <s v="---"/>
    <s v="Acquisition Strategy &amp; Portfolio Management Head"/>
    <s v="Acquisition Strategy &amp; Portfolio Management Head"/>
    <s v="Kantor Fungsional Non Operasional - Menara Sentraya"/>
    <s v="JAKARTA SELATAN"/>
    <s v="Dki Jakarta"/>
    <d v="1980-09-23T00:00:00"/>
    <d v="2015-05-18T00:00:00"/>
    <s v="Male"/>
    <s v="KFNO"/>
    <s v="BAKHTIAR.SUSETYO@CIMBNIAGA.CO.ID"/>
    <s v="D-3"/>
    <n v="3017005"/>
    <s v="IRWAN HARDONO"/>
    <s v="Affluent Segment Head"/>
    <m/>
    <m/>
    <m/>
    <m/>
    <x v="1"/>
    <m/>
    <m/>
    <x v="0"/>
    <n v="0"/>
    <x v="0"/>
    <n v="0"/>
    <x v="0"/>
    <n v="0"/>
  </r>
  <r>
    <n v="3026666"/>
    <s v="SATRIA AJI MUFATRA"/>
    <s v="U4"/>
    <x v="3"/>
    <s v="Emerging Business Banking &amp; Affluent Segment"/>
    <s v="Affluent Segment"/>
    <s v="Affluent &amp; EBB Proposition"/>
    <s v="---"/>
    <s v="Affluent &amp; EBB Proposition Head"/>
    <s v="Affluent &amp; EBB Proposition Head"/>
    <s v="Kantor Fungsional Non Operasional - Menara Sentraya"/>
    <s v="JAKARTA SELATAN"/>
    <s v="Dki Jakarta"/>
    <d v="1992-04-15T00:00:00"/>
    <d v="2014-07-04T00:00:00"/>
    <s v="Male"/>
    <s v="KFNO"/>
    <s v="SATRIA.MUFATRA@CIMBNIAGA.CO.ID"/>
    <s v="D-3"/>
    <n v="3017005"/>
    <s v="IRWAN HARDONO"/>
    <s v="Affluent Segment Head"/>
    <m/>
    <m/>
    <m/>
    <m/>
    <x v="1"/>
    <m/>
    <m/>
    <x v="0"/>
    <n v="0"/>
    <x v="0"/>
    <n v="0"/>
    <x v="0"/>
    <n v="0"/>
  </r>
  <r>
    <n v="3041283"/>
    <s v="KINANTY"/>
    <s v="U5"/>
    <x v="3"/>
    <s v="Emerging Business Banking &amp; Affluent Segment"/>
    <s v="Affluent Segment"/>
    <s v="Affluent Business Development D3"/>
    <s v="---"/>
    <s v="Affluent Business Development Head"/>
    <s v="Affluent Business Development Head"/>
    <s v="Kantor Fungsional Non Operasional - Menara Sentraya"/>
    <s v="JAKARTA SELATAN"/>
    <s v="Dki Jakarta"/>
    <d v="1990-11-20T00:00:00"/>
    <d v="2020-06-15T00:00:00"/>
    <s v="Female"/>
    <s v="KFNO"/>
    <s v="KINANTY.KINANTY@CIMBNIAGA.CO.ID"/>
    <s v="D-3"/>
    <n v="3017005"/>
    <s v="IRWAN HARDONO"/>
    <s v="Affluent Segment Head"/>
    <m/>
    <m/>
    <m/>
    <m/>
    <x v="1"/>
    <m/>
    <m/>
    <x v="0"/>
    <n v="0"/>
    <x v="0"/>
    <n v="0"/>
    <x v="0"/>
    <n v="0"/>
  </r>
  <r>
    <n v="5375870"/>
    <s v="VIKA ELIKA SATRIA"/>
    <s v="U7"/>
    <x v="3"/>
    <s v="Emerging Business Banking &amp; Affluent Segment"/>
    <s v="Affluent Segment"/>
    <s v="Affluent Customer Journey - 2"/>
    <s v="---"/>
    <s v="Affluent Customer Journey Specialist"/>
    <s v="Affluent Customer Journey Specialist"/>
    <s v="Kantor Fungsional Non Operasional - Menara Sentraya"/>
    <s v="JAKARTA SELATAN"/>
    <s v="Dki Jakarta"/>
    <d v="1993-04-23T00:00:00"/>
    <d v="2022-10-03T00:00:00"/>
    <s v="Female"/>
    <s v="KFNO"/>
    <s v="Vika.Satria@cimbniaga.co.id"/>
    <s v="D-3"/>
    <n v="3017005"/>
    <s v="IRWAN HARDONO"/>
    <s v="Affluent Segment Head"/>
    <m/>
    <m/>
    <m/>
    <m/>
    <x v="1"/>
    <m/>
    <m/>
    <x v="0"/>
    <n v="0"/>
    <x v="0"/>
    <n v="0"/>
    <x v="0"/>
    <n v="0"/>
  </r>
  <r>
    <n v="5388934"/>
    <s v="STANIS K F BITTIKAKA"/>
    <s v="U5"/>
    <x v="3"/>
    <s v="Emerging Business Banking &amp; Affluent Segment"/>
    <s v="Affluent Segment"/>
    <s v="Acquisition Strategy &amp; Portfolio Management D3"/>
    <s v="Acquisition Strategy &amp; Portfolio Management - 2 D4"/>
    <s v="Acquisition Strategy &amp; Portfolio Management Specialist"/>
    <s v="Acquisition Strategy &amp; Portfolio Management Specialist"/>
    <s v="Kantor Fungsional Non Operasional - Menara Sentraya"/>
    <s v="JAKARTA SELATAN"/>
    <s v="Dki Jakarta"/>
    <d v="1981-11-20T00:00:00"/>
    <d v="2023-05-09T00:00:00"/>
    <s v="Male"/>
    <s v="KFNO"/>
    <s v="Stanis.Bittikaka@cimbniaga.co.id"/>
    <s v="D-4"/>
    <n v="3029427"/>
    <s v="BAKHTIAR PERMADI SUSETYO"/>
    <s v="Acquisition Strategy &amp; Portfolio Management Head"/>
    <m/>
    <m/>
    <m/>
    <m/>
    <x v="1"/>
    <m/>
    <m/>
    <x v="0"/>
    <n v="0"/>
    <x v="0"/>
    <n v="0"/>
    <x v="0"/>
    <n v="0"/>
  </r>
  <r>
    <n v="5601335"/>
    <s v="MUHAMMAD GILANG PRATAMA"/>
    <s v="U7"/>
    <x v="3"/>
    <s v="Emerging Business Banking &amp; Affluent Segment"/>
    <s v="Affluent Segment"/>
    <s v="Acquisition Strategy &amp; Portfolio Management D3"/>
    <s v="Acquisition Strategy &amp; Portfolio Management D4"/>
    <s v="Acquisition Strategy &amp; Portfolio Management Specialist"/>
    <s v="Acquisition Strategy &amp; Portfolio Management Specialist"/>
    <s v="Kantor Fungsional Non Operasional - Menara Sentraya"/>
    <s v="JAKARTA SELATAN"/>
    <s v="Dki Jakarta"/>
    <d v="1993-01-26T00:00:00"/>
    <d v="2025-09-29T00:00:00"/>
    <s v="Male"/>
    <s v="KFNO"/>
    <s v="muhammad.pratama5@cimbniaga.co.id"/>
    <s v="D-4"/>
    <n v="3029427"/>
    <s v="BAKHTIAR PERMADI SUSETYO"/>
    <s v="Acquisition Strategy &amp; Portfolio Management Head"/>
    <m/>
    <m/>
    <m/>
    <m/>
    <x v="1"/>
    <m/>
    <m/>
    <x v="0"/>
    <n v="0"/>
    <x v="1"/>
    <e v="#N/A"/>
    <x v="1"/>
    <e v="#N/A"/>
  </r>
  <r>
    <n v="3026028"/>
    <s v="DEWI MARTHYAHANI"/>
    <s v="U7"/>
    <x v="3"/>
    <s v="Emerging Business Banking &amp; Affluent Segment"/>
    <s v="Affluent Segment"/>
    <s v="Acquisition Strategy &amp; Portfolio Management D3"/>
    <s v="Acquisition Strategy &amp; Portfolio Management D4"/>
    <s v="Acquisition Strategy &amp; Portfolio Management Specialist"/>
    <s v="Acquisition Strategy &amp; Portfolio Management Specialist"/>
    <s v="Kantor Fungsional Non Operasional - Menara Sentraya"/>
    <s v="JAKARTA SELATAN"/>
    <s v="Dki Jakarta"/>
    <d v="1986-03-27T00:00:00"/>
    <d v="2014-04-22T00:00:00"/>
    <s v="Female"/>
    <s v="KFNO"/>
    <s v="DEWI.MARTHYAHANI@CIMBNIAGA.CO.ID"/>
    <s v="D-4"/>
    <n v="3029427"/>
    <s v="BAKHTIAR PERMADI SUSETYO"/>
    <s v="Acquisition Strategy &amp; Portfolio Management Head"/>
    <m/>
    <m/>
    <m/>
    <m/>
    <x v="1"/>
    <m/>
    <m/>
    <x v="0"/>
    <n v="0"/>
    <x v="0"/>
    <n v="0"/>
    <x v="0"/>
    <n v="0"/>
  </r>
  <r>
    <n v="5408495"/>
    <s v="MARGARETA"/>
    <s v="U7"/>
    <x v="3"/>
    <s v="Emerging Business Banking &amp; Affluent Segment"/>
    <s v="Affluent Segment"/>
    <s v="Acquisition Strategy &amp; Portfolio Management D3"/>
    <s v="Acquisition Strategy &amp; Portfolio Management D4"/>
    <s v="Acquisition Strategy &amp; Portfolio Management Specialist"/>
    <s v="Acquisition Strategy &amp; Portfolio Management Specialist"/>
    <s v="Kantor Fungsional Non Operasional - Menara Sentraya"/>
    <s v="JAKARTA SELATAN"/>
    <s v="Dki Jakarta"/>
    <d v="1999-03-29T00:00:00"/>
    <d v="2024-05-06T00:00:00"/>
    <s v="Female"/>
    <s v="KFNO"/>
    <s v="Margareta.Margareta2@cimbniaga.co.id"/>
    <s v="D-4"/>
    <n v="3029427"/>
    <s v="BAKHTIAR PERMADI SUSETYO"/>
    <s v="Acquisition Strategy &amp; Portfolio Management Head"/>
    <m/>
    <m/>
    <m/>
    <m/>
    <x v="1"/>
    <m/>
    <m/>
    <x v="0"/>
    <n v="0"/>
    <x v="0"/>
    <n v="0"/>
    <x v="0"/>
    <n v="0"/>
  </r>
  <r>
    <n v="3016123"/>
    <s v="ARDIAN EKA WAHYUDI"/>
    <s v="U6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antor Fungsional Non Operasional - Menara Sentraya"/>
    <s v="JAKARTA SELATAN"/>
    <s v="Dki Jakarta"/>
    <d v="1975-12-20T00:00:00"/>
    <d v="2011-06-06T00:00:00"/>
    <s v="Male"/>
    <s v="KFNO"/>
    <s v="ARDIAN.WAHYUDI@CIMBNIAGA.CO.ID"/>
    <s v="D-4"/>
    <n v="3041283"/>
    <s v="KINANTY"/>
    <s v="Affluent Business Development Head"/>
    <m/>
    <m/>
    <m/>
    <m/>
    <x v="1"/>
    <m/>
    <m/>
    <x v="0"/>
    <n v="0"/>
    <x v="0"/>
    <n v="0"/>
    <x v="0"/>
    <n v="0"/>
  </r>
  <r>
    <n v="3021221"/>
    <s v="DAWUD SULTONULLOH FIRDAUS"/>
    <s v="U7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antor Fungsional Non Operasional - Menara Sentraya"/>
    <s v="JAKARTA SELATAN"/>
    <s v="Dki Jakarta"/>
    <d v="1981-06-08T00:00:00"/>
    <d v="2013-01-07T00:00:00"/>
    <s v="Male"/>
    <s v="KFNO"/>
    <s v="DAWUD.FIRDAUS@CIMBNIAGA.CO.ID"/>
    <s v="D-4"/>
    <n v="3041283"/>
    <s v="KINANTY"/>
    <s v="Affluent Business Development Head"/>
    <m/>
    <m/>
    <m/>
    <m/>
    <x v="1"/>
    <m/>
    <m/>
    <x v="0"/>
    <n v="0"/>
    <x v="0"/>
    <n v="0"/>
    <x v="0"/>
    <n v="0"/>
  </r>
  <r>
    <n v="5404910"/>
    <s v="NURUL ALISYA"/>
    <s v="U8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antor Fungsional Non Operasional - Menara Sentraya"/>
    <s v="JAKARTA SELATAN"/>
    <s v="Dki Jakarta"/>
    <d v="1998-10-02T00:00:00"/>
    <d v="2024-02-19T00:00:00"/>
    <s v="Female"/>
    <s v="KFNO"/>
    <s v="nurul.alisya@cimbniaga.co.id"/>
    <s v="D-4"/>
    <n v="3041283"/>
    <s v="KINANTY"/>
    <s v="Affluent Business Development Head"/>
    <m/>
    <m/>
    <m/>
    <m/>
    <x v="1"/>
    <m/>
    <m/>
    <x v="0"/>
    <n v="0"/>
    <x v="0"/>
    <n v="0"/>
    <x v="0"/>
    <n v="0"/>
  </r>
  <r>
    <n v="3040699"/>
    <s v="HOTMA ZEFANYA FILEMON SINURAT"/>
    <s v="U8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antor Fungsional Non Operasional - Menara Sentraya"/>
    <s v="JAKARTA SELATAN"/>
    <s v="Dki Jakarta"/>
    <d v="1985-10-30T00:00:00"/>
    <d v="2020-03-02T00:00:00"/>
    <s v="Male"/>
    <s v="KFNO"/>
    <s v="HOTMA.SINURAT@CIMBNIAGA.CO.ID"/>
    <s v="D-4"/>
    <n v="3041283"/>
    <s v="KINANTY"/>
    <s v="Affluent Business Development Head"/>
    <m/>
    <m/>
    <m/>
    <m/>
    <x v="1"/>
    <m/>
    <m/>
    <x v="0"/>
    <n v="0"/>
    <x v="0"/>
    <n v="0"/>
    <x v="0"/>
    <n v="0"/>
  </r>
  <r>
    <n v="5377046"/>
    <s v="JAHROH MILAWATI"/>
    <s v="U9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antor Fungsional Non Operasional - Menara Sentraya"/>
    <s v="JAKARTA SELATAN"/>
    <s v="Dki Jakarta"/>
    <d v="1988-03-28T00:00:00"/>
    <d v="2022-10-10T00:00:00"/>
    <s v="Female"/>
    <s v="KFNO"/>
    <s v="Jahroh.Milawati@cimbniaga.co.id"/>
    <s v="D-4"/>
    <n v="3041283"/>
    <s v="KINANTY"/>
    <s v="Affluent Business Development Head"/>
    <m/>
    <m/>
    <m/>
    <m/>
    <x v="1"/>
    <m/>
    <m/>
    <x v="0"/>
    <n v="0"/>
    <x v="0"/>
    <n v="0"/>
    <x v="0"/>
    <n v="0"/>
  </r>
  <r>
    <n v="5396236"/>
    <s v="VENESA"/>
    <s v="U7"/>
    <x v="3"/>
    <s v="Emerging Business Banking &amp; Affluent Segment"/>
    <s v="Affluent Segment"/>
    <s v="Affluent &amp; EBB Proposition"/>
    <s v="Affluent Proposition"/>
    <s v="Affluent Proposition Specialist"/>
    <s v="Affluent Proposition Specialist"/>
    <s v="Kantor Fungsional Non Operasional - Menara Sentraya"/>
    <s v="JAKARTA SELATAN"/>
    <s v="Dki Jakarta"/>
    <d v="1999-09-20T00:00:00"/>
    <d v="2023-09-15T00:00:00"/>
    <s v="Female"/>
    <s v="KFNO"/>
    <s v="venesa.venesa@cimbniaga.co.id"/>
    <s v="D-4"/>
    <n v="3026666"/>
    <s v="SATRIA AJI MUFATRA"/>
    <s v="Affluent &amp; EBB Proposition Head"/>
    <m/>
    <m/>
    <m/>
    <m/>
    <x v="1"/>
    <m/>
    <m/>
    <x v="0"/>
    <n v="0"/>
    <x v="1"/>
    <e v="#N/A"/>
    <x v="1"/>
    <e v="#N/A"/>
  </r>
  <r>
    <n v="5315503"/>
    <s v="DENIS DAHANA RIYANTO"/>
    <s v="U7"/>
    <x v="3"/>
    <s v="Emerging Business Banking &amp; Affluent Segment"/>
    <s v="Affluent Segment"/>
    <s v="Affluent &amp; EBB Proposition"/>
    <s v="Affluent Proposition"/>
    <s v="Affluent Proposition Specialist"/>
    <s v="Affluent Proposition Specialist"/>
    <s v="Kantor Fungsional Non Operasional - Menara Sentraya"/>
    <s v="JAKARTA SELATAN"/>
    <s v="Dki Jakarta"/>
    <d v="1995-05-21T00:00:00"/>
    <d v="2021-03-05T00:00:00"/>
    <s v="Male"/>
    <s v="KFNO"/>
    <s v="Denis.Riyanto@cimbniaga.co.id"/>
    <s v="D-4"/>
    <n v="3026666"/>
    <s v="SATRIA AJI MUFATRA"/>
    <s v="Affluent &amp; EBB Proposition Head"/>
    <m/>
    <m/>
    <m/>
    <m/>
    <x v="1"/>
    <m/>
    <m/>
    <x v="0"/>
    <n v="0"/>
    <x v="0"/>
    <n v="0"/>
    <x v="0"/>
    <n v="0"/>
  </r>
  <r>
    <n v="5417583"/>
    <s v="TIFANNI REGINA AGITA"/>
    <s v="U8"/>
    <x v="3"/>
    <s v="Emerging Business Banking &amp; Affluent Segment"/>
    <s v="Affluent Segment"/>
    <s v="Affluent &amp; EBB Proposition"/>
    <s v="Affluent Proposition"/>
    <s v="Affluent Proposition Specialist"/>
    <s v="Affluent Proposition Specialist"/>
    <s v="Kantor Fungsional Non Operasional - Menara Sentraya"/>
    <s v="JAKARTA SELATAN"/>
    <s v="Dki Jakarta"/>
    <d v="2002-05-15T00:00:00"/>
    <d v="2024-11-06T00:00:00"/>
    <s v="Female"/>
    <s v="KFNO"/>
    <s v="tifanny.agita@cimbniaga.co.id"/>
    <s v="D-4"/>
    <n v="3026666"/>
    <s v="SATRIA AJI MUFATRA"/>
    <s v="Affluent &amp; EBB Proposition Head"/>
    <m/>
    <m/>
    <m/>
    <m/>
    <x v="1"/>
    <m/>
    <m/>
    <x v="0"/>
    <n v="0"/>
    <x v="1"/>
    <e v="#N/A"/>
    <x v="1"/>
    <e v="#N/A"/>
  </r>
  <r>
    <n v="3040917"/>
    <s v="TOFAN DWI KARTIKO"/>
    <s v="U6"/>
    <x v="3"/>
    <s v="Emerging Business Banking &amp; Affluent Segment"/>
    <s v="Affluent Segment"/>
    <s v="Affluent &amp; EBB Proposition"/>
    <s v="EBB Proposition"/>
    <s v="EBB Proposition Sr Specialist"/>
    <s v="EBB Proposition Sr Specialist"/>
    <s v="Kantor Fungsional Non Operasional - Menara Sentraya"/>
    <s v="JAKARTA SELATAN"/>
    <s v="Dki Jakarta"/>
    <d v="1997-06-11T00:00:00"/>
    <d v="2020-03-20T00:00:00"/>
    <s v="Male"/>
    <s v="KFNO"/>
    <s v="TOFAN.KARTIKO@CIMBNIAGA.CO.ID"/>
    <s v="D-4"/>
    <n v="3026666"/>
    <s v="SATRIA AJI MUFATRA"/>
    <s v="Affluent &amp; EBB Proposition Head"/>
    <m/>
    <m/>
    <m/>
    <m/>
    <x v="1"/>
    <m/>
    <m/>
    <x v="0"/>
    <n v="0"/>
    <x v="0"/>
    <n v="0"/>
    <x v="0"/>
    <n v="0"/>
  </r>
  <r>
    <n v="5379135"/>
    <s v="KIM VALERIE PHOANE"/>
    <s v="U7"/>
    <x v="3"/>
    <s v="Emerging Business Banking &amp; Affluent Segment"/>
    <s v="Affluent Segment"/>
    <s v="Affluent &amp; EBB Proposition"/>
    <s v="EBB Proposition"/>
    <s v="EBB Proposition Specialist"/>
    <s v="EBB Proposition Specialist"/>
    <s v="Kantor Fungsional Non Operasional - Menara Sentraya"/>
    <s v="JAKARTA SELATAN"/>
    <s v="Dki Jakarta"/>
    <d v="2001-01-22T00:00:00"/>
    <d v="2022-11-11T00:00:00"/>
    <s v="Female"/>
    <s v="KFNO"/>
    <s v="Kim.Phoane@cimbniaga.co.id"/>
    <s v="D-4"/>
    <n v="3026666"/>
    <s v="SATRIA AJI MUFATRA"/>
    <s v="Affluent &amp; EBB Proposition Head"/>
    <m/>
    <m/>
    <m/>
    <m/>
    <x v="1"/>
    <m/>
    <m/>
    <x v="0"/>
    <n v="0"/>
    <x v="0"/>
    <n v="0"/>
    <x v="0"/>
    <n v="0"/>
  </r>
  <r>
    <n v="3010230"/>
    <s v="WIWIN KURNIAWATI"/>
    <s v="U9"/>
    <x v="3"/>
    <s v="Emerging Business Banking &amp; Affluent Segment"/>
    <s v="Affluent Segment"/>
    <s v="Affluent &amp; EBB Proposition"/>
    <s v="EBB Proposition"/>
    <s v="EBB Proposition Specialist"/>
    <s v="EBB Proposition Specialist"/>
    <s v="Kantor Fungsional Non Operasional - Menara Sentraya"/>
    <s v="JAKARTA SELATAN"/>
    <s v="Dki Jakarta"/>
    <d v="1981-10-28T00:00:00"/>
    <d v="2008-12-03T00:00:00"/>
    <s v="Female"/>
    <s v="KFNO"/>
    <s v="WIWINK@CIMBNIAGA.CO.ID"/>
    <s v="D-4"/>
    <n v="3026666"/>
    <s v="SATRIA AJI MUFATRA"/>
    <s v="Affluent &amp; EBB Proposition Head"/>
    <m/>
    <m/>
    <m/>
    <m/>
    <x v="1"/>
    <m/>
    <m/>
    <x v="0"/>
    <n v="0"/>
    <x v="0"/>
    <n v="0"/>
    <x v="0"/>
    <n v="0"/>
  </r>
  <r>
    <n v="3032730"/>
    <s v="SISKA CRESENDA HIDAYAT"/>
    <s v="U3"/>
    <x v="3"/>
    <s v="Emerging Business Banking &amp; Affluent Segment"/>
    <s v="EBB - Lending Program &amp; Business Development"/>
    <s v="---"/>
    <s v="---"/>
    <s v="EBB Lending Program &amp; Business Development Head"/>
    <s v="EBB Lending Program &amp; Business Development Head"/>
    <s v="Kantor Fungsional Non Operasional - Menara Sentraya"/>
    <s v="JAKARTA SELATAN"/>
    <s v="Dki Jakarta"/>
    <d v="1982-12-31T00:00:00"/>
    <d v="2017-01-03T00:00:00"/>
    <s v="Female"/>
    <s v="KFNO"/>
    <s v="SISKA.HIDAYAT@CIMBNIAGA.CO.ID"/>
    <s v="D-2"/>
    <n v="3015204"/>
    <s v="TONY TARDJO"/>
    <s v="Head of Emerging Business Banking &amp; Affluent Segment"/>
    <m/>
    <m/>
    <m/>
    <m/>
    <x v="1"/>
    <m/>
    <m/>
    <x v="0"/>
    <n v="0"/>
    <x v="0"/>
    <n v="0"/>
    <x v="0"/>
    <n v="0"/>
  </r>
  <r>
    <n v="3012228"/>
    <s v="SILVIA SIMORANGKIR"/>
    <s v="U5"/>
    <x v="3"/>
    <s v="Emerging Business Banking &amp; Affluent Segment"/>
    <s v="EBB - Lending Program &amp; Business Development"/>
    <s v="EBB Business Optimization &amp; Value Proposition - P"/>
    <s v="---"/>
    <s v="EBB Business Optimization &amp; Value Proposition Head"/>
    <s v="EBB Business Optimization &amp; Value Proposition Head"/>
    <s v="Kantor Fungsional Non Operasional - Menara Sentraya"/>
    <s v="JAKARTA SELATAN"/>
    <s v="Dki Jakarta"/>
    <d v="1986-01-10T00:00:00"/>
    <d v="2010-01-20T00:00:00"/>
    <s v="Female"/>
    <s v="KFNO"/>
    <s v="SILVIA.SIMORANGKIR@CIMBNIAGA.CO.ID"/>
    <s v="D-3"/>
    <n v="3032730"/>
    <s v="SISKA CRESENDA HIDAYAT"/>
    <s v="EBB - Lending Program &amp; Business Development Head"/>
    <m/>
    <m/>
    <m/>
    <m/>
    <x v="1"/>
    <m/>
    <m/>
    <x v="0"/>
    <n v="0"/>
    <x v="0"/>
    <n v="0"/>
    <x v="0"/>
    <n v="0"/>
  </r>
  <r>
    <n v="3009130"/>
    <s v="NURNA NENGSIH"/>
    <s v="U7"/>
    <x v="3"/>
    <s v="Emerging Business Banking &amp; Affluent Segment"/>
    <s v="EBB - Lending Program &amp; Business Development"/>
    <s v="EBB Portfolio Specialist O426"/>
    <s v="---"/>
    <s v="EBB Portfolio Specialist"/>
    <s v="EBB Portfolio Specialist"/>
    <s v="Kantor Fungsional Non Operasional - Menara Sentraya"/>
    <s v="JAKARTA SELATAN"/>
    <s v="Dki Jakarta"/>
    <d v="1983-03-02T00:00:00"/>
    <d v="2006-08-08T00:00:00"/>
    <s v="Female"/>
    <s v="KFNO"/>
    <s v="NURNA.NENGSIH@CIMBNIAGA.CO.ID"/>
    <s v="D-3"/>
    <n v="3032730"/>
    <s v="SISKA CRESENDA HIDAYAT"/>
    <s v="EBB - Lending Program &amp; Business Development Head"/>
    <m/>
    <m/>
    <m/>
    <m/>
    <x v="1"/>
    <m/>
    <m/>
    <x v="0"/>
    <n v="0.5"/>
    <x v="0"/>
    <n v="0"/>
    <x v="0"/>
    <n v="0.25"/>
  </r>
  <r>
    <n v="3036567"/>
    <s v="WULAN"/>
    <s v="U8"/>
    <x v="3"/>
    <s v="Emerging Business Banking &amp; Affluent Segment"/>
    <s v="EBB - Lending Program &amp; Business Development"/>
    <s v="EBB Portfolio Specialist O426"/>
    <s v="---"/>
    <s v="EBB Portfolio Specialist"/>
    <s v="EBB Portfolio Specialist"/>
    <s v="Kantor Fungsional Non Operasional - Menara Sentraya"/>
    <s v="JAKARTA SELATAN"/>
    <s v="Dki Jakarta"/>
    <d v="1988-02-16T00:00:00"/>
    <d v="2018-10-01T00:00:00"/>
    <s v="Female"/>
    <s v="KFNO"/>
    <s v="WULAN.WULAN@CIMBNIAGA.CO.ID"/>
    <s v="D-3"/>
    <n v="3032730"/>
    <s v="SISKA CRESENDA HIDAYAT"/>
    <s v="EBB - Lending Program &amp; Business Development Head"/>
    <m/>
    <m/>
    <m/>
    <m/>
    <x v="1"/>
    <m/>
    <m/>
    <x v="0"/>
    <n v="0"/>
    <x v="0"/>
    <n v="0"/>
    <x v="0"/>
    <n v="0"/>
  </r>
  <r>
    <n v="5377380"/>
    <s v="ROSSYDA LILIANA RODHI PUTRI"/>
    <s v="U4"/>
    <x v="3"/>
    <s v="Emerging Business Banking &amp; Affluent Segment"/>
    <s v="EBB - Lending Program &amp; Business Development"/>
    <s v="EBB Program &amp; Business Development Head O426"/>
    <s v="---"/>
    <s v="EBB Program &amp; Business Development Head"/>
    <s v="EBB Program &amp; Business Development Head"/>
    <s v="Kantor Fungsional Non Operasional - Menara Sentraya"/>
    <s v="JAKARTA SELATAN"/>
    <s v="Dki Jakarta"/>
    <d v="1988-02-16T00:00:00"/>
    <d v="2022-10-17T00:00:00"/>
    <s v="Female"/>
    <s v="KFNO"/>
    <s v="Rossyda.Putri@cimbniaga.co.id"/>
    <s v="D-3"/>
    <n v="3032730"/>
    <s v="SISKA CRESENDA HIDAYAT"/>
    <s v="EBB - Lending Program &amp; Business Development Head"/>
    <m/>
    <m/>
    <m/>
    <m/>
    <x v="1"/>
    <m/>
    <m/>
    <x v="0"/>
    <n v="0"/>
    <x v="0"/>
    <n v="0"/>
    <x v="0"/>
    <n v="0"/>
  </r>
  <r>
    <n v="5353974"/>
    <s v="AMANDA GABRIELA"/>
    <s v="U7"/>
    <x v="3"/>
    <s v="Emerging Business Banking &amp; Affluent Segment"/>
    <s v="EBB - Lending Program &amp; Business Development"/>
    <s v="EBB Business Optimization &amp; Value Proposition - P"/>
    <s v="EBB Business Optimization &amp; Value Proposition"/>
    <s v="EBB Business Optimization &amp; Value Proposition Specialist"/>
    <s v="EBB Business Optimization &amp; Value Proposition Specialist"/>
    <s v="Kantor Fungsional Non Operasional - Menara Sentraya"/>
    <s v="JAKARTA SELATAN"/>
    <s v="Dki Jakarta"/>
    <d v="1998-11-30T00:00:00"/>
    <d v="2021-10-01T00:00:00"/>
    <s v="Female"/>
    <s v="KFNO"/>
    <s v="AMANDA.GABRIELA@cimbniaga.co.id"/>
    <s v="D-4"/>
    <n v="3012228"/>
    <s v="SILVIA SIMORANGKIR"/>
    <s v="EBB Business Optimization &amp; Value Proposition Head"/>
    <m/>
    <m/>
    <m/>
    <m/>
    <x v="1"/>
    <m/>
    <m/>
    <x v="0"/>
    <n v="0.2"/>
    <x v="0"/>
    <n v="0"/>
    <x v="0"/>
    <n v="0.1"/>
  </r>
  <r>
    <n v="3030581"/>
    <s v="SARAH MONIKA PANGGABEAN"/>
    <s v="U7"/>
    <x v="3"/>
    <s v="Emerging Business Banking &amp; Affluent Segment"/>
    <s v="EBB - Lending Program &amp; Business Development"/>
    <s v="EBB Business Optimization &amp; Value Proposition - P"/>
    <s v="EBB Business Optimization &amp; Value Proposition"/>
    <s v="EBB Business Optimization &amp; Value Proposition Specialist"/>
    <s v="EBB Business Optimization &amp; Value Proposition Specialist"/>
    <s v="Kantor Fungsional Non Operasional - Menara Sentraya"/>
    <s v="JAKARTA SELATAN"/>
    <s v="Dki Jakarta"/>
    <d v="1992-02-08T00:00:00"/>
    <d v="2016-02-29T00:00:00"/>
    <s v="Female"/>
    <s v="KFNO"/>
    <s v="SARAH.PANGGABEAN@CIMBNIAGA.CO.ID"/>
    <s v="D-4"/>
    <n v="3012228"/>
    <s v="SILVIA SIMORANGKIR"/>
    <s v="EBB Business Optimization &amp; Value Proposition Head"/>
    <m/>
    <m/>
    <m/>
    <m/>
    <x v="1"/>
    <m/>
    <m/>
    <x v="0"/>
    <n v="0"/>
    <x v="0"/>
    <n v="0"/>
    <x v="0"/>
    <n v="0"/>
  </r>
  <r>
    <n v="5420542"/>
    <s v="DANNY HIDAYAT"/>
    <s v="U5"/>
    <x v="3"/>
    <s v="Emerging Business Banking &amp; Affluent Segment"/>
    <s v="EBB - Lending Program &amp; Business Development"/>
    <s v="EBB Program &amp; Business Development Head O426"/>
    <s v="EBB Program &amp; Business Development Specialist O426"/>
    <s v="EBB Program &amp; Business Development Specialist"/>
    <s v="EBB Program &amp; Business Development Specialist"/>
    <s v="Kantor Fungsional Non Operasional - Menara Sentraya"/>
    <s v="JAKARTA SELATAN"/>
    <s v="Dki Jakarta"/>
    <d v="1993-08-20T00:00:00"/>
    <d v="2025-01-06T00:00:00"/>
    <s v="Male"/>
    <s v="KFNO"/>
    <s v="danny.hidayat@cimbniaga.co.id"/>
    <s v="D-4"/>
    <n v="5377380"/>
    <s v="ROSSYDA LILIANA RODHI PUTRI"/>
    <s v="EBB Program &amp; Business Development Head"/>
    <m/>
    <m/>
    <m/>
    <m/>
    <x v="1"/>
    <m/>
    <m/>
    <x v="0"/>
    <n v="0"/>
    <x v="0"/>
    <n v="0"/>
    <x v="0"/>
    <n v="0"/>
  </r>
  <r>
    <n v="5415921"/>
    <s v="ARMAN JUSUF"/>
    <s v="U5"/>
    <x v="3"/>
    <s v="Emerging Business Banking &amp; Affluent Segment"/>
    <s v="EBB - Lending Program &amp; Business Development"/>
    <s v="EBB Program &amp; Business Development Head O426"/>
    <s v="EBB Program &amp; Business Development Specialist O426"/>
    <s v="EBB Program &amp; Business Development Specialist"/>
    <s v="EBB Program &amp; Business Development Specialist"/>
    <s v="Kantor Fungsional Non Operasional - Menara Sentraya"/>
    <s v="JAKARTA SELATAN"/>
    <s v="Dki Jakarta"/>
    <d v="1989-09-12T00:00:00"/>
    <d v="2024-11-18T00:00:00"/>
    <s v="Male"/>
    <s v="KFNO"/>
    <s v="arman.jusuf@cimbniaga.co.id"/>
    <s v="D-4"/>
    <n v="5377380"/>
    <s v="ROSSYDA LILIANA RODHI PUTRI"/>
    <s v="EBB Program &amp; Business Development Head"/>
    <m/>
    <m/>
    <m/>
    <m/>
    <x v="1"/>
    <m/>
    <m/>
    <x v="0"/>
    <n v="0"/>
    <x v="0"/>
    <n v="0"/>
    <x v="0"/>
    <n v="0"/>
  </r>
  <r>
    <n v="5325371"/>
    <s v="ABIRAMA BAGASKARA"/>
    <s v="U7"/>
    <x v="3"/>
    <s v="Emerging Business Banking &amp; Affluent Segment"/>
    <s v="EBB - Lending Program &amp; Business Development"/>
    <s v="EBB Program &amp; Business Development Head O426"/>
    <s v="EBB Program &amp; Business Development Specialist O426"/>
    <s v="EBB Program &amp; Business Development Specialist"/>
    <s v="EBB Program &amp; Business Development Specialist"/>
    <s v="Kantor Fungsional Non Operasional - Menara Sentraya"/>
    <s v="JAKARTA SELATAN"/>
    <s v="Dki Jakarta"/>
    <d v="1999-03-27T00:00:00"/>
    <d v="2021-06-25T00:00:00"/>
    <s v="Male"/>
    <s v="KFNO"/>
    <s v="Abirama.Bagaskara@cimbniaga.co.id"/>
    <s v="D-4"/>
    <n v="5377380"/>
    <s v="ROSSYDA LILIANA RODHI PUTRI"/>
    <s v="EBB Program &amp; Business Development Head"/>
    <m/>
    <m/>
    <m/>
    <m/>
    <x v="1"/>
    <m/>
    <m/>
    <x v="0"/>
    <n v="0"/>
    <x v="0"/>
    <n v="0"/>
    <x v="0"/>
    <n v="0"/>
  </r>
  <r>
    <n v="3027804"/>
    <s v="DAJANI"/>
    <s v="U2"/>
    <x v="3"/>
    <s v="Emerging Business Banking &amp; Affluent Segment"/>
    <s v="EBB &amp; Affluent Segment Business 1"/>
    <s v="---"/>
    <s v="---"/>
    <s v="EBB &amp; Affluent Segment Business Head"/>
    <s v="EBB &amp; Affluent Segment Business Head"/>
    <s v="KC - Tangerang - Alam Sutera Icon - CAS"/>
    <s v="TANGERANG SELATAN"/>
    <s v="Banten"/>
    <d v="1970-04-03T00:00:00"/>
    <d v="2015-01-05T00:00:00"/>
    <s v="Female"/>
    <s v="CAS"/>
    <s v="Dayani.dayani@cimbniaga.co.id"/>
    <s v="D-2"/>
    <n v="3015204"/>
    <s v="TONY TARDJO"/>
    <s v="Head of Emerging Business Banking &amp; Affluent Segment"/>
    <m/>
    <m/>
    <m/>
    <m/>
    <x v="1"/>
    <m/>
    <m/>
    <x v="0"/>
    <n v="0"/>
    <x v="0"/>
    <n v="0"/>
    <x v="0"/>
    <n v="0"/>
  </r>
  <r>
    <n v="3018582"/>
    <s v="YUNITA"/>
    <s v="U5"/>
    <x v="3"/>
    <s v="Emerging Business Banking &amp; Affluent Segment"/>
    <s v="EBB &amp; Affluent Segment Business 1"/>
    <s v="EBB &amp; Affluent Area - Jakarta A"/>
    <s v="---"/>
    <s v="EBB &amp; Affluent Area Manager"/>
    <s v="EBB &amp; Affluent Area Manager"/>
    <s v="Kantor Fungsional Non Operasional - Menara Sentraya"/>
    <s v="JAKARTA SELATAN"/>
    <s v="Dki Jakarta"/>
    <d v="1987-06-29T00:00:00"/>
    <d v="2012-03-27T00:00:00"/>
    <s v="Female"/>
    <s v="KFNO"/>
    <s v="YUNITA2@CIMBNIAGA.CO.ID"/>
    <s v="D-3"/>
    <n v="3027804"/>
    <s v="DAJANI"/>
    <s v="EBB &amp; Affluent Segment Business Head 1"/>
    <m/>
    <m/>
    <m/>
    <m/>
    <x v="1"/>
    <m/>
    <m/>
    <x v="0"/>
    <n v="0.1"/>
    <x v="0"/>
    <n v="0"/>
    <x v="0"/>
    <n v="0.05"/>
  </r>
  <r>
    <n v="3037925"/>
    <s v="SINTA HARTINI"/>
    <s v="U4"/>
    <x v="3"/>
    <s v="Emerging Business Banking &amp; Affluent Segment"/>
    <s v="EBB &amp; Affluent Segment Business 1"/>
    <s v="EBB &amp; Affluent Area - Jakarta B1"/>
    <s v="---"/>
    <s v="EBB &amp; Affluent Area Manager"/>
    <s v="EBB &amp; Affluent Area Manager"/>
    <s v="KC - Tangerang - Alam Sutera Icon - CAS"/>
    <s v="TANGERANG SELATAN"/>
    <s v="Banten"/>
    <d v="1987-08-13T00:00:00"/>
    <d v="2019-06-19T00:00:00"/>
    <s v="Female"/>
    <s v="CAS"/>
    <s v="SINTA.HARTINI@CIMBNIAGA.CO.ID"/>
    <s v="D-3"/>
    <n v="3027804"/>
    <s v="DAJANI"/>
    <s v="EBB &amp; Affluent Segment Business Head 1"/>
    <m/>
    <m/>
    <m/>
    <m/>
    <x v="1"/>
    <m/>
    <m/>
    <x v="0"/>
    <n v="0"/>
    <x v="0"/>
    <n v="0"/>
    <x v="0"/>
    <n v="0"/>
  </r>
  <r>
    <n v="3030413"/>
    <s v="JOHAN"/>
    <s v="U4"/>
    <x v="3"/>
    <s v="Emerging Business Banking &amp; Affluent Segment"/>
    <s v="EBB &amp; Affluent Segment Business 1"/>
    <s v="EBB &amp; Affluent Area - Jawa Barat"/>
    <s v="---"/>
    <s v="EBB &amp; Affluent Area Manager"/>
    <s v="EBB &amp; Affluent Area Manager"/>
    <s v="KC - Bandung - Asia Afrika - BAA"/>
    <s v="BANDUNG"/>
    <s v="Jawa Barat"/>
    <d v="1977-03-28T00:00:00"/>
    <d v="2016-02-01T00:00:00"/>
    <s v="Male"/>
    <s v="BAA"/>
    <s v="JOHAN@CIMBNIAGA.CO.ID"/>
    <s v="D-3"/>
    <n v="3027804"/>
    <s v="DAJANI"/>
    <s v="EBB &amp; Affluent Segment Business Head 1"/>
    <m/>
    <m/>
    <m/>
    <m/>
    <x v="1"/>
    <m/>
    <m/>
    <x v="0"/>
    <n v="0.35"/>
    <x v="0"/>
    <n v="0"/>
    <x v="0"/>
    <n v="0.17499999999999999"/>
  </r>
  <r>
    <n v="5385210"/>
    <s v="CINDY CLAUDIA LALOMBOMBUIDA"/>
    <s v="U4"/>
    <x v="3"/>
    <s v="Emerging Business Banking &amp; Affluent Segment"/>
    <s v="EBB &amp; Affluent Segment Business 1"/>
    <s v="EBB &amp; Affluent Area - Jawa Tengah I"/>
    <s v="---"/>
    <s v="EBB &amp; Affluent Area Manager"/>
    <s v="EBB &amp; Affluent Area Manager"/>
    <s v="KC - Semarang - Pemuda 102 - SMG"/>
    <s v="SEMARANG"/>
    <s v="Jawa Tengah"/>
    <d v="1989-11-17T00:00:00"/>
    <d v="2023-04-17T00:00:00"/>
    <s v="Female"/>
    <s v="SMG"/>
    <s v="Cindy.Lalombombuida@cimbniaga.co.id"/>
    <s v="D-3"/>
    <n v="3027804"/>
    <s v="DAJANI"/>
    <s v="EBB &amp; Affluent Segment Business Head 1"/>
    <m/>
    <m/>
    <m/>
    <m/>
    <x v="1"/>
    <m/>
    <m/>
    <x v="0"/>
    <n v="0"/>
    <x v="0"/>
    <n v="0"/>
    <x v="0"/>
    <n v="0"/>
  </r>
  <r>
    <n v="3040225"/>
    <s v="IFON PERISTIAN"/>
    <s v="U4"/>
    <x v="3"/>
    <s v="Emerging Business Banking &amp; Affluent Segment"/>
    <s v="EBB &amp; Affluent Segment Business 1"/>
    <s v="EBB &amp; Affluent Area - Jawa Tengah II"/>
    <s v="---"/>
    <s v="EBB &amp; Affluent Area Manager"/>
    <s v="EBB &amp; Affluent Area Manager"/>
    <s v="KC - Yogyakarta - Sudirman 50 - YOG"/>
    <s v="YOGYAKARTA"/>
    <s v="D I  Yogyakarta"/>
    <d v="1987-03-07T00:00:00"/>
    <d v="2020-01-13T00:00:00"/>
    <s v="Female"/>
    <s v="YOG"/>
    <s v="IFON.PERISTIAN@CIMBNIAGA.CO.ID"/>
    <s v="D-3"/>
    <n v="3027804"/>
    <s v="DAJANI"/>
    <s v="EBB &amp; Affluent Segment Business Head 1"/>
    <m/>
    <m/>
    <m/>
    <m/>
    <x v="1"/>
    <m/>
    <m/>
    <x v="0"/>
    <n v="0"/>
    <x v="0"/>
    <n v="0"/>
    <x v="0"/>
    <n v="0"/>
  </r>
  <r>
    <n v="3033800"/>
    <s v="YESI ARISANDI"/>
    <s v="U8"/>
    <x v="3"/>
    <s v="Emerging Business Banking &amp; Affluent Segment"/>
    <s v="EBB &amp; Affluent Segment Business 1"/>
    <s v="Sales Support - EBB &amp; Affluent Business 1 - CAS"/>
    <s v="---"/>
    <s v="Sales Support Officer"/>
    <s v="Sales Support Officer"/>
    <s v="KC - Tangerang - Alam Sutera Icon - CAS"/>
    <s v="TANGERANG SELATAN"/>
    <s v="Banten"/>
    <d v="1992-10-12T00:00:00"/>
    <d v="2017-08-01T00:00:00"/>
    <s v="Female"/>
    <s v="CAS"/>
    <s v="YESI.ARISANDI@CIMBNIAGA.CO.ID"/>
    <s v="D-3"/>
    <n v="3027804"/>
    <s v="DAJANI"/>
    <s v="EBB &amp; Affluent Segment Business Head 1"/>
    <m/>
    <m/>
    <m/>
    <m/>
    <x v="1"/>
    <m/>
    <m/>
    <x v="0"/>
    <n v="0"/>
    <x v="0"/>
    <n v="0"/>
    <x v="0"/>
    <n v="0"/>
  </r>
  <r>
    <n v="3032194"/>
    <s v="TRISKA YULISTIN"/>
    <s v="U8"/>
    <x v="3"/>
    <s v="Emerging Business Banking &amp; Affluent Segment"/>
    <s v="EBB &amp; Affluent Segment Business 1"/>
    <s v="Sales Support - EBB &amp; Affluent Business 1 - Sentraya"/>
    <s v="---"/>
    <s v="Sales Support Officer"/>
    <s v="Sales Support Officer"/>
    <s v="Kantor Fungsional Non Operasional - Menara Sentraya"/>
    <s v="JAKARTA SELATAN"/>
    <s v="Dki Jakarta"/>
    <d v="1993-04-19T00:00:00"/>
    <d v="2016-11-01T00:00:00"/>
    <s v="Female"/>
    <s v="KFNO"/>
    <s v="TRISKA.YULISTIN@CIMBNIAGA.CO.ID"/>
    <s v="D-3"/>
    <n v="3027804"/>
    <s v="DAJANI"/>
    <s v="EBB &amp; Affluent Segment Business Head 1"/>
    <m/>
    <m/>
    <m/>
    <m/>
    <x v="1"/>
    <m/>
    <m/>
    <x v="0"/>
    <n v="0"/>
    <x v="0"/>
    <n v="0"/>
    <x v="0"/>
    <n v="0"/>
  </r>
  <r>
    <n v="5399011"/>
    <s v="ADRIE KRISTIANTO"/>
    <s v="U3"/>
    <x v="3"/>
    <s v="Emerging Business Banking &amp; Affluent Segment"/>
    <s v="EBB &amp; Affluent Segment Business 2"/>
    <s v="---"/>
    <s v="---"/>
    <s v="EBB &amp; Affluent Segment Business Head"/>
    <s v="EBB &amp; Affluent Segment Business Head"/>
    <s v="KC - Jakarta - Kelapa Gading TN 2 - KGP"/>
    <s v="JAKARTA UTARA"/>
    <s v="Dki Jakarta"/>
    <d v="1981-09-12T00:00:00"/>
    <d v="2024-01-02T00:00:00"/>
    <s v="Male"/>
    <s v="KGP"/>
    <s v="adrie.kristianto@cimbniaga.co.id"/>
    <s v="D-2"/>
    <n v="3015204"/>
    <s v="TONY TARDJO"/>
    <s v="Head of Emerging Business Banking &amp; Affluent Segment"/>
    <m/>
    <m/>
    <m/>
    <m/>
    <x v="1"/>
    <m/>
    <m/>
    <x v="0"/>
    <n v="0"/>
    <x v="0"/>
    <n v="0"/>
    <x v="0"/>
    <n v="0"/>
  </r>
  <r>
    <n v="3006491"/>
    <s v="HANDAYA SALIM"/>
    <s v="U3"/>
    <x v="3"/>
    <s v="Emerging Business Banking &amp; Affluent Segment"/>
    <s v="EBB &amp; Affluent Segment Business 2"/>
    <s v="EBB &amp; Affluent Area - Jakarta B2"/>
    <s v="---"/>
    <s v="EBB &amp; Affluent Area Manager"/>
    <s v="EBB &amp; Affluent Area Manager"/>
    <s v="KC - Jakarta - Sawah Besar - SBR"/>
    <s v="JAKARTA BARAT"/>
    <s v="Dki Jakarta"/>
    <d v="1978-11-27T00:00:00"/>
    <d v="2003-12-22T00:00:00"/>
    <s v="Male"/>
    <s v="SBR"/>
    <s v="HANDAYA@CIMBNIAGA.CO.ID"/>
    <s v="D-3"/>
    <n v="5399011"/>
    <s v="ADRIE KRISTIANTO"/>
    <s v="EBB &amp; Affluent Segment Business Head 2"/>
    <m/>
    <m/>
    <m/>
    <m/>
    <x v="1"/>
    <m/>
    <m/>
    <x v="0"/>
    <n v="0"/>
    <x v="0"/>
    <n v="0"/>
    <x v="0"/>
    <n v="0"/>
  </r>
  <r>
    <n v="5410162"/>
    <s v="ANDY TRESNO"/>
    <s v="U4"/>
    <x v="3"/>
    <s v="Emerging Business Banking &amp; Affluent Segment"/>
    <s v="EBB &amp; Affluent Segment Business 2"/>
    <s v="EBB &amp; Affluent Area - Jakarta B3"/>
    <s v="---"/>
    <s v="EBB &amp; Affluent Area Manager"/>
    <s v="EBB &amp; Affluent Area Manager"/>
    <s v="KCP - Jakarta - Kebon Sirih - KBS"/>
    <s v="JAKARTA PUSAT"/>
    <s v="Dki Jakarta"/>
    <d v="1982-06-16T00:00:00"/>
    <d v="2024-07-10T00:00:00"/>
    <s v="Male"/>
    <s v="KBS"/>
    <s v="andy.tresno@cimbniaga.co.id"/>
    <s v="D-3"/>
    <n v="5399011"/>
    <s v="ADRIE KRISTIANTO"/>
    <s v="EBB &amp; Affluent Segment Business Head 2"/>
    <m/>
    <m/>
    <m/>
    <m/>
    <x v="1"/>
    <m/>
    <m/>
    <x v="0"/>
    <n v="0"/>
    <x v="0"/>
    <n v="0"/>
    <x v="0"/>
    <n v="0"/>
  </r>
  <r>
    <n v="3028382"/>
    <s v="VERA"/>
    <s v="U4"/>
    <x v="3"/>
    <s v="Emerging Business Banking &amp; Affluent Segment"/>
    <s v="EBB &amp; Affluent Segment Business 2"/>
    <s v="EBB &amp; Affluent Area - Jakarta B4"/>
    <s v="---"/>
    <s v="EBB &amp; Affluent Area Manager"/>
    <s v="EBB &amp; Affluent Area Manager"/>
    <s v="KC - Jakarta - Kelapa Gading TN 2 - KGP"/>
    <s v="JAKARTA UTARA"/>
    <s v="Dki Jakarta"/>
    <d v="1985-10-17T00:00:00"/>
    <d v="2015-02-02T00:00:00"/>
    <s v="Female"/>
    <s v="KGP"/>
    <s v="VERA.VERA@CIMBNIAGA.CO.ID"/>
    <s v="D-3"/>
    <n v="5399011"/>
    <s v="ADRIE KRISTIANTO"/>
    <s v="EBB &amp; Affluent Segment Business Head 2"/>
    <m/>
    <m/>
    <m/>
    <m/>
    <x v="1"/>
    <m/>
    <m/>
    <x v="0"/>
    <n v="0"/>
    <x v="0"/>
    <n v="0"/>
    <x v="0"/>
    <n v="0"/>
  </r>
  <r>
    <n v="5424308"/>
    <s v="MELLY CHITRA SYLVIA"/>
    <s v="U7"/>
    <x v="3"/>
    <s v="Emerging Business Banking &amp; Affluent Segment"/>
    <s v="EBB &amp; Affluent Segment Business 2"/>
    <s v="Sales Support - EBB &amp; Affluent Business 2 KBS"/>
    <s v="---"/>
    <s v="Sales Support Officer"/>
    <s v="Sales Support Officer"/>
    <s v="KCP - Jakarta - Kebon Sirih - KBS"/>
    <s v="JAKARTA PUSAT"/>
    <s v="Dki Jakarta"/>
    <d v="1989-03-11T00:00:00"/>
    <d v="2025-05-14T00:00:00"/>
    <s v="Female"/>
    <s v="KBS"/>
    <s v="melly.sylvia@cimbniaga.co.id"/>
    <s v="D-3"/>
    <n v="5399011"/>
    <s v="ADRIE KRISTIANTO"/>
    <s v="EBB &amp; Affluent Segment Business Head 2"/>
    <m/>
    <m/>
    <m/>
    <m/>
    <x v="1"/>
    <m/>
    <m/>
    <x v="0"/>
    <n v="0"/>
    <x v="0"/>
    <n v="0"/>
    <x v="0"/>
    <n v="0"/>
  </r>
  <r>
    <n v="3036738"/>
    <s v="NINA HURYAWATI"/>
    <s v="U8"/>
    <x v="3"/>
    <s v="Emerging Business Banking &amp; Affluent Segment"/>
    <s v="EBB &amp; Affluent Segment Business 2"/>
    <s v="Sales Support - EBB &amp; Affluent Business 2 KGP"/>
    <s v="---"/>
    <s v="Sales Support Officer"/>
    <s v="Sales Support Officer"/>
    <s v="KC - Jakarta - Kelapa Gading TN 2 - KGP"/>
    <s v="JAKARTA UTARA"/>
    <s v="Dki Jakarta"/>
    <d v="1978-09-29T00:00:00"/>
    <d v="2018-10-15T00:00:00"/>
    <s v="Female"/>
    <s v="KGP"/>
    <s v="NINA.HURYAWATI@CIMBNIAGA.CO.ID"/>
    <s v="D-3"/>
    <n v="5399011"/>
    <s v="ADRIE KRISTIANTO"/>
    <s v="EBB &amp; Affluent Segment Business Head 2"/>
    <m/>
    <m/>
    <m/>
    <m/>
    <x v="1"/>
    <m/>
    <m/>
    <x v="0"/>
    <n v="0"/>
    <x v="0"/>
    <n v="0"/>
    <x v="0"/>
    <n v="0"/>
  </r>
  <r>
    <n v="3006777"/>
    <s v="ROY PIPHANIAS APOSTEL SIPAHUTAR"/>
    <s v="U3"/>
    <x v="3"/>
    <s v="Emerging Business Banking &amp; Affluent Segment"/>
    <s v="EBB &amp; Affluent Segment Business 3"/>
    <s v="---"/>
    <s v="---"/>
    <s v="EBB &amp; Affluent Segment Business Head"/>
    <s v="EBB &amp; Affluent Segment Business Head"/>
    <s v="KC - Medan - Bukit Barisan - BKT"/>
    <s v="MEDAN"/>
    <s v="Sumatera Utara"/>
    <d v="1981-02-10T00:00:00"/>
    <d v="2005-04-06T00:00:00"/>
    <s v="Male"/>
    <s v="BKT"/>
    <s v="ROY.SIPAHUTAR@CIMBNIAGA.CO.ID"/>
    <s v="D-2"/>
    <n v="3015204"/>
    <s v="TONY TARDJO"/>
    <s v="Head of Emerging Business Banking &amp; Affluent Segment"/>
    <m/>
    <m/>
    <m/>
    <m/>
    <x v="1"/>
    <m/>
    <m/>
    <x v="0"/>
    <n v="0"/>
    <x v="0"/>
    <n v="0"/>
    <x v="0"/>
    <n v="0"/>
  </r>
  <r>
    <n v="3037310"/>
    <s v="LINDA"/>
    <s v="U4"/>
    <x v="3"/>
    <s v="Emerging Business Banking &amp; Affluent Segment"/>
    <s v="EBB &amp; Affluent Segment Business 3"/>
    <s v="EBB &amp; Affluent Area - Sumatera I"/>
    <s v="---"/>
    <s v="EBB &amp; Affluent Area Manager"/>
    <s v="EBB &amp; Affluent Area Manager"/>
    <s v="KC - Medan - Bukit Barisan - BKT"/>
    <s v="MEDAN"/>
    <s v="Sumatera Utara"/>
    <d v="1984-01-08T00:00:00"/>
    <d v="2019-01-10T00:00:00"/>
    <s v="Female"/>
    <s v="BKT"/>
    <s v="LINDA.LINDA@CIMBNIAGA.CO.ID"/>
    <s v="D-3"/>
    <n v="3006777"/>
    <s v="ROY PIPHANIAS APOSTEL SIPAHUTAR"/>
    <s v="EBB &amp; Affluent Segment Business Head 3"/>
    <m/>
    <m/>
    <m/>
    <m/>
    <x v="1"/>
    <m/>
    <m/>
    <x v="0"/>
    <n v="0"/>
    <x v="0"/>
    <n v="0"/>
    <x v="0"/>
    <n v="0"/>
  </r>
  <r>
    <n v="3012972"/>
    <s v="DAVID OCTAVIANUS PRATAMA TAMBUNAN"/>
    <s v="U4"/>
    <x v="3"/>
    <s v="Emerging Business Banking &amp; Affluent Segment"/>
    <s v="EBB &amp; Affluent Segment Business 3"/>
    <s v="EBB &amp; Affluent Area - Sumatera II - BKT"/>
    <s v="---"/>
    <s v="EBB &amp; Affluent Area Manager"/>
    <s v="EBB &amp; Affluent Area Manager"/>
    <s v="KC - Medan - Bukit Barisan - BKT"/>
    <s v="MEDAN"/>
    <s v="Sumatera Utara"/>
    <d v="1985-10-16T00:00:00"/>
    <d v="2010-02-15T00:00:00"/>
    <s v="Male"/>
    <s v="BKT"/>
    <s v="DAVID.OPT@CIMBNIAGA.CO.ID"/>
    <s v="D-3"/>
    <n v="3006777"/>
    <s v="ROY PIPHANIAS APOSTEL SIPAHUTAR"/>
    <s v="EBB &amp; Affluent Segment Business Head 3"/>
    <m/>
    <m/>
    <m/>
    <m/>
    <x v="1"/>
    <m/>
    <m/>
    <x v="0"/>
    <n v="0"/>
    <x v="0"/>
    <n v="0"/>
    <x v="0"/>
    <n v="0"/>
  </r>
  <r>
    <n v="3038859"/>
    <s v="CINDY GOVIN"/>
    <s v="U8"/>
    <x v="3"/>
    <s v="Emerging Business Banking &amp; Affluent Segment"/>
    <s v="EBB &amp; Affluent Segment Business 3"/>
    <s v="Sales Support - EBB &amp; Affluent Business 3 - BKT"/>
    <s v="--"/>
    <s v="Sales Support Officer"/>
    <s v="Sales Support Officer"/>
    <s v="KC - Medan - Bukit Barisan - BKT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3350"/>
    <s v="JULIEN"/>
    <s v="U8"/>
    <x v="3"/>
    <s v="Emerging Business Banking &amp; Affluent Segment"/>
    <s v="EBB &amp; Affluent Segment Business 3"/>
    <s v="Sales Support - EBB &amp; Affluent Business 3 - BKT - 2"/>
    <s v="---"/>
    <s v="Sales Support Officer"/>
    <s v="Sales Support Officer"/>
    <s v="KC - Medan - Bukit Barisan - BKT"/>
    <s v="MEDAN"/>
    <s v="Sumatera Utara"/>
    <d v="1992-06-17T00:00:00"/>
    <d v="2017-04-10T00:00:00"/>
    <s v="Female"/>
    <s v="BKT"/>
    <s v="Julien.Julien@cimbniaga.co.id"/>
    <s v="D-3"/>
    <n v="3006777"/>
    <s v="ROY PIPHANIAS APOSTEL SIPAHUTAR"/>
    <s v="EBB &amp; Affluent Segment Business Head 3"/>
    <m/>
    <m/>
    <m/>
    <m/>
    <x v="1"/>
    <m/>
    <m/>
    <x v="0"/>
    <n v="0"/>
    <x v="0"/>
    <n v="0"/>
    <x v="0"/>
    <n v="0"/>
  </r>
  <r>
    <n v="3027786"/>
    <s v="ROBY COKRO"/>
    <s v="U2"/>
    <x v="3"/>
    <s v="Emerging Business Banking &amp; Affluent Segment"/>
    <s v="EBB &amp; Affluent Segment Business 4"/>
    <s v="---"/>
    <s v="---"/>
    <s v="EBB &amp; Affluent Segment Business Head"/>
    <s v="EBB &amp; Affluent Segment Business Head"/>
    <s v="KC - Makassar - Ahmad Yani - AYI"/>
    <s v="MAKASSAR"/>
    <s v="Sulawesi Selatan"/>
    <d v="1972-10-12T00:00:00"/>
    <d v="2014-12-01T00:00:00"/>
    <s v="Male"/>
    <s v="AYI"/>
    <s v="ROBY.COKRO@CIMBNIAGA.CO.ID"/>
    <s v="D-2"/>
    <n v="3015204"/>
    <s v="TONY TARDJO"/>
    <s v="Head of Emerging Business Banking &amp; Affluent Segment"/>
    <m/>
    <m/>
    <m/>
    <m/>
    <x v="1"/>
    <m/>
    <m/>
    <x v="0"/>
    <n v="0"/>
    <x v="0"/>
    <n v="0"/>
    <x v="0"/>
    <n v="0"/>
  </r>
  <r>
    <n v="3028049"/>
    <s v="JOHANNES TAMAL"/>
    <s v="U3"/>
    <x v="3"/>
    <s v="Emerging Business Banking &amp; Affluent Segment"/>
    <s v="EBB &amp; Affluent Segment Business 4"/>
    <s v="EBB &amp; Affluent Area - Indonesia Timur &amp; Bali Nusra"/>
    <s v="---"/>
    <s v="EBB &amp; Affluent Area Manager"/>
    <s v="EBB &amp; Affluent Area Manager"/>
    <s v="KC - Makassar - Ahmad Yani - AYI"/>
    <s v="MAKASSAR"/>
    <s v="Sulawesi Selatan"/>
    <d v="1988-09-03T00:00:00"/>
    <d v="2014-12-15T00:00:00"/>
    <s v="Male"/>
    <s v="AYI"/>
    <s v="JOHANNES.TAMAL@CIMBNIAGA.CO.ID"/>
    <s v="D-3"/>
    <n v="3027786"/>
    <s v="ROBY COKRO"/>
    <s v="EBB &amp; Affluent Segment Business Head 4"/>
    <m/>
    <m/>
    <m/>
    <m/>
    <x v="1"/>
    <m/>
    <m/>
    <x v="0"/>
    <n v="0"/>
    <x v="0"/>
    <n v="0"/>
    <x v="0"/>
    <n v="0"/>
  </r>
  <r>
    <n v="5375027"/>
    <s v="SRIKURNIA FITRI HERMIATI"/>
    <s v="U4"/>
    <x v="3"/>
    <s v="Emerging Business Banking &amp; Affluent Segment"/>
    <s v="EBB &amp; Affluent Segment Business 4"/>
    <s v="EBB &amp; Affluent Area - Jawa Timur I"/>
    <s v="---"/>
    <s v="EBB &amp; Affluent Area Manager"/>
    <s v="EBB &amp; Affluent Area Manager"/>
    <s v="KCP - Surabaya - Tidar - TDR"/>
    <s v="SURABAYA"/>
    <s v="Jawa Timur"/>
    <d v="1978-09-05T00:00:00"/>
    <d v="2022-10-03T00:00:00"/>
    <s v="Female"/>
    <s v="TDR"/>
    <s v="Srikurnia.Hermiati@cimbniaga.co.id"/>
    <s v="D-3"/>
    <n v="3027786"/>
    <s v="ROBY COKRO"/>
    <s v="EBB &amp; Affluent Segment Business Head 4"/>
    <m/>
    <m/>
    <m/>
    <m/>
    <x v="1"/>
    <m/>
    <m/>
    <x v="0"/>
    <n v="0"/>
    <x v="0"/>
    <n v="0"/>
    <x v="0"/>
    <n v="0"/>
  </r>
  <r>
    <n v="3036827"/>
    <s v="DEVID AFANDY"/>
    <s v="U5"/>
    <x v="3"/>
    <s v="Emerging Business Banking &amp; Affluent Segment"/>
    <s v="EBB &amp; Affluent Segment Business 4"/>
    <s v="EBB &amp; Affluent Area - Jawa Timur II"/>
    <s v="--"/>
    <s v="EBB &amp; Affluent Area Manager"/>
    <s v="EBB &amp; Affluent Area Manager"/>
    <s v="KC - Malang - Merdeka - MLM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9482"/>
    <s v="AGUS GUNAWAN"/>
    <s v="U4"/>
    <x v="3"/>
    <s v="Emerging Business Banking &amp; Affluent Segment"/>
    <s v="EBB &amp; Affluent Segment Business 4"/>
    <s v="EBB &amp; Affluent Area - Kalimantan"/>
    <s v="---"/>
    <s v="EBB &amp; Affluent Area Manager"/>
    <s v="EBB &amp; Affluent Area Manager"/>
    <s v="KC - Pontianak - Tanjungpura - PON"/>
    <s v="PONTIANAK"/>
    <s v="Kalimantan Barat"/>
    <d v="1985-08-21T00:00:00"/>
    <d v="2006-11-13T00:00:00"/>
    <s v="Male"/>
    <s v="PON"/>
    <s v="AGUS.GUNAWAN@CIMBNIAGA.CO.ID"/>
    <s v="D-3"/>
    <n v="3027786"/>
    <s v="ROBY COKRO"/>
    <s v="EBB &amp; Affluent Segment Business Head 4"/>
    <m/>
    <m/>
    <m/>
    <m/>
    <x v="1"/>
    <m/>
    <m/>
    <x v="0"/>
    <n v="0"/>
    <x v="0"/>
    <n v="0"/>
    <x v="0"/>
    <n v="0"/>
  </r>
  <r>
    <n v="3038273"/>
    <s v="MUTQINUDDIN"/>
    <s v="U8"/>
    <x v="3"/>
    <s v="Emerging Business Banking &amp; Affluent Segment"/>
    <s v="EBB &amp; Affluent Segment Business 4"/>
    <s v="Sales Support - EBB &amp; Affluent Business 4 - AYI"/>
    <s v="---"/>
    <s v="Sales Support Officer"/>
    <s v="Sales Support Officer"/>
    <s v="KC - Makassar - Ahmad Yani - AYI"/>
    <s v="MAKASSAR"/>
    <s v="Sulawesi Selatan"/>
    <d v="1988-08-30T00:00:00"/>
    <d v="2019-07-01T00:00:00"/>
    <s v="Male"/>
    <s v="AYI"/>
    <s v="MUTQINUDDIN@CIMBNIAGA.CO.ID"/>
    <s v="D-3"/>
    <n v="3027786"/>
    <s v="ROBY COKRO"/>
    <s v="EBB &amp; Affluent Segment Business Head 4"/>
    <m/>
    <m/>
    <m/>
    <m/>
    <x v="1"/>
    <m/>
    <m/>
    <x v="1"/>
    <n v="1"/>
    <x v="0"/>
    <n v="0"/>
    <x v="0"/>
    <n v="0.5"/>
  </r>
  <r>
    <n v="3032015"/>
    <s v="HERRY PRATAMA"/>
    <s v="U8"/>
    <x v="3"/>
    <s v="Emerging Business Banking &amp; Affluent Segment"/>
    <s v="EBB &amp; Affluent Segment Business 4"/>
    <s v="Sales Support - EBB &amp; Affluent Business 4 - PON"/>
    <s v="---"/>
    <s v="Sales Support Officer"/>
    <s v="Sales Support Officer"/>
    <s v="KC - Pontianak - Tanjungpura - PON"/>
    <s v="PONTIANAK"/>
    <s v="Kalimantan Barat"/>
    <d v="1993-12-22T00:00:00"/>
    <d v="2016-10-10T00:00:00"/>
    <s v="Male"/>
    <s v="PON"/>
    <s v="HERRY.PRATAMA@CIMBNIAGA.CO.ID"/>
    <s v="D-3"/>
    <n v="3027786"/>
    <s v="ROBY COKRO"/>
    <s v="EBB &amp; Affluent Segment Business Head 4"/>
    <m/>
    <m/>
    <m/>
    <m/>
    <x v="1"/>
    <m/>
    <m/>
    <x v="0"/>
    <n v="0"/>
    <x v="0"/>
    <n v="0"/>
    <x v="0"/>
    <n v="0"/>
  </r>
  <r>
    <n v="3029490"/>
    <s v="IRSAN FRANSISKO"/>
    <s v="U3"/>
    <x v="3"/>
    <s v="Emerging Business Banking &amp; Affluent Segment"/>
    <s v="EBB Asset Quality Management &amp; Collection"/>
    <s v="---"/>
    <s v="---"/>
    <s v="EBB Asset Quality Management &amp; Collection Head"/>
    <s v="EBB Asset Quality Management &amp; Collection Head"/>
    <s v="Kantor Fungsional Non Operasional - Menara Sentraya"/>
    <s v="JAKARTA SELATAN"/>
    <s v="Dki Jakarta"/>
    <d v="1986-12-31T00:00:00"/>
    <d v="2015-06-01T00:00:00"/>
    <s v="Male"/>
    <s v="KFNO"/>
    <s v="IRSAN.FRANSISKO@CIMBNIAGA.CO.ID"/>
    <s v="D-2"/>
    <n v="3015204"/>
    <s v="TONY TARDJO"/>
    <s v="Head of Emerging Business Banking &amp; Affluent Segment"/>
    <m/>
    <m/>
    <m/>
    <m/>
    <x v="1"/>
    <m/>
    <m/>
    <x v="0"/>
    <n v="0.1"/>
    <x v="0"/>
    <n v="0"/>
    <x v="0"/>
    <n v="0.05"/>
  </r>
  <r>
    <n v="3010738"/>
    <s v="ANDI ANWAR"/>
    <s v="U6"/>
    <x v="3"/>
    <s v="Emerging Business Banking &amp; Affluent Segment"/>
    <s v="EBB Asset Quality Management &amp; Collection"/>
    <s v="EBB Asset Quality &amp; Portfolio Analytics D4"/>
    <s v="---"/>
    <s v="EBB Asset Quality &amp; Portfolio Analytics Specialist"/>
    <s v="EBB Asset Quality &amp; Portfolio Analytics Specialist"/>
    <s v="Kantor Fungsional Non Operasional - Menara Sentraya"/>
    <s v="JAKARTA SELATAN"/>
    <s v="Dki Jakarta"/>
    <d v="1983-02-07T00:00:00"/>
    <d v="2008-02-10T00:00:00"/>
    <s v="Male"/>
    <s v="KFNO"/>
    <s v="ANDI.ANWAR@CIMBNIAGA.CO.ID"/>
    <s v="D-3"/>
    <n v="3029490"/>
    <s v="IRSAN FRANSISKO"/>
    <s v="EBB Asset Quality Management &amp; Collection Head"/>
    <m/>
    <m/>
    <m/>
    <m/>
    <x v="1"/>
    <m/>
    <m/>
    <x v="0"/>
    <n v="0"/>
    <x v="0"/>
    <n v="0"/>
    <x v="0"/>
    <n v="0"/>
  </r>
  <r>
    <n v="3038665"/>
    <s v="IGNATIUS DARWIN PUTRA"/>
    <s v="U7"/>
    <x v="3"/>
    <s v="Emerging Business Banking &amp; Affluent Segment"/>
    <s v="EBB Asset Quality Management &amp; Collection"/>
    <s v="EBB Asset Quality &amp; Portfolio Analytics D4"/>
    <s v="---"/>
    <s v="EBB Asset Quality &amp; Portfolio Analytics Specialist"/>
    <s v="EBB Asset Quality &amp; Portfolio Analytics Specialist"/>
    <s v="Kantor Fungsional Non Operasional - Menara Sentraya"/>
    <s v="JAKARTA SELATAN"/>
    <s v="Dki Jakarta"/>
    <d v="1994-04-15T00:00:00"/>
    <d v="2019-08-19T00:00:00"/>
    <s v="Male"/>
    <s v="KFNO"/>
    <s v="IGNATIUS.PUTRA@CIMBNIAGA.CO.ID"/>
    <s v="D-3"/>
    <n v="3029490"/>
    <s v="IRSAN FRANSISKO"/>
    <s v="EBB Asset Quality Management &amp; Collection Head"/>
    <m/>
    <m/>
    <m/>
    <m/>
    <x v="1"/>
    <m/>
    <m/>
    <x v="1"/>
    <n v="1"/>
    <x v="0"/>
    <n v="0"/>
    <x v="0"/>
    <n v="0.5"/>
  </r>
  <r>
    <n v="3031369"/>
    <s v="JANICE TJAHJADI"/>
    <s v="U5"/>
    <x v="3"/>
    <s v="Emerging Business Banking &amp; Affluent Segment"/>
    <s v="EBB Asset Quality Management &amp; Collection"/>
    <s v="EBB Asset Quality &amp; Strategic Initiative D3"/>
    <s v="---"/>
    <s v="EBB Asset Quality &amp; Strategic Initiative Head"/>
    <s v="EBB Asset Quality &amp; Strategic Initiative Head"/>
    <s v="Kantor Fungsional Non Operasional - Menara Sentraya"/>
    <s v="JAKARTA SELATAN"/>
    <s v="Dki Jakarta"/>
    <d v="1996-06-16T00:00:00"/>
    <d v="2016-06-20T00:00:00"/>
    <s v="Female"/>
    <s v="KFNO"/>
    <s v="JANICE.TJAHJADI@CIMBNIAGA.CO.ID"/>
    <s v="D-3"/>
    <n v="3029490"/>
    <s v="IRSAN FRANSISKO"/>
    <s v="EBB Asset Quality Management &amp; Collection Head"/>
    <m/>
    <m/>
    <m/>
    <m/>
    <x v="1"/>
    <m/>
    <m/>
    <x v="0"/>
    <n v="0.25"/>
    <x v="0"/>
    <n v="0"/>
    <x v="0"/>
    <n v="0.125"/>
  </r>
  <r>
    <n v="3033351"/>
    <s v="ERLANGGA EKA NUGRAHA PUTRA"/>
    <s v="U5"/>
    <x v="3"/>
    <s v="Emerging Business Banking &amp; Affluent Segment"/>
    <s v="EBB Asset Quality Management &amp; Collection"/>
    <s v="EBB Collection"/>
    <s v="---"/>
    <s v="EBB Collection Head"/>
    <s v="EBB Collection Head"/>
    <s v="Kantor Fungsional Non Operasional - Menara Sentraya"/>
    <s v="JAKARTA SELATAN"/>
    <s v="Dki Jakarta"/>
    <d v="1987-12-03T00:00:00"/>
    <d v="2017-04-17T00:00:00"/>
    <s v="Male"/>
    <s v="KFNO"/>
    <s v="ERLANGGA.PUTRA@CIMBNIAGA.CO.ID"/>
    <s v="D-3"/>
    <n v="3029490"/>
    <s v="IRSAN FRANSISKO"/>
    <s v="EBB Asset Quality Management &amp; Collection Head"/>
    <m/>
    <m/>
    <m/>
    <m/>
    <x v="1"/>
    <m/>
    <m/>
    <x v="0"/>
    <n v="0"/>
    <x v="0"/>
    <n v="0"/>
    <x v="0"/>
    <n v="0"/>
  </r>
  <r>
    <n v="3029872"/>
    <s v="ARIYO NUGROHO"/>
    <s v="U6"/>
    <x v="3"/>
    <s v="Emerging Business Banking &amp; Affluent Segment"/>
    <s v="EBB Asset Quality Management &amp; Collection"/>
    <s v="EBB Asset Quality &amp; Strategic Initiative D3"/>
    <s v="EBB Asset Quality &amp; Strategic Initiative D4"/>
    <s v="EBB Asset Quality &amp; Strategic Initiative Specialist"/>
    <s v="EBB Asset Quality &amp; Strategic Initiative Specialist"/>
    <s v="Kantor Fungsional Non Operasional - Menara Sentraya"/>
    <s v="JAKARTA SELATAN"/>
    <s v="Dki Jakarta"/>
    <d v="1983-09-09T00:00:00"/>
    <d v="2015-11-02T00:00:00"/>
    <s v="Male"/>
    <s v="KFNO"/>
    <s v="ARIYO.NUGROHO@CIMBNIAGA.CO.ID"/>
    <s v="D-4"/>
    <n v="3031369"/>
    <s v="JANICE TJAHJADI"/>
    <s v="EBB Asset Quality &amp; Strategic Initiative Head"/>
    <m/>
    <m/>
    <m/>
    <m/>
    <x v="1"/>
    <m/>
    <m/>
    <x v="1"/>
    <n v="1"/>
    <x v="0"/>
    <n v="0"/>
    <x v="0"/>
    <n v="0.5"/>
  </r>
  <r>
    <n v="3034087"/>
    <s v="SILVIANA SURYAJAYA ABUT"/>
    <s v="U7"/>
    <x v="3"/>
    <s v="Emerging Business Banking &amp; Affluent Segment"/>
    <s v="EBB Asset Quality Management &amp; Collection"/>
    <s v="EBB Asset Quality &amp; Strategic Initiative D3"/>
    <s v="EBB Asset Quality &amp; Strategic Initiative D4"/>
    <s v="EBB Asset Quality &amp; Strategic Initiative Specialist"/>
    <s v="EBB Asset Quality &amp; Strategic Initiative Specialist"/>
    <s v="KCP - Denpasar - Melati - MLT"/>
    <s v="DENPASAR"/>
    <s v="Bali"/>
    <d v="1995-04-17T00:00:00"/>
    <d v="2017-08-07T00:00:00"/>
    <s v="Female"/>
    <s v="MLT"/>
    <s v="SILVIANA.ABUT@CIMBNIAGA.CO.ID"/>
    <s v="D-4"/>
    <n v="3031369"/>
    <s v="JANICE TJAHJADI"/>
    <s v="EBB Asset Quality &amp; Strategic Initiative Head"/>
    <m/>
    <m/>
    <m/>
    <m/>
    <x v="1"/>
    <m/>
    <m/>
    <x v="0"/>
    <n v="0"/>
    <x v="0"/>
    <n v="0"/>
    <x v="0"/>
    <n v="0"/>
  </r>
  <r>
    <n v="3036475"/>
    <s v="FELIX"/>
    <s v="U7"/>
    <x v="3"/>
    <s v="Emerging Business Banking &amp; Affluent Segment"/>
    <s v="EBB Asset Quality Management &amp; Collection"/>
    <s v="EBB Collection"/>
    <s v="EBB Collection - Indtim, Nusra"/>
    <s v="EBB Collection Specialist"/>
    <s v="EBB Collection Specialist"/>
    <s v="KC - Makassar - Ahmad Yani - AYI"/>
    <s v="MAKASSAR"/>
    <s v="Sulawesi Selatan"/>
    <d v="1992-06-01T00:00:00"/>
    <d v="2018-09-10T00:00:00"/>
    <s v="Male"/>
    <s v="AYI"/>
    <s v="FELIX.FELIX@CIMBNIAGA.CO.ID"/>
    <s v="D-4"/>
    <n v="3033351"/>
    <s v="ERLANGGA EKA NUGRAHA PUTRA"/>
    <s v="EBB Collection Head"/>
    <m/>
    <m/>
    <m/>
    <m/>
    <x v="1"/>
    <m/>
    <m/>
    <x v="1"/>
    <n v="1"/>
    <x v="0"/>
    <n v="0"/>
    <x v="0"/>
    <n v="0.5"/>
  </r>
  <r>
    <n v="5387564"/>
    <s v="FARIZ K RAMADHAN"/>
    <s v="U6"/>
    <x v="3"/>
    <s v="Emerging Business Banking &amp; Affluent Segment"/>
    <s v="EBB Asset Quality Management &amp; Collection"/>
    <s v="EBB Collection"/>
    <s v="EBB Collection - Jakarta A"/>
    <s v="EBB Collection Specialist"/>
    <s v="EBB Collection Specialist"/>
    <s v="Kantor Fungsional Non Operasional - Menara Sentraya"/>
    <s v="JAKARTA SELATAN"/>
    <s v="Dki Jakarta"/>
    <d v="1993-02-22T00:00:00"/>
    <d v="2023-04-03T00:00:00"/>
    <s v="Male"/>
    <s v="KFNO"/>
    <s v="Fariz.Ramadhan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5373930"/>
    <s v="TOBIA RAHASTYA ABRAM"/>
    <s v="U6"/>
    <x v="3"/>
    <s v="Emerging Business Banking &amp; Affluent Segment"/>
    <s v="EBB Asset Quality Management &amp; Collection"/>
    <s v="EBB Collection"/>
    <s v="EBB Collection - Jakarta B1"/>
    <s v="EBB Collection Specialist"/>
    <s v="EBB Collection Specialist"/>
    <s v="Kantor Fungsional Non Operasional - Menara Sentraya"/>
    <s v="JAKARTA SELATAN"/>
    <s v="Dki Jakarta"/>
    <d v="1993-08-20T00:00:00"/>
    <d v="2022-08-01T00:00:00"/>
    <s v="Male"/>
    <s v="KFNO"/>
    <s v="Tobia.Rahastya@cimbniaga.co.id"/>
    <s v="D-4"/>
    <n v="3033351"/>
    <s v="ERLANGGA EKA NUGRAHA PUTRA"/>
    <s v="EBB Collection Head"/>
    <m/>
    <m/>
    <m/>
    <m/>
    <x v="1"/>
    <m/>
    <m/>
    <x v="0"/>
    <n v="0.35"/>
    <x v="0"/>
    <n v="0"/>
    <x v="0"/>
    <n v="0.17499999999999999"/>
  </r>
  <r>
    <n v="3035088"/>
    <s v="KUKUH PRAKOSO"/>
    <s v="U7"/>
    <x v="3"/>
    <s v="Emerging Business Banking &amp; Affluent Segment"/>
    <s v="EBB Asset Quality Management &amp; Collection"/>
    <s v="EBB Collection"/>
    <s v="EBB Collection - Jakarta B2"/>
    <s v="EBB Collection Specialist"/>
    <s v="EBB Collection Specialist"/>
    <s v="Kantor Fungsional Non Operasional - Menara Sentraya"/>
    <s v="JAKARTA SELATAN"/>
    <s v="Dki Jakarta"/>
    <d v="1991-03-03T00:00:00"/>
    <d v="2018-01-22T00:00:00"/>
    <s v="Male"/>
    <s v="KFNO"/>
    <s v="KUKUH.PRAKOSO@CIMBNIAGA.CO.ID"/>
    <s v="D-4"/>
    <n v="3033351"/>
    <s v="ERLANGGA EKA NUGRAHA PUTRA"/>
    <s v="EBB Collection Head"/>
    <m/>
    <m/>
    <m/>
    <m/>
    <x v="1"/>
    <m/>
    <m/>
    <x v="0"/>
    <n v="0.05"/>
    <x v="0"/>
    <n v="0"/>
    <x v="0"/>
    <n v="2.5000000000000001E-2"/>
  </r>
  <r>
    <n v="3033840"/>
    <s v="ANSHAR PATRIA"/>
    <s v="U6"/>
    <x v="3"/>
    <s v="Emerging Business Banking &amp; Affluent Segment"/>
    <s v="EBB Asset Quality Management &amp; Collection"/>
    <s v="EBB Collection"/>
    <s v="EBB Collection - Jakarta B3"/>
    <s v="EBB Collection Specialist"/>
    <s v="EBB Collection Specialist"/>
    <s v="Kantor Fungsional Non Operasional - Menara Sentraya"/>
    <s v="JAKARTA SELATAN"/>
    <s v="Dki Jakarta"/>
    <d v="1989-10-26T00:00:00"/>
    <d v="2017-07-10T00:00:00"/>
    <s v="Male"/>
    <s v="KFNO"/>
    <s v="ANSHAR.PATRIA@CIMBNIAGA.CO.ID"/>
    <s v="D-4"/>
    <n v="3033351"/>
    <s v="ERLANGGA EKA NUGRAHA PUTRA"/>
    <s v="EBB Collection Head"/>
    <m/>
    <m/>
    <m/>
    <m/>
    <x v="1"/>
    <m/>
    <m/>
    <x v="1"/>
    <n v="1"/>
    <x v="0"/>
    <n v="0"/>
    <x v="0"/>
    <n v="0.5"/>
  </r>
  <r>
    <n v="3028360"/>
    <s v="VIKI GUNAWAN"/>
    <s v="U6"/>
    <x v="3"/>
    <s v="Emerging Business Banking &amp; Affluent Segment"/>
    <s v="EBB Asset Quality Management &amp; Collection"/>
    <s v="EBB Collection"/>
    <s v="EBB Collection - Jakarta B4"/>
    <s v="EBB Collection Specialist"/>
    <s v="EBB Collection Specialist"/>
    <s v="Kantor Fungsional Non Operasional - Menara Sentraya"/>
    <s v="JAKARTA SELATAN"/>
    <s v="Dki Jakarta"/>
    <d v="1983-07-26T00:00:00"/>
    <d v="2015-01-19T00:00:00"/>
    <s v="Male"/>
    <s v="KFNO"/>
    <s v="VIKI.GUNAWAN@CIMBNIAGA.CO.ID"/>
    <s v="D-4"/>
    <n v="3033351"/>
    <s v="ERLANGGA EKA NUGRAHA PUTRA"/>
    <s v="EBB Collection Head"/>
    <m/>
    <m/>
    <m/>
    <m/>
    <x v="1"/>
    <m/>
    <m/>
    <x v="1"/>
    <n v="1"/>
    <x v="0"/>
    <n v="0"/>
    <x v="0"/>
    <n v="0.5"/>
  </r>
  <r>
    <n v="3033590"/>
    <s v="SANDY"/>
    <s v="U6"/>
    <x v="3"/>
    <s v="Emerging Business Banking &amp; Affluent Segment"/>
    <s v="EBB Asset Quality Management &amp; Collection"/>
    <s v="EBB Collection"/>
    <s v="EBB Collection - Jawa Barat"/>
    <s v="EBB Collection Specialist"/>
    <s v="EBB Collection Specialist"/>
    <s v="KC - Bandung - Asia Afrika - BAA"/>
    <s v="BANDUNG"/>
    <s v="Jawa Barat"/>
    <d v="1978-01-24T00:00:00"/>
    <d v="2017-06-02T00:00:00"/>
    <s v="Male"/>
    <s v="BAA"/>
    <s v="SANDY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3025700"/>
    <s v="JOHAN FIDIANTO"/>
    <s v="U8"/>
    <x v="3"/>
    <s v="Emerging Business Banking &amp; Affluent Segment"/>
    <s v="EBB Asset Quality Management &amp; Collection"/>
    <s v="EBB Collection"/>
    <s v="EBB Collection - Jawa Tengah - Solo D4"/>
    <s v="EBB Collection Call Specialist"/>
    <s v="EBB Collection Call Specialist"/>
    <s v="KC - Solo - Slamet Riyadi 136 - SLR"/>
    <s v="SURAKARTA"/>
    <s v="Jawa Tengah"/>
    <d v="1985-01-12T00:00:00"/>
    <d v="2014-03-05T00:00:00"/>
    <s v="Male"/>
    <s v="SLR"/>
    <s v="JOHAN.FIDIANTO@CIMBNIAGA.CO.ID"/>
    <s v="D-4"/>
    <n v="3033351"/>
    <s v="ERLANGGA EKA NUGRAHA PUTRA"/>
    <s v="EBB Collection Head"/>
    <m/>
    <m/>
    <m/>
    <m/>
    <x v="1"/>
    <m/>
    <m/>
    <x v="1"/>
    <n v="1"/>
    <x v="0"/>
    <n v="0"/>
    <x v="0"/>
    <n v="0.5"/>
  </r>
  <r>
    <n v="3012385"/>
    <s v="BRAMANDITYA ISSUDIBYA"/>
    <s v="U8"/>
    <x v="3"/>
    <s v="Emerging Business Banking &amp; Affluent Segment"/>
    <s v="EBB Asset Quality Management &amp; Collection"/>
    <s v="EBB Collection"/>
    <s v="EBB Collection - Jawa Tengah - Yogyakarta D4"/>
    <s v="EBB Collection Call Specialist"/>
    <s v="EBB Collection Call Specialist"/>
    <s v="KC - Yogyakarta - Sudirman 50 - YOG"/>
    <s v="YOGYAKARTA"/>
    <s v="D I  Yogyakarta"/>
    <d v="1987-12-28T00:00:00"/>
    <d v="2009-08-03T00:00:00"/>
    <s v="Male"/>
    <s v="YOG"/>
    <s v="BRAMANDITYA.ISSUDIBYA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3029127"/>
    <s v="ANDREAS AJI PRABOWO"/>
    <s v="U8"/>
    <x v="3"/>
    <s v="Emerging Business Banking &amp; Affluent Segment"/>
    <s v="EBB Asset Quality Management &amp; Collection"/>
    <s v="EBB Collection"/>
    <s v="EBB Collection - Jawa Tengah - Yogyakarta D4"/>
    <s v="EBB Collection Call Specialist"/>
    <s v="EBB Collection Call Specialist"/>
    <s v="KC - Yogyakarta - Sudirman 50 - YOG"/>
    <s v="YOGYAKARTA"/>
    <s v="D I  Yogyakarta"/>
    <d v="1992-09-15T00:00:00"/>
    <d v="2015-03-16T00:00:00"/>
    <s v="Male"/>
    <s v="YOG"/>
    <s v="ANDREAS.PRABOWO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3010006"/>
    <s v="PUPHUT SORYHA LESHMANA"/>
    <s v="U6"/>
    <x v="3"/>
    <s v="Emerging Business Banking &amp; Affluent Segment"/>
    <s v="EBB Asset Quality Management &amp; Collection"/>
    <s v="EBB Collection"/>
    <s v="EBB Collection - Jawa Tengah 1"/>
    <s v="EBB Collection Specialist"/>
    <s v="EBB Collection Specialist"/>
    <s v="KC - Semarang - Pemuda 102 - SMG"/>
    <s v="SEMARANG"/>
    <s v="Jawa Tengah"/>
    <d v="1981-11-03T00:00:00"/>
    <d v="2008-07-01T00:00:00"/>
    <s v="Male"/>
    <s v="SMG"/>
    <s v="PUPHUT@CIMBNIAGA.CO.ID"/>
    <s v="D-4"/>
    <n v="3033351"/>
    <s v="ERLANGGA EKA NUGRAHA PUTRA"/>
    <s v="EBB Collection Head"/>
    <m/>
    <m/>
    <m/>
    <m/>
    <x v="1"/>
    <m/>
    <m/>
    <x v="0"/>
    <n v="0.45"/>
    <x v="0"/>
    <n v="0"/>
    <x v="0"/>
    <n v="0.22500000000000001"/>
  </r>
  <r>
    <n v="3013410"/>
    <s v="YUKO RIZKINDA"/>
    <s v="U6"/>
    <x v="3"/>
    <s v="Emerging Business Banking &amp; Affluent Segment"/>
    <s v="EBB Asset Quality Management &amp; Collection"/>
    <s v="EBB Collection"/>
    <s v="EBB Collection - Jawa Tengah 2"/>
    <s v="EBB Collection Specialist"/>
    <s v="EBB Collection Specialist"/>
    <s v="KC - Yogyakarta - Sudirman 50 - YOG"/>
    <s v="YOGYAKARTA"/>
    <s v="D I  Yogyakarta"/>
    <d v="1984-10-31T00:00:00"/>
    <d v="2010-06-01T00:00:00"/>
    <s v="Female"/>
    <s v="YOG"/>
    <s v="YUKO.RIZKINDA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3010760"/>
    <s v="AISHA ALANA PUTRI"/>
    <s v="U8"/>
    <x v="3"/>
    <s v="Emerging Business Banking &amp; Affluent Segment"/>
    <s v="EBB Asset Quality Management &amp; Collection"/>
    <s v="EBB Collection"/>
    <s v="EBB Collection - Jawa Timur - Surabaya"/>
    <s v="EBB Collection Call Specialist"/>
    <s v="EBB Collection Call Specialist"/>
    <s v="KCP - Surabaya - Tidar - TDR"/>
    <s v="SURABAYA"/>
    <s v="Jawa Timur"/>
    <d v="1985-04-11T00:00:00"/>
    <d v="2009-05-01T00:00:00"/>
    <s v="Female"/>
    <s v="TDR"/>
    <s v="AISHA@CIMBNIAGA.CO.ID"/>
    <s v="D-4"/>
    <n v="3033351"/>
    <s v="ERLANGGA EKA NUGRAHA PUTRA"/>
    <s v="EBB Collection Head"/>
    <m/>
    <m/>
    <m/>
    <m/>
    <x v="1"/>
    <m/>
    <m/>
    <x v="1"/>
    <n v="1"/>
    <x v="0"/>
    <n v="0"/>
    <x v="0"/>
    <n v="0.5"/>
  </r>
  <r>
    <n v="3031026"/>
    <s v="DEVINA KARIN KHRISNATI"/>
    <s v="U7"/>
    <x v="3"/>
    <s v="Emerging Business Banking &amp; Affluent Segment"/>
    <s v="EBB Asset Quality Management &amp; Collection"/>
    <s v="EBB Collection"/>
    <s v="EBB Collection - Jawa Timur 1"/>
    <s v="EBB Collection Specialist"/>
    <s v="EBB Collection Specialist"/>
    <s v="KCP - Surabaya - Pucang Anom - PCA"/>
    <s v="SURABAYA"/>
    <s v="Jawa Timur"/>
    <d v="1992-01-20T00:00:00"/>
    <d v="2016-04-25T00:00:00"/>
    <s v="Female"/>
    <s v="PCA"/>
    <s v="DEVINA.KARIN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3027891"/>
    <s v="ANDREAS WALUYO EKOWIBOWO"/>
    <s v="U6"/>
    <x v="3"/>
    <s v="Emerging Business Banking &amp; Affluent Segment"/>
    <s v="EBB Asset Quality Management &amp; Collection"/>
    <s v="EBB Collection"/>
    <s v="EBB Collection - Jawa Timur 2"/>
    <s v="EBB Collection Specialist"/>
    <s v="EBB Collection Specialist"/>
    <s v="KC - Malang - Merdeka - MLM"/>
    <s v="MALANG"/>
    <s v="Jawa Timur"/>
    <d v="1979-04-12T00:00:00"/>
    <d v="2014-11-21T00:00:00"/>
    <s v="Male"/>
    <s v="MLM"/>
    <s v="ANDREAS.WIBOWO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3034083"/>
    <s v="IDA BAGUS DWI SAPUTRA"/>
    <s v="U8"/>
    <x v="3"/>
    <s v="Emerging Business Banking &amp; Affluent Segment"/>
    <s v="EBB Asset Quality Management &amp; Collection"/>
    <s v="EBB Collection"/>
    <s v="EBB Collection - Kalimantan, Bali"/>
    <s v="EBB Collection Specialist"/>
    <s v="EBB Collection Specialist"/>
    <s v="KCP - Denpasar - Melati - MLT"/>
    <s v="DENPASAR"/>
    <s v="Bali"/>
    <d v="1995-01-13T00:00:00"/>
    <d v="2017-08-07T00:00:00"/>
    <s v="Male"/>
    <s v="MLT"/>
    <s v="IDA.SAPUTRA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3015236"/>
    <s v="DANIEL PARDEDE"/>
    <s v="U6"/>
    <x v="3"/>
    <s v="Emerging Business Banking &amp; Affluent Segment"/>
    <s v="EBB Asset Quality Management &amp; Collection"/>
    <s v="EBB Collection"/>
    <s v="EBB Collection - Sumatera 1"/>
    <s v="EBB Collection Specialist"/>
    <s v="EBB Collection Specialist"/>
    <s v="KC - Medan - Bukit Barisan - BKT"/>
    <s v="MEDAN"/>
    <s v="Sumatera Utara"/>
    <d v="1983-09-02T00:00:00"/>
    <d v="2011-01-18T00:00:00"/>
    <s v="Male"/>
    <s v="BKT"/>
    <s v="DANIEL.PARDEDE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3029507"/>
    <s v="WANDRI"/>
    <s v="U6"/>
    <x v="3"/>
    <s v="Emerging Business Banking &amp; Affluent Segment"/>
    <s v="EBB Asset Quality Management &amp; Collection"/>
    <s v="EBB Collection"/>
    <s v="EBB Collection - Sumatera 2"/>
    <s v="EBB Collection Specialist"/>
    <s v="EBB Collection Specialist"/>
    <s v="KC - Pekanbaru - Sudirman - PSD"/>
    <s v="PEKANBARU"/>
    <s v="Riau"/>
    <d v="1983-10-11T00:00:00"/>
    <d v="2015-05-29T00:00:00"/>
    <s v="Male"/>
    <s v="PSD"/>
    <s v="WANDRI@CIMBNIAGA.CO.ID"/>
    <s v="D-4"/>
    <n v="3033351"/>
    <s v="ERLANGGA EKA NUGRAHA PUTRA"/>
    <s v="EBB Collection Head"/>
    <m/>
    <m/>
    <m/>
    <m/>
    <x v="1"/>
    <m/>
    <m/>
    <x v="0"/>
    <n v="0"/>
    <x v="0"/>
    <n v="0"/>
    <x v="0"/>
    <n v="0"/>
  </r>
  <r>
    <n v="5600068"/>
    <s v="AMIR WIDJAYA"/>
    <s v="U2"/>
    <x v="3"/>
    <s v="Marketing, Brand &amp; Customer Experience"/>
    <s v="---"/>
    <s v="---"/>
    <s v="---"/>
    <s v="Head of Marketing, Brand &amp; Customer Experience"/>
    <s v="Head of Marketing, Brand &amp; Customer Experience"/>
    <s v="Kantor Fungsional Non Operasional - Menara Sentraya"/>
    <s v="JAKARTA SELATAN"/>
    <s v="Dki Jakarta"/>
    <d v="1983-06-03T00:00:00"/>
    <d v="2025-07-07T00:00:00"/>
    <s v="Male"/>
    <s v="KFNO"/>
    <s v="Amir.Widjaya@cimbniaga.co.id"/>
    <s v="D-1"/>
    <n v="3016816"/>
    <s v="NOVIADY WAHYUDI"/>
    <s v="Consumer &amp; Emerging Business Banking Director"/>
    <m/>
    <m/>
    <m/>
    <m/>
    <x v="1"/>
    <m/>
    <m/>
    <x v="0"/>
    <n v="0"/>
    <x v="1"/>
    <e v="#N/A"/>
    <x v="1"/>
    <e v="#N/A"/>
  </r>
  <r>
    <n v="3017110"/>
    <s v="WIWIED WIDYA ASTUTI"/>
    <s v="U4"/>
    <x v="3"/>
    <s v="Marketing, Brand &amp; Customer Experience"/>
    <s v="Branding &amp; Integrated Customers Marketing"/>
    <s v="--"/>
    <s v="--"/>
    <s v="Branding &amp; Integrated Customers Marketing Head"/>
    <s v="Branding &amp; Integrated Customers Marketing Head"/>
    <s v="Kantor Fungsional Non Operasional - Menara Sentraya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2710"/>
    <s v="MITRA APRILIA"/>
    <s v="U5"/>
    <x v="3"/>
    <s v="Marketing, Brand &amp; Customer Experience"/>
    <s v="Branding &amp; Integrated Customers Marketing"/>
    <s v="Brand Campaign &amp; Social Media Management"/>
    <s v="---"/>
    <s v="Brand Campaign &amp; Social Media Management Lead"/>
    <s v="Brand Campaign &amp; Social Media Management Lead"/>
    <s v="Kantor Fungsional Non Operasional - Menara Sentraya"/>
    <s v="JAKARTA SELATAN"/>
    <s v="Dki Jakarta"/>
    <d v="1985-04-30T00:00:00"/>
    <d v="2013-05-06T00:00:00"/>
    <s v="Female"/>
    <s v="KFNO"/>
    <s v="MITRA.APRILIA@CIMBNIAGA.CO.ID"/>
    <s v="D-3"/>
    <n v="5600068"/>
    <s v="AMIR WIDJAYA"/>
    <s v="Head of Marketing, Brand &amp; Customer Experience"/>
    <m/>
    <m/>
    <m/>
    <m/>
    <x v="1"/>
    <m/>
    <m/>
    <x v="0"/>
    <n v="0.05"/>
    <x v="0"/>
    <n v="0"/>
    <x v="0"/>
    <n v="2.5000000000000001E-2"/>
  </r>
  <r>
    <n v="3038851"/>
    <s v="ADHIE TRYANTO"/>
    <s v="U7"/>
    <x v="3"/>
    <s v="Marketing, Brand &amp; Customer Experience"/>
    <s v="Branding &amp; Integrated Customers Marketing"/>
    <s v="Brand Campaign &amp; Social Media Management"/>
    <s v="---"/>
    <s v="Brand Campaign &amp; Social Media Management Specialist"/>
    <s v="Brand Campaign &amp; Social Media Management Specialist"/>
    <s v="Kantor Fungsional Non Operasional - Menara Sentraya"/>
    <s v="JAKARTA SELATAN"/>
    <s v="Dki Jakarta"/>
    <d v="1988-08-14T00:00:00"/>
    <d v="2019-08-19T00:00:00"/>
    <s v="Male"/>
    <s v="KFNO"/>
    <s v="ADHIE.TRYANTO@CIMBNIAGA.CO.ID"/>
    <s v="D-3"/>
    <n v="3022710"/>
    <s v="MITRA APRILIA"/>
    <s v="Brand Campaign &amp; Social Media Management Lead"/>
    <m/>
    <m/>
    <m/>
    <m/>
    <x v="1"/>
    <m/>
    <m/>
    <x v="0"/>
    <n v="0"/>
    <x v="0"/>
    <n v="0"/>
    <x v="0"/>
    <n v="0"/>
  </r>
  <r>
    <n v="5422273"/>
    <s v="VICTOR DWIYANA HARIYADI"/>
    <s v="U8"/>
    <x v="3"/>
    <s v="Marketing, Brand &amp; Customer Experience"/>
    <s v="Branding &amp; Integrated Customers Marketing"/>
    <s v="Brand Campaign &amp; Social Media Management"/>
    <s v="---"/>
    <s v="Brand Campaign &amp; Social Media Management Specialist"/>
    <s v="Brand Campaign &amp; Social Media Management Specialist"/>
    <s v="Kantor Fungsional Non Operasional - Menara Sentraya"/>
    <s v="JAKARTA SELATAN"/>
    <s v="Dki Jakarta"/>
    <d v="1994-08-27T00:00:00"/>
    <d v="2025-02-24T00:00:00"/>
    <s v="Male"/>
    <s v="KFNO"/>
    <s v="victor.hariyadi@cimbniaga.co.id"/>
    <s v="D-3"/>
    <n v="3022710"/>
    <s v="MITRA APRILIA"/>
    <s v="Brand Campaign &amp; Social Media Management Lead"/>
    <m/>
    <m/>
    <m/>
    <m/>
    <x v="1"/>
    <m/>
    <m/>
    <x v="0"/>
    <n v="0"/>
    <x v="1"/>
    <e v="#N/A"/>
    <x v="1"/>
    <e v="#N/A"/>
  </r>
  <r>
    <n v="3028344"/>
    <s v="DANIEL SAMUEL KOROMPIS"/>
    <s v="U8"/>
    <x v="3"/>
    <s v="Marketing, Brand &amp; Customer Experience"/>
    <s v="Branding &amp; Integrated Customers Marketing"/>
    <s v="Brand Campaign &amp; Social Media Management"/>
    <s v="---"/>
    <s v="Brand Campaign &amp; Social Media Management Specialist"/>
    <s v="Brand Campaign &amp; Social Media Management Specialist"/>
    <s v="Kantor Fungsional Non Operasional - Menara Sentraya"/>
    <s v="JAKARTA SELATAN"/>
    <s v="Dki Jakarta"/>
    <d v="1988-06-17T00:00:00"/>
    <d v="2015-01-12T00:00:00"/>
    <s v="Male"/>
    <s v="KFNO"/>
    <s v="DANIEL.KOROMPIS@CIMBNIAGA.CO.ID"/>
    <s v="D-3"/>
    <n v="3022710"/>
    <s v="MITRA APRILIA"/>
    <s v="Brand Campaign &amp; Social Media Management Lead"/>
    <m/>
    <m/>
    <m/>
    <m/>
    <x v="1"/>
    <m/>
    <m/>
    <x v="0"/>
    <n v="0"/>
    <x v="0"/>
    <n v="0"/>
    <x v="0"/>
    <n v="0"/>
  </r>
  <r>
    <n v="3035852"/>
    <s v="MUHAMMAD NAUFAL ADLI"/>
    <s v="U6"/>
    <x v="3"/>
    <s v="Marketing, Brand &amp; Customer Experience"/>
    <s v="Branding &amp; Integrated Customers Marketing"/>
    <s v="City Centric &amp; Branch Marketing Communication"/>
    <s v="--"/>
    <s v="City Centric &amp; Branch Marketing Communication Lead"/>
    <s v="City Centric &amp; Branch Marketing Communication Lead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9590"/>
    <s v="SARAH ASMARANI ADITYA"/>
    <s v="U7"/>
    <x v="3"/>
    <s v="Marketing, Brand &amp; Customer Experience"/>
    <s v="Branding &amp; Integrated Customers Marketing"/>
    <s v="City Centric &amp; Branch Marketing Communication"/>
    <s v="--"/>
    <s v="City Centric &amp; Branch Marketing Communication Specialist"/>
    <s v="City Centric &amp; Branch Marketing Communication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864"/>
    <s v="EVI YUANTI LIDIA TOMAN"/>
    <s v="U5"/>
    <x v="3"/>
    <s v="Marketing, Brand &amp; Customer Experience"/>
    <s v="Branding &amp; Integrated Customers Marketing"/>
    <s v="Integrated Customers &amp; Bankwide Promotion Marketing Communication"/>
    <s v="---"/>
    <s v="Integrated Customers &amp; Bankwide Promotion Marketing Communication Lead"/>
    <s v="Integrated Customers &amp; Bankwide Promotion Marketing Communication Lead"/>
    <s v="Kantor Fungsional Non Operasional - Menara Sentraya"/>
    <s v="JAKARTA SELATAN"/>
    <s v="Dki Jakarta"/>
    <d v="1983-06-18T00:00:00"/>
    <d v="2026-01-06T00:00:00"/>
    <s v="Female"/>
    <s v="KFNO"/>
    <s v="evi.toman@cimbniaga.co.id"/>
    <s v="D-3"/>
    <n v="5600068"/>
    <s v="AMIR WIDJAYA"/>
    <s v="Head of Marketing, Brand &amp; Customer Experience"/>
    <m/>
    <m/>
    <m/>
    <m/>
    <x v="1"/>
    <m/>
    <m/>
    <x v="0"/>
    <n v="0"/>
    <x v="1"/>
    <e v="#N/A"/>
    <x v="1"/>
    <e v="#N/A"/>
  </r>
  <r>
    <n v="5601946"/>
    <s v="THEO HASUDUNGAN NAPITUPULU"/>
    <s v="U6"/>
    <x v="3"/>
    <s v="Marketing, Brand &amp; Customer Experience"/>
    <s v="Branding &amp; Integrated Customers Marketing"/>
    <s v="Integrated Customers &amp; Bankwide Promotion Marketing Communication"/>
    <s v="---"/>
    <s v="Integrated Customers &amp; Bankwide Promotion Marketing Communication Specialist"/>
    <s v="Integrated Customers &amp; Bankwide Promotion Marketing Communication Specialist"/>
    <s v="Kantor Fungsional Non Operasional - Menara Sentraya"/>
    <s v="JAKARTA SELATAN"/>
    <s v="Dki Jakarta"/>
    <d v="1996-04-09T00:00:00"/>
    <d v="2026-01-26T00:00:00"/>
    <s v="Male"/>
    <s v="KFNO"/>
    <s v="theo.napitupulu@cimbniaga.co.id"/>
    <s v="D-3"/>
    <n v="5601864"/>
    <s v="EVI YUANTI LIDIA TOMAN"/>
    <s v="Integrated Customers &amp; Bankwide Promotion Marketing Communication Lead"/>
    <m/>
    <m/>
    <m/>
    <m/>
    <x v="1"/>
    <m/>
    <m/>
    <x v="0"/>
    <n v="0"/>
    <x v="1"/>
    <e v="#N/A"/>
    <x v="1"/>
    <e v="#N/A"/>
  </r>
  <r>
    <n v="3021024"/>
    <s v="BISMA DWI SAPRIANTO"/>
    <s v="U8"/>
    <x v="3"/>
    <s v="Marketing, Brand &amp; Customer Experience"/>
    <s v="Branding &amp; Integrated Customers Marketing"/>
    <s v="Integrated Customers &amp; Bankwide Promotion Marketing Communication"/>
    <s v="---"/>
    <s v="Integrated Customers &amp; Bankwide Promotion Marketing Communication Specialist"/>
    <s v="Integrated Customers &amp; Bankwide Promotion Marketing Communication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6684"/>
    <s v="DEFFY LISA HARDJONO"/>
    <s v="U3"/>
    <x v="3"/>
    <s v="Marketing, Brand &amp; Customer Experience"/>
    <s v="Business, HNWI &amp; Affluent Customers Marketing"/>
    <s v="---"/>
    <s v="---"/>
    <s v="Business, HNWI &amp; Affluent Customers Marketing Head"/>
    <s v="Business, HNWI &amp; Affluent Customers Marketing Head"/>
    <s v="Kantor Fungsional Non Operasional - Menara Sentraya"/>
    <s v="JAKARTA SELATAN"/>
    <s v="Dki Jakarta"/>
    <d v="1973-12-04T00:00:00"/>
    <d v="2011-08-22T00:00:00"/>
    <s v="Female"/>
    <s v="KFNO"/>
    <s v="DEFFYHARDJONO@CIMBNIAGA.CO.ID"/>
    <s v="D-2"/>
    <n v="5600068"/>
    <s v="AMIR WIDJAYA"/>
    <s v="Head of Marketing, Brand &amp; Customer Experience"/>
    <m/>
    <m/>
    <m/>
    <m/>
    <x v="1"/>
    <m/>
    <m/>
    <x v="0"/>
    <n v="0"/>
    <x v="0"/>
    <n v="0"/>
    <x v="0"/>
    <n v="0"/>
  </r>
  <r>
    <n v="5352528"/>
    <s v="STEPHANUS"/>
    <s v="U7"/>
    <x v="3"/>
    <s v="Marketing, Brand &amp; Customer Experience"/>
    <s v="Business, HNWI &amp; Affluent Customers Marketing"/>
    <s v="Business Customers Marketing Communication"/>
    <s v="---"/>
    <s v="Business Customers Marketing Communication Specialist"/>
    <s v="Business Customers Marketing Communication Specialist"/>
    <s v="Kantor Fungsional Non Operasional - Menara Sentraya"/>
    <s v="JAKARTA SELATAN"/>
    <s v="Dki Jakarta"/>
    <d v="1999-06-03T00:00:00"/>
    <d v="2021-10-01T00:00:00"/>
    <s v="Male"/>
    <s v="KFNO"/>
    <s v="Stephanus.Stephanus@cimbniaga.co.id"/>
    <s v="D-3"/>
    <n v="3016684"/>
    <s v="DEFFY LISA HARDJONO"/>
    <s v="Business, HNWI &amp; Affluent Customers Marketing Head"/>
    <m/>
    <m/>
    <m/>
    <m/>
    <x v="1"/>
    <m/>
    <m/>
    <x v="0"/>
    <n v="0"/>
    <x v="0"/>
    <n v="0"/>
    <x v="0"/>
    <n v="0"/>
  </r>
  <r>
    <n v="5422175"/>
    <s v="LOECIA NHADILAH SANNIE"/>
    <s v="U5"/>
    <x v="3"/>
    <s v="Marketing, Brand &amp; Customer Experience"/>
    <s v="Business, HNWI &amp; Affluent Customers Marketing"/>
    <s v="HNWI &amp; Affluent Customers Marketing Communication"/>
    <s v="---"/>
    <s v="HNWI &amp; Affluent Customers Marketing Communication Lead"/>
    <s v="HNWI &amp; Affluent Customers Marketing Communication Lead"/>
    <s v="Kantor Fungsional Non Operasional - Menara Sentraya"/>
    <s v="JAKARTA SELATAN"/>
    <s v="Dki Jakarta"/>
    <d v="1992-06-28T00:00:00"/>
    <d v="2025-03-03T00:00:00"/>
    <s v="Female"/>
    <s v="KFNO"/>
    <s v="loecia.sannie@cimbniaga.co.id"/>
    <s v="D-3"/>
    <n v="3016684"/>
    <s v="DEFFY LISA HARDJONO"/>
    <s v="Business, HNWI &amp; Affluent Customers Marketing Head"/>
    <m/>
    <m/>
    <m/>
    <m/>
    <x v="1"/>
    <m/>
    <m/>
    <x v="0"/>
    <n v="0.55000000000000004"/>
    <x v="1"/>
    <e v="#N/A"/>
    <x v="1"/>
    <e v="#N/A"/>
  </r>
  <r>
    <n v="5349076"/>
    <s v="SYDNEY AMANDA RAMANDITA"/>
    <s v="U7"/>
    <x v="3"/>
    <s v="Marketing, Brand &amp; Customer Experience"/>
    <s v="Business, HNWI &amp; Affluent Customers Marketing"/>
    <s v="HNWI &amp; Affluent Customers Marketing Communication"/>
    <s v="---"/>
    <s v="HNWI &amp; Affluent Customers Marketing Communication Specialist"/>
    <s v="HNWI &amp; Affluent Customers Marketing Communication Specialist"/>
    <s v="Kantor Fungsional Non Operasional - Menara Sentraya"/>
    <s v="JAKARTA SELATAN"/>
    <s v="Dki Jakarta"/>
    <d v="1992-02-18T00:00:00"/>
    <d v="2021-08-30T00:00:00"/>
    <s v="Female"/>
    <s v="KFNO"/>
    <s v="Sydney.Ramandita@cimbniaga.co.id"/>
    <s v="D-3"/>
    <n v="5422175"/>
    <s v="LOECIA NHADILAH SANNIE"/>
    <s v="HNWI &amp; Affluent Customers Marketing Communication Lead"/>
    <m/>
    <m/>
    <m/>
    <m/>
    <x v="1"/>
    <m/>
    <m/>
    <x v="0"/>
    <n v="0"/>
    <x v="0"/>
    <n v="0"/>
    <x v="0"/>
    <n v="0"/>
  </r>
  <r>
    <n v="5386494"/>
    <s v="TITANIA AGUNG PUTRI"/>
    <s v="U7"/>
    <x v="3"/>
    <s v="Marketing, Brand &amp; Customer Experience"/>
    <s v="Business, HNWI &amp; Affluent Customers Marketing"/>
    <s v="HNWI &amp; Affluent Customers Marketing Communication"/>
    <s v="---"/>
    <s v="HNWI &amp; Affluent Customers Marketing Communication Specialist"/>
    <s v="HNWI &amp; Affluent Customers Marketing Communication Specialist"/>
    <s v="Kantor Fungsional Non Operasional - Menara Sentraya"/>
    <s v="JAKARTA SELATAN"/>
    <s v="Dki Jakarta"/>
    <d v="1998-01-19T00:00:00"/>
    <d v="2023-03-13T00:00:00"/>
    <s v="Female"/>
    <s v="KFNO"/>
    <s v="Titania.Putri2@cimbniaga.co.id"/>
    <s v="D-3"/>
    <n v="5422175"/>
    <s v="LOECIA NHADILAH SANNIE"/>
    <s v="HNWI &amp; Affluent Customers Marketing Communication Lead"/>
    <m/>
    <m/>
    <m/>
    <m/>
    <x v="1"/>
    <m/>
    <m/>
    <x v="0"/>
    <n v="0"/>
    <x v="0"/>
    <n v="0"/>
    <x v="0"/>
    <n v="0"/>
  </r>
  <r>
    <n v="5377397"/>
    <s v="ILHAM ABRAR"/>
    <s v="U6"/>
    <x v="3"/>
    <s v="Marketing, Brand &amp; Customer Experience"/>
    <s v="Business, HNWI &amp; Affluent Customers Marketing"/>
    <s v="Wealth Marketing Communication"/>
    <s v="---"/>
    <s v="Wealth Marketing Communication Specialist"/>
    <s v="Wealth Marketing Communication Specialist"/>
    <s v="Kantor Fungsional Non Operasional - Menara Sentraya"/>
    <s v="JAKARTA SELATAN"/>
    <s v="Dki Jakarta"/>
    <d v="1991-12-28T00:00:00"/>
    <d v="2022-10-31T00:00:00"/>
    <s v="Male"/>
    <s v="KFNO"/>
    <s v="Ilham.Abrar@cimbniaga.co.id"/>
    <s v="D-3"/>
    <n v="3016684"/>
    <s v="DEFFY LISA HARDJONO"/>
    <s v="Business, HNWI &amp; Affluent Customers Marketing Head"/>
    <m/>
    <m/>
    <m/>
    <m/>
    <x v="1"/>
    <m/>
    <m/>
    <x v="0"/>
    <n v="0.05"/>
    <x v="0"/>
    <n v="0"/>
    <x v="0"/>
    <n v="2.5000000000000001E-2"/>
  </r>
  <r>
    <n v="3018219"/>
    <s v="SAPTADI HERY KURNIAWAN"/>
    <s v="U3"/>
    <x v="3"/>
    <s v="Marketing, Brand &amp; Customer Experience"/>
    <s v="Corporate Communications"/>
    <s v="---"/>
    <s v="---"/>
    <s v="Corporate Communications Head"/>
    <s v="Corporate Communications Head"/>
    <s v="Kantor Fungsional Non Operasional - Menara Sentraya"/>
    <s v="JAKARTA SELATAN"/>
    <s v="Dki Jakarta"/>
    <d v="1970-10-25T00:00:00"/>
    <d v="2012-02-01T00:00:00"/>
    <s v="Male"/>
    <s v="KFNO"/>
    <s v="HERY.KURNIAWAN@CIMBNIAGA.CO.ID"/>
    <s v="D-2"/>
    <n v="5600068"/>
    <s v="AMIR WIDJAYA"/>
    <s v="Head of Marketing, Brand &amp; Customer Experience"/>
    <m/>
    <m/>
    <m/>
    <m/>
    <x v="1"/>
    <m/>
    <m/>
    <x v="0"/>
    <n v="0"/>
    <x v="0"/>
    <n v="0"/>
    <x v="0"/>
    <n v="0"/>
  </r>
  <r>
    <n v="3040128"/>
    <s v="HERMIA KUSUMADEWI"/>
    <s v="U5"/>
    <x v="3"/>
    <s v="Marketing, Brand &amp; Customer Experience"/>
    <s v="Corporate Communications"/>
    <s v="Corporate Events"/>
    <s v="---"/>
    <s v="Corporate Events Executive"/>
    <s v="Corporate Events Executive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7453"/>
    <s v="RINDY AULIA I CHAIDIR"/>
    <s v="U5"/>
    <x v="3"/>
    <s v="Marketing, Brand &amp; Customer Experience"/>
    <s v="Branding &amp; Integrated Customers Marketing"/>
    <s v="City Centric &amp; Branch Marketing Communication"/>
    <s v="---"/>
    <s v="City Centric &amp; Branch Marketing Communication Lead"/>
    <s v="City Centric &amp; Branch Marketing Communication Lead"/>
    <s v="Kantor Fungsional Non Operasional - Menara Sentraya"/>
    <s v="JAKARTA SELATAN"/>
    <s v="Dki Jakarta"/>
    <d v="1989-11-14T00:00:00"/>
    <d v="2024-06-27T00:00:00"/>
    <s v="Female"/>
    <s v="KFNO"/>
    <s v="Rindy.Chaidir@cimbniaga.co.id"/>
    <s v="D-3"/>
    <n v="5600068"/>
    <s v="AMIR WIDJAYA"/>
    <s v="Head of Marketing, Brand &amp; Customer Experience"/>
    <m/>
    <m/>
    <m/>
    <m/>
    <x v="1"/>
    <m/>
    <m/>
    <x v="0"/>
    <n v="0"/>
    <x v="0"/>
    <n v="0"/>
    <x v="0"/>
    <n v="0"/>
  </r>
  <r>
    <n v="5600479"/>
    <s v="GILANG HERDINANTA SAPUTRA"/>
    <s v="U6"/>
    <x v="3"/>
    <s v="Marketing, Brand &amp; Customer Experience"/>
    <s v="Corporate Communications"/>
    <s v="Corporate Events"/>
    <s v="---"/>
    <s v="Corporate Events Executive"/>
    <s v="Corporate Events Executive"/>
    <s v="Kantor Fungsional Non Operasional - Menara Sentraya"/>
    <s v="JAKARTA SELATAN"/>
    <s v="Dki Jakarta"/>
    <d v="1987-07-03T00:00:00"/>
    <d v="2025-07-07T00:00:00"/>
    <s v="Male"/>
    <s v="KFNO"/>
    <s v="gilang.saputra@cimbniaga.co.id"/>
    <s v="D-3"/>
    <n v="3035440"/>
    <s v="DINI ARISTA MARDIANI"/>
    <s v="Corporate Events Lead"/>
    <m/>
    <m/>
    <m/>
    <m/>
    <x v="1"/>
    <m/>
    <m/>
    <x v="0"/>
    <n v="0"/>
    <x v="1"/>
    <e v="#N/A"/>
    <x v="1"/>
    <e v="#N/A"/>
  </r>
  <r>
    <n v="5383399"/>
    <s v="IVAN ADITYA PRILIYANTO"/>
    <s v="U6"/>
    <x v="3"/>
    <s v="Marketing, Brand &amp; Customer Experience"/>
    <s v="Corporate Communications"/>
    <s v="Corporate Events"/>
    <s v="---"/>
    <s v="Corporate Events Executive"/>
    <s v="Corporate Events Executive"/>
    <s v="Kantor Fungsional Non Operasional - Menara Sentraya"/>
    <s v="JAKARTA SELATAN"/>
    <s v="Dki Jakarta"/>
    <d v="1982-04-11T00:00:00"/>
    <d v="2023-01-30T00:00:00"/>
    <s v="Male"/>
    <s v="KFNO"/>
    <s v="Ivan.Priliyanto@cimbniaga.co.id"/>
    <s v="D-3"/>
    <n v="3035440"/>
    <s v="DINI ARISTA MARDIANI"/>
    <s v="Corporate Events Lead"/>
    <m/>
    <m/>
    <m/>
    <m/>
    <x v="1"/>
    <m/>
    <m/>
    <x v="0"/>
    <n v="0"/>
    <x v="0"/>
    <n v="0"/>
    <x v="0"/>
    <n v="0"/>
  </r>
  <r>
    <n v="5371125"/>
    <s v="DEBORA YUSNIA SETIAWATI"/>
    <s v="U7"/>
    <x v="3"/>
    <s v="Marketing, Brand &amp; Customer Experience"/>
    <s v="Corporate Communications"/>
    <s v="Corporate Events"/>
    <s v="---"/>
    <s v="Corporate Events Executive"/>
    <s v="Corporate Events Executive"/>
    <s v="Kantor Fungsional Non Operasional - Menara Sentraya"/>
    <s v="JAKARTA SELATAN"/>
    <s v="Dki Jakarta"/>
    <d v="1992-09-19T00:00:00"/>
    <d v="2022-07-04T00:00:00"/>
    <s v="Female"/>
    <s v="KFNO"/>
    <s v="Debora.Setiawati@cimbniaga.co.id"/>
    <s v="D-3"/>
    <n v="3035440"/>
    <s v="DINI ARISTA MARDIANI"/>
    <s v="Corporate Events Lead"/>
    <m/>
    <m/>
    <m/>
    <m/>
    <x v="1"/>
    <m/>
    <m/>
    <x v="0"/>
    <n v="0"/>
    <x v="0"/>
    <n v="0"/>
    <x v="0"/>
    <n v="0"/>
  </r>
  <r>
    <n v="3035440"/>
    <s v="DINI ARISTA MARDIANI"/>
    <s v="U5"/>
    <x v="3"/>
    <s v="Marketing, Brand &amp; Customer Experience"/>
    <s v="Corporate Communications"/>
    <s v="External Communications"/>
    <s v="---"/>
    <s v="External Communications Lead"/>
    <s v="External Communications Lead"/>
    <s v="Kantor Fungsional Non Operasional - Menara Sentraya"/>
    <s v="JAKARTA SELATAN"/>
    <s v="Dki Jakarta"/>
    <d v="1991-03-25T00:00:00"/>
    <d v="2018-03-26T00:00:00"/>
    <s v="Female"/>
    <s v="KFNO"/>
    <s v="DINI.MARDIANI@CIMBNIAGA.CO.ID"/>
    <s v="D-3"/>
    <n v="3018219"/>
    <s v="SAPTADI HERY KURNIAWAN"/>
    <s v="Corporate Communications Head"/>
    <m/>
    <m/>
    <m/>
    <m/>
    <x v="1"/>
    <m/>
    <m/>
    <x v="0"/>
    <n v="0"/>
    <x v="0"/>
    <n v="0"/>
    <x v="0"/>
    <n v="0"/>
  </r>
  <r>
    <n v="3034470"/>
    <s v="MOH HANIFUDIN MAHFUDS"/>
    <s v="U7"/>
    <x v="3"/>
    <s v="Marketing, Brand &amp; Customer Experience"/>
    <s v="Corporate Communications"/>
    <s v="External Communications"/>
    <s v="---"/>
    <s v="External Communications Executive"/>
    <s v="External Communications Executive"/>
    <s v="Kantor Fungsional Non Operasional - Menara Sentraya"/>
    <s v="JAKARTA SELATAN"/>
    <s v="Dki Jakarta"/>
    <d v="1985-11-28T00:00:00"/>
    <d v="2017-09-26T00:00:00"/>
    <s v="Male"/>
    <s v="KFNO"/>
    <s v="MOH.MAHFUDS@CIMBNIAGA.CO.ID"/>
    <s v="D-3"/>
    <n v="3035440"/>
    <s v="DINI ARISTA MARDIANI"/>
    <s v="External Communications Lead"/>
    <m/>
    <m/>
    <m/>
    <m/>
    <x v="1"/>
    <m/>
    <m/>
    <x v="0"/>
    <n v="0"/>
    <x v="0"/>
    <n v="0"/>
    <x v="0"/>
    <n v="0"/>
  </r>
  <r>
    <n v="5408596"/>
    <s v="PRIMADIANTI PURBANDINI"/>
    <s v="U7"/>
    <x v="3"/>
    <s v="Marketing, Brand &amp; Customer Experience"/>
    <s v="Corporate Communications"/>
    <s v="External Communications"/>
    <s v="---"/>
    <s v="External Communications Executive"/>
    <s v="External Communications Executive"/>
    <s v="Kantor Fungsional Non Operasional - Menara Sentraya"/>
    <s v="JAKARTA SELATAN"/>
    <s v="Dki Jakarta"/>
    <d v="1994-03-26T00:00:00"/>
    <d v="2024-06-10T00:00:00"/>
    <s v="Female"/>
    <s v="KFNO"/>
    <s v="primadianti.purbandini@cimbniaga.co.id"/>
    <s v="D-3"/>
    <n v="3035440"/>
    <s v="DINI ARISTA MARDIANI"/>
    <s v="External Communications Lead"/>
    <m/>
    <m/>
    <m/>
    <m/>
    <x v="1"/>
    <m/>
    <m/>
    <x v="0"/>
    <n v="0"/>
    <x v="0"/>
    <n v="0"/>
    <x v="0"/>
    <n v="0"/>
  </r>
  <r>
    <n v="3038957"/>
    <s v="ABRAHM SIHALOHO"/>
    <s v="U4"/>
    <x v="3"/>
    <s v="Marketing, Brand &amp; Customer Experience"/>
    <s v="Corporate Communications"/>
    <s v="Internal Communications"/>
    <s v="---"/>
    <s v="Internal Communications Lead"/>
    <s v="Internal Communications Lead"/>
    <s v="Kantor Fungsional Non Operasional - Menara Sentraya"/>
    <s v="JAKARTA SELATAN"/>
    <s v="Dki Jakarta"/>
    <d v="1978-06-05T00:00:00"/>
    <d v="2019-10-07T00:00:00"/>
    <s v="Male"/>
    <s v="KFNO"/>
    <s v="ABRAHM.SIHALOHO@CIMBNIAGA.CO.ID"/>
    <s v="D-3"/>
    <n v="3018219"/>
    <s v="SAPTADI HERY KURNIAWAN"/>
    <s v="Corporate Communications Head"/>
    <m/>
    <m/>
    <m/>
    <m/>
    <x v="1"/>
    <m/>
    <m/>
    <x v="0"/>
    <n v="0.4"/>
    <x v="0"/>
    <n v="0"/>
    <x v="0"/>
    <n v="0.2"/>
  </r>
  <r>
    <n v="3018951"/>
    <s v="BUDHI ALKAF"/>
    <s v="U7"/>
    <x v="3"/>
    <s v="Marketing, Brand &amp; Customer Experience"/>
    <s v="Corporate Communications"/>
    <s v="Internal Communications"/>
    <s v="---"/>
    <s v="Internal Communications Executive"/>
    <s v="Internal Communications Executive"/>
    <s v="Kantor Fungsional Non Operasional - Menara Sentraya"/>
    <s v="JAKARTA SELATAN"/>
    <s v="Dki Jakarta"/>
    <d v="1973-07-04T00:00:00"/>
    <d v="2012-04-16T00:00:00"/>
    <s v="Male"/>
    <s v="KFNO"/>
    <s v="BUDHI.ALKAF@CIMBNIAGA.CO.ID"/>
    <s v="D-3"/>
    <n v="3038957"/>
    <s v="ABRAHM SIHALOHO"/>
    <s v="Internal Communications Lead"/>
    <m/>
    <m/>
    <m/>
    <m/>
    <x v="1"/>
    <m/>
    <m/>
    <x v="0"/>
    <n v="0"/>
    <x v="0"/>
    <n v="0"/>
    <x v="0"/>
    <n v="0"/>
  </r>
  <r>
    <n v="5351989"/>
    <s v="MARIA NATASYA PRASISTRI"/>
    <s v="U7"/>
    <x v="3"/>
    <s v="Marketing, Brand &amp; Customer Experience"/>
    <s v="Corporate Communications"/>
    <s v="Internal Communications"/>
    <s v="---"/>
    <s v="Internal Communications Executive"/>
    <s v="Internal Communications Executive"/>
    <s v="Kantor Fungsional Non Operasional - Menara Sentraya"/>
    <s v="JAKARTA SELATAN"/>
    <s v="Dki Jakarta"/>
    <d v="1987-10-04T00:00:00"/>
    <d v="2021-09-20T00:00:00"/>
    <s v="Female"/>
    <s v="KFNO"/>
    <s v="Maria.Prasistri@cimbniaga.co.id"/>
    <s v="D-3"/>
    <n v="3038957"/>
    <s v="ABRAHM SIHALOHO"/>
    <s v="Internal Communications Lead"/>
    <m/>
    <m/>
    <m/>
    <m/>
    <x v="1"/>
    <m/>
    <m/>
    <x v="0"/>
    <n v="0"/>
    <x v="0"/>
    <n v="0"/>
    <x v="0"/>
    <n v="0"/>
  </r>
  <r>
    <n v="3036549"/>
    <s v="MILA WIDYANI"/>
    <s v="U3"/>
    <x v="3"/>
    <s v="Marketing, Brand &amp; Customer Experience"/>
    <s v="Customer Experience, Insight &amp; Protection"/>
    <s v="---"/>
    <s v="---"/>
    <s v="Customer Experience, Insight &amp; Protection Head"/>
    <s v="Customer Experience, Insight &amp; Protection Head"/>
    <s v="Kantor Fungsional Non Operasional - Menara Sentraya"/>
    <s v="JAKARTA SELATAN"/>
    <s v="Dki Jakarta"/>
    <d v="1981-05-28T00:00:00"/>
    <d v="2018-12-27T00:00:00"/>
    <s v="Female"/>
    <s v="KFNO"/>
    <s v="MILA.WIDYANI@CIMBNIAGA.CO.ID"/>
    <s v="D-2"/>
    <n v="5600068"/>
    <s v="AMIR WIDJAYA"/>
    <s v="Head of Marketing, Brand &amp; Customer Experience"/>
    <m/>
    <m/>
    <m/>
    <m/>
    <x v="1"/>
    <m/>
    <m/>
    <x v="0"/>
    <n v="0.7"/>
    <x v="0"/>
    <n v="0"/>
    <x v="0"/>
    <n v="0.35"/>
  </r>
  <r>
    <n v="5601689"/>
    <s v="SATRIO BIMO WIJARDONO"/>
    <s v="U5"/>
    <x v="3"/>
    <s v="Marketing, Brand &amp; Customer Experience"/>
    <s v="Customer Experience, Insight &amp; Protection"/>
    <s v="Customer Insight &amp; Research"/>
    <s v="---"/>
    <s v="Customer Insight &amp; Research Executive"/>
    <s v="Customer Insight &amp; Research Executive"/>
    <s v="Kantor Fungsional Non Operasional - Menara Sentraya"/>
    <s v="JAKARTA SELATAN"/>
    <s v="Dki Jakarta"/>
    <d v="1995-10-16T00:00:00"/>
    <d v="2026-01-05T00:00:00"/>
    <s v="Male"/>
    <s v="KFNO"/>
    <s v="satrio.wijardono@cimbniaga.co.id"/>
    <s v="D-3"/>
    <n v="3036549"/>
    <s v="MILA WIDYANI"/>
    <s v="Customer Experience, Insight &amp; Protection Head"/>
    <m/>
    <m/>
    <m/>
    <m/>
    <x v="1"/>
    <m/>
    <m/>
    <x v="0"/>
    <n v="0"/>
    <x v="1"/>
    <e v="#N/A"/>
    <x v="1"/>
    <e v="#N/A"/>
  </r>
  <r>
    <n v="5387552"/>
    <s v="ROMASI NIKOLAS JONATAN NABABAN"/>
    <s v="U6"/>
    <x v="3"/>
    <s v="Marketing, Brand &amp; Customer Experience"/>
    <s v="Customer Experience, Insight &amp; Protection"/>
    <s v="Customer Protection - Non Retail"/>
    <s v="---"/>
    <s v="Customer Protection Specialist"/>
    <s v="Customer Protection Specialist"/>
    <s v="Kantor Fungsional Non Operasional - Menara Sentraya"/>
    <s v="JAKARTA SELATAN"/>
    <s v="Dki Jakarta"/>
    <d v="1985-02-01T00:00:00"/>
    <d v="2023-04-10T00:00:00"/>
    <s v="Male"/>
    <s v="KFNO"/>
    <s v="Romasi.Nababan@cimbniaga.co.id"/>
    <s v="D-3"/>
    <n v="3036549"/>
    <s v="MILA WIDYANI"/>
    <s v="Customer Experience, Insight &amp; Protection Head"/>
    <m/>
    <m/>
    <m/>
    <m/>
    <x v="1"/>
    <m/>
    <m/>
    <x v="0"/>
    <n v="0.05"/>
    <x v="0"/>
    <n v="0"/>
    <x v="0"/>
    <n v="2.5000000000000001E-2"/>
  </r>
  <r>
    <n v="5387662"/>
    <s v="YOVITA JAVRONI CHANDRA"/>
    <s v="U6"/>
    <x v="3"/>
    <s v="Marketing, Brand &amp; Customer Experience"/>
    <s v="Customer Experience, Insight &amp; Protection"/>
    <s v="Customer Protection - Retail"/>
    <s v="---"/>
    <s v="Customer Protection Specialist"/>
    <s v="Customer Protection Specialist"/>
    <s v="Kantor Fungsional Non Operasional - Menara Sentraya"/>
    <s v="JAKARTA SELATAN"/>
    <s v="Dki Jakarta"/>
    <d v="1994-02-25T00:00:00"/>
    <d v="2023-07-10T00:00:00"/>
    <s v="Female"/>
    <s v="KFNO"/>
    <s v="Yovita.Chandra2@cimbniaga.co.id"/>
    <s v="D-3"/>
    <n v="3036549"/>
    <s v="MILA WIDYANI"/>
    <s v="Customer Experience, Insight &amp; Protection Head"/>
    <m/>
    <m/>
    <m/>
    <m/>
    <x v="1"/>
    <m/>
    <m/>
    <x v="0"/>
    <n v="0"/>
    <x v="0"/>
    <n v="0"/>
    <x v="0"/>
    <n v="0"/>
  </r>
  <r>
    <n v="3040217"/>
    <s v="JAMES ERICK PATTIPEILOHY"/>
    <s v="U4"/>
    <x v="3"/>
    <s v="Marketing, Brand &amp; Customer Experience"/>
    <s v="Customer Experience, Insight &amp; Protection"/>
    <s v="CX Initiatives &amp; Improvement"/>
    <s v="---"/>
    <s v="CX Initiatives &amp; Improvement Head"/>
    <s v="CX Initiatives &amp; Improvement Head"/>
    <s v="Kantor Fungsional Non Operasional - Menara Sentraya"/>
    <s v="JAKARTA SELATAN"/>
    <s v="Dki Jakarta"/>
    <d v="1985-08-15T00:00:00"/>
    <d v="2020-02-21T00:00:00"/>
    <s v="Male"/>
    <s v="KFNO"/>
    <s v="JAMES.PATTIPEILOHY@CIMBNIAGA.CO.ID"/>
    <s v="D-3"/>
    <n v="3036549"/>
    <s v="MILA WIDYANI"/>
    <s v="Customer Experience, Insight &amp; Protection Head"/>
    <m/>
    <m/>
    <m/>
    <m/>
    <x v="1"/>
    <m/>
    <m/>
    <x v="1"/>
    <n v="1"/>
    <x v="0"/>
    <n v="0"/>
    <x v="0"/>
    <n v="0.5"/>
  </r>
  <r>
    <n v="5601822"/>
    <s v="KEZIA DARA EUODIA"/>
    <s v="U5"/>
    <x v="3"/>
    <s v="Marketing, Brand &amp; Customer Experience"/>
    <s v="Customer Experience, Insight &amp; Protection"/>
    <s v="CX Initiatives &amp; Improvement"/>
    <s v="CX Chapter"/>
    <s v="CX Chapter Lead"/>
    <s v="CX Chapter Lead"/>
    <s v="Kantor Fungsional Non Operasional - Menara Sentraya"/>
    <s v="JAKARTA SELATAN"/>
    <s v="Dki Jakarta"/>
    <d v="1996-06-27T00:00:00"/>
    <d v="2026-01-05T00:00:00"/>
    <s v="Female"/>
    <s v="KFNO"/>
    <s v="kezia.euodia@cimbniaga.co.id"/>
    <s v="D-4"/>
    <n v="3040217"/>
    <s v="JAMES ERICK PATTIPEILOHY"/>
    <s v="CX Initiatives &amp; Improvement Head"/>
    <m/>
    <m/>
    <m/>
    <m/>
    <x v="1"/>
    <m/>
    <m/>
    <x v="1"/>
    <n v="1"/>
    <x v="1"/>
    <e v="#N/A"/>
    <x v="1"/>
    <e v="#N/A"/>
  </r>
  <r>
    <n v="5601852"/>
    <s v="CANCERITA CASSANDRA ETANIA"/>
    <s v="U5"/>
    <x v="3"/>
    <s v="Marketing, Brand &amp; Customer Experience"/>
    <s v="Customer Experience, Insight &amp; Protection"/>
    <s v="CX Initiatives &amp; Improvement"/>
    <s v="CX Chapter"/>
    <s v="CX Chapter Lead"/>
    <s v="CX Chapter Lead"/>
    <s v="Kantor Fungsional Non Operasional - Menara Sentraya"/>
    <s v="JAKARTA SELATAN"/>
    <s v="Dki Jakarta"/>
    <d v="1995-06-30T00:00:00"/>
    <d v="2026-03-02T00:00:00"/>
    <s v="Female"/>
    <s v="KFNO"/>
    <s v="cancerita.etania@cimbniaga.co.id"/>
    <s v="D-4"/>
    <n v="3040217"/>
    <s v="JAMES ERICK PATTIPEILOHY"/>
    <s v="CX Initiatives &amp; Improvement Head"/>
    <m/>
    <m/>
    <m/>
    <m/>
    <x v="1"/>
    <m/>
    <m/>
    <x v="1"/>
    <n v="1"/>
    <x v="1"/>
    <e v="#N/A"/>
    <x v="1"/>
    <e v="#N/A"/>
  </r>
  <r>
    <n v="5601952"/>
    <s v="MIKKEL"/>
    <s v="U6"/>
    <x v="3"/>
    <s v="Marketing, Brand &amp; Customer Experience"/>
    <s v="Customer Experience, Insight &amp; Protection"/>
    <s v="CX Initiatives &amp; Improvement"/>
    <s v="CX Performance &amp; Business Partner - BB, Bankwide CX MIS &amp; Internal Surveys"/>
    <s v="CX Performance &amp; Business Partner Specialist"/>
    <s v="CX Performance &amp; Business Partner Specialist"/>
    <s v="Kantor Fungsional Non Operasional - Menara Sentraya"/>
    <s v="JAKARTA SELATAN"/>
    <s v="Dki Jakarta"/>
    <d v="2000-03-19T00:00:00"/>
    <d v="2026-03-02T00:00:00"/>
    <s v="Male"/>
    <s v="KFNO"/>
    <s v="mikkel.mikkel@cimbniaga.co.id"/>
    <s v="D-4"/>
    <n v="3040217"/>
    <s v="JAMES ERICK PATTIPEILOHY"/>
    <s v="CX Initiatives &amp; Improvement Head"/>
    <m/>
    <m/>
    <m/>
    <m/>
    <x v="1"/>
    <m/>
    <m/>
    <x v="0"/>
    <n v="0.6"/>
    <x v="1"/>
    <e v="#N/A"/>
    <x v="1"/>
    <e v="#N/A"/>
  </r>
  <r>
    <n v="3037909"/>
    <s v="RANDY ADITYA"/>
    <s v="U6"/>
    <x v="3"/>
    <s v="Marketing, Brand &amp; Customer Experience"/>
    <s v="Customer Experience, Insight &amp; Protection"/>
    <s v="CX Initiatives &amp; Improvement"/>
    <s v="CX Performance &amp; Business Partner - CB, Bankwide CX Campaign &amp; External Surveys"/>
    <s v="CX Performance &amp; Business Partner Specialist"/>
    <s v="CX Performance &amp; Business Partner Specialist"/>
    <s v="Kantor Fungsional Non Operasional - Menara Sentraya"/>
    <s v="JAKARTA SELATAN"/>
    <s v="Dki Jakarta"/>
    <d v="1987-06-10T00:00:00"/>
    <d v="2019-05-06T00:00:00"/>
    <s v="Male"/>
    <s v="KFNO"/>
    <s v="RANDY.ADITYA@CIMBNIAGA.CO.ID"/>
    <s v="D-4"/>
    <n v="3040217"/>
    <s v="JAMES ERICK PATTIPEILOHY"/>
    <s v="CX Initiatives &amp; Improvement Head"/>
    <m/>
    <m/>
    <m/>
    <m/>
    <x v="1"/>
    <m/>
    <m/>
    <x v="0"/>
    <n v="0"/>
    <x v="0"/>
    <n v="0"/>
    <x v="0"/>
    <n v="0"/>
  </r>
  <r>
    <n v="5407231"/>
    <s v="MONICA JOSEPHINE"/>
    <s v="U6"/>
    <x v="3"/>
    <s v="Marketing, Brand &amp; Customer Experience"/>
    <s v="Customer Experience, Insight &amp; Protection"/>
    <s v="CX Initiatives &amp; Improvement"/>
    <s v="CX Performance &amp; Business Partner - NDB, Bankwide NPS &amp; Mystery Shopping"/>
    <s v="CX Performance &amp; Business Partner Specialist"/>
    <s v="CX Performance &amp; Business Partner Specialist"/>
    <s v="Kantor Fungsional Non Operasional - Menara Sentraya"/>
    <s v="JAKARTA SELATAN"/>
    <s v="Dki Jakarta"/>
    <d v="1991-05-10T00:00:00"/>
    <d v="2024-05-27T00:00:00"/>
    <s v="Female"/>
    <s v="KFNO"/>
    <s v="Monica.Josephine@cimbniaga.co.id"/>
    <s v="D-4"/>
    <n v="3040217"/>
    <s v="JAMES ERICK PATTIPEILOHY"/>
    <s v="CX Initiatives &amp; Improvement Head"/>
    <m/>
    <m/>
    <m/>
    <m/>
    <x v="1"/>
    <m/>
    <m/>
    <x v="0"/>
    <n v="0.2"/>
    <x v="0"/>
    <n v="0"/>
    <x v="0"/>
    <n v="0.1"/>
  </r>
  <r>
    <n v="5417321"/>
    <s v="EKA CIPTA HUSIN YAHYA"/>
    <s v="U4"/>
    <x v="3"/>
    <s v="Marketing, Brand &amp; Customer Experience"/>
    <s v="Emerging Affluent &amp; Mass Customers Marketing"/>
    <s v="---"/>
    <s v="---"/>
    <s v="Emerging Affluent &amp; Mass Customers Marketing Head"/>
    <s v="Emerging Affluent &amp; Mass Customers Marketing Head"/>
    <s v="Kantor Fungsional Non Operasional - Menara Sentraya"/>
    <s v="JAKARTA SELATAN"/>
    <s v="Dki Jakarta"/>
    <d v="1991-02-25T00:00:00"/>
    <d v="2024-12-20T00:00:00"/>
    <s v="Male"/>
    <s v="KFNO"/>
    <s v="eka.yahya@cimbniaga.co.id"/>
    <s v="D-2"/>
    <n v="5600068"/>
    <s v="AMIR WIDJAYA"/>
    <s v="Head of Marketing, Brand &amp; Customer Experience"/>
    <m/>
    <m/>
    <m/>
    <m/>
    <x v="1"/>
    <m/>
    <m/>
    <x v="0"/>
    <n v="0"/>
    <x v="1"/>
    <e v="#N/A"/>
    <x v="1"/>
    <e v="#N/A"/>
  </r>
  <r>
    <n v="3005718"/>
    <s v="YUDITH SAVITRI"/>
    <s v="U8"/>
    <x v="3"/>
    <s v="Marketing, Brand &amp; Customer Experience"/>
    <s v="Emerging Affluent &amp; Mass Customers Marketing"/>
    <s v="Cards &amp; Loan Marketing Communication"/>
    <s v="---"/>
    <s v="Cards &amp; Loan Marketing Communication Specialist"/>
    <s v="Cards &amp; Loan Marketing Communication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2054"/>
    <s v="MARTINA RISNA RENTAULI SIHOMBING N"/>
    <s v="U5"/>
    <x v="3"/>
    <s v="Marketing, Brand &amp; Customer Experience"/>
    <s v="Emerging Affluent &amp; Mass Customers Marketing"/>
    <s v="Cards Marketing Communication"/>
    <s v="---"/>
    <s v="Cards Marketing Communication Lead"/>
    <s v="Cards Marketing Communication Lead"/>
    <s v="Kantor Fungsional Non Operasional - Menara Sentraya"/>
    <s v="JAKARTA SELATAN"/>
    <s v="Dki Jakarta"/>
    <d v="1984-11-09T00:00:00"/>
    <d v="2026-04-22T00:00:00"/>
    <s v="Female"/>
    <s v="KFNO"/>
    <s v="martina.n@cimbniaga.co.id"/>
    <s v="D-3"/>
    <n v="5417321"/>
    <s v="EKA CIPTA HUSIN YAHYA"/>
    <s v="Emerging Affluent &amp; Mass Customers Marketing Head"/>
    <m/>
    <m/>
    <m/>
    <m/>
    <x v="1"/>
    <m/>
    <m/>
    <x v="0"/>
    <n v="0"/>
    <x v="1"/>
    <e v="#N/A"/>
    <x v="1"/>
    <e v="#N/A"/>
  </r>
  <r>
    <n v="5421540"/>
    <s v="BEJO"/>
    <s v="U9"/>
    <x v="3"/>
    <s v="Marketing, Brand &amp; Customer Experience"/>
    <s v="Emerging Affluent &amp; Mass Customers Marketing"/>
    <s v="Cards Marketing Communication"/>
    <s v="---"/>
    <s v="Cards Marketing Communication Specialist"/>
    <s v="Cards Marketing Communication Specialist"/>
    <s v="Kantor Fungsional Non Operasional - Menara Sentraya"/>
    <s v="JAKARTA SELATAN"/>
    <s v="Dki Jakarta"/>
    <d v="1981-12-05T00:00:00"/>
    <d v="2025-02-03T00:00:00"/>
    <s v="Male"/>
    <s v="KFNO"/>
    <s v="bejo.bejo@cimbniaga.co.id"/>
    <s v="D-3"/>
    <n v="5602054"/>
    <s v="MARTINA RISNA RENTAULI SIHOMBING N"/>
    <s v="Cards Marketing Communication Lead"/>
    <m/>
    <m/>
    <m/>
    <m/>
    <x v="1"/>
    <m/>
    <m/>
    <x v="1"/>
    <n v="1"/>
    <x v="1"/>
    <e v="#N/A"/>
    <x v="1"/>
    <e v="#N/A"/>
  </r>
  <r>
    <n v="5419564"/>
    <s v="PRETTY ELISABETH SIAHAAN"/>
    <s v="U5"/>
    <x v="3"/>
    <s v="Marketing, Brand &amp; Customer Experience"/>
    <s v="Emerging Affluent &amp; Mass Customers Marketing"/>
    <s v="Family &amp; Kids Customers Marketing Communication"/>
    <s v="---"/>
    <s v="Family &amp; Kids Customers Marketing Communication Lead"/>
    <s v="Family &amp; Kids Customers Marketing Communication Lead"/>
    <s v="Kantor Fungsional Non Operasional - Menara Sentraya"/>
    <s v="JAKARTA SELATAN"/>
    <s v="Dki Jakarta"/>
    <d v="1987-02-04T00:00:00"/>
    <d v="2025-02-10T00:00:00"/>
    <s v="Female"/>
    <s v="KFNO"/>
    <s v="pretty.siahaan@cimbniaga.co.id"/>
    <s v="D-3"/>
    <n v="5417321"/>
    <s v="EKA CIPTA HUSIN YAHYA"/>
    <s v="Emerging Affluent &amp; Mass Customers Marketing Head"/>
    <m/>
    <m/>
    <m/>
    <m/>
    <x v="1"/>
    <m/>
    <m/>
    <x v="0"/>
    <n v="0"/>
    <x v="1"/>
    <e v="#N/A"/>
    <x v="1"/>
    <e v="#N/A"/>
  </r>
  <r>
    <n v="5403212"/>
    <s v="JULYANI DEWI"/>
    <s v="U7"/>
    <x v="3"/>
    <s v="Marketing, Brand &amp; Customer Experience"/>
    <s v="Emerging Affluent &amp; Mass Customers Marketing"/>
    <s v="Family &amp; Kids Customers Marketing Communication"/>
    <s v="---"/>
    <s v="Family &amp; Kids Customers Marketing Communication Specialist"/>
    <s v="Family &amp; Kids Customers Marketing Communication Specialist"/>
    <s v="Kantor Fungsional Non Operasional - Menara Sentraya"/>
    <s v="JAKARTA SELATAN"/>
    <s v="Dki Jakarta"/>
    <d v="1995-06-12T00:00:00"/>
    <d v="2024-01-08T00:00:00"/>
    <s v="Female"/>
    <s v="KFNO"/>
    <s v="julyani.dewi@cimbniaga.co.id"/>
    <s v="D-3"/>
    <n v="5419564"/>
    <s v="PRETTY ELISABETH SIAHAAN"/>
    <s v="Family &amp; Kids Customers Marketing Communication Lead"/>
    <m/>
    <m/>
    <m/>
    <m/>
    <x v="1"/>
    <m/>
    <m/>
    <x v="0"/>
    <n v="0"/>
    <x v="0"/>
    <n v="0"/>
    <x v="0"/>
    <n v="0"/>
  </r>
  <r>
    <n v="5419568"/>
    <s v="AHMAD FAUZI"/>
    <s v="U8"/>
    <x v="3"/>
    <s v="Marketing, Brand &amp; Customer Experience"/>
    <s v="Emerging Affluent &amp; Mass Customers Marketing"/>
    <s v="Family &amp; Kids Customers Marketing Communication"/>
    <s v="---"/>
    <s v="Family &amp; Kids Customers Marketing Communication Specialist"/>
    <s v="Family &amp; Kids Customers Marketing Communication Specialist"/>
    <s v="Kantor Fungsional Non Operasional - Menara Sentraya"/>
    <s v="JAKARTA SELATAN"/>
    <s v="Dki Jakarta"/>
    <d v="1994-02-23T00:00:00"/>
    <d v="2024-12-23T00:00:00"/>
    <s v="Male"/>
    <s v="KFNO"/>
    <s v="Ahmad.Fauzi2@cimbniaga.co.id"/>
    <s v="D-3"/>
    <n v="5419564"/>
    <s v="PRETTY ELISABETH SIAHAAN"/>
    <s v="Family &amp; Kids Customers Marketing Communication Lead"/>
    <m/>
    <m/>
    <m/>
    <m/>
    <x v="1"/>
    <m/>
    <m/>
    <x v="0"/>
    <n v="0"/>
    <x v="1"/>
    <e v="#N/A"/>
    <x v="1"/>
    <e v="#N/A"/>
  </r>
  <r>
    <n v="3021095"/>
    <s v="MAUDY MARSIANTY"/>
    <s v="U5"/>
    <x v="3"/>
    <s v="Marketing, Brand &amp; Customer Experience"/>
    <s v="Emerging Affluent &amp; Mass Customers Marketing"/>
    <s v="Loan Marketing Communication"/>
    <s v="---"/>
    <s v="Loan Marketing Communication Lead"/>
    <s v="Loan Marketing Communication Lead"/>
    <s v="Kantor Fungsional Non Operasional - Menara Sentraya"/>
    <s v="JAKARTA SELATAN"/>
    <s v="Dki Jakarta"/>
    <d v="1984-08-16T00:00:00"/>
    <d v="2013-01-02T00:00:00"/>
    <s v="Female"/>
    <s v="KFNO"/>
    <s v="MAUDY.MARSIANTY@CIMBNIAGA.CO.ID"/>
    <s v="D-3"/>
    <n v="5417321"/>
    <s v="EKA CIPTA HUSIN YAHYA"/>
    <s v="Emerging Affluent &amp; Mass Customers Marketing Head"/>
    <m/>
    <m/>
    <m/>
    <m/>
    <x v="1"/>
    <m/>
    <m/>
    <x v="0"/>
    <n v="0.85"/>
    <x v="0"/>
    <n v="0"/>
    <x v="0"/>
    <n v="0.42499999999999999"/>
  </r>
  <r>
    <n v="5376869"/>
    <s v="GABRIELLA S. D. PARDEDE"/>
    <s v="U8"/>
    <x v="3"/>
    <s v="Marketing, Brand &amp; Customer Experience"/>
    <s v="Emerging Affluent &amp; Mass Customers Marketing"/>
    <s v="Young Adult &amp; Teen Customers Marketing Communication"/>
    <s v="---"/>
    <s v="Young Adult &amp; Teen Customers Marketing Communication Lead"/>
    <s v="Young Adult &amp; Teen Customers Marketing Communication Lead"/>
    <s v="Kantor Fungsional Non Operasional - Menara Sentraya"/>
    <s v="JAKARTA SELATAN"/>
    <s v="Dki Jakarta"/>
    <d v="2000-08-01T00:00:00"/>
    <d v="2022-10-10T00:00:00"/>
    <s v="Female"/>
    <s v="KFNO"/>
    <s v="gabriella.sondang@cimbniaga.co.id"/>
    <s v="D-3"/>
    <n v="5417321"/>
    <s v="EKA CIPTA HUSIN YAHYA"/>
    <s v="Emerging Affluent &amp; Mass Customers Marketing Head"/>
    <m/>
    <m/>
    <m/>
    <m/>
    <x v="1"/>
    <m/>
    <m/>
    <x v="0"/>
    <n v="0.25"/>
    <x v="0"/>
    <n v="0"/>
    <x v="0"/>
    <n v="0.125"/>
  </r>
  <r>
    <n v="5601429"/>
    <s v="RISSA GAZALI"/>
    <s v="U4"/>
    <x v="3"/>
    <s v="Marketing, Brand &amp; Customer Experience"/>
    <s v="Marketing Digital, Technology &amp; Alliance"/>
    <s v="---"/>
    <s v="---"/>
    <s v="Marketing Digital, Technology &amp; Alliance Head"/>
    <s v="Marketing Digital, Technology &amp; Alliance Head"/>
    <s v="Kantor Fungsional Non Operasional - Menara Sentraya"/>
    <s v="JAKARTA SELATAN"/>
    <s v="Dki Jakarta"/>
    <d v="1992-03-06T00:00:00"/>
    <d v="2025-11-26T00:00:00"/>
    <s v="Female"/>
    <s v="KFNO"/>
    <s v="rissa.gazali@cimbniaga.co.id"/>
    <s v="D-2"/>
    <n v="5600068"/>
    <s v="AMIR WIDJAYA"/>
    <s v="Head of Marketing, Brand &amp; Customer Experience"/>
    <m/>
    <m/>
    <m/>
    <m/>
    <x v="1"/>
    <m/>
    <m/>
    <x v="0"/>
    <n v="0"/>
    <x v="1"/>
    <e v="#N/A"/>
    <x v="1"/>
    <e v="#N/A"/>
  </r>
  <r>
    <n v="5600083"/>
    <s v="MERTA SYIFA"/>
    <s v="U6"/>
    <x v="3"/>
    <s v="Marketing, Brand &amp; Customer Experience"/>
    <s v="Marketing Digital, Technology &amp; Alliance"/>
    <s v="Integrated Awareness &amp; Marketing Traffic"/>
    <s v="---"/>
    <s v="Integrated Awareness &amp; Marketing Traffic Specialist"/>
    <s v="Integrated Awareness &amp; Marketing Traffic Specialist"/>
    <s v="Kantor Fungsional Non Operasional - Menara Sentraya"/>
    <s v="JAKARTA SELATAN"/>
    <s v="Dki Jakarta"/>
    <d v="1983-03-31T00:00:00"/>
    <d v="2025-04-28T00:00:00"/>
    <s v="Female"/>
    <s v="KFNO"/>
    <s v="merta.syifa@cimbniaga.co.id"/>
    <s v="D-3"/>
    <n v="5601429"/>
    <s v="RISSA GAZALI"/>
    <s v="Marketing Digital, Technology &amp; Alliance Head"/>
    <m/>
    <m/>
    <m/>
    <m/>
    <x v="1"/>
    <m/>
    <m/>
    <x v="0"/>
    <n v="0"/>
    <x v="1"/>
    <e v="#N/A"/>
    <x v="1"/>
    <e v="#N/A"/>
  </r>
  <r>
    <n v="5421797"/>
    <s v="ARDELA MICHELLINA PRABOWO"/>
    <s v="U9"/>
    <x v="3"/>
    <s v="Marketing, Brand &amp; Customer Experience"/>
    <s v="Marketing Digital, Technology &amp; Alliance"/>
    <s v="Marketing Alliance"/>
    <s v="---"/>
    <s v="Marketing Alliance Specialist"/>
    <s v="Marketing Alliance Specialist"/>
    <s v="Kantor Fungsional Non Operasional - Menara Sentraya"/>
    <s v="JAKARTA SELATAN"/>
    <s v="Dki Jakarta"/>
    <d v="2001-05-18T00:00:00"/>
    <d v="2025-02-10T00:00:00"/>
    <s v="Female"/>
    <s v="KFNO"/>
    <s v="ardela.prabowo@cimbniaga.co.id"/>
    <s v="D-3"/>
    <n v="5601429"/>
    <s v="RISSA GAZALI"/>
    <s v="Marketing Digital, Technology &amp; Alliance Head"/>
    <m/>
    <m/>
    <m/>
    <m/>
    <x v="1"/>
    <m/>
    <m/>
    <x v="0"/>
    <n v="0"/>
    <x v="1"/>
    <e v="#N/A"/>
    <x v="1"/>
    <e v="#N/A"/>
  </r>
  <r>
    <n v="5601866"/>
    <s v="ALAMSYAH SUHANTO"/>
    <s v="U5"/>
    <x v="3"/>
    <s v="Marketing, Brand &amp; Customer Experience"/>
    <s v="Marketing Digital, Technology &amp; Alliance"/>
    <s v="Marketing Digital"/>
    <s v="---"/>
    <s v="Marketing Digital Lead"/>
    <s v="Marketing Digital Lead"/>
    <s v="Kantor Fungsional Non Operasional - Menara Sentraya"/>
    <s v="JAKARTA SELATAN"/>
    <s v="Dki Jakarta"/>
    <d v="1996-05-25T00:00:00"/>
    <d v="2026-03-02T00:00:00"/>
    <s v="Male"/>
    <s v="KFNO"/>
    <s v="alamsyah.suhanto@cimbniaga.co.id"/>
    <s v="D-3"/>
    <n v="5601429"/>
    <s v="RISSA GAZALI"/>
    <s v="Marketing Digital, Technology &amp; Alliance Head"/>
    <m/>
    <m/>
    <m/>
    <m/>
    <x v="1"/>
    <m/>
    <m/>
    <x v="0"/>
    <n v="0"/>
    <x v="1"/>
    <e v="#N/A"/>
    <x v="1"/>
    <e v="#N/A"/>
  </r>
  <r>
    <n v="5396233"/>
    <s v="SALSABILA KHAIRUNNISA"/>
    <s v="U7"/>
    <x v="3"/>
    <s v="Marketing, Brand &amp; Customer Experience"/>
    <s v="Marketing Digital, Technology &amp; Alliance"/>
    <s v="Marketing Digital"/>
    <s v="---"/>
    <s v="Marketing Digital Specialist"/>
    <s v="Marketing Digital Specialist"/>
    <s v="Kantor Fungsional Non Operasional - Menara Sentraya"/>
    <s v="JAKARTA SELATAN"/>
    <s v="Dki Jakarta"/>
    <d v="2000-04-12T00:00:00"/>
    <d v="2023-09-15T00:00:00"/>
    <s v="Female"/>
    <s v="KFNO"/>
    <s v="salsabila.khairunnisa@cimbniaga.co.id"/>
    <s v="D-3"/>
    <n v="5601866"/>
    <s v="ALAMSYAH SUHANTO"/>
    <s v="Marketing Digital Lead"/>
    <m/>
    <m/>
    <m/>
    <m/>
    <x v="1"/>
    <m/>
    <m/>
    <x v="0"/>
    <n v="0"/>
    <x v="1"/>
    <e v="#N/A"/>
    <x v="1"/>
    <e v="#N/A"/>
  </r>
  <r>
    <n v="5417571"/>
    <s v="BRIANA ALIFIA PUTRI ALWALIYYU"/>
    <s v="U8"/>
    <x v="3"/>
    <s v="Marketing, Brand &amp; Customer Experience"/>
    <s v="Marketing Digital, Technology &amp; Alliance"/>
    <s v="Marketing Technology"/>
    <s v="---"/>
    <s v="Marketing Technology Specialist"/>
    <s v="Marketing Technology Specialist"/>
    <s v="Kantor Fungsional Non Operasional - Menara Sentraya"/>
    <s v="JAKARTA SELATAN"/>
    <s v="Dki Jakarta"/>
    <d v="2002-08-03T00:00:00"/>
    <d v="2024-11-06T00:00:00"/>
    <s v="Female"/>
    <s v="KFNO"/>
    <s v="briana.alwaliyyu@cimbniaga.co.id"/>
    <s v="D-3"/>
    <n v="5602247"/>
    <s v="YOGI SENTOSA"/>
    <s v="Marketing Technology Lead"/>
    <m/>
    <m/>
    <m/>
    <m/>
    <x v="1"/>
    <m/>
    <m/>
    <x v="1"/>
    <n v="1"/>
    <x v="1"/>
    <e v="#N/A"/>
    <x v="1"/>
    <e v="#N/A"/>
  </r>
  <r>
    <n v="5375532"/>
    <s v="KYLA ZANABI PUTRA"/>
    <s v="U8"/>
    <x v="3"/>
    <s v="Marketing, Brand &amp; Customer Experience"/>
    <s v="Marketing Digital, Technology &amp; Alliance"/>
    <s v="Marketing Technology"/>
    <s v="---"/>
    <s v="Marketing Technology Specialist"/>
    <s v="Marketing Technology Specialist"/>
    <s v="Kantor Fungsional Non Operasional - Menara Sentraya"/>
    <s v="JAKARTA SELATAN"/>
    <s v="Dki Jakarta"/>
    <d v="1998-09-05T00:00:00"/>
    <d v="2022-10-03T00:00:00"/>
    <s v="Male"/>
    <s v="KFNO"/>
    <s v="Kyla.Putra@cimbniaga.co.id"/>
    <s v="D-3"/>
    <n v="5602247"/>
    <s v="YOGI SENTOSA"/>
    <s v="Marketing Technology Lead"/>
    <m/>
    <m/>
    <m/>
    <m/>
    <x v="1"/>
    <m/>
    <m/>
    <x v="0"/>
    <n v="0"/>
    <x v="0"/>
    <n v="0"/>
    <x v="0"/>
    <n v="0"/>
  </r>
  <r>
    <n v="3021894"/>
    <s v="ASWIN WIDYASTAMA SUGIANTO"/>
    <s v="U4"/>
    <x v="3"/>
    <s v="Marketing, Brand &amp; Customer Experience"/>
    <s v="Marketing Digital, Technology &amp; Alliance"/>
    <s v="Website &amp; SEO"/>
    <s v="---"/>
    <s v="Website &amp; SEO Lead"/>
    <s v="Website &amp; SEO Lead"/>
    <s v="Kantor Fungsional Non Operasional - Menara Sentraya"/>
    <s v="JAKARTA SELATAN"/>
    <s v="Dki Jakarta"/>
    <d v="1981-01-23T00:00:00"/>
    <d v="2013-03-07T00:00:00"/>
    <s v="Male"/>
    <s v="KFNO"/>
    <s v="ASWIN.WIDYASTAMA@CIMBNIAGA.CO.ID"/>
    <s v="D-3"/>
    <n v="5601429"/>
    <s v="RISSA GAZALI"/>
    <s v="Marketing Digital, Technology &amp; Alliance Head"/>
    <m/>
    <m/>
    <m/>
    <m/>
    <x v="1"/>
    <m/>
    <m/>
    <x v="0"/>
    <n v="0.05"/>
    <x v="0"/>
    <n v="0"/>
    <x v="0"/>
    <n v="2.5000000000000001E-2"/>
  </r>
  <r>
    <n v="3038631"/>
    <s v="MIKHO ARIFITRA SIRIE"/>
    <s v="U7"/>
    <x v="3"/>
    <s v="Marketing, Brand &amp; Customer Experience"/>
    <s v="Marketing Digital, Technology &amp; Alliance"/>
    <s v="Website &amp; SEO"/>
    <s v="---"/>
    <s v="Website &amp; SEO Specialist"/>
    <s v="Website &amp; SEO Specialist"/>
    <s v="Kantor Fungsional Non Operasional - Menara Sentraya"/>
    <s v="JAKARTA SELATAN"/>
    <s v="Dki Jakarta"/>
    <d v="1992-04-06T00:00:00"/>
    <d v="2019-08-12T00:00:00"/>
    <s v="Male"/>
    <s v="KFNO"/>
    <s v="MIKHO.SIRIE@CIMBNIAGA.CO.ID"/>
    <s v="D-3"/>
    <n v="3021894"/>
    <s v="ASWIN WIDYASTAMA SUGIANTO"/>
    <s v="Website &amp; SEO Lead"/>
    <m/>
    <m/>
    <m/>
    <m/>
    <x v="1"/>
    <m/>
    <m/>
    <x v="0"/>
    <n v="0"/>
    <x v="0"/>
    <n v="0"/>
    <x v="0"/>
    <n v="0"/>
  </r>
  <r>
    <n v="3033987"/>
    <s v="HILMAN FARID"/>
    <s v="U7"/>
    <x v="3"/>
    <s v="Marketing, Brand &amp; Customer Experience"/>
    <s v="Marketing Digital, Technology &amp; Alliance"/>
    <s v="Website &amp; SEO"/>
    <s v="---"/>
    <s v="Website &amp; SEO Specialist"/>
    <s v="Website &amp; SEO Specialist"/>
    <s v="Kantor Fungsional Non Operasional - Menara Sentraya"/>
    <s v="JAKARTA SELATAN"/>
    <s v="Dki Jakarta"/>
    <d v="1985-10-18T00:00:00"/>
    <d v="2017-09-04T00:00:00"/>
    <s v="Male"/>
    <s v="KFNO"/>
    <s v="HILMAN.FARID@CIMBNIAGA.CO.ID"/>
    <s v="D-3"/>
    <n v="3021894"/>
    <s v="ASWIN WIDYASTAMA SUGIANTO"/>
    <s v="Website &amp; SEO Lead"/>
    <m/>
    <m/>
    <m/>
    <m/>
    <x v="1"/>
    <m/>
    <m/>
    <x v="0"/>
    <n v="0"/>
    <x v="0"/>
    <n v="0"/>
    <x v="0"/>
    <n v="0"/>
  </r>
  <r>
    <n v="5601632"/>
    <s v="RENY NOFITASARI"/>
    <s v="U4"/>
    <x v="3"/>
    <s v="Marketing, Brand &amp; Customer Experience"/>
    <s v="Marketing Enabler, Budgeting &amp; Governance"/>
    <s v="---"/>
    <s v="---"/>
    <s v="Marketing Enabler, Budgeting &amp; Governance Head"/>
    <s v="Marketing Enabler, Budgeting &amp; Governance Head"/>
    <s v="Kantor Fungsional Non Operasional - Menara Sentraya"/>
    <s v="JAKARTA SELATAN"/>
    <s v="Dki Jakarta"/>
    <d v="1983-11-14T00:00:00"/>
    <d v="2025-12-08T00:00:00"/>
    <s v="Female"/>
    <s v="KFNO"/>
    <s v="reny.nofitasari@cimbniaga.co.id"/>
    <s v="D-2"/>
    <n v="5600068"/>
    <s v="AMIR WIDJAYA"/>
    <s v="Head of Marketing, Brand &amp; Customer Experience"/>
    <m/>
    <m/>
    <m/>
    <m/>
    <x v="1"/>
    <m/>
    <m/>
    <x v="0"/>
    <n v="0"/>
    <x v="1"/>
    <e v="#N/A"/>
    <x v="1"/>
    <e v="#N/A"/>
  </r>
  <r>
    <n v="3038465"/>
    <s v="LEVINA"/>
    <s v="U4"/>
    <x v="3"/>
    <s v="Marketing, Brand &amp; Customer Experience"/>
    <s v="Marketing Enabler, Budgeting &amp; Governance"/>
    <s v="---"/>
    <s v="---"/>
    <s v="Marketing Enabler, Budgeting &amp; Governance Head"/>
    <s v="Marketing Enabler, Budgeting &amp; Governance Head"/>
    <s v="Kantor Fungsional Non Operasional - Menara Sentraya"/>
    <s v="JAKARTA SELATAN"/>
    <s v="Dki Jakarta"/>
    <d v="1987-08-09T00:00:00"/>
    <d v="2019-09-10T00:00:00"/>
    <s v="Female"/>
    <s v="KFNO"/>
    <s v="LEVINA.LEVINA@CIMBNIAGA.CO.ID"/>
    <s v="D-2"/>
    <n v="5600068"/>
    <s v="AMIR WIDJAYA"/>
    <s v="Head of Marketing, Brand &amp; Customer Experience"/>
    <m/>
    <m/>
    <m/>
    <m/>
    <x v="1"/>
    <m/>
    <m/>
    <x v="0"/>
    <n v="0"/>
    <x v="0"/>
    <n v="0"/>
    <x v="0"/>
    <n v="0"/>
  </r>
  <r>
    <n v="5602163"/>
    <s v="BIMA CHRISTIARKO"/>
    <s v="U7"/>
    <x v="3"/>
    <s v="Marketing, Brand &amp; Customer Experience"/>
    <s v="Marketing Enabler, Budgeting &amp; Governance"/>
    <s v="Creative Lab"/>
    <s v="---"/>
    <s v="Creative Lab Lead"/>
    <s v="Creative Lab Lead"/>
    <s v="Kantor Fungsional Non Operasional - Menara Sentraya"/>
    <s v="JAKARTA SELATAN"/>
    <s v="Dki Jakarta"/>
    <d v="1986-02-13T00:00:00"/>
    <d v="2026-03-30T00:00:00"/>
    <s v="Male"/>
    <s v="KFNO"/>
    <s v="bima.christiarko@cimbniaga.co.id"/>
    <s v="D-3"/>
    <n v="5601632"/>
    <s v="RENY NOFITASARI"/>
    <s v="Marketing Enabler, Budgeting &amp; Governance Head"/>
    <m/>
    <m/>
    <m/>
    <m/>
    <x v="1"/>
    <m/>
    <m/>
    <x v="0"/>
    <n v="0"/>
    <x v="1"/>
    <e v="#N/A"/>
    <x v="1"/>
    <e v="#N/A"/>
  </r>
  <r>
    <n v="3008929"/>
    <s v="HILDA BUDHYANTO"/>
    <s v="U8"/>
    <x v="3"/>
    <s v="Marketing, Brand &amp; Customer Experience"/>
    <s v="Marketing Enabler, Budgeting &amp; Governance"/>
    <s v="Marketing Agency Management"/>
    <s v="---"/>
    <s v="Marketing Agency Management Specialist"/>
    <s v="Marketing Agency Management Specialist"/>
    <s v="Kantor Fungsional Non Operasional - Menara Sentraya"/>
    <s v="JAKARTA SELATAN"/>
    <s v="Dki Jakarta"/>
    <d v="1974-05-04T00:00:00"/>
    <d v="2006-06-19T00:00:00"/>
    <s v="Female"/>
    <s v="KFNO"/>
    <s v="HILDA.BUDHYANTO@CIMBNIAGA.CO.ID"/>
    <s v="D-3"/>
    <n v="5601632"/>
    <s v="RENY NOFITASARI"/>
    <s v="Marketing Enabler, Budgeting &amp; Governance Head"/>
    <m/>
    <m/>
    <m/>
    <m/>
    <x v="1"/>
    <m/>
    <m/>
    <x v="0"/>
    <n v="0"/>
    <x v="0"/>
    <n v="0"/>
    <x v="0"/>
    <n v="0"/>
  </r>
  <r>
    <n v="3035643"/>
    <s v="AISYAH NURLITA UTAMI"/>
    <s v="U7"/>
    <x v="3"/>
    <s v="Marketing, Brand &amp; Customer Experience"/>
    <s v="Marketing Enabler, Budgeting &amp; Governance"/>
    <s v="Marketing Budget &amp; Payment"/>
    <s v="---"/>
    <s v="Marketing Budget &amp; Payment Specialist"/>
    <s v="Marketing Budget &amp; Payment Specialist"/>
    <s v="Kantor Fungsional Non Operasional - Menara Sentraya"/>
    <s v="JAKARTA SELATAN"/>
    <s v="Dki Jakarta"/>
    <d v="1994-08-22T00:00:00"/>
    <d v="2018-04-16T00:00:00"/>
    <s v="Female"/>
    <s v="KFNO"/>
    <s v="AISYAH.UTAMI@CIMBNIAGA.CO.ID"/>
    <s v="D-3"/>
    <n v="5601632"/>
    <s v="RENY NOFITASARI"/>
    <s v="Marketing Enabler, Budgeting &amp; Governance Head"/>
    <m/>
    <m/>
    <m/>
    <m/>
    <x v="1"/>
    <m/>
    <m/>
    <x v="0"/>
    <n v="0"/>
    <x v="0"/>
    <n v="0"/>
    <x v="0"/>
    <n v="0"/>
  </r>
  <r>
    <n v="5421808"/>
    <s v="ASTRID SETYOWATI"/>
    <s v="U8"/>
    <x v="3"/>
    <s v="Marketing, Brand &amp; Customer Experience"/>
    <s v="Marketing Enabler, Budgeting &amp; Governance"/>
    <s v="Marketing Budget &amp; Payment"/>
    <s v="---"/>
    <s v="Marketing Budget &amp; Payment Specialist"/>
    <s v="Marketing Budget &amp; Payment Specialist"/>
    <s v="Kantor Fungsional Non Operasional - Menara Sentraya"/>
    <s v="JAKARTA SELATAN"/>
    <s v="Dki Jakarta"/>
    <d v="1992-01-07T00:00:00"/>
    <d v="2025-02-10T00:00:00"/>
    <s v="Female"/>
    <s v="KFNO"/>
    <s v="astrid.setyowati2@cimbniaga.co.id"/>
    <s v="D-3"/>
    <n v="5601632"/>
    <s v="RENY NOFITASARI"/>
    <s v="Marketing Enabler, Budgeting &amp; Governance Head"/>
    <m/>
    <m/>
    <m/>
    <m/>
    <x v="1"/>
    <m/>
    <m/>
    <x v="0"/>
    <n v="0.2"/>
    <x v="1"/>
    <e v="#N/A"/>
    <x v="1"/>
    <e v="#N/A"/>
  </r>
  <r>
    <n v="5344021"/>
    <s v="SEPTIADI ISMARVIYATNO"/>
    <s v="U7"/>
    <x v="3"/>
    <s v="Marketing, Brand &amp; Customer Experience"/>
    <s v="Marketing Enabler, Budgeting &amp; Governance"/>
    <s v="Marketing Governance"/>
    <s v="---"/>
    <s v="Marketing Governance Specialist"/>
    <s v="Marketing Governance Specialist"/>
    <s v="Kantor Fungsional Non Operasional - Menara Sentraya"/>
    <s v="JAKARTA SELATAN"/>
    <s v="Dki Jakarta"/>
    <d v="1984-09-23T00:00:00"/>
    <d v="2021-08-30T00:00:00"/>
    <s v="Male"/>
    <s v="KFNO"/>
    <s v="Septiadi.Ismarviyatno@cimbniaga.co.id"/>
    <s v="D-3"/>
    <n v="5601632"/>
    <s v="RENY NOFITASARI"/>
    <s v="Marketing Enabler, Budgeting &amp; Governance Head"/>
    <m/>
    <m/>
    <m/>
    <m/>
    <x v="1"/>
    <m/>
    <m/>
    <x v="0"/>
    <n v="0"/>
    <x v="0"/>
    <n v="0"/>
    <x v="0"/>
    <n v="0"/>
  </r>
  <r>
    <n v="5376528"/>
    <s v="RIALDI PRATAMA"/>
    <s v="U8"/>
    <x v="3"/>
    <s v="Marketing, Brand &amp; Customer Experience"/>
    <s v="Marketing Enabler, Budgeting &amp; Governance"/>
    <s v="Media Asset Development"/>
    <s v="---"/>
    <s v="Media Asset Development Specialist"/>
    <s v="Media Asset Development Specialist"/>
    <s v="Kantor Fungsional Non Operasional - Menara Sentraya"/>
    <s v="JAKARTA SELATAN"/>
    <s v="Dki Jakarta"/>
    <d v="1996-04-03T00:00:00"/>
    <d v="2022-10-17T00:00:00"/>
    <s v="Male"/>
    <s v="KFNO"/>
    <s v="Rialdi.Pratama@cimbniaga.co.id"/>
    <s v="D-3"/>
    <n v="5601632"/>
    <s v="RENY NOFITASARI"/>
    <s v="Marketing Enabler, Budgeting &amp; Governance Head"/>
    <m/>
    <m/>
    <m/>
    <m/>
    <x v="1"/>
    <m/>
    <m/>
    <x v="0"/>
    <n v="0.05"/>
    <x v="0"/>
    <n v="0"/>
    <x v="0"/>
    <n v="2.5000000000000001E-2"/>
  </r>
  <r>
    <n v="3014257"/>
    <s v="ARITEGUH ARIEF"/>
    <s v="U2"/>
    <x v="3"/>
    <s v="Retail Deposit, Wealth and Insurance Business"/>
    <s v="---"/>
    <s v="---"/>
    <s v="---"/>
    <s v="Head of Retail Deposit, Wealth and Insurance Business"/>
    <s v="Head of Retail Deposit, Wealth and Insurance Business"/>
    <s v="Kantor Fungsional Non Operasional - Menara Sentraya"/>
    <s v="JAKARTA SELATAN"/>
    <s v="Dki Jakarta"/>
    <d v="1977-08-19T00:00:00"/>
    <d v="2010-10-07T00:00:00"/>
    <s v="Male"/>
    <s v="KFNO"/>
    <s v="ARITEGUH.ARIEF@CIMBNIAGA.CO.ID"/>
    <s v="D-1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3024570"/>
    <s v="ROSE W PERMANASARI"/>
    <s v="U3"/>
    <x v="3"/>
    <s v="Retail Deposit, Wealth and Insurance Business"/>
    <s v="Insurance Business"/>
    <s v="---"/>
    <s v="---"/>
    <s v="Insurance Business Head"/>
    <s v="Insurance Business Head"/>
    <s v="Kantor Fungsional Non Operasional - Menara Sentraya"/>
    <s v="JAKARTA SELATAN"/>
    <s v="Dki Jakarta"/>
    <d v="1977-06-04T00:00:00"/>
    <d v="2013-10-16T00:00:00"/>
    <s v="Female"/>
    <s v="KFNO"/>
    <s v="ROSE.PERMANASARI@CIMBNIAGA.CO.ID"/>
    <s v="D-2"/>
    <n v="3014257"/>
    <s v="ARITEGUH ARIEF"/>
    <s v="Head of Retail Deposit, Wealth and Insurance Business"/>
    <m/>
    <m/>
    <m/>
    <m/>
    <x v="1"/>
    <m/>
    <m/>
    <x v="0"/>
    <n v="0"/>
    <x v="0"/>
    <n v="0"/>
    <x v="0"/>
    <n v="0"/>
  </r>
  <r>
    <n v="3018261"/>
    <s v="SYEP TEMY PUTRA"/>
    <s v="U5"/>
    <x v="3"/>
    <s v="Retail Deposit, Wealth and Insurance Business"/>
    <s v="Insurance Business"/>
    <s v="Insurance Product &amp; Enablement D3"/>
    <s v="---"/>
    <s v="Insurance Product &amp; Enablement Head"/>
    <s v="Insurance Product &amp; Enablement Head"/>
    <s v="Kantor Fungsional Non Operasional - Menara Sentraya"/>
    <s v="JAKARTA SELATAN"/>
    <s v="Dki Jakarta"/>
    <d v="1982-09-05T00:00:00"/>
    <d v="2012-02-06T00:00:00"/>
    <s v="Male"/>
    <s v="KFNO"/>
    <s v="SYEP.TEMY@CIMBNIAGA.CO.ID"/>
    <s v="D-3"/>
    <n v="3024570"/>
    <s v="ROSE W PERMANASARI"/>
    <s v="Insurance Business Head"/>
    <m/>
    <m/>
    <m/>
    <m/>
    <x v="1"/>
    <m/>
    <m/>
    <x v="0"/>
    <n v="0"/>
    <x v="0"/>
    <n v="0"/>
    <x v="0"/>
    <n v="0"/>
  </r>
  <r>
    <n v="5368890"/>
    <s v="APRILIANI RACHMAWATI"/>
    <s v="U4"/>
    <x v="3"/>
    <s v="Retail Deposit, Wealth and Insurance Business"/>
    <s v="Insurance Business"/>
    <s v="Product Development D3"/>
    <s v="---"/>
    <s v="Product Development Head"/>
    <s v="Product Development Head"/>
    <s v="Kantor Fungsional Non Operasional - Menara Sentraya"/>
    <s v="JAKARTA SELATAN"/>
    <s v="Dki Jakarta"/>
    <d v="1983-04-11T00:00:00"/>
    <d v="2022-04-27T00:00:00"/>
    <s v="Female"/>
    <s v="KFNO"/>
    <s v="Apriliani.Rachmawati@cimbniaga.co.id"/>
    <s v="D-3"/>
    <n v="3024570"/>
    <s v="ROSE W PERMANASARI"/>
    <s v="Insurance Business Head"/>
    <m/>
    <m/>
    <m/>
    <m/>
    <x v="1"/>
    <m/>
    <m/>
    <x v="0"/>
    <n v="0.05"/>
    <x v="0"/>
    <n v="0"/>
    <x v="0"/>
    <n v="2.5000000000000001E-2"/>
  </r>
  <r>
    <n v="5375118"/>
    <s v="EVALIAN YUNI PELLY S"/>
    <s v="U6"/>
    <x v="3"/>
    <s v="Retail Deposit, Wealth and Insurance Business"/>
    <s v="Insurance Business"/>
    <s v="Bancassurance Business Development"/>
    <s v="---"/>
    <s v="Bancassurance Business Development Specialist"/>
    <s v="Bancassurance Business Development Specialist"/>
    <s v="Kantor Fungsional Non Operasional - Menara Sentraya"/>
    <s v="JAKARTA SELATAN"/>
    <s v="Dki Jakarta"/>
    <d v="1986-06-12T00:00:00"/>
    <d v="2022-08-29T00:00:00"/>
    <s v="Female"/>
    <s v="KFNO"/>
    <s v="Evalian.S@cimbniaga.co.id"/>
    <s v="D-3"/>
    <n v="3024570"/>
    <s v="ROSE W PERMANASARI"/>
    <s v="Insurance Business Head"/>
    <m/>
    <m/>
    <m/>
    <m/>
    <x v="1"/>
    <m/>
    <m/>
    <x v="0"/>
    <n v="0"/>
    <x v="0"/>
    <n v="0"/>
    <x v="0"/>
    <n v="0"/>
  </r>
  <r>
    <n v="5600265"/>
    <s v="PATAR DAYU WIGUNA"/>
    <s v="U6"/>
    <x v="3"/>
    <s v="Retail Deposit, Wealth and Insurance Business"/>
    <s v="Insurance Business"/>
    <s v="Bancassurance Business Development"/>
    <s v="---"/>
    <s v="Bancassurance Business Development Specialist"/>
    <s v="Bancassurance Business Development Specialist"/>
    <s v="Kantor Fungsional Non Operasional - Menara Sentraya"/>
    <s v="JAKARTA SELATAN"/>
    <s v="Dki Jakarta"/>
    <d v="1989-03-14T00:00:00"/>
    <d v="2025-06-02T00:00:00"/>
    <s v="Male"/>
    <s v="KFNO"/>
    <s v="Patar.Wiguna@cimbniaga.co.id"/>
    <s v="D-3"/>
    <n v="3024570"/>
    <s v="ROSE W PERMANASARI"/>
    <s v="Insurance Business Head"/>
    <m/>
    <m/>
    <m/>
    <m/>
    <x v="1"/>
    <m/>
    <m/>
    <x v="0"/>
    <n v="0"/>
    <x v="1"/>
    <e v="#N/A"/>
    <x v="1"/>
    <e v="#N/A"/>
  </r>
  <r>
    <n v="5368139"/>
    <s v="HAGI PARASIANTA FAILMIAJI"/>
    <s v="U6"/>
    <x v="3"/>
    <s v="Retail Deposit, Wealth and Insurance Business"/>
    <s v="Insurance Business"/>
    <s v="Insurance Product &amp; Enablement D3"/>
    <s v="Insurance Product &amp; Enablement D4"/>
    <s v="Insurance Product &amp; Enablement Sr Specialist"/>
    <s v="Insurance Product &amp; Enablement Sr Specialist"/>
    <s v="Kantor Fungsional Non Operasional - Menara Sentraya"/>
    <s v="JAKARTA SELATAN"/>
    <s v="Dki Jakarta"/>
    <d v="1990-12-18T00:00:00"/>
    <d v="2022-06-27T00:00:00"/>
    <s v="Male"/>
    <s v="KFNO"/>
    <s v="Hagi.Failmiaji@cimbniaga.co.id"/>
    <s v="D-4"/>
    <n v="3018261"/>
    <s v="SYEP TEMY PUTRA"/>
    <s v="Insurance Product &amp; Enablement Head"/>
    <m/>
    <m/>
    <m/>
    <m/>
    <x v="1"/>
    <m/>
    <m/>
    <x v="0"/>
    <n v="0"/>
    <x v="0"/>
    <n v="0"/>
    <x v="0"/>
    <n v="0"/>
  </r>
  <r>
    <n v="3037565"/>
    <s v="FRITZ MICHAEL MARTIN LUTHER SITANGGANG"/>
    <s v="U7"/>
    <x v="3"/>
    <s v="Retail Deposit, Wealth and Insurance Business"/>
    <s v="Insurance Business"/>
    <s v="Insurance Product &amp; Enablement D3"/>
    <s v="Insurance Product &amp; Enablement D4"/>
    <s v="Insurance Product &amp; Enablement Sr Specialist"/>
    <s v="Insurance Product &amp; Enablement Sr Specialist"/>
    <s v="Kantor Fungsional Non Operasional - Menara Sentraya"/>
    <s v="JAKARTA SELATAN"/>
    <s v="Dki Jakarta"/>
    <d v="1986-03-29T00:00:00"/>
    <d v="2019-02-18T00:00:00"/>
    <s v="Male"/>
    <s v="KFNO"/>
    <s v="FRITZ.SITANGGANG@CIMBNIAGA.CO.ID"/>
    <s v="D-4"/>
    <n v="3018261"/>
    <s v="SYEP TEMY PUTRA"/>
    <s v="Insurance Product &amp; Enablement Head"/>
    <m/>
    <m/>
    <m/>
    <m/>
    <x v="1"/>
    <m/>
    <m/>
    <x v="0"/>
    <n v="0"/>
    <x v="0"/>
    <n v="0"/>
    <x v="0"/>
    <n v="0"/>
  </r>
  <r>
    <n v="3004398"/>
    <s v="N SUWARNI PANCAWATI"/>
    <s v="U7"/>
    <x v="3"/>
    <s v="Retail Deposit, Wealth and Insurance Business"/>
    <s v="Insurance Business"/>
    <s v="Insurance Product &amp; Enablement D3"/>
    <s v="Insurance Product &amp; Enablement D4"/>
    <s v="Insurance Product &amp; Enablement Sr Specialist"/>
    <s v="Insurance Product &amp; Enablement Sr Specialist"/>
    <s v="Kantor Fungsional Non Operasional - Menara Sentraya"/>
    <s v="JAKARTA SELATAN"/>
    <s v="Dki Jakarta"/>
    <d v="1971-10-14T00:00:00"/>
    <d v="1997-06-02T00:00:00"/>
    <s v="Female"/>
    <s v="KFNO"/>
    <s v="SUWARNI.PANCAWATI@CIMBNIAGA.CO.ID"/>
    <s v="D-4"/>
    <n v="3018261"/>
    <s v="SYEP TEMY PUTRA"/>
    <s v="Insurance Product &amp; Enablement Head"/>
    <m/>
    <m/>
    <m/>
    <m/>
    <x v="1"/>
    <m/>
    <m/>
    <x v="0"/>
    <n v="0"/>
    <x v="0"/>
    <n v="0"/>
    <x v="0"/>
    <n v="0"/>
  </r>
  <r>
    <n v="3037639"/>
    <s v="DADANG SAFAAT"/>
    <s v="U5"/>
    <x v="3"/>
    <s v="Retail Deposit, Wealth and Insurance Business"/>
    <s v="Insurance Business"/>
    <s v="Product Development D3"/>
    <s v="Product Development D4"/>
    <s v="Product Development Sr Specialist"/>
    <s v="Product Development Sr Specialist"/>
    <s v="Kantor Fungsional Non Operasional - Menara Sentraya"/>
    <s v="JAKARTA SELATAN"/>
    <s v="Dki Jakarta"/>
    <d v="1981-04-05T00:00:00"/>
    <d v="2019-03-11T00:00:00"/>
    <s v="Male"/>
    <s v="KFNO"/>
    <s v="DADANG.SAFAAT@CIMBNIAGA.CO.ID"/>
    <s v="D-4"/>
    <n v="5368890"/>
    <s v="APRILIANI RACHMAWATI"/>
    <s v="Product Development Head"/>
    <m/>
    <m/>
    <m/>
    <m/>
    <x v="1"/>
    <m/>
    <m/>
    <x v="0"/>
    <n v="0"/>
    <x v="0"/>
    <n v="0"/>
    <x v="0"/>
    <n v="0"/>
  </r>
  <r>
    <n v="5389937"/>
    <s v="INDRA RUDIATMO"/>
    <s v="U5"/>
    <x v="3"/>
    <s v="Retail Deposit, Wealth and Insurance Business"/>
    <s v="Insurance Business"/>
    <s v="Product Development D3"/>
    <s v="Product Development D4"/>
    <s v="Product Development Sr Specialist"/>
    <s v="Product Development Sr Specialist"/>
    <s v="Kantor Fungsional Non Operasional - Menara Sentraya"/>
    <s v="JAKARTA SELATAN"/>
    <s v="Dki Jakarta"/>
    <d v="1986-01-24T00:00:00"/>
    <d v="2023-05-29T00:00:00"/>
    <s v="Male"/>
    <s v="KFNO"/>
    <s v="Indra.Rudiatmo@cimbniaga.co.id"/>
    <s v="D-4"/>
    <n v="5368890"/>
    <s v="APRILIANI RACHMAWATI"/>
    <s v="Product Development Head"/>
    <m/>
    <m/>
    <m/>
    <m/>
    <x v="1"/>
    <m/>
    <m/>
    <x v="0"/>
    <n v="0"/>
    <x v="0"/>
    <n v="0"/>
    <x v="0"/>
    <n v="0"/>
  </r>
  <r>
    <n v="3032417"/>
    <s v="DWITYA BHAYUNINGTIAS"/>
    <s v="U6"/>
    <x v="3"/>
    <s v="Retail Deposit, Wealth and Insurance Business"/>
    <s v="Insurance Business"/>
    <s v="Product Development D3"/>
    <s v="Product Development D4"/>
    <s v="Product Development Specialist"/>
    <s v="Product Development Specialist"/>
    <s v="Kantor Fungsional Non Operasional - Menara Sentraya"/>
    <s v="JAKARTA SELATAN"/>
    <s v="Dki Jakarta"/>
    <d v="1984-08-14T00:00:00"/>
    <d v="2016-12-09T00:00:00"/>
    <s v="Female"/>
    <s v="KFNO"/>
    <s v="DWITYA.BHAYUNINGTIAS@CIMBNIAGA.CO.ID"/>
    <s v="D-4"/>
    <n v="5368890"/>
    <s v="APRILIANI RACHMAWATI"/>
    <s v="Product Development Head"/>
    <m/>
    <m/>
    <m/>
    <m/>
    <x v="1"/>
    <m/>
    <m/>
    <x v="0"/>
    <n v="0"/>
    <x v="0"/>
    <n v="0"/>
    <x v="0"/>
    <n v="0"/>
  </r>
  <r>
    <n v="5398990"/>
    <s v="WANDA FRIZAR"/>
    <s v="U6"/>
    <x v="3"/>
    <s v="Retail Deposit, Wealth and Insurance Business"/>
    <s v="Insurance Business"/>
    <s v="Product Development D3"/>
    <s v="Product Development D4"/>
    <s v="Product Development Sr Specialist"/>
    <s v="Product Development Sr Specialist"/>
    <s v="Kantor Fungsional Non Operasional - Menara Sentraya"/>
    <s v="JAKARTA SELATAN"/>
    <s v="Dki Jakarta"/>
    <d v="1986-11-11T00:00:00"/>
    <d v="2023-12-11T00:00:00"/>
    <s v="Male"/>
    <s v="KFNO"/>
    <s v="wanda.frizar@cimbniaga.co.id"/>
    <s v="D-4"/>
    <n v="5368890"/>
    <s v="APRILIANI RACHMAWATI"/>
    <s v="Product Development Head"/>
    <m/>
    <m/>
    <m/>
    <m/>
    <x v="1"/>
    <m/>
    <m/>
    <x v="0"/>
    <n v="0"/>
    <x v="0"/>
    <n v="0"/>
    <x v="0"/>
    <n v="0"/>
  </r>
  <r>
    <n v="5414661"/>
    <s v="RINISARI FITRIYANTI"/>
    <s v="U6"/>
    <x v="3"/>
    <s v="Retail Deposit, Wealth and Insurance Business"/>
    <s v="Insurance Business"/>
    <s v="Product Development D3"/>
    <s v="Product Development D4"/>
    <s v="Product Development Sr Specialist"/>
    <s v="Product Development Sr Specialist"/>
    <s v="Kantor Fungsional Non Operasional - Menara Sentraya"/>
    <s v="JAKARTA SELATAN"/>
    <s v="Dki Jakarta"/>
    <d v="1982-03-09T00:00:00"/>
    <d v="2024-09-09T00:00:00"/>
    <s v="Female"/>
    <s v="KFNO"/>
    <s v="rinisari.fitriyanti@cimbniaga.co.id"/>
    <s v="D-4"/>
    <n v="5368890"/>
    <s v="APRILIANI RACHMAWATI"/>
    <s v="Product Development Head"/>
    <m/>
    <m/>
    <m/>
    <m/>
    <x v="1"/>
    <m/>
    <m/>
    <x v="1"/>
    <n v="1"/>
    <x v="0"/>
    <n v="0"/>
    <x v="0"/>
    <n v="0.5"/>
  </r>
  <r>
    <n v="3021074"/>
    <s v="TIA SEPTIANI FITRI THAMRIN"/>
    <s v="U3"/>
    <x v="3"/>
    <s v="Retail Deposit, Wealth and Insurance Business"/>
    <s v="Retail Deposit Business"/>
    <s v="---"/>
    <s v="---"/>
    <s v="Retail Deposit Business Head"/>
    <s v="Retail Deposit Business Head"/>
    <s v="Kantor Fungsional Non Operasional - Menara Sentraya"/>
    <s v="JAKARTA SELATAN"/>
    <s v="Dki Jakarta"/>
    <d v="1976-09-26T00:00:00"/>
    <d v="2013-01-02T00:00:00"/>
    <s v="Female"/>
    <s v="KFNO"/>
    <s v="TIA.THAMRIN@CIMBNIAGA.CO.ID"/>
    <s v="D-2"/>
    <n v="3014257"/>
    <s v="ARITEGUH ARIEF"/>
    <s v="Head of Retail Deposit, Wealth and Insurance Business"/>
    <m/>
    <m/>
    <m/>
    <m/>
    <x v="1"/>
    <m/>
    <m/>
    <x v="0"/>
    <n v="0"/>
    <x v="0"/>
    <n v="0"/>
    <x v="0"/>
    <n v="0"/>
  </r>
  <r>
    <n v="3020147"/>
    <s v="LILYANA SETIAWAN"/>
    <s v="U4"/>
    <x v="3"/>
    <s v="Retail Deposit, Wealth and Insurance Business"/>
    <s v="Retail Deposit Business"/>
    <s v="Retail Customer Acquisition Strategy"/>
    <s v="---"/>
    <s v="Retail Customer Acquisition Strategy Head"/>
    <s v="Retail Customer Acquisition Strategy Head"/>
    <s v="Kantor Fungsional Non Operasional - Menara Sentraya"/>
    <s v="JAKARTA SELATAN"/>
    <s v="Dki Jakarta"/>
    <d v="1981-07-23T00:00:00"/>
    <d v="2012-10-01T00:00:00"/>
    <s v="Female"/>
    <s v="KFNO"/>
    <s v="LILYANA.SETIAWAN@CIMBNIAGA.CO.ID"/>
    <s v="D-3"/>
    <n v="3021074"/>
    <s v="TIA SEPTIANI FITRI THAMRIN"/>
    <s v="Retail Deposit Business Head"/>
    <m/>
    <m/>
    <m/>
    <m/>
    <x v="1"/>
    <m/>
    <m/>
    <x v="0"/>
    <n v="0"/>
    <x v="0"/>
    <n v="0"/>
    <x v="0"/>
    <n v="0"/>
  </r>
  <r>
    <n v="3008323"/>
    <s v="RR VIVIN PUSPITASARI"/>
    <s v="U4"/>
    <x v="3"/>
    <s v="Retail Deposit, Wealth and Insurance Business"/>
    <s v="Retail Deposit Business"/>
    <s v="Retail Deposit Portfolio Management &amp; Campaign"/>
    <s v="---"/>
    <s v="Retail Deposit Portfolio Management &amp; Campaign Head"/>
    <s v="Retail Deposit Portfolio Management &amp; Campaign Head"/>
    <s v="Kantor Fungsional Non Operasional - Menara Sentraya"/>
    <s v="JAKARTA SELATAN"/>
    <s v="Dki Jakarta"/>
    <d v="1983-02-24T00:00:00"/>
    <d v="2006-09-25T00:00:00"/>
    <s v="Female"/>
    <s v="KFNO"/>
    <s v="VIVIN@CIMBNIAGA.CO.ID"/>
    <s v="D-3"/>
    <n v="3021074"/>
    <s v="TIA SEPTIANI FITRI THAMRIN"/>
    <s v="Retail Deposit Business Head"/>
    <m/>
    <m/>
    <m/>
    <m/>
    <x v="1"/>
    <m/>
    <m/>
    <x v="0"/>
    <n v="0"/>
    <x v="0"/>
    <n v="0"/>
    <x v="0"/>
    <n v="0"/>
  </r>
  <r>
    <n v="5411037"/>
    <s v="DONNY SUMARNA"/>
    <s v="U4"/>
    <x v="3"/>
    <s v="Retail Deposit, Wealth and Insurance Business"/>
    <s v="Retail Deposit Business"/>
    <s v="Retail Deposit Product &amp; Portfolio"/>
    <s v="---"/>
    <s v="Retail Deposit Product &amp; Portfolio Head"/>
    <s v="Retail Deposit Product &amp; Portfolio Head"/>
    <s v="Kantor Fungsional Non Operasional - Menara Sentraya"/>
    <s v="JAKARTA SELATAN"/>
    <s v="Dki Jakarta"/>
    <d v="1981-11-11T00:00:00"/>
    <d v="2024-07-22T00:00:00"/>
    <s v="Male"/>
    <s v="KFNO"/>
    <s v="donny.sumarna@cimbniaga.co.id"/>
    <s v="D-3"/>
    <n v="3021074"/>
    <s v="TIA SEPTIANI FITRI THAMRIN"/>
    <s v="Retail Deposit Business Head"/>
    <m/>
    <m/>
    <m/>
    <m/>
    <x v="1"/>
    <m/>
    <m/>
    <x v="0"/>
    <n v="0"/>
    <x v="0"/>
    <n v="0"/>
    <x v="0"/>
    <n v="0"/>
  </r>
  <r>
    <n v="3025304"/>
    <s v="AUFA IKHSAN DAMANIK"/>
    <s v="U4"/>
    <x v="3"/>
    <s v="Retail Deposit, Wealth and Insurance Business"/>
    <s v="Retail Deposit Business"/>
    <s v="Retail Deposit Transaction Strategy - D3"/>
    <s v="---"/>
    <s v="Retail Deposit Transaction Strategy Head"/>
    <s v="Retail Deposit Transaction Strategy Head"/>
    <s v="Kantor Fungsional Non Operasional - Menara Sentraya"/>
    <s v="JAKARTA SELATAN"/>
    <s v="Dki Jakarta"/>
    <d v="1984-10-24T00:00:00"/>
    <d v="2014-01-13T00:00:00"/>
    <s v="Male"/>
    <s v="KFNO"/>
    <s v="AUFA.DAMANIK@CIMBNIAGA.CO.ID"/>
    <s v="D-3"/>
    <n v="3021074"/>
    <s v="TIA SEPTIANI FITRI THAMRIN"/>
    <s v="Retail Deposit Business Head"/>
    <m/>
    <m/>
    <m/>
    <m/>
    <x v="1"/>
    <m/>
    <m/>
    <x v="0"/>
    <n v="0"/>
    <x v="0"/>
    <n v="0"/>
    <x v="0"/>
    <n v="0"/>
  </r>
  <r>
    <n v="5374712"/>
    <s v="IRENA ROSALIN"/>
    <s v="U6"/>
    <x v="3"/>
    <s v="Retail Deposit, Wealth and Insurance Business"/>
    <s v="Retail Deposit Business"/>
    <s v="Retail Deposit Transaction Strategy - D3"/>
    <s v="Debit Card Product Development"/>
    <s v="Debit Card Product Development Specialist"/>
    <s v="Debit Card Product Development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8782"/>
    <s v="CLARA FELICIANI SESIAWAN"/>
    <s v="U5"/>
    <x v="3"/>
    <s v="Retail Deposit, Wealth and Insurance Business"/>
    <s v="Retail Deposit Business"/>
    <s v="Retail Deposit Product &amp; Portfolio"/>
    <s v="Product Development Retail Product &amp; Portfolio"/>
    <s v="Product Development Retail Product &amp; Portfolio Sr Specialist"/>
    <s v="Product Development Retail Product &amp; Portfolio Sr Specialist"/>
    <s v="Kantor Fungsional Non Operasional - Menara Sentraya"/>
    <s v="JAKARTA SELATAN"/>
    <s v="Dki Jakarta"/>
    <d v="1996-01-31T00:00:00"/>
    <d v="2025-02-10T00:00:00"/>
    <s v="Female"/>
    <s v="KFNO"/>
    <s v="clara.sesiawan@cimbniaga.co.id"/>
    <s v="D-4"/>
    <n v="5411037"/>
    <s v="DONNY SUMARNA"/>
    <s v="Retail Deposit Product &amp; Portfolio Head"/>
    <m/>
    <m/>
    <m/>
    <m/>
    <x v="1"/>
    <m/>
    <m/>
    <x v="0"/>
    <n v="0.05"/>
    <x v="1"/>
    <e v="#N/A"/>
    <x v="1"/>
    <e v="#N/A"/>
  </r>
  <r>
    <n v="5415882"/>
    <s v="LIVIA MARGARETA CAHYADI"/>
    <s v="U5"/>
    <x v="3"/>
    <s v="Retail Deposit, Wealth and Insurance Business"/>
    <s v="Retail Deposit Business"/>
    <s v="Retail Deposit Product &amp; Portfolio"/>
    <s v="Product Development Retail Product &amp; Portfolio"/>
    <s v="Product Development Retail Product &amp; Portfolio Sr Specialist"/>
    <s v="Product Development Retail Product &amp; Portfolio Sr Specialist"/>
    <s v="Kantor Fungsional Non Operasional - Menara Sentraya"/>
    <s v="JAKARTA SELATAN"/>
    <s v="Dki Jakarta"/>
    <d v="1989-06-17T00:00:00"/>
    <d v="2024-12-02T00:00:00"/>
    <s v="Female"/>
    <s v="KFNO"/>
    <s v="livia.cahyadi@cimbniaga.co.id"/>
    <s v="D-4"/>
    <n v="5411037"/>
    <s v="DONNY SUMARNA"/>
    <s v="Retail Deposit Product &amp; Portfolio Head"/>
    <m/>
    <m/>
    <m/>
    <m/>
    <x v="1"/>
    <m/>
    <m/>
    <x v="0"/>
    <n v="0"/>
    <x v="1"/>
    <e v="#N/A"/>
    <x v="1"/>
    <e v="#N/A"/>
  </r>
  <r>
    <n v="3040916"/>
    <s v="THERESIA SHIRLEY"/>
    <s v="U6"/>
    <x v="3"/>
    <s v="Retail Deposit, Wealth and Insurance Business"/>
    <s v="Retail Deposit Business"/>
    <s v="Retail Deposit Product &amp; Portfolio"/>
    <s v="Product Development Retail Product &amp; Portfolio"/>
    <s v="Product Development Retail Product &amp; Portfolio Sr Specialist"/>
    <s v="Product Development Retail Product &amp; Portfolio Sr Specialist"/>
    <s v="Kantor Fungsional Non Operasional - Menara Sentraya"/>
    <s v="JAKARTA SELATAN"/>
    <s v="Dki Jakarta"/>
    <d v="1997-04-02T00:00:00"/>
    <d v="2020-03-20T00:00:00"/>
    <s v="Female"/>
    <s v="KFNO"/>
    <s v="THERESIA.SHIRLEY@CIMBNIAGA.CO.ID"/>
    <s v="D-4"/>
    <n v="5411037"/>
    <s v="DONNY SUMARNA"/>
    <s v="Retail Deposit Product &amp; Portfolio Head"/>
    <m/>
    <m/>
    <m/>
    <m/>
    <x v="1"/>
    <m/>
    <m/>
    <x v="0"/>
    <n v="0"/>
    <x v="0"/>
    <n v="0"/>
    <x v="0"/>
    <n v="0"/>
  </r>
  <r>
    <n v="5601267"/>
    <s v="JOSHUA LAURENCE"/>
    <s v="U7"/>
    <x v="3"/>
    <s v="Retail Deposit, Wealth and Insurance Business"/>
    <s v="Retail Deposit Business"/>
    <s v="Retail Deposit Product &amp; Portfolio"/>
    <s v="Product Development Retail Product &amp; Portfolio"/>
    <s v="Product Development Retail Product &amp; Portfolio Specialist"/>
    <s v="Product Development Retail Product &amp; Portfolio Specialist"/>
    <s v="Kantor Fungsional Non Operasional - Menara Sentraya"/>
    <s v="JAKARTA SELATAN"/>
    <s v="Dki Jakarta"/>
    <d v="1999-06-12T00:00:00"/>
    <d v="2025-11-03T00:00:00"/>
    <s v="Male"/>
    <s v="KFNO"/>
    <s v="joshua.laurence@cimbniaga.co.id"/>
    <s v="D-4"/>
    <n v="5411037"/>
    <s v="DONNY SUMARNA"/>
    <s v="Retail Deposit Product &amp; Portfolio Head"/>
    <m/>
    <m/>
    <m/>
    <m/>
    <x v="1"/>
    <m/>
    <m/>
    <x v="0"/>
    <n v="0"/>
    <x v="1"/>
    <e v="#N/A"/>
    <x v="1"/>
    <e v="#N/A"/>
  </r>
  <r>
    <n v="5600678"/>
    <s v="EGA HILMI ANGGISTA"/>
    <s v="U7"/>
    <x v="3"/>
    <s v="Retail Deposit, Wealth and Insurance Business"/>
    <s v="Retail Deposit Business"/>
    <s v="Retail Deposit Product &amp; Portfolio"/>
    <s v="Product Development Retail Product &amp; Portfolio"/>
    <s v="Product Development Retail Product &amp; Portfolio Specialist"/>
    <s v="Product Development Retail Product &amp; Portfolio Specialist"/>
    <s v="Kantor Fungsional Non Operasional - Menara Sentraya"/>
    <s v="JAKARTA SELATAN"/>
    <s v="Dki Jakarta"/>
    <d v="1995-03-07T00:00:00"/>
    <d v="2025-08-11T00:00:00"/>
    <s v="Male"/>
    <s v="KFNO"/>
    <s v="ega.anggista@cimbniaga.co.id"/>
    <s v="D-4"/>
    <n v="5411037"/>
    <s v="DONNY SUMARNA"/>
    <s v="Retail Deposit Product &amp; Portfolio Head"/>
    <m/>
    <m/>
    <m/>
    <m/>
    <x v="1"/>
    <m/>
    <m/>
    <x v="0"/>
    <n v="0"/>
    <x v="1"/>
    <e v="#N/A"/>
    <x v="1"/>
    <e v="#N/A"/>
  </r>
  <r>
    <n v="3021873"/>
    <s v="SUHARTATI"/>
    <s v="U7"/>
    <x v="3"/>
    <s v="Retail Deposit, Wealth and Insurance Business"/>
    <s v="Retail Deposit Business"/>
    <s v="Retail Deposit Product &amp; Portfolio"/>
    <s v="Product Development Retail Product &amp; Portfolio"/>
    <s v="Product Development Retail Product &amp; Portfolio Specialist"/>
    <s v="Product Development Retail Product &amp; Portfolio Specialist"/>
    <s v="Kantor Fungsional Non Operasional - Menara Sentraya"/>
    <s v="JAKARTA SELATAN"/>
    <s v="Dki Jakarta"/>
    <d v="1983-05-23T00:00:00"/>
    <d v="2013-02-18T00:00:00"/>
    <s v="Female"/>
    <s v="KFNO"/>
    <s v="SUHARTATI@CIMBNIAGA.CO.ID"/>
    <s v="D-4"/>
    <n v="5411037"/>
    <s v="DONNY SUMARNA"/>
    <s v="Retail Deposit Product &amp; Portfolio Head"/>
    <m/>
    <m/>
    <m/>
    <m/>
    <x v="1"/>
    <m/>
    <m/>
    <x v="0"/>
    <n v="0.5"/>
    <x v="2"/>
    <n v="1"/>
    <x v="0"/>
    <n v="0.75"/>
  </r>
  <r>
    <n v="5315653"/>
    <s v="HANNA AURELLIA"/>
    <s v="U6"/>
    <x v="3"/>
    <s v="Retail Deposit, Wealth and Insurance Business"/>
    <s v="Retail Deposit Business"/>
    <s v="Retail Customer Acquisition Strategy"/>
    <s v="Retail Customer Acquisition"/>
    <s v="Retail Customer Acquisition Sr Specialist"/>
    <s v="Retail Customer Acquisition Sr Specialist"/>
    <s v="Kantor Fungsional Non Operasional - Menara Sentraya"/>
    <s v="JAKARTA SELATAN"/>
    <s v="Dki Jakarta"/>
    <d v="1999-10-12T00:00:00"/>
    <d v="2021-03-05T00:00:00"/>
    <s v="Female"/>
    <s v="KFNO"/>
    <s v="Hanna.Aurellia@cimbniaga.co.id"/>
    <s v="D-4"/>
    <n v="3020147"/>
    <s v="LILYANA SETIAWAN"/>
    <s v="Retail Customer Acquisition Strategy Head"/>
    <m/>
    <m/>
    <m/>
    <m/>
    <x v="1"/>
    <m/>
    <m/>
    <x v="0"/>
    <n v="0"/>
    <x v="0"/>
    <n v="0"/>
    <x v="0"/>
    <n v="0"/>
  </r>
  <r>
    <n v="3040929"/>
    <s v="REZA ALDO MADIAN"/>
    <s v="U7"/>
    <x v="3"/>
    <s v="Retail Deposit, Wealth and Insurance Business"/>
    <s v="Retail Deposit Business"/>
    <s v="Retail Customer Acquisition Strategy"/>
    <s v="Retail Customer Acquisition"/>
    <s v="Retail Customer Acquisition Sr Specialist"/>
    <s v="Retail Customer Acquisition Sr Specialist"/>
    <s v="Kantor Fungsional Non Operasional - Menara Sentraya"/>
    <s v="JAKARTA SELATAN"/>
    <s v="Dki Jakarta"/>
    <d v="1996-11-22T00:00:00"/>
    <d v="2020-03-20T00:00:00"/>
    <s v="Male"/>
    <s v="KFNO"/>
    <s v="REZA.MADIAN@CIMBNIAGA.CO.ID"/>
    <s v="D-4"/>
    <n v="3020147"/>
    <s v="LILYANA SETIAWAN"/>
    <s v="Retail Customer Acquisition Strategy Head"/>
    <m/>
    <m/>
    <m/>
    <m/>
    <x v="1"/>
    <m/>
    <m/>
    <x v="0"/>
    <n v="0"/>
    <x v="0"/>
    <n v="0"/>
    <x v="0"/>
    <n v="0"/>
  </r>
  <r>
    <n v="5369070"/>
    <s v="SEAN LEVIN"/>
    <s v="U7"/>
    <x v="3"/>
    <s v="Retail Deposit, Wealth and Insurance Business"/>
    <s v="Retail Deposit Business"/>
    <s v="Retail Customer Acquisition Strategy"/>
    <s v="Retail Customer Acquisition"/>
    <s v="Retail Customer Acquisition Specialist"/>
    <s v="Retail Customer Acquisition Specialist"/>
    <s v="Kantor Fungsional Non Operasional - Menara Sentraya"/>
    <s v="JAKARTA SELATAN"/>
    <s v="Dki Jakarta"/>
    <d v="1997-02-10T00:00:00"/>
    <d v="2022-05-09T00:00:00"/>
    <s v="Male"/>
    <s v="KFNO"/>
    <s v="Sean.Levin@cimbniaga.co.id"/>
    <s v="D-4"/>
    <n v="3020147"/>
    <s v="LILYANA SETIAWAN"/>
    <s v="Retail Customer Acquisition Strategy Head"/>
    <m/>
    <m/>
    <m/>
    <m/>
    <x v="1"/>
    <m/>
    <m/>
    <x v="0"/>
    <n v="0"/>
    <x v="0"/>
    <n v="0"/>
    <x v="0"/>
    <n v="0"/>
  </r>
  <r>
    <n v="5397114"/>
    <s v="MUHAMAD RAFIE PRASATYA"/>
    <s v="U7"/>
    <x v="3"/>
    <s v="Retail Deposit, Wealth and Insurance Business"/>
    <s v="Retail Deposit Business"/>
    <s v="Retail Customer Acquisition Strategy"/>
    <s v="Retail Customer Acquisition"/>
    <s v="Retail Customer Acquisition Specialist"/>
    <s v="Retail Customer Acquisition Specialist"/>
    <s v="Kantor Fungsional Non Operasional - Menara Sentraya"/>
    <s v="JAKARTA SELATAN"/>
    <s v="Dki Jakarta"/>
    <d v="1999-12-05T00:00:00"/>
    <d v="2023-09-15T00:00:00"/>
    <s v="Male"/>
    <s v="KFNO"/>
    <s v="muhamad.prasatya@cimbniaga.co.id"/>
    <s v="D-4"/>
    <n v="3020147"/>
    <s v="LILYANA SETIAWAN"/>
    <s v="Retail Customer Acquisition Strategy Head"/>
    <m/>
    <m/>
    <m/>
    <m/>
    <x v="1"/>
    <m/>
    <m/>
    <x v="0"/>
    <n v="0.1"/>
    <x v="1"/>
    <e v="#N/A"/>
    <x v="1"/>
    <e v="#N/A"/>
  </r>
  <r>
    <n v="5417577"/>
    <s v="JASON JULIANO RADITYA"/>
    <s v="U8"/>
    <x v="3"/>
    <s v="Retail Deposit, Wealth and Insurance Business"/>
    <s v="Retail Deposit Business"/>
    <s v="Retail Customer Acquisition Strategy"/>
    <s v="Retail Customer Acquisition"/>
    <s v="Retail Customer Acquisition Specialist"/>
    <s v="Retail Customer Acquisition Specialist"/>
    <s v="Kantor Fungsional Non Operasional - Menara Sentraya"/>
    <s v="JAKARTA SELATAN"/>
    <s v="Dki Jakarta"/>
    <d v="2002-07-28T00:00:00"/>
    <d v="2024-11-06T00:00:00"/>
    <s v="Male"/>
    <s v="KFNO"/>
    <s v="jason.raditya2@cimbniaga.co.id"/>
    <s v="D-4"/>
    <n v="3020147"/>
    <s v="LILYANA SETIAWAN"/>
    <s v="Retail Customer Acquisition Strategy Head"/>
    <m/>
    <m/>
    <m/>
    <m/>
    <x v="1"/>
    <m/>
    <m/>
    <x v="0"/>
    <n v="0"/>
    <x v="1"/>
    <e v="#N/A"/>
    <x v="1"/>
    <e v="#N/A"/>
  </r>
  <r>
    <n v="5601735"/>
    <s v="FRILLY ANDRELIA UTAMI"/>
    <s v="U6"/>
    <x v="3"/>
    <s v="Retail Deposit, Wealth and Insurance Business"/>
    <s v="Retail Deposit Business"/>
    <s v="Retail Deposit Portfolio Management &amp; Campaign"/>
    <s v="Retail Deposit Campaign"/>
    <s v="Retail Deposit Campaign Specialist"/>
    <s v="Retail Deposit Campaign Specialist"/>
    <s v="Kantor Fungsional Non Operasional - Menara Sentraya"/>
    <s v="JAKARTA SELATAN"/>
    <s v="Dki Jakarta"/>
    <d v="1997-04-12T00:00:00"/>
    <d v="2025-12-01T00:00:00"/>
    <s v="Female"/>
    <s v="KFNO"/>
    <s v="frilly.utami@cimbniaga.co.id"/>
    <s v="D-4"/>
    <n v="3008323"/>
    <s v="RR VIVIN PUSPITASARI"/>
    <s v="Retail Deposit Portfolio Management &amp; Campaign Head"/>
    <m/>
    <m/>
    <m/>
    <m/>
    <x v="1"/>
    <m/>
    <m/>
    <x v="0"/>
    <n v="0"/>
    <x v="1"/>
    <e v="#N/A"/>
    <x v="1"/>
    <e v="#N/A"/>
  </r>
  <r>
    <n v="5600518"/>
    <s v="CITRA LESTARI OKTAVIANA"/>
    <s v="U6"/>
    <x v="3"/>
    <s v="Retail Deposit, Wealth and Insurance Business"/>
    <s v="Retail Deposit Business"/>
    <s v="Retail Deposit Portfolio Management &amp; Campaign"/>
    <s v="Retail Deposit Campaign"/>
    <s v="Retail Deposit Campaign Specialist"/>
    <s v="Retail Deposit Campaign Specialist"/>
    <s v="Kantor Fungsional Non Operasional - Menara Sentraya"/>
    <s v="JAKARTA SELATAN"/>
    <s v="Dki Jakarta"/>
    <d v="1990-10-12T00:00:00"/>
    <d v="2025-06-30T00:00:00"/>
    <s v="Female"/>
    <s v="KFNO"/>
    <s v="citra.oktaviana@cimbniaga.co.id"/>
    <s v="D-4"/>
    <n v="3008323"/>
    <s v="RR VIVIN PUSPITASARI"/>
    <s v="Retail Deposit Portfolio Management &amp; Campaign Head"/>
    <m/>
    <m/>
    <m/>
    <m/>
    <x v="1"/>
    <m/>
    <m/>
    <x v="1"/>
    <n v="1"/>
    <x v="1"/>
    <e v="#N/A"/>
    <x v="1"/>
    <e v="#N/A"/>
  </r>
  <r>
    <n v="5314599"/>
    <s v="MARGARETTA NATHANIA Y."/>
    <s v="U7"/>
    <x v="3"/>
    <s v="Retail Deposit, Wealth and Insurance Business"/>
    <s v="Retail Deposit Business"/>
    <s v="Retail Deposit Portfolio Management &amp; Campaign"/>
    <s v="Retail Deposit Campaign"/>
    <s v="Retail Deposit Campaign Sr Specialist"/>
    <s v="Retail Deposit Campaign Sr Specialist"/>
    <s v="Kantor Fungsional Non Operasional - Menara Sentraya"/>
    <s v="JAKARTA SELATAN"/>
    <s v="Dki Jakarta"/>
    <d v="1997-12-07T00:00:00"/>
    <d v="2021-03-05T00:00:00"/>
    <s v="Female"/>
    <s v="KFNO"/>
    <s v="Margaretta.Y@cimbniaga.co.id"/>
    <s v="D-4"/>
    <n v="3008323"/>
    <s v="RR VIVIN PUSPITASARI"/>
    <s v="Retail Deposit Portfolio Management &amp; Campaign Head"/>
    <m/>
    <m/>
    <m/>
    <m/>
    <x v="1"/>
    <m/>
    <m/>
    <x v="0"/>
    <n v="0"/>
    <x v="0"/>
    <n v="0"/>
    <x v="0"/>
    <n v="0"/>
  </r>
  <r>
    <n v="3028407"/>
    <s v="MERRY JESSICA DEBORA SIMANJUNTAK"/>
    <s v="U7"/>
    <x v="3"/>
    <s v="Retail Deposit, Wealth and Insurance Business"/>
    <s v="Retail Deposit Business"/>
    <s v="Retail Deposit Portfolio Management &amp; Campaign"/>
    <s v="Retail Deposit Campaign"/>
    <s v="Retail Deposit Campaign Specialist"/>
    <s v="Retail Deposit Campaign Specialist"/>
    <s v="Kantor Fungsional Non Operasional - Menara Sentraya"/>
    <s v="JAKARTA SELATAN"/>
    <s v="Dki Jakarta"/>
    <d v="1987-12-08T00:00:00"/>
    <d v="2015-02-09T00:00:00"/>
    <s v="Female"/>
    <s v="KFNO"/>
    <s v="MERRY.SIMANJUNTAK@CIMBNIAGA.CO.ID"/>
    <s v="D-4"/>
    <n v="3008323"/>
    <s v="RR VIVIN PUSPITASARI"/>
    <s v="Retail Deposit Portfolio Management &amp; Campaign Head"/>
    <m/>
    <m/>
    <m/>
    <m/>
    <x v="1"/>
    <m/>
    <m/>
    <x v="0"/>
    <n v="0"/>
    <x v="2"/>
    <n v="1"/>
    <x v="0"/>
    <n v="0.5"/>
  </r>
  <r>
    <n v="5390405"/>
    <s v="FREDERICK CHRISTOPHER SIMANJUNTAK"/>
    <s v="U6"/>
    <x v="3"/>
    <s v="Retail Deposit, Wealth and Insurance Business"/>
    <s v="Retail Deposit Business"/>
    <s v="Retail Deposit Portfolio Management &amp; Campaign"/>
    <s v="Retail Deposit Portfolio"/>
    <s v="Retail Deposit Portfolio Specialist"/>
    <s v="Retail Deposit Portfolio Specialist"/>
    <s v="Kantor Fungsional Non Operasional - Menara Sentraya"/>
    <s v="JAKARTA SELATAN"/>
    <s v="Dki Jakarta"/>
    <d v="1994-11-26T00:00:00"/>
    <d v="2023-06-12T00:00:00"/>
    <s v="Male"/>
    <s v="KFNO"/>
    <s v="Frederick.Simanjuntak@cimbniaga.co.id"/>
    <s v="D-4"/>
    <n v="3008323"/>
    <s v="RR VIVIN PUSPITASARI"/>
    <s v="Retail Deposit Portfolio Management &amp; Campaign Head"/>
    <m/>
    <m/>
    <m/>
    <m/>
    <x v="1"/>
    <m/>
    <m/>
    <x v="0"/>
    <n v="0"/>
    <x v="0"/>
    <n v="0"/>
    <x v="0"/>
    <n v="0"/>
  </r>
  <r>
    <n v="3026971"/>
    <s v="ALFRED GARYANDO D"/>
    <s v="U6"/>
    <x v="3"/>
    <s v="Retail Deposit, Wealth and Insurance Business"/>
    <s v="Retail Deposit Business"/>
    <s v="Retail Deposit Portfolio Management &amp; Campaign"/>
    <s v="Retail Deposit Portfolio"/>
    <s v="Retail Deposit Portfolio Sr Specialist"/>
    <s v="Retail Deposit Portfolio Sr Specialist"/>
    <s v="Kantor Fungsional Non Operasional - Menara Sentraya"/>
    <s v="JAKARTA SELATAN"/>
    <s v="Dki Jakarta"/>
    <d v="1987-09-03T00:00:00"/>
    <d v="2014-08-11T00:00:00"/>
    <s v="Male"/>
    <s v="KFNO"/>
    <s v="ALFRED.GARYANDO@CIMBNIAGA.CO.ID"/>
    <s v="D-4"/>
    <n v="3008323"/>
    <s v="RR VIVIN PUSPITASARI"/>
    <s v="Retail Deposit Portfolio Management &amp; Campaign Head"/>
    <m/>
    <m/>
    <m/>
    <m/>
    <x v="1"/>
    <m/>
    <m/>
    <x v="0"/>
    <n v="0"/>
    <x v="0"/>
    <n v="0"/>
    <x v="0"/>
    <n v="0"/>
  </r>
  <r>
    <n v="3009166"/>
    <s v="VIENNA VIERDYANA"/>
    <s v="U5"/>
    <x v="3"/>
    <s v="Retail Deposit, Wealth and Insurance Business"/>
    <s v="Retail Deposit Business"/>
    <s v="Retail Deposit Portfolio Management &amp; Campaign"/>
    <s v="Retail Deposit Strategy &amp; Campaign"/>
    <s v="Retail Deposit Strategy &amp; Campaign Sr Specialist"/>
    <s v="Retail Deposit Strategy &amp; Campaign Sr Specialist"/>
    <s v="KCS - Yogyakarta - Sudirman 13 - SYOG"/>
    <s v="YOGYAKARTA"/>
    <s v="D I  Yogyakarta"/>
    <d v="1982-11-20T00:00:00"/>
    <d v="2007-08-22T00:00:00"/>
    <s v="Female"/>
    <s v="SYOG"/>
    <s v="VIENA@CIMBNIAGA.CO.ID"/>
    <s v="D-4"/>
    <n v="3008323"/>
    <s v="RR VIVIN PUSPITASARI"/>
    <s v="Retail Deposit Portfolio Management &amp; Campaign Head"/>
    <m/>
    <m/>
    <m/>
    <m/>
    <x v="1"/>
    <m/>
    <m/>
    <x v="0"/>
    <n v="0"/>
    <x v="2"/>
    <n v="1"/>
    <x v="0"/>
    <n v="0.5"/>
  </r>
  <r>
    <n v="3018913"/>
    <s v="SUKMA EVERY LISA SURIADI"/>
    <s v="U6"/>
    <x v="3"/>
    <s v="Retail Deposit, Wealth and Insurance Business"/>
    <s v="Retail Deposit Business"/>
    <s v="Retail Deposit Portfolio Management &amp; Campaign"/>
    <s v="Retail Deposit Strategy &amp; Campaign"/>
    <s v="Retail Deposit Strategy &amp; Campaign Sr Specialist"/>
    <s v="Retail Deposit Strategy &amp; Campaign Sr Specialist"/>
    <s v="Kantor Fungsional Non Operasional - Menara Sentraya"/>
    <s v="JAKARTA SELATAN"/>
    <s v="Dki Jakarta"/>
    <d v="1975-04-20T00:00:00"/>
    <d v="2012-05-04T00:00:00"/>
    <s v="Female"/>
    <s v="KFNO"/>
    <s v="SUKMA.SURYADI@CIMBNIAGA.CO.ID"/>
    <s v="D-4"/>
    <n v="3008323"/>
    <s v="RR VIVIN PUSPITASARI"/>
    <s v="Retail Deposit Portfolio Management &amp; Campaign Head"/>
    <m/>
    <m/>
    <m/>
    <m/>
    <x v="1"/>
    <m/>
    <m/>
    <x v="0"/>
    <n v="0"/>
    <x v="2"/>
    <n v="1"/>
    <x v="0"/>
    <n v="0.5"/>
  </r>
  <r>
    <n v="5385602"/>
    <s v="ARTIKA NOVRIANTI"/>
    <s v="U5"/>
    <x v="3"/>
    <s v="Retail Deposit, Wealth and Insurance Business"/>
    <s v="Retail Deposit Business"/>
    <s v="Retail Deposit Transaction Strategy - D3"/>
    <s v="Retail Deposit Transaction Strategy - D4"/>
    <s v="Retail Deposit Transaction Sr Specialist"/>
    <s v="Retail Deposit Transaction Sr Specialist"/>
    <s v="Kantor Fungsional Non Operasional - Menara Sentraya"/>
    <s v="JAKARTA SELATAN"/>
    <s v="Dki Jakarta"/>
    <d v="1990-11-19T00:00:00"/>
    <d v="2023-05-02T00:00:00"/>
    <s v="Female"/>
    <s v="KFNO"/>
    <s v="Artika.Novrianti@cimbniaga.co.id"/>
    <s v="D-4"/>
    <n v="3025304"/>
    <s v="AUFA IKHSAN DAMANIK"/>
    <s v="Retail Deposit Transaction Strategy Head"/>
    <m/>
    <m/>
    <m/>
    <m/>
    <x v="1"/>
    <m/>
    <m/>
    <x v="0"/>
    <n v="0"/>
    <x v="0"/>
    <n v="0"/>
    <x v="0"/>
    <n v="0"/>
  </r>
  <r>
    <n v="5600486"/>
    <s v="IWANG NAUFAL"/>
    <s v="U7"/>
    <x v="3"/>
    <s v="Retail Deposit, Wealth and Insurance Business"/>
    <s v="Retail Deposit Business"/>
    <s v="Retail Deposit Transaction Strategy - D3"/>
    <s v="Retail Deposit Transaction Strategy - D4"/>
    <s v="Retail Deposit Transaction Specialist"/>
    <s v="Retail Deposit Transaction Specialist"/>
    <s v="Kantor Fungsional Non Operasional - Menara Sentraya"/>
    <s v="JAKARTA SELATAN"/>
    <s v="Dki Jakarta"/>
    <d v="1997-11-05T00:00:00"/>
    <d v="2025-07-07T00:00:00"/>
    <s v="Male"/>
    <s v="KFNO"/>
    <s v="iwang.naufal@cimbniaga.co.id"/>
    <s v="D-4"/>
    <n v="3025304"/>
    <s v="AUFA IKHSAN DAMANIK"/>
    <s v="Retail Deposit Transaction Strategy Head"/>
    <m/>
    <m/>
    <m/>
    <m/>
    <x v="1"/>
    <m/>
    <m/>
    <x v="0"/>
    <n v="0"/>
    <x v="1"/>
    <e v="#N/A"/>
    <x v="1"/>
    <e v="#N/A"/>
  </r>
  <r>
    <n v="5387548"/>
    <s v="JOVITA KOMALA"/>
    <s v="U7"/>
    <x v="3"/>
    <s v="Retail Deposit, Wealth and Insurance Business"/>
    <s v="Retail Deposit Business"/>
    <s v="Retail Deposit Transaction Strategy - D3"/>
    <s v="Retail Deposit Transaction Strategy - D4"/>
    <s v="Retail Deposit Transaction Specialist"/>
    <s v="Retail Deposit Transaction Specialist"/>
    <s v="Kantor Fungsional Non Operasional - Menara Sentraya"/>
    <s v="JAKARTA SELATAN"/>
    <s v="Dki Jakarta"/>
    <d v="2000-06-21T00:00:00"/>
    <d v="2023-04-10T00:00:00"/>
    <s v="Female"/>
    <s v="KFNO"/>
    <s v="Jovita.Komala@cimbniaga.co.id"/>
    <s v="D-4"/>
    <n v="3025304"/>
    <s v="AUFA IKHSAN DAMANIK"/>
    <s v="Retail Deposit Transaction Strategy Head"/>
    <m/>
    <m/>
    <m/>
    <m/>
    <x v="1"/>
    <m/>
    <m/>
    <x v="0"/>
    <n v="0"/>
    <x v="0"/>
    <n v="0"/>
    <x v="0"/>
    <n v="0"/>
  </r>
  <r>
    <n v="3033034"/>
    <s v="ANISA"/>
    <s v="U7"/>
    <x v="3"/>
    <s v="Retail Deposit, Wealth and Insurance Business"/>
    <s v="Retail Deposit Business"/>
    <s v="Retail Deposit Transaction Strategy - D3"/>
    <s v="Retail Deposit Transaction Strategy - D4"/>
    <s v="Retail Deposit Transaction Specialist"/>
    <s v="Retail Deposit Transaction Specialist"/>
    <s v="Kantor Fungsional Non Operasional - Menara Sentraya"/>
    <s v="JAKARTA SELATAN"/>
    <s v="Dki Jakarta"/>
    <d v="1993-03-20T00:00:00"/>
    <d v="2017-02-10T00:00:00"/>
    <s v="Female"/>
    <s v="KFNO"/>
    <s v="ANISA@CIMBNIAGA.CO.ID"/>
    <s v="D-4"/>
    <n v="3025304"/>
    <s v="AUFA IKHSAN DAMANIK"/>
    <s v="Retail Deposit Transaction Strategy Head"/>
    <m/>
    <m/>
    <m/>
    <m/>
    <x v="1"/>
    <m/>
    <m/>
    <x v="0"/>
    <n v="0"/>
    <x v="0"/>
    <n v="0"/>
    <x v="0"/>
    <n v="0"/>
  </r>
  <r>
    <n v="3037631"/>
    <s v="MASAGUS TIRZA AZIZUL.R"/>
    <s v="U3"/>
    <x v="3"/>
    <s v="Retail Deposit, Wealth and Insurance Business"/>
    <s v="Wealth Management Business"/>
    <s v="---"/>
    <s v="---"/>
    <s v="Wealth Management Business Head"/>
    <s v="Wealth Management Business Head"/>
    <s v="Kantor Fungsional Non Operasional - Menara Sentraya"/>
    <s v="JAKARTA SELATAN"/>
    <s v="Dki Jakarta"/>
    <d v="1979-06-29T00:00:00"/>
    <d v="2019-06-11T00:00:00"/>
    <s v="Male"/>
    <s v="KFNO"/>
    <s v="MASAGUS.RACHMAN@CIMBNIAGA.CO.ID"/>
    <s v="D-2"/>
    <n v="3014257"/>
    <s v="ARITEGUH ARIEF"/>
    <s v="Head of Retail Deposit, Wealth and Insurance Business"/>
    <m/>
    <m/>
    <m/>
    <m/>
    <x v="1"/>
    <m/>
    <m/>
    <x v="0"/>
    <n v="0"/>
    <x v="0"/>
    <n v="0"/>
    <x v="0"/>
    <n v="0"/>
  </r>
  <r>
    <n v="3033571"/>
    <s v="TUNGGAL BUDIYANTO"/>
    <s v="U6"/>
    <x v="3"/>
    <s v="Retail Deposit, Wealth and Insurance Business"/>
    <s v="Wealth Management Business"/>
    <s v="Business Monitoring &amp; Maintenance"/>
    <s v="---"/>
    <s v="Business Monitoring &amp; Maintenance Head"/>
    <s v="Business Monitoring &amp; Maintenance Head"/>
    <s v="Kantor Fungsional Non Operasional - Menara Sentraya"/>
    <s v="JAKARTA SELATAN"/>
    <s v="Dki Jakarta"/>
    <d v="1982-08-29T00:00:00"/>
    <d v="2017-06-02T00:00:00"/>
    <s v="Male"/>
    <s v="KFNO"/>
    <s v="TUNGGAL.BUDIYANTO@CIMBNIAGA.CO.ID"/>
    <s v="D-3"/>
    <n v="3037631"/>
    <s v="MASAGUS TIRZA AZIZUL.R"/>
    <s v="Wealth Management Business Head"/>
    <m/>
    <m/>
    <m/>
    <m/>
    <x v="1"/>
    <m/>
    <m/>
    <x v="0"/>
    <n v="0"/>
    <x v="0"/>
    <n v="0"/>
    <x v="0"/>
    <n v="0"/>
  </r>
  <r>
    <n v="5601228"/>
    <s v="LANJAR NAFI TAULAT IBRAHIMSYAH"/>
    <s v="U5"/>
    <x v="3"/>
    <s v="Retail Deposit, Wealth and Insurance Business"/>
    <s v="Wealth Management Business"/>
    <s v="WM Business Development &amp; Market Research"/>
    <s v="---"/>
    <s v="WM Business Development &amp; Market Research Head"/>
    <s v="WM Business Development &amp; Market Research Head"/>
    <s v="Kantor Fungsional Non Operasional - Menara Sentraya"/>
    <s v="JAKARTA SELATAN"/>
    <s v="Dki Jakarta"/>
    <d v="1991-01-14T00:00:00"/>
    <d v="2025-10-28T00:00:00"/>
    <s v="Male"/>
    <s v="KFNO"/>
    <s v="lanjar.ibrahimsyah@cimbniaga.co.id"/>
    <s v="D-3"/>
    <n v="3037631"/>
    <s v="MASAGUS TIRZA AZIZUL.R"/>
    <s v="Wealth Management Business Head"/>
    <m/>
    <m/>
    <m/>
    <m/>
    <x v="1"/>
    <m/>
    <m/>
    <x v="0"/>
    <n v="0.1"/>
    <x v="1"/>
    <e v="#N/A"/>
    <x v="1"/>
    <e v="#N/A"/>
  </r>
  <r>
    <n v="3026100"/>
    <s v="SAMUEL (SAMMY)"/>
    <s v="U5"/>
    <x v="3"/>
    <s v="Retail Deposit, Wealth and Insurance Business"/>
    <s v="Wealth Management Business"/>
    <s v="WM Product Development"/>
    <s v="---"/>
    <s v="WM Product Development Sr Specialist"/>
    <s v="WM Product Development Sr Specialist"/>
    <s v="Kantor Fungsional Non Operasional - Menara Sentraya"/>
    <s v="JAKARTA SELATAN"/>
    <s v="Dki Jakarta"/>
    <d v="1980-05-01T00:00:00"/>
    <d v="2014-05-02T00:00:00"/>
    <s v="Male"/>
    <s v="KFNO"/>
    <s v="SAMUEL.WANG@CIMBNIAGA.CO.ID"/>
    <s v="D-3"/>
    <n v="3037631"/>
    <s v="MASAGUS TIRZA AZIZUL.R"/>
    <s v="Wealth Management Business Head"/>
    <m/>
    <m/>
    <m/>
    <m/>
    <x v="1"/>
    <m/>
    <m/>
    <x v="0"/>
    <n v="0"/>
    <x v="0"/>
    <n v="0"/>
    <x v="0"/>
    <n v="0"/>
  </r>
  <r>
    <n v="5355273"/>
    <s v="LIYANTO SUDARSO"/>
    <s v="U5"/>
    <x v="3"/>
    <s v="Retail Deposit, Wealth and Insurance Business"/>
    <s v="Wealth Management Business"/>
    <s v="WM Product Development"/>
    <s v="---"/>
    <s v="WM Product Development Sr Specialist"/>
    <s v="WM Product Development Sr Specialist"/>
    <s v="Kantor Fungsional Non Operasional - Menara Sentraya"/>
    <s v="JAKARTA SELATAN"/>
    <s v="Dki Jakarta"/>
    <d v="1989-10-11T00:00:00"/>
    <d v="2021-10-18T00:00:00"/>
    <s v="Male"/>
    <s v="KFNO"/>
    <s v="Liyanto.Sudarso@cimbniaga.co.id"/>
    <s v="D-3"/>
    <n v="3037631"/>
    <s v="MASAGUS TIRZA AZIZUL.R"/>
    <s v="Wealth Management Business Head"/>
    <m/>
    <m/>
    <m/>
    <m/>
    <x v="1"/>
    <m/>
    <m/>
    <x v="0"/>
    <n v="0"/>
    <x v="0"/>
    <n v="0"/>
    <x v="0"/>
    <n v="0"/>
  </r>
  <r>
    <n v="5358239"/>
    <s v="ALICIA ANASTASIA"/>
    <s v="U5"/>
    <x v="3"/>
    <s v="Retail Deposit, Wealth and Insurance Business"/>
    <s v="Wealth Management Business"/>
    <s v="WM Product Development"/>
    <s v="---"/>
    <s v="WM Product Development Sr Specialist"/>
    <s v="WM Product Development Sr Specialist"/>
    <s v="Kantor Fungsional Non Operasional - Menara Sentraya"/>
    <s v="JAKARTA SELATAN"/>
    <s v="Dki Jakarta"/>
    <d v="1986-11-04T00:00:00"/>
    <d v="2022-01-03T00:00:00"/>
    <s v="Female"/>
    <s v="KFNO"/>
    <s v="Alicia.Anastasia@cimbniaga.co.id"/>
    <s v="D-3"/>
    <n v="3037631"/>
    <s v="MASAGUS TIRZA AZIZUL.R"/>
    <s v="Wealth Management Business Head"/>
    <m/>
    <m/>
    <m/>
    <m/>
    <x v="1"/>
    <m/>
    <m/>
    <x v="0"/>
    <n v="0.15"/>
    <x v="0"/>
    <n v="0"/>
    <x v="0"/>
    <n v="7.4999999999999997E-2"/>
  </r>
  <r>
    <n v="5387906"/>
    <s v="VANIA DHIANISYA PUTRI"/>
    <s v="U7"/>
    <x v="3"/>
    <s v="Retail Deposit, Wealth and Insurance Business"/>
    <s v="Wealth Management Business"/>
    <s v="WM Product Development"/>
    <s v="---"/>
    <s v="WM Product Development Specialist"/>
    <s v="WM Product Development Specialist"/>
    <s v="Kantor Fungsional Non Operasional - Menara Sentraya"/>
    <s v="JAKARTA SELATAN"/>
    <s v="Dki Jakarta"/>
    <d v="2000-04-27T00:00:00"/>
    <d v="2023-04-10T00:00:00"/>
    <s v="Female"/>
    <s v="KFNO"/>
    <s v="Vania.Putri2@cimbniaga.co.id"/>
    <s v="D-3"/>
    <n v="3037631"/>
    <s v="MASAGUS TIRZA AZIZUL.R"/>
    <s v="Wealth Management Business Head"/>
    <m/>
    <m/>
    <m/>
    <m/>
    <x v="1"/>
    <m/>
    <m/>
    <x v="0"/>
    <n v="0"/>
    <x v="0"/>
    <n v="0"/>
    <x v="0"/>
    <n v="0"/>
  </r>
  <r>
    <n v="3029567"/>
    <s v="SUHUD RASAJATI"/>
    <s v="U7"/>
    <x v="3"/>
    <s v="Retail Deposit, Wealth and Insurance Business"/>
    <s v="Wealth Management Business"/>
    <s v="Business Monitoring &amp; Maintenance"/>
    <s v="Product Monitoring &amp; Maintenance"/>
    <s v="Product Monitoring &amp; Maintenance Sr Specialist"/>
    <s v="Product Monitoring &amp; Maintenance Sr Specialist"/>
    <s v="Kantor Fungsional Non Operasional - Menara Sentraya"/>
    <s v="JAKARTA SELATAN"/>
    <s v="Dki Jakarta"/>
    <d v="1983-03-20T00:00:00"/>
    <d v="2015-06-04T00:00:00"/>
    <s v="Male"/>
    <s v="KFNO"/>
    <s v="SUHUD.RASAJATI@CIMBNIAGA.CO.ID"/>
    <s v="D-4"/>
    <n v="3033571"/>
    <s v="TUNGGAL BUDIYANTO"/>
    <s v="Business Monitoring &amp; Maintenance Head"/>
    <m/>
    <m/>
    <m/>
    <m/>
    <x v="1"/>
    <m/>
    <m/>
    <x v="0"/>
    <n v="0"/>
    <x v="0"/>
    <n v="0"/>
    <x v="0"/>
    <n v="0"/>
  </r>
  <r>
    <n v="3039242"/>
    <s v="KEMAS REZA SYAILENDRA"/>
    <s v="U7"/>
    <x v="3"/>
    <s v="Retail Deposit, Wealth and Insurance Business"/>
    <s v="Wealth Management Business"/>
    <s v="Business Monitoring &amp; Maintenance"/>
    <s v="Product Monitoring &amp; Maintenance"/>
    <s v="Product Monitoring &amp; Maintenance Specialist"/>
    <s v="Product Monitoring &amp; Maintenance Specialist"/>
    <s v="Kantor Fungsional Non Operasional - Menara Sentraya"/>
    <s v="JAKARTA SELATAN"/>
    <s v="Dki Jakarta"/>
    <d v="1983-01-17T00:00:00"/>
    <d v="2019-09-30T00:00:00"/>
    <s v="Male"/>
    <s v="KFNO"/>
    <s v="KEMAS.SYAILENDRA@CIMBNIAGA.CO.ID"/>
    <s v="D-4"/>
    <n v="3033571"/>
    <s v="TUNGGAL BUDIYANTO"/>
    <s v="Business Monitoring &amp; Maintenance Head"/>
    <m/>
    <m/>
    <m/>
    <m/>
    <x v="1"/>
    <m/>
    <m/>
    <x v="1"/>
    <n v="1"/>
    <x v="0"/>
    <n v="0"/>
    <x v="0"/>
    <n v="0.5"/>
  </r>
  <r>
    <n v="3005226"/>
    <s v="DEWI MILASARI"/>
    <s v="U8"/>
    <x v="3"/>
    <s v="Retail Deposit, Wealth and Insurance Business"/>
    <s v="Wealth Management Business"/>
    <s v="Business Monitoring &amp; Maintenance"/>
    <s v="Product Monitoring &amp; Maintenance"/>
    <s v="Product Monitoring &amp; Maintenance Specialist"/>
    <s v="Product Monitoring &amp; Maintenance Specialist"/>
    <s v="Kantor Fungsional Non Operasional - Menara Sentraya"/>
    <s v="JAKARTA SELATAN"/>
    <s v="Dki Jakarta"/>
    <d v="1978-06-25T00:00:00"/>
    <d v="2002-01-01T00:00:00"/>
    <s v="Female"/>
    <s v="KFNO"/>
    <s v="DEWI.MILASARI@CIMBNIAGA.CO.ID"/>
    <s v="D-4"/>
    <n v="3033571"/>
    <s v="TUNGGAL BUDIYANTO"/>
    <s v="Business Monitoring &amp; Maintenance Head"/>
    <m/>
    <m/>
    <m/>
    <m/>
    <x v="1"/>
    <m/>
    <m/>
    <x v="0"/>
    <n v="0.05"/>
    <x v="0"/>
    <n v="0"/>
    <x v="0"/>
    <n v="2.5000000000000001E-2"/>
  </r>
  <r>
    <n v="5600923"/>
    <s v="AMRIZAL FAHMI"/>
    <s v="U9"/>
    <x v="3"/>
    <s v="Retail Deposit, Wealth and Insurance Business"/>
    <s v="Wealth Management Business"/>
    <s v="Business Monitoring &amp; Maintenance"/>
    <s v="Product Monitoring &amp; Maintenance"/>
    <s v="Product Monitoring &amp; Maintenance Sr Specialist"/>
    <s v="Product Monitoring &amp; Maintenance Sr Specialist"/>
    <s v="Kantor Fungsional Non Operasional - Menara Sentraya"/>
    <s v="JAKARTA SELATAN"/>
    <s v="Dki Jakarta"/>
    <d v="1987-12-03T00:00:00"/>
    <d v="2025-08-04T00:00:00"/>
    <s v="Male"/>
    <s v="KFNO"/>
    <s v="amrizal.fahmi@cimbniaga.co.id"/>
    <s v="D-4"/>
    <n v="3033571"/>
    <s v="TUNGGAL BUDIYANTO"/>
    <s v="Business Monitoring &amp; Maintenance Head"/>
    <m/>
    <m/>
    <m/>
    <m/>
    <x v="1"/>
    <m/>
    <m/>
    <x v="0"/>
    <n v="0"/>
    <x v="1"/>
    <e v="#N/A"/>
    <x v="1"/>
    <e v="#N/A"/>
  </r>
  <r>
    <n v="3006921"/>
    <s v="HANINTYO"/>
    <s v="U5"/>
    <x v="3"/>
    <s v="Retail Deposit, Wealth and Insurance Business"/>
    <s v="Wealth Management Business"/>
    <s v="WM Business Development &amp; Market Research"/>
    <s v="Wealth Research"/>
    <s v="Wealth Research Sr Specialist"/>
    <s v="Wealth Research Sr Specialist"/>
    <s v="KCS - Yogyakarta - Sudirman 13 - SYOG"/>
    <s v="YOGYAKARTA"/>
    <s v="D I  Yogyakarta"/>
    <d v="1978-09-13T00:00:00"/>
    <d v="2004-05-27T00:00:00"/>
    <s v="Male"/>
    <s v="SYOG"/>
    <s v="HANINTYO@CIMBNIAGA.CO.ID"/>
    <s v="D-4"/>
    <n v="5601228"/>
    <s v="LANJAR NAFI TAULAT IBRAHIMSYAH"/>
    <s v="WM Business Development &amp; Market Research Head"/>
    <m/>
    <m/>
    <m/>
    <m/>
    <x v="1"/>
    <m/>
    <m/>
    <x v="1"/>
    <n v="1"/>
    <x v="0"/>
    <n v="0"/>
    <x v="0"/>
    <n v="0.5"/>
  </r>
  <r>
    <n v="3010665"/>
    <s v="ARY KURNIA WIDYANINGRUM"/>
    <s v="U5"/>
    <x v="3"/>
    <s v="Retail Deposit, Wealth and Insurance Business"/>
    <s v="Wealth Management Business"/>
    <s v="WM Business Development &amp; Market Research"/>
    <s v="Wealth Research"/>
    <s v="Wealth Research Sr Specialist"/>
    <s v="Wealth Research Sr Specialist"/>
    <s v="Kantor Fungsional Non Operasional - Menara Sentraya"/>
    <s v="JAKARTA SELATAN"/>
    <s v="Dki Jakarta"/>
    <d v="1978-03-29T00:00:00"/>
    <d v="2008-01-14T00:00:00"/>
    <s v="Female"/>
    <s v="KFNO"/>
    <s v="ARY.KURNIA@CIMBNIAGA.CO.ID"/>
    <s v="D-4"/>
    <n v="5601228"/>
    <s v="LANJAR NAFI TAULAT IBRAHIMSYAH"/>
    <s v="WM Business Development &amp; Market Research Head"/>
    <m/>
    <m/>
    <m/>
    <m/>
    <x v="1"/>
    <m/>
    <m/>
    <x v="1"/>
    <n v="1"/>
    <x v="0"/>
    <n v="0"/>
    <x v="0"/>
    <n v="0.5"/>
  </r>
  <r>
    <n v="3008792"/>
    <s v="LEONARDO GAUTAMA"/>
    <s v="U5"/>
    <x v="3"/>
    <s v="Retail Deposit, Wealth and Insurance Business"/>
    <s v="Wealth Management Business"/>
    <s v="WM Business Development &amp; Market Research"/>
    <s v="WM Business Development"/>
    <s v="WM Business Development Sr Specialist"/>
    <s v="WM Business Development Sr Specialist"/>
    <s v="Kantor Fungsional Non Operasional - Menara Sentraya"/>
    <s v="JAKARTA SELATAN"/>
    <s v="Dki Jakarta"/>
    <d v="1980-11-28T00:00:00"/>
    <d v="2006-05-22T00:00:00"/>
    <s v="Male"/>
    <s v="KFNO"/>
    <s v="LEONARDO.GAUTAMA@CIMBNIAGA.CO.ID"/>
    <s v="D-4"/>
    <n v="5601228"/>
    <s v="LANJAR NAFI TAULAT IBRAHIMSYAH"/>
    <s v="WM Business Development &amp; Market Research Head"/>
    <m/>
    <m/>
    <m/>
    <m/>
    <x v="1"/>
    <m/>
    <m/>
    <x v="1"/>
    <n v="1"/>
    <x v="0"/>
    <n v="0"/>
    <x v="0"/>
    <n v="0.5"/>
  </r>
  <r>
    <n v="3018832"/>
    <s v="LENLY CHRISMA SAHETAPY"/>
    <s v="U6"/>
    <x v="3"/>
    <s v="Retail Deposit, Wealth and Insurance Business"/>
    <s v="Wealth Management Business"/>
    <s v="WM Business Development &amp; Market Research"/>
    <s v="WM Business Development"/>
    <s v="WM Business Development Specialist"/>
    <s v="WM Business Development Specialist"/>
    <s v="Kantor Fungsional Non Operasional - Menara Sentraya"/>
    <s v="JAKARTA SELATAN"/>
    <s v="Dki Jakarta"/>
    <d v="1984-05-04T00:00:00"/>
    <d v="2012-04-11T00:00:00"/>
    <s v="Female"/>
    <s v="KFNO"/>
    <s v="LENLY.CHRISMA@CIMBNIAGA.CO.ID"/>
    <s v="D-4"/>
    <n v="5601228"/>
    <s v="LANJAR NAFI TAULAT IBRAHIMSYAH"/>
    <s v="WM Business Development &amp; Market Research Head"/>
    <m/>
    <m/>
    <m/>
    <m/>
    <x v="1"/>
    <m/>
    <m/>
    <x v="0"/>
    <n v="0"/>
    <x v="0"/>
    <n v="0"/>
    <x v="0"/>
    <n v="0"/>
  </r>
  <r>
    <n v="3019733"/>
    <s v="HELEN ALVINA MARTINUS"/>
    <s v="U3"/>
    <x v="3"/>
    <s v="Retail Deposit, Wealth and Insurance Business"/>
    <s v="Wealth Sales &amp; Development"/>
    <s v="---"/>
    <s v="---"/>
    <s v="Wealth Sales &amp; Development Head"/>
    <s v="Wealth Sales &amp; Development Head"/>
    <s v="Kantor Fungsional Non Operasional - Menara Sentraya"/>
    <s v="JAKARTA SELATAN"/>
    <s v="Dki Jakarta"/>
    <d v="1980-02-03T00:00:00"/>
    <d v="2012-08-01T00:00:00"/>
    <s v="Female"/>
    <s v="KFNO"/>
    <s v="HELEN.MARTINUS@CIMBNIAGA.CO.ID"/>
    <s v="D-2"/>
    <n v="3014257"/>
    <s v="ARITEGUH ARIEF"/>
    <s v="Head of Retail Deposit, Wealth and Insurance Business"/>
    <m/>
    <m/>
    <m/>
    <m/>
    <x v="1"/>
    <m/>
    <m/>
    <x v="0"/>
    <n v="0"/>
    <x v="0"/>
    <n v="0"/>
    <x v="0"/>
    <n v="0"/>
  </r>
  <r>
    <n v="5364329"/>
    <s v="RISKY NALI MANOPPO"/>
    <s v="U5"/>
    <x v="3"/>
    <s v="Retail Deposit, Wealth and Insurance Business"/>
    <s v="Wealth Sales &amp; Development"/>
    <s v="Executive Wealth Business"/>
    <s v="---"/>
    <s v="Executive Wealth Business Specialist"/>
    <s v="Executive Wealth Business Specialist"/>
    <s v="Kantor Fungsional Non Operasional - Menara Sentraya"/>
    <s v="JAKARTA SELATAN"/>
    <s v="Dki Jakarta"/>
    <d v="1986-02-02T00:00:00"/>
    <d v="2022-03-21T00:00:00"/>
    <s v="Male"/>
    <s v="KFNO"/>
    <s v="Risky.Manoppo@cimbniaga.co.id"/>
    <s v="D-3"/>
    <n v="3019733"/>
    <s v="HELEN ALVINA MARTINUS"/>
    <s v="Wealth Sales &amp; Development Head"/>
    <m/>
    <m/>
    <m/>
    <m/>
    <x v="1"/>
    <m/>
    <m/>
    <x v="0"/>
    <n v="0.05"/>
    <x v="0"/>
    <n v="0"/>
    <x v="0"/>
    <n v="2.5000000000000001E-2"/>
  </r>
  <r>
    <n v="5405461"/>
    <s v="RIKA"/>
    <s v="U5"/>
    <x v="3"/>
    <s v="Retail Deposit, Wealth and Insurance Business"/>
    <s v="Wealth Sales &amp; Development"/>
    <s v="Executive Wealth Business"/>
    <s v="---"/>
    <s v="Executive Wealth Business Specialist"/>
    <s v="Executive Wealth Business Specialist"/>
    <s v="Kantor Fungsional Non Operasional - Menara Sentraya"/>
    <s v="JAKARTA SELATAN"/>
    <s v="Dki Jakarta"/>
    <d v="1983-05-03T00:00:00"/>
    <d v="2024-03-18T00:00:00"/>
    <s v="Female"/>
    <s v="KFNO"/>
    <s v="rika.rika@cimbniaga.co.id"/>
    <s v="D-3"/>
    <n v="3019733"/>
    <s v="HELEN ALVINA MARTINUS"/>
    <s v="Wealth Sales &amp; Development Head"/>
    <m/>
    <m/>
    <m/>
    <m/>
    <x v="1"/>
    <m/>
    <m/>
    <x v="0"/>
    <n v="0"/>
    <x v="0"/>
    <n v="0"/>
    <x v="0"/>
    <n v="0"/>
  </r>
  <r>
    <n v="3024044"/>
    <s v="KRISTIN HUSEN"/>
    <s v="U4"/>
    <x v="3"/>
    <s v="Retail Deposit, Wealth and Insurance Business"/>
    <s v="Wealth Sales &amp; Development"/>
    <s v="Preferred &amp; Wealth Business Development Area - Jawa Barat"/>
    <s v="---"/>
    <s v="Preferred &amp; Wealth Business Development Area Head"/>
    <s v="Preferred &amp; Wealth Business Development Area Head"/>
    <s v="KC - Bandung - Asia Afrika - BAA"/>
    <s v="BANDUNG"/>
    <s v="Jawa Barat"/>
    <d v="1972-12-16T00:00:00"/>
    <d v="2013-08-28T00:00:00"/>
    <s v="Female"/>
    <s v="BAA"/>
    <s v="KRISTINE.SANTOSO@CIMBNIAGA.CO.ID"/>
    <s v="D-3"/>
    <n v="3019733"/>
    <s v="HELEN ALVINA MARTINUS"/>
    <s v="Wealth Sales &amp; Development Head"/>
    <m/>
    <m/>
    <m/>
    <m/>
    <x v="1"/>
    <m/>
    <m/>
    <x v="1"/>
    <n v="1"/>
    <x v="0"/>
    <n v="0"/>
    <x v="0"/>
    <n v="0.5"/>
  </r>
  <r>
    <n v="3014780"/>
    <s v="YOHANA AMINOTO"/>
    <s v="U4"/>
    <x v="3"/>
    <s v="Retail Deposit, Wealth and Insurance Business"/>
    <s v="Wealth Sales &amp; Development"/>
    <s v="Preferred &amp; Wealth Business Development Area - Jawa Tengah"/>
    <s v="---"/>
    <s v="Preferred &amp; Wealth Business Development Area Head"/>
    <s v="Preferred &amp; Wealth Business Development Area Head"/>
    <s v="KC - Semarang - Pemuda 102 - SMG"/>
    <s v="SEMARANG"/>
    <s v="Jawa Tengah"/>
    <d v="1978-04-06T00:00:00"/>
    <d v="2010-12-01T00:00:00"/>
    <s v="Female"/>
    <s v="SMG"/>
    <s v="YOHANA.AMINOTO@CIMBNIAGA.CO.ID"/>
    <s v="D-3"/>
    <n v="3019733"/>
    <s v="HELEN ALVINA MARTINUS"/>
    <s v="Wealth Sales &amp; Development Head"/>
    <m/>
    <m/>
    <m/>
    <m/>
    <x v="1"/>
    <m/>
    <m/>
    <x v="1"/>
    <n v="1"/>
    <x v="0"/>
    <n v="0"/>
    <x v="0"/>
    <n v="0.5"/>
  </r>
  <r>
    <n v="3004909"/>
    <s v="TRIANA WARASTUTI"/>
    <s v="U4"/>
    <x v="3"/>
    <s v="Retail Deposit, Wealth and Insurance Business"/>
    <s v="Wealth Sales &amp; Development"/>
    <s v="Preferred &amp; Wealth Business Development Area - Jawa Timur"/>
    <s v="---"/>
    <s v="Preferred &amp; Wealth Business Development Area Head"/>
    <s v="Preferred &amp; Wealth Business Development Area Head"/>
    <s v="KC - Surabaya - Darmo - DRO"/>
    <s v="SURABAYA"/>
    <s v="Jawa Timur"/>
    <d v="1975-06-02T00:00:00"/>
    <d v="1999-07-15T00:00:00"/>
    <s v="Female"/>
    <s v="DRO"/>
    <s v="TRIANAWT@CIMBNIAGA.CO.ID"/>
    <s v="D-3"/>
    <n v="3019733"/>
    <s v="HELEN ALVINA MARTINUS"/>
    <s v="Wealth Sales &amp; Development Head"/>
    <m/>
    <m/>
    <m/>
    <m/>
    <x v="1"/>
    <m/>
    <m/>
    <x v="0"/>
    <n v="0"/>
    <x v="0"/>
    <n v="0"/>
    <x v="0"/>
    <n v="0"/>
  </r>
  <r>
    <n v="3020429"/>
    <s v="R DONY PRIANDANU MAHAPATI"/>
    <s v="U4"/>
    <x v="3"/>
    <s v="Retail Deposit, Wealth and Insurance Business"/>
    <s v="Wealth Sales &amp; Development"/>
    <s v="Preferred &amp; Wealth Business Development Area - Kalimantan &amp; IBN"/>
    <s v="---"/>
    <s v="Preferred &amp; Wealth Business Development Area Head"/>
    <s v="Preferred &amp; Wealth Business Development Area Head"/>
    <s v="Kantor Fungsional Non Operasional - Menara Sentraya"/>
    <s v="JAKARTA SELATAN"/>
    <s v="Dki Jakarta"/>
    <d v="1979-11-05T00:00:00"/>
    <d v="2012-11-01T00:00:00"/>
    <s v="Male"/>
    <s v="KFNO"/>
    <s v="DONY.PRIANDANU@CIMBNIAGA.CO.ID"/>
    <s v="D-3"/>
    <n v="3019733"/>
    <s v="HELEN ALVINA MARTINUS"/>
    <s v="Wealth Sales &amp; Development Head"/>
    <m/>
    <m/>
    <m/>
    <m/>
    <x v="1"/>
    <m/>
    <m/>
    <x v="1"/>
    <n v="1"/>
    <x v="2"/>
    <n v="1"/>
    <x v="2"/>
    <n v="1"/>
  </r>
  <r>
    <n v="5601930"/>
    <s v="HENDY"/>
    <s v="U4"/>
    <x v="3"/>
    <s v="Retail Deposit, Wealth and Insurance Business"/>
    <s v="Wealth Sales &amp; Development"/>
    <s v="Preferred &amp; Wealth Business Development Area - Sumatera"/>
    <s v="---"/>
    <s v="Preferred &amp; Wealth Business Development Area Head"/>
    <s v="Preferred &amp; Wealth Business Development Area Head"/>
    <s v="KC - Medan - Icon - CNM"/>
    <s v="MEDAN"/>
    <s v="Sumatera Utara"/>
    <d v="1987-07-13T00:00:00"/>
    <d v="2026-02-02T00:00:00"/>
    <s v="Male"/>
    <s v="CNM"/>
    <s v="hendy.hendy@cimbniaga.co.id"/>
    <s v="D-3"/>
    <n v="3019733"/>
    <s v="HELEN ALVINA MARTINUS"/>
    <s v="Wealth Sales &amp; Development Head"/>
    <m/>
    <m/>
    <m/>
    <m/>
    <x v="1"/>
    <m/>
    <m/>
    <x v="1"/>
    <n v="1"/>
    <x v="1"/>
    <e v="#N/A"/>
    <x v="1"/>
    <e v="#N/A"/>
  </r>
  <r>
    <n v="3021631"/>
    <s v="ADWIN KURNIAWAN"/>
    <s v="U4"/>
    <x v="3"/>
    <s v="Retail Deposit, Wealth and Insurance Business"/>
    <s v="Wealth Sales &amp; Development"/>
    <s v="Wealth Business Development Area - Jakarta A"/>
    <s v="---"/>
    <s v="Wealth Business Development Area Head"/>
    <s v="Wealth Business Development Area Head"/>
    <s v="Kantor Fungsional Non Operasional - Menara Sentraya"/>
    <s v="JAKARTA SELATAN"/>
    <s v="Dki Jakarta"/>
    <d v="1980-11-20T00:00:00"/>
    <d v="2013-02-04T00:00:00"/>
    <s v="Male"/>
    <s v="KFNO"/>
    <s v="ADWIN.KURNIAWAN@CIMBNIAGA.CO.ID"/>
    <s v="D-3"/>
    <n v="3019733"/>
    <s v="HELEN ALVINA MARTINUS"/>
    <s v="Wealth Sales &amp; Development Head"/>
    <m/>
    <m/>
    <m/>
    <m/>
    <x v="1"/>
    <m/>
    <m/>
    <x v="1"/>
    <n v="1"/>
    <x v="0"/>
    <n v="0"/>
    <x v="0"/>
    <n v="0.5"/>
  </r>
  <r>
    <n v="5600277"/>
    <s v="WIRA HANDAYA"/>
    <s v="U4"/>
    <x v="3"/>
    <s v="Retail Deposit, Wealth and Insurance Business"/>
    <s v="Wealth Sales &amp; Development"/>
    <s v="Wealth Business Development Area - Jakarta B"/>
    <s v="---"/>
    <s v="Wealth Business Development Area Head"/>
    <s v="Wealth Business Development Area Head"/>
    <s v="Kantor Fungsional Non Operasional - Menara Sentraya"/>
    <s v="JAKARTA SELATAN"/>
    <s v="Dki Jakarta"/>
    <d v="1978-08-24T00:00:00"/>
    <d v="2025-06-26T00:00:00"/>
    <s v="Male"/>
    <s v="KFNO"/>
    <s v="wira.handaya@cimbniaga.co.id"/>
    <s v="D-3"/>
    <n v="3019733"/>
    <s v="HELEN ALVINA MARTINUS"/>
    <s v="Wealth Sales &amp; Development Head"/>
    <m/>
    <m/>
    <m/>
    <m/>
    <x v="1"/>
    <m/>
    <m/>
    <x v="1"/>
    <n v="1"/>
    <x v="1"/>
    <e v="#N/A"/>
    <x v="1"/>
    <e v="#N/A"/>
  </r>
  <r>
    <n v="5600406"/>
    <s v="YUNITA IRAWANTI"/>
    <s v="U7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C - Bandung - Asia Afrika - BAA"/>
    <s v="BANDUNG"/>
    <s v="Jawa Barat"/>
    <d v="1987-06-05T00:00:00"/>
    <d v="2025-06-02T00:00:00"/>
    <s v="Female"/>
    <s v="BAA"/>
    <s v="Yunita.Irawanti@cimbniaga.co.id"/>
    <s v="D-4"/>
    <n v="3041283"/>
    <s v="KINANTY"/>
    <s v="Affluent Business Development Head"/>
    <m/>
    <m/>
    <m/>
    <m/>
    <x v="1"/>
    <m/>
    <m/>
    <x v="0"/>
    <n v="0.35"/>
    <x v="0"/>
    <n v="0"/>
    <x v="0"/>
    <n v="0.17499999999999999"/>
  </r>
  <r>
    <n v="5378692"/>
    <s v="SULISTYOWATI"/>
    <s v="U7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C - Yogyakarta - Sudirman 50 - YOG"/>
    <s v="YOGYAKARTA"/>
    <s v="D I  Yogyakarta"/>
    <d v="1983-08-29T00:00:00"/>
    <d v="2022-11-21T00:00:00"/>
    <s v="Female"/>
    <s v="YOG"/>
    <s v="Sulistyowati.Sulistyowati@cimbniaga.co.id"/>
    <s v="D-4"/>
    <n v="3041283"/>
    <s v="KINANTY"/>
    <s v="Affluent Business Development Head"/>
    <m/>
    <m/>
    <m/>
    <m/>
    <x v="1"/>
    <m/>
    <m/>
    <x v="0"/>
    <n v="0"/>
    <x v="0"/>
    <n v="0"/>
    <x v="0"/>
    <n v="0"/>
  </r>
  <r>
    <n v="3039760"/>
    <s v="DEBBY SAGITA REZANTI MALIK"/>
    <s v="U6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C - Surabaya - Darmo - DRO"/>
    <s v="SURABAYA"/>
    <s v="Jawa Timur"/>
    <d v="1991-12-12T00:00:00"/>
    <d v="2019-11-18T00:00:00"/>
    <s v="Female"/>
    <s v="DRO"/>
    <s v="DEBBY.MALIK@CIMBNIAGA.CO.ID"/>
    <s v="D-4"/>
    <n v="3041283"/>
    <s v="KINANTY"/>
    <s v="Affluent Business Development Head"/>
    <m/>
    <m/>
    <m/>
    <m/>
    <x v="1"/>
    <m/>
    <m/>
    <x v="1"/>
    <n v="1"/>
    <x v="0"/>
    <n v="0"/>
    <x v="0"/>
    <n v="0.5"/>
  </r>
  <r>
    <n v="3036563"/>
    <s v="MARTONO"/>
    <s v="U6"/>
    <x v="3"/>
    <s v="Emerging Business Banking &amp; Affluent Segment"/>
    <s v="Affluent Segment"/>
    <s v="Affluent Business Development D3"/>
    <s v="Affluent Business Development"/>
    <s v="Affluent Business Development Specialist"/>
    <s v="Affluent Business Development Specialist"/>
    <s v="KC - Medan - Icon - CNM"/>
    <s v="MEDAN"/>
    <s v="Sumatera Utara"/>
    <d v="1984-08-28T00:00:00"/>
    <d v="2018-10-08T00:00:00"/>
    <s v="Male"/>
    <s v="CNM"/>
    <s v="MARTONO.MARTONO@CIMBNIAGA.CO.ID"/>
    <s v="D-4"/>
    <n v="3041283"/>
    <s v="KINANTY"/>
    <s v="Affluent Business Development Head"/>
    <m/>
    <m/>
    <m/>
    <m/>
    <x v="1"/>
    <m/>
    <m/>
    <x v="0"/>
    <n v="0"/>
    <x v="0"/>
    <n v="0"/>
    <x v="0"/>
    <n v="0"/>
  </r>
  <r>
    <n v="5600493"/>
    <s v="DIANA KUSUMA WIDJAJA"/>
    <s v="U5"/>
    <x v="3"/>
    <s v="Retail Deposit, Wealth and Insurance Business"/>
    <s v="Wealth Sales &amp; Development"/>
    <s v="Wealth Business Development Area - Jakarta A"/>
    <s v="Wealth Business - Jakarta A - 1"/>
    <s v="Wealth Business Specialist"/>
    <s v="Wealth Business Specialist"/>
    <s v="Kantor Fungsional Non Operasional - Menara Sentraya"/>
    <s v="JAKARTA SELATAN"/>
    <s v="Dki Jakarta"/>
    <d v="1974-04-21T00:00:00"/>
    <d v="2025-06-23T00:00:00"/>
    <s v="Female"/>
    <s v="KFNO"/>
    <s v="diana.widjaja@cimbniaga.co.id"/>
    <s v="D-4"/>
    <n v="3021631"/>
    <s v="ADWIN KURNIAWAN"/>
    <s v="Wealth Business Development Area Head - Jakarta A"/>
    <m/>
    <m/>
    <m/>
    <m/>
    <x v="1"/>
    <m/>
    <m/>
    <x v="0"/>
    <n v="0.1"/>
    <x v="1"/>
    <e v="#N/A"/>
    <x v="1"/>
    <e v="#N/A"/>
  </r>
  <r>
    <n v="5394178"/>
    <s v="SURYA HADINATA"/>
    <s v="U5"/>
    <x v="3"/>
    <s v="Retail Deposit, Wealth and Insurance Business"/>
    <s v="Wealth Sales &amp; Development"/>
    <s v="Wealth Business Development Area - Jakarta A"/>
    <s v="Wealth Business - Jakarta A - 1"/>
    <s v="Wealth Business Specialist"/>
    <s v="Wealth Business Specialist"/>
    <s v="Kantor Fungsional Non Operasional - Menara Sentraya"/>
    <s v="JAKARTA SELATAN"/>
    <s v="Dki Jakarta"/>
    <d v="1985-03-07T00:00:00"/>
    <d v="2023-09-04T00:00:00"/>
    <s v="Male"/>
    <s v="KFNO"/>
    <s v="Surya.Hadinata@cimbniaga.co.id"/>
    <s v="D-4"/>
    <n v="3021631"/>
    <s v="ADWIN KURNIAWAN"/>
    <s v="Wealth Business Development Area Head - Jakarta A"/>
    <m/>
    <m/>
    <m/>
    <m/>
    <x v="1"/>
    <m/>
    <m/>
    <x v="0"/>
    <n v="0"/>
    <x v="0"/>
    <n v="0"/>
    <x v="0"/>
    <n v="0"/>
  </r>
  <r>
    <n v="5410301"/>
    <s v="AGUNG HARI PAMUJI"/>
    <s v="U5"/>
    <x v="3"/>
    <s v="Retail Deposit, Wealth and Insurance Business"/>
    <s v="Wealth Sales &amp; Development"/>
    <s v="Wealth Business Development Area - Jakarta A"/>
    <s v="Wealth Business - Jakarta A - 1"/>
    <s v="Wealth Business Sr Specialist"/>
    <s v="Wealth Business Sr Specialist"/>
    <s v="Kantor Fungsional Non Operasional - Menara Sentraya"/>
    <s v="JAKARTA SELATAN"/>
    <s v="Dki Jakarta"/>
    <d v="1977-11-10T00:00:00"/>
    <d v="2024-07-01T00:00:00"/>
    <s v="Male"/>
    <s v="KFNO"/>
    <s v="agung.pamuji@cimbniaga.co.id"/>
    <s v="D-4"/>
    <n v="3021631"/>
    <s v="ADWIN KURNIAWAN"/>
    <s v="Wealth Business Development Area Head - Jakarta A"/>
    <m/>
    <m/>
    <m/>
    <m/>
    <x v="1"/>
    <m/>
    <m/>
    <x v="0"/>
    <n v="0.95"/>
    <x v="0"/>
    <n v="0"/>
    <x v="0"/>
    <n v="0.47499999999999998"/>
  </r>
  <r>
    <n v="5421225"/>
    <s v="ALOYSIUS KEVIN"/>
    <s v="U5"/>
    <x v="3"/>
    <s v="Retail Deposit, Wealth and Insurance Business"/>
    <s v="Wealth Sales &amp; Development"/>
    <s v="Wealth Business Development Area - Jakarta A"/>
    <s v="Wealth Business - Jakarta A - 1"/>
    <s v="Wealth Business Sr Specialist"/>
    <s v="Wealth Business Sr Specialist"/>
    <s v="Kantor Fungsional Non Operasional - Menara Sentraya"/>
    <s v="JAKARTA SELATAN"/>
    <s v="Dki Jakarta"/>
    <d v="1993-10-01T00:00:00"/>
    <d v="2025-03-17T00:00:00"/>
    <s v="Male"/>
    <s v="KFNO"/>
    <s v="aloysius.kevin@cimbniaga.co.id"/>
    <s v="D-4"/>
    <n v="3021631"/>
    <s v="ADWIN KURNIAWAN"/>
    <s v="Wealth Business Development Area Head - Jakarta A"/>
    <m/>
    <m/>
    <m/>
    <m/>
    <x v="1"/>
    <m/>
    <m/>
    <x v="0"/>
    <n v="0"/>
    <x v="1"/>
    <e v="#N/A"/>
    <x v="1"/>
    <e v="#N/A"/>
  </r>
  <r>
    <n v="5405559"/>
    <s v="NADHILA AISYAH NOOR"/>
    <s v="U6"/>
    <x v="3"/>
    <s v="Retail Deposit, Wealth and Insurance Business"/>
    <s v="Wealth Sales &amp; Development"/>
    <s v="Wealth Business Development Area - Jakarta A"/>
    <s v="Wealth Business - Jakarta A - 1"/>
    <s v="Wealth Business Specialist"/>
    <s v="Wealth Business Specialist"/>
    <s v="Kantor Fungsional Non Operasional - Menara Sentraya"/>
    <s v="JAKARTA SELATAN"/>
    <s v="Dki Jakarta"/>
    <d v="1992-03-06T00:00:00"/>
    <d v="2024-06-03T00:00:00"/>
    <s v="Female"/>
    <s v="KFNO"/>
    <s v="nadhila.noor@cimbniaga.co.id"/>
    <s v="D-4"/>
    <n v="3021631"/>
    <s v="ADWIN KURNIAWAN"/>
    <s v="Wealth Business Development Area Head - Jakarta A"/>
    <m/>
    <m/>
    <m/>
    <m/>
    <x v="1"/>
    <m/>
    <m/>
    <x v="0"/>
    <n v="0"/>
    <x v="0"/>
    <n v="0"/>
    <x v="0"/>
    <n v="0"/>
  </r>
  <r>
    <n v="3029568"/>
    <s v="DAUD APRIES FAOWUAWUA DODO"/>
    <s v="U5"/>
    <x v="3"/>
    <s v="Retail Deposit, Wealth and Insurance Business"/>
    <s v="Wealth Sales &amp; Development"/>
    <s v="Wealth Business Development Area - Jakarta B"/>
    <s v="Wealth Business - Jakarta B"/>
    <s v="Wealth Business Specialist"/>
    <s v="Wealth Business Specialist"/>
    <s v="Kantor Fungsional Non Operasional - Menara Sentraya"/>
    <s v="JAKARTA SELATAN"/>
    <s v="Dki Jakarta"/>
    <d v="1987-04-13T00:00:00"/>
    <d v="2015-06-05T00:00:00"/>
    <s v="Male"/>
    <s v="KFNO"/>
    <s v="DAUD.HAREFA@CIMBNIAGA.CO.ID"/>
    <s v="D-4"/>
    <n v="5600277"/>
    <s v="WIRA HANDAYA"/>
    <s v="Wealth Business Development Area Head - Jakarta B"/>
    <m/>
    <m/>
    <m/>
    <m/>
    <x v="1"/>
    <m/>
    <m/>
    <x v="0"/>
    <n v="0"/>
    <x v="0"/>
    <n v="0"/>
    <x v="0"/>
    <n v="0"/>
  </r>
  <r>
    <n v="3032951"/>
    <s v="DAVE HARTONO"/>
    <s v="U5"/>
    <x v="3"/>
    <s v="Retail Deposit, Wealth and Insurance Business"/>
    <s v="Wealth Sales &amp; Development"/>
    <s v="Wealth Business Development Area - Jakarta B"/>
    <s v="Wealth Business - Jakarta B"/>
    <s v="Wealth Business Sr Specialist"/>
    <s v="Wealth Business Sr Specialist"/>
    <s v="Kantor Fungsional Non Operasional - Menara Sentraya"/>
    <s v="JAKARTA SELATAN"/>
    <s v="Dki Jakarta"/>
    <d v="1987-01-21T00:00:00"/>
    <d v="2017-02-03T00:00:00"/>
    <s v="Male"/>
    <s v="KFNO"/>
    <s v="DAVE.HARTONO@CIMBNIAGA.CO.ID"/>
    <s v="D-4"/>
    <n v="5600277"/>
    <s v="WIRA HANDAYA"/>
    <s v="Wealth Business Development Area Head - Jakarta B"/>
    <m/>
    <m/>
    <m/>
    <m/>
    <x v="1"/>
    <m/>
    <m/>
    <x v="0"/>
    <n v="0"/>
    <x v="0"/>
    <n v="0"/>
    <x v="0"/>
    <n v="0"/>
  </r>
  <r>
    <n v="5400941"/>
    <s v="ANDRI KOSASI"/>
    <s v="U5"/>
    <x v="3"/>
    <s v="Retail Deposit, Wealth and Insurance Business"/>
    <s v="Wealth Sales &amp; Development"/>
    <s v="Wealth Business Development Area - Jakarta B"/>
    <s v="Wealth Business - Jakarta B"/>
    <s v="Wealth Business Sr Specialist"/>
    <s v="Wealth Business Sr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4177"/>
    <s v="RAMAYANA PUTRI MUNTHE"/>
    <s v="U6"/>
    <x v="3"/>
    <s v="Retail Deposit, Wealth and Insurance Business"/>
    <s v="Wealth Sales &amp; Development"/>
    <s v="Wealth Business Development Area - Jakarta B"/>
    <s v="Wealth Business - Jakarta B"/>
    <s v="Wealth Business Specialist"/>
    <s v="Wealth Business Specialist"/>
    <s v="Kantor Fungsional Non Operasional - Menara Sentraya"/>
    <s v="JAKARTA SELATAN"/>
    <s v="Dki Jakarta"/>
    <d v="1988-11-01T00:00:00"/>
    <d v="2023-07-24T00:00:00"/>
    <s v="Female"/>
    <s v="KFNO"/>
    <s v="Ramayana.Munthe@cimbniaga.co.id"/>
    <s v="D-4"/>
    <n v="5600277"/>
    <s v="WIRA HANDAYA"/>
    <s v="Wealth Business Development Area Head - Jakarta B"/>
    <m/>
    <m/>
    <m/>
    <m/>
    <x v="1"/>
    <m/>
    <m/>
    <x v="0"/>
    <n v="0.6"/>
    <x v="0"/>
    <n v="0"/>
    <x v="0"/>
    <n v="0.3"/>
  </r>
  <r>
    <n v="5406710"/>
    <s v="WAHYUGIHARTO"/>
    <s v="U6"/>
    <x v="3"/>
    <s v="Retail Deposit, Wealth and Insurance Business"/>
    <s v="Wealth Sales &amp; Development"/>
    <s v="Wealth Business Development Area - Jakarta B"/>
    <s v="Wealth Business - Jakarta B"/>
    <s v="Wealth Business Specialist"/>
    <s v="Wealth Business Specialist"/>
    <s v="Kantor Fungsional Non Operasional - Menara Sentraya"/>
    <s v="JAKARTA SELATAN"/>
    <s v="Dki Jakarta"/>
    <d v="1981-03-22T00:00:00"/>
    <d v="2024-03-25T00:00:00"/>
    <s v="Male"/>
    <s v="KFNO"/>
    <s v="wahyugiharto.wahyugiharto@cimbniaga.co.id"/>
    <s v="D-4"/>
    <n v="5600277"/>
    <s v="WIRA HANDAYA"/>
    <s v="Wealth Business Development Area Head - Jakarta B"/>
    <m/>
    <m/>
    <m/>
    <m/>
    <x v="1"/>
    <m/>
    <m/>
    <x v="0"/>
    <n v="0"/>
    <x v="0"/>
    <n v="0"/>
    <x v="0"/>
    <n v="0"/>
  </r>
  <r>
    <n v="5407483"/>
    <s v="STEFANIE"/>
    <s v="U6"/>
    <x v="3"/>
    <s v="Retail Deposit, Wealth and Insurance Business"/>
    <s v="Wealth Sales &amp; Development"/>
    <s v="Wealth Business Development Area - Jakarta B"/>
    <s v="Wealth Business - Jakarta B"/>
    <s v="Wealth Business Specialist"/>
    <s v="Wealth Business Specialist"/>
    <s v="Kantor Fungsional Non Operasional - Menara Sentraya"/>
    <s v="JAKARTA SELATAN"/>
    <s v="Dki Jakarta"/>
    <d v="1991-09-01T00:00:00"/>
    <d v="2024-04-22T00:00:00"/>
    <s v="Female"/>
    <s v="KFNO"/>
    <s v="STEFANIE3@cimbniaga.co.id"/>
    <s v="D-4"/>
    <n v="5600277"/>
    <s v="WIRA HANDAYA"/>
    <s v="Wealth Business Development Area Head - Jakarta B"/>
    <m/>
    <m/>
    <m/>
    <m/>
    <x v="1"/>
    <m/>
    <m/>
    <x v="0"/>
    <n v="0.1"/>
    <x v="0"/>
    <n v="0"/>
    <x v="0"/>
    <n v="0.05"/>
  </r>
  <r>
    <n v="3031033"/>
    <s v="DESSY KURNIAWATI"/>
    <s v="U5"/>
    <x v="3"/>
    <s v="Retail Deposit, Wealth and Insurance Business"/>
    <s v="Wealth Sales &amp; Development"/>
    <s v="Preferred &amp; Wealth Business Development Area - Jawa Barat"/>
    <s v="Wealth Business - Jawa Barat"/>
    <s v="Wealth Business Sr Specialist"/>
    <s v="Wealth Business Sr Specialist"/>
    <s v="KC - Bandung - Asia Afrika - BAA"/>
    <s v="BANDUNG"/>
    <s v="Jawa Barat"/>
    <d v="1982-12-09T00:00:00"/>
    <d v="2016-05-10T00:00:00"/>
    <s v="Female"/>
    <s v="BAA"/>
    <s v="DESSY.KURNIAWATI@CIMBNIAGA.CO.ID"/>
    <s v="D-4"/>
    <n v="3024044"/>
    <s v="KRISTIN HUSEN"/>
    <s v="Preferred &amp; Wealth Business Development Area Head - Jawa Barat"/>
    <m/>
    <m/>
    <m/>
    <m/>
    <x v="1"/>
    <m/>
    <m/>
    <x v="0"/>
    <n v="0"/>
    <x v="0"/>
    <n v="0"/>
    <x v="0"/>
    <n v="0"/>
  </r>
  <r>
    <n v="3039913"/>
    <s v="MAYA SANTIA TERSIENI"/>
    <s v="U5"/>
    <x v="3"/>
    <s v="Retail Deposit, Wealth and Insurance Business"/>
    <s v="Wealth Sales &amp; Development"/>
    <s v="Preferred &amp; Wealth Business Development Area - Jawa Barat"/>
    <s v="Wealth Business - Jawa Barat"/>
    <s v="Wealth Business Sr Specialist"/>
    <s v="Wealth Business Sr Specialist"/>
    <s v="KC - Bandung - Asia Afrika - BAA"/>
    <s v="BANDUNG"/>
    <s v="Jawa Barat"/>
    <d v="1977-05-06T00:00:00"/>
    <d v="2019-12-16T00:00:00"/>
    <s v="Female"/>
    <s v="BAA"/>
    <s v="MAYA.TERSIENI@CIMBNIAGA.CO.ID"/>
    <s v="D-4"/>
    <n v="3024044"/>
    <s v="KRISTIN HUSEN"/>
    <s v="Preferred &amp; Wealth Business Development Area Head - Jawa Barat"/>
    <m/>
    <m/>
    <m/>
    <m/>
    <x v="1"/>
    <m/>
    <m/>
    <x v="0"/>
    <n v="0"/>
    <x v="0"/>
    <n v="0"/>
    <x v="0"/>
    <n v="0"/>
  </r>
  <r>
    <n v="3033819"/>
    <s v="AYU SETIA DEVY"/>
    <s v="U8"/>
    <x v="3"/>
    <s v="Retail Deposit, Wealth and Insurance Business"/>
    <s v="Wealth Sales &amp; Development"/>
    <s v="Preferred &amp; Wealth Business Development Area - Jawa Barat"/>
    <s v="Wealth Business - Jawa Barat"/>
    <s v="Wealth Business Specialist"/>
    <s v="Wealth Business Specialist"/>
    <s v="KC - Cirebon - Yos Sudarso - CRB"/>
    <s v="CIREBON"/>
    <s v="Jawa Barat"/>
    <d v="1987-06-26T00:00:00"/>
    <d v="2017-07-20T00:00:00"/>
    <s v="Female"/>
    <s v="CRB"/>
    <s v="AYU.DEVY@CIMBNIAGA.CO.ID"/>
    <s v="D-4"/>
    <n v="3024044"/>
    <s v="KRISTIN HUSEN"/>
    <s v="Preferred &amp; Wealth Business Development Area Head - Jawa Barat"/>
    <m/>
    <m/>
    <m/>
    <m/>
    <x v="1"/>
    <m/>
    <m/>
    <x v="0"/>
    <n v="0"/>
    <x v="0"/>
    <n v="0"/>
    <x v="0"/>
    <n v="0"/>
  </r>
  <r>
    <n v="5346122"/>
    <s v="DAVID ANDI UTOMO"/>
    <s v="U5"/>
    <x v="3"/>
    <s v="Retail Deposit, Wealth and Insurance Business"/>
    <s v="Wealth Sales &amp; Development"/>
    <s v="Preferred &amp; Wealth Business Development Area - Jawa Tengah"/>
    <s v="Wealth Business - Jawa Tengah"/>
    <s v="Wealth Business Sr Specialist"/>
    <s v="Wealth Business Sr Specialist"/>
    <s v="KC - Yogyakarta - Sudirman 50 - YOG"/>
    <s v="YOGYAKARTA"/>
    <s v="D I  Yogyakarta"/>
    <d v="1977-01-28T00:00:00"/>
    <d v="2021-10-12T00:00:00"/>
    <s v="Male"/>
    <s v="YOG"/>
    <s v="David.Utomo@cimbniaga.co.id"/>
    <s v="D-4"/>
    <n v="3014780"/>
    <s v="YOHANA AMINOTO"/>
    <s v="Preferred &amp; Wealth Business Development Area Head - Jawa Tengah"/>
    <m/>
    <m/>
    <m/>
    <m/>
    <x v="1"/>
    <m/>
    <m/>
    <x v="0"/>
    <n v="0"/>
    <x v="0"/>
    <n v="0"/>
    <x v="0"/>
    <n v="0"/>
  </r>
  <r>
    <n v="3031264"/>
    <s v="RENTY DIAN RAHMADANY"/>
    <s v="U7"/>
    <x v="3"/>
    <s v="Retail Deposit, Wealth and Insurance Business"/>
    <s v="Wealth Sales &amp; Development"/>
    <s v="Preferred &amp; Wealth Business Development Area - Jawa Tengah"/>
    <s v="Wealth Business - Jawa Tengah"/>
    <s v="Wealth Business Specialist"/>
    <s v="Wealth Business Specialist"/>
    <s v="KCP - Semarang - Candi - CNI"/>
    <s v="SEMARANG"/>
    <s v="Jawa Tengah"/>
    <d v="1990-04-05T00:00:00"/>
    <d v="2016-05-16T00:00:00"/>
    <s v="Female"/>
    <s v="CNI"/>
    <s v="RENTY.RAHMADANY@CIMBNIAGA.CO.ID"/>
    <s v="D-4"/>
    <n v="3014780"/>
    <s v="YOHANA AMINOTO"/>
    <s v="Preferred &amp; Wealth Business Development Area Head - Jawa Tengah"/>
    <m/>
    <m/>
    <m/>
    <m/>
    <x v="1"/>
    <m/>
    <m/>
    <x v="0"/>
    <n v="0.5"/>
    <x v="0"/>
    <n v="0"/>
    <x v="0"/>
    <n v="0.25"/>
  </r>
  <r>
    <n v="3029090"/>
    <s v="YUSI KRISTANTI AGUSTINA"/>
    <s v="U7"/>
    <x v="3"/>
    <s v="Retail Deposit, Wealth and Insurance Business"/>
    <s v="Wealth Sales &amp; Development"/>
    <s v="Preferred &amp; Wealth Business Development Area - Jawa Tengah"/>
    <s v="Wealth Business - Jawa Tengah"/>
    <s v="Wealth Business Specialist"/>
    <s v="Wealth Business Specialist"/>
    <s v="KC - Solo - Slamet Riyadi 136 - SLR"/>
    <s v="SURAKARTA"/>
    <s v="Jawa Tengah"/>
    <d v="1989-08-05T00:00:00"/>
    <d v="2015-04-13T00:00:00"/>
    <s v="Female"/>
    <s v="SLR"/>
    <s v="YUSI.AGUSTINA@CIMBNIAGA.CO.ID"/>
    <s v="D-4"/>
    <n v="3014780"/>
    <s v="YOHANA AMINOTO"/>
    <s v="Preferred &amp; Wealth Business Development Area Head - Jawa Tengah"/>
    <m/>
    <m/>
    <m/>
    <m/>
    <x v="1"/>
    <m/>
    <m/>
    <x v="1"/>
    <n v="1"/>
    <x v="0"/>
    <n v="0"/>
    <x v="0"/>
    <n v="0.5"/>
  </r>
  <r>
    <n v="5349433"/>
    <s v="BUDI SETIAWAN"/>
    <s v="U5"/>
    <x v="3"/>
    <s v="Retail Deposit, Wealth and Insurance Business"/>
    <s v="Wealth Sales &amp; Development"/>
    <s v="Preferred &amp; Wealth Business Development Area - Jawa Timur"/>
    <s v="Wealth Business - Jawa Timur"/>
    <s v="Wealth Business Sr Specialist"/>
    <s v="Wealth Business Sr Specialist"/>
    <s v="KC - Surabaya - Darmo - DRO"/>
    <s v="SURABAYA"/>
    <s v="Jawa Timur"/>
    <d v="1980-09-23T00:00:00"/>
    <d v="2021-12-01T00:00:00"/>
    <s v="Male"/>
    <s v="DRO"/>
    <s v="Budi.Setiawan2@cimbniaga.co.id"/>
    <s v="D-4"/>
    <n v="3004909"/>
    <s v="TRIANA WARASTUTI"/>
    <s v="Preferred &amp; Wealth Business Development Area Head - Jawa Timur"/>
    <m/>
    <m/>
    <m/>
    <m/>
    <x v="1"/>
    <m/>
    <m/>
    <x v="0"/>
    <n v="0.95"/>
    <x v="0"/>
    <n v="0"/>
    <x v="0"/>
    <n v="0.47499999999999998"/>
  </r>
  <r>
    <n v="5325038"/>
    <s v="HANS JUNIARTO KUSWARDI"/>
    <s v="U5"/>
    <x v="3"/>
    <s v="Retail Deposit, Wealth and Insurance Business"/>
    <s v="Wealth Sales &amp; Development"/>
    <s v="Preferred &amp; Wealth Business Development Area - Jawa Timur"/>
    <s v="Wealth Business - Jawa Timur"/>
    <s v="Wealth Business Sr Specialist"/>
    <s v="Wealth Business Sr Specialist"/>
    <s v="KC - Surabaya - Darmo - DRO"/>
    <s v="SURABAYA"/>
    <s v="Jawa Timur"/>
    <d v="1989-06-12T00:00:00"/>
    <d v="2021-06-28T00:00:00"/>
    <s v="Male"/>
    <s v="DRO"/>
    <s v="Hans.Kuswardi@cimbniaga.co.id"/>
    <s v="D-4"/>
    <n v="3004909"/>
    <s v="TRIANA WARASTUTI"/>
    <s v="Preferred &amp; Wealth Business Development Area Head - Jawa Timur"/>
    <m/>
    <m/>
    <m/>
    <m/>
    <x v="1"/>
    <m/>
    <m/>
    <x v="0"/>
    <n v="0.1"/>
    <x v="0"/>
    <n v="0"/>
    <x v="0"/>
    <n v="0.05"/>
  </r>
  <r>
    <n v="5395593"/>
    <s v="HUSIN NURSALIM"/>
    <s v="U6"/>
    <x v="3"/>
    <s v="Retail Deposit, Wealth and Insurance Business"/>
    <s v="Wealth Sales &amp; Development"/>
    <s v="Preferred &amp; Wealth Business Development Area - Jawa Timur"/>
    <s v="Wealth Business - Jawa Timur"/>
    <s v="Wealth Business Specialist"/>
    <s v="Wealth Business Specialist"/>
    <s v="KC - Surabaya - Darmo - DRO"/>
    <s v="SURABAYA"/>
    <s v="Jawa Timur"/>
    <d v="1984-04-11T00:00:00"/>
    <d v="2023-09-25T00:00:00"/>
    <s v="Male"/>
    <s v="DRO"/>
    <s v="Husin.Nursalim2@cimbniaga.co.id"/>
    <s v="D-4"/>
    <n v="3004909"/>
    <s v="TRIANA WARASTUTI"/>
    <s v="Preferred &amp; Wealth Business Development Area Head - Jawa Timur"/>
    <m/>
    <m/>
    <m/>
    <m/>
    <x v="1"/>
    <m/>
    <m/>
    <x v="0"/>
    <n v="0"/>
    <x v="0"/>
    <n v="0"/>
    <x v="0"/>
    <n v="0"/>
  </r>
  <r>
    <n v="5602006"/>
    <s v="FINNEY SEJAHTERA HADI"/>
    <s v="U7"/>
    <x v="3"/>
    <s v="Retail Deposit, Wealth and Insurance Business"/>
    <s v="Wealth Sales &amp; Development"/>
    <s v="Preferred &amp; Wealth Business Development Area - Jawa Timur"/>
    <s v="Wealth Business - Jawa Timur"/>
    <s v="Wealth Business Specialist"/>
    <s v="Wealth Business Specialist"/>
    <s v="KC - Surabaya - Darmo - DRO"/>
    <s v="SURABAYA"/>
    <s v="Jawa Timur"/>
    <d v="1994-11-12T00:00:00"/>
    <d v="2026-03-02T00:00:00"/>
    <s v="Male"/>
    <s v="DRO"/>
    <s v="finney.hadi@cimbniaga.co.id"/>
    <s v="D-4"/>
    <n v="3004909"/>
    <s v="TRIANA WARASTUTI"/>
    <s v="Preferred &amp; Wealth Business Development Area Head - Jawa Timur"/>
    <m/>
    <m/>
    <m/>
    <m/>
    <x v="1"/>
    <m/>
    <m/>
    <x v="1"/>
    <n v="1"/>
    <x v="1"/>
    <e v="#N/A"/>
    <x v="1"/>
    <e v="#N/A"/>
  </r>
  <r>
    <n v="5358458"/>
    <s v="I PUTU SAPTAJAYA"/>
    <s v="U6"/>
    <x v="3"/>
    <s v="Retail Deposit, Wealth and Insurance Business"/>
    <s v="Wealth Sales &amp; Development"/>
    <s v="Preferred &amp; Wealth Business Development Area - Kalimantan &amp; IBN"/>
    <s v="Wealth Business - Kalimantan &amp; IBN"/>
    <s v="Wealth Business Specialist"/>
    <s v="Wealth Business Specialist"/>
    <s v="KC - Denpasar - Thamrin - DPS"/>
    <s v="DENPASAR"/>
    <s v="Bali"/>
    <d v="1972-12-09T00:00:00"/>
    <d v="2021-11-29T00:00:00"/>
    <s v="Male"/>
    <s v="DPS"/>
    <s v="I.Saptajaya@cimbniaga.co.id"/>
    <s v="D-4"/>
    <n v="3020429"/>
    <s v="R DONY PRIANDANU MAHAPATI"/>
    <s v="Preferred &amp; Wealth Business Development Area Head - Kalimantan &amp; IBN"/>
    <m/>
    <m/>
    <m/>
    <m/>
    <x v="1"/>
    <m/>
    <m/>
    <x v="0"/>
    <n v="0"/>
    <x v="0"/>
    <n v="0"/>
    <x v="0"/>
    <n v="0"/>
  </r>
  <r>
    <n v="3039829"/>
    <s v="BUDI SANTOSO"/>
    <s v="U6"/>
    <x v="3"/>
    <s v="Retail Deposit, Wealth and Insurance Business"/>
    <s v="Wealth Sales &amp; Development"/>
    <s v="Preferred &amp; Wealth Business Development Area - Kalimantan &amp; IBN"/>
    <s v="Wealth Business - Kalimantan &amp; IBN"/>
    <s v="Wealth Business Specialist"/>
    <s v="Wealth Business Specialist"/>
    <s v="KC - Makassar - Ahmad Yani - AYI"/>
    <s v="MAKASSAR"/>
    <s v="Sulawesi Selatan"/>
    <d v="1978-04-29T00:00:00"/>
    <d v="2019-11-25T00:00:00"/>
    <s v="Male"/>
    <s v="AYI"/>
    <s v="BUDI.SANTOSO@CIMBNIAGA.CO.ID"/>
    <s v="D-4"/>
    <n v="3020429"/>
    <s v="R DONY PRIANDANU MAHAPATI"/>
    <s v="Preferred &amp; Wealth Business Development Area Head - Kalimantan &amp; IBN"/>
    <m/>
    <m/>
    <m/>
    <m/>
    <x v="1"/>
    <m/>
    <m/>
    <x v="1"/>
    <n v="1"/>
    <x v="2"/>
    <n v="1"/>
    <x v="2"/>
    <n v="1"/>
  </r>
  <r>
    <n v="5400501"/>
    <s v="IRINE HARJOKO"/>
    <s v="U7"/>
    <x v="3"/>
    <s v="Retail Deposit, Wealth and Insurance Business"/>
    <s v="Wealth Sales &amp; Development"/>
    <s v="Preferred &amp; Wealth Business Development Area - Kalimantan &amp; IBN"/>
    <s v="Wealth Business - Kalimantan &amp; IBN"/>
    <s v="Wealth Business Specialist"/>
    <s v="Wealth Business Specialist"/>
    <s v="KC - Pontianak - Tanjungpura - PON"/>
    <s v="PONTIANAK"/>
    <s v="Kalimantan Barat"/>
    <d v="1990-03-11T00:00:00"/>
    <d v="2023-12-04T00:00:00"/>
    <s v="Female"/>
    <s v="PON"/>
    <s v="irine.harjoko@cimbniaga.co.id"/>
    <s v="D-4"/>
    <n v="3020429"/>
    <s v="R DONY PRIANDANU MAHAPATI"/>
    <s v="Preferred &amp; Wealth Business Development Area Head - Kalimantan &amp; IBN"/>
    <m/>
    <m/>
    <m/>
    <m/>
    <x v="1"/>
    <m/>
    <m/>
    <x v="0"/>
    <n v="0"/>
    <x v="0"/>
    <n v="0"/>
    <x v="0"/>
    <n v="0"/>
  </r>
  <r>
    <n v="5359785"/>
    <s v="YUNITA CHANDRA"/>
    <s v="U5"/>
    <x v="3"/>
    <s v="Retail Deposit, Wealth and Insurance Business"/>
    <s v="Wealth Sales &amp; Development"/>
    <s v="Preferred &amp; Wealth Business Development Area - Sumatera"/>
    <s v="Wealth Business - Sumatera"/>
    <s v="Wealth Business Sr Specialist"/>
    <s v="Wealth Business Sr Specialist"/>
    <s v="KC - Medan - Icon - CNM"/>
    <s v="MEDAN"/>
    <s v="Sumatera Utara"/>
    <d v="1984-11-01T00:00:00"/>
    <d v="2022-01-03T00:00:00"/>
    <s v="Female"/>
    <s v="CNM"/>
    <s v="Yunita.Chandra@cimbniaga.co.id"/>
    <s v="D-4"/>
    <n v="5601930"/>
    <s v="HENDY"/>
    <s v="Preferred &amp; Wealth Business Development Area Head - Sumatera"/>
    <m/>
    <m/>
    <m/>
    <m/>
    <x v="1"/>
    <m/>
    <m/>
    <x v="0"/>
    <n v="0"/>
    <x v="0"/>
    <n v="0"/>
    <x v="0"/>
    <n v="0"/>
  </r>
  <r>
    <n v="5390717"/>
    <s v="KHARINE WIJAYA"/>
    <s v="U6"/>
    <x v="3"/>
    <s v="Retail Deposit, Wealth and Insurance Business"/>
    <s v="Wealth Sales &amp; Development"/>
    <s v="Preferred &amp; Wealth Business Development Area - Sumatera"/>
    <s v="Wealth Business - Sumatera"/>
    <s v="Wealth Business Specialist"/>
    <s v="Wealth Business Specialist"/>
    <s v="KC - Medan - Icon - CNM"/>
    <s v="MEDAN"/>
    <s v="Sumatera Utara"/>
    <d v="1993-07-10T00:00:00"/>
    <d v="2023-05-22T00:00:00"/>
    <s v="Female"/>
    <s v="CNM"/>
    <s v="Kharine.Wijaya@cimbniaga.co.id"/>
    <s v="D-4"/>
    <n v="5601930"/>
    <s v="HENDY"/>
    <s v="Preferred &amp; Wealth Business Development Area Head - Sumatera"/>
    <m/>
    <m/>
    <m/>
    <m/>
    <x v="1"/>
    <m/>
    <m/>
    <x v="0"/>
    <n v="0"/>
    <x v="0"/>
    <n v="0"/>
    <x v="0"/>
    <n v="0"/>
  </r>
  <r>
    <n v="3031529"/>
    <s v="LERY"/>
    <s v="U7"/>
    <x v="3"/>
    <s v="Retail Deposit, Wealth and Insurance Business"/>
    <s v="Wealth Sales &amp; Development"/>
    <s v="Preferred &amp; Wealth Business Development Area - Sumatera"/>
    <s v="Wealth Business - Sumatera"/>
    <s v="Wealth Business Specialist"/>
    <s v="Wealth Business Specialist"/>
    <s v="KC - Palembang - Sudirman - PLS"/>
    <s v="PALEMBANG"/>
    <s v="Sumatera Selatan"/>
    <d v="1983-01-08T00:00:00"/>
    <d v="2016-07-18T00:00:00"/>
    <s v="Male"/>
    <s v="PLS"/>
    <s v="LERY@CIMBNIAGA.CO.ID"/>
    <s v="D-4"/>
    <n v="5601930"/>
    <s v="HENDY"/>
    <s v="Preferred &amp; Wealth Business Development Area Head - Sumatera"/>
    <m/>
    <m/>
    <m/>
    <m/>
    <x v="1"/>
    <m/>
    <m/>
    <x v="0"/>
    <n v="0"/>
    <x v="0"/>
    <n v="0"/>
    <x v="0"/>
    <n v="0"/>
  </r>
  <r>
    <n v="3037898"/>
    <s v="WIJAYA HANDOYO JO"/>
    <s v="U2"/>
    <x v="3"/>
    <s v="Retail Segment &amp; Strategic Business Development - P"/>
    <s v="---"/>
    <s v="---"/>
    <s v="---"/>
    <s v="Head of Retail Segment &amp; Strategic Business Development"/>
    <s v="Head of Retail Segment &amp; Strategic Business Development"/>
    <s v="Kantor Fungsional Non Operasional - Menara Sentraya"/>
    <s v="JAKARTA SELATAN"/>
    <s v="Dki Jakarta"/>
    <d v="1974-07-27T00:00:00"/>
    <d v="2019-05-01T00:00:00"/>
    <s v="Male"/>
    <s v="KFNO"/>
    <s v="WIJAYA.JO@CIMBNIAGA.CO.ID"/>
    <s v="D-1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3023835"/>
    <s v="TEDY HARIANTO"/>
    <s v="U3"/>
    <x v="3"/>
    <s v="Retail Segment &amp; Strategic Business Development - P"/>
    <s v="Business Solution"/>
    <s v="---"/>
    <s v="---"/>
    <s v="Business Solution Head"/>
    <s v="Business Solution Head"/>
    <s v="Kantor Pusat - Griya Niaga 2"/>
    <s v="TANGERANG SELATAN"/>
    <s v="Banten"/>
    <d v="1980-07-14T00:00:00"/>
    <d v="2013-07-01T00:00:00"/>
    <s v="Male"/>
    <s v="KP"/>
    <s v="TEDY.HARIANTO@CIMBNIAGA.CO.ID"/>
    <s v="D-2"/>
    <n v="3037898"/>
    <s v="WIJAYA HANDOYO JO"/>
    <s v="Head of Retail Segment &amp; Strategic Business Development"/>
    <m/>
    <m/>
    <m/>
    <m/>
    <x v="1"/>
    <m/>
    <m/>
    <x v="0"/>
    <n v="0"/>
    <x v="0"/>
    <n v="0"/>
    <x v="0"/>
    <n v="0"/>
  </r>
  <r>
    <n v="3008479"/>
    <s v="ANDRIANSYAH LUBIS"/>
    <s v="U5"/>
    <x v="3"/>
    <s v="Retail Segment &amp; Strategic Business Development - P"/>
    <s v="Business Solution"/>
    <s v="Business Solution - Retail Deposit Business D3"/>
    <s v="---"/>
    <s v="Business Solution Head"/>
    <s v="Business Solution Head"/>
    <s v="Kantor Pusat - Griya Niaga 2"/>
    <s v="TANGERANG SELATAN"/>
    <s v="Banten"/>
    <d v="1982-08-16T00:00:00"/>
    <d v="2006-03-27T00:00:00"/>
    <s v="Male"/>
    <s v="KP"/>
    <s v="ANDRIANSYAH.LUBIS@CIMBNIAGA.CO.ID"/>
    <s v="D-3"/>
    <n v="3023835"/>
    <s v="TEDY HARIANTO"/>
    <s v="Business Solution Head"/>
    <m/>
    <m/>
    <m/>
    <m/>
    <x v="1"/>
    <m/>
    <m/>
    <x v="0"/>
    <n v="0"/>
    <x v="0"/>
    <n v="0"/>
    <x v="0"/>
    <n v="0"/>
  </r>
  <r>
    <n v="3009601"/>
    <s v="WINDI RISTITA"/>
    <s v="U4"/>
    <x v="3"/>
    <s v="Retail Segment &amp; Strategic Business Development - P"/>
    <s v="Business Solution"/>
    <s v="Business Solution - Segment &amp; Channel - P"/>
    <s v="---"/>
    <s v="Business Solution Head"/>
    <s v="Business Solution Head"/>
    <s v="Kantor Pusat - Griya Niaga 2"/>
    <s v="TANGERANG SELATAN"/>
    <s v="Banten"/>
    <d v="1973-07-09T00:00:00"/>
    <d v="2006-12-18T00:00:00"/>
    <s v="Female"/>
    <s v="KP"/>
    <s v="WINDI.RISTITA@CIMBNIAGA.CO.ID"/>
    <s v="D-3"/>
    <n v="3023835"/>
    <s v="TEDY HARIANTO"/>
    <s v="Business Solution Head"/>
    <m/>
    <m/>
    <m/>
    <m/>
    <x v="1"/>
    <m/>
    <m/>
    <x v="0"/>
    <n v="0"/>
    <x v="0"/>
    <n v="0"/>
    <x v="0"/>
    <n v="0"/>
  </r>
  <r>
    <n v="3020751"/>
    <s v="RONNY WAHYUDI"/>
    <s v="U5"/>
    <x v="3"/>
    <s v="Retail Segment &amp; Strategic Business Development - P"/>
    <s v="Business Solution"/>
    <s v="Business Solution - WM &amp; Insurance"/>
    <s v="---"/>
    <s v="Business Solution Specialist"/>
    <s v="Business Solution Specialist"/>
    <s v="Kantor Fungsional Non Operasional - Menara Sentraya"/>
    <s v="JAKARTA SELATAN"/>
    <s v="Dki Jakarta"/>
    <d v="1978-06-10T00:00:00"/>
    <d v="2012-12-10T00:00:00"/>
    <s v="Male"/>
    <s v="KFNO"/>
    <s v="RONNY.WAHYUDI@CIMBNIAGA.CO.ID"/>
    <s v="D-3"/>
    <n v="3023835"/>
    <s v="TEDY HARIANTO"/>
    <s v="Business Solution Head"/>
    <m/>
    <m/>
    <m/>
    <m/>
    <x v="1"/>
    <m/>
    <m/>
    <x v="0"/>
    <n v="0"/>
    <x v="0"/>
    <n v="0"/>
    <x v="0"/>
    <n v="0"/>
  </r>
  <r>
    <n v="3033691"/>
    <s v="ERIK ADISAPUTRA WIRAWAN"/>
    <s v="U5"/>
    <x v="3"/>
    <s v="Retail Segment &amp; Strategic Business Development - P"/>
    <s v="Business Solution"/>
    <s v="Business Solution - Retail Deposit Business D3"/>
    <s v="Business Solution - Retail Deposit Business - Sentraya"/>
    <s v="Business Solution Specialist"/>
    <s v="Business Solution Specialist"/>
    <s v="Kantor Fungsional Non Operasional - Menara Sentraya"/>
    <s v="JAKARTA SELATAN"/>
    <s v="Dki Jakarta"/>
    <d v="1985-01-26T00:00:00"/>
    <d v="2017-07-03T00:00:00"/>
    <s v="Male"/>
    <s v="KFNO"/>
    <s v="ERIK.WIRAWAN@CIMBNIAGA.CO.ID"/>
    <s v="D-4"/>
    <n v="3008479"/>
    <s v="ANDRIANSYAH LUBIS"/>
    <s v="Business Solution Head - Retail Deposit Business"/>
    <m/>
    <m/>
    <m/>
    <m/>
    <x v="1"/>
    <m/>
    <m/>
    <x v="0"/>
    <n v="0.5"/>
    <x v="0"/>
    <n v="0"/>
    <x v="0"/>
    <n v="0.25"/>
  </r>
  <r>
    <n v="3021685"/>
    <s v="ALINA"/>
    <s v="U5"/>
    <x v="3"/>
    <s v="Retail Segment &amp; Strategic Business Development - P"/>
    <s v="Business Solution"/>
    <s v="Business Solution - Retail Deposit Business D3"/>
    <s v="Business Solution - Retail Deposit Business D4"/>
    <s v="Business Solution Sr Specialist"/>
    <s v="Business Solution Sr Specialist"/>
    <s v="Kantor Pusat - Griya Niaga 2"/>
    <s v="TANGERANG SELATAN"/>
    <s v="Banten"/>
    <d v="1972-11-03T00:00:00"/>
    <d v="2013-03-01T00:00:00"/>
    <s v="Female"/>
    <s v="KP"/>
    <s v="ALINA.TEDY@CIMBNIAGA.CO.ID"/>
    <s v="D-4"/>
    <n v="3008479"/>
    <s v="ANDRIANSYAH LUBIS"/>
    <s v="Business Solution Head - Retail Deposit Business"/>
    <m/>
    <m/>
    <m/>
    <m/>
    <x v="1"/>
    <m/>
    <m/>
    <x v="1"/>
    <n v="1"/>
    <x v="0"/>
    <n v="0"/>
    <x v="0"/>
    <n v="0.5"/>
  </r>
  <r>
    <n v="3034649"/>
    <s v="STELLA EDWINA MANGOWAL"/>
    <s v="U6"/>
    <x v="3"/>
    <s v="Retail Segment &amp; Strategic Business Development - P"/>
    <s v="Business Solution"/>
    <s v="Business Solution - Retail Deposit Business D3"/>
    <s v="Business Solution - Retail Deposit Business D4 -2"/>
    <s v="Business Solution Sr Specialist"/>
    <s v="Business Solution Sr Specialist"/>
    <s v="Kantor Fungsional Non Operasional - Menara Sentraya"/>
    <s v="JAKARTA SELATAN"/>
    <s v="Dki Jakarta"/>
    <d v="1986-03-19T00:00:00"/>
    <d v="2017-11-20T00:00:00"/>
    <s v="Female"/>
    <s v="KFNO"/>
    <s v="STELLA.MANGOWAL@CIMBNIAGA.CO.ID"/>
    <s v="D-4"/>
    <n v="3008479"/>
    <s v="ANDRIANSYAH LUBIS"/>
    <s v="Business Solution Head - Retail Deposit Business"/>
    <m/>
    <m/>
    <m/>
    <m/>
    <x v="1"/>
    <m/>
    <m/>
    <x v="0"/>
    <n v="0"/>
    <x v="0"/>
    <n v="0"/>
    <x v="0"/>
    <n v="0"/>
  </r>
  <r>
    <n v="5396203"/>
    <s v="JANNICE TANGI"/>
    <s v="U7"/>
    <x v="3"/>
    <s v="Retail Segment &amp; Strategic Business Development - P"/>
    <s v="Business Solution"/>
    <s v="Business Solution - Segment &amp; Channel - P"/>
    <s v="Business Solution - Segment &amp; Channel"/>
    <s v="Business Solution Specialist"/>
    <s v="Business Solution Specialist"/>
    <s v="Kantor Pusat - Griya Niaga 2"/>
    <s v="TANGERANG SELATAN"/>
    <s v="Banten"/>
    <d v="2001-04-13T00:00:00"/>
    <d v="2023-09-15T00:00:00"/>
    <s v="Female"/>
    <s v="KP"/>
    <s v="jannice.tangi@cimbniaga.co.id"/>
    <s v="D-4"/>
    <n v="3009601"/>
    <s v="WINDI RISTITA"/>
    <s v="Business Solution Head - Segment &amp; Channel"/>
    <m/>
    <m/>
    <m/>
    <m/>
    <x v="1"/>
    <m/>
    <m/>
    <x v="0"/>
    <n v="0.55000000000000004"/>
    <x v="1"/>
    <e v="#N/A"/>
    <x v="1"/>
    <e v="#N/A"/>
  </r>
  <r>
    <n v="3027553"/>
    <s v="VERORISMA"/>
    <s v="U4"/>
    <x v="3"/>
    <s v="Retail Segment &amp; Strategic Business Development - P"/>
    <s v="Payroll Business Partnership D2"/>
    <s v="---"/>
    <s v="---"/>
    <s v="Payroll Business Partnership Head"/>
    <s v="Payroll Business Partnership Head"/>
    <s v="Kantor Fungsional Non Operasional - Menara Sentraya"/>
    <s v="JAKARTA SELATAN"/>
    <s v="Dki Jakarta"/>
    <d v="1975-03-07T00:00:00"/>
    <d v="2014-10-29T00:00:00"/>
    <s v="Female"/>
    <s v="KFNO"/>
    <s v="VERORISMA@CIMBNIAGA.CO.ID"/>
    <s v="D-2"/>
    <n v="3037898"/>
    <s v="WIJAYA HANDOYO JO"/>
    <s v="Head of Retail Segment &amp; Strategic Business Development"/>
    <m/>
    <m/>
    <m/>
    <m/>
    <x v="1"/>
    <m/>
    <m/>
    <x v="1"/>
    <n v="1"/>
    <x v="2"/>
    <n v="1"/>
    <x v="2"/>
    <n v="1"/>
  </r>
  <r>
    <n v="3029641"/>
    <s v="ANGGREK WATY"/>
    <s v="U5"/>
    <x v="3"/>
    <s v="Retail Segment &amp; Strategic Business Development - P"/>
    <s v="Payroll Business Partnership D2"/>
    <s v="Business Partner Development"/>
    <s v="---"/>
    <s v="Business Partner Development Sr Executive"/>
    <s v="Business Partner Development Sr Executive"/>
    <s v="Kantor Fungsional Non Operasional - Menara Sentraya"/>
    <s v="JAKARTA SELATAN"/>
    <s v="Dki Jakarta"/>
    <d v="1984-09-18T00:00:00"/>
    <d v="2015-07-13T00:00:00"/>
    <s v="Female"/>
    <s v="KFNO"/>
    <s v="ANGGREK.WATY@CIMBNIAGA.CO.ID"/>
    <s v="D-3"/>
    <n v="3027553"/>
    <s v="VERORISMA"/>
    <s v="Payroll Business Partnership Head"/>
    <m/>
    <m/>
    <m/>
    <m/>
    <x v="1"/>
    <m/>
    <m/>
    <x v="1"/>
    <n v="1"/>
    <x v="2"/>
    <n v="1"/>
    <x v="2"/>
    <n v="1"/>
  </r>
  <r>
    <n v="5411883"/>
    <s v="RAHMAT HIDAYAT"/>
    <s v="U6"/>
    <x v="3"/>
    <s v="Retail Segment &amp; Strategic Business Development - P"/>
    <s v="Payroll Business Partnership D2"/>
    <s v="Business Partner Development"/>
    <s v="---"/>
    <s v="Business Partner Development Sr Executive"/>
    <s v="Business Partner Development Sr Executive"/>
    <s v="Kantor Fungsional Non Operasional - Menara Sentraya"/>
    <s v="JAKARTA SELATAN"/>
    <s v="Dki Jakarta"/>
    <d v="1992-03-05T00:00:00"/>
    <d v="2024-08-26T00:00:00"/>
    <s v="Male"/>
    <s v="KFNO"/>
    <s v="rahmat.hidayat@cimbniaga.co.id"/>
    <s v="D-3"/>
    <n v="3027553"/>
    <s v="VERORISMA"/>
    <s v="Payroll Business Partnership Head"/>
    <m/>
    <m/>
    <m/>
    <m/>
    <x v="1"/>
    <m/>
    <m/>
    <x v="1"/>
    <n v="1"/>
    <x v="2"/>
    <n v="1"/>
    <x v="2"/>
    <n v="1"/>
  </r>
  <r>
    <n v="3033856"/>
    <s v="WILLIEM KURNIAWAN LIEYONO"/>
    <s v="U5"/>
    <x v="3"/>
    <s v="Retail Segment &amp; Strategic Business Development - P"/>
    <s v="Payroll Business Partnership D2"/>
    <s v="Payroll Business Partnership D3 - Financial Industry"/>
    <s v="---"/>
    <s v="Payroll Business Partnership Head"/>
    <s v="Payroll Business Partnership Head"/>
    <s v="Kantor Fungsional Non Operasional - Menara Sentraya"/>
    <s v="JAKARTA SELATAN"/>
    <s v="Dki Jakarta"/>
    <d v="1978-11-11T00:00:00"/>
    <d v="2017-09-04T00:00:00"/>
    <s v="Male"/>
    <s v="KFNO"/>
    <s v="WILLIEM.LIEYONO@CIMBNIAGA.CO.ID"/>
    <s v="D-3"/>
    <n v="3027553"/>
    <s v="VERORISMA"/>
    <s v="Payroll Business Partnership Head"/>
    <m/>
    <m/>
    <m/>
    <m/>
    <x v="1"/>
    <m/>
    <m/>
    <x v="0"/>
    <n v="0.7"/>
    <x v="2"/>
    <n v="1"/>
    <x v="0"/>
    <n v="0.85"/>
  </r>
  <r>
    <n v="3027346"/>
    <s v="SHADILY DARMA SAPUTRA"/>
    <s v="U4"/>
    <x v="3"/>
    <s v="Retail Segment &amp; Strategic Business Development - P"/>
    <s v="Payroll Business Partnership D2"/>
    <s v="Payroll Business Partnership D3 - Non Financial Industry"/>
    <s v="---"/>
    <s v="Payroll Business Partnership Head"/>
    <s v="Payroll Business Partnership Head"/>
    <s v="Kantor Fungsional Non Operasional - Menara Sentraya"/>
    <s v="JAKARTA SELATAN"/>
    <s v="Dki Jakarta"/>
    <d v="1986-01-30T00:00:00"/>
    <d v="2014-10-27T00:00:00"/>
    <s v="Male"/>
    <s v="KFNO"/>
    <s v="SHADILY.SAPUTRA@CIMBNIAGA.CO.ID"/>
    <s v="D-3"/>
    <n v="3027553"/>
    <s v="VERORISMA"/>
    <s v="Payroll Business Partnership Head"/>
    <m/>
    <m/>
    <m/>
    <m/>
    <x v="1"/>
    <m/>
    <m/>
    <x v="1"/>
    <n v="1"/>
    <x v="2"/>
    <n v="1"/>
    <x v="2"/>
    <n v="1"/>
  </r>
  <r>
    <n v="5355094"/>
    <s v="KRIS JEVERSON VERDIAN"/>
    <s v="U6"/>
    <x v="3"/>
    <s v="Retail Segment &amp; Strategic Business Development - P"/>
    <s v="Payroll Business Partnership D2"/>
    <s v="Payroll Business Partnership D3 - Financial Industry"/>
    <s v="Payroll Business Partnership D4 - Financial Industry"/>
    <s v="Payroll Business Partnership Sr Specialist"/>
    <s v="Payroll Business Partnership Sr Specialist"/>
    <s v="Kantor Fungsional Non Operasional - Menara Sentraya"/>
    <s v="JAKARTA SELATAN"/>
    <s v="Dki Jakarta"/>
    <d v="1985-11-05T00:00:00"/>
    <d v="2021-11-01T00:00:00"/>
    <s v="Male"/>
    <s v="KFNO"/>
    <s v="Kris.Verdian@cimbniaga.co.id"/>
    <s v="D-4"/>
    <n v="3033856"/>
    <s v="WILLIEM KURNIAWAN LIEYONO"/>
    <s v="Payroll Business Partnership Head - Financial Industry"/>
    <m/>
    <m/>
    <m/>
    <m/>
    <x v="1"/>
    <m/>
    <m/>
    <x v="0"/>
    <n v="0.9"/>
    <x v="2"/>
    <n v="1"/>
    <x v="0"/>
    <n v="0.95"/>
  </r>
  <r>
    <n v="5368259"/>
    <s v="TRI AGUSBIANY"/>
    <s v="U7"/>
    <x v="3"/>
    <s v="Retail Segment &amp; Strategic Business Development - P"/>
    <s v="Payroll Business Partnership D2"/>
    <s v="Payroll Business Partnership D3 - Financial Industry"/>
    <s v="Payroll Business Partnership D4 - Financial Industry"/>
    <s v="Payroll Business Partnership Sr Specialist"/>
    <s v="Payroll Business Partnership Sr Specialist"/>
    <s v="Kantor Fungsional Non Operasional - Menara Sentraya"/>
    <s v="JAKARTA SELATAN"/>
    <s v="Dki Jakarta"/>
    <d v="1986-08-21T00:00:00"/>
    <d v="2022-04-11T00:00:00"/>
    <s v="Female"/>
    <s v="KFNO"/>
    <s v="Tri.Agusbiany@cimbniaga.co.id"/>
    <s v="D-4"/>
    <n v="3033856"/>
    <s v="WILLIEM KURNIAWAN LIEYONO"/>
    <s v="Payroll Business Partnership Head - Financial Industry"/>
    <m/>
    <m/>
    <m/>
    <m/>
    <x v="1"/>
    <m/>
    <m/>
    <x v="0"/>
    <n v="0.8"/>
    <x v="0"/>
    <n v="0"/>
    <x v="0"/>
    <n v="0.4"/>
  </r>
  <r>
    <n v="3036976"/>
    <s v="TONANA DI HIRAQ TUMANGGOR"/>
    <s v="U7"/>
    <x v="3"/>
    <s v="Retail Segment &amp; Strategic Business Development - P"/>
    <s v="Payroll Business Partnership D2"/>
    <s v="Payroll Business Partnership D3 - Financial Industry"/>
    <s v="Payroll Business Partnership D4 - Financial Industry"/>
    <s v="Payroll Business Partnership Specialist"/>
    <s v="Payroll Business Partnership Specialist"/>
    <s v="Kantor Fungsional Non Operasional - Menara Sentraya"/>
    <s v="JAKARTA SELATAN"/>
    <s v="Dki Jakarta"/>
    <d v="1988-10-10T00:00:00"/>
    <d v="2018-12-03T00:00:00"/>
    <s v="Female"/>
    <s v="KFNO"/>
    <s v="TONANA.TUMANGGOR@CIMBNIAGA.CO.ID"/>
    <s v="D-4"/>
    <n v="3033856"/>
    <s v="WILLIEM KURNIAWAN LIEYONO"/>
    <s v="Payroll Business Partnership Head - Financial Industry"/>
    <m/>
    <m/>
    <m/>
    <m/>
    <x v="1"/>
    <m/>
    <m/>
    <x v="0"/>
    <n v="0.35"/>
    <x v="2"/>
    <n v="1"/>
    <x v="0"/>
    <n v="0.67500000000000004"/>
  </r>
  <r>
    <n v="3036199"/>
    <s v="FERDY ANDRIANTO"/>
    <s v="U6"/>
    <x v="3"/>
    <s v="Retail Segment &amp; Strategic Business Development - P"/>
    <s v="Payroll Business Partnership D2"/>
    <s v="Payroll Business Partnership D3 - Non Financial Industry"/>
    <s v="Payroll Business Partnership D4 - Non Financial Industry"/>
    <s v="Payroll Business Partnership Sr Specialist"/>
    <s v="Payroll Business Partnership Sr Specialist"/>
    <s v="Kantor Fungsional Non Operasional - Menara Sentraya"/>
    <s v="JAKARTA SELATAN"/>
    <s v="Dki Jakarta"/>
    <d v="1992-03-25T00:00:00"/>
    <d v="2018-08-27T00:00:00"/>
    <s v="Male"/>
    <s v="KFNO"/>
    <s v="FERDY.ANDRIANTO@CIMBNIAGA.CO.ID"/>
    <s v="D-4"/>
    <n v="3027346"/>
    <s v="SHADILY DARMA SAPUTRA"/>
    <s v="Payroll Business Partnership Head - Non Financial Industry"/>
    <m/>
    <m/>
    <m/>
    <m/>
    <x v="1"/>
    <m/>
    <m/>
    <x v="1"/>
    <n v="1"/>
    <x v="2"/>
    <n v="1"/>
    <x v="2"/>
    <n v="1"/>
  </r>
  <r>
    <n v="3036727"/>
    <s v="CLAUDIA MARLIZA"/>
    <s v="U7"/>
    <x v="3"/>
    <s v="Retail Segment &amp; Strategic Business Development - P"/>
    <s v="Payroll Business Partnership D2"/>
    <s v="Payroll Business Partnership D3 - Non Financial Industry"/>
    <s v="Payroll Business Partnership D4 - Non Financial Industry"/>
    <s v="Payroll Business Partnership Sr Specialist"/>
    <s v="Payroll Business Partnership Sr Specialist"/>
    <s v="Kantor Fungsional Non Operasional - Menara Sentraya"/>
    <s v="JAKARTA SELATAN"/>
    <s v="Dki Jakarta"/>
    <d v="1991-03-20T00:00:00"/>
    <d v="2018-11-19T00:00:00"/>
    <s v="Female"/>
    <s v="KFNO"/>
    <s v="CLAUDIA.MARLIZA@CIMBNIAGA.CO.ID"/>
    <s v="D-4"/>
    <n v="3027346"/>
    <s v="SHADILY DARMA SAPUTRA"/>
    <s v="Payroll Business Partnership Head - Non Financial Industry"/>
    <m/>
    <m/>
    <m/>
    <m/>
    <x v="1"/>
    <m/>
    <m/>
    <x v="1"/>
    <n v="1"/>
    <x v="2"/>
    <n v="1"/>
    <x v="2"/>
    <n v="1"/>
  </r>
  <r>
    <n v="3036729"/>
    <s v="KIRANA IMANISSA SUPIT"/>
    <s v="U7"/>
    <x v="3"/>
    <s v="Retail Segment &amp; Strategic Business Development - P"/>
    <s v="Payroll Business Partnership D2"/>
    <s v="Payroll Business Partnership D3 - Non Financial Industry"/>
    <s v="Payroll Business Partnership D4 - Non Financial Industry"/>
    <s v="Payroll Business Partnership Specialist"/>
    <s v="Payroll Business Partnership Specialist"/>
    <s v="Kantor Fungsional Non Operasional - Menara Sentraya"/>
    <s v="JAKARTA SELATAN"/>
    <s v="Dki Jakarta"/>
    <d v="1993-09-21T00:00:00"/>
    <d v="2018-11-05T00:00:00"/>
    <s v="Female"/>
    <s v="KFNO"/>
    <s v="KIRANA.SUPIT@CIMBNIAGA.CO.ID"/>
    <s v="D-4"/>
    <n v="3027346"/>
    <s v="SHADILY DARMA SAPUTRA"/>
    <s v="Payroll Business Partnership Head - Non Financial Industry"/>
    <m/>
    <m/>
    <m/>
    <m/>
    <x v="1"/>
    <m/>
    <m/>
    <x v="1"/>
    <n v="1"/>
    <x v="2"/>
    <n v="1"/>
    <x v="2"/>
    <n v="1"/>
  </r>
  <r>
    <n v="5384949"/>
    <s v="YOLLA FEBRINA"/>
    <s v="U9"/>
    <x v="3"/>
    <s v="Retail Segment &amp; Strategic Business Development - P"/>
    <s v="Retail Segment &amp; Strategic Business Development"/>
    <s v="---"/>
    <s v="---"/>
    <s v="Secretary"/>
    <s v="Secretary"/>
    <s v="Kantor Fungsional Non Operasional - Menara Sentraya"/>
    <s v="JAKARTA SELATAN"/>
    <s v="Dki Jakarta"/>
    <d v="1987-02-22T00:00:00"/>
    <d v="2023-02-20T00:00:00"/>
    <s v="Female"/>
    <s v="KFNO"/>
    <s v="Yolla.Febrina@cimbniaga.co.id"/>
    <s v="SEC"/>
    <n v="3037898"/>
    <s v="WIJAYA HANDOYO JO"/>
    <s v="Head of Retail Segment &amp; Strategic Business Development"/>
    <m/>
    <m/>
    <m/>
    <m/>
    <x v="1"/>
    <m/>
    <m/>
    <x v="1"/>
    <n v="1"/>
    <x v="0"/>
    <n v="0"/>
    <x v="0"/>
    <n v="0.5"/>
  </r>
  <r>
    <n v="5351872"/>
    <s v="GUSTIN WAHYUNI"/>
    <s v="U4"/>
    <x v="3"/>
    <s v="Retail Segment &amp; Strategic Business Development - P"/>
    <s v="Retail Segment D2"/>
    <s v="---"/>
    <s v="---"/>
    <s v="Retail Segment Head"/>
    <s v="Retail Segment Head"/>
    <s v="Kantor Fungsional Non Operasional - Menara Sentraya"/>
    <s v="JAKARTA SELATAN"/>
    <s v="Dki Jakarta"/>
    <d v="1980-08-09T00:00:00"/>
    <d v="2021-09-20T00:00:00"/>
    <s v="Female"/>
    <s v="KFNO"/>
    <s v="Gustin.Wahyuni@cimbniaga.co.id"/>
    <s v="D-2"/>
    <n v="3037898"/>
    <s v="WIJAYA HANDOYO JO"/>
    <s v="Head of Retail Segment &amp; Strategic Business Development"/>
    <m/>
    <m/>
    <m/>
    <m/>
    <x v="1"/>
    <m/>
    <m/>
    <x v="0"/>
    <n v="0"/>
    <x v="0"/>
    <n v="0"/>
    <x v="0"/>
    <n v="0"/>
  </r>
  <r>
    <n v="5376905"/>
    <s v="KUKUH IMAN NURSETIAWAN"/>
    <s v="U5"/>
    <x v="3"/>
    <s v="Retail Segment &amp; Strategic Business Development - P"/>
    <s v="Retail Segment D2"/>
    <s v="Payroll Segment Head O426"/>
    <s v="---"/>
    <s v="Payroll Segment Head"/>
    <s v="Payroll Segment Head"/>
    <s v="Kantor Fungsional Non Operasional - Menara Sentraya"/>
    <s v="JAKARTA SELATAN"/>
    <s v="Dki Jakarta"/>
    <d v="1991-03-10T00:00:00"/>
    <d v="2022-12-01T00:00:00"/>
    <s v="Male"/>
    <s v="KFNO"/>
    <s v="Kukuh.Nursetiawan@cimbniaga.co.id"/>
    <s v="D-3"/>
    <n v="5351872"/>
    <s v="GUSTIN WAHYUNI"/>
    <s v="Retail Segment Head"/>
    <m/>
    <m/>
    <m/>
    <m/>
    <x v="1"/>
    <m/>
    <m/>
    <x v="0"/>
    <n v="0.45"/>
    <x v="0"/>
    <n v="0"/>
    <x v="0"/>
    <n v="0.22500000000000001"/>
  </r>
  <r>
    <n v="5375485"/>
    <s v="RIFKI MAULANA PUTRA"/>
    <s v="U7"/>
    <x v="3"/>
    <s v="Retail Segment &amp; Strategic Business Development - P"/>
    <s v="Retail Segment D2"/>
    <s v="Retail Segment Portfolio"/>
    <s v="---"/>
    <s v="Retail Segment Portfolio Specialist"/>
    <s v="Retail Segment Portfolio Specialist"/>
    <s v="Kantor Fungsional Non Operasional - Menara Sentraya"/>
    <s v="JAKARTA SELATAN"/>
    <s v="Dki Jakarta"/>
    <d v="1997-07-10T00:00:00"/>
    <d v="2022-09-05T00:00:00"/>
    <s v="Male"/>
    <s v="KFNO"/>
    <s v="Rifki.Putra@cimbniaga.co.id"/>
    <s v="D-3"/>
    <n v="5351872"/>
    <s v="GUSTIN WAHYUNI"/>
    <s v="Retail Segment Head"/>
    <m/>
    <m/>
    <m/>
    <m/>
    <x v="1"/>
    <m/>
    <m/>
    <x v="0"/>
    <n v="0"/>
    <x v="0"/>
    <n v="0"/>
    <x v="0"/>
    <n v="0"/>
  </r>
  <r>
    <n v="5601393"/>
    <s v="FACHRY DZAKY AL QADRI SABIL"/>
    <s v="U7"/>
    <x v="3"/>
    <s v="Retail Segment &amp; Strategic Business Development - P"/>
    <s v="Retail Segment D2"/>
    <s v="Retail Segment Portfolio"/>
    <s v="---"/>
    <s v="Retail Segment Portfolio Specialist"/>
    <s v="Retail Segment Portfolio Specialist"/>
    <s v="Kantor Fungsional Non Operasional - Menara Sentraya"/>
    <s v="JAKARTA SELATAN"/>
    <s v="Dki Jakarta"/>
    <d v="1997-05-18T00:00:00"/>
    <d v="2025-10-13T00:00:00"/>
    <s v="Male"/>
    <s v="KFNO"/>
    <s v="fachry.sabil@cimbniaga.co.id"/>
    <s v="D-3"/>
    <n v="5351872"/>
    <s v="GUSTIN WAHYUNI"/>
    <s v="Retail Segment Head"/>
    <m/>
    <m/>
    <m/>
    <m/>
    <x v="1"/>
    <m/>
    <m/>
    <x v="0"/>
    <n v="0"/>
    <x v="1"/>
    <e v="#N/A"/>
    <x v="1"/>
    <e v="#N/A"/>
  </r>
  <r>
    <n v="3027218"/>
    <s v="FILDZAH HANUM SYAZWINA"/>
    <s v="U8"/>
    <x v="3"/>
    <s v="Retail Segment &amp; Strategic Business Development - P"/>
    <s v="Retail Segment D2"/>
    <s v="Community Segment"/>
    <s v="Community Segment Enablement"/>
    <s v="Community Segment Enablement Specialist"/>
    <s v="Community Segment Enablement Specialist"/>
    <s v="Kantor Fungsional Non Operasional - Menara Sentraya"/>
    <s v="JAKARTA SELATAN"/>
    <s v="Dki Jakarta"/>
    <d v="1991-03-25T00:00:00"/>
    <d v="2014-09-08T00:00:00"/>
    <s v="Female"/>
    <s v="KFNO"/>
    <s v="FILDZAH.SYAZWINA@CIMBNIAGA.CO.ID"/>
    <s v="D-4"/>
    <n v="5351872"/>
    <s v="GUSTIN WAHYUNI"/>
    <s v="Retail Segment Head"/>
    <m/>
    <m/>
    <m/>
    <m/>
    <x v="1"/>
    <m/>
    <m/>
    <x v="0"/>
    <n v="0.35"/>
    <x v="2"/>
    <n v="1"/>
    <x v="0"/>
    <n v="0.67500000000000004"/>
  </r>
  <r>
    <n v="3038313"/>
    <s v="MONICA CHRISTINA SOEPRAPTO"/>
    <s v="U7"/>
    <x v="3"/>
    <s v="Retail Segment &amp; Strategic Business Development - P"/>
    <s v="Retail Segment D2"/>
    <s v="Community Segment"/>
    <s v="Community Segment Proposition &amp; Acquisition"/>
    <s v="Community Segment Proposition &amp; Acquisition Specialist"/>
    <s v="Community Segment Proposition &amp; Acquisition Specialist"/>
    <s v="Kantor Fungsional Non Operasional - Menara Sentraya"/>
    <s v="JAKARTA SELATAN"/>
    <s v="Dki Jakarta"/>
    <d v="1993-03-24T00:00:00"/>
    <d v="2019-06-17T00:00:00"/>
    <s v="Female"/>
    <s v="KFNO"/>
    <s v="MONICA.SOEPRAPTO@CIMBNIAGA.CO.ID"/>
    <s v="D-4"/>
    <n v="5351872"/>
    <s v="GUSTIN WAHYUNI"/>
    <s v="Retail Segment Head"/>
    <m/>
    <m/>
    <m/>
    <m/>
    <x v="1"/>
    <m/>
    <m/>
    <x v="1"/>
    <n v="1"/>
    <x v="0"/>
    <n v="0"/>
    <x v="0"/>
    <n v="0.5"/>
  </r>
  <r>
    <n v="5417667"/>
    <s v="NADIA CLARA GRATIA"/>
    <s v="U8"/>
    <x v="3"/>
    <s v="Retail Segment &amp; Strategic Business Development - P"/>
    <s v="Retail Segment D2"/>
    <s v="Community Segment"/>
    <s v="Community Segment Proposition &amp; Acquisition"/>
    <s v="Community Segment Proposition &amp; Acquisition Specialist"/>
    <s v="Community Segment Proposition &amp; Acquisition Specialist"/>
    <s v="Kantor Fungsional Non Operasional - Menara Sentraya"/>
    <s v="JAKARTA SELATAN"/>
    <s v="Dki Jakarta"/>
    <d v="2000-07-20T00:00:00"/>
    <d v="2024-11-06T00:00:00"/>
    <s v="Female"/>
    <s v="KFNO"/>
    <s v="nadia.gratia@cimbniaga.co.id"/>
    <s v="D-4"/>
    <n v="5351872"/>
    <s v="GUSTIN WAHYUNI"/>
    <s v="Retail Segment Head"/>
    <m/>
    <m/>
    <m/>
    <m/>
    <x v="1"/>
    <m/>
    <m/>
    <x v="0"/>
    <n v="0"/>
    <x v="1"/>
    <e v="#N/A"/>
    <x v="1"/>
    <e v="#N/A"/>
  </r>
  <r>
    <n v="3009105"/>
    <s v="RAHDIANSYAH"/>
    <s v="U6"/>
    <x v="3"/>
    <s v="Retail Segment &amp; Strategic Business Development - P"/>
    <s v="Retail Segment D2"/>
    <s v="Payroll Segment Head O426"/>
    <s v="Salaried Enablement"/>
    <s v="Salaried Enablement Sr Specialist"/>
    <s v="Salaried Enablement Sr Specialist"/>
    <s v="Kantor Fungsional Non Operasional - Menara Sentraya"/>
    <s v="JAKARTA SELATAN"/>
    <s v="Dki Jakarta"/>
    <d v="1981-04-07T00:00:00"/>
    <d v="2007-08-01T00:00:00"/>
    <s v="Male"/>
    <s v="KFNO"/>
    <s v="RAHDIANSYAH@CIMBNIAGA.CO.ID"/>
    <s v="D-4"/>
    <n v="5376905"/>
    <s v="KUKUH IMAN NURSETIAWAN"/>
    <s v="Payroll Segment Head"/>
    <m/>
    <m/>
    <m/>
    <m/>
    <x v="1"/>
    <m/>
    <m/>
    <x v="1"/>
    <n v="1"/>
    <x v="2"/>
    <n v="1"/>
    <x v="2"/>
    <n v="1"/>
  </r>
  <r>
    <n v="3020108"/>
    <s v="HENDY JUNIARSA"/>
    <s v="U6"/>
    <x v="3"/>
    <s v="Retail Segment &amp; Strategic Business Development - P"/>
    <s v="Retail Segment D2"/>
    <s v="Payroll Segment Head O426"/>
    <s v="Salaried Enablement"/>
    <s v="Salaried Enablement Sr Specialist"/>
    <s v="Salaried Enablement Sr Specialist"/>
    <s v="Kantor Fungsional Non Operasional - Menara Sentraya"/>
    <s v="JAKARTA SELATAN"/>
    <s v="Dki Jakarta"/>
    <d v="1981-06-04T00:00:00"/>
    <d v="2012-09-24T00:00:00"/>
    <s v="Male"/>
    <s v="KFNO"/>
    <s v="HENDY.JUNIARSA@CIMBNIAGA.CO.ID"/>
    <s v="D-4"/>
    <n v="5376905"/>
    <s v="KUKUH IMAN NURSETIAWAN"/>
    <s v="Payroll Segment Head"/>
    <m/>
    <m/>
    <m/>
    <m/>
    <x v="1"/>
    <m/>
    <m/>
    <x v="0"/>
    <n v="0.45"/>
    <x v="2"/>
    <n v="1"/>
    <x v="0"/>
    <n v="0.72499999999999998"/>
  </r>
  <r>
    <n v="5373805"/>
    <s v="IRENE ISKANDAR"/>
    <s v="U7"/>
    <x v="3"/>
    <s v="Retail Segment &amp; Strategic Business Development - P"/>
    <s v="Retail Segment D2"/>
    <s v="Payroll Segment Head O426"/>
    <s v="Salaried Proposition &amp; Acquisition"/>
    <s v="Salaried Proposition &amp; Acquisition Specialist"/>
    <s v="Salaried Proposition &amp; Acquisition Specialist"/>
    <s v="Kantor Fungsional Non Operasional - Menara Sentraya"/>
    <s v="JAKARTA SELATAN"/>
    <s v="Dki Jakarta"/>
    <d v="1999-01-10T00:00:00"/>
    <d v="2022-08-05T00:00:00"/>
    <s v="Female"/>
    <s v="KFNO"/>
    <s v="Irene.Iskandar@cimbniaga.co.id"/>
    <s v="D-4"/>
    <n v="5376905"/>
    <s v="KUKUH IMAN NURSETIAWAN"/>
    <s v="Payroll Segment Head"/>
    <m/>
    <m/>
    <m/>
    <m/>
    <x v="1"/>
    <m/>
    <m/>
    <x v="1"/>
    <n v="1"/>
    <x v="2"/>
    <n v="1"/>
    <x v="2"/>
    <n v="1"/>
  </r>
  <r>
    <n v="5380792"/>
    <s v="FRANSISCA YUNITA KHOE"/>
    <s v="U3"/>
    <x v="3"/>
    <s v="Retail Segment &amp; Strategic Business Development - P"/>
    <s v="Strategic Growth &amp; Partnership"/>
    <s v="---"/>
    <s v="---"/>
    <s v="Strategic Growth &amp; Partnership Head"/>
    <s v="Strategic Growth &amp; Partnership Head"/>
    <s v="Kantor Fungsional Non Operasional - Menara Sentraya"/>
    <s v="JAKARTA SELATAN"/>
    <s v="Dki Jakarta"/>
    <d v="1981-06-05T00:00:00"/>
    <d v="2023-02-01T00:00:00"/>
    <s v="Female"/>
    <s v="KFNO"/>
    <s v="Fransisca.Khoe@cimbniaga.co.id"/>
    <s v="D-2"/>
    <n v="3037898"/>
    <s v="WIJAYA HANDOYO JO"/>
    <s v="Head of Retail Segment &amp; Strategic Business Development"/>
    <m/>
    <m/>
    <m/>
    <m/>
    <x v="1"/>
    <m/>
    <m/>
    <x v="0"/>
    <n v="0"/>
    <x v="0"/>
    <n v="0"/>
    <x v="0"/>
    <n v="0"/>
  </r>
  <r>
    <n v="5414278"/>
    <s v="NADIA JOHANNA"/>
    <s v="U5"/>
    <x v="3"/>
    <s v="Retail Segment &amp; Strategic Business Development - P"/>
    <s v="Strategic Growth &amp; Partnership"/>
    <s v="Strategic Partnership"/>
    <s v="---"/>
    <s v="Strategic Partnership Analyst"/>
    <s v="Strategic Partnership Analyst"/>
    <s v="Kantor Fungsional Non Operasional - Menara Sentraya"/>
    <s v="JAKARTA SELATAN"/>
    <s v="Dki Jakarta"/>
    <d v="1996-08-31T00:00:00"/>
    <d v="2024-09-02T00:00:00"/>
    <s v="Female"/>
    <s v="KFNO"/>
    <s v="nadia.johanna@cimbniaga.co.id"/>
    <s v="D-3"/>
    <n v="5380792"/>
    <s v="FRANSISCA YUNITA KHOE"/>
    <s v="Strategic Growth &amp; Partnership Head"/>
    <m/>
    <m/>
    <m/>
    <m/>
    <x v="1"/>
    <m/>
    <m/>
    <x v="0"/>
    <n v="0"/>
    <x v="0"/>
    <n v="0"/>
    <x v="0"/>
    <n v="0"/>
  </r>
  <r>
    <n v="3029529"/>
    <s v="ADRIEL SAVERO SUMAMPOUW"/>
    <s v="U5"/>
    <x v="3"/>
    <s v="Retail Segment &amp; Strategic Business Development - P"/>
    <s v="Strategic Growth &amp; Partnership"/>
    <s v="Strategic Partnership"/>
    <s v="---"/>
    <s v="Strategic Partnership Executive"/>
    <s v="Strategic Partnership Executive"/>
    <s v="Kantor Fungsional Non Operasional - Menara Sentraya"/>
    <s v="JAKARTA SELATAN"/>
    <s v="Dki Jakarta"/>
    <d v="1988-06-01T00:00:00"/>
    <d v="2015-05-25T00:00:00"/>
    <s v="Male"/>
    <s v="KFNO"/>
    <s v="ADRIEL.SUMAMPOUW@CIMBNIAGA.CO.ID"/>
    <s v="D-3"/>
    <n v="5380792"/>
    <s v="FRANSISCA YUNITA KHOE"/>
    <s v="Strategic Growth &amp; Partnership Head"/>
    <m/>
    <m/>
    <m/>
    <m/>
    <x v="1"/>
    <m/>
    <m/>
    <x v="0"/>
    <n v="0"/>
    <x v="0"/>
    <n v="0"/>
    <x v="0"/>
    <n v="0"/>
  </r>
  <r>
    <n v="5602005"/>
    <s v="LEONY"/>
    <s v="U7"/>
    <x v="3"/>
    <s v="Retail Segment &amp; Strategic Business Development - P"/>
    <s v="Strategic Growth &amp; Partnership"/>
    <s v="Strategic Partnership"/>
    <s v="---"/>
    <s v="Strategic Partnership Executive"/>
    <s v="Strategic Partnership Executive"/>
    <s v="Kantor Fungsional Non Operasional - Menara Sentraya"/>
    <s v="JAKARTA SELATAN"/>
    <s v="Dki Jakarta"/>
    <d v="2001-08-20T00:00:00"/>
    <d v="2026-02-18T00:00:00"/>
    <s v="Female"/>
    <s v="KFNO"/>
    <s v="leony.leony@cimbniaga.co.id"/>
    <s v="D-3"/>
    <n v="5380792"/>
    <s v="FRANSISCA YUNITA KHOE"/>
    <s v="Strategic Growth &amp; Partnership Head"/>
    <m/>
    <m/>
    <m/>
    <m/>
    <x v="1"/>
    <m/>
    <m/>
    <x v="1"/>
    <n v="1"/>
    <x v="1"/>
    <e v="#N/A"/>
    <x v="1"/>
    <e v="#N/A"/>
  </r>
  <r>
    <n v="5395053"/>
    <s v="RIA KURNIANTI"/>
    <s v="U4"/>
    <x v="3"/>
    <s v="Retail Segment &amp; Strategic Business Development - P"/>
    <s v="Strategic Growth &amp; Partnership"/>
    <s v="Strategic Partnership D3"/>
    <s v="---"/>
    <s v="Strategic Partnership Sr Executive"/>
    <s v="Strategic Partnership Sr Executive"/>
    <s v="Kantor Fungsional Non Operasional - Menara Sentraya"/>
    <s v="JAKARTA SELATAN"/>
    <s v="Dki Jakarta"/>
    <d v="1989-08-02T00:00:00"/>
    <d v="2023-08-21T00:00:00"/>
    <s v="Female"/>
    <s v="KFNO"/>
    <s v="Ria.Kurnianti@cimbniaga.co.id"/>
    <s v="D-3"/>
    <n v="5380792"/>
    <s v="FRANSISCA YUNITA KHOE"/>
    <s v="Strategic Growth &amp; Partnership Head"/>
    <m/>
    <m/>
    <m/>
    <m/>
    <x v="1"/>
    <m/>
    <m/>
    <x v="0"/>
    <n v="0"/>
    <x v="0"/>
    <n v="0"/>
    <x v="0"/>
    <n v="0"/>
  </r>
  <r>
    <n v="3009303"/>
    <s v="TRISNA LUCIA MAULIATY SIAHAAN"/>
    <s v="U2"/>
    <x v="3"/>
    <s v="Retail Transaction &amp; Community Business Development"/>
    <s v="---"/>
    <s v="---"/>
    <s v="---"/>
    <s v="Head of Retail Transaction &amp; Community Business Development"/>
    <s v="Head of Retail Transaction &amp; Community Business Development"/>
    <s v="Kantor Fungsional Non Operasional - Menara Sentraya"/>
    <s v="JAKARTA SELATAN"/>
    <s v="Dki Jakarta"/>
    <d v="1972-10-05T00:00:00"/>
    <d v="2006-09-26T00:00:00"/>
    <s v="Female"/>
    <s v="KFNO"/>
    <s v="TRISNA.SIAHAAN@CIMBNIAGA.CO.ID"/>
    <s v="D-1"/>
    <n v="3016816"/>
    <s v="NOVIADY WAHYUDI"/>
    <s v="Consumer &amp; Emerging Business Banking Director"/>
    <m/>
    <m/>
    <m/>
    <m/>
    <x v="1"/>
    <m/>
    <m/>
    <x v="0"/>
    <n v="0.1"/>
    <x v="0"/>
    <n v="0"/>
    <x v="0"/>
    <n v="0.05"/>
  </r>
  <r>
    <n v="3015069"/>
    <s v="TEMY MAFTARTO NUR"/>
    <s v="U4"/>
    <x v="3"/>
    <s v="Retail Transaction &amp; Community Business Development"/>
    <s v="ATM Business"/>
    <s v="---"/>
    <s v="---"/>
    <s v="ATM Business Head"/>
    <s v="ATM Business Head"/>
    <s v="Kantor Pusat - Griya Niaga 2"/>
    <s v="TANGERANG SELATAN"/>
    <s v="Banten"/>
    <d v="1972-09-10T00:00:00"/>
    <d v="2011-02-01T00:00:00"/>
    <s v="Male"/>
    <s v="KP"/>
    <s v="TEMY.MAFTARTONUR@CIMBNIAGA.CO.ID"/>
    <s v="D-2"/>
    <n v="3009303"/>
    <s v="TRISNA LUCIA MAULIATY SIAHAAN"/>
    <s v="Head of Retail Transaction &amp; Community Business Development"/>
    <m/>
    <m/>
    <m/>
    <m/>
    <x v="1"/>
    <m/>
    <m/>
    <x v="0"/>
    <n v="0.95"/>
    <x v="0"/>
    <n v="0"/>
    <x v="0"/>
    <n v="0.47499999999999998"/>
  </r>
  <r>
    <n v="3008429"/>
    <s v="PATRICK TEMPLAR"/>
    <s v="U5"/>
    <x v="3"/>
    <s v="Retail Transaction &amp; Community Business Development"/>
    <s v="ATM Business"/>
    <s v="ATM Maintenance, Monitoring &amp; Control"/>
    <s v="---"/>
    <s v="ATM Maintenance, Monitoring &amp; Control Head"/>
    <s v="ATM Maintenance, Monitoring &amp; Control Head"/>
    <s v="Kantor Pusat - Griya Niaga 2"/>
    <s v="TANGERANG SELATAN"/>
    <s v="Banten"/>
    <d v="1982-10-02T00:00:00"/>
    <d v="2006-03-13T00:00:00"/>
    <s v="Male"/>
    <s v="KP"/>
    <s v="PATRICK.TEMPLAR@CIMBNIAGA.CO.ID"/>
    <s v="D-3"/>
    <n v="3015069"/>
    <s v="TEMY MAFTARTO NUR"/>
    <s v="ATM Business Head"/>
    <m/>
    <m/>
    <m/>
    <m/>
    <x v="1"/>
    <m/>
    <m/>
    <x v="0"/>
    <n v="0.95"/>
    <x v="0"/>
    <n v="0"/>
    <x v="0"/>
    <n v="0.47499999999999998"/>
  </r>
  <r>
    <n v="3004584"/>
    <s v="DEDEN HIDAYAT"/>
    <s v="U5"/>
    <x v="3"/>
    <s v="Retail Transaction &amp; Community Business Development"/>
    <s v="ATM Business"/>
    <s v="ATM Site Management"/>
    <s v="---"/>
    <s v="ATM Site Management Head"/>
    <s v="ATM Site Management Head"/>
    <s v="Kantor Pusat - Griya Niaga 2"/>
    <s v="TANGERANG SELATAN"/>
    <s v="Banten"/>
    <d v="1972-08-19T00:00:00"/>
    <d v="1997-08-25T00:00:00"/>
    <s v="Male"/>
    <s v="KP"/>
    <s v="DEDEN.HIDAYAT@CIMBNIAGA.CO.ID"/>
    <s v="D-3"/>
    <n v="3015069"/>
    <s v="TEMY MAFTARTO NUR"/>
    <s v="ATM Business Head"/>
    <m/>
    <m/>
    <m/>
    <m/>
    <x v="1"/>
    <m/>
    <m/>
    <x v="0"/>
    <n v="0"/>
    <x v="0"/>
    <n v="0"/>
    <x v="0"/>
    <n v="0"/>
  </r>
  <r>
    <n v="3003751"/>
    <s v="RITA ANDRIANY"/>
    <s v="U7"/>
    <x v="3"/>
    <s v="Retail Transaction &amp; Community Business Development"/>
    <s v="ATM Business"/>
    <s v="ATM Maintenance, Monitoring &amp; Control"/>
    <s v="ATM Business Control &amp; Monitoring"/>
    <s v="ATM Business Control &amp; Monitoring Specialist"/>
    <s v="ATM Business Control &amp; Monitoring Specialist"/>
    <s v="Kantor Pusat - Griya Niaga 2"/>
    <s v="TANGERANG SELATAN"/>
    <s v="Banten"/>
    <d v="1973-01-17T00:00:00"/>
    <d v="1996-06-17T00:00:00"/>
    <s v="Female"/>
    <s v="KP"/>
    <s v="RITA.ANDRIANY@CIMBNIAGA.CO.ID"/>
    <s v="D-4"/>
    <n v="3008429"/>
    <s v="PATRICK TEMPLAR"/>
    <s v="ATM Maintenance, Monitoring &amp; Control Head"/>
    <m/>
    <m/>
    <m/>
    <m/>
    <x v="1"/>
    <m/>
    <m/>
    <x v="1"/>
    <n v="1"/>
    <x v="0"/>
    <n v="0"/>
    <x v="0"/>
    <n v="0.5"/>
  </r>
  <r>
    <n v="3037466"/>
    <s v="TETY PRIWI MUNGGAWATI"/>
    <s v="U9"/>
    <x v="3"/>
    <s v="Retail Transaction &amp; Community Business Development"/>
    <s v="ATM Business"/>
    <s v="ATM Maintenance, Monitoring &amp; Control"/>
    <s v="ATM Business Control &amp; Monitoring"/>
    <s v="ATM Business Control &amp; Monitoring Specialist"/>
    <s v="ATM Business Control &amp; Monitoring Specialist"/>
    <s v="Kantor Pusat - Griya Niaga 2"/>
    <s v="TANGERANG SELATAN"/>
    <s v="Banten"/>
    <d v="1987-07-28T00:00:00"/>
    <d v="2019-01-28T00:00:00"/>
    <s v="Female"/>
    <s v="KP"/>
    <s v="TETY.MUNGGAWATI@CIMBNIAGA.CO.ID"/>
    <s v="D-4"/>
    <n v="3008429"/>
    <s v="PATRICK TEMPLAR"/>
    <s v="ATM Maintenance, Monitoring &amp; Control Head"/>
    <m/>
    <m/>
    <m/>
    <m/>
    <x v="1"/>
    <m/>
    <m/>
    <x v="0"/>
    <n v="0.45"/>
    <x v="0"/>
    <n v="0"/>
    <x v="0"/>
    <n v="0.22500000000000001"/>
  </r>
  <r>
    <n v="3005796"/>
    <s v="KOK EDIE"/>
    <s v="U7"/>
    <x v="3"/>
    <s v="Retail Transaction &amp; Community Business Development"/>
    <s v="ATM Business"/>
    <s v="ATM Maintenance, Monitoring &amp; Control"/>
    <s v="ATM Maintenance &amp; Deployment"/>
    <s v="ATM Maintenance &amp; Deployment Specialist"/>
    <s v="ATM Maintenance &amp; Deployment Specialist"/>
    <s v="Kantor Pusat - Griya Niaga 2"/>
    <s v="TANGERANG SELATAN"/>
    <s v="Banten"/>
    <d v="1976-11-04T00:00:00"/>
    <d v="2002-08-19T00:00:00"/>
    <s v="Male"/>
    <s v="KP"/>
    <s v="EDIE@CIMBNIAGA.CO.ID"/>
    <s v="D-4"/>
    <n v="3008429"/>
    <s v="PATRICK TEMPLAR"/>
    <s v="ATM Maintenance, Monitoring &amp; Control Head"/>
    <m/>
    <m/>
    <m/>
    <m/>
    <x v="1"/>
    <m/>
    <m/>
    <x v="1"/>
    <n v="1"/>
    <x v="0"/>
    <n v="0"/>
    <x v="0"/>
    <n v="0.5"/>
  </r>
  <r>
    <n v="3029069"/>
    <s v="RIADOH SUNANDARIYAH"/>
    <s v="U8"/>
    <x v="3"/>
    <s v="Retail Transaction &amp; Community Business Development"/>
    <s v="ATM Business"/>
    <s v="ATM Maintenance, Monitoring &amp; Control"/>
    <s v="ATM Maintenance &amp; Deployment"/>
    <s v="ATM Maintenance &amp; Deployment Specialist"/>
    <s v="ATM Maintenance &amp; Deployment Specialist"/>
    <s v="Kantor Pusat - Griya Niaga 2"/>
    <s v="TANGERANG SELATAN"/>
    <s v="Banten"/>
    <d v="1983-02-17T00:00:00"/>
    <d v="2015-04-01T00:00:00"/>
    <s v="Male"/>
    <s v="KP"/>
    <s v="RIADOH.SUNANDARIYAH@CIMBNIAGA.CO.ID"/>
    <s v="D-4"/>
    <n v="3008429"/>
    <s v="PATRICK TEMPLAR"/>
    <s v="ATM Maintenance, Monitoring &amp; Control Head"/>
    <m/>
    <m/>
    <m/>
    <m/>
    <x v="1"/>
    <m/>
    <m/>
    <x v="1"/>
    <n v="1"/>
    <x v="0"/>
    <n v="0"/>
    <x v="0"/>
    <n v="0.5"/>
  </r>
  <r>
    <n v="3003557"/>
    <s v="RITA LISDAWATI"/>
    <s v="U7"/>
    <x v="3"/>
    <s v="Retail Transaction &amp; Community Business Development"/>
    <s v="ATM Business"/>
    <s v="ATM Maintenance, Monitoring &amp; Control"/>
    <s v="ATM Maintenance &amp; Payment Support"/>
    <s v="ATM Maintenance &amp; Payment Support Officer"/>
    <s v="ATM Maintenance &amp; Payment Support Officer"/>
    <s v="Kantor Pusat - Griya Niaga 2"/>
    <s v="TANGERANG SELATAN"/>
    <s v="Banten"/>
    <d v="1972-04-20T00:00:00"/>
    <d v="1996-03-01T00:00:00"/>
    <s v="Female"/>
    <s v="KP"/>
    <s v="RITA.LISDAWATI@CIMBNIAGA.CO.ID"/>
    <s v="D-4"/>
    <n v="3008429"/>
    <s v="PATRICK TEMPLAR"/>
    <s v="ATM Maintenance, Monitoring &amp; Control Head"/>
    <m/>
    <m/>
    <m/>
    <m/>
    <x v="1"/>
    <m/>
    <m/>
    <x v="0"/>
    <n v="0.2"/>
    <x v="0"/>
    <n v="0"/>
    <x v="0"/>
    <n v="0.1"/>
  </r>
  <r>
    <n v="3036614"/>
    <s v="MITA SEPTIANAWATI"/>
    <s v="U9"/>
    <x v="3"/>
    <s v="Retail Transaction &amp; Community Business Development"/>
    <s v="ATM Business"/>
    <s v="ATM Maintenance, Monitoring &amp; Control"/>
    <s v="ATM Maintenance &amp; Payment Support"/>
    <s v="ATM Maintenance &amp; Payment Support Officer"/>
    <s v="ATM Maintenance &amp; Payment Support Offic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8910"/>
    <s v="BAGAS SENO PRADIPTA"/>
    <s v="U8"/>
    <x v="3"/>
    <s v="Retail Transaction &amp; Community Business Development"/>
    <s v="ATM Business"/>
    <s v="ATM Maintenance, Monitoring &amp; Control"/>
    <s v="ATM Maintenance Support"/>
    <s v="ATM Maintenance Support Officer"/>
    <s v="ATM Maintenance Support Officer"/>
    <s v="Kantor Pusat - Griya Niaga 2"/>
    <s v="TANGERANG SELATAN"/>
    <s v="Banten"/>
    <d v="1989-11-10T00:00:00"/>
    <d v="2012-05-01T00:00:00"/>
    <s v="Male"/>
    <s v="KP"/>
    <s v="BAGAS.SENO@CIMBNIAGA.CO.ID"/>
    <s v="D-4"/>
    <n v="3008429"/>
    <s v="PATRICK TEMPLAR"/>
    <s v="ATM Maintenance, Monitoring &amp; Control Head"/>
    <m/>
    <m/>
    <m/>
    <m/>
    <x v="1"/>
    <m/>
    <m/>
    <x v="1"/>
    <n v="1"/>
    <x v="0"/>
    <n v="0"/>
    <x v="0"/>
    <n v="0.5"/>
  </r>
  <r>
    <n v="3028075"/>
    <s v="AGUS SETYA MAHARDHIKA"/>
    <s v="U8"/>
    <x v="3"/>
    <s v="Retail Transaction &amp; Community Business Development"/>
    <s v="ATM Business"/>
    <s v="ATM Maintenance, Monitoring &amp; Control"/>
    <s v="ATM Maintenance Support"/>
    <s v="ATM Maintenance Support Officer"/>
    <s v="ATM Maintenance Support Officer"/>
    <s v="Kantor Pusat - Griya Niaga 2"/>
    <s v="TANGERANG SELATAN"/>
    <s v="Banten"/>
    <d v="1980-08-02T00:00:00"/>
    <d v="2014-12-27T00:00:00"/>
    <s v="Male"/>
    <s v="KP"/>
    <s v="AGUS.MAHARDIKA@CIMBNIAGA.CO.ID"/>
    <s v="D-4"/>
    <n v="3008429"/>
    <s v="PATRICK TEMPLAR"/>
    <s v="ATM Maintenance, Monitoring &amp; Control Head"/>
    <m/>
    <m/>
    <m/>
    <m/>
    <x v="1"/>
    <m/>
    <m/>
    <x v="0"/>
    <n v="0.2"/>
    <x v="0"/>
    <n v="0"/>
    <x v="0"/>
    <n v="0.1"/>
  </r>
  <r>
    <n v="3036545"/>
    <s v="DANI PERMANA"/>
    <s v="U6"/>
    <x v="3"/>
    <s v="Retail Transaction &amp; Community Business Development"/>
    <s v="ATM Business"/>
    <s v="ATM Product &amp; Business Planning"/>
    <s v="ATM Product Development"/>
    <s v="ATM Product Development Specialist"/>
    <s v="ATM Product Development Specialist"/>
    <s v="Kantor Pusat - Griya Niaga 2"/>
    <s v="TANGERANG SELATAN"/>
    <s v="Banten"/>
    <d v="1978-06-22T00:00:00"/>
    <d v="2018-10-15T00:00:00"/>
    <s v="Male"/>
    <s v="KP"/>
    <s v="DANI.PERMANA@CIMBNIAGA.CO.ID"/>
    <s v="D-4"/>
    <n v="3015069"/>
    <s v="TEMY MAFTARTO NUR"/>
    <s v="ATM Product &amp; Business Planning Head"/>
    <m/>
    <m/>
    <m/>
    <m/>
    <x v="1"/>
    <m/>
    <m/>
    <x v="1"/>
    <n v="1"/>
    <x v="0"/>
    <n v="0"/>
    <x v="0"/>
    <n v="0.5"/>
  </r>
  <r>
    <n v="3028450"/>
    <s v="RONY FAIZAL"/>
    <s v="U7"/>
    <x v="3"/>
    <s v="Retail Transaction &amp; Community Business Development"/>
    <s v="ATM Business"/>
    <s v="ATM Product &amp; Business Planning"/>
    <s v="ATM Product Development"/>
    <s v="ATM Product Development Specialist"/>
    <s v="ATM Product Development Specialist"/>
    <s v="Kantor Pusat - Griya Niaga 2"/>
    <s v="TANGERANG SELATAN"/>
    <s v="Banten"/>
    <d v="1975-01-21T00:00:00"/>
    <d v="2015-02-09T00:00:00"/>
    <s v="Male"/>
    <s v="KP"/>
    <s v="RONY.FAIZAL@CIMBNIAGA.CO.ID"/>
    <s v="D-4"/>
    <n v="3015069"/>
    <s v="TEMY MAFTARTO NUR"/>
    <s v="ATM Product &amp; Business Planning Head"/>
    <m/>
    <m/>
    <m/>
    <m/>
    <x v="1"/>
    <m/>
    <m/>
    <x v="0"/>
    <n v="0"/>
    <x v="0"/>
    <n v="0"/>
    <x v="0"/>
    <n v="0"/>
  </r>
  <r>
    <n v="3040978"/>
    <s v="THEO PRANADA"/>
    <s v="U8"/>
    <x v="3"/>
    <s v="Retail Transaction &amp; Community Business Development"/>
    <s v="ATM Business"/>
    <s v="ATM Product &amp; Business Planning"/>
    <s v="ATM Product Development"/>
    <s v="ATM Product Development Specialist"/>
    <s v="ATM Product Development Specialist"/>
    <s v="Kantor Pusat - Griya Niaga 2"/>
    <s v="TANGERANG SELATAN"/>
    <s v="Banten"/>
    <d v="1993-05-01T00:00:00"/>
    <d v="2020-03-30T00:00:00"/>
    <s v="Male"/>
    <s v="KP"/>
    <s v="THEO.PRANADA@CIMBNIAGA.CO.ID"/>
    <s v="D-4"/>
    <n v="3015069"/>
    <s v="TEMY MAFTARTO NUR"/>
    <s v="ATM Product &amp; Business Planning Head"/>
    <m/>
    <m/>
    <m/>
    <m/>
    <x v="1"/>
    <m/>
    <m/>
    <x v="1"/>
    <n v="1"/>
    <x v="0"/>
    <n v="0"/>
    <x v="0"/>
    <n v="0.5"/>
  </r>
  <r>
    <n v="3007834"/>
    <s v="LINDA ELYA WIDYASTUTI"/>
    <s v="U6"/>
    <x v="3"/>
    <s v="Retail Transaction &amp; Community Business Development"/>
    <s v="ATM Business"/>
    <s v="ATM Site Management"/>
    <s v="ATM Site Acquisition &amp; Management - Jabodetabek"/>
    <s v="ATM Site Acquisition &amp; Management Manager"/>
    <s v="ATM Site Acquisition &amp; Management Manager"/>
    <s v="Kantor Pusat - Griya Niaga 2"/>
    <s v="TANGERANG SELATAN"/>
    <s v="Banten"/>
    <d v="1982-05-11T00:00:00"/>
    <d v="2005-05-16T00:00:00"/>
    <s v="Female"/>
    <s v="KP"/>
    <s v="LINDA.WIDYASTUTI@CIMBNIAGA.CO.ID"/>
    <s v="D-4"/>
    <n v="3004584"/>
    <s v="DEDEN HIDAYAT"/>
    <s v="ATM Site Management Head"/>
    <m/>
    <m/>
    <m/>
    <m/>
    <x v="1"/>
    <m/>
    <m/>
    <x v="0"/>
    <n v="0.45"/>
    <x v="0"/>
    <n v="0"/>
    <x v="0"/>
    <n v="0.22500000000000001"/>
  </r>
  <r>
    <n v="3011523"/>
    <s v="ARY PURWOKO BUDI SETYAWAN"/>
    <s v="U8"/>
    <x v="3"/>
    <s v="Retail Transaction &amp; Community Business Development"/>
    <s v="ATM Business"/>
    <s v="ATM Site Management"/>
    <s v="ATM Site Acquisition &amp; Management - Jabodetabek"/>
    <s v="ATM Site Specialist"/>
    <s v="ATM Site Specialist"/>
    <s v="Kantor Pusat - Griya Niaga 2"/>
    <s v="TANGERANG SELATAN"/>
    <s v="Banten"/>
    <d v="1985-11-17T00:00:00"/>
    <d v="2008-07-21T00:00:00"/>
    <s v="Male"/>
    <s v="KP"/>
    <s v="ARY.PURWOKO@CIMBNIAGA.CO.ID"/>
    <s v="D-5"/>
    <n v="3007834"/>
    <s v="LINDA ELYA WIDYASTUTI"/>
    <s v="ATM Site Acquisition &amp; Management Manager - Jabodetabek"/>
    <m/>
    <m/>
    <m/>
    <m/>
    <x v="1"/>
    <m/>
    <m/>
    <x v="0"/>
    <n v="0.7"/>
    <x v="0"/>
    <n v="0"/>
    <x v="0"/>
    <n v="0.35"/>
  </r>
  <r>
    <n v="5366835"/>
    <s v="SAIFUL HARSONO"/>
    <s v="U8"/>
    <x v="3"/>
    <s v="Retail Transaction &amp; Community Business Development"/>
    <s v="ATM Business"/>
    <s v="ATM Site Management"/>
    <s v="ATM Site Acquisition &amp; Management - Jabodetabek"/>
    <s v="ATM Site Specialist"/>
    <s v="ATM Site Specialist"/>
    <s v="Kantor Pusat - Griya Niaga 2"/>
    <s v="TANGERANG SELATAN"/>
    <s v="Banten"/>
    <d v="1989-09-20T00:00:00"/>
    <d v="2022-03-28T00:00:00"/>
    <s v="Male"/>
    <s v="KP"/>
    <s v="Saiful.Harsono@cimbniaga.co.id"/>
    <s v="D-5"/>
    <n v="3007834"/>
    <s v="LINDA ELYA WIDYASTUTI"/>
    <s v="ATM Site Acquisition &amp; Management Manager - Jabodetabek"/>
    <m/>
    <m/>
    <m/>
    <m/>
    <x v="1"/>
    <m/>
    <m/>
    <x v="1"/>
    <n v="1"/>
    <x v="0"/>
    <n v="0"/>
    <x v="0"/>
    <n v="0.5"/>
  </r>
  <r>
    <n v="5376561"/>
    <s v="DWI AYU PURNOMOSARI"/>
    <s v="U9"/>
    <x v="3"/>
    <s v="Retail Transaction &amp; Community Business Development"/>
    <s v="ATM Business"/>
    <s v="ATM Site Management"/>
    <s v="ATM Site Acquisition &amp; Management - Jabodetabek"/>
    <s v="ATM Site Specialist"/>
    <s v="ATM Site Specialist"/>
    <s v="Kantor Pusat - Griya Niaga 2"/>
    <s v="TANGERANG SELATAN"/>
    <s v="Banten"/>
    <d v="1994-05-05T00:00:00"/>
    <d v="2022-10-03T00:00:00"/>
    <s v="Female"/>
    <s v="KP"/>
    <s v="Dwi.Purnomosari@cimbniaga.co.id"/>
    <s v="D-5"/>
    <n v="3007834"/>
    <s v="LINDA ELYA WIDYASTUTI"/>
    <s v="ATM Site Acquisition &amp; Management Manager - Jabodetabek"/>
    <m/>
    <m/>
    <m/>
    <m/>
    <x v="1"/>
    <m/>
    <m/>
    <x v="0"/>
    <n v="0"/>
    <x v="0"/>
    <n v="0"/>
    <x v="0"/>
    <n v="0"/>
  </r>
  <r>
    <n v="3005403"/>
    <s v="HENDY YULIANTO HANDOKO"/>
    <s v="U7"/>
    <x v="3"/>
    <s v="Retail Transaction &amp; Community Business Development"/>
    <s v="ATM Business"/>
    <s v="ATM Site Management"/>
    <s v="ATM Site Acquisition &amp; Management - Out-Region"/>
    <s v="ATM Site Acquisition &amp; Management Manager"/>
    <s v="ATM Site Acquisition &amp; Management Manager"/>
    <s v="KC - Yogyakarta - Sudirman 50 - YOG"/>
    <s v="YOGYAKARTA"/>
    <s v="D I  Yogyakarta"/>
    <d v="1977-07-09T00:00:00"/>
    <d v="2001-05-08T00:00:00"/>
    <s v="Male"/>
    <s v="YOG"/>
    <s v="HENDY.YULIANTO@CIMBNIAGA.CO.ID"/>
    <s v="D-4"/>
    <n v="3004584"/>
    <s v="DEDEN HIDAYAT"/>
    <s v="ATM Site Management Head"/>
    <m/>
    <m/>
    <m/>
    <m/>
    <x v="1"/>
    <m/>
    <m/>
    <x v="1"/>
    <n v="1"/>
    <x v="0"/>
    <n v="0"/>
    <x v="0"/>
    <n v="0.5"/>
  </r>
  <r>
    <n v="3008743"/>
    <s v="SAUT MARTUA TOBING"/>
    <s v="U8"/>
    <x v="3"/>
    <s v="Retail Transaction &amp; Community Business Development"/>
    <s v="ATM Business"/>
    <s v="ATM Site Management"/>
    <s v="ATM Site Acquisition &amp; Management - Out-Region"/>
    <s v="ATM Site Specialist"/>
    <s v="ATM Site Specialist"/>
    <s v="KCP - Surabaya - Pucang Anom - PCA"/>
    <s v="SURABAYA"/>
    <s v="Jawa Timur"/>
    <d v="1975-05-02T00:00:00"/>
    <d v="2006-05-08T00:00:00"/>
    <s v="Male"/>
    <s v="PCA"/>
    <s v="SAUT.TOBING@CIMBNIAGA.CO.ID"/>
    <s v="D-5"/>
    <n v="3005403"/>
    <s v="HENDY YULIANTO HANDOKO"/>
    <s v="ATM Site Acquisition &amp; Management Manager - Out-Region"/>
    <m/>
    <m/>
    <m/>
    <m/>
    <x v="1"/>
    <m/>
    <m/>
    <x v="0"/>
    <n v="0"/>
    <x v="0"/>
    <n v="0"/>
    <x v="0"/>
    <n v="0"/>
  </r>
  <r>
    <n v="3009742"/>
    <s v="PURWANDI"/>
    <s v="U8"/>
    <x v="3"/>
    <s v="Retail Transaction &amp; Community Business Development"/>
    <s v="ATM Business"/>
    <s v="ATM Site Management"/>
    <s v="ATM Site Acquisition &amp; Management - Out-Region"/>
    <s v="ATM Site Specialist"/>
    <s v="ATM Site Specialist"/>
    <s v="KCP - Surabaya - Pucang Anom - PCA"/>
    <s v="SURABAYA"/>
    <s v="Jawa Timur"/>
    <d v="1982-05-12T00:00:00"/>
    <d v="2008-01-01T00:00:00"/>
    <s v="Male"/>
    <s v="PCA"/>
    <s v="PURWANDI@CIMBNIAGA.CO.ID"/>
    <s v="D-5"/>
    <n v="3005403"/>
    <s v="HENDY YULIANTO HANDOKO"/>
    <s v="ATM Site Acquisition &amp; Management Manager - Out-Region"/>
    <m/>
    <m/>
    <m/>
    <m/>
    <x v="1"/>
    <m/>
    <m/>
    <x v="1"/>
    <n v="1"/>
    <x v="0"/>
    <n v="0"/>
    <x v="0"/>
    <n v="0.5"/>
  </r>
  <r>
    <n v="3021397"/>
    <s v="HERNAWAN SETYA ATMAJA"/>
    <s v="U9"/>
    <x v="3"/>
    <s v="Retail Transaction &amp; Community Business Development"/>
    <s v="ATM Business"/>
    <s v="ATM Site Management"/>
    <s v="ATM Site Acquisition &amp; Management - Out-Region"/>
    <s v="ATM Site Specialist"/>
    <s v="ATM Site Specialist"/>
    <s v="KCP - Surabaya - Pucang Anom - PCA"/>
    <s v="SURABAYA"/>
    <s v="Jawa Timur"/>
    <d v="1987-08-27T00:00:00"/>
    <d v="2013-01-02T00:00:00"/>
    <s v="Male"/>
    <s v="PCA"/>
    <s v="HERNAWAN.ATMAJA@CIMBNIAGA.CO.ID"/>
    <s v="D-5"/>
    <n v="3005403"/>
    <s v="HENDY YULIANTO HANDOKO"/>
    <s v="ATM Site Acquisition &amp; Management Manager - Out-Region"/>
    <m/>
    <m/>
    <m/>
    <m/>
    <x v="1"/>
    <m/>
    <m/>
    <x v="0"/>
    <n v="0.6"/>
    <x v="0"/>
    <n v="0"/>
    <x v="0"/>
    <n v="0.3"/>
  </r>
  <r>
    <n v="5368254"/>
    <s v="GEDE DODY PERMANA PUTRA"/>
    <s v="U9"/>
    <x v="3"/>
    <s v="Retail Transaction &amp; Community Business Development"/>
    <s v="ATM Business"/>
    <s v="ATM Site Management"/>
    <s v="ATM Site Acquisition &amp; Management - Out-Region"/>
    <s v="ATM Site Specialist"/>
    <s v="ATM Site Specialist"/>
    <s v="KCP - Surabaya - Pucang Anom - PCA"/>
    <s v="SURABAYA"/>
    <s v="Jawa Timur"/>
    <d v="1995-03-09T00:00:00"/>
    <d v="2022-04-04T00:00:00"/>
    <s v="Male"/>
    <s v="PCA"/>
    <s v="Gede.Putra@cimbniaga.co.id"/>
    <s v="D-5"/>
    <n v="3005403"/>
    <s v="HENDY YULIANTO HANDOKO"/>
    <s v="ATM Site Acquisition &amp; Management Manager - Out-Region"/>
    <m/>
    <m/>
    <m/>
    <m/>
    <x v="1"/>
    <m/>
    <m/>
    <x v="0"/>
    <n v="0.45"/>
    <x v="0"/>
    <n v="0"/>
    <x v="0"/>
    <n v="0.22500000000000001"/>
  </r>
  <r>
    <n v="3003753"/>
    <s v="SETYA WIDJAJANTO"/>
    <s v="U7"/>
    <x v="3"/>
    <s v="Retail Transaction &amp; Community Business Development"/>
    <s v="ATM Business"/>
    <s v="ATM Site Management"/>
    <s v="ATM Site Suport"/>
    <s v="ATM Site Support"/>
    <s v="ATM Site Support"/>
    <s v="KC - Semarang - Pemuda 102 - SMG"/>
    <s v="SEMARANG"/>
    <s v="Jawa Tengah"/>
    <d v="1971-11-21T00:00:00"/>
    <d v="1996-06-17T00:00:00"/>
    <s v="Male"/>
    <s v="SMG"/>
    <s v="SETYA.WIDJAJANTO@CIMBNIAGA.CO.ID"/>
    <s v="D-4"/>
    <n v="3004584"/>
    <s v="DEDEN HIDAYAT"/>
    <s v="ATM Site Management Head"/>
    <m/>
    <m/>
    <m/>
    <m/>
    <x v="1"/>
    <m/>
    <m/>
    <x v="0"/>
    <n v="0"/>
    <x v="0"/>
    <n v="0"/>
    <x v="0"/>
    <n v="0"/>
  </r>
  <r>
    <n v="3008151"/>
    <s v="ELISA CHRISTINA BUDIONO"/>
    <s v="U6"/>
    <x v="3"/>
    <s v="Retail Transaction &amp; Community Business Development"/>
    <s v="ATM Business"/>
    <s v="ATM Product &amp; Business Planning"/>
    <s v="Planning Analysis &amp; Performance Management"/>
    <s v="Planning Analysis &amp; Performance Management Specialist"/>
    <s v="Planning Analysis &amp; Performance Management Specialist"/>
    <s v="Kantor Pusat - Griya Niaga 2"/>
    <s v="TANGERANG SELATAN"/>
    <s v="Banten"/>
    <d v="1982-09-04T00:00:00"/>
    <d v="2005-10-25T00:00:00"/>
    <s v="Female"/>
    <s v="KP"/>
    <s v="ELISA.BUDIONO@CIMBNIAGA.CO.ID"/>
    <s v="D-4"/>
    <n v="3015069"/>
    <s v="TEMY MAFTARTO NUR"/>
    <s v="ATM Product &amp; Business Planning Head"/>
    <m/>
    <m/>
    <m/>
    <m/>
    <x v="1"/>
    <m/>
    <m/>
    <x v="1"/>
    <n v="1"/>
    <x v="0"/>
    <n v="0"/>
    <x v="0"/>
    <n v="0.5"/>
  </r>
  <r>
    <n v="3009623"/>
    <s v="DINA MERLINA CHRISNADY"/>
    <s v="U4"/>
    <x v="3"/>
    <s v="Retail Transaction &amp; Community Business Development"/>
    <s v="Community Business Partnership - Jakarta 1"/>
    <s v="---"/>
    <s v="---"/>
    <s v="Community Business Partnership Head"/>
    <s v="Community Business Partnership Head"/>
    <s v="Kantor Pusat - Griya Niaga 2"/>
    <s v="TANGERANG SELATAN"/>
    <s v="Banten"/>
    <d v="1974-05-31T00:00:00"/>
    <d v="2007-01-01T00:00:00"/>
    <s v="Female"/>
    <s v="KP"/>
    <s v="DINA.MERLINACHRISNADY@CIMBNIAGA.CO.ID"/>
    <s v="D-2"/>
    <n v="3009303"/>
    <s v="TRISNA LUCIA MAULIATY SIAHAAN"/>
    <s v="Head of Retail Transaction &amp; Community Business Development"/>
    <m/>
    <m/>
    <m/>
    <m/>
    <x v="1"/>
    <m/>
    <m/>
    <x v="0"/>
    <n v="0.1"/>
    <x v="0"/>
    <n v="0"/>
    <x v="0"/>
    <n v="0.05"/>
  </r>
  <r>
    <n v="3040628"/>
    <s v="YANUAR SUHERI"/>
    <s v="U7"/>
    <x v="3"/>
    <s v="Retail Transaction &amp; Community Business Development"/>
    <s v="Community Business Partnership - Jakarta 1"/>
    <s v="Community Development &amp; Partnership - Hospital"/>
    <s v="---"/>
    <s v="Community Development &amp; Partnership Specialist"/>
    <s v="Community Development &amp; Partnership Specialist"/>
    <s v="Kantor Pusat - Griya Niaga 2"/>
    <s v="TANGERANG SELATAN"/>
    <s v="Banten"/>
    <d v="1976-01-01T00:00:00"/>
    <d v="2020-02-24T00:00:00"/>
    <s v="Male"/>
    <s v="KP"/>
    <s v="YANUAR.SUHERI@CIMBNIAGA.CO.ID"/>
    <s v="D-3"/>
    <n v="3009623"/>
    <s v="DINA MERLINA CHRISNADY"/>
    <s v="Community Business Partnership Head - Jakarta 1"/>
    <m/>
    <m/>
    <m/>
    <m/>
    <x v="1"/>
    <m/>
    <m/>
    <x v="0"/>
    <n v="0"/>
    <x v="0"/>
    <n v="0"/>
    <x v="0"/>
    <n v="0"/>
  </r>
  <r>
    <n v="5358461"/>
    <s v="HENDRIK BENYAMIN JACKSON"/>
    <s v="U7"/>
    <x v="3"/>
    <s v="Retail Transaction &amp; Community Business Development"/>
    <s v="Community Business Partnership - Jakarta 1"/>
    <s v="Community Development &amp; Partnership - Hospital"/>
    <s v="---"/>
    <s v="Community Development &amp; Partnership Specialist"/>
    <s v="Community Development &amp; Partnership Specialist"/>
    <s v="Kantor Pusat - Griya Niaga 2"/>
    <s v="TANGERANG SELATAN"/>
    <s v="Banten"/>
    <d v="1994-08-05T00:00:00"/>
    <d v="2021-11-29T00:00:00"/>
    <s v="Male"/>
    <s v="KP"/>
    <s v="Hendrik.Jackson@cimbniaga.co.id"/>
    <s v="D-3"/>
    <n v="3009623"/>
    <s v="DINA MERLINA CHRISNADY"/>
    <s v="Community Business Partnership Head - Jakarta 1"/>
    <m/>
    <m/>
    <m/>
    <m/>
    <x v="1"/>
    <m/>
    <m/>
    <x v="0"/>
    <n v="0"/>
    <x v="0"/>
    <n v="0"/>
    <x v="0"/>
    <n v="0"/>
  </r>
  <r>
    <n v="3038854"/>
    <s v="TITO PRAYOGI"/>
    <s v="U7"/>
    <x v="3"/>
    <s v="Retail Transaction &amp; Community Business Development"/>
    <s v="Community Business Partnership - Jakarta 1"/>
    <s v="Community Development &amp; Partnership - Hospital"/>
    <s v="---"/>
    <s v="Community Development &amp; Partnership Specialist"/>
    <s v="Community Development &amp; Partnership Specialist"/>
    <s v="Kantor Pusat - Griya Niaga 2"/>
    <s v="TANGERANG SELATAN"/>
    <s v="Banten"/>
    <d v="1991-03-18T00:00:00"/>
    <d v="2019-08-19T00:00:00"/>
    <s v="Male"/>
    <s v="KP"/>
    <s v="TITO.PRAYOGI@CIMBNIAGA.CO.ID"/>
    <s v="D-3"/>
    <n v="3009623"/>
    <s v="DINA MERLINA CHRISNADY"/>
    <s v="Community Business Partnership Head - Jakarta 1"/>
    <m/>
    <m/>
    <m/>
    <m/>
    <x v="1"/>
    <m/>
    <m/>
    <x v="0"/>
    <n v="0"/>
    <x v="0"/>
    <n v="0"/>
    <x v="0"/>
    <n v="0"/>
  </r>
  <r>
    <n v="3023569"/>
    <s v="ENDI WARIYANTO"/>
    <s v="U4"/>
    <x v="3"/>
    <s v="Retail Transaction &amp; Community Business Development"/>
    <s v="Community Business Partnership - Jakarta 1"/>
    <s v="Community Development &amp; Partnership - Hospital - 2"/>
    <s v="---"/>
    <s v="Community Development &amp; Partnership Sr Specialist"/>
    <s v="Community Development &amp; Partnership Sr Specialist"/>
    <s v="Kantor Fungsional Non Operasional - Menara Sentraya"/>
    <s v="JAKARTA SELATAN"/>
    <s v="Dki Jakarta"/>
    <d v="1977-10-16T00:00:00"/>
    <d v="2013-07-22T00:00:00"/>
    <s v="Male"/>
    <s v="KFNO"/>
    <s v="ENDI.WARIYANTO@CIMBNIAGA.CO.ID"/>
    <s v="D-3"/>
    <n v="3009623"/>
    <s v="DINA MERLINA CHRISNADY"/>
    <s v="Community Business Partnership Head - Jakarta 1"/>
    <m/>
    <m/>
    <m/>
    <m/>
    <x v="1"/>
    <m/>
    <m/>
    <x v="0"/>
    <n v="0"/>
    <x v="0"/>
    <n v="0"/>
    <x v="0"/>
    <n v="0"/>
  </r>
  <r>
    <n v="3038769"/>
    <s v="FULLYSA CHOHAN"/>
    <s v="U7"/>
    <x v="3"/>
    <s v="Retail Transaction &amp; Community Business Development"/>
    <s v="Community Business Partnership - Jakarta 1"/>
    <s v="Community Development &amp; Partnership - Residential or Apartment 1"/>
    <s v="---"/>
    <s v="Community Development &amp; Partnership Specialist"/>
    <s v="Community Development &amp; Partnership Specialist"/>
    <s v="Kantor Pusat - Griya Niaga 2"/>
    <s v="TANGERANG SELATAN"/>
    <s v="Banten"/>
    <d v="1986-03-22T00:00:00"/>
    <d v="2019-08-12T00:00:00"/>
    <s v="Female"/>
    <s v="KP"/>
    <s v="FULLYSA.CHOHAN@CIMBNIAGA.CO.ID"/>
    <s v="D-3"/>
    <n v="3009623"/>
    <s v="DINA MERLINA CHRISNADY"/>
    <s v="Community Business Partnership Head - Jakarta 1"/>
    <m/>
    <m/>
    <m/>
    <m/>
    <x v="1"/>
    <m/>
    <m/>
    <x v="0"/>
    <n v="0"/>
    <x v="0"/>
    <n v="0"/>
    <x v="0"/>
    <n v="0"/>
  </r>
  <r>
    <n v="3037294"/>
    <s v="LUCKY KURNIAWAN"/>
    <s v="U7"/>
    <x v="3"/>
    <s v="Retail Transaction &amp; Community Business Development"/>
    <s v="Community Business Partnership - Jakarta 1"/>
    <s v="Community Development &amp; Partnership - Residential or Apartment 1"/>
    <s v="---"/>
    <s v="Community Development &amp; Partnership Specialist"/>
    <s v="Community Development &amp; Partnership Specialist"/>
    <s v="Kantor Pusat - Griya Niaga 2"/>
    <s v="TANGERANG SELATAN"/>
    <s v="Banten"/>
    <d v="1987-08-21T00:00:00"/>
    <d v="2019-01-14T00:00:00"/>
    <s v="Male"/>
    <s v="KP"/>
    <s v="LUCKY.KURNIAWAN@CIMBNIAGA.CO.ID"/>
    <s v="D-3"/>
    <n v="3009623"/>
    <s v="DINA MERLINA CHRISNADY"/>
    <s v="Community Business Partnership Head - Jakarta 1"/>
    <m/>
    <m/>
    <m/>
    <m/>
    <x v="1"/>
    <m/>
    <m/>
    <x v="0"/>
    <n v="0"/>
    <x v="0"/>
    <n v="0"/>
    <x v="0"/>
    <n v="0"/>
  </r>
  <r>
    <n v="3009015"/>
    <s v="SUWANDONO INDRA BARATA"/>
    <s v="U4"/>
    <x v="3"/>
    <s v="Retail Transaction &amp; Community Business Development"/>
    <s v="Community Business Partnership - Jakarta 1"/>
    <s v="Community Development &amp; Partnership - School"/>
    <s v="---"/>
    <s v="Community Development &amp; Partnership Sr Specialist"/>
    <s v="Community Development &amp; Partnership Sr Specialist"/>
    <s v="Kantor Fungsional Non Operasional - Menara Sentraya"/>
    <s v="JAKARTA SELATAN"/>
    <s v="Dki Jakarta"/>
    <d v="1973-06-14T00:00:00"/>
    <d v="2006-07-07T00:00:00"/>
    <s v="Male"/>
    <s v="KFNO"/>
    <s v="INDRA.BARATA@CIMBNIAGA.CO.ID"/>
    <s v="D-3"/>
    <n v="3009623"/>
    <s v="DINA MERLINA CHRISNADY"/>
    <s v="Community Business Partnership Head - Jakarta 1"/>
    <m/>
    <m/>
    <m/>
    <m/>
    <x v="1"/>
    <m/>
    <m/>
    <x v="0"/>
    <n v="0.6"/>
    <x v="2"/>
    <n v="1"/>
    <x v="0"/>
    <n v="0.8"/>
  </r>
  <r>
    <n v="3038177"/>
    <s v="BUDI"/>
    <s v="U5"/>
    <x v="3"/>
    <s v="Retail Transaction &amp; Community Business Development"/>
    <s v="Community Business Partnership - Jakarta 1"/>
    <s v="Community Development &amp; Partnership - School"/>
    <s v="---"/>
    <s v="Community Development &amp; Partnership Sr Specialist"/>
    <s v="Community Development &amp; Partnership Sr Specialist"/>
    <s v="Kantor Fungsional Non Operasional - Menara Sentraya"/>
    <s v="JAKARTA SELATAN"/>
    <s v="Dki Jakarta"/>
    <d v="1979-05-02T00:00:00"/>
    <d v="2019-06-17T00:00:00"/>
    <s v="Male"/>
    <s v="KFNO"/>
    <s v="BUDI.BUDI@CIMBNIAGA.CO.ID"/>
    <s v="D-3"/>
    <n v="3009623"/>
    <s v="DINA MERLINA CHRISNADY"/>
    <s v="Community Business Partnership Head - Jakarta 1"/>
    <m/>
    <m/>
    <m/>
    <m/>
    <x v="1"/>
    <m/>
    <m/>
    <x v="0"/>
    <n v="0"/>
    <x v="0"/>
    <n v="0"/>
    <x v="0"/>
    <n v="0"/>
  </r>
  <r>
    <n v="3011201"/>
    <s v="AJENG SETIO FARINI"/>
    <s v="U5"/>
    <x v="3"/>
    <s v="Retail Transaction &amp; Community Business Development"/>
    <s v="Community Business Partnership - Jakarta 1"/>
    <s v="Community Development &amp; Partnership - School"/>
    <s v="---"/>
    <s v="Community Development &amp; Partnership Sr Specialist"/>
    <s v="Community Development &amp; Partnership Sr Specialist"/>
    <s v="Kantor Fungsional Non Operasional - Menara Sentraya"/>
    <s v="JAKARTA SELATAN"/>
    <s v="Dki Jakarta"/>
    <d v="1980-08-21T00:00:00"/>
    <d v="2008-05-12T00:00:00"/>
    <s v="Female"/>
    <s v="KFNO"/>
    <s v="AJENG.FARINI@CIMBNIAGA.CO.ID"/>
    <s v="D-3"/>
    <n v="3009623"/>
    <s v="DINA MERLINA CHRISNADY"/>
    <s v="Community Business Partnership Head - Jakarta 1"/>
    <m/>
    <m/>
    <m/>
    <m/>
    <x v="0"/>
    <m/>
    <m/>
    <x v="0"/>
    <n v="0"/>
    <x v="0"/>
    <n v="0"/>
    <x v="0"/>
    <n v="0"/>
  </r>
  <r>
    <n v="3021893"/>
    <s v="ANITA HARTYAS NINGRUM"/>
    <s v="U4"/>
    <x v="3"/>
    <s v="Retail Transaction &amp; Community Business Development"/>
    <s v="Community Business Partnership - Jakarta 2"/>
    <s v="---"/>
    <s v="---"/>
    <s v="Community Business Partnership Head"/>
    <s v="Community Business Partnership Head"/>
    <s v="Kantor Pusat - Griya Niaga 2"/>
    <s v="TANGERANG SELATAN"/>
    <s v="Banten"/>
    <d v="1980-08-04T00:00:00"/>
    <d v="2013-03-01T00:00:00"/>
    <s v="Female"/>
    <s v="KP"/>
    <s v="ANITA.NINGRUM@CIMBNIAGA.CO.ID"/>
    <s v="D-2"/>
    <n v="3009303"/>
    <s v="TRISNA LUCIA MAULIATY SIAHAAN"/>
    <s v="Head of Retail Transaction &amp; Community Business Development"/>
    <m/>
    <m/>
    <m/>
    <m/>
    <x v="1"/>
    <m/>
    <m/>
    <x v="0"/>
    <n v="0"/>
    <x v="0"/>
    <n v="0"/>
    <x v="0"/>
    <n v="0"/>
  </r>
  <r>
    <n v="3027210"/>
    <s v="AFRIDAL PURNAMA"/>
    <s v="U6"/>
    <x v="3"/>
    <s v="Retail Transaction &amp; Community Business Development"/>
    <s v="Community Business Partnership - Jakarta 2"/>
    <s v="Community Development &amp; Partnership - Residential or Apartment 2"/>
    <s v="---"/>
    <s v="Community Development &amp; Partnership Sr Specialist"/>
    <s v="Community Development &amp; Partnership Sr Specialist"/>
    <s v="Kantor Pusat - Griya Niaga 2"/>
    <s v="TANGERANG SELATAN"/>
    <s v="Banten"/>
    <d v="1983-04-29T00:00:00"/>
    <d v="2014-09-08T00:00:00"/>
    <s v="Male"/>
    <s v="KP"/>
    <s v="AFRIDAL.PURNAMA@CIMBNIAGA.CO.ID"/>
    <s v="D-3"/>
    <n v="3021893"/>
    <s v="ANITA HARTYAS NINGRUM"/>
    <s v="Community Business Partnership Head - Jakarta 2"/>
    <m/>
    <m/>
    <m/>
    <m/>
    <x v="1"/>
    <m/>
    <m/>
    <x v="0"/>
    <n v="0"/>
    <x v="0"/>
    <n v="0"/>
    <x v="0"/>
    <n v="0"/>
  </r>
  <r>
    <n v="3041588"/>
    <s v="RAGIL BAGUS SWASONO"/>
    <s v="U7"/>
    <x v="3"/>
    <s v="Retail Transaction &amp; Community Business Development"/>
    <s v="Community Business Partnership - Jakarta 2"/>
    <s v="Community Development &amp; Partnership - Residential or Apartment 2"/>
    <s v="---"/>
    <s v="Community Development &amp; Partnership Specialist"/>
    <s v="Community Development &amp; Partnership Specialist"/>
    <s v="Kantor Pusat - Griya Niaga 2"/>
    <s v="TANGERANG SELATAN"/>
    <s v="Banten"/>
    <d v="1988-09-15T00:00:00"/>
    <d v="2020-10-05T00:00:00"/>
    <s v="Male"/>
    <s v="KP"/>
    <s v="RAGIL.SWASONO@CIMBNIAGA.CO.ID"/>
    <s v="D-3"/>
    <n v="3021893"/>
    <s v="ANITA HARTYAS NINGRUM"/>
    <s v="Community Business Partnership Head - Jakarta 2"/>
    <m/>
    <m/>
    <m/>
    <m/>
    <x v="1"/>
    <m/>
    <m/>
    <x v="1"/>
    <n v="1"/>
    <x v="0"/>
    <n v="0"/>
    <x v="0"/>
    <n v="0.5"/>
  </r>
  <r>
    <n v="3027211"/>
    <s v="MOHAMAD SERGIO CHRISTOPHER"/>
    <s v="U5"/>
    <x v="3"/>
    <s v="Retail Transaction &amp; Community Business Development"/>
    <s v="Community Business Partnership - Jakarta 2"/>
    <s v="Community Development &amp; Partnership - Travel Agent"/>
    <s v="---"/>
    <s v="Community Development &amp; Partnership Sr Specialist"/>
    <s v="Community Development &amp; Partnership Sr Specialist"/>
    <s v="Kantor Pusat - Griya Niaga 2"/>
    <s v="TANGERANG SELATAN"/>
    <s v="Banten"/>
    <d v="1983-12-20T00:00:00"/>
    <d v="2014-09-08T00:00:00"/>
    <s v="Male"/>
    <s v="KP"/>
    <s v="M.CHRISTOPHER@CIMBNIAGA.CO.ID"/>
    <s v="D-3"/>
    <n v="3021893"/>
    <s v="ANITA HARTYAS NINGRUM"/>
    <s v="Community Business Partnership Head - Jakarta 2"/>
    <m/>
    <m/>
    <m/>
    <m/>
    <x v="1"/>
    <m/>
    <m/>
    <x v="0"/>
    <n v="0"/>
    <x v="0"/>
    <n v="0"/>
    <x v="0"/>
    <n v="0"/>
  </r>
  <r>
    <n v="5373005"/>
    <s v="IRFAN"/>
    <s v="U7"/>
    <x v="3"/>
    <s v="Retail Transaction &amp; Community Business Development"/>
    <s v="Community Business Partnership - Jakarta 2"/>
    <s v="Community Development &amp; Partnership - Travel Agent"/>
    <s v="---"/>
    <s v="Community Development &amp; Partnership Specialist"/>
    <s v="Community Development &amp; Partnership Specialist"/>
    <s v="Kantor Pusat - Griya Niaga 2"/>
    <s v="TANGERANG SELATAN"/>
    <s v="Banten"/>
    <d v="1991-08-26T00:00:00"/>
    <d v="2022-08-08T00:00:00"/>
    <s v="Male"/>
    <s v="KP"/>
    <s v="Irfan@cimbniaga.co.id"/>
    <s v="D-3"/>
    <n v="3021893"/>
    <s v="ANITA HARTYAS NINGRUM"/>
    <s v="Community Business Partnership Head - Jakarta 2"/>
    <m/>
    <m/>
    <m/>
    <m/>
    <x v="1"/>
    <m/>
    <m/>
    <x v="0"/>
    <n v="0"/>
    <x v="0"/>
    <n v="0"/>
    <x v="0"/>
    <n v="0"/>
  </r>
  <r>
    <n v="3021688"/>
    <s v="OLLIVIA SELAGUSTA ACHDIAT"/>
    <s v="U7"/>
    <x v="3"/>
    <s v="Retail Transaction &amp; Community Business Development"/>
    <s v="Community Business Partnership - Jakarta 2"/>
    <s v="Community Development &amp; Partnership - Travel Agent"/>
    <s v="---"/>
    <s v="Community Development &amp; Partnership Specialist"/>
    <s v="Community Development &amp; Partnership Specialist"/>
    <s v="Kantor Pusat - Griya Niaga 2"/>
    <s v="TANGERANG SELATAN"/>
    <s v="Banten"/>
    <d v="1982-08-31T00:00:00"/>
    <d v="2013-03-08T00:00:00"/>
    <s v="Female"/>
    <s v="KP"/>
    <s v="OLLIVIA.ACHDIAT@CIMBNIAGA.CO.ID"/>
    <s v="D-3"/>
    <n v="3021893"/>
    <s v="ANITA HARTYAS NINGRUM"/>
    <s v="Community Business Partnership Head - Jakarta 2"/>
    <m/>
    <m/>
    <m/>
    <m/>
    <x v="1"/>
    <m/>
    <m/>
    <x v="0"/>
    <n v="0"/>
    <x v="0"/>
    <n v="0"/>
    <x v="0"/>
    <n v="0"/>
  </r>
  <r>
    <n v="3035340"/>
    <s v="DIMPOS SIBAGARIANG"/>
    <s v="U5"/>
    <x v="3"/>
    <s v="Retail Transaction &amp; Community Business Development"/>
    <s v="Community Business Partnership - Jakarta 2"/>
    <s v="Community Development &amp; Partnership - University"/>
    <s v="---"/>
    <s v="Community Development &amp; Partnership Sr Specialist"/>
    <s v="Community Development &amp; Partnership Sr Specialist"/>
    <s v="Kantor Pusat - Griya Niaga 2"/>
    <s v="TANGERANG SELATAN"/>
    <s v="Banten"/>
    <d v="1986-03-30T00:00:00"/>
    <d v="2018-03-05T00:00:00"/>
    <s v="Male"/>
    <s v="KP"/>
    <s v="DIMPOS.SIBAGARIANG@CIMBNIAGA.CO.ID"/>
    <s v="D-3"/>
    <n v="3021893"/>
    <s v="ANITA HARTYAS NINGRUM"/>
    <s v="Community Business Partnership Head - Jakarta 2"/>
    <m/>
    <m/>
    <m/>
    <m/>
    <x v="1"/>
    <m/>
    <m/>
    <x v="0"/>
    <n v="0"/>
    <x v="0"/>
    <n v="0"/>
    <x v="0"/>
    <n v="0"/>
  </r>
  <r>
    <n v="5366311"/>
    <s v="MUH NURUL HAQ"/>
    <s v="U7"/>
    <x v="3"/>
    <s v="Retail Transaction &amp; Community Business Development"/>
    <s v="Community Business Partnership - Jakarta 2"/>
    <s v="Community Development &amp; Partnership - University"/>
    <s v="---"/>
    <s v="Community Development &amp; Partnership Specialist"/>
    <s v="Community Development &amp; Partnership Specialist"/>
    <s v="Kantor Pusat - Griya Niaga 2"/>
    <s v="TANGERANG SELATAN"/>
    <s v="Banten"/>
    <d v="1993-12-10T00:00:00"/>
    <d v="2022-03-14T00:00:00"/>
    <s v="Male"/>
    <s v="KP"/>
    <s v="Muh.Haq@cimbniaga.co.id"/>
    <s v="D-3"/>
    <n v="3021893"/>
    <s v="ANITA HARTYAS NINGRUM"/>
    <s v="Community Business Partnership Head - Jakarta 2"/>
    <m/>
    <m/>
    <m/>
    <m/>
    <x v="1"/>
    <m/>
    <m/>
    <x v="0"/>
    <n v="0"/>
    <x v="0"/>
    <n v="0"/>
    <x v="0"/>
    <n v="0"/>
  </r>
  <r>
    <n v="5335125"/>
    <s v="RATU RIESKA YUWANITHA"/>
    <s v="U7"/>
    <x v="3"/>
    <s v="Retail Transaction &amp; Community Business Development"/>
    <s v="Community Business Partnership - Jakarta 2"/>
    <s v="Community Development &amp; Partnership - University"/>
    <s v="---"/>
    <s v="Community Development &amp; Partnership Specialist"/>
    <s v="Community Development &amp; Partnership Specialist"/>
    <s v="Kantor Pusat - Griya Niaga 2"/>
    <s v="TANGERANG SELATAN"/>
    <s v="Banten"/>
    <d v="1981-04-11T00:00:00"/>
    <d v="2021-07-19T00:00:00"/>
    <s v="Female"/>
    <s v="KP"/>
    <s v="Ratu.Yuwanitha@cimbniaga.co.id"/>
    <s v="D-3"/>
    <n v="3021893"/>
    <s v="ANITA HARTYAS NINGRUM"/>
    <s v="Community Business Partnership Head - Jakarta 2"/>
    <m/>
    <m/>
    <m/>
    <m/>
    <x v="1"/>
    <m/>
    <m/>
    <x v="0"/>
    <n v="0.15"/>
    <x v="0"/>
    <n v="0"/>
    <x v="0"/>
    <n v="7.4999999999999997E-2"/>
  </r>
  <r>
    <n v="3015892"/>
    <s v="FOSCA AVELINE HONGGO WIDJOJO"/>
    <s v="U4"/>
    <x v="3"/>
    <s v="Retail Transaction &amp; Community Business Development"/>
    <s v="Community Business Partnership - Out Region"/>
    <s v="---"/>
    <s v="---"/>
    <s v="Community Business Partnership Head"/>
    <s v="Community Business Partnership Head"/>
    <s v="KCP - Surabaya - Tidar - TDR"/>
    <s v="SURABAYA"/>
    <s v="Jawa Timur"/>
    <d v="1985-11-27T00:00:00"/>
    <d v="2011-04-18T00:00:00"/>
    <s v="Female"/>
    <s v="TDR"/>
    <s v="FOSCA.AVELINE@CIMBNIAGA.CO.ID"/>
    <s v="D-2"/>
    <n v="3009303"/>
    <s v="TRISNA LUCIA MAULIATY SIAHAAN"/>
    <s v="Head of Retail Transaction &amp; Community Business Development"/>
    <m/>
    <m/>
    <m/>
    <m/>
    <x v="1"/>
    <m/>
    <m/>
    <x v="0"/>
    <n v="0"/>
    <x v="0"/>
    <n v="0"/>
    <x v="0"/>
    <n v="0"/>
  </r>
  <r>
    <n v="3022140"/>
    <s v="LINDA WATI"/>
    <s v="U4"/>
    <x v="3"/>
    <s v="Retail Transaction &amp; Community Business Development"/>
    <s v="Community Business Partnership - Out Region"/>
    <s v="Community Development &amp; Partnership 1"/>
    <s v="---"/>
    <s v="Community Development &amp; Partnership Head"/>
    <s v="Community Development &amp; Partnership Head"/>
    <s v="KC - Bandung - Asia Afrika - BAA"/>
    <s v="BANDUNG"/>
    <s v="Jawa Barat"/>
    <d v="1972-03-07T00:00:00"/>
    <d v="2013-04-01T00:00:00"/>
    <s v="Female"/>
    <s v="BAA"/>
    <s v="LINDA.WATI@CIMBNIAGA.CO.ID"/>
    <s v="D-3"/>
    <n v="3015892"/>
    <s v="FOSCA AVELINE HONGGO WIDJOJO"/>
    <s v="Community Business Partnership Head - Out Region"/>
    <m/>
    <m/>
    <m/>
    <m/>
    <x v="1"/>
    <m/>
    <m/>
    <x v="0"/>
    <n v="0"/>
    <x v="0"/>
    <n v="0"/>
    <x v="0"/>
    <n v="0"/>
  </r>
  <r>
    <n v="3019986"/>
    <s v="FITRIYANI AGUSTANTRI"/>
    <s v="U4"/>
    <x v="3"/>
    <s v="Retail Transaction &amp; Community Business Development"/>
    <s v="Community Business Partnership - Out Region"/>
    <s v="Community Development &amp; Partnership 3"/>
    <s v="---"/>
    <s v="Community Development &amp; Partnership Head"/>
    <s v="Community Development &amp; Partnership Head"/>
    <s v="KC - Medan - Icon - CNM"/>
    <s v="MEDAN"/>
    <s v="Sumatera Utara"/>
    <d v="1980-08-28T00:00:00"/>
    <d v="2012-09-10T00:00:00"/>
    <s v="Female"/>
    <s v="CNM"/>
    <s v="FITRIYANI.AGUSTANTRI@CIMBNIAGA.CO.ID"/>
    <s v="D-3"/>
    <n v="3015892"/>
    <s v="FOSCA AVELINE HONGGO WIDJOJO"/>
    <s v="Community Business Partnership Head - Out Region"/>
    <m/>
    <m/>
    <m/>
    <m/>
    <x v="1"/>
    <m/>
    <m/>
    <x v="0"/>
    <n v="0"/>
    <x v="0"/>
    <n v="0"/>
    <x v="0"/>
    <n v="0"/>
  </r>
  <r>
    <n v="3033276"/>
    <s v="RADEN MOHAMMAD REZZA NURZAMZANY WIRASENDJAJA"/>
    <s v="U7"/>
    <x v="3"/>
    <s v="Retail Transaction &amp; Community Business Development"/>
    <s v="Community Business Partnership - Out Region"/>
    <s v="Community Development &amp; Partnership 1"/>
    <s v="Community Development &amp; Partnership 1 - Jabar"/>
    <s v="Community Development &amp; Partnership Specialist"/>
    <s v="Community Development &amp; Partnership Specialist"/>
    <s v="KC - Bandung - Asia Afrika - BAA"/>
    <s v="BANDUNG"/>
    <s v="Jawa Barat"/>
    <d v="1989-08-06T00:00:00"/>
    <d v="2017-04-03T00:00:00"/>
    <s v="Male"/>
    <s v="BAA"/>
    <s v="RADEN.WIRASENDJAJA@CIMBNIAGA.CO.ID"/>
    <s v="D-4"/>
    <n v="3022140"/>
    <s v="LINDA WATI"/>
    <s v="Community Development &amp; Partnership Head 1"/>
    <m/>
    <m/>
    <m/>
    <m/>
    <x v="1"/>
    <m/>
    <m/>
    <x v="0"/>
    <n v="0.05"/>
    <x v="0"/>
    <n v="0"/>
    <x v="0"/>
    <n v="2.5000000000000001E-2"/>
  </r>
  <r>
    <n v="5376712"/>
    <s v="HERLI DAYADI"/>
    <s v="U8"/>
    <x v="3"/>
    <s v="Retail Transaction &amp; Community Business Development"/>
    <s v="Community Business Partnership - Out Region"/>
    <s v="Community Development &amp; Partnership 1"/>
    <s v="Community Development &amp; Partnership 1 - Jabar"/>
    <s v="Community Development &amp; Partnership Specialist"/>
    <s v="Community Development &amp; Partnership Specialist"/>
    <s v="KC - Bandung - Asia Afrika - BAA"/>
    <s v="BANDUNG"/>
    <s v="Jawa Barat"/>
    <d v="1984-12-03T00:00:00"/>
    <d v="2022-10-17T00:00:00"/>
    <s v="Male"/>
    <s v="BAA"/>
    <s v="Herli.Dayadi@cimbniaga.co.id"/>
    <s v="D-4"/>
    <n v="3022140"/>
    <s v="LINDA WATI"/>
    <s v="Community Development &amp; Partnership Head 1"/>
    <m/>
    <m/>
    <m/>
    <m/>
    <x v="1"/>
    <m/>
    <m/>
    <x v="0"/>
    <n v="0.45"/>
    <x v="0"/>
    <n v="0"/>
    <x v="0"/>
    <n v="0.22500000000000001"/>
  </r>
  <r>
    <n v="3019598"/>
    <s v="ESTHER JEANNE JUSUF"/>
    <s v="U5"/>
    <x v="3"/>
    <s v="Retail Transaction &amp; Community Business Development"/>
    <s v="Community Business Partnership - Out Region"/>
    <s v="Community Development &amp; Partnership 1"/>
    <s v="Community Development &amp; Partnership 1 - Jateng"/>
    <s v="Community Development &amp; Partnership Sr Specialist"/>
    <s v="Community Development &amp; Partnership Sr Specialist"/>
    <s v="KC - Yogyakarta - Sudirman 50 - YOG"/>
    <s v="YOGYAKARTA"/>
    <s v="D I  Yogyakarta"/>
    <d v="1974-03-19T00:00:00"/>
    <d v="2012-07-09T00:00:00"/>
    <s v="Female"/>
    <s v="YOG"/>
    <s v="ESTHER.JEANNE@CIMBNIAGA.CO.ID"/>
    <s v="D-4"/>
    <n v="3022140"/>
    <s v="LINDA WATI"/>
    <s v="Community Development &amp; Partnership Head 1"/>
    <m/>
    <m/>
    <m/>
    <m/>
    <x v="1"/>
    <m/>
    <m/>
    <x v="0"/>
    <n v="0"/>
    <x v="0"/>
    <n v="0"/>
    <x v="0"/>
    <n v="0"/>
  </r>
  <r>
    <n v="3007682"/>
    <s v="SONI IRMANANTO"/>
    <s v="U6"/>
    <x v="3"/>
    <s v="Retail Transaction &amp; Community Business Development"/>
    <s v="Community Business Partnership - Out Region"/>
    <s v="Community Development &amp; Partnership 1"/>
    <s v="Community Development &amp; Partnership 1 - Jateng"/>
    <s v="Community Development &amp; Partnership Sr Specialist"/>
    <s v="Community Development &amp; Partnership Sr Specialist"/>
    <s v="KC - Yogyakarta - Sudirman 50 - YOG"/>
    <s v="YOGYAKARTA"/>
    <s v="D I  Yogyakarta"/>
    <d v="1979-11-02T00:00:00"/>
    <d v="2005-03-21T00:00:00"/>
    <s v="Male"/>
    <s v="YOG"/>
    <s v="SONI.IRMANANTO@CIMBNIAGA.CO.ID"/>
    <s v="D-4"/>
    <n v="3022140"/>
    <s v="LINDA WATI"/>
    <s v="Community Development &amp; Partnership Head 1"/>
    <m/>
    <m/>
    <m/>
    <m/>
    <x v="1"/>
    <m/>
    <m/>
    <x v="0"/>
    <n v="0"/>
    <x v="0"/>
    <n v="0"/>
    <x v="0"/>
    <n v="0"/>
  </r>
  <r>
    <n v="5365568"/>
    <s v="ALBERTUS REYNALDO KURNIAWAN"/>
    <s v="U7"/>
    <x v="3"/>
    <s v="Retail Transaction &amp; Community Business Development"/>
    <s v="Community Business Partnership - Out Region"/>
    <s v="Community Development &amp; Partnership 1"/>
    <s v="Community Development &amp; Partnership 1 - Jateng"/>
    <s v="Community Development &amp; Partnership Specialist"/>
    <s v="Community Development &amp; Partnership Specialist"/>
    <s v="Kantor Fungsional Non Operasional - NRCRM - Semarang"/>
    <s v="SEMARANG"/>
    <s v="Jawa Tengah"/>
    <d v="1996-04-10T00:00:00"/>
    <d v="2022-03-07T00:00:00"/>
    <s v="Male"/>
    <s v="KFNO"/>
    <s v="Albertus.Kurniawan@cimbniaga.co.id"/>
    <s v="D-4"/>
    <n v="3022140"/>
    <s v="LINDA WATI"/>
    <s v="Community Development &amp; Partnership Head 1"/>
    <m/>
    <m/>
    <m/>
    <m/>
    <x v="1"/>
    <m/>
    <m/>
    <x v="0"/>
    <n v="0"/>
    <x v="0"/>
    <n v="0"/>
    <x v="0"/>
    <n v="0"/>
  </r>
  <r>
    <n v="3033314"/>
    <s v="MUHAMMAD IRSYAD"/>
    <s v="U5"/>
    <x v="3"/>
    <s v="Retail Transaction &amp; Community Business Development"/>
    <s v="Community Business Partnership - Out Region"/>
    <s v="Community Development &amp; Partnership 2"/>
    <s v="Community Development &amp; Partnership 2 - Bali Nusra"/>
    <s v="Community Development &amp; Partnership Sr Specialist"/>
    <s v="Community Development &amp; Partnership Sr Specialist"/>
    <s v="Kantor Pusat - Griya Niaga 2"/>
    <s v="TANGERANG SELATAN"/>
    <s v="Banten"/>
    <d v="1972-05-30T00:00:00"/>
    <d v="2017-04-20T00:00:00"/>
    <s v="Male"/>
    <s v="KP"/>
    <s v="MUHAMMAD.IRSYAD2@CIMBNIAGA.CO.ID"/>
    <s v="D-4"/>
    <n v="3015892"/>
    <s v="FOSCA AVELINE HONGGO WIDJOJO"/>
    <s v="Community Development &amp; Partnership Head 2"/>
    <m/>
    <m/>
    <m/>
    <m/>
    <x v="1"/>
    <m/>
    <m/>
    <x v="0"/>
    <n v="0"/>
    <x v="0"/>
    <n v="0"/>
    <x v="0"/>
    <n v="0"/>
  </r>
  <r>
    <n v="3005489"/>
    <s v="I GUSTI AYU TUTI NUGRAHENI"/>
    <s v="U5"/>
    <x v="3"/>
    <s v="Retail Transaction &amp; Community Business Development"/>
    <s v="Community Business Partnership - Out Region"/>
    <s v="Community Development &amp; Partnership 2"/>
    <s v="Community Development &amp; Partnership 2 - Bali Nusra"/>
    <s v="Community Development &amp; Partnership Sr Specialist"/>
    <s v="Community Development &amp; Partnership Sr Specialist"/>
    <s v="Kantor Pusat - Griya Niaga 2"/>
    <s v="TANGERANG SELATAN"/>
    <s v="Banten"/>
    <d v="1978-08-25T00:00:00"/>
    <d v="2001-08-01T00:00:00"/>
    <s v="Female"/>
    <s v="KP"/>
    <s v="TUTI.NUGRAHENI@CIMBNIAGA.CO.ID"/>
    <s v="D-4"/>
    <n v="3015892"/>
    <s v="FOSCA AVELINE HONGGO WIDJOJO"/>
    <s v="Community Development &amp; Partnership Head 2"/>
    <m/>
    <m/>
    <m/>
    <m/>
    <x v="1"/>
    <m/>
    <m/>
    <x v="0"/>
    <n v="0.75"/>
    <x v="0"/>
    <n v="0"/>
    <x v="0"/>
    <n v="0.375"/>
  </r>
  <r>
    <n v="3033656"/>
    <s v="RIDWAN SALIM"/>
    <s v="U7"/>
    <x v="3"/>
    <s v="Retail Transaction &amp; Community Business Development"/>
    <s v="Community Business Partnership - Out Region"/>
    <s v="Community Development &amp; Partnership 2"/>
    <s v="Community Development &amp; Partnership 2 - Bali Nusra"/>
    <s v="Community Development &amp; Partnership Specialist"/>
    <s v="Community Development &amp; Partnership Specialist"/>
    <s v="KC - Denpasar - Thamrin - DPS"/>
    <s v="DENPASAR"/>
    <s v="Bali"/>
    <d v="1991-04-28T00:00:00"/>
    <d v="2017-06-02T00:00:00"/>
    <s v="Male"/>
    <s v="DPS"/>
    <s v="RIDWAN.SALIM@CIMBNIAGA.CO.ID"/>
    <s v="D-4"/>
    <n v="3015892"/>
    <s v="FOSCA AVELINE HONGGO WIDJOJO"/>
    <s v="Community Development &amp; Partnership Head 2"/>
    <m/>
    <m/>
    <m/>
    <m/>
    <x v="1"/>
    <m/>
    <m/>
    <x v="0"/>
    <n v="0"/>
    <x v="0"/>
    <n v="0"/>
    <x v="0"/>
    <n v="0"/>
  </r>
  <r>
    <n v="3025175"/>
    <s v="LILIN NOPIANA"/>
    <s v="U7"/>
    <x v="3"/>
    <s v="Retail Transaction &amp; Community Business Development"/>
    <s v="Community Business Partnership - Out Region"/>
    <s v="Community Development &amp; Partnership 2"/>
    <s v="Community Development &amp; Partnership 2 - Bali Nusra"/>
    <s v="Community Development &amp; Partnership Specialist"/>
    <s v="Community Development &amp; Partnership Specialist"/>
    <s v="KC - Denpasar - Thamrin - DPS"/>
    <s v="DENPASAR"/>
    <s v="Bali"/>
    <d v="1980-11-08T00:00:00"/>
    <d v="2014-01-06T00:00:00"/>
    <s v="Female"/>
    <s v="DPS"/>
    <s v="LILIN.NOPIANA@CIMBNIAGA.CO.ID"/>
    <s v="D-4"/>
    <n v="3015892"/>
    <s v="FOSCA AVELINE HONGGO WIDJOJO"/>
    <s v="Community Development &amp; Partnership Head 2"/>
    <m/>
    <m/>
    <m/>
    <m/>
    <x v="1"/>
    <m/>
    <m/>
    <x v="0"/>
    <n v="0.35"/>
    <x v="0"/>
    <n v="0"/>
    <x v="0"/>
    <n v="0.17499999999999999"/>
  </r>
  <r>
    <n v="3041113"/>
    <s v="NI MADE MELIANA DEWI"/>
    <s v="U8"/>
    <x v="3"/>
    <s v="Retail Transaction &amp; Community Business Development"/>
    <s v="Community Business Partnership - Out Region"/>
    <s v="Community Development &amp; Partnership 2"/>
    <s v="Community Development &amp; Partnership 2 - Bali Nusra"/>
    <s v="Community Development &amp; Partnership Specialist"/>
    <s v="Community Development &amp; Partnership Specialist"/>
    <s v="KC - Denpasar - Thamrin - DPS"/>
    <s v="DENPASAR"/>
    <s v="Bali"/>
    <d v="1982-05-11T00:00:00"/>
    <d v="2020-04-06T00:00:00"/>
    <s v="Female"/>
    <s v="DPS"/>
    <s v="NI.DEWI2@CIMBNIAGA.CO.ID"/>
    <s v="D-4"/>
    <n v="3015892"/>
    <s v="FOSCA AVELINE HONGGO WIDJOJO"/>
    <s v="Community Development &amp; Partnership Head 2"/>
    <m/>
    <m/>
    <m/>
    <m/>
    <x v="1"/>
    <m/>
    <m/>
    <x v="0"/>
    <n v="0.2"/>
    <x v="0"/>
    <n v="0"/>
    <x v="0"/>
    <n v="0.1"/>
  </r>
  <r>
    <n v="3019675"/>
    <s v="LELY RAHMA ANGGARANI"/>
    <s v="U5"/>
    <x v="3"/>
    <s v="Retail Transaction &amp; Community Business Development"/>
    <s v="Community Business Partnership - Out Region"/>
    <s v="Community Development &amp; Partnership 2"/>
    <s v="Community Development &amp; Partnership 2 - Jatim"/>
    <s v="Community Development &amp; Partnership Sr Specialist"/>
    <s v="Community Development &amp; Partnership Sr Specialist"/>
    <s v="KCP - Surabaya - Tidar - TDR"/>
    <s v="SURABAYA"/>
    <s v="Jawa Timur"/>
    <d v="1983-01-13T00:00:00"/>
    <d v="2012-07-17T00:00:00"/>
    <s v="Female"/>
    <s v="TDR"/>
    <s v="Lelly.RahmaAnggarani@cimbniaga.co.id"/>
    <s v="D-4"/>
    <n v="3015892"/>
    <s v="FOSCA AVELINE HONGGO WIDJOJO"/>
    <s v="Community Development &amp; Partnership Head 2"/>
    <m/>
    <m/>
    <m/>
    <m/>
    <x v="1"/>
    <m/>
    <m/>
    <x v="0"/>
    <n v="0"/>
    <x v="0"/>
    <n v="0"/>
    <x v="0"/>
    <n v="0"/>
  </r>
  <r>
    <n v="3021662"/>
    <s v="MOCH. HANDARU KUSUMA W"/>
    <s v="U6"/>
    <x v="3"/>
    <s v="Retail Transaction &amp; Community Business Development"/>
    <s v="Community Business Partnership - Out Region"/>
    <s v="Community Development &amp; Partnership 2"/>
    <s v="Community Development &amp; Partnership 2 - Jatim"/>
    <s v="Community Development &amp; Partnership Sr Specialist"/>
    <s v="Community Development &amp; Partnership Sr Specialist"/>
    <s v="KCP - Surabaya - Tidar - TDR"/>
    <s v="SURABAYA"/>
    <s v="Jawa Timur"/>
    <d v="1981-02-12T00:00:00"/>
    <d v="2013-01-15T00:00:00"/>
    <s v="Male"/>
    <s v="TDR"/>
    <s v="MOHAMMAD.KUSUMAWADHANA@CIMBNIAGA.CO.ID"/>
    <s v="D-4"/>
    <n v="3015892"/>
    <s v="FOSCA AVELINE HONGGO WIDJOJO"/>
    <s v="Community Development &amp; Partnership Head 2"/>
    <m/>
    <m/>
    <m/>
    <m/>
    <x v="1"/>
    <m/>
    <m/>
    <x v="0"/>
    <n v="0"/>
    <x v="0"/>
    <n v="0"/>
    <x v="0"/>
    <n v="0"/>
  </r>
  <r>
    <n v="3021726"/>
    <s v="FAIZAL ARIEF HEYDER"/>
    <s v="U6"/>
    <x v="3"/>
    <s v="Retail Transaction &amp; Community Business Development"/>
    <s v="Community Business Partnership - Out Region"/>
    <s v="Community Development &amp; Partnership 2"/>
    <s v="Community Development &amp; Partnership 2 - Jatim"/>
    <s v="Community Development &amp; Partnership Sr Specialist"/>
    <s v="Community Development &amp; Partnership Sr Specialist"/>
    <s v="KCP - Surabaya - Tidar - TDR"/>
    <s v="SURABAYA"/>
    <s v="Jawa Timur"/>
    <d v="1979-04-16T00:00:00"/>
    <d v="2013-01-21T00:00:00"/>
    <s v="Male"/>
    <s v="TDR"/>
    <s v="FAIZAL.HEYDER@CIMBNIAGA.CO.ID"/>
    <s v="D-4"/>
    <n v="3015892"/>
    <s v="FOSCA AVELINE HONGGO WIDJOJO"/>
    <s v="Community Development &amp; Partnership Head 2"/>
    <m/>
    <m/>
    <m/>
    <m/>
    <x v="1"/>
    <m/>
    <m/>
    <x v="0"/>
    <n v="0"/>
    <x v="0"/>
    <n v="0"/>
    <x v="0"/>
    <n v="0"/>
  </r>
  <r>
    <n v="5367613"/>
    <s v="PANUT WALUYO"/>
    <s v="U7"/>
    <x v="3"/>
    <s v="Retail Transaction &amp; Community Business Development"/>
    <s v="Community Business Partnership - Out Region"/>
    <s v="Community Development &amp; Partnership 2"/>
    <s v="Community Development &amp; Partnership 2 - Jatim"/>
    <s v="Community Development &amp; Partnership Specialist"/>
    <s v="Community Development &amp; Partnership Specialist"/>
    <s v="KCP - Surabaya - Tidar - TDR"/>
    <s v="SURABAYA"/>
    <s v="Jawa Timur"/>
    <d v="1995-12-31T00:00:00"/>
    <d v="2022-04-11T00:00:00"/>
    <s v="Male"/>
    <s v="TDR"/>
    <s v="Panut.Waluyo@cimbniaga.co.id"/>
    <s v="D-4"/>
    <n v="3015892"/>
    <s v="FOSCA AVELINE HONGGO WIDJOJO"/>
    <s v="Community Development &amp; Partnership Head 2"/>
    <m/>
    <m/>
    <m/>
    <m/>
    <x v="1"/>
    <m/>
    <m/>
    <x v="0"/>
    <n v="0"/>
    <x v="0"/>
    <n v="0"/>
    <x v="0"/>
    <n v="0"/>
  </r>
  <r>
    <n v="3011987"/>
    <s v="LINDA PASODI"/>
    <s v="U6"/>
    <x v="3"/>
    <s v="Retail Transaction &amp; Community Business Development"/>
    <s v="Community Business Partnership - Out Region"/>
    <s v="Community Development &amp; Partnership 2"/>
    <s v="Community Development &amp; Partnership 2 - Kalimantan &amp; IndTim"/>
    <s v="Community Development &amp; Partnership Sr Specialist"/>
    <s v="Community Development &amp; Partnership Sr Specialist"/>
    <s v="KCP - Balikpapan - MT Haryono - BMT"/>
    <s v="BALIKPAPAN"/>
    <s v="Kalimantan Timur"/>
    <d v="1984-08-26T00:00:00"/>
    <d v="2008-12-01T00:00:00"/>
    <s v="Female"/>
    <s v="BMT"/>
    <s v="LINDA.PASODI@CIMBNIAGA.CO.ID"/>
    <s v="D-4"/>
    <n v="3015892"/>
    <s v="FOSCA AVELINE HONGGO WIDJOJO"/>
    <s v="Community Development &amp; Partnership Head 2"/>
    <m/>
    <m/>
    <m/>
    <m/>
    <x v="1"/>
    <m/>
    <m/>
    <x v="0"/>
    <n v="0"/>
    <x v="0"/>
    <n v="0"/>
    <x v="0"/>
    <n v="0"/>
  </r>
  <r>
    <n v="5365794"/>
    <s v="ANDI EDWIN TUNAFARNY"/>
    <s v="U8"/>
    <x v="3"/>
    <s v="Retail Transaction &amp; Community Business Development"/>
    <s v="Community Business Partnership - Out Region"/>
    <s v="Community Development &amp; Partnership 2"/>
    <s v="Community Development &amp; Partnership 2 - Kalimantan &amp; IndTim"/>
    <s v="Community Development &amp; Partnership Specialist"/>
    <s v="Community Development &amp; Partnership Specialist"/>
    <s v="KC - Makassar - Ahmad Yani - AYI"/>
    <s v="MAKASSAR"/>
    <s v="Sulawesi Selatan"/>
    <d v="1982-11-09T00:00:00"/>
    <d v="2022-03-14T00:00:00"/>
    <s v="Male"/>
    <s v="AYI"/>
    <s v="Andi.Tunafarny@cimbniaga.co.id"/>
    <s v="D-4"/>
    <n v="3015892"/>
    <s v="FOSCA AVELINE HONGGO WIDJOJO"/>
    <s v="Community Development &amp; Partnership Head 2"/>
    <m/>
    <m/>
    <m/>
    <m/>
    <x v="1"/>
    <m/>
    <m/>
    <x v="1"/>
    <n v="1"/>
    <x v="2"/>
    <n v="1"/>
    <x v="2"/>
    <n v="1"/>
  </r>
  <r>
    <n v="3010686"/>
    <s v="FERRY ALEX HAMONANGAN PANJAITAN"/>
    <s v="U5"/>
    <x v="3"/>
    <s v="Retail Transaction &amp; Community Business Development"/>
    <s v="Community Business Partnership - Out Region"/>
    <s v="Community Development &amp; Partnership 3"/>
    <s v="Community Development &amp; Partnership 3 - Medan"/>
    <s v="Community Development &amp; Partnership Specialist"/>
    <s v="Community Development &amp; Partnership Specialist"/>
    <s v="Kantor Pusat - Griya Niaga 2"/>
    <s v="TANGERANG SELATAN"/>
    <s v="Banten"/>
    <d v="1984-02-05T00:00:00"/>
    <d v="2008-10-30T00:00:00"/>
    <s v="Male"/>
    <s v="KP"/>
    <s v="FERRYALEX.PANJAITAN@CIMBNIAGA.CO.ID"/>
    <s v="D-4"/>
    <n v="3019986"/>
    <s v="FITRIYANI AGUSTANTRI"/>
    <s v="Community Development &amp; Partnership Head 3"/>
    <m/>
    <m/>
    <m/>
    <m/>
    <x v="1"/>
    <m/>
    <m/>
    <x v="0"/>
    <n v="0"/>
    <x v="0"/>
    <n v="0"/>
    <x v="0"/>
    <n v="0"/>
  </r>
  <r>
    <n v="3034334"/>
    <s v="RISYAH SIREGAR"/>
    <s v="U7"/>
    <x v="3"/>
    <s v="Retail Transaction &amp; Community Business Development"/>
    <s v="Community Business Partnership - Out Region"/>
    <s v="Community Development &amp; Partnership 3"/>
    <s v="Community Development &amp; Partnership 3 - Medan"/>
    <s v="Community Development &amp; Partnership Specialist"/>
    <s v="Community Development &amp; Partnership Specialist"/>
    <s v="Kantor Pusat - Griya Niaga 2"/>
    <s v="TANGERANG SELATAN"/>
    <s v="Banten"/>
    <d v="1987-11-27T00:00:00"/>
    <d v="2017-09-04T00:00:00"/>
    <s v="Female"/>
    <s v="KP"/>
    <s v="RISYAH.SIREGAR@CIMBNIAGA.CO.ID"/>
    <s v="D-4"/>
    <n v="3019986"/>
    <s v="FITRIYANI AGUSTANTRI"/>
    <s v="Community Development &amp; Partnership Head 3"/>
    <m/>
    <m/>
    <m/>
    <m/>
    <x v="1"/>
    <m/>
    <m/>
    <x v="0"/>
    <n v="0"/>
    <x v="0"/>
    <n v="0"/>
    <x v="0"/>
    <n v="0"/>
  </r>
  <r>
    <n v="3030367"/>
    <s v="MUHAMMAD DATHSYUR"/>
    <s v="U7"/>
    <x v="3"/>
    <s v="Retail Transaction &amp; Community Business Development"/>
    <s v="Community Business Partnership - Out Region"/>
    <s v="Community Development &amp; Partnership 3"/>
    <s v="Community Development &amp; Partnership 3 - Medan"/>
    <s v="Community Development &amp; Partnership Specialist"/>
    <s v="Community Development &amp; Partnership Specialist"/>
    <s v="Kantor Pusat - Griya Niaga 2"/>
    <s v="TANGERANG SELATAN"/>
    <s v="Banten"/>
    <d v="1980-04-29T00:00:00"/>
    <d v="2016-01-20T00:00:00"/>
    <s v="Male"/>
    <s v="KP"/>
    <s v="MUHAMMAD.DATHSYUR@CIMBNIAGA.CO.ID"/>
    <s v="D-4"/>
    <n v="3019986"/>
    <s v="FITRIYANI AGUSTANTRI"/>
    <s v="Community Development &amp; Partnership Head 3"/>
    <m/>
    <m/>
    <m/>
    <m/>
    <x v="1"/>
    <m/>
    <m/>
    <x v="0"/>
    <n v="0"/>
    <x v="0"/>
    <n v="0"/>
    <x v="0"/>
    <n v="0"/>
  </r>
  <r>
    <n v="3027408"/>
    <s v="RACHMAT HIDAYAT"/>
    <s v="U7"/>
    <x v="3"/>
    <s v="Retail Transaction &amp; Community Business Development"/>
    <s v="Community Business Partnership - Out Region"/>
    <s v="Community Development &amp; Partnership 3"/>
    <s v="Community Development &amp; Partnership 3 - Pekanbaru"/>
    <s v="Community Development &amp; Partnership Specialist"/>
    <s v="Community Development &amp; Partnership Specialist"/>
    <s v="KCP - Pekanbaru - Tambusai - PTT"/>
    <s v="PEKANBARU"/>
    <s v="Riau"/>
    <d v="1984-10-13T00:00:00"/>
    <d v="2014-10-01T00:00:00"/>
    <s v="Male"/>
    <s v="PTT"/>
    <s v="RACHMAT.HIDAYAT@CIMBNIAGA.CO.ID"/>
    <s v="D-4"/>
    <n v="3019986"/>
    <s v="FITRIYANI AGUSTANTRI"/>
    <s v="Community Development &amp; Partnership Head 3"/>
    <m/>
    <m/>
    <m/>
    <m/>
    <x v="1"/>
    <m/>
    <m/>
    <x v="0"/>
    <n v="0"/>
    <x v="0"/>
    <n v="0"/>
    <x v="0"/>
    <n v="0"/>
  </r>
  <r>
    <n v="3028343"/>
    <s v="TAMTOMO AWANSATRIO"/>
    <s v="U3"/>
    <x v="3"/>
    <s v="Retail Transaction &amp; Community Business Development"/>
    <s v="Merchant Product, Community &amp; Card Usage"/>
    <s v="---"/>
    <s v="---"/>
    <s v="Merchant Product, Community &amp; Card Usage Head"/>
    <s v="Merchant Product, Community &amp; Card Usage Head"/>
    <s v="Kantor Pusat - Griya Niaga 2"/>
    <s v="TANGERANG SELATAN"/>
    <s v="Banten"/>
    <d v="1973-07-30T00:00:00"/>
    <d v="2015-02-23T00:00:00"/>
    <s v="Male"/>
    <s v="KP"/>
    <s v="TAMTOMO.AWANSATRIO@CIMBNIAGA.CO.ID"/>
    <s v="D-2"/>
    <n v="3009303"/>
    <s v="TRISNA LUCIA MAULIATY SIAHAAN"/>
    <s v="Head of Retail Transaction &amp; Community Business Development"/>
    <m/>
    <m/>
    <m/>
    <m/>
    <x v="1"/>
    <m/>
    <m/>
    <x v="0"/>
    <n v="0"/>
    <x v="0"/>
    <n v="0"/>
    <x v="0"/>
    <n v="0"/>
  </r>
  <r>
    <n v="3021682"/>
    <s v="MIRA RATNA SARI"/>
    <s v="U4"/>
    <x v="3"/>
    <s v="Retail Transaction &amp; Community Business Development"/>
    <s v="Merchant Product, Community &amp; Card Usage"/>
    <s v="Business Performance &amp; Control"/>
    <s v="---"/>
    <s v="Business Performance &amp; Control Head"/>
    <s v="Business Performance &amp; Control Head"/>
    <s v="Kantor Pusat - Griya Niaga 2"/>
    <s v="TANGERANG SELATAN"/>
    <s v="Banten"/>
    <d v="1979-05-14T00:00:00"/>
    <d v="2013-03-01T00:00:00"/>
    <s v="Female"/>
    <s v="KP"/>
    <s v="MIRA.SARI@CIMBNIAGA.CO.ID"/>
    <s v="D-3"/>
    <n v="3028343"/>
    <s v="TAMTOMO AWANSATRIO"/>
    <s v="Merchant Product, Community &amp; Card Usage Head"/>
    <m/>
    <m/>
    <m/>
    <m/>
    <x v="1"/>
    <m/>
    <m/>
    <x v="0"/>
    <n v="0"/>
    <x v="0"/>
    <n v="0"/>
    <x v="0"/>
    <n v="0"/>
  </r>
  <r>
    <n v="3021691"/>
    <s v="R RONI SARBINI"/>
    <s v="U4"/>
    <x v="3"/>
    <s v="Retail Transaction &amp; Community Business Development"/>
    <s v="Merchant Product, Community &amp; Card Usage"/>
    <s v="Community, Merchant Enablement &amp; Card Usage Partnership"/>
    <s v="---"/>
    <s v="Community, Merchant Enablement &amp; Card Usage Partnership Head"/>
    <s v="Community, Merchant Enablement &amp; Card Usage Partnership Head"/>
    <s v="Kantor Pusat - Griya Niaga 2"/>
    <s v="TANGERANG SELATAN"/>
    <s v="Banten"/>
    <d v="1981-06-22T00:00:00"/>
    <d v="2013-03-01T00:00:00"/>
    <s v="Male"/>
    <s v="KP"/>
    <s v="RONI.SARBINI@CIMBNIAGA.CO.ID"/>
    <s v="D-3"/>
    <n v="3028343"/>
    <s v="TAMTOMO AWANSATRIO"/>
    <s v="Merchant Product, Community &amp; Card Usage Head"/>
    <m/>
    <m/>
    <m/>
    <m/>
    <x v="1"/>
    <m/>
    <m/>
    <x v="0"/>
    <n v="0"/>
    <x v="0"/>
    <n v="0"/>
    <x v="0"/>
    <n v="0"/>
  </r>
  <r>
    <n v="3019928"/>
    <s v="BUDIYONO"/>
    <s v="U5"/>
    <x v="3"/>
    <s v="Retail Transaction &amp; Community Business Development"/>
    <s v="Merchant Product, Community &amp; Card Usage"/>
    <s v="Merchant Business Solution - P"/>
    <s v="---"/>
    <s v="Merchant Business Solution Head"/>
    <s v="Merchant Business Solution Head"/>
    <s v="Kantor Pusat - Griya Niaga 2"/>
    <s v="TANGERANG SELATAN"/>
    <s v="Banten"/>
    <d v="1977-06-10T00:00:00"/>
    <d v="2012-09-03T00:00:00"/>
    <s v="Male"/>
    <s v="KP"/>
    <s v="BUDIYONO@CIMBNIAGA.CO.ID"/>
    <s v="D-3"/>
    <n v="3028343"/>
    <s v="TAMTOMO AWANSATRIO"/>
    <s v="Merchant Product, Community &amp; Card Usage Head"/>
    <m/>
    <m/>
    <m/>
    <m/>
    <x v="1"/>
    <m/>
    <m/>
    <x v="0"/>
    <n v="0.25"/>
    <x v="0"/>
    <n v="0"/>
    <x v="0"/>
    <n v="0.125"/>
  </r>
  <r>
    <n v="3017306"/>
    <s v="YULIA PRAWIDYASTUTI"/>
    <s v="U4"/>
    <x v="3"/>
    <s v="Retail Transaction &amp; Community Business Development"/>
    <s v="Merchant Product, Community &amp; Card Usage"/>
    <s v="Merchant Product &amp; Channel"/>
    <s v="Merchant Product Development"/>
    <s v="Merchant Product Development Sr Specialist"/>
    <s v="Merchant Product Development Sr Specialist"/>
    <s v="Kantor Pusat - Griya Niaga 2"/>
    <s v="TANGERANG SELATAN"/>
    <s v="Banten"/>
    <d v="1977-07-29T00:00:00"/>
    <d v="2011-10-10T00:00:00"/>
    <s v="Female"/>
    <s v="KP"/>
    <s v="YULIA.PRAWIDYASTUTI@CIMBNIAGA.CO.ID"/>
    <s v="D-4"/>
    <n v="3005760"/>
    <s v="ROY AXTER MARPAUNG"/>
    <s v="Merchant Product &amp; Channel Head"/>
    <m/>
    <m/>
    <m/>
    <m/>
    <x v="1"/>
    <m/>
    <m/>
    <x v="0"/>
    <n v="0"/>
    <x v="0"/>
    <n v="0"/>
    <x v="0"/>
    <n v="0"/>
  </r>
  <r>
    <n v="3005760"/>
    <s v="ROY AXTER MARPAUNG"/>
    <s v="U4"/>
    <x v="3"/>
    <s v="Retail Transaction &amp; Community Business Development"/>
    <s v="Merchant Product, Community &amp; Card Usage"/>
    <s v="Merchant Product &amp; Channel"/>
    <s v="---"/>
    <s v="Merchant Product &amp; Channel Head"/>
    <s v="Merchant Product &amp; Channel Head"/>
    <s v="Kantor Pusat - Griya Niaga 2"/>
    <s v="TANGERANG SELATAN"/>
    <s v="Banten"/>
    <d v="1979-06-26T00:00:00"/>
    <d v="2002-07-08T00:00:00"/>
    <s v="Male"/>
    <s v="KP"/>
    <s v="ROY.AXTER@CIMBNIAGA.CO.ID"/>
    <s v="D-3"/>
    <n v="3028343"/>
    <s v="TAMTOMO AWANSATRIO"/>
    <s v="Merchant Product, Community &amp; Card Usage Head"/>
    <m/>
    <m/>
    <m/>
    <m/>
    <x v="1"/>
    <m/>
    <m/>
    <x v="0"/>
    <n v="0.05"/>
    <x v="0"/>
    <n v="0"/>
    <x v="0"/>
    <n v="2.5000000000000001E-2"/>
  </r>
  <r>
    <n v="5376453"/>
    <s v="CYNTHIA MAHARANI"/>
    <s v="U5"/>
    <x v="3"/>
    <s v="Retail Transaction &amp; Community Business Development"/>
    <s v="Merchant Product, Community &amp; Card Usage"/>
    <s v="Merchant Product &amp; Channel"/>
    <s v="Merchant Product Development"/>
    <s v="Merchant Product Development Sr Specialist"/>
    <s v="Merchant Product Development Sr Specialist"/>
    <s v="Kantor Pusat - Griya Niaga 2"/>
    <s v="TANGERANG SELATAN"/>
    <s v="Banten"/>
    <d v="1992-05-24T00:00:00"/>
    <d v="2022-10-24T00:00:00"/>
    <s v="Female"/>
    <s v="KP"/>
    <s v="Cynthia.Maharani2@cimbniaga.co.id"/>
    <s v="D-4"/>
    <n v="3005760"/>
    <s v="ROY AXTER MARPAUNG"/>
    <s v="Merchant Product &amp; Channel Head"/>
    <m/>
    <m/>
    <m/>
    <m/>
    <x v="1"/>
    <m/>
    <m/>
    <x v="0"/>
    <n v="0"/>
    <x v="0"/>
    <n v="0"/>
    <x v="0"/>
    <n v="0"/>
  </r>
  <r>
    <n v="3034945"/>
    <s v="REITA ANINDITA"/>
    <s v="U5"/>
    <x v="3"/>
    <s v="Retail Transaction &amp; Community Business Development"/>
    <s v="Merchant Product, Community &amp; Card Usage"/>
    <s v="Merchant Product &amp; Channel"/>
    <s v="Merchant Product Development"/>
    <s v="Merchant Product Development Sr Specialist"/>
    <s v="Merchant Product Development Sr Specialist"/>
    <s v="Kantor Pusat - Griya Niaga 2"/>
    <s v="TANGERANG SELATAN"/>
    <s v="Banten"/>
    <d v="1980-03-25T00:00:00"/>
    <d v="2018-01-10T00:00:00"/>
    <s v="Female"/>
    <s v="KP"/>
    <s v="REITA.ANINDITA@CIMBNIAGA.CO.ID"/>
    <s v="D-4"/>
    <n v="3005760"/>
    <s v="ROY AXTER MARPAUNG"/>
    <s v="Merchant Product &amp; Channel Head"/>
    <m/>
    <m/>
    <m/>
    <m/>
    <x v="1"/>
    <m/>
    <m/>
    <x v="0"/>
    <n v="0"/>
    <x v="0"/>
    <n v="0"/>
    <x v="0"/>
    <n v="0"/>
  </r>
  <r>
    <n v="5375314"/>
    <s v="TAUFIQ HIDAYAT"/>
    <s v="U6"/>
    <x v="3"/>
    <s v="Retail Transaction &amp; Community Business Development"/>
    <s v="Merchant Product, Community &amp; Card Usage"/>
    <s v="Merchant Product &amp; Channel"/>
    <s v="Merchant Product Development"/>
    <s v="Merchant Product Development Specialist"/>
    <s v="Merchant Product Development Specialist"/>
    <s v="Kantor Pusat - Griya Niaga 2"/>
    <s v="TANGERANG SELATAN"/>
    <s v="Banten"/>
    <d v="1991-06-03T00:00:00"/>
    <d v="2022-10-03T00:00:00"/>
    <s v="Male"/>
    <s v="KP"/>
    <s v="Taufiq.Hidayat@cimbniaga.co.id"/>
    <s v="D-4"/>
    <n v="3005760"/>
    <s v="ROY AXTER MARPAUNG"/>
    <s v="Merchant Product &amp; Channel Head"/>
    <m/>
    <m/>
    <m/>
    <m/>
    <x v="1"/>
    <m/>
    <m/>
    <x v="0"/>
    <n v="0"/>
    <x v="0"/>
    <n v="0"/>
    <x v="0"/>
    <n v="0"/>
  </r>
  <r>
    <n v="5360529"/>
    <s v="SAIFUL SANTOSO"/>
    <s v="U6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antor Pusat - Griya Niaga 2"/>
    <s v="TANGERANG SELATAN"/>
    <s v="Banten"/>
    <d v="1988-06-16T00:00:00"/>
    <d v="2022-01-24T00:00:00"/>
    <s v="Male"/>
    <s v="KP"/>
    <s v="Saiful.Santoso@cimbniaga.co.id"/>
    <s v="D-4"/>
    <n v="3021691"/>
    <s v="R RONI SARBINI"/>
    <s v="Community, Merchant Enablement &amp; Card Usage Partnership Head"/>
    <m/>
    <m/>
    <m/>
    <m/>
    <x v="1"/>
    <m/>
    <m/>
    <x v="0"/>
    <n v="0.1"/>
    <x v="0"/>
    <n v="0"/>
    <x v="0"/>
    <n v="0.05"/>
  </r>
  <r>
    <n v="3009638"/>
    <s v="IKA MULIYA ASIH"/>
    <s v="U7"/>
    <x v="3"/>
    <s v="Retail Transaction &amp; Community Business Development"/>
    <s v="Merchant Product, Community &amp; Card Usage"/>
    <s v="Merchant Product &amp; Channel"/>
    <s v="Channel Distribution &amp; Asset Management"/>
    <s v="Channel Distribution &amp; Asset Management Officer"/>
    <s v="Channel Distribution &amp; Asset Management Officer"/>
    <s v="Kantor Pusat - Griya Niaga 2"/>
    <s v="TANGERANG SELATAN"/>
    <s v="Banten"/>
    <d v="1983-08-17T00:00:00"/>
    <d v="2008-01-02T00:00:00"/>
    <s v="Female"/>
    <s v="KP"/>
    <s v="IKA.MULIYA@CIMBNIAGA.CO.ID"/>
    <s v="D-4"/>
    <n v="3005760"/>
    <s v="ROY AXTER MARPAUNG"/>
    <s v="Merchant Product &amp; Channel Head"/>
    <m/>
    <m/>
    <m/>
    <m/>
    <x v="1"/>
    <m/>
    <m/>
    <x v="1"/>
    <n v="1"/>
    <x v="0"/>
    <n v="0"/>
    <x v="0"/>
    <n v="0.5"/>
  </r>
  <r>
    <n v="3026655"/>
    <s v="DIDIK SETIADI"/>
    <s v="U7"/>
    <x v="3"/>
    <s v="Retail Transaction &amp; Community Business Development"/>
    <s v="Merchant Product, Community &amp; Card Usage"/>
    <s v="Merchant Product &amp; Channel"/>
    <s v="Channel Integration &amp; Implementation"/>
    <s v="Channel Integration &amp; Implementation Officer"/>
    <s v="Channel Integration &amp; Implementation Officer"/>
    <s v="Kantor Pusat - Griya Niaga 2"/>
    <s v="TANGERANG SELATAN"/>
    <s v="Banten"/>
    <d v="1980-10-31T00:00:00"/>
    <d v="2014-08-06T00:00:00"/>
    <s v="Male"/>
    <s v="KP"/>
    <s v="DIDIK.SETIADI@CIMBNIAGA.CO.ID"/>
    <s v="D-4"/>
    <n v="3005760"/>
    <s v="ROY AXTER MARPAUNG"/>
    <s v="Merchant Product &amp; Channel Head"/>
    <m/>
    <m/>
    <m/>
    <m/>
    <x v="1"/>
    <m/>
    <m/>
    <x v="0"/>
    <n v="0.2"/>
    <x v="0"/>
    <n v="0"/>
    <x v="0"/>
    <n v="0.1"/>
  </r>
  <r>
    <n v="3002689"/>
    <s v="WINARTO"/>
    <s v="U7"/>
    <x v="3"/>
    <s v="Retail Transaction &amp; Community Business Development"/>
    <s v="Merchant Product, Community &amp; Card Usage"/>
    <s v="Merchant Product &amp; Channel"/>
    <s v="Channel Quality Control"/>
    <s v="Channel Quality Control Officer"/>
    <s v="Channel Quality Control Officer"/>
    <s v="Kantor Pusat - Griya Niaga 2"/>
    <s v="TANGERANG SELATAN"/>
    <s v="Banten"/>
    <d v="1974-12-18T00:00:00"/>
    <d v="1994-08-01T00:00:00"/>
    <s v="Male"/>
    <s v="KP"/>
    <s v="WINARTO@CIMBNIAGA.CO.ID"/>
    <s v="D-4"/>
    <n v="3005760"/>
    <s v="ROY AXTER MARPAUNG"/>
    <s v="Merchant Product &amp; Channel Head"/>
    <m/>
    <m/>
    <m/>
    <m/>
    <x v="1"/>
    <m/>
    <m/>
    <x v="1"/>
    <n v="1"/>
    <x v="0"/>
    <n v="0"/>
    <x v="0"/>
    <n v="0.5"/>
  </r>
  <r>
    <n v="3026993"/>
    <s v="SANTY LESTARI"/>
    <s v="U7"/>
    <x v="3"/>
    <s v="Retail Transaction &amp; Community Business Development"/>
    <s v="Merchant Product, Community &amp; Card Usage"/>
    <s v="Merchant Product &amp; Channel"/>
    <s v="Merchant User Experience &amp; Service Quality"/>
    <s v="Merchant User Experience &amp; Service Quality Officer"/>
    <s v="Merchant User Experience &amp; Service Quality Officer"/>
    <s v="Kantor Pusat - Griya Niaga 2"/>
    <s v="TANGERANG SELATAN"/>
    <s v="Banten"/>
    <d v="1983-02-28T00:00:00"/>
    <d v="2014-08-11T00:00:00"/>
    <s v="Female"/>
    <s v="KP"/>
    <s v="SANTY.LESTARI@CIMBNIAGA.CO.ID"/>
    <s v="D-4"/>
    <n v="3005760"/>
    <s v="ROY AXTER MARPAUNG"/>
    <s v="Merchant Product &amp; Channel Head"/>
    <m/>
    <m/>
    <m/>
    <m/>
    <x v="1"/>
    <m/>
    <m/>
    <x v="1"/>
    <n v="1"/>
    <x v="0"/>
    <n v="0"/>
    <x v="0"/>
    <n v="0.5"/>
  </r>
  <r>
    <n v="3022195"/>
    <s v="CHANIA NUR FADHILLAH"/>
    <s v="U6"/>
    <x v="3"/>
    <s v="Retail Transaction &amp; Community Business Development"/>
    <s v="Merchant Product, Community &amp; Card Usage"/>
    <s v="Business Performance &amp; Control"/>
    <s v="Budget &amp; Cost Management"/>
    <s v="Budget &amp; Cost Management Sr Specialist"/>
    <s v="Budget &amp; Cost Management Sr Specialist"/>
    <s v="Kantor Pusat - Griya Niaga 2"/>
    <s v="TANGERANG SELATAN"/>
    <s v="Banten"/>
    <d v="1985-01-01T00:00:00"/>
    <d v="2013-03-20T00:00:00"/>
    <s v="Female"/>
    <s v="KP"/>
    <s v="CHANIA.FADHILLAH@CIMBNIAGA.CO.ID"/>
    <s v="D-4"/>
    <n v="3021682"/>
    <s v="MIRA RATNA SARI"/>
    <s v="Business Performance &amp; Control Head"/>
    <m/>
    <m/>
    <m/>
    <m/>
    <x v="1"/>
    <m/>
    <m/>
    <x v="0"/>
    <n v="0"/>
    <x v="0"/>
    <n v="0"/>
    <x v="0"/>
    <n v="0"/>
  </r>
  <r>
    <n v="3017572"/>
    <s v="ROCHMAT"/>
    <s v="U7"/>
    <x v="3"/>
    <s v="Retail Transaction &amp; Community Business Development"/>
    <s v="Merchant Product, Community &amp; Card Usage"/>
    <s v="Business Performance &amp; Control"/>
    <s v="Budget &amp; Cost Management - 2"/>
    <s v="Budget &amp; Cost Management Sr Specialist"/>
    <s v="Budget &amp; Cost Management Sr Specialist"/>
    <s v="Kantor Pusat - Griya Niaga 2"/>
    <s v="TANGERANG SELATAN"/>
    <s v="Banten"/>
    <d v="1973-10-06T00:00:00"/>
    <d v="2011-12-01T00:00:00"/>
    <s v="Male"/>
    <s v="KP"/>
    <s v="ROCHMAT@CIMBNIAGA.CO.ID"/>
    <s v="D-4"/>
    <n v="3021682"/>
    <s v="MIRA RATNA SARI"/>
    <s v="Business Performance &amp; Control Head"/>
    <m/>
    <m/>
    <m/>
    <m/>
    <x v="1"/>
    <m/>
    <m/>
    <x v="1"/>
    <n v="1"/>
    <x v="0"/>
    <n v="0"/>
    <x v="0"/>
    <n v="0.5"/>
  </r>
  <r>
    <n v="3015061"/>
    <s v="SITI ROHMAH"/>
    <s v="U7"/>
    <x v="3"/>
    <s v="Retail Transaction &amp; Community Business Development"/>
    <s v="Merchant Product, Community &amp; Card Usage"/>
    <s v="Business Performance &amp; Control"/>
    <s v="Business Process"/>
    <s v="Business Process Officer"/>
    <s v="Business Process Officer"/>
    <s v="Kantor Pusat - Griya Niaga 2"/>
    <s v="TANGERANG SELATAN"/>
    <s v="Banten"/>
    <d v="1983-04-15T00:00:00"/>
    <d v="2011-01-04T00:00:00"/>
    <s v="Female"/>
    <s v="KP"/>
    <s v="SITI.ROHMAH@CIMBNIAGA.CO.ID"/>
    <s v="D-4"/>
    <n v="3021682"/>
    <s v="MIRA RATNA SARI"/>
    <s v="Business Performance &amp; Control Head"/>
    <m/>
    <m/>
    <m/>
    <m/>
    <x v="1"/>
    <m/>
    <m/>
    <x v="0"/>
    <n v="0"/>
    <x v="0"/>
    <n v="0"/>
    <x v="0"/>
    <n v="0"/>
  </r>
  <r>
    <n v="3026231"/>
    <s v="RIZKA ERIA LESTARIE"/>
    <s v="U9"/>
    <x v="3"/>
    <s v="Retail Transaction &amp; Community Business Development"/>
    <s v="Merchant Product, Community &amp; Card Usage"/>
    <s v="Business Performance &amp; Control"/>
    <s v="Business Process"/>
    <s v="Business Process Officer"/>
    <s v="Business Process Officer"/>
    <s v="Kantor Pusat - Griya Niaga 2"/>
    <s v="TANGERANG SELATAN"/>
    <s v="Banten"/>
    <d v="1987-04-11T00:00:00"/>
    <d v="2014-04-25T00:00:00"/>
    <s v="Female"/>
    <s v="KP"/>
    <s v="RIZKA.LESTARIE@CIMBNIAGA.CO.ID"/>
    <s v="D-4"/>
    <n v="3021682"/>
    <s v="MIRA RATNA SARI"/>
    <s v="Business Performance &amp; Control Head"/>
    <m/>
    <m/>
    <m/>
    <m/>
    <x v="1"/>
    <m/>
    <m/>
    <x v="0"/>
    <n v="0"/>
    <x v="0"/>
    <n v="0"/>
    <x v="0"/>
    <n v="0"/>
  </r>
  <r>
    <n v="3026672"/>
    <s v="ASYAR"/>
    <s v="U5"/>
    <x v="3"/>
    <s v="Retail Transaction &amp; Community Business Development"/>
    <s v="Merchant Product, Community &amp; Card Usage"/>
    <s v="Business Performance &amp; Control"/>
    <s v="Business Reporting &amp; Performance Tracking"/>
    <s v="Business Reporting &amp; Performance Tracking Lead"/>
    <s v="Business Reporting &amp; Performance Tracking Lead"/>
    <s v="Kantor Pusat - Griya Niaga 2"/>
    <s v="TANGERANG SELATAN"/>
    <s v="Banten"/>
    <d v="1979-07-26T00:00:00"/>
    <d v="2014-08-05T00:00:00"/>
    <s v="Male"/>
    <s v="KP"/>
    <s v="ASYAR@CIMBNIAGA.CO.ID"/>
    <s v="D-4"/>
    <n v="3021682"/>
    <s v="MIRA RATNA SARI"/>
    <s v="Business Performance &amp; Control Head"/>
    <m/>
    <m/>
    <m/>
    <m/>
    <x v="1"/>
    <m/>
    <m/>
    <x v="0"/>
    <n v="0.1"/>
    <x v="0"/>
    <n v="0"/>
    <x v="0"/>
    <n v="0.05"/>
  </r>
  <r>
    <n v="3022664"/>
    <s v="AKMAL KAUTSAR PUTRA"/>
    <s v="U6"/>
    <x v="3"/>
    <s v="Retail Transaction &amp; Community Business Development"/>
    <s v="Merchant Product, Community &amp; Card Usage"/>
    <s v="Community, Merchant Enablement &amp; Card Usage Partnership"/>
    <s v="Card Usage Partnership"/>
    <s v="Card Usage Partnership Sr Specialist"/>
    <s v="Card Usage Partnership Sr Specialist"/>
    <s v="Kantor Pusat - Griya Niaga 2"/>
    <s v="TANGERANG SELATAN"/>
    <s v="Banten"/>
    <d v="1986-09-15T00:00:00"/>
    <d v="2013-05-01T00:00:00"/>
    <s v="Male"/>
    <s v="KP"/>
    <s v="AKMAL.PUTRA@CIMBNIAGA.CO.ID"/>
    <s v="D-4"/>
    <n v="3021691"/>
    <s v="R RONI SARBINI"/>
    <s v="Community, Merchant Enablement &amp; Card Usage Partnership Head"/>
    <m/>
    <m/>
    <m/>
    <m/>
    <x v="1"/>
    <m/>
    <m/>
    <x v="0"/>
    <n v="0.05"/>
    <x v="0"/>
    <n v="0"/>
    <x v="0"/>
    <n v="2.5000000000000001E-2"/>
  </r>
  <r>
    <n v="5391141"/>
    <s v="ANLY"/>
    <s v="U7"/>
    <x v="3"/>
    <s v="Retail Transaction &amp; Community Business Development"/>
    <s v="Merchant Product, Community &amp; Card Usage"/>
    <s v="Community, Merchant Enablement &amp; Card Usage Partnership"/>
    <s v="Card Usage Partnership"/>
    <s v="Card Usage Partnership Specialist"/>
    <s v="Card Usage Partnership Specialist"/>
    <s v="Kantor Pusat - Griya Niaga 2"/>
    <s v="TANGERANG SELATAN"/>
    <s v="Banten"/>
    <d v="1982-08-07T00:00:00"/>
    <d v="2023-06-12T00:00:00"/>
    <s v="Female"/>
    <s v="KP"/>
    <s v="Anly.Anly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5383139"/>
    <s v="ANANDA ARCHIE PRIBADI"/>
    <s v="U7"/>
    <x v="3"/>
    <s v="Retail Transaction &amp; Community Business Development"/>
    <s v="Merchant Product, Community &amp; Card Usage"/>
    <s v="Community, Merchant Enablement &amp; Card Usage Partnership"/>
    <s v="Card Usage Partnership"/>
    <s v="Card Usage Partnership Specialist"/>
    <s v="Card Usage Partnership Specialist"/>
    <s v="Kantor Pusat - Griya Niaga 2"/>
    <s v="TANGERANG SELATAN"/>
    <s v="Banten"/>
    <d v="1992-02-24T00:00:00"/>
    <d v="2023-01-16T00:00:00"/>
    <s v="Male"/>
    <s v="KP"/>
    <s v="Ananda.Pribadi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06516"/>
    <s v="TANTY DANAR YULIARTI"/>
    <s v="U7"/>
    <x v="3"/>
    <s v="Retail Transaction &amp; Community Business Development"/>
    <s v="Merchant Product, Community &amp; Card Usage"/>
    <s v="Community, Merchant Enablement &amp; Card Usage Partnership"/>
    <s v="Card Usage Partnership"/>
    <s v="Card Usage Partnership Specialist"/>
    <s v="Card Usage Partnership Specialist"/>
    <s v="Kantor Pusat - Griya Niaga 2"/>
    <s v="TANGERANG SELATAN"/>
    <s v="Banten"/>
    <d v="1976-07-19T00:00:00"/>
    <d v="2007-01-01T00:00:00"/>
    <s v="Female"/>
    <s v="KP"/>
    <s v="TANTYDY@CIMBNIAGA.CO.ID"/>
    <s v="D-4"/>
    <n v="3021691"/>
    <s v="R RONI SARBINI"/>
    <s v="Community, Merchant Enablement &amp; Card Usage Partnership Head"/>
    <m/>
    <m/>
    <m/>
    <m/>
    <x v="1"/>
    <m/>
    <m/>
    <x v="0"/>
    <n v="0.05"/>
    <x v="0"/>
    <n v="0"/>
    <x v="0"/>
    <n v="2.5000000000000001E-2"/>
  </r>
  <r>
    <n v="3035841"/>
    <s v="RINY ZULMA"/>
    <s v="U5"/>
    <x v="3"/>
    <s v="Retail Transaction &amp; Community Business Development"/>
    <s v="Merchant Product, Community &amp; Card Usage"/>
    <s v="Community, Merchant Enablement &amp; Card Usage Partnership"/>
    <s v="Community, Merchant Business Suppport"/>
    <s v="Community, Merchant Business Suppport Sr Specialist"/>
    <s v="Community, Merchant Business Suppport Sr Specialist"/>
    <s v="Kantor Pusat - Griya Niaga 2"/>
    <s v="TANGERANG SELATAN"/>
    <s v="Banten"/>
    <d v="1983-09-05T00:00:00"/>
    <d v="2018-05-21T00:00:00"/>
    <s v="Female"/>
    <s v="KP"/>
    <s v="RINY.ZULMA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5395857"/>
    <s v="RIZKA AMALIA LIPUTO"/>
    <s v="U6"/>
    <x v="3"/>
    <s v="Retail Transaction &amp; Community Business Development"/>
    <s v="Merchant Product, Community &amp; Card Usage"/>
    <s v="Community, Merchant Enablement &amp; Card Usage Partnership"/>
    <s v="Community, Merchant Business Suppport"/>
    <s v="Community, Merchant Business Suppport Sr Specialist"/>
    <s v="Community, Merchant Business Suppport Sr Specialist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3893"/>
    <s v="CICILIA TITIK HERAWATI"/>
    <s v="U6"/>
    <x v="3"/>
    <s v="Retail Transaction &amp; Community Business Development"/>
    <s v="Merchant Product, Community &amp; Card Usage"/>
    <s v="Community, Merchant Enablement &amp; Card Usage Partnership"/>
    <s v="Community, Merchant Business Suppport"/>
    <s v="Community, Merchant Business Suppport Sr Specialist"/>
    <s v="Community, Merchant Business Suppport Sr Specialist"/>
    <s v="Kantor Pusat - Griya Niaga 2"/>
    <s v="TANGERANG SELATAN"/>
    <s v="Banten"/>
    <d v="1974-09-01T00:00:00"/>
    <d v="2017-07-20T00:00:00"/>
    <s v="Female"/>
    <s v="KP"/>
    <s v="CICILIA.HERAWATI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19559"/>
    <s v="DANANG SUTIYOSO"/>
    <s v="U6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Yogyakarta - Sudirman 50 - YOG"/>
    <s v="YOGYAKARTA"/>
    <s v="D I  Yogyakarta"/>
    <d v="1980-12-26T00:00:00"/>
    <d v="2012-07-09T00:00:00"/>
    <s v="Male"/>
    <s v="YOG"/>
    <s v="DANANG.SUTIYOSO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28957"/>
    <s v="LAILI FADILAH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antor Pusat - Griya Niaga 2"/>
    <s v="TANGERANG SELATAN"/>
    <s v="Banten"/>
    <d v="1992-05-09T00:00:00"/>
    <d v="2015-03-23T00:00:00"/>
    <s v="Female"/>
    <s v="KP"/>
    <s v="LAILI.FADILAH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23739"/>
    <s v="GRACE IRAWATI KARISOH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P - Surabaya - Tidar - TDR"/>
    <s v="SURABAYA"/>
    <s v="Jawa Timur"/>
    <d v="1976-09-07T00:00:00"/>
    <d v="2013-07-15T00:00:00"/>
    <s v="Female"/>
    <s v="TDR"/>
    <s v="GRACE.KARISOH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23412"/>
    <s v="NUR INAYAH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Denpasar - Thamrin - DPS"/>
    <s v="DENPASAR"/>
    <s v="Bali"/>
    <d v="1977-10-30T00:00:00"/>
    <d v="2013-07-01T00:00:00"/>
    <s v="Female"/>
    <s v="DPS"/>
    <s v="NUR.INAYAH@CIMBNIAGA.CO.ID"/>
    <s v="D-4"/>
    <n v="3021691"/>
    <s v="R RONI SARBINI"/>
    <s v="Community, Merchant Enablement &amp; Card Usage Partnership Head"/>
    <m/>
    <m/>
    <m/>
    <m/>
    <x v="1"/>
    <m/>
    <m/>
    <x v="0"/>
    <n v="0.2"/>
    <x v="0"/>
    <n v="0"/>
    <x v="0"/>
    <n v="0.1"/>
  </r>
  <r>
    <n v="3021773"/>
    <s v="GAYUH PRIYANDANU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antor Fungsional Non Operasional - NRCRM - Semarang"/>
    <s v="SEMARANG"/>
    <s v="Jawa Tengah"/>
    <d v="1984-11-03T00:00:00"/>
    <d v="2013-02-04T00:00:00"/>
    <s v="Male"/>
    <s v="KFNO"/>
    <s v="GAYUH.PRIYANDANU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30161"/>
    <s v="I KADEK WIRAGUNA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Denpasar - Thamrin - DPS"/>
    <s v="DENPASAR"/>
    <s v="Bali"/>
    <d v="1974-07-22T00:00:00"/>
    <d v="2015-12-01T00:00:00"/>
    <s v="Male"/>
    <s v="DPS"/>
    <s v="IKADEK.WIRAGUNA@CIMBNIAGA.CO.ID"/>
    <s v="D-4"/>
    <n v="3021691"/>
    <s v="R RONI SARBINI"/>
    <s v="Community, Merchant Enablement &amp; Card Usage Partnership Head"/>
    <m/>
    <m/>
    <m/>
    <m/>
    <x v="1"/>
    <m/>
    <m/>
    <x v="0"/>
    <n v="0.75"/>
    <x v="0"/>
    <n v="0"/>
    <x v="0"/>
    <n v="0.375"/>
  </r>
  <r>
    <n v="3013831"/>
    <s v="WAHYU MAKARIM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Mataram - Pejanggik - MTN"/>
    <s v="MATARAM"/>
    <s v="Nusa Tenggara Barat"/>
    <d v="1984-03-22T00:00:00"/>
    <d v="2010-08-09T00:00:00"/>
    <s v="Male"/>
    <s v="MTN"/>
    <s v="WAHYU.MAKARIM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36428"/>
    <s v="GUSTI ERSUGANDA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Medan - Icon - CNM"/>
    <s v="MEDAN"/>
    <s v="Sumatera Utara"/>
    <d v="1993-07-16T00:00:00"/>
    <d v="2018-09-10T00:00:00"/>
    <s v="Male"/>
    <s v="CNM"/>
    <s v="GUSTI.ERSUGANDA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37362"/>
    <s v="MEGA RUHAPY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antor Pusat - Griya Niaga 2"/>
    <s v="TANGERANG SELATAN"/>
    <s v="Banten"/>
    <d v="1980-06-17T00:00:00"/>
    <d v="2019-01-14T00:00:00"/>
    <s v="Female"/>
    <s v="KP"/>
    <s v="MEGA.RUHAPY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40461"/>
    <s v="DENY SOFIANSYAH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antor Pusat - Griya Niaga 2"/>
    <s v="TANGERANG SELATAN"/>
    <s v="Banten"/>
    <d v="1987-11-19T00:00:00"/>
    <d v="2020-02-17T00:00:00"/>
    <s v="Male"/>
    <s v="KP"/>
    <s v="DENY.SOFIANSYAH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40915"/>
    <s v="FENSI FATRIANSYAH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antor Pusat - Griya Niaga 2"/>
    <s v="TANGERANG SELATAN"/>
    <s v="Banten"/>
    <d v="1978-08-05T00:00:00"/>
    <d v="2020-03-23T00:00:00"/>
    <s v="Male"/>
    <s v="KP"/>
    <s v="FENSI.FATRIANSYAH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5351988"/>
    <s v="AHMAD KAMAL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antor Pusat - Griya Niaga 2"/>
    <s v="TANGERANG SELATAN"/>
    <s v="Banten"/>
    <d v="1985-02-02T00:00:00"/>
    <d v="2021-09-27T00:00:00"/>
    <s v="Male"/>
    <s v="KP"/>
    <s v="Ahmad.Kamal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5376224"/>
    <s v="ANDI NUR KIFLI"/>
    <s v="U7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Makassar - Ahmad Yani - AYI"/>
    <s v="MAKASSAR"/>
    <s v="Sulawesi Selatan"/>
    <d v="1991-04-19T00:00:00"/>
    <d v="2022-10-03T00:00:00"/>
    <s v="Male"/>
    <s v="AYI"/>
    <s v="Andi.Kifli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23316"/>
    <s v="I PUTU ADITYA UTAMA"/>
    <s v="U8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Denpasar - Thamrin - DPS"/>
    <s v="DENPASAR"/>
    <s v="Bali"/>
    <d v="1988-12-28T00:00:00"/>
    <d v="2013-06-04T00:00:00"/>
    <s v="Male"/>
    <s v="DPS"/>
    <s v="IPUTU.ADITYAUTAMA@CIMBNIAGA.CO.ID"/>
    <s v="D-4"/>
    <n v="3021691"/>
    <s v="R RONI SARBINI"/>
    <s v="Community, Merchant Enablement &amp; Card Usage Partnership Head"/>
    <m/>
    <m/>
    <m/>
    <m/>
    <x v="1"/>
    <m/>
    <m/>
    <x v="0"/>
    <n v="0.1"/>
    <x v="0"/>
    <n v="0"/>
    <x v="0"/>
    <n v="0.05"/>
  </r>
  <r>
    <n v="5378327"/>
    <s v="ASEP PARHANUDIN"/>
    <s v="U8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Bandung - Asia Afrika - BAA"/>
    <s v="BANDUNG"/>
    <s v="Jawa Barat"/>
    <d v="1984-08-06T00:00:00"/>
    <d v="2022-11-07T00:00:00"/>
    <s v="Male"/>
    <s v="BAA"/>
    <s v="Asep.Parhanudin@cimbniaga.co.id"/>
    <s v="D-4"/>
    <n v="3021691"/>
    <s v="R RONI SARBINI"/>
    <s v="Community, Merchant Enablement &amp; Card Usage Partnership Head"/>
    <m/>
    <m/>
    <m/>
    <m/>
    <x v="1"/>
    <m/>
    <m/>
    <x v="1"/>
    <n v="1"/>
    <x v="0"/>
    <n v="0"/>
    <x v="0"/>
    <n v="0.5"/>
  </r>
  <r>
    <n v="5384373"/>
    <s v="DIMAS NUGROHO PUTRA"/>
    <s v="U9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P - Balikpapan - MT Haryono - BMT"/>
    <s v="BALIKPAPAN"/>
    <s v="Kalimantan Timur"/>
    <d v="1989-04-19T00:00:00"/>
    <d v="2023-02-06T00:00:00"/>
    <s v="Male"/>
    <s v="BMT"/>
    <s v="Dimas.Putra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25648"/>
    <s v="DEWANDA MAHARIZKY PUTRA"/>
    <s v="U9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Bandung - Asia Afrika - BAA"/>
    <s v="BANDUNG"/>
    <s v="Jawa Barat"/>
    <d v="1988-06-28T00:00:00"/>
    <d v="2014-02-17T00:00:00"/>
    <s v="Male"/>
    <s v="BAA"/>
    <s v="DEWANDA.PUTRA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5600181"/>
    <s v="YUSFRIKA BAWAMENEWI "/>
    <s v="U9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P - Batam - Nagoya - BTM"/>
    <s v="BATAM"/>
    <s v="Kepulauan Riau"/>
    <d v="1994-09-11T00:00:00"/>
    <d v="2025-05-05T00:00:00"/>
    <s v="Male"/>
    <s v="BTM"/>
    <s v="yusfrika.bawamenewi@cimbniaga.co.id"/>
    <s v="D-4"/>
    <n v="3021691"/>
    <s v="R RONI SARBINI"/>
    <s v="Community, Merchant Enablement &amp; Card Usage Partnership Head"/>
    <m/>
    <m/>
    <m/>
    <m/>
    <x v="1"/>
    <m/>
    <m/>
    <x v="0"/>
    <n v="0.5"/>
    <x v="0"/>
    <n v="0"/>
    <x v="0"/>
    <n v="0.25"/>
  </r>
  <r>
    <n v="5385567"/>
    <s v="MEGA SARA CHRISTIAWATI"/>
    <s v="U9"/>
    <x v="3"/>
    <s v="Retail Transaction &amp; Community Business Development"/>
    <s v="Merchant Product, Community &amp; Card Usage"/>
    <s v="Community, Merchant Enablement &amp; Card Usage Partnership"/>
    <s v="Direct Merchant Acquisition &amp; Relationship - Non-Retail Segment"/>
    <s v="Direct Merchant Acquisition &amp; Relationship Specialist"/>
    <s v="Direct Merchant Acquisition &amp; Relationship Specialist"/>
    <s v="KC - Solo - Slamet Riyadi 136 - SLR"/>
    <s v="SURAKARTA"/>
    <s v="Jawa Tengah"/>
    <d v="1995-05-22T00:00:00"/>
    <d v="2023-02-20T00:00:00"/>
    <s v="Female"/>
    <s v="SLR"/>
    <s v="Mega.Christiawati@cimbniaga.co.id"/>
    <s v="D-4"/>
    <n v="3021691"/>
    <s v="R RONI SARBINI"/>
    <s v="Community, Merchant Enablement &amp; Card Usage Partnership Head"/>
    <m/>
    <m/>
    <m/>
    <m/>
    <x v="1"/>
    <m/>
    <m/>
    <x v="0"/>
    <n v="0"/>
    <x v="0"/>
    <n v="0"/>
    <x v="0"/>
    <n v="0"/>
  </r>
  <r>
    <n v="3004567"/>
    <s v="RAHAYUONO BUDI SANTOSO"/>
    <s v="U6"/>
    <x v="3"/>
    <s v="Retail Transaction &amp; Community Business Development"/>
    <s v="Merchant Product, Community &amp; Card Usage"/>
    <s v="Business Performance &amp; Control"/>
    <s v="Indirect Merchant Partnership"/>
    <s v="Indirect Merchant Partnership Sr Specialist"/>
    <s v="Indirect Merchant Partnership Sr Specialist"/>
    <s v="Kantor Pusat - Griya Niaga 2"/>
    <s v="TANGERANG SELATAN"/>
    <s v="Banten"/>
    <d v="1972-12-10T00:00:00"/>
    <d v="1997-08-17T00:00:00"/>
    <s v="Male"/>
    <s v="KP"/>
    <s v="RAHAYUONO.BUDISANTOSO@CIMBNIAGA.CO.ID"/>
    <s v="D-4"/>
    <n v="3021682"/>
    <s v="MIRA RATNA SARI"/>
    <s v="Business Performance &amp; Control Head"/>
    <m/>
    <m/>
    <m/>
    <m/>
    <x v="1"/>
    <m/>
    <m/>
    <x v="0"/>
    <n v="0"/>
    <x v="0"/>
    <n v="0"/>
    <x v="0"/>
    <n v="0"/>
  </r>
  <r>
    <n v="3026649"/>
    <s v="WIDYAWATI"/>
    <s v="U5"/>
    <x v="3"/>
    <s v="Retail Transaction &amp; Community Business Development"/>
    <s v="Merchant Product, Community &amp; Card Usage"/>
    <s v="Business Performance &amp; Control"/>
    <s v="Merchant &amp; Card Usage Management"/>
    <s v="Merchant &amp; Card Usage Management Sr Specialist"/>
    <s v="Merchant &amp; Card Usage Management Sr Specialist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9162"/>
    <s v="R.ABI ANWARI"/>
    <s v="U7"/>
    <x v="3"/>
    <s v="Retail Transaction &amp; Community Business Development"/>
    <s v="Merchant Product, Community &amp; Card Usage"/>
    <s v="Merchant Business Solution - P"/>
    <s v="Merchant Business Solution"/>
    <s v="Merchant Business Solution Specialist"/>
    <s v="Merchant Business Solution Specialist"/>
    <s v="Kantor Pusat - Griya Niaga 2"/>
    <s v="TANGERANG SELATAN"/>
    <s v="Banten"/>
    <d v="1980-10-05T00:00:00"/>
    <d v="2019-10-14T00:00:00"/>
    <s v="Male"/>
    <s v="KP"/>
    <s v="R.ABI.ANWARI@CIMBNIAGA.CO.ID"/>
    <s v="D-4"/>
    <n v="3019928"/>
    <s v="BUDIYONO"/>
    <s v="Merchant Business Solution Head"/>
    <m/>
    <m/>
    <m/>
    <m/>
    <x v="1"/>
    <m/>
    <m/>
    <x v="0"/>
    <n v="0"/>
    <x v="0"/>
    <n v="0"/>
    <x v="0"/>
    <n v="0"/>
  </r>
  <r>
    <n v="3019190"/>
    <s v="ZULFIKAR"/>
    <s v="U5"/>
    <x v="3"/>
    <s v="Retail Transaction &amp; Community Business Development"/>
    <s v="Merchant Product, Community &amp; Card Usage"/>
    <s v="Merchant Product &amp; Channel"/>
    <s v="Merchant Channel Service"/>
    <s v="Merchant Channel Service Manager"/>
    <s v="Merchant Channel Service Manager"/>
    <s v="Kantor Pusat - Griya Niaga 2"/>
    <s v="TANGERANG SELATAN"/>
    <s v="Banten"/>
    <d v="1976-12-31T00:00:00"/>
    <d v="2012-05-28T00:00:00"/>
    <s v="Male"/>
    <s v="KP"/>
    <s v="ZULFIKAR@CIMBNIAGA.CO.ID"/>
    <s v="D-4"/>
    <n v="3005760"/>
    <s v="ROY AXTER MARPAUNG"/>
    <s v="Merchant Product &amp; Channel Head"/>
    <m/>
    <m/>
    <m/>
    <m/>
    <x v="1"/>
    <m/>
    <m/>
    <x v="0"/>
    <n v="0"/>
    <x v="0"/>
    <n v="0"/>
    <x v="0"/>
    <n v="0"/>
  </r>
  <r>
    <n v="3036297"/>
    <s v="ZULFAN RAMDANI"/>
    <s v="U8"/>
    <x v="3"/>
    <s v="Retail Transaction &amp; Community Business Development"/>
    <s v="Merchant Product, Community &amp; Card Usage"/>
    <s v="Business Performance &amp; Control"/>
    <s v="Merchant Planning Analysis &amp; Performance Tracking"/>
    <s v="Merchant Planning Analysis &amp; Performance Tracking Officer"/>
    <s v="Merchant Planning Analysis &amp; Performance Tracking Officer"/>
    <s v="Kantor Pusat - Griya Niaga 2"/>
    <s v="TANGERANG SELATAN"/>
    <s v="Banten"/>
    <d v="1991-04-18T00:00:00"/>
    <d v="2018-08-13T00:00:00"/>
    <s v="Male"/>
    <s v="KP"/>
    <s v="ZULFAN.RAMDANI@CIMBNIAGA.CO.ID"/>
    <s v="D-4"/>
    <n v="3021682"/>
    <s v="MIRA RATNA SARI"/>
    <s v="Business Performance &amp; Control Head"/>
    <m/>
    <m/>
    <m/>
    <m/>
    <x v="1"/>
    <m/>
    <m/>
    <x v="1"/>
    <n v="1"/>
    <x v="2"/>
    <n v="1"/>
    <x v="2"/>
    <n v="1"/>
  </r>
  <r>
    <n v="3033737"/>
    <s v="RIVO RANDY"/>
    <s v="U8"/>
    <x v="3"/>
    <s v="Retail Transaction &amp; Community Business Development"/>
    <s v="Merchant Product, Community &amp; Card Usage"/>
    <s v="Business Performance &amp; Control"/>
    <s v="Merchant Planning Analysis &amp; Performance Tracking"/>
    <s v="Merchant Planning Analysis &amp; Performance Tracking Officer"/>
    <s v="Merchant Planning Analysis &amp; Performance Tracking Officer"/>
    <s v="Kantor Pusat - Griya Niaga 2"/>
    <s v="TANGERANG SELATAN"/>
    <s v="Banten"/>
    <d v="1988-04-02T00:00:00"/>
    <d v="2017-07-03T00:00:00"/>
    <s v="Male"/>
    <s v="KP"/>
    <s v="RIVO.RANDY@CIMBNIAGA.CO.ID"/>
    <s v="D-4"/>
    <n v="3021682"/>
    <s v="MIRA RATNA SARI"/>
    <s v="Business Performance &amp; Control Head"/>
    <m/>
    <m/>
    <m/>
    <m/>
    <x v="1"/>
    <m/>
    <m/>
    <x v="0"/>
    <n v="0"/>
    <x v="0"/>
    <n v="0"/>
    <x v="0"/>
    <n v="0"/>
  </r>
  <r>
    <n v="3034688"/>
    <s v="JAKA SENATRIA"/>
    <s v="U7"/>
    <x v="3"/>
    <s v="Retail Transaction &amp; Community Business Development"/>
    <s v="Merchant Product, Community &amp; Card Usage"/>
    <s v="Merchant Business Solution - P"/>
    <s v="Merchant Technical Resolution"/>
    <s v="Merchant Technical Resolution Specialist"/>
    <s v="Merchant Technical Resolution Specialist"/>
    <s v="Kantor Pusat - Griya Niaga 2"/>
    <s v="TANGERANG SELATAN"/>
    <s v="Banten"/>
    <d v="1985-07-22T00:00:00"/>
    <d v="2017-11-20T00:00:00"/>
    <s v="Male"/>
    <s v="KP"/>
    <s v="JAKA.SENATRIA@CIMBNIAGA.CO.ID"/>
    <s v="D-4"/>
    <n v="3019928"/>
    <s v="BUDIYONO"/>
    <s v="Merchant Business Solution Head"/>
    <m/>
    <m/>
    <m/>
    <m/>
    <x v="1"/>
    <m/>
    <m/>
    <x v="0"/>
    <n v="0"/>
    <x v="0"/>
    <n v="0"/>
    <x v="0"/>
    <n v="0"/>
  </r>
  <r>
    <n v="3027189"/>
    <s v="ARIS SETYAWAN"/>
    <s v="U8"/>
    <x v="3"/>
    <s v="Retail Transaction &amp; Community Business Development"/>
    <s v="Merchant Product, Community &amp; Card Usage"/>
    <s v="Merchant Business Solution - P"/>
    <s v="Merchant Technical Resolution"/>
    <s v="Merchant Technical Resolution Specialist"/>
    <s v="Merchant Technical Resolution Specialist"/>
    <s v="Kantor Pusat - Griya Niaga 2"/>
    <s v="TANGERANG SELATAN"/>
    <s v="Banten"/>
    <d v="1981-09-02T00:00:00"/>
    <d v="2014-09-08T00:00:00"/>
    <s v="Male"/>
    <s v="KP"/>
    <s v="ARIS.SETYAWAN@CIMBNIAGA.CO.ID"/>
    <s v="D-4"/>
    <n v="3019928"/>
    <s v="BUDIYONO"/>
    <s v="Merchant Business Solution Head"/>
    <m/>
    <m/>
    <m/>
    <m/>
    <x v="1"/>
    <m/>
    <m/>
    <x v="0"/>
    <n v="0"/>
    <x v="0"/>
    <n v="0"/>
    <x v="0"/>
    <n v="0"/>
  </r>
  <r>
    <n v="3033293"/>
    <s v="MAYA LATIF"/>
    <s v="U3"/>
    <x v="3"/>
    <s v="Risk Control Unit - Consumer &amp; Emerging Business Banking"/>
    <s v="---"/>
    <s v="---"/>
    <s v="---"/>
    <s v="Head of Risk Control Unit - Consumer &amp; Emerging Business Banking"/>
    <s v="Head of Risk Control Unit - Consumer &amp; Emerging Business Banking"/>
    <s v="Kantor Fungsional Non Operasional - Menara Sentraya"/>
    <s v="JAKARTA SELATAN"/>
    <s v="Dki Jakarta"/>
    <d v="1980-01-17T00:00:00"/>
    <d v="2017-04-10T00:00:00"/>
    <s v="Female"/>
    <s v="KFNO"/>
    <s v="MAYA.LATIF@CIMBNIAGA.CO.ID"/>
    <s v="D-1"/>
    <n v="3016816"/>
    <s v="NOVIADY WAHYUDI"/>
    <s v="Consumer &amp; Emerging Business Banking Director"/>
    <m/>
    <m/>
    <m/>
    <m/>
    <x v="1"/>
    <m/>
    <m/>
    <x v="1"/>
    <n v="1"/>
    <x v="2"/>
    <n v="1"/>
    <x v="2"/>
    <n v="1"/>
  </r>
  <r>
    <n v="3016676"/>
    <s v="DYAH RETNONINGTYAS"/>
    <s v="U8"/>
    <x v="3"/>
    <s v="Risk Control Unit - Consumer &amp; Emerging Business Banking"/>
    <s v="---"/>
    <s v="---"/>
    <s v="---"/>
    <s v="Secretary"/>
    <s v="Secretary"/>
    <s v="Kantor Fungsional Non Operasional - Menara Sentraya"/>
    <s v="JAKARTA SELATAN"/>
    <s v="Dki Jakarta"/>
    <d v="1975-07-01T00:00:00"/>
    <d v="2011-08-01T00:00:00"/>
    <s v="Female"/>
    <s v="KFNO"/>
    <s v="DYAH.RETNONINGTYAS@CIMBNIAGA.CO.ID"/>
    <s v="SEC"/>
    <n v="3033293"/>
    <s v="MAYA LATIF"/>
    <s v="Head of Risk Control Unit - Consumer &amp; Emerging Business Banking"/>
    <m/>
    <m/>
    <m/>
    <m/>
    <x v="1"/>
    <m/>
    <m/>
    <x v="1"/>
    <n v="1"/>
    <x v="0"/>
    <n v="0"/>
    <x v="0"/>
    <n v="0.5"/>
  </r>
  <r>
    <n v="3036540"/>
    <s v="TERRY SUPRIADI ATMADINATA"/>
    <s v="U4"/>
    <x v="3"/>
    <s v="Risk Control Unit - Consumer &amp; Emerging Business Banking"/>
    <s v="Consumer &amp; EBB Data Analytics - P"/>
    <s v="---"/>
    <s v="---"/>
    <s v="Consumer &amp; EBB Data Analytics Head"/>
    <s v="Consumer &amp; EBB Data Analytics Head"/>
    <s v="Kantor Fungsional Non Operasional - Menara Sentraya"/>
    <s v="JAKARTA SELATAN"/>
    <s v="Dki Jakarta"/>
    <d v="1987-07-29T00:00:00"/>
    <d v="2018-10-15T00:00:00"/>
    <s v="Male"/>
    <s v="KFNO"/>
    <s v="TERRY.ATMADINATA@CIMBNIAGA.CO.ID"/>
    <s v="D-2"/>
    <n v="3033293"/>
    <s v="MAYA LATIF"/>
    <s v="Head of Risk Control Unit - Consumer &amp; Emerging Business Banking"/>
    <m/>
    <m/>
    <m/>
    <m/>
    <x v="1"/>
    <m/>
    <m/>
    <x v="0"/>
    <n v="0.25"/>
    <x v="0"/>
    <n v="0"/>
    <x v="0"/>
    <n v="0.125"/>
  </r>
  <r>
    <n v="3017741"/>
    <s v="KAHFI HARYA FADLY"/>
    <s v="U6"/>
    <x v="3"/>
    <s v="Risk Control Unit - Consumer &amp; Emerging Business Banking"/>
    <s v="Consumer &amp; EBB Data Analytics - P"/>
    <s v="Consumer &amp; EBB Data Analytics"/>
    <s v="---"/>
    <s v="Consumer &amp; EBB Data Analytics Sr Specialist"/>
    <s v="Consumer &amp; EBB Data Analytics Sr Specialist"/>
    <s v="Kantor Fungsional Non Operasional - Menara Sentraya"/>
    <s v="JAKARTA SELATAN"/>
    <s v="Dki Jakarta"/>
    <d v="1985-02-06T00:00:00"/>
    <d v="2011-11-17T00:00:00"/>
    <s v="Male"/>
    <s v="KFNO"/>
    <s v="KAHFI.HARYA@CIMBNIAGA.CO.ID"/>
    <s v="D-3"/>
    <n v="3036540"/>
    <s v="TERRY SUPRIADI ATMADINATA"/>
    <s v="Consumer &amp; EBB Data Analytics Head"/>
    <m/>
    <m/>
    <m/>
    <m/>
    <x v="1"/>
    <m/>
    <m/>
    <x v="0"/>
    <n v="0.25"/>
    <x v="0"/>
    <n v="0"/>
    <x v="0"/>
    <n v="0.125"/>
  </r>
  <r>
    <n v="3015714"/>
    <s v="ARIF SETIAWAN"/>
    <s v="U6"/>
    <x v="3"/>
    <s v="Risk Control Unit - Consumer &amp; Emerging Business Banking"/>
    <s v="Consumer &amp; EBB Data Analytics - P"/>
    <s v="Consumer &amp; EBB Data Analytics"/>
    <s v="---"/>
    <s v="Consumer &amp; EBB Data Analytics Specialist"/>
    <s v="Consumer &amp; EBB Data Analytics Specialist"/>
    <s v="Kantor Fungsional Non Operasional - Menara Sentraya"/>
    <s v="JAKARTA SELATAN"/>
    <s v="Dki Jakarta"/>
    <d v="1979-12-05T00:00:00"/>
    <d v="2011-04-04T00:00:00"/>
    <s v="Male"/>
    <s v="KFNO"/>
    <s v="ARIF.SETIAWAN@CIMBNIAGA.CO.ID"/>
    <s v="D-3"/>
    <n v="3036540"/>
    <s v="TERRY SUPRIADI ATMADINATA"/>
    <s v="Consumer &amp; EBB Data Analytics Head"/>
    <m/>
    <m/>
    <m/>
    <m/>
    <x v="1"/>
    <m/>
    <m/>
    <x v="0"/>
    <n v="0.7"/>
    <x v="0"/>
    <n v="0"/>
    <x v="0"/>
    <n v="0.35"/>
  </r>
  <r>
    <n v="3025959"/>
    <s v="WIDYA RAKHMAN"/>
    <s v="U8"/>
    <x v="3"/>
    <s v="Risk Control Unit - Consumer &amp; Emerging Business Banking"/>
    <s v="Consumer &amp; EBB Data Analytics - P"/>
    <s v="Consumer &amp; EBB Data Analytics"/>
    <s v="---"/>
    <s v="Consumer &amp; EBB Data Analytics Specialist"/>
    <s v="Consumer &amp; EBB Data Analytics Specialist"/>
    <s v="Kantor Fungsional Non Operasional - Menara Sentraya"/>
    <s v="JAKARTA SELATAN"/>
    <s v="Dki Jakarta"/>
    <d v="1978-04-24T00:00:00"/>
    <d v="2014-04-03T00:00:00"/>
    <s v="Male"/>
    <s v="KFNO"/>
    <s v="WIDYA.RAKHMAN@CIMBNIAGA.CO.ID"/>
    <s v="D-3"/>
    <n v="3036540"/>
    <s v="TERRY SUPRIADI ATMADINATA"/>
    <s v="Consumer &amp; EBB Data Analytics Head"/>
    <m/>
    <m/>
    <m/>
    <m/>
    <x v="1"/>
    <m/>
    <m/>
    <x v="1"/>
    <n v="1"/>
    <x v="0"/>
    <n v="0"/>
    <x v="0"/>
    <n v="0.5"/>
  </r>
  <r>
    <n v="3003785"/>
    <s v="EDI"/>
    <s v="U5"/>
    <x v="3"/>
    <s v="Risk Control Unit - Consumer &amp; Emerging Business Banking"/>
    <s v="Consumer &amp; EBB Data Analytics - P"/>
    <s v="Consumer &amp; EBB Data Analytics - 2"/>
    <s v="---"/>
    <s v="Consumer &amp; EBB Data Analytics Specialist"/>
    <s v="Consumer &amp; EBB Data Analytics Specialist"/>
    <s v="Kantor Fungsional Non Operasional - Menara Sentraya"/>
    <s v="JAKARTA SELATAN"/>
    <s v="Dki Jakarta"/>
    <d v="1971-11-16T00:00:00"/>
    <d v="1996-07-08T00:00:00"/>
    <s v="Male"/>
    <s v="KFNO"/>
    <s v="EDI.DJAYUSMAN@CIMBNIAGA.CO.ID"/>
    <s v="D-3"/>
    <n v="3036540"/>
    <s v="TERRY SUPRIADI ATMADINATA"/>
    <s v="Consumer &amp; EBB Data Analytics Head"/>
    <m/>
    <m/>
    <m/>
    <m/>
    <x v="1"/>
    <m/>
    <m/>
    <x v="0"/>
    <n v="0"/>
    <x v="0"/>
    <n v="0"/>
    <x v="0"/>
    <n v="0"/>
  </r>
  <r>
    <n v="5408222"/>
    <s v="ATTIIN NURANI"/>
    <s v="U7"/>
    <x v="3"/>
    <s v="Risk Control Unit - Consumer &amp; Emerging Business Banking"/>
    <s v="Consumer &amp; EBB Data Analytics - P"/>
    <s v="Consumer &amp; EBB Data Analytics - 2"/>
    <s v="---"/>
    <s v="Consumer &amp; EBB Data Analytics Specialist"/>
    <s v="Consumer &amp; EBB Data Analytics Specialist"/>
    <s v="Kantor Fungsional Non Operasional - Menara Sentraya"/>
    <s v="JAKARTA SELATAN"/>
    <s v="Dki Jakarta"/>
    <d v="1992-04-11T00:00:00"/>
    <d v="2024-06-24T00:00:00"/>
    <s v="Female"/>
    <s v="KFNO"/>
    <s v="attiin.nurani@cimbniaga.co.id"/>
    <s v="D-3"/>
    <n v="3036540"/>
    <s v="TERRY SUPRIADI ATMADINATA"/>
    <s v="Consumer &amp; EBB Data Analytics Head"/>
    <m/>
    <m/>
    <m/>
    <m/>
    <x v="1"/>
    <m/>
    <m/>
    <x v="1"/>
    <n v="1"/>
    <x v="0"/>
    <n v="0"/>
    <x v="0"/>
    <n v="0.5"/>
  </r>
  <r>
    <n v="5369594"/>
    <s v="ANNISA BELLA SASKIA"/>
    <s v="U7"/>
    <x v="3"/>
    <s v="Risk Control Unit - Consumer &amp; Emerging Business Banking"/>
    <s v="Consumer &amp; EBB Data Analytics - P"/>
    <s v="Consumer &amp; EBB Process Improvement"/>
    <s v="---"/>
    <s v="Consumer &amp; EBB Process Improvement Specialist"/>
    <s v="Consumer &amp; EBB Process Improvement Specialist"/>
    <s v="Kantor Fungsional Non Operasional - Menara Sentraya"/>
    <s v="JAKARTA SELATAN"/>
    <s v="Dki Jakarta"/>
    <d v="1999-06-10T00:00:00"/>
    <d v="2022-05-09T00:00:00"/>
    <s v="Female"/>
    <s v="KFNO"/>
    <s v="Annisa.Saskia@cimbniaga.co.id"/>
    <s v="D-3"/>
    <n v="3036540"/>
    <s v="TERRY SUPRIADI ATMADINATA"/>
    <s v="Consumer &amp; EBB Data Analytics Head"/>
    <m/>
    <m/>
    <m/>
    <m/>
    <x v="1"/>
    <m/>
    <m/>
    <x v="0"/>
    <n v="0"/>
    <x v="0"/>
    <n v="0"/>
    <x v="0"/>
    <n v="0"/>
  </r>
  <r>
    <n v="3020052"/>
    <s v="INDRA GAUTAMA"/>
    <s v="U4"/>
    <x v="3"/>
    <s v="Risk Control Unit - Consumer &amp; Emerging Business Banking"/>
    <s v="Consumer &amp; EBB Governance - P"/>
    <s v="---"/>
    <s v="---"/>
    <s v="Consumer &amp; EBB Governance Head"/>
    <s v="Consumer &amp; EBB Governance Head"/>
    <s v="Kantor Fungsional Non Operasional - Menara Sentraya"/>
    <s v="JAKARTA SELATAN"/>
    <s v="Dki Jakarta"/>
    <d v="1978-03-30T00:00:00"/>
    <d v="2012-09-24T00:00:00"/>
    <s v="Male"/>
    <s v="KFNO"/>
    <s v="INDRA.GAUTAMA@CIMBNIAGA.CO.ID"/>
    <s v="D-2"/>
    <n v="3033293"/>
    <s v="MAYA LATIF"/>
    <s v="Head of Risk Control Unit - Consumer &amp; Emerging Business Banking"/>
    <m/>
    <m/>
    <m/>
    <m/>
    <x v="1"/>
    <m/>
    <m/>
    <x v="0"/>
    <n v="0"/>
    <x v="0"/>
    <n v="0"/>
    <x v="0"/>
    <n v="0"/>
  </r>
  <r>
    <n v="5399018"/>
    <s v="MARVIN SECONDTA"/>
    <s v="U6"/>
    <x v="3"/>
    <s v="Risk Control Unit - Consumer &amp; Emerging Business Banking"/>
    <s v="Consumer &amp; EBB Governance - P"/>
    <s v="Consumer &amp; EBB Governance"/>
    <s v="---"/>
    <s v="Consumer &amp; EBB Governance Sr Specialist"/>
    <s v="Consumer &amp; EBB Governance Sr Specialist"/>
    <s v="Kantor Fungsional Non Operasional - Menara Sentraya"/>
    <s v="JAKARTA SELATAN"/>
    <s v="Dki Jakarta"/>
    <d v="1993-07-14T00:00:00"/>
    <d v="2023-12-18T00:00:00"/>
    <s v="Male"/>
    <s v="KFNO"/>
    <s v="Marvin.Secondta@cimbniaga.co.id"/>
    <s v="D-3"/>
    <n v="3020052"/>
    <s v="INDRA GAUTAMA"/>
    <s v="Consumer &amp; EBB Governance Head"/>
    <m/>
    <m/>
    <m/>
    <m/>
    <x v="1"/>
    <m/>
    <m/>
    <x v="0"/>
    <n v="0"/>
    <x v="0"/>
    <n v="0"/>
    <x v="0"/>
    <n v="0"/>
  </r>
  <r>
    <n v="5398947"/>
    <s v="CHRIST IMANUEL ABRAHAMS"/>
    <s v="U7"/>
    <x v="3"/>
    <s v="Risk Control Unit - Consumer &amp; Emerging Business Banking"/>
    <s v="Consumer &amp; EBB Governance - P"/>
    <s v="Consumer &amp; EBB Governance"/>
    <s v="---"/>
    <s v="Consumer &amp; EBB Governance Specialist"/>
    <s v="Consumer &amp; EBB Governance Specialist"/>
    <s v="Kantor Fungsional Non Operasional - Menara Sentraya"/>
    <s v="JAKARTA SELATAN"/>
    <s v="Dki Jakarta"/>
    <d v="1989-09-26T00:00:00"/>
    <d v="2023-11-06T00:00:00"/>
    <s v="Male"/>
    <s v="KFNO"/>
    <s v="christ.abrahams@cimbniaga.co.id"/>
    <s v="D-3"/>
    <n v="3020052"/>
    <s v="INDRA GAUTAMA"/>
    <s v="Consumer &amp; EBB Governance Head"/>
    <m/>
    <m/>
    <m/>
    <m/>
    <x v="1"/>
    <m/>
    <m/>
    <x v="0"/>
    <n v="0"/>
    <x v="0"/>
    <n v="0"/>
    <x v="0"/>
    <n v="0"/>
  </r>
  <r>
    <n v="3018846"/>
    <s v="MAULINDA RATNA DEWI"/>
    <s v="U7"/>
    <x v="3"/>
    <s v="Risk Control Unit - Consumer &amp; Emerging Business Banking"/>
    <s v="Consumer &amp; EBB Governance - P"/>
    <s v="Consumer &amp; EBB Governance"/>
    <s v="---"/>
    <s v="Consumer &amp; EBB Governance Specialist"/>
    <s v="Consumer &amp; EBB Governance Specialist"/>
    <s v="Kantor Fungsional Non Operasional - Menara Sentraya"/>
    <s v="JAKARTA SELATAN"/>
    <s v="Dki Jakarta"/>
    <d v="1983-12-02T00:00:00"/>
    <d v="2012-04-27T00:00:00"/>
    <s v="Female"/>
    <s v="KFNO"/>
    <s v="MAULINDA.RD@CIMBNIAGA.CO.ID"/>
    <s v="D-3"/>
    <n v="3020052"/>
    <s v="INDRA GAUTAMA"/>
    <s v="Consumer &amp; EBB Governance Head"/>
    <m/>
    <m/>
    <m/>
    <m/>
    <x v="1"/>
    <m/>
    <m/>
    <x v="0"/>
    <n v="0.05"/>
    <x v="0"/>
    <n v="0"/>
    <x v="0"/>
    <n v="2.5000000000000001E-2"/>
  </r>
  <r>
    <n v="3013037"/>
    <s v="RITA ANDRIANI"/>
    <s v="U7"/>
    <x v="3"/>
    <s v="Risk Control Unit - Consumer &amp; Emerging Business Banking"/>
    <s v="Consumer &amp; EBB Governance - P"/>
    <s v="Consumer &amp; EBB Governance"/>
    <s v="---"/>
    <s v="Consumer &amp; EBB Governance Specialist"/>
    <s v="Consumer &amp; EBB Governance Specialist"/>
    <s v="Kantor Fungsional Non Operasional - Menara Sentraya"/>
    <s v="JAKARTA SELATAN"/>
    <s v="Dki Jakarta"/>
    <d v="1982-04-09T00:00:00"/>
    <d v="2010-03-08T00:00:00"/>
    <s v="Female"/>
    <s v="KFNO"/>
    <s v="RITA.ANDRIANI@CIMBNIAGA.CO.ID"/>
    <s v="D-3"/>
    <n v="3020052"/>
    <s v="INDRA GAUTAMA"/>
    <s v="Consumer &amp; EBB Governance Head"/>
    <m/>
    <m/>
    <m/>
    <m/>
    <x v="1"/>
    <m/>
    <m/>
    <x v="0"/>
    <n v="0"/>
    <x v="0"/>
    <n v="0"/>
    <x v="0"/>
    <n v="0"/>
  </r>
  <r>
    <n v="5369252"/>
    <s v="FENNY CLARUS"/>
    <s v="U7"/>
    <x v="3"/>
    <s v="Risk Control Unit - Consumer &amp; Emerging Business Banking"/>
    <s v="Consumer &amp; EBB Governance - P"/>
    <s v="Consumer &amp; EBB Governance - 2"/>
    <s v="---"/>
    <s v="Consumer &amp; EBB Governance Specialist"/>
    <s v="Consumer &amp; EBB Governance Specialist"/>
    <s v="Kantor Fungsional Non Operasional - Menara Sentraya"/>
    <s v="JAKARTA SELATAN"/>
    <s v="Dki Jakarta"/>
    <d v="1985-03-07T00:00:00"/>
    <d v="2022-05-30T00:00:00"/>
    <s v="Female"/>
    <s v="KFNO"/>
    <s v="Fenny.Clarus@cimbniaga.co.id"/>
    <s v="D-3"/>
    <n v="3020052"/>
    <s v="INDRA GAUTAMA"/>
    <s v="Consumer &amp; EBB Governance Head"/>
    <m/>
    <m/>
    <m/>
    <m/>
    <x v="1"/>
    <m/>
    <m/>
    <x v="0"/>
    <n v="0"/>
    <x v="0"/>
    <n v="0"/>
    <x v="0"/>
    <n v="0"/>
  </r>
  <r>
    <n v="3033355"/>
    <s v="HENDARTO"/>
    <s v="U4"/>
    <x v="3"/>
    <s v="Risk Control Unit - Consumer &amp; Emerging Business Banking"/>
    <s v="Risk Control Unit - Consumer &amp; EBB"/>
    <s v="---"/>
    <s v="---"/>
    <s v="Risk Control Unit Sr Specialist"/>
    <s v="Risk Control Unit Sr Specialist"/>
    <s v="Kantor Fungsional Non Operasional - Menara Sentraya"/>
    <s v="JAKARTA SELATAN"/>
    <s v="Dki Jakarta"/>
    <d v="1972-10-06T00:00:00"/>
    <d v="2017-04-21T00:00:00"/>
    <s v="Male"/>
    <s v="KFNO"/>
    <s v="HENDARTO@CIMBNIAGA.CO.ID"/>
    <s v="D-2"/>
    <n v="3033293"/>
    <s v="MAYA LATIF"/>
    <s v="Head of Risk Control Unit - Consumer &amp; Emerging Business Banking"/>
    <m/>
    <m/>
    <m/>
    <m/>
    <x v="1"/>
    <m/>
    <m/>
    <x v="0"/>
    <n v="0.6"/>
    <x v="0"/>
    <n v="0"/>
    <x v="0"/>
    <n v="0.3"/>
  </r>
  <r>
    <n v="5371152"/>
    <s v="KRISNHU CARPHALYA THESIANA"/>
    <s v="U5"/>
    <x v="3"/>
    <s v="Risk Control Unit - Consumer &amp; Emerging Business Banking"/>
    <s v="Risk Control Unit - Consumer &amp; EBB"/>
    <s v="---"/>
    <s v="---"/>
    <s v="Risk Control Unit Specialist"/>
    <s v="Risk Control Unit Specialist"/>
    <s v="Kantor Fungsional Non Operasional - Menara Sentraya"/>
    <s v="JAKARTA SELATAN"/>
    <s v="Dki Jakarta"/>
    <d v="1980-02-25T00:00:00"/>
    <d v="2022-07-20T00:00:00"/>
    <s v="Female"/>
    <s v="KFNO"/>
    <s v="Krisnhu.Thesiana@cimbniaga.co.id"/>
    <s v="D-2"/>
    <n v="3033293"/>
    <s v="MAYA LATIF"/>
    <s v="Head of Risk Control Unit - Consumer &amp; Emerging Business Banking"/>
    <m/>
    <m/>
    <m/>
    <m/>
    <x v="1"/>
    <m/>
    <m/>
    <x v="1"/>
    <n v="1"/>
    <x v="0"/>
    <n v="0"/>
    <x v="0"/>
    <n v="0.5"/>
  </r>
  <r>
    <n v="3035228"/>
    <s v="NURUL RIZKIYANI"/>
    <s v="U5"/>
    <x v="3"/>
    <s v="Risk Control Unit - Consumer &amp; Emerging Business Banking"/>
    <s v="Risk Control Unit - Consumer &amp; EBB"/>
    <s v="---"/>
    <s v="---"/>
    <s v="Risk Control Unit Specialist"/>
    <s v="Risk Control Unit Specialist"/>
    <s v="Kantor Fungsional Non Operasional - Menara Sentraya"/>
    <s v="JAKARTA SELATAN"/>
    <s v="Dki Jakarta"/>
    <d v="1980-03-20T00:00:00"/>
    <d v="2018-02-08T00:00:00"/>
    <s v="Female"/>
    <s v="KFNO"/>
    <s v="NURUL.RIZKIYANI@CIMBNIAGA.CO.ID"/>
    <s v="D-2"/>
    <n v="3033293"/>
    <s v="MAYA LATIF"/>
    <s v="Head of Risk Control Unit - Consumer &amp; Emerging Business Banking"/>
    <m/>
    <m/>
    <m/>
    <m/>
    <x v="1"/>
    <m/>
    <m/>
    <x v="0"/>
    <n v="0.9"/>
    <x v="0"/>
    <n v="0"/>
    <x v="0"/>
    <n v="0.45"/>
  </r>
  <r>
    <n v="3033941"/>
    <s v="BERNADETTA SURBAKTI"/>
    <s v="U7"/>
    <x v="3"/>
    <s v="Risk Control Unit - Consumer &amp; Emerging Business Banking"/>
    <s v="Risk Control Unit - Consumer &amp; EBB"/>
    <s v="---"/>
    <s v="---"/>
    <s v="Risk Control Unit Specialist"/>
    <s v="Risk Control Unit Specialist"/>
    <s v="Kantor Fungsional Non Operasional - Menara Sentraya"/>
    <s v="JAKARTA SELATAN"/>
    <s v="Dki Jakarta"/>
    <d v="1982-07-03T00:00:00"/>
    <d v="2017-08-21T00:00:00"/>
    <s v="Female"/>
    <s v="KFNO"/>
    <s v="BERNADETTA.SURBAKTI@CIMBNIAGA.CO.ID"/>
    <s v="D-2"/>
    <n v="3033293"/>
    <s v="MAYA LATIF"/>
    <s v="Head of Risk Control Unit - Consumer &amp; Emerging Business Banking"/>
    <m/>
    <m/>
    <m/>
    <m/>
    <x v="1"/>
    <m/>
    <m/>
    <x v="0"/>
    <n v="0"/>
    <x v="0"/>
    <n v="0"/>
    <x v="0"/>
    <n v="0"/>
  </r>
  <r>
    <n v="3041142"/>
    <s v="ANDRI PUTRA SULISTYAN"/>
    <s v="U6"/>
    <x v="3"/>
    <s v="Risk Control Unit - Consumer &amp; Emerging Business Banking"/>
    <s v="Risk Control Unit - Consumer &amp; EBB - 2"/>
    <s v="---"/>
    <s v="---"/>
    <s v="Risk Control Unit Specialist"/>
    <s v="Risk Control Unit Specialist"/>
    <s v="Kantor Fungsional Non Operasional - Menara Sentraya"/>
    <s v="JAKARTA SELATAN"/>
    <s v="Dki Jakarta"/>
    <d v="1987-04-08T00:00:00"/>
    <d v="2020-04-06T00:00:00"/>
    <s v="Male"/>
    <s v="KFNO"/>
    <s v="ANDRI.SULISTYAN@CIMBNIAGA.CO.ID"/>
    <s v="D-2"/>
    <n v="3033293"/>
    <s v="MAYA LATIF"/>
    <s v="Head of Risk Control Unit - Consumer &amp; Emerging Business Banking"/>
    <m/>
    <m/>
    <m/>
    <m/>
    <x v="1"/>
    <m/>
    <m/>
    <x v="0"/>
    <n v="0"/>
    <x v="0"/>
    <n v="0"/>
    <x v="0"/>
    <n v="0"/>
  </r>
  <r>
    <n v="3025551"/>
    <s v="DIAS SUKMA UTAMI"/>
    <s v="U7"/>
    <x v="3"/>
    <s v="Secretary of BOD - Consumer &amp; Emerging Business Banking"/>
    <s v="---"/>
    <s v="---"/>
    <s v="---"/>
    <s v="Executive Secretary"/>
    <s v="Executive Secretary"/>
    <s v="Kantor Pusat - Graha CIMB Niaga"/>
    <s v="JAKARTA SELATAN"/>
    <s v="Dki Jakarta"/>
    <d v="1982-01-12T00:00:00"/>
    <d v="2014-02-17T00:00:00"/>
    <s v="Female"/>
    <s v="KP"/>
    <s v="DIAZ.SUKMAUTAMI@CIMBNIAGA.CO.ID"/>
    <s v="SEC"/>
    <n v="3016816"/>
    <s v="NOVIADY WAHYUDI"/>
    <s v="Consumer &amp; Emerging Business Banking Director"/>
    <m/>
    <m/>
    <m/>
    <m/>
    <x v="1"/>
    <m/>
    <m/>
    <x v="0"/>
    <n v="0"/>
    <x v="0"/>
    <n v="0"/>
    <x v="0"/>
    <n v="0"/>
  </r>
  <r>
    <n v="3010903"/>
    <s v="SARI PUSPITA"/>
    <s v="U8"/>
    <x v="5"/>
    <s v="---"/>
    <s v="---"/>
    <s v="---"/>
    <s v="---"/>
    <s v="Secretary"/>
    <s v="Secretary"/>
    <s v="Kantor Fungsional Non Operasional - Synergy Building"/>
    <s v="TANGERANG SELATAN"/>
    <s v="Banten"/>
    <d v="1987-03-23T00:00:00"/>
    <d v="2008-03-12T00:00:00"/>
    <s v="Female"/>
    <s v="KFNO"/>
    <s v="SARI.PUSPITA@CIMBNIAGA.CO.ID"/>
    <s v="SEC"/>
    <n v="3032325"/>
    <s v="ANTONIUS PRAMANA GUNADI"/>
    <s v="Chief Audit Executive"/>
    <m/>
    <m/>
    <m/>
    <m/>
    <x v="1"/>
    <m/>
    <m/>
    <x v="1"/>
    <n v="1"/>
    <x v="0"/>
    <n v="0"/>
    <x v="0"/>
    <n v="0.5"/>
  </r>
  <r>
    <n v="3035080"/>
    <s v="BANAR GRATIANUS YUNIARTA"/>
    <s v="U2"/>
    <x v="5"/>
    <s v="Audit - Business Banking &amp; Consumer Banking"/>
    <s v="---"/>
    <s v="---"/>
    <s v="---"/>
    <s v="Head of Audit - Business Banking &amp; Consumer Banking"/>
    <s v="Head of Audit - Business Banking &amp; Consumer Banking"/>
    <s v="Kantor Fungsional Non Operasional - Synergy Building"/>
    <s v="TANGERANG SELATAN"/>
    <s v="Banten"/>
    <d v="1973-06-02T00:00:00"/>
    <d v="2018-01-15T00:00:00"/>
    <s v="Male"/>
    <s v="KFNO"/>
    <s v="BANAR.YUNIARTA@CIMBNIAGA.CO.ID"/>
    <s v="D-1"/>
    <n v="3032325"/>
    <s v="ANTONIUS PRAMANA GUNADI"/>
    <s v="Chief Audit Executive"/>
    <m/>
    <m/>
    <m/>
    <m/>
    <x v="1"/>
    <m/>
    <m/>
    <x v="0"/>
    <n v="0"/>
    <x v="0"/>
    <n v="0"/>
    <x v="0"/>
    <n v="0"/>
  </r>
  <r>
    <n v="3016943"/>
    <s v="YULITA"/>
    <s v="U3"/>
    <x v="5"/>
    <s v="Audit - Business Banking &amp; Consumer Banking"/>
    <s v="Audit - Consumer Banking D2"/>
    <s v="---"/>
    <s v="---"/>
    <s v="Audit Head"/>
    <s v="Audit Head"/>
    <s v="Kantor Fungsional Non Operasional - Synergy Building"/>
    <s v="TANGERANG SELATAN"/>
    <s v="Banten"/>
    <d v="1983-06-14T00:00:00"/>
    <d v="2011-09-05T00:00:00"/>
    <s v="Female"/>
    <s v="KFNO"/>
    <s v="YULITA.DARMAWAN@CIMBNIAGA.CO.ID"/>
    <s v="D-2"/>
    <n v="3035080"/>
    <s v="BANAR GRATIANUS YUNIARTA"/>
    <s v="Head of Audit - Business Banking &amp; Consumer Banking"/>
    <m/>
    <m/>
    <m/>
    <m/>
    <x v="1"/>
    <m/>
    <m/>
    <x v="0"/>
    <n v="0"/>
    <x v="0"/>
    <n v="0"/>
    <x v="0"/>
    <n v="0"/>
  </r>
  <r>
    <n v="3018992"/>
    <s v="ANGGIE SARASWATI"/>
    <s v="U5"/>
    <x v="5"/>
    <s v="Audit - Business Banking &amp; Consumer Banking"/>
    <s v="Audit - Consumer Banking D2"/>
    <s v="Audit - Consumer Banking D3"/>
    <s v="---"/>
    <s v="Sr Auditor"/>
    <s v="Sr Auditor"/>
    <s v="Kantor Fungsional Non Operasional - Synergy Building"/>
    <s v="TANGERANG SELATAN"/>
    <s v="Banten"/>
    <d v="1987-12-27T00:00:00"/>
    <d v="2012-04-30T00:00:00"/>
    <s v="Female"/>
    <s v="KFNO"/>
    <s v="ANGGIE.SARASWATI@CIMBNIAGA.CO.ID"/>
    <s v="D-3"/>
    <n v="3016943"/>
    <s v="YULITA"/>
    <s v="Audit Head - Consumer Banking"/>
    <m/>
    <m/>
    <m/>
    <m/>
    <x v="1"/>
    <m/>
    <m/>
    <x v="1"/>
    <n v="1"/>
    <x v="0"/>
    <n v="0"/>
    <x v="0"/>
    <n v="0.5"/>
  </r>
  <r>
    <n v="3036765"/>
    <s v="GRACE ANGELIA"/>
    <s v="U5"/>
    <x v="5"/>
    <s v="Audit - Business Banking &amp; Consumer Banking"/>
    <s v="Audit - Consumer Banking D2"/>
    <s v="Audit - Consumer Banking D3"/>
    <s v="---"/>
    <s v="Sr Auditor"/>
    <s v="Sr Auditor"/>
    <s v="Kantor Fungsional Non Operasional - Synergy Building"/>
    <s v="TANGERANG SELATAN"/>
    <s v="Banten"/>
    <d v="1994-01-02T00:00:00"/>
    <d v="2018-11-05T00:00:00"/>
    <s v="Female"/>
    <s v="KFNO"/>
    <s v="GRACE.ANGELIA@CIMBNIAGA.CO.ID"/>
    <s v="D-3"/>
    <n v="3016943"/>
    <s v="YULITA"/>
    <s v="Audit Head - Consumer Banking"/>
    <m/>
    <m/>
    <m/>
    <m/>
    <x v="1"/>
    <m/>
    <m/>
    <x v="1"/>
    <n v="1"/>
    <x v="2"/>
    <n v="1"/>
    <x v="2"/>
    <n v="1"/>
  </r>
  <r>
    <n v="3038394"/>
    <s v="CINDY CHRISTIANTY DAUNA"/>
    <s v="U5"/>
    <x v="5"/>
    <s v="Audit - Business Banking &amp; Consumer Banking"/>
    <s v="Audit - Consumer Banking D2"/>
    <s v="Audit - Consumer Banking D3"/>
    <s v="---"/>
    <s v="Sr Auditor"/>
    <s v="Sr Auditor"/>
    <s v="Kantor Fungsional Non Operasional - Synergy Building"/>
    <s v="TANGERANG SELATAN"/>
    <s v="Banten"/>
    <d v="1989-09-17T00:00:00"/>
    <d v="2019-07-08T00:00:00"/>
    <s v="Female"/>
    <s v="KFNO"/>
    <s v="CINDY.DAUNA@CIMBNIAGA.CO.ID"/>
    <s v="D-3"/>
    <n v="3016943"/>
    <s v="YULITA"/>
    <s v="Audit Head - Consumer Banking"/>
    <m/>
    <m/>
    <m/>
    <m/>
    <x v="1"/>
    <m/>
    <m/>
    <x v="1"/>
    <n v="1"/>
    <x v="0"/>
    <n v="0"/>
    <x v="0"/>
    <n v="0.5"/>
  </r>
  <r>
    <n v="3041729"/>
    <s v="THERESIA"/>
    <s v="U5"/>
    <x v="5"/>
    <s v="Audit - Business Banking &amp; Consumer Banking"/>
    <s v="Audit - Consumer Banking D2"/>
    <s v="Audit - Consumer Banking D3"/>
    <s v="---"/>
    <s v="Sr Auditor"/>
    <s v="Sr Auditor"/>
    <s v="Kantor Fungsional Non Operasional - Synergy Building"/>
    <s v="TANGERANG SELATAN"/>
    <s v="Banten"/>
    <d v="1992-12-08T00:00:00"/>
    <d v="2020-10-05T00:00:00"/>
    <s v="Female"/>
    <s v="KFNO"/>
    <s v="THERESIA.THERESIA@CIMBNIAGA.CO.ID"/>
    <s v="D-3"/>
    <n v="3016943"/>
    <s v="YULITA"/>
    <s v="Audit Head - Consumer Banking"/>
    <m/>
    <m/>
    <m/>
    <m/>
    <x v="1"/>
    <m/>
    <m/>
    <x v="0"/>
    <n v="0.2"/>
    <x v="2"/>
    <n v="1"/>
    <x v="0"/>
    <n v="0.6"/>
  </r>
  <r>
    <n v="5381172"/>
    <s v="WENDY EKO TRISDIANTO"/>
    <s v="U5"/>
    <x v="5"/>
    <s v="Audit - Business Banking &amp; Consumer Banking"/>
    <s v="Audit - Consumer Banking D2"/>
    <s v="Audit - Consumer Banking D3"/>
    <s v="---"/>
    <s v="Sr Auditor"/>
    <s v="Sr Auditor"/>
    <s v="Kantor Fungsional Non Operasional - Synergy Building"/>
    <s v="TANGERANG SELATAN"/>
    <s v="Banten"/>
    <d v="1989-05-30T00:00:00"/>
    <d v="2023-01-02T00:00:00"/>
    <s v="Male"/>
    <s v="KFNO"/>
    <s v="Wendy.Trisdianto@cimbniaga.co.id"/>
    <s v="D-3"/>
    <n v="3016943"/>
    <s v="YULITA"/>
    <s v="Audit Head - Consumer Banking"/>
    <m/>
    <m/>
    <m/>
    <m/>
    <x v="1"/>
    <m/>
    <m/>
    <x v="0"/>
    <n v="0"/>
    <x v="0"/>
    <n v="0"/>
    <x v="0"/>
    <n v="0"/>
  </r>
  <r>
    <n v="5378677"/>
    <s v="ANGGA WAHYUDI"/>
    <s v="U6"/>
    <x v="5"/>
    <s v="Audit - Business Banking &amp; Consumer Banking"/>
    <s v="Audit - Consumer Banking D2"/>
    <s v="Audit - Consumer Banking D3"/>
    <s v="---"/>
    <s v="Auditor"/>
    <s v="Auditor"/>
    <s v="Kantor Fungsional Non Operasional - Synergy Building"/>
    <s v="TANGERANG SELATAN"/>
    <s v="Banten"/>
    <d v="1993-07-05T00:00:00"/>
    <d v="2022-11-14T00:00:00"/>
    <s v="Male"/>
    <s v="KFNO"/>
    <s v="Angga.Wahyudi@cimbniaga.co.id"/>
    <s v="D-3"/>
    <n v="3016943"/>
    <s v="YULITA"/>
    <s v="Audit Head - Consumer Banking"/>
    <m/>
    <m/>
    <m/>
    <m/>
    <x v="1"/>
    <m/>
    <m/>
    <x v="1"/>
    <n v="1"/>
    <x v="0"/>
    <n v="0"/>
    <x v="0"/>
    <n v="0.5"/>
  </r>
  <r>
    <n v="5368728"/>
    <s v="BDARI RAHMA CHRYSTIA"/>
    <s v="U7"/>
    <x v="5"/>
    <s v="Audit - Business Banking &amp; Consumer Banking"/>
    <s v="Audit - Consumer Banking D2"/>
    <s v="Audit - Consumer Banking D3"/>
    <s v="---"/>
    <s v="Auditor"/>
    <s v="Auditor"/>
    <s v="Kantor Fungsional Non Operasional - Synergy Building"/>
    <s v="TANGERANG SELATAN"/>
    <s v="Banten"/>
    <d v="1995-11-05T00:00:00"/>
    <d v="2022-04-25T00:00:00"/>
    <s v="Female"/>
    <s v="KFNO"/>
    <s v="Bdari.Chrystia@cimbniaga.co.id"/>
    <s v="D-3"/>
    <n v="3016943"/>
    <s v="YULITA"/>
    <s v="Audit Head - Consumer Banking"/>
    <m/>
    <m/>
    <m/>
    <m/>
    <x v="1"/>
    <m/>
    <m/>
    <x v="0"/>
    <n v="0"/>
    <x v="0"/>
    <n v="0"/>
    <x v="0"/>
    <n v="0"/>
  </r>
  <r>
    <n v="5371299"/>
    <s v="IMELDA PARAMITHA SAMSON"/>
    <s v="U7"/>
    <x v="5"/>
    <s v="Audit - Business Banking &amp; Consumer Banking"/>
    <s v="Audit - Consumer Banking D2"/>
    <s v="Audit - Consumer Banking D3"/>
    <s v="---"/>
    <s v="Auditor"/>
    <s v="Auditor"/>
    <s v="Kantor Fungsional Non Operasional - Synergy Building"/>
    <s v="TANGERANG SELATAN"/>
    <s v="Banten"/>
    <d v="1992-02-15T00:00:00"/>
    <d v="2022-06-20T00:00:00"/>
    <s v="Female"/>
    <s v="KFNO"/>
    <s v="Imelda.Samson@cimbniaga.co.id"/>
    <s v="D-3"/>
    <n v="3016943"/>
    <s v="YULITA"/>
    <s v="Audit Head - Consumer Banking"/>
    <m/>
    <m/>
    <m/>
    <m/>
    <x v="1"/>
    <m/>
    <m/>
    <x v="1"/>
    <n v="1"/>
    <x v="0"/>
    <n v="0"/>
    <x v="0"/>
    <n v="0.5"/>
  </r>
  <r>
    <n v="3041380"/>
    <s v="CISKA FITRIA HARSONOPUTRI"/>
    <s v="U4"/>
    <x v="5"/>
    <s v="Audit - Business Banking &amp; Consumer Banking"/>
    <s v="Audit - EBB &amp; Syariah Financing D2"/>
    <s v="---"/>
    <s v="---"/>
    <s v="Audit Head"/>
    <s v="Audit Head"/>
    <s v="Kantor Fungsional Non Operasional - Synergy Building"/>
    <s v="TANGERANG SELATAN"/>
    <s v="Banten"/>
    <d v="1984-07-05T00:00:00"/>
    <d v="2020-08-10T00:00:00"/>
    <s v="Female"/>
    <s v="KFNO"/>
    <s v="CISKA.HARSONOPUTRI@CIMBNIAGA.CO.ID"/>
    <s v="D-2"/>
    <n v="3035080"/>
    <s v="BANAR GRATIANUS YUNIARTA"/>
    <s v="Head of Audit - Business Banking &amp; Consumer Banking"/>
    <m/>
    <m/>
    <m/>
    <m/>
    <x v="1"/>
    <m/>
    <m/>
    <x v="0"/>
    <n v="0"/>
    <x v="0"/>
    <n v="0"/>
    <x v="0"/>
    <n v="0"/>
  </r>
  <r>
    <n v="5314543"/>
    <s v="DARREN"/>
    <s v="U7"/>
    <x v="5"/>
    <s v="Audit - Business Banking &amp; Consumer Banking"/>
    <s v="Audit - EBB &amp; Syariah Financing D2"/>
    <s v="Audit - EBB &amp; Syariah Financing D3"/>
    <s v="---"/>
    <s v="Auditor"/>
    <s v="Auditor"/>
    <s v="Kantor Fungsional Non Operasional - Synergy Building"/>
    <s v="TANGERANG SELATAN"/>
    <s v="Banten"/>
    <d v="1998-04-03T00:00:00"/>
    <d v="2021-03-05T00:00:00"/>
    <s v="Male"/>
    <s v="KFNO"/>
    <s v="Darren.Darren@cimbniaga.co.id"/>
    <s v="D-3"/>
    <n v="3041380"/>
    <s v="CISKA FITRIA HARSONOPUTRI"/>
    <s v="Audit Head - EBB &amp; Syariah Financing"/>
    <m/>
    <m/>
    <m/>
    <m/>
    <x v="1"/>
    <m/>
    <m/>
    <x v="0"/>
    <n v="0"/>
    <x v="0"/>
    <n v="0"/>
    <x v="0"/>
    <n v="0"/>
  </r>
  <r>
    <n v="5391047"/>
    <s v="FANNY EUNIKE FEBE PASARIBU"/>
    <s v="U7"/>
    <x v="5"/>
    <s v="Audit - Business Banking &amp; Consumer Banking"/>
    <s v="Audit - EBB &amp; Syariah Financing D2"/>
    <s v="Audit - EBB &amp; Syariah Financing D3"/>
    <s v="---"/>
    <s v="Auditor"/>
    <s v="Auditor"/>
    <s v="Kantor Fungsional Non Operasional - Synergy Building"/>
    <s v="TANGERANG SELATAN"/>
    <s v="Banten"/>
    <d v="1997-05-12T00:00:00"/>
    <d v="2023-06-12T00:00:00"/>
    <s v="Female"/>
    <s v="KFNO"/>
    <s v="Fanny.Pasaribu@cimbniaga.co.id"/>
    <s v="D-3"/>
    <n v="3041380"/>
    <s v="CISKA FITRIA HARSONOPUTRI"/>
    <s v="Audit Head - EBB &amp; Syariah Financing"/>
    <m/>
    <m/>
    <m/>
    <m/>
    <x v="1"/>
    <m/>
    <m/>
    <x v="0"/>
    <n v="0"/>
    <x v="0"/>
    <n v="0"/>
    <x v="0"/>
    <n v="0"/>
  </r>
  <r>
    <n v="3021696"/>
    <s v="FERDINAND TAMARA"/>
    <s v="U3"/>
    <x v="5"/>
    <s v="Audit - Business Banking &amp; Consumer Banking"/>
    <s v="Audit - Wholesale Banking D2"/>
    <s v="---"/>
    <s v="---"/>
    <s v="Audit Head"/>
    <s v="Audit Head"/>
    <s v="Kantor Fungsional Non Operasional - Synergy Building"/>
    <s v="TANGERANG SELATAN"/>
    <s v="Banten"/>
    <d v="1986-10-05T00:00:00"/>
    <d v="2013-02-01T00:00:00"/>
    <s v="Male"/>
    <s v="KFNO"/>
    <s v="FERDINAND.TAMARA@CIMBNIAGA.CO.ID"/>
    <s v="D-2"/>
    <n v="3035080"/>
    <s v="BANAR GRATIANUS YUNIARTA"/>
    <s v="Head of Audit - Business Banking &amp; Consumer Banking"/>
    <m/>
    <m/>
    <m/>
    <m/>
    <x v="1"/>
    <m/>
    <m/>
    <x v="0"/>
    <n v="0"/>
    <x v="0"/>
    <n v="0"/>
    <x v="0"/>
    <n v="0"/>
  </r>
  <r>
    <n v="3036442"/>
    <s v="JECICA YOHANA BAPTISTA"/>
    <s v="U5"/>
    <x v="5"/>
    <s v="Audit - Business Banking &amp; Consumer Banking"/>
    <s v="Audit - Wholesale Banking D2"/>
    <s v="Audit - Wholesale Banking D3"/>
    <s v="---"/>
    <s v="Sr Auditor"/>
    <s v="Sr Auditor"/>
    <s v="Kantor Fungsional Non Operasional - Synergy Building"/>
    <s v="TANGERANG SELATAN"/>
    <s v="Banten"/>
    <d v="1990-06-25T00:00:00"/>
    <d v="2018-10-08T00:00:00"/>
    <s v="Female"/>
    <s v="KFNO"/>
    <s v="JECICA.BAPTISTA@CIMBNIAGA.CO.ID"/>
    <s v="D-3"/>
    <n v="3021696"/>
    <s v="FERDINAND TAMARA"/>
    <s v="Audit Head - Wholesale Banking"/>
    <m/>
    <m/>
    <m/>
    <m/>
    <x v="1"/>
    <m/>
    <m/>
    <x v="0"/>
    <n v="0"/>
    <x v="0"/>
    <n v="0"/>
    <x v="0"/>
    <n v="0"/>
  </r>
  <r>
    <n v="3037570"/>
    <s v="SYLLY"/>
    <s v="U5"/>
    <x v="5"/>
    <s v="Audit - Business Banking &amp; Consumer Banking"/>
    <s v="Audit - Wholesale Banking D2"/>
    <s v="Audit - Wholesale Banking D3"/>
    <s v="---"/>
    <s v="Sr Auditor"/>
    <s v="Sr Auditor"/>
    <s v="Kantor Fungsional Non Operasional - Synergy Building"/>
    <s v="TANGERANG SELATAN"/>
    <s v="Banten"/>
    <d v="1985-12-05T00:00:00"/>
    <d v="2019-03-18T00:00:00"/>
    <s v="Female"/>
    <s v="KFNO"/>
    <s v="SYLLY.SYLLY@CIMBNIAGA.CO.ID"/>
    <s v="D-3"/>
    <n v="3021696"/>
    <s v="FERDINAND TAMARA"/>
    <s v="Audit Head - Wholesale Banking"/>
    <m/>
    <m/>
    <m/>
    <m/>
    <x v="1"/>
    <m/>
    <m/>
    <x v="1"/>
    <n v="1"/>
    <x v="0"/>
    <n v="0"/>
    <x v="0"/>
    <n v="0.5"/>
  </r>
  <r>
    <n v="3037363"/>
    <s v="MARIA MEYRITA CHRISTI PUTRANTI"/>
    <s v="U6"/>
    <x v="5"/>
    <s v="Audit - Business Banking &amp; Consumer Banking"/>
    <s v="Audit - Wholesale Banking D2"/>
    <s v="Audit - Wholesale Banking D3"/>
    <s v="---"/>
    <s v="Auditor"/>
    <s v="Auditor"/>
    <s v="Kantor Fungsional Non Operasional - Synergy Building"/>
    <s v="TANGERANG SELATAN"/>
    <s v="Banten"/>
    <d v="1994-05-25T00:00:00"/>
    <d v="2019-01-14T00:00:00"/>
    <s v="Female"/>
    <s v="KFNO"/>
    <s v="MARIA.PUTRANTI@CIMBNIAGA.CO.ID"/>
    <s v="D-3"/>
    <n v="3021696"/>
    <s v="FERDINAND TAMARA"/>
    <s v="Audit Head - Wholesale Banking"/>
    <m/>
    <m/>
    <m/>
    <m/>
    <x v="1"/>
    <m/>
    <m/>
    <x v="0"/>
    <n v="0.25"/>
    <x v="0"/>
    <n v="0"/>
    <x v="0"/>
    <n v="0.125"/>
  </r>
  <r>
    <n v="3027918"/>
    <s v="DESYKA SARI SIHALOHO"/>
    <s v="U6"/>
    <x v="5"/>
    <s v="Audit - Business Banking &amp; Consumer Banking"/>
    <s v="Audit - Wholesale Banking D2"/>
    <s v="Audit - Wholesale Banking D3"/>
    <s v="---"/>
    <s v="Sr Auditor"/>
    <s v="Sr Auditor"/>
    <s v="Kantor Fungsional Non Operasional - Synergy Building"/>
    <s v="TANGERANG SELATAN"/>
    <s v="Banten"/>
    <d v="1990-12-14T00:00:00"/>
    <d v="2014-12-01T00:00:00"/>
    <s v="Female"/>
    <s v="KFNO"/>
    <s v="DESYKA.SIHALOHO@CIMBNIAGA.CO.ID"/>
    <s v="D-3"/>
    <n v="3021696"/>
    <s v="FERDINAND TAMARA"/>
    <s v="Audit Head - Wholesale Banking"/>
    <m/>
    <m/>
    <m/>
    <m/>
    <x v="1"/>
    <m/>
    <m/>
    <x v="0"/>
    <n v="0"/>
    <x v="0"/>
    <n v="0"/>
    <x v="0"/>
    <n v="0"/>
  </r>
  <r>
    <n v="5602077"/>
    <s v="SITA PRADNYASUARI UTAMI"/>
    <s v="U6"/>
    <x v="5"/>
    <s v="Audit - Business Banking &amp; Consumer Banking"/>
    <s v="Audit - Wholesale Banking D2"/>
    <s v="Audit - Wholesale Banking D3"/>
    <s v="---"/>
    <s v="Sr Auditor"/>
    <s v="Sr Auditor"/>
    <s v="Kantor Fungsional Non Operasional - Synergy Building"/>
    <s v="TANGERANG SELATAN"/>
    <s v="Banten"/>
    <d v="1995-03-08T00:00:00"/>
    <d v="2026-03-02T00:00:00"/>
    <s v="Female"/>
    <s v="KFNO"/>
    <s v="sita.utami@cimbniaga.co.id"/>
    <s v="D-3"/>
    <n v="3021696"/>
    <s v="FERDINAND TAMARA"/>
    <s v="Audit Head - Wholesale Banking"/>
    <m/>
    <m/>
    <m/>
    <m/>
    <x v="1"/>
    <m/>
    <m/>
    <x v="0"/>
    <n v="0"/>
    <x v="1"/>
    <e v="#N/A"/>
    <x v="1"/>
    <e v="#N/A"/>
  </r>
  <r>
    <n v="5376873"/>
    <s v="ROSELINA PAKPAHAN"/>
    <s v="U6"/>
    <x v="5"/>
    <s v="Audit - Business Banking &amp; Consumer Banking"/>
    <s v="Audit - Wholesale Banking D2"/>
    <s v="Audit - Wholesale Banking D3"/>
    <s v="---"/>
    <s v="Sr Auditor"/>
    <s v="Sr Auditor"/>
    <s v="Kantor Fungsional Non Operasional - Synergy Building"/>
    <s v="TANGERANG SELATAN"/>
    <s v="Banten"/>
    <d v="1989-05-14T00:00:00"/>
    <d v="2022-10-10T00:00:00"/>
    <s v="Female"/>
    <s v="KFNO"/>
    <s v="Roselina.Pakpahan@cimbniaga.co.id"/>
    <s v="D-3"/>
    <n v="3021696"/>
    <s v="FERDINAND TAMARA"/>
    <s v="Audit Head - Wholesale Banking"/>
    <m/>
    <m/>
    <m/>
    <m/>
    <x v="1"/>
    <m/>
    <m/>
    <x v="0"/>
    <n v="0.15"/>
    <x v="0"/>
    <n v="0"/>
    <x v="0"/>
    <n v="7.4999999999999997E-2"/>
  </r>
  <r>
    <n v="5396206"/>
    <s v="AGNES ARDHELIA JAYANTI"/>
    <s v="U7"/>
    <x v="5"/>
    <s v="Audit - Business Banking &amp; Consumer Banking"/>
    <s v="Audit - Wholesale Banking D2"/>
    <s v="Audit - Wholesale Banking D3"/>
    <s v="---"/>
    <s v="Auditor"/>
    <s v="Auditor"/>
    <s v="Kantor Fungsional Non Operasional - Synergy Building"/>
    <s v="TANGERANG SELATAN"/>
    <s v="Banten"/>
    <d v="1997-05-30T00:00:00"/>
    <d v="2023-09-15T00:00:00"/>
    <s v="Female"/>
    <s v="KFNO"/>
    <s v="agnes.jayanti@cimbniaga.co.id"/>
    <s v="D-3"/>
    <n v="3021696"/>
    <s v="FERDINAND TAMARA"/>
    <s v="Audit Head - Wholesale Banking"/>
    <m/>
    <m/>
    <m/>
    <m/>
    <x v="1"/>
    <m/>
    <m/>
    <x v="0"/>
    <n v="0.3"/>
    <x v="1"/>
    <e v="#N/A"/>
    <x v="1"/>
    <e v="#N/A"/>
  </r>
  <r>
    <n v="5368932"/>
    <s v="CHRISTOPHER ELBERT LIANTO"/>
    <s v="U7"/>
    <x v="5"/>
    <s v="Audit - Business Banking &amp; Consumer Banking"/>
    <s v="Audit - Wholesale Banking D2"/>
    <s v="Audit - Wholesale Banking D3"/>
    <s v="---"/>
    <s v="Auditor"/>
    <s v="Auditor"/>
    <s v="Kantor Fungsional Non Operasional - Synergy Building"/>
    <s v="TANGERANG SELATAN"/>
    <s v="Banten"/>
    <d v="1999-12-22T00:00:00"/>
    <d v="2022-05-09T00:00:00"/>
    <s v="Male"/>
    <s v="KFNO"/>
    <s v="Christopher.Lianto@cimbniaga.co.id"/>
    <s v="D-3"/>
    <n v="3021696"/>
    <s v="FERDINAND TAMARA"/>
    <s v="Audit Head - Wholesale Banking"/>
    <m/>
    <m/>
    <m/>
    <m/>
    <x v="1"/>
    <m/>
    <m/>
    <x v="0"/>
    <n v="0"/>
    <x v="0"/>
    <n v="0"/>
    <x v="0"/>
    <n v="0"/>
  </r>
  <r>
    <n v="3041677"/>
    <s v="STEFANO AMANDHIKA"/>
    <s v="U7"/>
    <x v="5"/>
    <s v="Audit - Business Banking &amp; Consumer Banking"/>
    <s v="Audit - Wholesale Banking D2"/>
    <s v="Audit - Wholesale Banking D3"/>
    <s v="---"/>
    <s v="Auditor"/>
    <s v="Auditor"/>
    <s v="Kantor Fungsional Non Operasional - Synergy Building"/>
    <s v="TANGERANG SELATAN"/>
    <s v="Banten"/>
    <d v="1997-03-07T00:00:00"/>
    <d v="2020-09-04T00:00:00"/>
    <s v="Male"/>
    <s v="KFNO"/>
    <s v="STEFANO.AMANDHIKA@CIMBNIAGA.CO.ID"/>
    <s v="D-3"/>
    <n v="3021696"/>
    <s v="FERDINAND TAMARA"/>
    <s v="Audit Head - Wholesale Banking"/>
    <m/>
    <m/>
    <m/>
    <m/>
    <x v="1"/>
    <m/>
    <m/>
    <x v="0"/>
    <n v="0.2"/>
    <x v="0"/>
    <n v="0"/>
    <x v="0"/>
    <n v="0.1"/>
  </r>
  <r>
    <n v="5352856"/>
    <s v="CLEMENT NEONARDI"/>
    <s v="U7"/>
    <x v="5"/>
    <s v="Audit - Business Banking &amp; Consumer Banking"/>
    <s v="Audit - Wholesale Banking D2"/>
    <s v="Audit - Wholesale Banking D3"/>
    <s v="---"/>
    <s v="Auditor"/>
    <s v="Auditor"/>
    <s v="Kantor Fungsional Non Operasional - Synergy Building"/>
    <s v="TANGERANG SELATAN"/>
    <s v="Banten"/>
    <d v="1999-06-25T00:00:00"/>
    <d v="2021-10-01T00:00:00"/>
    <s v="Male"/>
    <s v="KFNO"/>
    <s v="Clement.Neonardi@cimbniaga.co.id"/>
    <s v="D-3"/>
    <n v="3021696"/>
    <s v="FERDINAND TAMARA"/>
    <s v="Audit Head - Wholesale Banking"/>
    <m/>
    <m/>
    <m/>
    <m/>
    <x v="1"/>
    <m/>
    <m/>
    <x v="0"/>
    <n v="0"/>
    <x v="0"/>
    <n v="0"/>
    <x v="0"/>
    <n v="0"/>
  </r>
  <r>
    <n v="3040959"/>
    <s v="ALBERT AGUSTIUS"/>
    <s v="U3"/>
    <x v="5"/>
    <s v="Audit - Head Office"/>
    <s v="---"/>
    <s v="---"/>
    <s v="---"/>
    <s v="Head of Audit - Head Office"/>
    <s v="Head of Audit - Head Office"/>
    <s v="Kantor Fungsional Non Operasional - Synergy Building"/>
    <s v="TANGERANG SELATAN"/>
    <s v="Banten"/>
    <d v="1983-08-18T00:00:00"/>
    <d v="2020-05-06T00:00:00"/>
    <s v="Male"/>
    <s v="KFNO"/>
    <s v="ALBERT.AGUSTIUS@CIMBNIAGA.CO.ID"/>
    <s v="D-1"/>
    <n v="3032325"/>
    <s v="ANTONIUS PRAMANA GUNADI"/>
    <s v="Chief Audit Executive"/>
    <m/>
    <m/>
    <m/>
    <m/>
    <x v="0"/>
    <m/>
    <m/>
    <x v="0"/>
    <n v="0"/>
    <x v="0"/>
    <n v="0"/>
    <x v="0"/>
    <n v="0"/>
  </r>
  <r>
    <n v="3013987"/>
    <s v="ERZA YOLANDA"/>
    <s v="U4"/>
    <x v="5"/>
    <s v="Audit - Head Office"/>
    <s v="Audit - Compliance, Legal, Merchant &amp; Business Support D2"/>
    <s v="---"/>
    <s v="---"/>
    <s v="Audit Head"/>
    <s v="Audit Head"/>
    <s v="Kantor Fungsional Non Operasional - Synergy Building"/>
    <s v="TANGERANG SELATAN"/>
    <s v="Banten"/>
    <d v="1987-07-22T00:00:00"/>
    <d v="2010-08-16T00:00:00"/>
    <s v="Female"/>
    <s v="KFNO"/>
    <s v="ERZA.YOLANDA@CIMBNIAGA.CO.ID"/>
    <s v="D-2"/>
    <n v="3040959"/>
    <s v="ALBERT AGUSTIUS"/>
    <s v="Head of Audit - Head Office"/>
    <m/>
    <m/>
    <m/>
    <m/>
    <x v="1"/>
    <m/>
    <m/>
    <x v="0"/>
    <n v="0.5"/>
    <x v="0"/>
    <n v="0"/>
    <x v="0"/>
    <n v="0.25"/>
  </r>
  <r>
    <n v="5393029"/>
    <s v="SYAFTA ADRIATAMA"/>
    <s v="U6"/>
    <x v="5"/>
    <s v="Audit - Head Office"/>
    <s v="Audit - Compliance, Legal, Merchant &amp; Business Support D2"/>
    <s v="Audit - Compliance, Legal, Merchant &amp; Business Support D3"/>
    <s v="---"/>
    <s v="Auditor"/>
    <s v="Auditor"/>
    <s v="Kantor Fungsional Non Operasional - Synergy Building"/>
    <s v="TANGERANG SELATAN"/>
    <s v="Banten"/>
    <d v="1994-05-15T00:00:00"/>
    <d v="2023-07-10T00:00:00"/>
    <s v="Male"/>
    <s v="KFNO"/>
    <s v="Syafta.Adriatama@cimbniaga.co.id"/>
    <s v="D-3"/>
    <n v="3013987"/>
    <s v="ERZA YOLANDA"/>
    <s v="Audit Head - Compliance, Legal, Merchant &amp; Business Support"/>
    <m/>
    <m/>
    <m/>
    <m/>
    <x v="1"/>
    <m/>
    <m/>
    <x v="0"/>
    <n v="0.55000000000000004"/>
    <x v="0"/>
    <n v="0"/>
    <x v="0"/>
    <n v="0.27500000000000002"/>
  </r>
  <r>
    <n v="5352699"/>
    <s v="DAMERIANA MANALU"/>
    <s v="U6"/>
    <x v="5"/>
    <s v="Audit - Head Office"/>
    <s v="Audit - Compliance, Legal, Merchant &amp; Business Support D2"/>
    <s v="Audit - Compliance, Legal, Merchant &amp; Business Support D3"/>
    <s v="---"/>
    <s v="Sr Auditor"/>
    <s v="Sr Auditor"/>
    <s v="Kantor Fungsional Non Operasional - Synergy Building"/>
    <s v="TANGERANG SELATAN"/>
    <s v="Banten"/>
    <d v="1994-07-02T00:00:00"/>
    <d v="2021-10-18T00:00:00"/>
    <s v="Female"/>
    <s v="KFNO"/>
    <s v="Dameriana.Manalu@cimbniaga.co.id"/>
    <s v="D-3"/>
    <n v="3013987"/>
    <s v="ERZA YOLANDA"/>
    <s v="Audit Head - Compliance, Legal, Merchant &amp; Business Support"/>
    <m/>
    <m/>
    <m/>
    <m/>
    <x v="1"/>
    <m/>
    <m/>
    <x v="1"/>
    <n v="1"/>
    <x v="0"/>
    <n v="0"/>
    <x v="0"/>
    <n v="0.5"/>
  </r>
  <r>
    <n v="3040073"/>
    <s v="AMELIA APRIANTIKA"/>
    <s v="U6"/>
    <x v="5"/>
    <s v="Audit - Head Office"/>
    <s v="Audit - Compliance, Legal, Merchant &amp; Business Support D2"/>
    <s v="Audit - Compliance, Legal, Merchant &amp; Business Support D3"/>
    <s v="---"/>
    <s v="Sr Auditor"/>
    <s v="Sr Auditor"/>
    <s v="Kantor Fungsional Non Operasional - Synergy Building"/>
    <s v="TANGERANG SELATAN"/>
    <s v="Banten"/>
    <d v="1990-04-12T00:00:00"/>
    <d v="2020-01-06T00:00:00"/>
    <s v="Female"/>
    <s v="KFNO"/>
    <s v="AMELIA.APRIANTIKA@CIMBNIAGA.CO.ID"/>
    <s v="D-3"/>
    <n v="3013987"/>
    <s v="ERZA YOLANDA"/>
    <s v="Audit Head - Compliance, Legal, Merchant &amp; Business Support"/>
    <m/>
    <m/>
    <m/>
    <m/>
    <x v="1"/>
    <m/>
    <m/>
    <x v="0"/>
    <n v="0"/>
    <x v="0"/>
    <n v="0"/>
    <x v="0"/>
    <n v="0"/>
  </r>
  <r>
    <n v="5393635"/>
    <s v="DANIEL STEVEN"/>
    <s v="U8"/>
    <x v="5"/>
    <s v="Audit - Head Office"/>
    <s v="Audit - Compliance, Legal, Merchant &amp; Business Support D2"/>
    <s v="Audit - Compliance, Legal, Merchant &amp; Business Support D3"/>
    <s v="---"/>
    <s v="Auditor"/>
    <s v="Auditor"/>
    <s v="Kantor Fungsional Non Operasional - Synergy Building"/>
    <s v="TANGERANG SELATAN"/>
    <s v="Banten"/>
    <d v="1999-02-16T00:00:00"/>
    <d v="2023-07-24T00:00:00"/>
    <s v="Male"/>
    <s v="KFNO"/>
    <s v="Daniel.Steven@cimbniaga.co.id"/>
    <s v="D-3"/>
    <n v="3013987"/>
    <s v="ERZA YOLANDA"/>
    <s v="Audit Head - Compliance, Legal, Merchant &amp; Business Support"/>
    <m/>
    <m/>
    <m/>
    <m/>
    <x v="1"/>
    <m/>
    <m/>
    <x v="0"/>
    <n v="0.65"/>
    <x v="0"/>
    <n v="0"/>
    <x v="0"/>
    <n v="0.32500000000000001"/>
  </r>
  <r>
    <n v="3041342"/>
    <s v="SISCA"/>
    <s v="U4"/>
    <x v="5"/>
    <s v="Audit - Head Office"/>
    <s v="Audit - Financial, Procurement, &amp; Retail Business D2"/>
    <s v="---"/>
    <s v="---"/>
    <s v="Audit Head"/>
    <s v="Audit Head"/>
    <s v="Kantor Fungsional Non Operasional - Synergy Building"/>
    <s v="TANGERANG SELATAN"/>
    <s v="Banten"/>
    <d v="1978-11-29T00:00:00"/>
    <d v="2020-06-10T00:00:00"/>
    <s v="Female"/>
    <s v="KFNO"/>
    <s v="SISCA.SISCA@CIMBNIAGA.CO.ID"/>
    <s v="D-2"/>
    <n v="3040959"/>
    <s v="ALBERT AGUSTIUS"/>
    <s v="Head of Audit - Head Office"/>
    <m/>
    <m/>
    <m/>
    <m/>
    <x v="1"/>
    <m/>
    <m/>
    <x v="0"/>
    <n v="0"/>
    <x v="0"/>
    <n v="0"/>
    <x v="0"/>
    <n v="0"/>
  </r>
  <r>
    <n v="3035112"/>
    <s v="ERIC YOSHUA"/>
    <s v="U5"/>
    <x v="5"/>
    <s v="Audit - Head Office"/>
    <s v="Audit - Financial, Procurement, &amp; Retail Business D2"/>
    <s v="Audit - Financial, Procurement, &amp; Retail Business D3"/>
    <s v="---"/>
    <s v="Sr Auditor"/>
    <s v="Sr Auditor"/>
    <s v="Kantor Fungsional Non Operasional - Synergy Building"/>
    <s v="TANGERANG SELATAN"/>
    <s v="Banten"/>
    <d v="1988-11-21T00:00:00"/>
    <d v="2018-02-12T00:00:00"/>
    <s v="Male"/>
    <s v="KFNO"/>
    <s v="ERIC.YOSHUA@CIMBNIAGA.CO.ID"/>
    <s v="D-3"/>
    <n v="3041342"/>
    <s v="SISCA"/>
    <s v="Audit Head - Financial, Procurement, &amp; Retail Business"/>
    <m/>
    <m/>
    <m/>
    <m/>
    <x v="1"/>
    <m/>
    <m/>
    <x v="0"/>
    <n v="0"/>
    <x v="0"/>
    <n v="0"/>
    <x v="0"/>
    <n v="0"/>
  </r>
  <r>
    <n v="3005257"/>
    <s v="HENGKY GUNAWAN MULYADI"/>
    <s v="U5"/>
    <x v="5"/>
    <s v="Audit - Head Office"/>
    <s v="Audit - Financial, Procurement, &amp; Retail Business D2"/>
    <s v="Audit - Financial, Procurement, &amp; Retail Business D3"/>
    <s v="---"/>
    <s v="Sr Auditor"/>
    <s v="Sr Auditor"/>
    <s v="Kantor Fungsional Non Operasional - Synergy Building"/>
    <s v="TANGERANG SELATAN"/>
    <s v="Banten"/>
    <d v="1972-09-28T00:00:00"/>
    <d v="2001-01-02T00:00:00"/>
    <s v="Male"/>
    <s v="KFNO"/>
    <s v="HENGKY.GUNAWAN@CIMBNIAGA.CO.ID"/>
    <s v="D-3"/>
    <n v="3041342"/>
    <s v="SISCA"/>
    <s v="Audit Head - Financial, Procurement, &amp; Retail Business"/>
    <m/>
    <m/>
    <m/>
    <m/>
    <x v="1"/>
    <m/>
    <m/>
    <x v="0"/>
    <n v="0.25"/>
    <x v="2"/>
    <n v="1"/>
    <x v="0"/>
    <n v="0.625"/>
  </r>
  <r>
    <n v="3036191"/>
    <s v="RIZKY FAHRANJIE"/>
    <s v="U6"/>
    <x v="5"/>
    <s v="Audit - Head Office"/>
    <s v="Audit - Financial, Procurement, &amp; Retail Business D2"/>
    <s v="Audit - Financial, Procurement, &amp; Retail Business D3"/>
    <s v="---"/>
    <s v="Sr Auditor"/>
    <s v="Sr Auditor"/>
    <s v="Kantor Fungsional Non Operasional - Synergy Building"/>
    <s v="TANGERANG SELATAN"/>
    <s v="Banten"/>
    <d v="1987-11-02T00:00:00"/>
    <d v="2018-09-03T00:00:00"/>
    <s v="Male"/>
    <s v="KFNO"/>
    <s v="RIZKY.FAHRANJIE@CIMBNIAGA.CO.ID"/>
    <s v="D-3"/>
    <n v="3041342"/>
    <s v="SISCA"/>
    <s v="Audit Head - Financial, Procurement, &amp; Retail Business"/>
    <m/>
    <m/>
    <m/>
    <m/>
    <x v="1"/>
    <m/>
    <m/>
    <x v="0"/>
    <n v="0.05"/>
    <x v="0"/>
    <n v="0"/>
    <x v="0"/>
    <n v="2.5000000000000001E-2"/>
  </r>
  <r>
    <n v="5373339"/>
    <s v="NABIL FENDRI PRABOWO"/>
    <s v="U7"/>
    <x v="5"/>
    <s v="Audit - Head Office"/>
    <s v="Audit - Financial, Procurement, &amp; Retail Business D2"/>
    <s v="Audit - Financial, Procurement, &amp; Retail Business D3"/>
    <s v="---"/>
    <s v="Auditor"/>
    <s v="Auditor"/>
    <s v="Kantor Fungsional Non Operasional - Synergy Building"/>
    <s v="TANGERANG SELATAN"/>
    <s v="Banten"/>
    <d v="2000-06-07T00:00:00"/>
    <d v="2022-08-05T00:00:00"/>
    <s v="Male"/>
    <s v="KFNO"/>
    <s v="Nabil.Prabowo@cimbniaga.co.id"/>
    <s v="D-3"/>
    <n v="3041342"/>
    <s v="SISCA"/>
    <s v="Audit Head - Financial, Procurement, &amp; Retail Business"/>
    <m/>
    <m/>
    <m/>
    <m/>
    <x v="1"/>
    <m/>
    <m/>
    <x v="0"/>
    <n v="0"/>
    <x v="2"/>
    <n v="1"/>
    <x v="0"/>
    <n v="0.5"/>
  </r>
  <r>
    <n v="5379412"/>
    <s v="ARYADHANI SHAHANSHAH"/>
    <s v="U4"/>
    <x v="5"/>
    <s v="Audit - Head Office"/>
    <s v="Audit - Financial, Procurement, &amp; Retail Business D2"/>
    <s v="Audit - Retail Business Audit Advisory D3"/>
    <s v="---"/>
    <s v="Retail Business Audit Advisory Sr Specialist"/>
    <s v="Retail Business Audit Advisory Sr Specialist"/>
    <s v="Kantor Fungsional Non Operasional - Synergy Building"/>
    <s v="TANGERANG SELATAN"/>
    <s v="Banten"/>
    <d v="1977-08-18T00:00:00"/>
    <d v="2022-12-01T00:00:00"/>
    <s v="Male"/>
    <s v="KFNO"/>
    <s v="Aryadhani.Shahanshah@cimbniaga.co.id"/>
    <s v="D-3"/>
    <n v="3041342"/>
    <s v="SISCA"/>
    <s v="Audit Head - Financial, Procurement, &amp; Retail Business"/>
    <m/>
    <m/>
    <m/>
    <m/>
    <x v="1"/>
    <m/>
    <m/>
    <x v="0"/>
    <n v="0"/>
    <x v="0"/>
    <n v="0"/>
    <x v="0"/>
    <n v="0"/>
  </r>
  <r>
    <n v="3030983"/>
    <s v="PRISKA DWICAHYA SAFEI"/>
    <s v="U4"/>
    <x v="5"/>
    <s v="Audit - Head Office"/>
    <s v="Audit - Regulatory &amp; People D2"/>
    <s v="---"/>
    <s v="---"/>
    <s v="Audit Head"/>
    <s v="Audit Head"/>
    <s v="Kantor Fungsional Non Operasional - Synergy Building"/>
    <s v="TANGERANG SELATAN"/>
    <s v="Banten"/>
    <d v="1988-11-13T00:00:00"/>
    <d v="2016-05-10T00:00:00"/>
    <s v="Female"/>
    <s v="KFNO"/>
    <s v="PRISKA.SAFEI@CIMBNIAGA.CO.ID"/>
    <s v="D-2"/>
    <n v="3040959"/>
    <s v="ALBERT AGUSTIUS"/>
    <s v="Head of Audit - Head Office"/>
    <m/>
    <m/>
    <m/>
    <m/>
    <x v="1"/>
    <m/>
    <m/>
    <x v="0"/>
    <n v="0"/>
    <x v="0"/>
    <n v="0"/>
    <x v="0"/>
    <n v="0"/>
  </r>
  <r>
    <n v="3039574"/>
    <s v="RAYNALDY FARDIANES"/>
    <s v="U5"/>
    <x v="5"/>
    <s v="Audit - Head Office"/>
    <s v="Audit - Regulatory &amp; People D2"/>
    <s v="Audit - Regulatory &amp; People D3"/>
    <s v="---"/>
    <s v="Sr Auditor"/>
    <s v="Sr Auditor"/>
    <s v="Kantor Fungsional Non Operasional - Synergy Building"/>
    <s v="TANGERANG SELATAN"/>
    <s v="Banten"/>
    <d v="1995-05-05T00:00:00"/>
    <d v="2019-11-04T00:00:00"/>
    <s v="Male"/>
    <s v="KFNO"/>
    <s v="RAYNALDY.FARDIANES@CIMBNIAGA.CO.ID"/>
    <s v="D-3"/>
    <n v="3030983"/>
    <s v="PRISKA DWICAHYA SAFEI"/>
    <s v="Audit Head - Regulatory &amp; People"/>
    <m/>
    <m/>
    <m/>
    <m/>
    <x v="1"/>
    <m/>
    <m/>
    <x v="1"/>
    <n v="1"/>
    <x v="2"/>
    <n v="1"/>
    <x v="2"/>
    <n v="1"/>
  </r>
  <r>
    <n v="5398015"/>
    <s v="VERONIKA"/>
    <s v="U6"/>
    <x v="5"/>
    <s v="Audit - Head Office"/>
    <s v="Audit - Regulatory &amp; People D2"/>
    <s v="Audit - Regulatory &amp; People D3"/>
    <s v="---"/>
    <s v="Auditor"/>
    <s v="Auditor"/>
    <s v="Kantor Fungsional Non Operasional - Synergy Building"/>
    <s v="TANGERANG SELATAN"/>
    <s v="Banten"/>
    <d v="1994-11-07T00:00:00"/>
    <d v="2023-11-06T00:00:00"/>
    <s v="Female"/>
    <s v="KFNO"/>
    <s v="veronika.veronika@cimbniaga.co.id"/>
    <s v="D-3"/>
    <n v="3030983"/>
    <s v="PRISKA DWICAHYA SAFEI"/>
    <s v="Audit Head - Regulatory &amp; People"/>
    <m/>
    <m/>
    <m/>
    <m/>
    <x v="1"/>
    <m/>
    <m/>
    <x v="0"/>
    <n v="0"/>
    <x v="0"/>
    <n v="0"/>
    <x v="0"/>
    <n v="0"/>
  </r>
  <r>
    <n v="5378216"/>
    <s v="DYAH FATMA PITALOKA"/>
    <s v="U7"/>
    <x v="5"/>
    <s v="Audit - Head Office"/>
    <s v="Audit - Regulatory &amp; People D2"/>
    <s v="Audit - Regulatory &amp; People D3"/>
    <s v="---"/>
    <s v="Auditor"/>
    <s v="Auditor"/>
    <s v="Kantor Fungsional Non Operasional - Synergy Building"/>
    <s v="TANGERANG SELATAN"/>
    <s v="Banten"/>
    <d v="1993-09-10T00:00:00"/>
    <d v="2022-10-31T00:00:00"/>
    <s v="Female"/>
    <s v="KFNO"/>
    <s v="Dyah.Pitaloka@cimbniaga.co.id"/>
    <s v="D-3"/>
    <n v="3030983"/>
    <s v="PRISKA DWICAHYA SAFEI"/>
    <s v="Audit Head - Regulatory &amp; People"/>
    <m/>
    <m/>
    <m/>
    <m/>
    <x v="1"/>
    <m/>
    <m/>
    <x v="0"/>
    <n v="0"/>
    <x v="0"/>
    <n v="0"/>
    <x v="0"/>
    <n v="0"/>
  </r>
  <r>
    <n v="5395354"/>
    <s v="FARHAN FURQAN"/>
    <s v="U8"/>
    <x v="5"/>
    <s v="Audit - Head Office"/>
    <s v="Audit - Regulatory &amp; People D2"/>
    <s v="Audit - Regulatory &amp; People D3"/>
    <s v="---"/>
    <s v="Auditor"/>
    <s v="Auditor"/>
    <s v="Kantor Fungsional Non Operasional - Synergy Building"/>
    <s v="TANGERANG SELATAN"/>
    <s v="Banten"/>
    <d v="2000-10-02T00:00:00"/>
    <d v="2023-09-06T00:00:00"/>
    <s v="Male"/>
    <s v="KFNO"/>
    <s v="Farhan.Furqan@cimbniaga.co.id"/>
    <s v="D-3"/>
    <n v="3030983"/>
    <s v="PRISKA DWICAHYA SAFEI"/>
    <s v="Audit Head - Regulatory &amp; People"/>
    <m/>
    <m/>
    <m/>
    <m/>
    <x v="1"/>
    <m/>
    <m/>
    <x v="0"/>
    <n v="0"/>
    <x v="0"/>
    <n v="0"/>
    <x v="0"/>
    <n v="0"/>
  </r>
  <r>
    <n v="3010129"/>
    <s v="TRI NUGROHO YUDA PRASETYO"/>
    <s v="U4"/>
    <x v="5"/>
    <s v="Audit - Head Office"/>
    <s v="Audit - TB, Risk Mgt, Treasury &amp; FI D2"/>
    <s v="---"/>
    <s v="---"/>
    <s v="Audit Head"/>
    <s v="Audit Head"/>
    <s v="Kantor Fungsional Non Operasional - Synergy Building"/>
    <s v="TANGERANG SELATAN"/>
    <s v="Banten"/>
    <d v="1974-05-23T00:00:00"/>
    <d v="2007-08-01T00:00:00"/>
    <s v="Male"/>
    <s v="KFNO"/>
    <s v="TRI.NUGROHO@CIMBNIAGA.CO.ID"/>
    <s v="D-2"/>
    <n v="3040959"/>
    <s v="ALBERT AGUSTIUS"/>
    <s v="Head of Audit - Head Office"/>
    <m/>
    <m/>
    <m/>
    <m/>
    <x v="1"/>
    <m/>
    <m/>
    <x v="1"/>
    <n v="1"/>
    <x v="0"/>
    <n v="0"/>
    <x v="0"/>
    <n v="0.5"/>
  </r>
  <r>
    <n v="3037117"/>
    <s v="ERNI YUNANI"/>
    <s v="U5"/>
    <x v="5"/>
    <s v="Audit - Head Office"/>
    <s v="Audit - TB, Risk Mgt, Treasury &amp; FI D2"/>
    <s v="Audit - TB, Risk Mgt, Treasury &amp; FI D3"/>
    <s v="---"/>
    <s v="Sr Auditor"/>
    <s v="Sr Auditor"/>
    <s v="Kantor Fungsional Non Operasional - Synergy Building"/>
    <s v="TANGERANG SELATAN"/>
    <s v="Banten"/>
    <d v="1989-04-09T00:00:00"/>
    <d v="2019-01-07T00:00:00"/>
    <s v="Female"/>
    <s v="KFNO"/>
    <s v="ERNI.YUNANI@CIMBNIAGA.CO.ID"/>
    <s v="D-3"/>
    <n v="3010129"/>
    <s v="TRI NUGROHO YUDA PRASETYO"/>
    <s v="Audit Head - TB, Risk Mgt, Treasury &amp; FI"/>
    <m/>
    <m/>
    <m/>
    <m/>
    <x v="1"/>
    <m/>
    <m/>
    <x v="0"/>
    <n v="0"/>
    <x v="0"/>
    <n v="0"/>
    <x v="0"/>
    <n v="0"/>
  </r>
  <r>
    <n v="3010786"/>
    <s v="JANUARLI YUSUF"/>
    <s v="U6"/>
    <x v="5"/>
    <s v="Audit - Head Office"/>
    <s v="Audit - TB, Risk Mgt, Treasury &amp; FI D2"/>
    <s v="Audit - TB, Risk Mgt, Treasury &amp; FI D3"/>
    <s v="---"/>
    <s v="Sr Auditor"/>
    <s v="Sr Auditor"/>
    <s v="Kantor Fungsional Non Operasional - Synergy Building"/>
    <s v="TANGERANG SELATAN"/>
    <s v="Banten"/>
    <d v="1983-01-15T00:00:00"/>
    <d v="2008-11-27T00:00:00"/>
    <s v="Male"/>
    <s v="KFNO"/>
    <s v="JANUARLI.YUSUF@CIMBNIAGA.CO.ID"/>
    <s v="D-3"/>
    <n v="3010129"/>
    <s v="TRI NUGROHO YUDA PRASETYO"/>
    <s v="Audit Head - TB, Risk Mgt, Treasury &amp; FI"/>
    <m/>
    <m/>
    <m/>
    <m/>
    <x v="1"/>
    <m/>
    <m/>
    <x v="0"/>
    <n v="0.95"/>
    <x v="2"/>
    <n v="1"/>
    <x v="0"/>
    <n v="0.97499999999999998"/>
  </r>
  <r>
    <n v="3041350"/>
    <s v="ARIEF HERBUDI FANAELA"/>
    <s v="U7"/>
    <x v="5"/>
    <s v="Audit - Head Office"/>
    <s v="Audit - TB, Risk Mgt, Treasury &amp; FI D2"/>
    <s v="Audit - TB, Risk Mgt, Treasury &amp; FI D3"/>
    <s v="---"/>
    <s v="Sr Auditor"/>
    <s v="Sr Auditor"/>
    <s v="Kantor Fungsional Non Operasional - Synergy Building"/>
    <s v="TANGERANG SELATAN"/>
    <s v="Banten"/>
    <d v="1994-07-12T00:00:00"/>
    <d v="2020-07-06T00:00:00"/>
    <s v="Male"/>
    <s v="KFNO"/>
    <s v="ARIEF.FANAELA@CIMBNIAGA.CO.ID"/>
    <s v="D-3"/>
    <n v="3010129"/>
    <s v="TRI NUGROHO YUDA PRASETYO"/>
    <s v="Audit Head - TB, Risk Mgt, Treasury &amp; FI"/>
    <m/>
    <m/>
    <m/>
    <m/>
    <x v="1"/>
    <m/>
    <m/>
    <x v="0"/>
    <n v="0"/>
    <x v="2"/>
    <n v="1"/>
    <x v="0"/>
    <n v="0.5"/>
  </r>
  <r>
    <n v="5601908"/>
    <s v="SYAFIRA ALYFANIA HERMAWAN"/>
    <s v="U7"/>
    <x v="5"/>
    <s v="Audit - Head Office"/>
    <s v="Audit - TB, Risk Mgt, Treasury &amp; FI D2"/>
    <s v="Audit - TB, Risk Mgt, Treasury &amp; FI D3"/>
    <s v="---"/>
    <s v="Auditor"/>
    <s v="Auditor"/>
    <s v="Kantor Fungsional Non Operasional - Synergy Building"/>
    <s v="TANGERANG SELATAN"/>
    <s v="Banten"/>
    <d v="1998-08-06T00:00:00"/>
    <d v="2026-02-09T00:00:00"/>
    <s v="Female"/>
    <s v="KFNO"/>
    <s v="syafira.hermawan@cimbniaga.co.id"/>
    <s v="D-3"/>
    <n v="3010129"/>
    <s v="TRI NUGROHO YUDA PRASETYO"/>
    <s v="Audit Head - TB, Risk Mgt, Treasury &amp; FI"/>
    <m/>
    <m/>
    <m/>
    <m/>
    <x v="1"/>
    <m/>
    <m/>
    <x v="0"/>
    <n v="0"/>
    <x v="1"/>
    <e v="#N/A"/>
    <x v="1"/>
    <e v="#N/A"/>
  </r>
  <r>
    <n v="3036128"/>
    <s v="ELISA GUNAWAN"/>
    <s v="U3"/>
    <x v="5"/>
    <s v="Audit - Professional Practices"/>
    <s v="---"/>
    <s v="---"/>
    <s v="---"/>
    <s v="Head of Audit - Professional Practices"/>
    <s v="Head of Audit - Professional Practices"/>
    <s v="Kantor Fungsional Non Operasional - Synergy Building"/>
    <s v="TANGERANG SELATAN"/>
    <s v="Banten"/>
    <d v="1989-01-25T00:00:00"/>
    <d v="2018-09-03T00:00:00"/>
    <s v="Female"/>
    <s v="KFNO"/>
    <s v="ELISA.GUNAWAN@CIMBNIAGA.CO.ID"/>
    <s v="D-1"/>
    <n v="3032325"/>
    <s v="ANTONIUS PRAMANA GUNADI"/>
    <s v="Chief Audit Executive"/>
    <m/>
    <m/>
    <m/>
    <m/>
    <x v="1"/>
    <m/>
    <m/>
    <x v="1"/>
    <n v="1"/>
    <x v="2"/>
    <n v="1"/>
    <x v="2"/>
    <n v="1"/>
  </r>
  <r>
    <n v="3030984"/>
    <s v="WINDA PUTRI SARI"/>
    <s v="U4"/>
    <x v="5"/>
    <s v="Audit - Professional Practices"/>
    <s v="Audit - Audit Data Management &amp; Support"/>
    <s v="---"/>
    <s v="---"/>
    <s v="Audit Data Management &amp; Support Lead"/>
    <s v="Audit Data Management &amp; Support Lead"/>
    <s v="Kantor Fungsional Non Operasional - Synergy Building"/>
    <s v="TANGERANG SELATAN"/>
    <s v="Banten"/>
    <d v="1986-04-23T00:00:00"/>
    <d v="2016-05-16T00:00:00"/>
    <s v="Female"/>
    <s v="KFNO"/>
    <s v="WINDA.PUTRISARI@CIMBNIAGA.CO.ID"/>
    <s v="D-2"/>
    <n v="3036128"/>
    <s v="ELISA GUNAWAN"/>
    <s v="Head of Audit - Professional Practices"/>
    <m/>
    <m/>
    <m/>
    <m/>
    <x v="1"/>
    <m/>
    <m/>
    <x v="1"/>
    <n v="1"/>
    <x v="2"/>
    <n v="1"/>
    <x v="2"/>
    <n v="1"/>
  </r>
  <r>
    <n v="3009496"/>
    <s v="FARIDA WIDIASTUTI"/>
    <s v="U6"/>
    <x v="5"/>
    <s v="Audit - Professional Practices"/>
    <s v="Audit - Audit Data Management &amp; Support"/>
    <s v="---"/>
    <s v="---"/>
    <s v="Audit Data Management &amp; Support Specialist"/>
    <s v="Audit Data Management &amp; Support Specialist"/>
    <s v="Kantor Fungsional Non Operasional - Synergy Building"/>
    <s v="TANGERANG SELATAN"/>
    <s v="Banten"/>
    <d v="1980-03-30T00:00:00"/>
    <d v="2008-02-15T00:00:00"/>
    <s v="Female"/>
    <s v="KFNO"/>
    <s v="FARIDA.WIDIASTUTI@CIMBNIAGA.CO.ID"/>
    <s v="D-2"/>
    <n v="3030984"/>
    <s v="WINDA PUTRI SARI"/>
    <s v="Lead - Audit Data Management &amp; Support"/>
    <m/>
    <m/>
    <m/>
    <m/>
    <x v="1"/>
    <m/>
    <m/>
    <x v="1"/>
    <n v="1"/>
    <x v="2"/>
    <n v="1"/>
    <x v="2"/>
    <n v="1"/>
  </r>
  <r>
    <n v="3028194"/>
    <s v="CANDRA SETYADI"/>
    <s v="U8"/>
    <x v="5"/>
    <s v="Audit - Professional Practices"/>
    <s v="Audit - Audit Data Management &amp; Support"/>
    <s v="---"/>
    <s v="---"/>
    <s v="Audit Data Management &amp; Support Specialist"/>
    <s v="Audit Data Management &amp; Support Specialist"/>
    <s v="Kantor Fungsional Non Operasional - Synergy Building"/>
    <s v="TANGERANG SELATAN"/>
    <s v="Banten"/>
    <d v="1982-08-11T00:00:00"/>
    <d v="2015-01-02T00:00:00"/>
    <s v="Male"/>
    <s v="KFNO"/>
    <s v="CANDRA.SETYADI@CIMBNIAGA.CO.ID"/>
    <s v="D-2"/>
    <n v="3030984"/>
    <s v="WINDA PUTRI SARI"/>
    <s v="Lead - Audit Data Management &amp; Support"/>
    <m/>
    <m/>
    <m/>
    <m/>
    <x v="1"/>
    <m/>
    <m/>
    <x v="1"/>
    <n v="1"/>
    <x v="2"/>
    <n v="1"/>
    <x v="2"/>
    <n v="1"/>
  </r>
  <r>
    <n v="3020407"/>
    <s v="ANASTASIA FANNY SUPANGAT"/>
    <s v="U4"/>
    <x v="5"/>
    <s v="Audit - Professional Practices"/>
    <s v="Audit - QA &amp; Audit Methodology"/>
    <s v="---"/>
    <s v="---"/>
    <s v="QA &amp; Audit Methodology Lead"/>
    <s v="QA &amp; Audit Methodology Lead"/>
    <s v="Kantor Fungsional Non Operasional - Synergy Building"/>
    <s v="TANGERANG SELATAN"/>
    <s v="Banten"/>
    <d v="1987-10-10T00:00:00"/>
    <d v="2012-11-01T00:00:00"/>
    <s v="Female"/>
    <s v="KFNO"/>
    <s v="ANASTASIA.FANNY@CIMBNIAGA.CO.ID"/>
    <s v="D-2"/>
    <n v="3036128"/>
    <s v="ELISA GUNAWAN"/>
    <s v="Head of Audit - Professional Practices"/>
    <m/>
    <m/>
    <m/>
    <m/>
    <x v="1"/>
    <m/>
    <m/>
    <x v="1"/>
    <n v="1"/>
    <x v="2"/>
    <n v="1"/>
    <x v="2"/>
    <n v="1"/>
  </r>
  <r>
    <n v="3036399"/>
    <s v="DITA PUTRIYANTI"/>
    <s v="U5"/>
    <x v="5"/>
    <s v="Audit - Professional Practices"/>
    <s v="Audit - QA &amp; Audit Methodology"/>
    <s v="---"/>
    <s v="---"/>
    <s v="QA &amp; Audit Methodology Specialist"/>
    <s v="QA &amp; Audit Methodology Specialist"/>
    <s v="Kantor Fungsional Non Operasional - Synergy Building"/>
    <s v="TANGERANG SELATAN"/>
    <s v="Banten"/>
    <d v="1994-01-04T00:00:00"/>
    <d v="2018-09-03T00:00:00"/>
    <s v="Female"/>
    <s v="KFNO"/>
    <s v="DITA.PUTRIYANTI@CIMBNIAGA.CO.ID"/>
    <s v="D-2"/>
    <n v="3020407"/>
    <s v="ANASTASIA FANNY SUPANGAT"/>
    <s v="Lead - QA &amp; Audit Methodology"/>
    <m/>
    <m/>
    <m/>
    <m/>
    <x v="1"/>
    <m/>
    <m/>
    <x v="1"/>
    <n v="1"/>
    <x v="2"/>
    <n v="1"/>
    <x v="2"/>
    <n v="1"/>
  </r>
  <r>
    <n v="3013724"/>
    <s v="FRANSISKA LIMINDA HALIM"/>
    <s v="U2"/>
    <x v="5"/>
    <s v="Audit - Technology Assurance &amp; Data Analytics"/>
    <s v="---"/>
    <s v="---"/>
    <s v="---"/>
    <s v="Head of Audit - Technology Assurance &amp; Data Analytics"/>
    <s v="Head of Audit - Technology Assurance &amp; Data Analytics"/>
    <s v="Kantor Fungsional Non Operasional - Synergy Building"/>
    <s v="TANGERANG SELATAN"/>
    <s v="Banten"/>
    <d v="1982-04-23T00:00:00"/>
    <d v="2010-08-01T00:00:00"/>
    <s v="Female"/>
    <s v="KFNO"/>
    <s v="FRANSISKA.LIMINDAHALIM@CIMBNIAGA.CO.ID"/>
    <s v="D-1"/>
    <n v="3032325"/>
    <s v="ANTONIUS PRAMANA GUNADI"/>
    <s v="Chief Audit Executive"/>
    <m/>
    <m/>
    <m/>
    <m/>
    <x v="1"/>
    <m/>
    <m/>
    <x v="0"/>
    <n v="0"/>
    <x v="0"/>
    <n v="0"/>
    <x v="0"/>
    <n v="0"/>
  </r>
  <r>
    <n v="3027328"/>
    <s v="MORITA DHAMAYANTI"/>
    <s v="U4"/>
    <x v="5"/>
    <s v="Audit - Technology Assurance &amp; Data Analytics"/>
    <s v="Audit Advisory - Technology Project D2"/>
    <s v="---"/>
    <s v="---"/>
    <s v="IT Audit Advisory Head"/>
    <s v="IT Audit Advisory Head"/>
    <s v="Kantor Fungsional Non Operasional - Synergy Building"/>
    <s v="TANGERANG SELATAN"/>
    <s v="Banten"/>
    <d v="1983-04-15T00:00:00"/>
    <d v="2014-10-01T00:00:00"/>
    <s v="Female"/>
    <s v="KFNO"/>
    <s v="MORITA.DHAMAYANTI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5369074"/>
    <s v="SHERINE AMANDA FERYANTO"/>
    <s v="U7"/>
    <x v="5"/>
    <s v="Audit - Technology Assurance &amp; Data Analytics"/>
    <s v="Audit Advisory - Technology Project D2"/>
    <s v="Audit Advisory - Technology Project D3"/>
    <s v="---"/>
    <s v="IT Advisory Specialist"/>
    <s v="IT Advisory Specialist"/>
    <s v="Kantor Fungsional Non Operasional - Synergy Building"/>
    <s v="TANGERANG SELATAN"/>
    <s v="Banten"/>
    <d v="1999-10-11T00:00:00"/>
    <d v="2022-05-09T00:00:00"/>
    <s v="Female"/>
    <s v="KFNO"/>
    <s v="Sherine.Feryanto@cimbniaga.co.id"/>
    <s v="D-3"/>
    <n v="3027328"/>
    <s v="MORITA DHAMAYANTI"/>
    <s v="Audit Advisory Head - Technology Project"/>
    <m/>
    <m/>
    <m/>
    <m/>
    <x v="1"/>
    <m/>
    <m/>
    <x v="0"/>
    <n v="0"/>
    <x v="0"/>
    <n v="0"/>
    <x v="0"/>
    <n v="0"/>
  </r>
  <r>
    <n v="5392711"/>
    <s v="ERITA WEN"/>
    <s v="U7"/>
    <x v="5"/>
    <s v="Audit - Technology Assurance &amp; Data Analytics"/>
    <s v="Audit Advisory - Technology Project D2"/>
    <s v="Audit Advisory - Technology Project D3"/>
    <s v="---"/>
    <s v="IT Advisory Specialist"/>
    <s v="IT Advisory Specialist"/>
    <s v="Kantor Fungsional Non Operasional - Synergy Building"/>
    <s v="TANGERANG SELATAN"/>
    <s v="Banten"/>
    <d v="1998-10-30T00:00:00"/>
    <d v="2023-07-03T00:00:00"/>
    <s v="Female"/>
    <s v="KFNO"/>
    <s v="Erita.Wen@cimbniaga.co.id"/>
    <s v="D-3"/>
    <n v="3027328"/>
    <s v="MORITA DHAMAYANTI"/>
    <s v="Audit Advisory Head - Technology Project"/>
    <m/>
    <m/>
    <m/>
    <m/>
    <x v="1"/>
    <m/>
    <m/>
    <x v="0"/>
    <n v="0"/>
    <x v="0"/>
    <n v="0"/>
    <x v="0"/>
    <n v="0"/>
  </r>
  <r>
    <n v="5400059"/>
    <s v="MICHAEL SUTJIADI"/>
    <s v="U7"/>
    <x v="5"/>
    <s v="Audit - Technology Assurance &amp; Data Analytics"/>
    <s v="Audit Advisory - Technology Project D2"/>
    <s v="Audit Advisory - Technology Project D3"/>
    <s v="---"/>
    <s v="IT Advisory Specialist"/>
    <s v="IT Advisory Specialist"/>
    <s v="Kantor Fungsional Non Operasional - Synergy Building"/>
    <s v="TANGERANG SELATAN"/>
    <s v="Banten"/>
    <d v="1992-05-14T00:00:00"/>
    <d v="2023-11-28T00:00:00"/>
    <s v="Male"/>
    <s v="KFNO"/>
    <s v="michael.sutjiadi@cimbniaga.co.id"/>
    <s v="D-3"/>
    <n v="3027328"/>
    <s v="MORITA DHAMAYANTI"/>
    <s v="Audit Advisory Head - Technology Project"/>
    <m/>
    <m/>
    <m/>
    <m/>
    <x v="1"/>
    <m/>
    <m/>
    <x v="0"/>
    <n v="0.15"/>
    <x v="0"/>
    <n v="0"/>
    <x v="0"/>
    <n v="7.4999999999999997E-2"/>
  </r>
  <r>
    <n v="5407094"/>
    <s v="MAXWELL ASMAN"/>
    <s v="U8"/>
    <x v="5"/>
    <s v="Audit - Technology Assurance &amp; Data Analytics"/>
    <s v="Audit Advisory - Technology Project D2"/>
    <s v="Audit Advisory - Technology Project D3"/>
    <s v="---"/>
    <s v="IT Advisory Specialist"/>
    <s v="IT Advisory Specialist"/>
    <s v="Kantor Fungsional Non Operasional - Synergy Building"/>
    <s v="TANGERANG SELATAN"/>
    <s v="Banten"/>
    <d v="2000-11-09T00:00:00"/>
    <d v="2024-04-22T00:00:00"/>
    <s v="Male"/>
    <s v="KFNO"/>
    <s v="MAXWELL.ASMAN@cimbniaga.co.id"/>
    <s v="D-3"/>
    <n v="3027328"/>
    <s v="MORITA DHAMAYANTI"/>
    <s v="Audit Advisory Head - Technology Project"/>
    <m/>
    <m/>
    <m/>
    <m/>
    <x v="1"/>
    <m/>
    <m/>
    <x v="0"/>
    <n v="0"/>
    <x v="0"/>
    <n v="0"/>
    <x v="0"/>
    <n v="0"/>
  </r>
  <r>
    <n v="5375790"/>
    <s v="LISIANI MULJONO"/>
    <s v="U4"/>
    <x v="5"/>
    <s v="Audit - Technology Assurance &amp; Data Analytics"/>
    <s v="Audit Advisory - Technology Project, Innovation, &amp; QA - D2"/>
    <s v="---"/>
    <s v="---"/>
    <s v="IT Audit Advisory Head"/>
    <s v="IT Audit Advisory Head"/>
    <s v="Kantor Fungsional Non Operasional - Synergy Building"/>
    <s v="TANGERANG SELATAN"/>
    <s v="Banten"/>
    <d v="1984-04-09T00:00:00"/>
    <d v="2022-09-19T00:00:00"/>
    <s v="Female"/>
    <s v="KFNO"/>
    <s v="Lisiani.Muljono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3009079"/>
    <s v="TINA TRESNAWATI"/>
    <s v="U4"/>
    <x v="5"/>
    <s v="Audit - Technology Assurance &amp; Data Analytics"/>
    <s v="Audit Advisory - Technology Project, Innovation, &amp; QA - D2"/>
    <s v="Audit Advisory - Technology Project, Innovation, &amp; QA - D3"/>
    <s v="---"/>
    <s v="Audit Technology Senior Advisory"/>
    <s v="Audit Technology Senior Advisory"/>
    <s v="Kantor Fungsional Non Operasional - Synergy Building"/>
    <s v="TANGERANG SELATAN"/>
    <s v="Banten"/>
    <d v="1972-01-01T00:00:00"/>
    <d v="2006-07-31T00:00:00"/>
    <s v="Female"/>
    <s v="KFNO"/>
    <s v="TINA.TRESNAWATI@CIMBNIAGA.CO.ID"/>
    <s v="D-3"/>
    <n v="5375790"/>
    <s v="LISIANI MULJONO"/>
    <s v="Audit Advisory Head - Technology Project, Innovation, &amp; QA"/>
    <m/>
    <m/>
    <m/>
    <m/>
    <x v="1"/>
    <m/>
    <m/>
    <x v="0"/>
    <n v="0"/>
    <x v="0"/>
    <n v="0"/>
    <x v="0"/>
    <n v="0"/>
  </r>
  <r>
    <n v="3034948"/>
    <s v="SYLVIA RIYANTI"/>
    <s v="U5"/>
    <x v="5"/>
    <s v="Audit - Technology Assurance &amp; Data Analytics"/>
    <s v="Audit Advisory - Technology Project, Innovation, &amp; QA - D2"/>
    <s v="Audit Advisory - Technology Project, Innovation, &amp; QA - D3"/>
    <s v="---"/>
    <s v="Audit Technology Senior Advisory"/>
    <s v="Audit Technology Senior Advisory"/>
    <s v="Kantor Fungsional Non Operasional - Synergy Building"/>
    <s v="TANGERANG SELATAN"/>
    <s v="Banten"/>
    <d v="1988-12-10T00:00:00"/>
    <d v="2018-01-10T00:00:00"/>
    <s v="Female"/>
    <s v="KFNO"/>
    <s v="SYLVIA.RIYANTI@CIMBNIAGA.CO.ID"/>
    <s v="D-3"/>
    <n v="5375790"/>
    <s v="LISIANI MULJONO"/>
    <s v="Audit Advisory Head - Technology Project, Innovation, &amp; QA"/>
    <m/>
    <m/>
    <m/>
    <m/>
    <x v="1"/>
    <m/>
    <m/>
    <x v="0"/>
    <n v="0"/>
    <x v="0"/>
    <n v="0"/>
    <x v="0"/>
    <n v="0"/>
  </r>
  <r>
    <n v="5417993"/>
    <s v="GIAN FARRENTIO"/>
    <s v="U5"/>
    <x v="5"/>
    <s v="Audit - Technology Assurance &amp; Data Analytics"/>
    <s v="Audit Advisory - Technology Project, Innovation, &amp; QA - D2"/>
    <s v="Audit Advisory - Technology Project, Innovation, &amp; QA - D3"/>
    <s v="---"/>
    <s v="Audit Technology Senior Advisory"/>
    <s v="Audit Technology Senior Advisory"/>
    <s v="Kantor Fungsional Non Operasional - Synergy Building"/>
    <s v="TANGERANG SELATAN"/>
    <s v="Banten"/>
    <d v="1994-02-28T00:00:00"/>
    <d v="2024-12-23T00:00:00"/>
    <s v="Male"/>
    <s v="KFNO"/>
    <s v="gian.farrentio@cimbniaga.co.id"/>
    <s v="D-3"/>
    <n v="5375790"/>
    <s v="LISIANI MULJONO"/>
    <s v="Audit Advisory Head - Technology Project, Innovation, &amp; QA"/>
    <m/>
    <m/>
    <m/>
    <m/>
    <x v="1"/>
    <m/>
    <m/>
    <x v="0"/>
    <n v="0"/>
    <x v="0"/>
    <n v="0"/>
    <x v="0"/>
    <n v="0"/>
  </r>
  <r>
    <n v="3016975"/>
    <s v="EGA FATHMA"/>
    <s v="U6"/>
    <x v="5"/>
    <s v="Audit - Technology Assurance &amp; Data Analytics"/>
    <s v="Audit Advisory - Technology Project, Innovation, &amp; QA - D2"/>
    <s v="Audit Advisory - Technology Project, Innovation, &amp; QA - D3"/>
    <s v="---"/>
    <s v="Audit Technology Advisory"/>
    <s v="Audit Technology Advisory"/>
    <s v="Kantor Fungsional Non Operasional - Synergy Building"/>
    <s v="TANGERANG SELATAN"/>
    <s v="Banten"/>
    <d v="1987-08-12T00:00:00"/>
    <d v="2011-08-11T00:00:00"/>
    <s v="Female"/>
    <s v="KFNO"/>
    <s v="EGA.FATHMA@CIMBNIAGA.CO.ID"/>
    <s v="D-3"/>
    <n v="5375790"/>
    <s v="LISIANI MULJONO"/>
    <s v="Audit Advisory Head - Technology Project, Innovation, &amp; QA"/>
    <m/>
    <m/>
    <m/>
    <m/>
    <x v="1"/>
    <m/>
    <m/>
    <x v="0"/>
    <n v="0.25"/>
    <x v="0"/>
    <n v="0"/>
    <x v="0"/>
    <n v="0.125"/>
  </r>
  <r>
    <n v="3004763"/>
    <s v="ABDUL AZIP"/>
    <s v="U3"/>
    <x v="5"/>
    <s v="Audit - Technology Assurance &amp; Data Analytics"/>
    <s v="Audit Data Analytics Assurance"/>
    <s v="---"/>
    <s v="---"/>
    <s v="Audit Data Analytics Assurance Head"/>
    <s v="Audit Data Analytics Assurance Head"/>
    <s v="Kantor Fungsional Non Operasional - Synergy Building"/>
    <s v="TANGERANG SELATAN"/>
    <s v="Banten"/>
    <d v="1975-07-07T00:00:00"/>
    <d v="1997-12-08T00:00:00"/>
    <s v="Male"/>
    <s v="KFNO"/>
    <s v="AAZIP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3008191"/>
    <s v="AISIJAH KUSWARDANI"/>
    <s v="U4"/>
    <x v="5"/>
    <s v="Audit - Technology Assurance &amp; Data Analytics"/>
    <s v="Audit Data Analytics Assurance"/>
    <s v="Audit Data Analytics &amp; Advisor"/>
    <s v="---"/>
    <s v="Audit Senior Data Analytics &amp; Advisory"/>
    <s v="Audit Senior Data Analytics &amp; Advisory"/>
    <s v="Kantor Fungsional Non Operasional - Synergy Building"/>
    <s v="TANGERANG SELATAN"/>
    <s v="Banten"/>
    <d v="1976-03-11T00:00:00"/>
    <d v="2005-11-28T00:00:00"/>
    <s v="Female"/>
    <s v="KFNO"/>
    <s v="AISIJAH@CIMBNIAGA.CO.ID"/>
    <s v="D-3"/>
    <n v="3004763"/>
    <s v="ABDUL AZIP"/>
    <s v="Audit Data Analytics Assurance Head"/>
    <m/>
    <m/>
    <m/>
    <m/>
    <x v="1"/>
    <m/>
    <m/>
    <x v="0"/>
    <n v="0"/>
    <x v="0"/>
    <n v="0"/>
    <x v="0"/>
    <n v="0"/>
  </r>
  <r>
    <n v="3009321"/>
    <s v="INDRI SURYAEKANINGRUM"/>
    <s v="U5"/>
    <x v="5"/>
    <s v="Audit - Technology Assurance &amp; Data Analytics"/>
    <s v="Audit Data Analytics Assurance"/>
    <s v="Audit Data Analytics &amp; Advisor"/>
    <s v="---"/>
    <s v="Audit Senior Data Analytics &amp; Advisory"/>
    <s v="Audit Senior Data Analytics &amp; Advisory"/>
    <s v="Kantor Fungsional Non Operasional - Synergy Building"/>
    <s v="TANGERANG SELATAN"/>
    <s v="Banten"/>
    <d v="1978-10-10T00:00:00"/>
    <d v="2006-10-02T00:00:00"/>
    <s v="Female"/>
    <s v="KFNO"/>
    <s v="INDRI.SURYAEKANINGRUM@CIMBNIAGA.CO.ID"/>
    <s v="D-3"/>
    <n v="3004763"/>
    <s v="ABDUL AZIP"/>
    <s v="Audit Data Analytics Assurance Head"/>
    <m/>
    <m/>
    <m/>
    <m/>
    <x v="1"/>
    <m/>
    <m/>
    <x v="1"/>
    <n v="1"/>
    <x v="0"/>
    <n v="0"/>
    <x v="0"/>
    <n v="0.5"/>
  </r>
  <r>
    <n v="3038386"/>
    <s v="KARL HARYO TETUKO"/>
    <s v="U6"/>
    <x v="5"/>
    <s v="Audit - Technology Assurance &amp; Data Analytics"/>
    <s v="Audit Data Analytics Assurance"/>
    <s v="Audit Data Analytics &amp; Advisor"/>
    <s v="---"/>
    <s v="Audit Data Analytics &amp; Advisory"/>
    <s v="Audit Data Analytics &amp; Advisory"/>
    <s v="Kantor Fungsional Non Operasional - Synergy Building"/>
    <s v="TANGERANG SELATAN"/>
    <s v="Banten"/>
    <d v="1993-04-21T00:00:00"/>
    <d v="2019-07-29T00:00:00"/>
    <s v="Male"/>
    <s v="KFNO"/>
    <s v="KARL.TETUKO@CIMBNIAGA.CO.ID"/>
    <s v="D-3"/>
    <n v="3004763"/>
    <s v="ABDUL AZIP"/>
    <s v="Audit Data Analytics Assurance Head"/>
    <m/>
    <m/>
    <m/>
    <m/>
    <x v="1"/>
    <m/>
    <m/>
    <x v="0"/>
    <n v="0"/>
    <x v="0"/>
    <n v="0"/>
    <x v="0"/>
    <n v="0"/>
  </r>
  <r>
    <n v="3034738"/>
    <s v="RIZKY ADHITYA PUTRA"/>
    <s v="U6"/>
    <x v="5"/>
    <s v="Audit - Technology Assurance &amp; Data Analytics"/>
    <s v="Audit Data Analytics Assurance"/>
    <s v="Audit Data Analytics &amp; Advisor"/>
    <s v="---"/>
    <s v="Audit Data Analytics &amp; Advisory"/>
    <s v="Audit Data Analytics &amp; Advisory"/>
    <s v="Kantor Fungsional Non Operasional - Synergy Building"/>
    <s v="TANGERANG SELATAN"/>
    <s v="Banten"/>
    <d v="1987-12-04T00:00:00"/>
    <d v="2017-11-20T00:00:00"/>
    <s v="Male"/>
    <s v="KFNO"/>
    <s v="RIZKY.ADHITYAPUTRA@CIMBNIAGA.CO.ID"/>
    <s v="D-3"/>
    <n v="3004763"/>
    <s v="ABDUL AZIP"/>
    <s v="Audit Data Analytics Assurance Head"/>
    <m/>
    <m/>
    <m/>
    <m/>
    <x v="1"/>
    <m/>
    <m/>
    <x v="0"/>
    <n v="0.45"/>
    <x v="0"/>
    <n v="0"/>
    <x v="0"/>
    <n v="0.22500000000000001"/>
  </r>
  <r>
    <n v="5601555"/>
    <s v="RAY FABIAN"/>
    <s v="U6"/>
    <x v="5"/>
    <s v="Audit - Technology Assurance &amp; Data Analytics"/>
    <s v="Audit Data Analytics Assurance"/>
    <s v="Audit Data Analytics &amp; Advisor"/>
    <s v="---"/>
    <s v="Audit Senior Data Analytics &amp; Advisory"/>
    <s v="Audit Senior Data Analytics &amp; Advisory"/>
    <s v="Kantor Fungsional Non Operasional - Synergy Building"/>
    <s v="TANGERANG SELATAN"/>
    <s v="Banten"/>
    <d v="1997-02-12T00:00:00"/>
    <d v="2025-12-01T00:00:00"/>
    <s v="Male"/>
    <s v="KFNO"/>
    <s v="ray.fabian@cimbniaga.co.id"/>
    <s v="D-3"/>
    <n v="3004763"/>
    <s v="ABDUL AZIP"/>
    <s v="Audit Data Analytics Assurance Head"/>
    <m/>
    <m/>
    <m/>
    <m/>
    <x v="1"/>
    <m/>
    <m/>
    <x v="0"/>
    <n v="0.1"/>
    <x v="1"/>
    <e v="#N/A"/>
    <x v="1"/>
    <e v="#N/A"/>
  </r>
  <r>
    <n v="5602002"/>
    <s v="GIOVANNI VALENDHITO PUTRANDARU"/>
    <s v="U6"/>
    <x v="5"/>
    <s v="Audit - Technology Assurance &amp; Data Analytics"/>
    <s v="Audit Data Analytics Assurance"/>
    <s v="Audit Data Analytics &amp; Advisor"/>
    <s v="---"/>
    <s v="Audit Data Analytics &amp; Advisory"/>
    <s v="Audit Data Analytics &amp; Advisory"/>
    <s v="Kantor Fungsional Non Operasional - Synergy Building"/>
    <s v="TANGERANG SELATAN"/>
    <s v="Banten"/>
    <d v="1997-02-28T00:00:00"/>
    <d v="2026-02-09T00:00:00"/>
    <s v="Male"/>
    <s v="KFNO"/>
    <s v="giovanni.putrandaru@cimbniaga.co.id"/>
    <s v="D-3"/>
    <n v="3004763"/>
    <s v="ABDUL AZIP"/>
    <s v="Audit Data Analytics Assurance Head"/>
    <m/>
    <m/>
    <m/>
    <m/>
    <x v="1"/>
    <m/>
    <m/>
    <x v="0"/>
    <n v="0"/>
    <x v="1"/>
    <e v="#N/A"/>
    <x v="1"/>
    <e v="#N/A"/>
  </r>
  <r>
    <n v="5373584"/>
    <s v="AGUNG BASKORO AJI"/>
    <s v="U7"/>
    <x v="5"/>
    <s v="Audit - Technology Assurance &amp; Data Analytics"/>
    <s v="Audit Data Analytics Assurance"/>
    <s v="Audit Data Analytics &amp; Advisor"/>
    <s v="---"/>
    <s v="Audit Data Analytics &amp; Advisory"/>
    <s v="Audit Data Analytics &amp; Advisory"/>
    <s v="Kantor Fungsional Non Operasional - Synergy Building"/>
    <s v="TANGERANG SELATAN"/>
    <s v="Banten"/>
    <d v="1996-10-13T00:00:00"/>
    <d v="2022-08-08T00:00:00"/>
    <s v="Male"/>
    <s v="KFNO"/>
    <s v="Agung.Aji@cimbniaga.co.id"/>
    <s v="D-3"/>
    <n v="3004763"/>
    <s v="ABDUL AZIP"/>
    <s v="Audit Data Analytics Assurance Head"/>
    <m/>
    <m/>
    <m/>
    <m/>
    <x v="1"/>
    <m/>
    <m/>
    <x v="0"/>
    <n v="0"/>
    <x v="0"/>
    <n v="0"/>
    <x v="0"/>
    <n v="0"/>
  </r>
  <r>
    <n v="5407132"/>
    <s v="DEDY GUSNADI SIANIPAR"/>
    <s v="U7"/>
    <x v="5"/>
    <s v="Audit - Technology Assurance &amp; Data Analytics"/>
    <s v="Audit Data Analytics Assurance"/>
    <s v="Audit Data Analytics &amp; Advisor"/>
    <s v="---"/>
    <s v="Audit Data Analytics &amp; Advisory"/>
    <s v="Audit Data Analytics &amp; Advisory"/>
    <s v="Kantor Fungsional Non Operasional - Synergy Building"/>
    <s v="TANGERANG SELATAN"/>
    <s v="Banten"/>
    <d v="1997-11-26T00:00:00"/>
    <d v="2024-04-22T00:00:00"/>
    <s v="Male"/>
    <s v="KFNO"/>
    <s v="DEDY.GUSNADISIANIPAR@cimbniaga.co.id"/>
    <s v="D-3"/>
    <n v="3004763"/>
    <s v="ABDUL AZIP"/>
    <s v="Audit Data Analytics Assurance Head"/>
    <m/>
    <m/>
    <m/>
    <m/>
    <x v="1"/>
    <m/>
    <m/>
    <x v="0"/>
    <n v="0"/>
    <x v="0"/>
    <n v="0"/>
    <x v="0"/>
    <n v="0"/>
  </r>
  <r>
    <n v="5395352"/>
    <s v="HELENNA CONSTANTIA"/>
    <s v="U8"/>
    <x v="5"/>
    <s v="Audit - Technology Assurance &amp; Data Analytics"/>
    <s v="Audit Data Analytics Assurance"/>
    <s v="Audit Data Analytics &amp; Advisor"/>
    <s v="---"/>
    <s v="Audit Data Analytics &amp; Advisory"/>
    <s v="Audit Data Analytics &amp; Advisory"/>
    <s v="Kantor Fungsional Non Operasional - Synergy Building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0765"/>
    <s v="AERON KRISNADI"/>
    <s v="U3"/>
    <x v="5"/>
    <s v="Audit - Technology Assurance &amp; Data Analytics"/>
    <s v="Audit Technology Assurance 1 - D2"/>
    <s v="---"/>
    <s v="---"/>
    <s v="IT Audit Head"/>
    <s v="IT Audit Head"/>
    <s v="Kantor Fungsional Non Operasional - Synergy Building"/>
    <s v="TANGERANG SELATAN"/>
    <s v="Banten"/>
    <d v="1986-10-02T00:00:00"/>
    <d v="2016-04-05T00:00:00"/>
    <s v="Male"/>
    <s v="KFNO"/>
    <s v="AERON.KRISNADI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3026248"/>
    <s v="IVAN CHRISTIE MAMAHIT"/>
    <s v="U5"/>
    <x v="5"/>
    <s v="Audit - Technology Assurance &amp; Data Analytics"/>
    <s v="Audit Technology Assurance 1 - D2"/>
    <s v="Audit Technology Assurance 1 - D3"/>
    <s v="---"/>
    <s v="Technology Sr Auditor"/>
    <s v="Technology Sr Auditor"/>
    <s v="Kantor Fungsional Non Operasional - Synergy Building"/>
    <s v="TANGERANG SELATAN"/>
    <s v="Banten"/>
    <d v="1981-04-24T00:00:00"/>
    <d v="2014-05-19T00:00:00"/>
    <s v="Male"/>
    <s v="KFNO"/>
    <s v="IVAN.MAMAHIT@CIMBNIAGA.CO.ID"/>
    <s v="D-3"/>
    <n v="3030765"/>
    <s v="AERON KRISNADI"/>
    <s v="IT Audit Head - Technology Assurance 1"/>
    <m/>
    <m/>
    <m/>
    <m/>
    <x v="1"/>
    <m/>
    <m/>
    <x v="0"/>
    <n v="0"/>
    <x v="0"/>
    <n v="0"/>
    <x v="0"/>
    <n v="0"/>
  </r>
  <r>
    <n v="3039088"/>
    <s v="VERDY SUSANTO"/>
    <s v="U5"/>
    <x v="5"/>
    <s v="Audit - Technology Assurance &amp; Data Analytics"/>
    <s v="Audit Technology Assurance 2 - D2"/>
    <s v="---"/>
    <s v="---"/>
    <s v="IT Audit Head"/>
    <s v="IT Audit Head"/>
    <s v="Kantor Fungsional Non Operasional - Synergy Building"/>
    <s v="TANGERANG SELATAN"/>
    <s v="Banten"/>
    <d v="1992-11-18T00:00:00"/>
    <d v="2019-09-16T00:00:00"/>
    <s v="Male"/>
    <s v="KFNO"/>
    <s v="VERDY.SUSANTO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5395387"/>
    <s v="WILSON WANADY"/>
    <s v="U7"/>
    <x v="5"/>
    <s v="Audit - Technology Assurance &amp; Data Analytics"/>
    <s v="Audit Technology Assurance 1 - D2"/>
    <s v="Audit Technology Assurance 1 - D3"/>
    <s v="---"/>
    <s v="Technology Auditor"/>
    <s v="Technology Auditor"/>
    <s v="Kantor Fungsional Non Operasional - Synergy Building"/>
    <s v="TANGERANG SELATAN"/>
    <s v="Banten"/>
    <d v="2000-12-09T00:00:00"/>
    <d v="2023-09-06T00:00:00"/>
    <s v="Male"/>
    <s v="KFNO"/>
    <s v="Wilson.Wanady@cimbniaga.co.id"/>
    <s v="D-3"/>
    <n v="3030765"/>
    <s v="AERON KRISNADI"/>
    <s v="IT Audit Head - Technology Assurance 1"/>
    <m/>
    <m/>
    <m/>
    <m/>
    <x v="1"/>
    <m/>
    <m/>
    <x v="1"/>
    <n v="1"/>
    <x v="0"/>
    <n v="0"/>
    <x v="0"/>
    <n v="0.5"/>
  </r>
  <r>
    <n v="5378674"/>
    <s v="JEFFERSON TANTYA"/>
    <s v="U7"/>
    <x v="5"/>
    <s v="Audit - Technology Assurance &amp; Data Analytics"/>
    <s v="Audit Technology Assurance 2 - D2"/>
    <s v="Audit Technology Assurance 2 - D3"/>
    <s v="---"/>
    <s v="Technology Auditor"/>
    <s v="Technology Auditor"/>
    <s v="Kantor Fungsional Non Operasional - Synergy Building"/>
    <s v="TANGERANG SELATAN"/>
    <s v="Banten"/>
    <d v="1996-06-26T00:00:00"/>
    <d v="2022-11-14T00:00:00"/>
    <s v="Male"/>
    <s v="KFNO"/>
    <s v="Jefferson.Tantya@cimbniaga.co.id"/>
    <s v="D-3"/>
    <n v="3039088"/>
    <s v="VERDY SUSANTO"/>
    <s v="IT Audit Head - Technology Assurance 2"/>
    <m/>
    <m/>
    <m/>
    <m/>
    <x v="1"/>
    <m/>
    <m/>
    <x v="0"/>
    <n v="0"/>
    <x v="0"/>
    <n v="0"/>
    <x v="0"/>
    <n v="0"/>
  </r>
  <r>
    <n v="5396243"/>
    <s v="DINA STEFANI PURBA"/>
    <s v="U7"/>
    <x v="5"/>
    <s v="Audit - Technology Assurance &amp; Data Analytics"/>
    <s v="Audit Technology Assurance 2 - D2"/>
    <s v="Audit Technology Assurance 2 - D3"/>
    <s v="---"/>
    <s v="Technology Auditor"/>
    <s v="Technology Auditor"/>
    <s v="Kantor Fungsional Non Operasional - Synergy Building"/>
    <s v="TANGERANG SELATAN"/>
    <s v="Banten"/>
    <d v="1996-09-17T00:00:00"/>
    <d v="2023-09-11T00:00:00"/>
    <s v="Female"/>
    <s v="KFNO"/>
    <s v="Dina.Purba2@cimbniaga.co.id"/>
    <s v="D-3"/>
    <n v="3039088"/>
    <s v="VERDY SUSANTO"/>
    <s v="IT Audit Head - Technology Assurance 2"/>
    <m/>
    <m/>
    <m/>
    <m/>
    <x v="1"/>
    <m/>
    <m/>
    <x v="0"/>
    <n v="0"/>
    <x v="0"/>
    <n v="0"/>
    <x v="0"/>
    <n v="0"/>
  </r>
  <r>
    <n v="5395271"/>
    <s v="GIOVANI ANGGASTA PURNAMA"/>
    <s v="U8"/>
    <x v="5"/>
    <s v="Audit - Technology Assurance &amp; Data Analytics"/>
    <s v="Audit Technology Assurance 2 - D2"/>
    <s v="Audit Technology Assurance 2 - D3"/>
    <s v="---"/>
    <s v="Technology Auditor"/>
    <s v="Technology Auditor"/>
    <s v="Kantor Fungsional Non Operasional - Synergy Building"/>
    <s v="TANGERANG SELATAN"/>
    <s v="Banten"/>
    <d v="2000-12-04T00:00:00"/>
    <d v="2023-09-06T00:00:00"/>
    <s v="Female"/>
    <s v="KFNO"/>
    <s v="Giovani.Purnama@cimbniaga.co.id"/>
    <s v="D-3"/>
    <n v="3039088"/>
    <s v="VERDY SUSANTO"/>
    <s v="IT Audit Head - Technology Assurance 2"/>
    <m/>
    <m/>
    <m/>
    <m/>
    <x v="1"/>
    <m/>
    <m/>
    <x v="0"/>
    <n v="0.05"/>
    <x v="0"/>
    <n v="0"/>
    <x v="0"/>
    <n v="2.5000000000000001E-2"/>
  </r>
  <r>
    <n v="5395358"/>
    <s v="DAFFA HAFIZH ANANDA"/>
    <s v="U8"/>
    <x v="5"/>
    <s v="Audit - Technology Assurance &amp; Data Analytics"/>
    <s v="Audit Technology Assurance 2 - D2"/>
    <s v="Audit Technology Assurance 2 - D3"/>
    <s v="---"/>
    <s v="Technology Auditor"/>
    <s v="Technology Auditor"/>
    <s v="Kantor Fungsional Non Operasional - Synergy Building"/>
    <s v="TANGERANG SELATAN"/>
    <s v="Banten"/>
    <d v="2000-05-18T00:00:00"/>
    <d v="2023-09-06T00:00:00"/>
    <s v="Male"/>
    <s v="KFNO"/>
    <s v="Daffa.Ananda@cimbniaga.co.id"/>
    <s v="D-3"/>
    <n v="3039088"/>
    <s v="VERDY SUSANTO"/>
    <s v="IT Audit Head - Technology Assurance 2"/>
    <m/>
    <m/>
    <m/>
    <m/>
    <x v="1"/>
    <m/>
    <m/>
    <x v="0"/>
    <n v="0"/>
    <x v="0"/>
    <n v="0"/>
    <x v="0"/>
    <n v="0"/>
  </r>
  <r>
    <n v="5359558"/>
    <s v="ADI TRIATMA"/>
    <s v="U5"/>
    <x v="5"/>
    <s v="Audit - Technology Assurance &amp; Data Analytics"/>
    <s v="Audit Technology Assurance 3 - D2"/>
    <s v="---"/>
    <s v="---"/>
    <s v="Technology Sr Auditor"/>
    <s v="Technology Sr Auditor"/>
    <s v="Kantor Fungsional Non Operasional - Synergy Building"/>
    <s v="TANGERANG SELATAN"/>
    <s v="Banten"/>
    <d v="1989-11-16T00:00:00"/>
    <d v="2022-01-03T00:00:00"/>
    <s v="Male"/>
    <s v="KFNO"/>
    <s v="Adi.Triatma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5351813"/>
    <s v="ELISABETH WIDATI KUSUMAWARDANI"/>
    <s v="U6"/>
    <x v="5"/>
    <s v="Audit - Technology Assurance &amp; Data Analytics"/>
    <s v="Audit Technology Assurance 3 - D2"/>
    <s v="Audit Technology Assurance 3 - D3"/>
    <s v="---"/>
    <s v="Technology Sr Auditor"/>
    <s v="Technology Sr Auditor"/>
    <s v="Kantor Fungsional Non Operasional - Synergy Building"/>
    <s v="TANGERANG SELATAN"/>
    <s v="Banten"/>
    <d v="1994-01-02T00:00:00"/>
    <d v="2021-09-27T00:00:00"/>
    <s v="Female"/>
    <s v="KFNO"/>
    <s v="Elisabeth.Kusumawardani@cimbniaga.co.id"/>
    <s v="D-3"/>
    <n v="5359558"/>
    <s v="ADI TRIATMA"/>
    <s v="IT Audit Head - Technology Assurance 3"/>
    <m/>
    <m/>
    <m/>
    <m/>
    <x v="1"/>
    <m/>
    <m/>
    <x v="0"/>
    <n v="0"/>
    <x v="0"/>
    <n v="0"/>
    <x v="0"/>
    <n v="0"/>
  </r>
  <r>
    <n v="5394963"/>
    <s v="RIZKY HIBATULLAH RAHMAN"/>
    <s v="U7"/>
    <x v="5"/>
    <s v="Audit - Technology Assurance &amp; Data Analytics"/>
    <s v="Audit Technology Assurance 3 - D2"/>
    <s v="Audit Technology Assurance 3 - D3"/>
    <s v="---"/>
    <s v="Technology Auditor"/>
    <s v="Technology Auditor"/>
    <s v="Kantor Fungsional Non Operasional - Synergy Building"/>
    <s v="TANGERANG SELATAN"/>
    <s v="Banten"/>
    <d v="1999-08-20T00:00:00"/>
    <d v="2023-08-21T00:00:00"/>
    <s v="Male"/>
    <s v="KFNO"/>
    <s v="Rizky.Rahman@cimbniaga.co.id"/>
    <s v="D-3"/>
    <n v="5359558"/>
    <s v="ADI TRIATMA"/>
    <s v="IT Audit Head - Technology Assurance 3"/>
    <m/>
    <m/>
    <m/>
    <m/>
    <x v="1"/>
    <m/>
    <m/>
    <x v="0"/>
    <n v="0"/>
    <x v="0"/>
    <n v="0"/>
    <x v="0"/>
    <n v="0"/>
  </r>
  <r>
    <n v="5395351"/>
    <s v="RIZKI ANANDA PUTRA NUR ROHMAT"/>
    <s v="U8"/>
    <x v="5"/>
    <s v="Audit - Technology Assurance &amp; Data Analytics"/>
    <s v="Audit Technology Assurance 3 - D2"/>
    <s v="Audit Technology Assurance 3 - D3"/>
    <s v="---"/>
    <s v="Technology Auditor"/>
    <s v="Technology Auditor"/>
    <s v="Kantor Fungsional Non Operasional - Synergy Building"/>
    <s v="TANGERANG SELATAN"/>
    <s v="Banten"/>
    <d v="2001-12-24T00:00:00"/>
    <d v="2023-09-06T00:00:00"/>
    <s v="Male"/>
    <s v="KFNO"/>
    <s v="Rizki.Rohmat@cimbniaga.co.id"/>
    <s v="D-3"/>
    <n v="5359558"/>
    <s v="ADI TRIATMA"/>
    <s v="IT Audit Head - Technology Assurance 3"/>
    <m/>
    <m/>
    <m/>
    <m/>
    <x v="1"/>
    <m/>
    <m/>
    <x v="0"/>
    <n v="0"/>
    <x v="0"/>
    <n v="0"/>
    <x v="0"/>
    <n v="0"/>
  </r>
  <r>
    <n v="3037902"/>
    <s v="AZKA KHAIRUN NISA"/>
    <s v="U5"/>
    <x v="5"/>
    <s v="Audit - Technology Assurance &amp; Data Analytics"/>
    <s v="Technology Assurance &amp; Data Analytics"/>
    <s v="---"/>
    <s v="---"/>
    <s v="Audit Technology Assurance &amp; Data Analytics Senior Specialist"/>
    <s v="Audit Technology Assurance &amp; Data Analytics Senior Specialist"/>
    <s v="Kantor Fungsional Non Operasional - Synergy Building"/>
    <s v="TANGERANG SELATAN"/>
    <s v="Banten"/>
    <d v="1994-03-01T00:00:00"/>
    <d v="2019-04-29T00:00:00"/>
    <s v="Female"/>
    <s v="KFNO"/>
    <s v="AZKA.NISA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3038260"/>
    <s v="DEVI FITRIANTI"/>
    <s v="U5"/>
    <x v="5"/>
    <s v="Audit - Technology Assurance &amp; Data Analytics"/>
    <s v="Technology Assurance &amp; Data Analytics"/>
    <s v="---"/>
    <s v="---"/>
    <s v="Audit Technology Assurance &amp; Data Analytics Senior Specialist"/>
    <s v="Audit Technology Assurance &amp; Data Analytics Senior Specialist"/>
    <s v="Kantor Fungsional Non Operasional - Synergy Building"/>
    <s v="TANGERANG SELATAN"/>
    <s v="Banten"/>
    <d v="1993-03-29T00:00:00"/>
    <d v="2019-06-24T00:00:00"/>
    <s v="Female"/>
    <s v="KFNO"/>
    <s v="DEVI.FITRIANTI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5377061"/>
    <s v="HARTO SUTOMO"/>
    <s v="U5"/>
    <x v="5"/>
    <s v="Audit - Technology Assurance &amp; Data Analytics"/>
    <s v="Technology Assurance &amp; Data Analytics"/>
    <s v="---"/>
    <s v="---"/>
    <s v="Audit Technology Assurance &amp; Data Analytics Senior Specialist"/>
    <s v="Audit Technology Assurance &amp; Data Analytics Senior Specialist"/>
    <s v="Kantor Fungsional Non Operasional - Synergy Building"/>
    <s v="TANGERANG SELATAN"/>
    <s v="Banten"/>
    <d v="1985-06-08T00:00:00"/>
    <d v="2022-10-10T00:00:00"/>
    <s v="Male"/>
    <s v="KFNO"/>
    <s v="Harto.Sutomo@cimbniaga.co.id"/>
    <s v="D-2"/>
    <n v="3013724"/>
    <s v="FRANSISKA LIMINDA HALIM"/>
    <s v="Head of Audit - Technology Assurance &amp; Data Analytics"/>
    <m/>
    <m/>
    <m/>
    <m/>
    <x v="1"/>
    <m/>
    <m/>
    <x v="0"/>
    <n v="0"/>
    <x v="0"/>
    <n v="0"/>
    <x v="0"/>
    <n v="0"/>
  </r>
  <r>
    <n v="3036059"/>
    <s v="LYDIYA WIDJAJA"/>
    <s v="U2"/>
    <x v="5"/>
    <s v="Audit Operation &amp; Network"/>
    <s v="---"/>
    <s v="---"/>
    <s v="---"/>
    <s v="Head of Audit Operation &amp; Network"/>
    <s v="Head of Audit Operation &amp; Network"/>
    <s v="Kantor Fungsional Non Operasional - Synergy Building"/>
    <s v="TANGERANG SELATAN"/>
    <s v="Banten"/>
    <d v="1975-09-17T00:00:00"/>
    <d v="2018-07-16T00:00:00"/>
    <s v="Female"/>
    <s v="KFNO"/>
    <s v="LYDIYA.WIDJAJA@CIMBNIAGA.CO.ID"/>
    <s v="D-1"/>
    <n v="3032325"/>
    <s v="ANTONIUS PRAMANA GUNADI"/>
    <s v="Chief Audit Executive"/>
    <m/>
    <m/>
    <m/>
    <m/>
    <x v="1"/>
    <m/>
    <m/>
    <x v="0"/>
    <n v="0"/>
    <x v="2"/>
    <n v="1"/>
    <x v="0"/>
    <n v="0.5"/>
  </r>
  <r>
    <n v="3006855"/>
    <s v="GIATA SAFITRI LUBIS"/>
    <s v="U5"/>
    <x v="5"/>
    <s v="Audit Operation &amp; Network"/>
    <s v="Audit - Operation &amp; Network 1 D2"/>
    <s v="---"/>
    <s v="---"/>
    <s v="Network Audit Head"/>
    <s v="Network Audit Head"/>
    <s v="Kantor Fungsional Non Operasional - Synergy Building"/>
    <s v="TANGERANG SELATAN"/>
    <s v="Banten"/>
    <d v="1978-07-02T00:00:00"/>
    <d v="2005-01-10T00:00:00"/>
    <s v="Female"/>
    <s v="KFNO"/>
    <s v="GIATA.SAFITRILUBIS@CIMBNIAGA.CO.ID"/>
    <s v="D-2"/>
    <n v="3036059"/>
    <s v="LYDIYA WIDJAJA"/>
    <s v="Head of Audit - Operation &amp; Network"/>
    <m/>
    <m/>
    <m/>
    <m/>
    <x v="1"/>
    <m/>
    <m/>
    <x v="0"/>
    <n v="0"/>
    <x v="0"/>
    <n v="0"/>
    <x v="0"/>
    <n v="0"/>
  </r>
  <r>
    <n v="3022905"/>
    <s v="SIGIT ARYO PRABOWO"/>
    <s v="U5"/>
    <x v="5"/>
    <s v="Audit Operation &amp; Network"/>
    <s v="Audit - Operation &amp; Network 1 D2"/>
    <s v="Audit - Operation &amp; Network 1 D3"/>
    <s v="---"/>
    <s v="Sr Network Auditor"/>
    <s v="Sr Network Auditor"/>
    <s v="Kantor Fungsional Non Operasional - Synergy Building"/>
    <s v="TANGERANG SELATAN"/>
    <s v="Banten"/>
    <d v="1983-10-23T00:00:00"/>
    <d v="2013-05-20T00:00:00"/>
    <s v="Male"/>
    <s v="KFNO"/>
    <s v="SIGITARYO.PRABOWO@CIMBNIAGA.CO.ID"/>
    <s v="D-3"/>
    <n v="3006855"/>
    <s v="GIATA SAFITRI LUBIS"/>
    <s v="Audit Head - Operation &amp; Network 1"/>
    <m/>
    <m/>
    <m/>
    <m/>
    <x v="1"/>
    <m/>
    <m/>
    <x v="0"/>
    <n v="0.65"/>
    <x v="0"/>
    <n v="0"/>
    <x v="0"/>
    <n v="0.32500000000000001"/>
  </r>
  <r>
    <n v="3019065"/>
    <s v="M CATHERINE IRYANI"/>
    <s v="U6"/>
    <x v="5"/>
    <s v="Audit Operation &amp; Network"/>
    <s v="Audit - Operation &amp; Network 1 D2"/>
    <s v="Audit - Operation &amp; Network 1 D3"/>
    <s v="---"/>
    <s v="Sr Network Auditor"/>
    <s v="Sr Network Auditor"/>
    <s v="Kantor Fungsional Non Operasional - Synergy Building"/>
    <s v="TANGERANG SELATAN"/>
    <s v="Banten"/>
    <d v="1988-03-08T00:00:00"/>
    <d v="2012-04-30T00:00:00"/>
    <s v="Female"/>
    <s v="KFNO"/>
    <s v="MARIA.CATHERINE@CIMBNIAGA.CO.ID"/>
    <s v="D-3"/>
    <n v="3006855"/>
    <s v="GIATA SAFITRI LUBIS"/>
    <s v="Audit Head - Operation &amp; Network 1"/>
    <m/>
    <m/>
    <m/>
    <m/>
    <x v="1"/>
    <m/>
    <m/>
    <x v="0"/>
    <n v="0"/>
    <x v="0"/>
    <n v="0"/>
    <x v="0"/>
    <n v="0"/>
  </r>
  <r>
    <n v="3027943"/>
    <s v="GABRIELLA DAVITA SEMBIRING"/>
    <s v="U7"/>
    <x v="5"/>
    <s v="Audit Operation &amp; Network"/>
    <s v="Audit - Operation &amp; Network 1 D2"/>
    <s v="Audit - Operation &amp; Network 1 D3"/>
    <s v="---"/>
    <s v="Network Auditor"/>
    <s v="Network Auditor"/>
    <s v="Kantor Fungsional Non Operasional - Synergy Building"/>
    <s v="TANGERANG SELATAN"/>
    <s v="Banten"/>
    <d v="1990-03-22T00:00:00"/>
    <d v="2014-12-01T00:00:00"/>
    <s v="Female"/>
    <s v="KFNO"/>
    <s v="GABRIELLA.SEMBIRING@CIMBNIAGA.CO.ID"/>
    <s v="D-3"/>
    <n v="3006855"/>
    <s v="GIATA SAFITRI LUBIS"/>
    <s v="Audit Head - Operation &amp; Network 1"/>
    <m/>
    <m/>
    <m/>
    <m/>
    <x v="1"/>
    <m/>
    <m/>
    <x v="0"/>
    <n v="0"/>
    <x v="0"/>
    <n v="0"/>
    <x v="0"/>
    <n v="0"/>
  </r>
  <r>
    <n v="5386113"/>
    <s v="JULIA ADINDA SITI"/>
    <s v="U7"/>
    <x v="5"/>
    <s v="Audit Operation &amp; Network"/>
    <s v="Audit - Operation &amp; Network 1 D2"/>
    <s v="Audit - Operation &amp; Network 1 D3"/>
    <s v="---"/>
    <s v="Network Auditor"/>
    <s v="Network Auditor"/>
    <s v="Kantor Fungsional Non Operasional - Synergy Building"/>
    <s v="TANGERANG SELATAN"/>
    <s v="Banten"/>
    <d v="1997-07-24T00:00:00"/>
    <d v="2023-03-20T00:00:00"/>
    <s v="Female"/>
    <s v="KFNO"/>
    <s v="Julia.Siti@cimbniaga.co.id"/>
    <s v="D-3"/>
    <n v="3006855"/>
    <s v="GIATA SAFITRI LUBIS"/>
    <s v="Audit Head - Operation &amp; Network 1"/>
    <m/>
    <m/>
    <m/>
    <m/>
    <x v="1"/>
    <m/>
    <m/>
    <x v="0"/>
    <n v="0"/>
    <x v="0"/>
    <n v="0"/>
    <x v="0"/>
    <n v="0"/>
  </r>
  <r>
    <n v="5362136"/>
    <s v="ADITIA WISNU PRADANA"/>
    <s v="U7"/>
    <x v="5"/>
    <s v="Audit Operation &amp; Network"/>
    <s v="Audit - Operation &amp; Network 1 D2"/>
    <s v="Audit - Operation &amp; Network 1 D3"/>
    <s v="---"/>
    <s v="Network Auditor"/>
    <s v="Network Auditor"/>
    <s v="Kantor Fungsional Non Operasional - Synergy Building"/>
    <s v="TANGERANG SELATAN"/>
    <s v="Banten"/>
    <d v="1983-07-25T00:00:00"/>
    <d v="2022-01-31T00:00:00"/>
    <s v="Male"/>
    <s v="KFNO"/>
    <s v="Aditia.Pradana@cimbniaga.co.id"/>
    <s v="D-3"/>
    <n v="3006855"/>
    <s v="GIATA SAFITRI LUBIS"/>
    <s v="Audit Head - Operation &amp; Network 1"/>
    <m/>
    <m/>
    <m/>
    <m/>
    <x v="1"/>
    <m/>
    <m/>
    <x v="0"/>
    <n v="0"/>
    <x v="0"/>
    <n v="0"/>
    <x v="0"/>
    <n v="0"/>
  </r>
  <r>
    <n v="3023115"/>
    <s v="YUNITA PERMATA SHANDI"/>
    <s v="U4"/>
    <x v="5"/>
    <s v="Audit Operation &amp; Network"/>
    <s v="Audit - Operation &amp; Network 2 D2"/>
    <s v="---"/>
    <s v="---"/>
    <s v="Network Audit Head"/>
    <s v="Network Audit Head"/>
    <s v="Kantor Fungsional Non Operasional - Synergy Building"/>
    <s v="TANGERANG SELATAN"/>
    <s v="Banten"/>
    <d v="1988-05-29T00:00:00"/>
    <d v="2013-06-01T00:00:00"/>
    <s v="Female"/>
    <s v="KFNO"/>
    <s v="YUNITA.SHANDI@CIMBNIAGA.CO.ID"/>
    <s v="D-2"/>
    <n v="3036059"/>
    <s v="LYDIYA WIDJAJA"/>
    <s v="Head of Audit - Operation &amp; Network"/>
    <m/>
    <m/>
    <m/>
    <m/>
    <x v="1"/>
    <m/>
    <m/>
    <x v="0"/>
    <n v="0"/>
    <x v="0"/>
    <n v="0"/>
    <x v="0"/>
    <n v="0"/>
  </r>
  <r>
    <n v="5601554"/>
    <s v="CINTHYA VERONIKA"/>
    <s v="U6"/>
    <x v="5"/>
    <s v="Audit Operation &amp; Network"/>
    <s v="Audit - Operation &amp; Network 2 D2"/>
    <s v="Audit - Operation &amp; Network 2 D3"/>
    <s v="---"/>
    <s v="Sr Auditor"/>
    <s v="Sr Auditor"/>
    <s v="Kantor Fungsional Non Operasional - Synergy Building"/>
    <s v="TANGERANG SELATAN"/>
    <s v="Banten"/>
    <d v="1996-05-30T00:00:00"/>
    <d v="2025-12-01T00:00:00"/>
    <s v="Female"/>
    <s v="KFNO"/>
    <s v="cinthya.veronika@cimbniaga.co.id"/>
    <s v="D-3"/>
    <n v="3023115"/>
    <s v="YUNITA PERMATA SHANDI"/>
    <s v="Audit Head - Operation &amp; Network 2"/>
    <m/>
    <m/>
    <m/>
    <m/>
    <x v="1"/>
    <m/>
    <m/>
    <x v="0"/>
    <n v="0"/>
    <x v="1"/>
    <e v="#N/A"/>
    <x v="1"/>
    <e v="#N/A"/>
  </r>
  <r>
    <n v="3041553"/>
    <s v="ELISON SIMAREMARE"/>
    <s v="U6"/>
    <x v="5"/>
    <s v="Audit Operation &amp; Network"/>
    <s v="Audit - Operation &amp; Network 2 D2"/>
    <s v="Audit - Operation &amp; Network 2 D3"/>
    <s v="---"/>
    <s v="Network Auditor"/>
    <s v="Network Auditor"/>
    <s v="Kantor Fungsional Non Operasional - Synergy Building"/>
    <s v="TANGERANG SELATAN"/>
    <s v="Banten"/>
    <d v="1991-06-06T00:00:00"/>
    <d v="2020-10-05T00:00:00"/>
    <s v="Male"/>
    <s v="KFNO"/>
    <s v="ELISON.MARE@CIMBNIAGA.CO.ID"/>
    <s v="D-3"/>
    <n v="3023115"/>
    <s v="YUNITA PERMATA SHANDI"/>
    <s v="Audit Head - Operation &amp; Network 2"/>
    <m/>
    <m/>
    <m/>
    <m/>
    <x v="1"/>
    <m/>
    <m/>
    <x v="0"/>
    <n v="0"/>
    <x v="0"/>
    <n v="0"/>
    <x v="0"/>
    <n v="0"/>
  </r>
  <r>
    <n v="3041140"/>
    <s v="ARIO FEBRIMAN PUTRA"/>
    <s v="U6"/>
    <x v="5"/>
    <s v="Audit Operation &amp; Network"/>
    <s v="Audit - Operation &amp; Network 2 D2"/>
    <s v="Audit - Operation &amp; Network 2 D3"/>
    <s v="---"/>
    <s v="Sr Network Auditor"/>
    <s v="Sr Network Auditor"/>
    <s v="Kantor Fungsional Non Operasional - Synergy Building"/>
    <s v="TANGERANG SELATAN"/>
    <s v="Banten"/>
    <d v="1986-02-17T00:00:00"/>
    <d v="2020-04-13T00:00:00"/>
    <s v="Male"/>
    <s v="KFNO"/>
    <s v="ARIO.PUTRA@CIMBNIAGA.CO.ID"/>
    <s v="D-3"/>
    <n v="3023115"/>
    <s v="YUNITA PERMATA SHANDI"/>
    <s v="Audit Head - Operation &amp; Network 2"/>
    <m/>
    <m/>
    <m/>
    <m/>
    <x v="1"/>
    <m/>
    <m/>
    <x v="0"/>
    <n v="0"/>
    <x v="0"/>
    <n v="0"/>
    <x v="0"/>
    <n v="0"/>
  </r>
  <r>
    <n v="3039595"/>
    <s v="HESRON SITEPU"/>
    <s v="U6"/>
    <x v="5"/>
    <s v="Audit Operation &amp; Network"/>
    <s v="Audit - Operation &amp; Network 2 D2"/>
    <s v="Audit - Operation &amp; Network 2 D3"/>
    <s v="---"/>
    <s v="Sr Network Auditor"/>
    <s v="Sr Network Auditor"/>
    <s v="Kantor Fungsional Non Operasional - Synergy Building"/>
    <s v="TANGERANG SELATAN"/>
    <s v="Banten"/>
    <d v="1987-04-20T00:00:00"/>
    <d v="2019-11-04T00:00:00"/>
    <s v="Male"/>
    <s v="KFNO"/>
    <s v="HESRON.SITEPU@CIMBNIAGA.CO.ID"/>
    <s v="D-3"/>
    <n v="3023115"/>
    <s v="YUNITA PERMATA SHANDI"/>
    <s v="Audit Head - Operation &amp; Network 2"/>
    <m/>
    <m/>
    <m/>
    <m/>
    <x v="1"/>
    <m/>
    <m/>
    <x v="0"/>
    <n v="0"/>
    <x v="0"/>
    <n v="0"/>
    <x v="0"/>
    <n v="0"/>
  </r>
  <r>
    <n v="5361103"/>
    <s v="MEGA SANI MUNTHE"/>
    <s v="U7"/>
    <x v="5"/>
    <s v="Audit Operation &amp; Network"/>
    <s v="Audit - Operation &amp; Network 2 D2"/>
    <s v="Audit - Operation &amp; Network 2 D3"/>
    <s v="---"/>
    <s v="Network Auditor"/>
    <s v="Network Auditor"/>
    <s v="Kantor Fungsional Non Operasional - Synergy Building"/>
    <s v="TANGERANG SELATAN"/>
    <s v="Banten"/>
    <d v="1997-02-27T00:00:00"/>
    <d v="2022-01-17T00:00:00"/>
    <s v="Female"/>
    <s v="KFNO"/>
    <s v="Mega.Munthe@cimbniaga.co.id"/>
    <s v="D-3"/>
    <n v="3023115"/>
    <s v="YUNITA PERMATA SHANDI"/>
    <s v="Audit Head - Operation &amp; Network 2"/>
    <m/>
    <m/>
    <m/>
    <m/>
    <x v="1"/>
    <m/>
    <m/>
    <x v="0"/>
    <n v="0"/>
    <x v="0"/>
    <n v="0"/>
    <x v="0"/>
    <n v="0"/>
  </r>
  <r>
    <n v="5395313"/>
    <s v="VIVI FRANCISCA"/>
    <s v="U8"/>
    <x v="5"/>
    <s v="Audit Operation &amp; Network"/>
    <s v="Audit - Operation &amp; Network 2 D2"/>
    <s v="Audit - Operation &amp; Network 2 D3"/>
    <s v="---"/>
    <s v="Network Auditor"/>
    <s v="Network Auditor"/>
    <s v="Kantor Fungsional Non Operasional - Synergy Building"/>
    <s v="TANGERANG SELATAN"/>
    <s v="Banten"/>
    <d v="2001-11-09T00:00:00"/>
    <d v="2023-09-06T00:00:00"/>
    <s v="Female"/>
    <s v="KFNO"/>
    <s v="Vivi.Francisca@cimbniaga.co.id"/>
    <s v="D-3"/>
    <n v="3023115"/>
    <s v="YUNITA PERMATA SHANDI"/>
    <s v="Audit Head - Operation &amp; Network 2"/>
    <m/>
    <m/>
    <m/>
    <m/>
    <x v="1"/>
    <m/>
    <m/>
    <x v="0"/>
    <n v="0"/>
    <x v="0"/>
    <n v="0"/>
    <x v="0"/>
    <n v="0"/>
  </r>
  <r>
    <n v="3006783"/>
    <s v="DINA RAFIKA SARI"/>
    <s v="U5"/>
    <x v="5"/>
    <s v="Audit Operation &amp; Network"/>
    <s v="Audit - Operation &amp; Network 3 D2"/>
    <s v="---"/>
    <s v="---"/>
    <s v="Sr Network Auditor"/>
    <s v="Sr Network Auditor"/>
    <s v="Kantor Fungsional Non Operasional - Synergy Building"/>
    <s v="TANGERANG SELATAN"/>
    <s v="Banten"/>
    <d v="1980-11-12T00:00:00"/>
    <d v="2004-11-30T00:00:00"/>
    <s v="Female"/>
    <s v="KFNO"/>
    <s v="DINA.RAFIKA@CIMBNIAGA.CO.ID"/>
    <s v="D-2"/>
    <n v="3036539"/>
    <s v="RYAN SEPTRIANUS"/>
    <s v="Audit Head - Operation &amp; Network 3"/>
    <m/>
    <m/>
    <m/>
    <m/>
    <x v="1"/>
    <m/>
    <m/>
    <x v="0"/>
    <n v="0"/>
    <x v="0"/>
    <n v="0"/>
    <x v="0"/>
    <n v="0"/>
  </r>
  <r>
    <n v="5359717"/>
    <s v="EGIS SETIASIH"/>
    <s v="U6"/>
    <x v="5"/>
    <s v="Audit Operation &amp; Network"/>
    <s v="Audit - Operation &amp; Network 3 D2"/>
    <s v="---"/>
    <s v="---"/>
    <s v="Sr Network Auditor"/>
    <s v="Sr Network Auditor"/>
    <s v="Kantor Fungsional Non Operasional - Synergy Building"/>
    <s v="TANGERANG SELATAN"/>
    <s v="Banten"/>
    <d v="1989-08-09T00:00:00"/>
    <d v="2022-01-03T00:00:00"/>
    <s v="Female"/>
    <s v="KFNO"/>
    <s v="Egis.Setiasih@cimbniaga.co.id"/>
    <s v="D-2"/>
    <n v="3036539"/>
    <s v="RYAN SEPTRIANUS"/>
    <s v="Audit Head - Operation &amp; Network 3"/>
    <m/>
    <m/>
    <m/>
    <m/>
    <x v="1"/>
    <m/>
    <m/>
    <x v="0"/>
    <n v="0"/>
    <x v="0"/>
    <n v="0"/>
    <x v="0"/>
    <n v="0"/>
  </r>
  <r>
    <n v="3009699"/>
    <s v="SARY ANGGARWATI"/>
    <s v="U6"/>
    <x v="5"/>
    <s v="Audit Operation &amp; Network"/>
    <s v="Audit - Operation &amp; Network 3 D2"/>
    <s v="---"/>
    <s v="---"/>
    <s v="Sr Network Auditor"/>
    <s v="Sr Network Auditor"/>
    <s v="Kantor Fungsional Non Operasional - Synergy Building"/>
    <s v="TANGERANG SELATAN"/>
    <s v="Banten"/>
    <d v="1981-02-24T00:00:00"/>
    <d v="2008-02-13T00:00:00"/>
    <s v="Female"/>
    <s v="KFNO"/>
    <s v="SARY.ANGGARWATI@CIMBNIAGA.CO.ID"/>
    <s v="D-2"/>
    <n v="3036539"/>
    <s v="RYAN SEPTRIANUS"/>
    <s v="Audit Head - Operation &amp; Network 3"/>
    <m/>
    <m/>
    <m/>
    <m/>
    <x v="1"/>
    <m/>
    <m/>
    <x v="0"/>
    <n v="0"/>
    <x v="0"/>
    <n v="0"/>
    <x v="0"/>
    <n v="0"/>
  </r>
  <r>
    <n v="3036539"/>
    <s v="RYAN SEPTRIANUS"/>
    <s v="U4"/>
    <x v="5"/>
    <s v="Audit Operation &amp; Network"/>
    <s v="Audit - Operation &amp; Network Analytics D2"/>
    <s v="---"/>
    <s v="---"/>
    <s v="Network Audit Head"/>
    <s v="Network Audit Head"/>
    <s v="Kantor Fungsional Non Operasional - Synergy Building"/>
    <s v="TANGERANG SELATAN"/>
    <s v="Banten"/>
    <d v="1987-09-10T00:00:00"/>
    <d v="2018-10-29T00:00:00"/>
    <s v="Male"/>
    <s v="KFNO"/>
    <s v="RYAN.SEPTRIANUS@CIMBNIAGA.CO.ID"/>
    <s v="D-2"/>
    <n v="3036059"/>
    <s v="LYDIYA WIDJAJA"/>
    <s v="Head of Audit - Operation &amp; Network"/>
    <m/>
    <m/>
    <m/>
    <m/>
    <x v="1"/>
    <m/>
    <m/>
    <x v="0"/>
    <n v="0"/>
    <x v="0"/>
    <n v="0"/>
    <x v="0"/>
    <n v="0"/>
  </r>
  <r>
    <n v="3037275"/>
    <s v="SHIRLEY PATRICIA WONG"/>
    <s v="U5"/>
    <x v="5"/>
    <s v="Audit Operation &amp; Network"/>
    <s v="Audit - Operation &amp; Network Analytics D2"/>
    <s v="Audit - Operation &amp; Network Analytics D3"/>
    <s v="---"/>
    <s v="Sr Network Auditor"/>
    <s v="Sr Network Auditor"/>
    <s v="Kantor Fungsional Non Operasional - Synergy Building"/>
    <s v="TANGERANG SELATAN"/>
    <s v="Banten"/>
    <d v="1989-09-22T00:00:00"/>
    <d v="2019-01-07T00:00:00"/>
    <s v="Female"/>
    <s v="KFNO"/>
    <s v="SHIRLEY.WONG@CIMBNIAGA.CO.ID"/>
    <s v="D-3"/>
    <n v="3036539"/>
    <s v="RYAN SEPTRIANUS"/>
    <s v="Audit Head - Operation &amp; Network Analytics"/>
    <m/>
    <m/>
    <m/>
    <m/>
    <x v="1"/>
    <m/>
    <m/>
    <x v="0"/>
    <n v="0"/>
    <x v="0"/>
    <n v="0"/>
    <x v="0"/>
    <n v="0"/>
  </r>
  <r>
    <n v="3027909"/>
    <s v="ANASTHACHIA LOPINA ABRIANI"/>
    <s v="U5"/>
    <x v="5"/>
    <s v="Audit Operation &amp; Network"/>
    <s v="Audit - Operation &amp; Network Analytics D2"/>
    <s v="Audit - Operation &amp; Network Analytics D3"/>
    <s v="---"/>
    <s v="Sr Network Auditor"/>
    <s v="Sr Network Auditor"/>
    <s v="Kantor Fungsional Non Operasional - Synergy Building"/>
    <s v="TANGERANG SELATAN"/>
    <s v="Banten"/>
    <d v="1992-10-05T00:00:00"/>
    <d v="2014-12-01T00:00:00"/>
    <s v="Female"/>
    <s v="KFNO"/>
    <s v="ANASTHACHIA.A@CIMBNIAGA.CO.ID"/>
    <s v="D-3"/>
    <n v="3036539"/>
    <s v="RYAN SEPTRIANUS"/>
    <s v="Audit Head - Operation &amp; Network Analytics"/>
    <m/>
    <m/>
    <m/>
    <m/>
    <x v="1"/>
    <m/>
    <m/>
    <x v="0"/>
    <n v="0"/>
    <x v="0"/>
    <n v="0"/>
    <x v="0"/>
    <n v="0"/>
  </r>
  <r>
    <n v="5397985"/>
    <s v="STEFANNY"/>
    <s v="U7"/>
    <x v="5"/>
    <s v="Audit Operation &amp; Network"/>
    <s v="Audit - Operation &amp; Network Analytics D2"/>
    <s v="Audit - Operation &amp; Network Analytics D3"/>
    <s v="---"/>
    <s v="Network Auditor"/>
    <s v="Network Auditor"/>
    <s v="Kantor Fungsional Non Operasional - Synergy Building"/>
    <s v="TANGERANG SELATAN"/>
    <s v="Banten"/>
    <d v="1997-09-22T00:00:00"/>
    <d v="2023-10-23T00:00:00"/>
    <s v="Female"/>
    <s v="KFNO"/>
    <s v="stefanny.stefanny@cimbniaga.co.id"/>
    <s v="D-3"/>
    <n v="3036539"/>
    <s v="RYAN SEPTRIANUS"/>
    <s v="Audit Head - Operation &amp; Network Analytics"/>
    <m/>
    <m/>
    <m/>
    <m/>
    <x v="1"/>
    <m/>
    <m/>
    <x v="0"/>
    <n v="0"/>
    <x v="0"/>
    <n v="0"/>
    <x v="0"/>
    <n v="0"/>
  </r>
  <r>
    <n v="3035062"/>
    <s v="NUGROHO ADHI WIBOWO"/>
    <s v="U3"/>
    <x v="6"/>
    <s v="HR Risk Control Unit"/>
    <s v="---"/>
    <s v="---"/>
    <s v="---"/>
    <s v="Head of HR Risk Control Unit"/>
    <s v="Head of HR Risk Control Unit"/>
    <s v="Kantor Fungsional Non Operasional - Pondok Indah Icon"/>
    <s v="JAKARTA SELATAN"/>
    <s v="Dki Jakarta"/>
    <d v="1984-10-02T00:00:00"/>
    <d v="2018-01-19T00:00:00"/>
    <s v="Male"/>
    <s v="KFNO"/>
    <s v="NUGROHO.WIBOWO@CIMBNIAGA.CO.ID"/>
    <s v="D-1"/>
    <n v="3016974"/>
    <s v="JONI RAINI"/>
    <s v="Human Resources Director"/>
    <m/>
    <m/>
    <m/>
    <m/>
    <x v="1"/>
    <m/>
    <m/>
    <x v="0"/>
    <n v="0"/>
    <x v="0"/>
    <n v="0"/>
    <x v="0"/>
    <n v="0"/>
  </r>
  <r>
    <n v="5415712"/>
    <s v="NESSIE KURNIA PUTRI"/>
    <s v="U5"/>
    <x v="6"/>
    <s v="HR Risk Control Unit"/>
    <s v="HR Risk Control Unit D2"/>
    <s v="---"/>
    <s v="---"/>
    <s v="HR Risk Control Unit Specialist"/>
    <s v="HR Risk Control Unit Specialist"/>
    <s v="Kantor Fungsional Non Operasional - Pondok Indah Icon"/>
    <s v="JAKARTA SELATAN"/>
    <s v="Dki Jakarta"/>
    <d v="1985-07-27T00:00:00"/>
    <d v="2024-10-07T00:00:00"/>
    <s v="Female"/>
    <s v="KFNO"/>
    <s v="nessie.putri@cimbniaga.co.id"/>
    <s v="D-2"/>
    <n v="3035062"/>
    <s v="NUGROHO ADHI WIBOWO"/>
    <s v="Head of HR Risk Control Unit"/>
    <m/>
    <m/>
    <m/>
    <m/>
    <x v="1"/>
    <m/>
    <m/>
    <x v="0"/>
    <n v="0"/>
    <x v="0"/>
    <n v="0"/>
    <x v="0"/>
    <n v="0"/>
  </r>
  <r>
    <n v="3013483"/>
    <s v="DEWI KUNTI KOMALASARI"/>
    <s v="U7"/>
    <x v="6"/>
    <s v="HR Risk Control Unit"/>
    <s v="HR Risk Control Unit D2"/>
    <s v="---"/>
    <s v="---"/>
    <s v="HR Risk Control Unit Specialist"/>
    <s v="HR Risk Control Unit Specialist"/>
    <s v="Kantor Fungsional Non Operasional - Pondok Indah Icon"/>
    <s v="JAKARTA SELATAN"/>
    <s v="Dki Jakarta"/>
    <d v="1985-03-08T00:00:00"/>
    <d v="2010-06-21T00:00:00"/>
    <s v="Female"/>
    <s v="KFNO"/>
    <s v="DEWIKUNTI.KOMALASARI@CIMBNIAGA.CO.ID"/>
    <s v="D-2"/>
    <n v="3035062"/>
    <s v="NUGROHO ADHI WIBOWO"/>
    <s v="Head of HR Risk Control Unit"/>
    <m/>
    <m/>
    <m/>
    <m/>
    <x v="1"/>
    <m/>
    <m/>
    <x v="0"/>
    <n v="0"/>
    <x v="0"/>
    <n v="0"/>
    <x v="0"/>
    <n v="0"/>
  </r>
  <r>
    <n v="3040634"/>
    <s v="EVRENT TANAYA TWADHIKA BIMATA"/>
    <s v="U7"/>
    <x v="6"/>
    <s v="HR Risk Control Unit"/>
    <s v="HR Risk Control Unit D2"/>
    <s v="---"/>
    <s v="---"/>
    <s v="HR Risk Control Unit Specialist"/>
    <s v="HR Risk Control Unit Specialist"/>
    <s v="Kantor Fungsional Non Operasional - Pondok Indah Icon"/>
    <s v="JAKARTA SELATAN"/>
    <s v="Dki Jakarta"/>
    <d v="1988-12-16T00:00:00"/>
    <d v="2020-03-23T00:00:00"/>
    <s v="Male"/>
    <s v="KFNO"/>
    <s v="EVRENT.BIMATA@CIMBNIAGA.CO.ID"/>
    <s v="D-2"/>
    <n v="3035062"/>
    <s v="NUGROHO ADHI WIBOWO"/>
    <s v="Head of HR Risk Control Unit"/>
    <m/>
    <m/>
    <m/>
    <m/>
    <x v="0"/>
    <m/>
    <m/>
    <x v="0"/>
    <n v="0"/>
    <x v="0"/>
    <n v="0"/>
    <x v="0"/>
    <n v="0"/>
  </r>
  <r>
    <n v="3020365"/>
    <s v="SITI FAUZIAH HIDAYAT"/>
    <s v="U4"/>
    <x v="6"/>
    <s v="HR Shared Services"/>
    <s v="---"/>
    <s v="---"/>
    <s v="---"/>
    <s v="Head of HR Shared Services"/>
    <s v="Head of HR Shared Services"/>
    <s v="Kantor Fungsional Non Operasional - Synergy Building"/>
    <s v="TANGERANG SELATAN"/>
    <s v="Banten"/>
    <d v="1985-11-13T00:00:00"/>
    <d v="2012-10-23T00:00:00"/>
    <s v="Female"/>
    <s v="KFNO"/>
    <s v="SITI.HIDAYAT@CIMBNIAGA.CO.ID"/>
    <s v="D-1"/>
    <n v="3016974"/>
    <s v="JONI RAINI"/>
    <s v="Human Resources Director"/>
    <m/>
    <m/>
    <m/>
    <m/>
    <x v="1"/>
    <m/>
    <m/>
    <x v="0"/>
    <n v="0"/>
    <x v="0"/>
    <n v="0"/>
    <x v="0"/>
    <n v="0"/>
  </r>
  <r>
    <n v="3014947"/>
    <s v="HILDA MARGARETHA"/>
    <s v="U5"/>
    <x v="6"/>
    <s v="HR Shared Services"/>
    <s v="HR Payment, Tax &amp; Staff Loan"/>
    <s v="---"/>
    <s v="---"/>
    <s v="Payment, Tax &amp; Staff Loan Head"/>
    <s v="Payment, Tax &amp; Staff Loan Head"/>
    <s v="Kantor Fungsional Non Operasional - Synergy Building"/>
    <s v="TANGERANG SELATAN"/>
    <s v="Banten"/>
    <d v="1983-03-26T00:00:00"/>
    <d v="2011-02-01T00:00:00"/>
    <s v="Female"/>
    <s v="KFNO"/>
    <s v="HILDA.MARGARETHA@CIMBNIAGA.CO.ID"/>
    <s v="D-2"/>
    <n v="3020365"/>
    <s v="SITI FAUZIAH HIDAYAT"/>
    <s v="Head of HR Shared Services"/>
    <m/>
    <m/>
    <m/>
    <m/>
    <x v="1"/>
    <m/>
    <m/>
    <x v="0"/>
    <n v="0"/>
    <x v="0"/>
    <n v="0"/>
    <x v="0"/>
    <n v="0"/>
  </r>
  <r>
    <n v="3015911"/>
    <s v="NUNIK WIJAYANTI"/>
    <s v="U9"/>
    <x v="6"/>
    <s v="HR Shared Services"/>
    <s v="HR Payment, Tax &amp; Staff Loan"/>
    <s v="HR Payment"/>
    <s v="---"/>
    <s v="Payment Officer"/>
    <s v="Payment Officer"/>
    <s v="Kantor Fungsional Non Operasional - Synergy Building"/>
    <s v="TANGERANG SELATAN"/>
    <s v="Banten"/>
    <d v="1979-03-11T00:00:00"/>
    <d v="2011-05-02T00:00:00"/>
    <s v="Female"/>
    <s v="KFNO"/>
    <s v="NUNIK.WIJAYANTI@CIMBNIAGA.CO.ID"/>
    <s v="D-3"/>
    <n v="3040911"/>
    <s v="ROKHMAT HIDAYAT"/>
    <s v="Payment &amp; Tax Senior Officer"/>
    <m/>
    <m/>
    <m/>
    <m/>
    <x v="1"/>
    <m/>
    <m/>
    <x v="0"/>
    <n v="0"/>
    <x v="0"/>
    <n v="0"/>
    <x v="0"/>
    <n v="0"/>
  </r>
  <r>
    <n v="3014153"/>
    <s v="TRI AMALIA"/>
    <s v="U9"/>
    <x v="6"/>
    <s v="HR Shared Services"/>
    <s v="HR Payment, Tax &amp; Staff Loan"/>
    <s v="HR Payment"/>
    <s v="---"/>
    <s v="Payment Officer"/>
    <s v="Payment Officer"/>
    <s v="Kantor Fungsional Non Operasional - Synergy Building"/>
    <s v="TANGERANG SELATAN"/>
    <s v="Banten"/>
    <d v="1984-04-02T00:00:00"/>
    <d v="2010-09-20T00:00:00"/>
    <s v="Female"/>
    <s v="KFNO"/>
    <s v="TRI.AMALIA@CIMBNIAGA.CO.ID"/>
    <s v="D-3"/>
    <n v="3040911"/>
    <s v="ROKHMAT HIDAYAT"/>
    <s v="Payment &amp; Tax Senior Officer"/>
    <m/>
    <m/>
    <m/>
    <m/>
    <x v="1"/>
    <m/>
    <m/>
    <x v="0"/>
    <n v="0.95"/>
    <x v="0"/>
    <n v="0"/>
    <x v="0"/>
    <n v="0.47499999999999998"/>
  </r>
  <r>
    <n v="3040911"/>
    <s v="ROKHMAT HIDAYAT"/>
    <s v="U7"/>
    <x v="6"/>
    <s v="HR Shared Services"/>
    <s v="HR Payment, Tax &amp; Staff Loan"/>
    <s v="HR Payment &amp; Tax"/>
    <s v="---"/>
    <s v="Payment &amp; Tax Senior Officer"/>
    <s v="Payment &amp; Tax Senior Officer"/>
    <s v="Kantor Fungsional Non Operasional - Synergy Building"/>
    <s v="TANGERANG SELATAN"/>
    <s v="Banten"/>
    <d v="1982-12-01T00:00:00"/>
    <d v="2020-03-18T00:00:00"/>
    <s v="Male"/>
    <s v="KFNO"/>
    <s v="ROKHMAT.HIDAYAT@CIMBNIAGA.CO.ID"/>
    <s v="D-3"/>
    <n v="3014947"/>
    <s v="HILDA MARGARETHA"/>
    <s v="Payment, Tax &amp; Staff Loan Head"/>
    <m/>
    <m/>
    <m/>
    <m/>
    <x v="1"/>
    <m/>
    <m/>
    <x v="0"/>
    <n v="0"/>
    <x v="0"/>
    <n v="0"/>
    <x v="0"/>
    <n v="0"/>
  </r>
  <r>
    <n v="3021522"/>
    <s v="ADE CANDRA SISKA"/>
    <s v="U7"/>
    <x v="6"/>
    <s v="HR Shared Services"/>
    <s v="HR Payment, Tax &amp; Staff Loan"/>
    <s v="HR Reporting"/>
    <s v="---"/>
    <s v="HR Reporting Officer"/>
    <s v="HR Reporting Officer"/>
    <s v="Kantor Fungsional Non Operasional - Synergy Building"/>
    <s v="TANGERANG SELATAN"/>
    <s v="Banten"/>
    <d v="1988-12-15T00:00:00"/>
    <d v="2013-01-28T00:00:00"/>
    <s v="Male"/>
    <s v="KFNO"/>
    <s v="ADE.SISKA@CIMBNIAGA.CO.ID"/>
    <s v="D-3"/>
    <n v="3014947"/>
    <s v="HILDA MARGARETHA"/>
    <s v="Payment, Tax &amp; Staff Loan Head"/>
    <m/>
    <m/>
    <m/>
    <m/>
    <x v="1"/>
    <m/>
    <m/>
    <x v="0"/>
    <n v="0"/>
    <x v="0"/>
    <n v="0"/>
    <x v="0"/>
    <n v="0"/>
  </r>
  <r>
    <n v="3012761"/>
    <s v="SOEBARKAH JIPOSO HANDAYANI"/>
    <s v="U8"/>
    <x v="6"/>
    <s v="HR Shared Services"/>
    <s v="HR Payment, Tax &amp; Staff Loan"/>
    <s v="HR Staff Loan"/>
    <s v="---"/>
    <s v="Staff Loan Officer"/>
    <s v="Staff Loan Officer"/>
    <s v="Kantor Fungsional Non Operasional - Synergy Building"/>
    <s v="TANGERANG SELATAN"/>
    <s v="Banten"/>
    <d v="1988-04-18T00:00:00"/>
    <d v="2009-12-10T00:00:00"/>
    <s v="Male"/>
    <s v="KFNO"/>
    <s v="SOEBARKAH.JIPOSO@CIMBNIAGA.CO.ID"/>
    <s v="D-3"/>
    <n v="3014947"/>
    <s v="HILDA MARGARETHA"/>
    <s v="Payment, Tax &amp; Staff Loan Head"/>
    <m/>
    <m/>
    <m/>
    <m/>
    <x v="1"/>
    <m/>
    <m/>
    <x v="0"/>
    <n v="0"/>
    <x v="0"/>
    <n v="0"/>
    <x v="0"/>
    <n v="0"/>
  </r>
  <r>
    <n v="5380211"/>
    <s v="SISKA ANGGRAINI SUSANTI"/>
    <s v="U8"/>
    <x v="6"/>
    <s v="HR Shared Services"/>
    <s v="HR Payment, Tax &amp; Staff Loan"/>
    <s v="HR Staff Loan"/>
    <s v="---"/>
    <s v="Staff Loan Officer"/>
    <s v="Staff Loan Officer"/>
    <s v="Kantor Fungsional Non Operasional - Synergy Building"/>
    <s v="TANGERANG SELATAN"/>
    <s v="Banten"/>
    <d v="1998-02-16T00:00:00"/>
    <d v="2022-12-05T00:00:00"/>
    <s v="Female"/>
    <s v="KFNO"/>
    <s v="Siska.Susanti2@cimbniaga.co.id"/>
    <s v="D-3"/>
    <n v="3014947"/>
    <s v="HILDA MARGARETHA"/>
    <s v="Payment, Tax &amp; Staff Loan Head"/>
    <m/>
    <m/>
    <m/>
    <m/>
    <x v="1"/>
    <m/>
    <m/>
    <x v="0"/>
    <n v="0.2"/>
    <x v="0"/>
    <n v="0"/>
    <x v="0"/>
    <n v="0.1"/>
  </r>
  <r>
    <n v="3006853"/>
    <s v="ELVIRA SETYAWATI"/>
    <s v="U5"/>
    <x v="6"/>
    <s v="HR Shared Services"/>
    <s v="HR Payroll &amp; Exit Management"/>
    <s v="---"/>
    <s v="---"/>
    <s v="Payroll &amp; Exit Management Head"/>
    <s v="Payroll &amp; Exit Management Head"/>
    <s v="Kantor Fungsional Non Operasional - Synergy Building"/>
    <s v="TANGERANG SELATAN"/>
    <s v="Banten"/>
    <d v="1980-04-16T00:00:00"/>
    <d v="2005-05-05T00:00:00"/>
    <s v="Female"/>
    <s v="KFNO"/>
    <s v="VIRA@CIMBNIAGA.CO.ID"/>
    <s v="D-2"/>
    <n v="3020365"/>
    <s v="SITI FAUZIAH HIDAYAT"/>
    <s v="Head of HR Shared Services"/>
    <m/>
    <m/>
    <m/>
    <m/>
    <x v="1"/>
    <m/>
    <m/>
    <x v="0"/>
    <n v="0.3"/>
    <x v="0"/>
    <n v="0"/>
    <x v="0"/>
    <n v="0.15"/>
  </r>
  <r>
    <n v="3007098"/>
    <s v="RORO WIDAYATI"/>
    <s v="U6"/>
    <x v="6"/>
    <s v="HR Shared Services"/>
    <s v="HR Payroll &amp; Exit Management"/>
    <s v="HR Exit Management"/>
    <s v="---"/>
    <s v="Exit Management Officer"/>
    <s v="Exit Management Officer"/>
    <s v="Kantor Fungsional Non Operasional - Synergy Building"/>
    <s v="TANGERANG SELATAN"/>
    <s v="Banten"/>
    <d v="1981-08-17T00:00:00"/>
    <d v="2004-08-06T00:00:00"/>
    <s v="Female"/>
    <s v="KFNO"/>
    <s v="RORO@CIMBNIAGA.CO.ID"/>
    <s v="D-3"/>
    <n v="3006853"/>
    <s v="ELVIRA SETYAWATI"/>
    <s v="Payroll &amp; Exit Management Head"/>
    <m/>
    <m/>
    <m/>
    <m/>
    <x v="1"/>
    <m/>
    <m/>
    <x v="0"/>
    <n v="0"/>
    <x v="0"/>
    <n v="0"/>
    <x v="0"/>
    <n v="0"/>
  </r>
  <r>
    <n v="5408485"/>
    <s v="GERRY SAEFURROHMAN"/>
    <s v="U9"/>
    <x v="6"/>
    <s v="HR Shared Services"/>
    <s v="HR Payroll &amp; Exit Management"/>
    <s v="HR Exit Management"/>
    <s v="---"/>
    <s v="Exit Management Officer"/>
    <s v="Exit Management Officer"/>
    <s v="Kantor Fungsional Non Operasional - Synergy Building"/>
    <s v="TANGERANG SELATAN"/>
    <s v="Banten"/>
    <d v="1998-06-16T00:00:00"/>
    <d v="2024-05-06T00:00:00"/>
    <s v="Male"/>
    <s v="KFNO"/>
    <s v="gerry.saefurrohman2@cimbniaga.co.id"/>
    <s v="D-3"/>
    <n v="3006853"/>
    <s v="ELVIRA SETYAWATI"/>
    <s v="Payroll &amp; Exit Management Head"/>
    <m/>
    <m/>
    <m/>
    <m/>
    <x v="1"/>
    <m/>
    <m/>
    <x v="0"/>
    <n v="0"/>
    <x v="0"/>
    <n v="0"/>
    <x v="0"/>
    <n v="0"/>
  </r>
  <r>
    <n v="3018231"/>
    <s v="DINI HENDIARTI"/>
    <s v="U6"/>
    <x v="6"/>
    <s v="HR Shared Services"/>
    <s v="HR Payroll &amp; Exit Management"/>
    <s v="HR Payroll"/>
    <s v="---"/>
    <s v="Payroll Officer"/>
    <s v="Payroll Officer"/>
    <s v="Kantor Fungsional Non Operasional - Synergy Building"/>
    <s v="TANGERANG SELATAN"/>
    <s v="Banten"/>
    <d v="1986-01-14T00:00:00"/>
    <d v="2012-02-20T00:00:00"/>
    <s v="Female"/>
    <s v="KFNO"/>
    <s v="DINI.HENDIARTI@CIMBNIAGA.CO.ID"/>
    <s v="D-3"/>
    <n v="3007078"/>
    <s v="MOHAMMAD YUSUF"/>
    <s v="Payroll Senior Officer"/>
    <m/>
    <m/>
    <m/>
    <m/>
    <x v="1"/>
    <m/>
    <m/>
    <x v="0"/>
    <n v="0"/>
    <x v="0"/>
    <n v="0"/>
    <x v="0"/>
    <n v="0"/>
  </r>
  <r>
    <n v="3007078"/>
    <s v="MOHAMMAD YUSUF"/>
    <s v="U6"/>
    <x v="6"/>
    <s v="HR Shared Services"/>
    <s v="HR Payroll &amp; Exit Management"/>
    <s v="HR Payroll"/>
    <s v="---"/>
    <s v="Payroll Senior Officer"/>
    <s v="Payroll Senior Officer"/>
    <s v="Kantor Fungsional Non Operasional - Synergy Building"/>
    <s v="TANGERANG SELATAN"/>
    <s v="Banten"/>
    <d v="1978-05-10T00:00:00"/>
    <d v="2005-08-02T00:00:00"/>
    <s v="Male"/>
    <s v="KFNO"/>
    <s v="MYUSUF@CIMBNIAGA.CO.ID"/>
    <s v="D-3"/>
    <n v="3006853"/>
    <s v="ELVIRA SETYAWATI"/>
    <s v="Payroll &amp; Exit Management Head"/>
    <m/>
    <m/>
    <m/>
    <m/>
    <x v="1"/>
    <m/>
    <m/>
    <x v="0"/>
    <n v="0"/>
    <x v="0"/>
    <n v="0"/>
    <x v="0"/>
    <n v="0"/>
  </r>
  <r>
    <n v="5321468"/>
    <s v="ADITYA DWI HADI PRAKOSO"/>
    <s v="U8"/>
    <x v="6"/>
    <s v="HR Shared Services"/>
    <s v="HR Payroll &amp; Exit Management"/>
    <s v="HR Payroll"/>
    <s v="---"/>
    <s v="Payroll Officer"/>
    <s v="Payroll Officer"/>
    <s v="Kantor Fungsional Non Operasional - Synergy Building"/>
    <s v="TANGERANG SELATAN"/>
    <s v="Banten"/>
    <d v="1991-05-12T00:00:00"/>
    <d v="2021-06-07T00:00:00"/>
    <s v="Male"/>
    <s v="KFNO"/>
    <s v="Aditya.Prakoso2@cimbniaga.co.id"/>
    <s v="D-3"/>
    <n v="3007078"/>
    <s v="MOHAMMAD YUSUF"/>
    <s v="Payroll Senior Officer"/>
    <m/>
    <m/>
    <m/>
    <m/>
    <x v="1"/>
    <m/>
    <m/>
    <x v="0"/>
    <n v="0"/>
    <x v="0"/>
    <n v="0"/>
    <x v="0"/>
    <n v="0"/>
  </r>
  <r>
    <n v="3021253"/>
    <s v="AMIR MALIK"/>
    <s v="U5"/>
    <x v="6"/>
    <s v="HR Shared Services"/>
    <s v="HR Personnel Services, Organization Maintenance, Mobility &amp; Outsource Management"/>
    <s v="---"/>
    <s v="---"/>
    <s v="Personnel Services, Organization Maintenance, Mobility &amp; Outsource Management Head"/>
    <s v="Personnel Services, Organization Maintenance, Mobility &amp; Outsource Management Head"/>
    <s v="Kantor Fungsional Non Operasional - Synergy Building"/>
    <s v="TANGERANG SELATAN"/>
    <s v="Banten"/>
    <d v="1987-09-10T00:00:00"/>
    <d v="2013-01-10T00:00:00"/>
    <s v="Male"/>
    <s v="KFNO"/>
    <s v="AMIR.MALIK@CIMBNIAGA.CO.ID"/>
    <s v="D-2"/>
    <n v="3020365"/>
    <s v="SITI FAUZIAH HIDAYAT"/>
    <s v="Head of HR Shared Services"/>
    <m/>
    <m/>
    <m/>
    <m/>
    <x v="1"/>
    <m/>
    <m/>
    <x v="0"/>
    <n v="0"/>
    <x v="0"/>
    <n v="0"/>
    <x v="0"/>
    <n v="0"/>
  </r>
  <r>
    <n v="5375422"/>
    <s v="DIMAS KEMAL HARITS ANDIKA"/>
    <s v="U8"/>
    <x v="6"/>
    <s v="HR Shared Services"/>
    <s v="HR Personnel Services, Organization Maintenance, Mobility &amp; Outsource Management"/>
    <s v="HR Mobility &amp; Outsource Management"/>
    <s v="---"/>
    <s v="Mobility &amp; Outsource Management Officer"/>
    <s v="Mobility &amp; Outsource Management Officer"/>
    <s v="Kantor Fungsional Non Operasional - Synergy Building"/>
    <s v="TANGERANG SELATAN"/>
    <s v="Banten"/>
    <d v="1998-08-14T00:00:00"/>
    <d v="2022-09-26T00:00:00"/>
    <s v="Male"/>
    <s v="KFNO"/>
    <s v="Dimas.Andika@cimbniaga.co.id"/>
    <s v="D-3"/>
    <n v="3021253"/>
    <s v="AMIR MALIK"/>
    <s v="Personnel Services, Organization Maintenance, Mobility &amp; Outsource Management Head"/>
    <m/>
    <m/>
    <m/>
    <m/>
    <x v="1"/>
    <m/>
    <m/>
    <x v="0"/>
    <n v="0"/>
    <x v="0"/>
    <n v="0"/>
    <x v="0"/>
    <n v="0"/>
  </r>
  <r>
    <n v="3035104"/>
    <s v="CARTER HANS LUMANTOW"/>
    <s v="U8"/>
    <x v="6"/>
    <s v="HR Shared Services"/>
    <s v="HR Personnel Services, Organization Maintenance, Mobility &amp; Outsource Management"/>
    <s v="HR Mobility &amp; Outsource Management"/>
    <s v="---"/>
    <s v="Mobility &amp; Outsource Management Officer"/>
    <s v="Mobility &amp; Outsource Management Officer"/>
    <s v="Kantor Fungsional Non Operasional - Synergy Building"/>
    <s v="TANGERANG SELATAN"/>
    <s v="Banten"/>
    <d v="1988-06-02T00:00:00"/>
    <d v="2018-02-12T00:00:00"/>
    <s v="Male"/>
    <s v="KFNO"/>
    <s v="CARTER.LUMANTOW@CIMBNIAGA.CO.ID"/>
    <s v="D-3"/>
    <n v="3021253"/>
    <s v="AMIR MALIK"/>
    <s v="Personnel Services, Organization Maintenance, Mobility &amp; Outsource Management Head"/>
    <m/>
    <m/>
    <m/>
    <m/>
    <x v="1"/>
    <m/>
    <m/>
    <x v="0"/>
    <n v="0"/>
    <x v="0"/>
    <n v="0"/>
    <x v="0"/>
    <n v="0"/>
  </r>
  <r>
    <n v="3020467"/>
    <s v="ROVINALDI"/>
    <s v="U8"/>
    <x v="6"/>
    <s v="HR Shared Services"/>
    <s v="HR TA Operations, Onboarding &amp; Benefit Services"/>
    <s v="HR TA Operations &amp; Onboarding D3"/>
    <s v="HR TA Operations &amp; Onboarding D4"/>
    <s v="TA Operations &amp; Onboarding Officer"/>
    <s v="TA Operations &amp; Onboarding Officer"/>
    <s v="Kantor Fungsional Non Operasional - Synergy Building"/>
    <s v="TANGERANG SELATAN"/>
    <s v="Banten"/>
    <d v="1980-09-22T00:00:00"/>
    <d v="2012-11-05T00:00:00"/>
    <s v="Male"/>
    <s v="KFNO"/>
    <s v="ROVINALDI@CIMBNIAGA.CO.ID"/>
    <s v="D-4"/>
    <n v="3036699"/>
    <s v="BIMO HADI PRASOJO"/>
    <s v="TA Operations &amp; Onboarding Head"/>
    <m/>
    <m/>
    <m/>
    <m/>
    <x v="1"/>
    <m/>
    <m/>
    <x v="0"/>
    <n v="0"/>
    <x v="0"/>
    <n v="0"/>
    <x v="0"/>
    <n v="0"/>
  </r>
  <r>
    <n v="3020269"/>
    <s v="ANDREAS DHAYANA EKA PUTRA"/>
    <s v="U8"/>
    <x v="6"/>
    <s v="HR Shared Services"/>
    <s v="HR Personnel Services, Organization Maintenance, Mobility &amp; Outsource Management"/>
    <s v="HR Mobility &amp; Outsource Management"/>
    <s v="---"/>
    <s v="Mobility &amp; Outsource Management Officer"/>
    <s v="Mobility &amp; Outsource Management Officer"/>
    <s v="Kantor Fungsional Non Operasional - Synergy Building"/>
    <s v="TANGERANG SELATAN"/>
    <s v="Banten"/>
    <d v="1981-01-12T00:00:00"/>
    <d v="2012-10-15T00:00:00"/>
    <s v="Male"/>
    <s v="KFNO"/>
    <s v="Andreas.DhayanaEkaPutra@cimbniaga.co.id"/>
    <s v="D-3"/>
    <n v="3021253"/>
    <s v="AMIR MALIK"/>
    <s v="Personnel Services, Organization Maintenance, Mobility &amp; Outsource Management Head"/>
    <m/>
    <m/>
    <m/>
    <m/>
    <x v="1"/>
    <m/>
    <m/>
    <x v="0"/>
    <n v="0"/>
    <x v="0"/>
    <n v="0"/>
    <x v="0"/>
    <n v="0"/>
  </r>
  <r>
    <n v="3039514"/>
    <s v="ACHMAD FURQON MAULANA"/>
    <s v="U8"/>
    <x v="6"/>
    <s v="HR Shared Services"/>
    <s v="HR Personnel Services, Organization Maintenance, Mobility &amp; Outsource Management"/>
    <s v="HR Personnel Services &amp; Organization Maintenance"/>
    <s v="---"/>
    <s v="Personnel Services &amp; Org Maintenance Senior Officer"/>
    <s v="Personnel Services &amp; Org Maintenance Senior Officer"/>
    <s v="Kantor Fungsional Non Operasional - Synergy Building"/>
    <s v="TANGERANG SELATAN"/>
    <s v="Banten"/>
    <d v="1995-12-16T00:00:00"/>
    <d v="2019-10-28T00:00:00"/>
    <s v="Male"/>
    <s v="KFNO"/>
    <s v="ACHMAD.MAULANA@CIMBNIAGA.CO.ID"/>
    <s v="D-3"/>
    <n v="3021253"/>
    <s v="AMIR MALIK"/>
    <s v="Personnel Services, Organization Maintenance, Mobility &amp; Outsource Management Head"/>
    <m/>
    <m/>
    <m/>
    <m/>
    <x v="1"/>
    <m/>
    <m/>
    <x v="0"/>
    <n v="0"/>
    <x v="0"/>
    <n v="0"/>
    <x v="0"/>
    <n v="0"/>
  </r>
  <r>
    <n v="5384254"/>
    <s v="HASTUTI DWI ARIYANTI"/>
    <s v="U9"/>
    <x v="6"/>
    <s v="HR Shared Services"/>
    <s v="HR Personnel Services, Organization Maintenance, Mobility &amp; Outsource Management"/>
    <s v="HR Personnel Services &amp; Organization Maintenance"/>
    <s v="---"/>
    <s v="Personnel Services &amp; Org Maintenance Officer"/>
    <s v="Personnel Services &amp; Org Maintenance Officer"/>
    <s v="Kantor Fungsional Non Operasional - Synergy Building"/>
    <s v="TANGERANG SELATAN"/>
    <s v="Banten"/>
    <d v="1993-10-21T00:00:00"/>
    <d v="2023-01-27T00:00:00"/>
    <s v="Female"/>
    <s v="KFNO"/>
    <s v="Hastuti.Ariyanti2@cimbniaga.co.id"/>
    <s v="D-3"/>
    <n v="3039514"/>
    <s v="ACHMAD FURQON MAULANA"/>
    <s v="Personnel Services &amp; Organization Maintenance Senior Officer - 1"/>
    <m/>
    <m/>
    <m/>
    <m/>
    <x v="1"/>
    <m/>
    <m/>
    <x v="0"/>
    <n v="0"/>
    <x v="0"/>
    <n v="0"/>
    <x v="0"/>
    <n v="0"/>
  </r>
  <r>
    <n v="3021586"/>
    <s v="ASEP RIDWAN"/>
    <s v="U9"/>
    <x v="6"/>
    <s v="HR Shared Services"/>
    <s v="HR Personnel Services, Organization Maintenance, Mobility &amp; Outsource Management"/>
    <s v="HR Personnel Services &amp; Organization Maintenance"/>
    <s v="---"/>
    <s v="Personnel Services &amp; Org Maintenance Officer"/>
    <s v="Personnel Services &amp; Org Maintenance Officer"/>
    <s v="Kantor Fungsional Non Operasional - Synergy Building"/>
    <s v="TANGERANG SELATAN"/>
    <s v="Banten"/>
    <d v="1985-09-16T00:00:00"/>
    <d v="2013-01-22T00:00:00"/>
    <s v="Male"/>
    <s v="KFNO"/>
    <s v="ASEP.RIDWAN@CIMBNIAGA.CO.ID"/>
    <s v="D-3"/>
    <n v="3039514"/>
    <s v="ACHMAD FURQON MAULANA"/>
    <s v="Personnel Services &amp; Organization Maintenance Senior Officer - 1"/>
    <m/>
    <m/>
    <m/>
    <m/>
    <x v="1"/>
    <m/>
    <m/>
    <x v="0"/>
    <n v="0"/>
    <x v="0"/>
    <n v="0"/>
    <x v="0"/>
    <n v="0"/>
  </r>
  <r>
    <n v="5397644"/>
    <s v="MUHAMAD GUNAWAN"/>
    <s v="U10"/>
    <x v="6"/>
    <s v="HR Shared Services"/>
    <s v="HR Personnel Services, Organization Maintenance, Mobility &amp; Outsource Management"/>
    <s v="HR Personnel Services &amp; Organization Maintenance"/>
    <s v="---"/>
    <s v="Personnel Services &amp; Org Maintenance Officer"/>
    <s v="Personnel Services &amp; Org Maintenance Officer"/>
    <s v="Kantor Fungsional Non Operasional - Synergy Building"/>
    <s v="TANGERANG SELATAN"/>
    <s v="Banten"/>
    <d v="1995-06-12T00:00:00"/>
    <d v="2023-09-25T00:00:00"/>
    <s v="Male"/>
    <s v="KFNO"/>
    <s v="Muhamad.Gunawan2@cimbniaga.co.id"/>
    <s v="D-3"/>
    <n v="3039514"/>
    <s v="ACHMAD FURQON MAULANA"/>
    <s v="Personnel Services &amp; Organization Maintenance Senior Officer - 1"/>
    <m/>
    <m/>
    <m/>
    <m/>
    <x v="1"/>
    <m/>
    <m/>
    <x v="0"/>
    <n v="0"/>
    <x v="0"/>
    <n v="0"/>
    <x v="0"/>
    <n v="0"/>
  </r>
  <r>
    <n v="5375423"/>
    <s v="AUREL NATASHA DACHI"/>
    <s v="U7"/>
    <x v="6"/>
    <s v="HR Shared Services"/>
    <s v="HR TA Operations, Onboarding &amp; Benefit Services"/>
    <s v="HR Benefit Services D3"/>
    <s v="---"/>
    <s v="Benefit Services Head"/>
    <s v="Benefit Services Head"/>
    <s v="Kantor Fungsional Non Operasional - Synergy Building"/>
    <s v="TANGERANG SELATAN"/>
    <s v="Banten"/>
    <d v="1999-11-07T00:00:00"/>
    <d v="2022-09-26T00:00:00"/>
    <s v="Female"/>
    <s v="KFNO"/>
    <s v="Aurel.Dachi@cimbniaga.co.id"/>
    <s v="D-3"/>
    <n v="5391159"/>
    <s v="Nadia Palma"/>
    <s v="TA Operations, Onboarding &amp; Benefit Services Head"/>
    <m/>
    <m/>
    <m/>
    <m/>
    <x v="1"/>
    <m/>
    <m/>
    <x v="0"/>
    <n v="0.5"/>
    <x v="0"/>
    <n v="0"/>
    <x v="0"/>
    <n v="0.25"/>
  </r>
  <r>
    <n v="3036699"/>
    <s v="BIMO HADI PRASOJO"/>
    <s v="U7"/>
    <x v="6"/>
    <s v="HR Shared Services"/>
    <s v="HR TA Operations, Onboarding &amp; Benefit Services"/>
    <s v="HR TA Operations &amp; Onboarding D3"/>
    <s v="---"/>
    <s v="TA Operations &amp; Onboarding Head"/>
    <s v="TA Operations &amp; Onboarding Head"/>
    <s v="Kantor Fungsional Non Operasional - Synergy Building"/>
    <s v="TANGERANG SELATAN"/>
    <s v="Banten"/>
    <d v="1987-12-01T00:00:00"/>
    <d v="2018-11-05T00:00:00"/>
    <s v="Male"/>
    <s v="KFNO"/>
    <s v="BIMO.PRASOJO@CIMBNIAGA.CO.ID"/>
    <s v="D-3"/>
    <n v="5391159"/>
    <s v="Nadia Palma"/>
    <s v="TA Operations, Onboarding &amp; Benefit Services Head"/>
    <m/>
    <m/>
    <m/>
    <m/>
    <x v="1"/>
    <m/>
    <m/>
    <x v="0"/>
    <n v="0"/>
    <x v="0"/>
    <n v="0"/>
    <x v="0"/>
    <n v="0"/>
  </r>
  <r>
    <n v="3038116"/>
    <s v="VILLISCHIA RIMALDHA WATTIMENA"/>
    <s v="U8"/>
    <x v="6"/>
    <s v="HR Shared Services"/>
    <s v="HR TA Operations, Onboarding &amp; Benefit Services"/>
    <s v="HR Benefit Services D3"/>
    <s v="HR Benefit Services D4"/>
    <s v="Benefit Services Officer"/>
    <s v="Benefit Services Officer"/>
    <s v="Kantor Fungsional Non Operasional - Synergy Building"/>
    <s v="TANGERANG SELATAN"/>
    <s v="Banten"/>
    <d v="1993-06-21T00:00:00"/>
    <d v="2019-05-22T00:00:00"/>
    <s v="Female"/>
    <s v="KFNO"/>
    <s v="VILLISCHIA.WATTIMENA@CIMBNIAGA.CO.ID"/>
    <s v="D-4"/>
    <n v="5375423"/>
    <s v="AUREL NATASHA DACHI"/>
    <s v="Benefit Services Head"/>
    <m/>
    <m/>
    <m/>
    <m/>
    <x v="1"/>
    <m/>
    <m/>
    <x v="1"/>
    <n v="1"/>
    <x v="0"/>
    <n v="0"/>
    <x v="0"/>
    <n v="0.5"/>
  </r>
  <r>
    <n v="5380502"/>
    <s v="ANGGI GESITA LIE"/>
    <s v="U9"/>
    <x v="6"/>
    <s v="HR Shared Services"/>
    <s v="HR TA Operations, Onboarding &amp; Benefit Services"/>
    <s v="HR Benefit Services D3"/>
    <s v="HR Benefit Services D4"/>
    <s v="Benefit Services Officer"/>
    <s v="Benefit Services Officer"/>
    <s v="Kantor Fungsional Non Operasional - Synergy Building"/>
    <s v="TANGERANG SELATAN"/>
    <s v="Banten"/>
    <d v="1998-08-14T00:00:00"/>
    <d v="2022-12-12T00:00:00"/>
    <s v="Female"/>
    <s v="KFNO"/>
    <s v="Anggi.Lie2@cimbniaga.co.id"/>
    <s v="D-4"/>
    <n v="5375423"/>
    <s v="AUREL NATASHA DACHI"/>
    <s v="Benefit Services Head"/>
    <m/>
    <m/>
    <m/>
    <m/>
    <x v="1"/>
    <m/>
    <m/>
    <x v="0"/>
    <n v="0.2"/>
    <x v="0"/>
    <n v="0"/>
    <x v="0"/>
    <n v="0.1"/>
  </r>
  <r>
    <n v="3003259"/>
    <s v="DWI AGUSTINA RACHMAWATI"/>
    <s v="U9"/>
    <x v="6"/>
    <s v="HR Shared Services"/>
    <s v="HR TA Operations, Onboarding &amp; Benefit Services"/>
    <s v="HR Benefit Services D3"/>
    <s v="HR Benefit Services D4"/>
    <s v="Benefit Services Officer"/>
    <s v="Benefit Services Officer"/>
    <s v="Kantor Fungsional Non Operasional - Synergy Building"/>
    <s v="TANGERANG SELATAN"/>
    <s v="Banten"/>
    <d v="1972-08-05T00:00:00"/>
    <d v="1995-08-14T00:00:00"/>
    <s v="Female"/>
    <s v="KFNO"/>
    <s v="DAGUSTINA@CIMBNIAGA.CO.ID"/>
    <s v="D-4"/>
    <n v="5375423"/>
    <s v="AUREL NATASHA DACHI"/>
    <s v="Benefit Services Head"/>
    <m/>
    <m/>
    <m/>
    <m/>
    <x v="1"/>
    <m/>
    <m/>
    <x v="1"/>
    <n v="1"/>
    <x v="0"/>
    <n v="0"/>
    <x v="0"/>
    <n v="0.5"/>
  </r>
  <r>
    <n v="5321125"/>
    <s v="AMANDA PERMATASARI"/>
    <s v="U9"/>
    <x v="6"/>
    <s v="HR Shared Services"/>
    <s v="HR TA Operations, Onboarding &amp; Benefit Services"/>
    <s v="HR TA Operations &amp; Onboarding D3"/>
    <s v="HR TA Operations &amp; Onboarding D4"/>
    <s v="TA Operations &amp; Onboarding Officer"/>
    <s v="TA Operations &amp; Onboarding Officer"/>
    <s v="Kantor Fungsional Non Operasional - Synergy Building"/>
    <s v="TANGERANG SELATAN"/>
    <s v="Banten"/>
    <d v="1993-03-17T00:00:00"/>
    <d v="2021-05-17T00:00:00"/>
    <s v="Female"/>
    <s v="KFNO"/>
    <s v="Amanda.Permatasari@cimbniaga.co.id"/>
    <s v="D-4"/>
    <n v="3036699"/>
    <s v="BIMO HADI PRASOJO"/>
    <s v="TA Operations &amp; Onboarding Head"/>
    <m/>
    <m/>
    <m/>
    <m/>
    <x v="1"/>
    <m/>
    <m/>
    <x v="0"/>
    <n v="0"/>
    <x v="0"/>
    <n v="0"/>
    <x v="0"/>
    <n v="0"/>
  </r>
  <r>
    <n v="3040645"/>
    <s v="ACHMAD FAIZAL ABIMANYU"/>
    <s v="U9"/>
    <x v="6"/>
    <s v="HR Shared Services"/>
    <s v="HR TA Operations, Onboarding &amp; Benefit Services"/>
    <s v="HR TA Operations &amp; Onboarding D3"/>
    <s v="HR TA Operations &amp; Onboarding D4"/>
    <s v="TA Operations &amp; Onboarding Officer"/>
    <s v="TA Operations &amp; Onboarding Officer"/>
    <s v="Kantor Fungsional Non Operasional - Synergy Building"/>
    <s v="TANGERANG SELATAN"/>
    <s v="Banten"/>
    <d v="1993-06-10T00:00:00"/>
    <d v="2020-02-24T00:00:00"/>
    <s v="Male"/>
    <s v="KFNO"/>
    <s v="ACHMAD.ABIMANYU@CIMBNIAGA.CO.ID"/>
    <s v="D-4"/>
    <n v="3036699"/>
    <s v="BIMO HADI PRASOJO"/>
    <s v="TA Operations &amp; Onboarding Head"/>
    <m/>
    <m/>
    <m/>
    <m/>
    <x v="1"/>
    <m/>
    <m/>
    <x v="0"/>
    <n v="0"/>
    <x v="0"/>
    <n v="0"/>
    <x v="0"/>
    <n v="0"/>
  </r>
  <r>
    <n v="3018931"/>
    <s v="GABE PAULUS PARDONGAN PANJAITAN"/>
    <s v="U9"/>
    <x v="6"/>
    <s v="HR Shared Services"/>
    <s v="HR TA Operations, Onboarding &amp; Benefit Services"/>
    <s v="HR TA Operations &amp; Onboarding D3"/>
    <s v="HR TA Operations &amp; Onboarding D4"/>
    <s v="TA Operations &amp; Onboarding Officer"/>
    <s v="TA Operations &amp; Onboarding Officer"/>
    <s v="Kantor Fungsional Non Operasional - Synergy Building"/>
    <s v="TANGERANG SELATAN"/>
    <s v="Banten"/>
    <d v="1981-05-29T00:00:00"/>
    <d v="2012-04-20T00:00:00"/>
    <s v="Male"/>
    <s v="KFNO"/>
    <s v="GABE.PP@CIMBNIAGA.CO.ID"/>
    <s v="D-4"/>
    <n v="3036699"/>
    <s v="BIMO HADI PRASOJO"/>
    <s v="TA Operations &amp; Onboarding Head"/>
    <m/>
    <m/>
    <m/>
    <m/>
    <x v="1"/>
    <m/>
    <m/>
    <x v="0"/>
    <n v="0"/>
    <x v="0"/>
    <n v="0"/>
    <x v="0"/>
    <n v="0"/>
  </r>
  <r>
    <n v="3039056"/>
    <s v="ERIC GUNAWAN KOSASIH"/>
    <s v="U2"/>
    <x v="6"/>
    <s v="HR Strategy, Talent, Culture &amp; Organization"/>
    <s v="---"/>
    <s v="---"/>
    <s v="---"/>
    <s v="Head of HR Strategy, Talent, Culture &amp; Organization"/>
    <s v="Head of HR Strategy, Talent, Culture &amp; Organization"/>
    <s v="Kantor Fungsional Non Operasional - Pondok Indah Icon"/>
    <s v="JAKARTA SELATAN"/>
    <s v="Dki Jakarta"/>
    <d v="1970-12-09T00:00:00"/>
    <d v="2019-09-09T00:00:00"/>
    <s v="Male"/>
    <s v="KFNO"/>
    <s v="ERIC.KOSASIH@CIMBNIAGA.CO.ID"/>
    <s v="D-1"/>
    <n v="3016974"/>
    <s v="JONI RAINI"/>
    <s v="Human Resources Director"/>
    <m/>
    <m/>
    <m/>
    <m/>
    <x v="1"/>
    <m/>
    <m/>
    <x v="0"/>
    <n v="0"/>
    <x v="0"/>
    <n v="0"/>
    <x v="0"/>
    <n v="0"/>
  </r>
  <r>
    <n v="5408546"/>
    <s v="RIANTORO TEJA TEH"/>
    <s v="U4"/>
    <x v="6"/>
    <s v="HR Strategy, Talent, Culture &amp; Organization"/>
    <s v="HR Analytics - P"/>
    <s v="---"/>
    <s v="---"/>
    <s v="HR Analytics Lead"/>
    <s v="HR Analytics Lead"/>
    <s v="Kantor Fungsional Non Operasional - Pondok Indah Icon"/>
    <s v="JAKARTA SELATAN"/>
    <s v="Dki Jakarta"/>
    <d v="1984-08-20T00:00:00"/>
    <d v="2024-08-01T00:00:00"/>
    <s v="Male"/>
    <s v="KFNO"/>
    <s v="riantoro.teja@cimbniaga.co.id"/>
    <s v="D-2"/>
    <n v="3039056"/>
    <s v="ERIC GUNAWAN KOSASIH"/>
    <s v="Head of HR Strategy, Talent, Culture &amp; Organization"/>
    <m/>
    <m/>
    <m/>
    <m/>
    <x v="1"/>
    <m/>
    <m/>
    <x v="0"/>
    <n v="0"/>
    <x v="0"/>
    <n v="0"/>
    <x v="0"/>
    <n v="0"/>
  </r>
  <r>
    <n v="5602174"/>
    <s v="MULYA HARDI"/>
    <s v="U7"/>
    <x v="6"/>
    <s v="HR Strategy, Talent, Culture &amp; Organization"/>
    <s v="HR Analytics - P"/>
    <s v="HR Analytics"/>
    <s v="---"/>
    <s v="HR Analytics Specialist"/>
    <s v="HR Analytics Specialist"/>
    <s v="Kantor Fungsional Non Operasional - Pondok Indah Icon"/>
    <s v="JAKARTA SELATAN"/>
    <s v="Dki Jakarta"/>
    <d v="1995-08-28T00:00:00"/>
    <d v="2026-04-20T00:00:00"/>
    <s v="Male"/>
    <s v="KFNO"/>
    <s v="mulya.hardi@cimbniaga.co.id"/>
    <s v="D-3"/>
    <n v="5408546"/>
    <s v="RIANTORO TEJA TEH"/>
    <s v="HR Analytics Lead"/>
    <m/>
    <m/>
    <m/>
    <m/>
    <x v="1"/>
    <m/>
    <m/>
    <x v="0"/>
    <n v="0.45"/>
    <x v="1"/>
    <e v="#N/A"/>
    <x v="1"/>
    <e v="#N/A"/>
  </r>
  <r>
    <n v="5362232"/>
    <s v="TOMMY RAYMON"/>
    <s v="U4"/>
    <x v="6"/>
    <s v="HR Strategy, Talent, Culture &amp; Organization"/>
    <s v="Organization &amp; Workforce Strategy - P"/>
    <s v="---"/>
    <s v="---"/>
    <s v="Organization &amp; Workforce Strategy Head"/>
    <s v="Organization &amp; Workforce Strategy Head"/>
    <s v="Kantor Fungsional Non Operasional - Pondok Indah Icon"/>
    <s v="JAKARTA SELATAN"/>
    <s v="Dki Jakarta"/>
    <d v="1988-09-28T00:00:00"/>
    <d v="2022-02-02T00:00:00"/>
    <s v="Male"/>
    <s v="KFNO"/>
    <s v="Tommy.Raymon@cimbniaga.co.id"/>
    <s v="D-2"/>
    <n v="3039056"/>
    <s v="ERIC GUNAWAN KOSASIH"/>
    <s v="Head of HR Strategy, Talent, Culture &amp; Organization"/>
    <m/>
    <m/>
    <m/>
    <m/>
    <x v="1"/>
    <m/>
    <m/>
    <x v="0"/>
    <n v="0"/>
    <x v="0"/>
    <n v="0"/>
    <x v="0"/>
    <n v="0"/>
  </r>
  <r>
    <n v="5420865"/>
    <s v="ANDI MUHAMMAD IQBAL LAMARAUNA"/>
    <s v="U5"/>
    <x v="6"/>
    <s v="HR Strategy, Talent, Culture &amp; Organization"/>
    <s v="Organization &amp; Workforce Strategy - P"/>
    <s v="Organization &amp; Workforce Strategy"/>
    <s v="---"/>
    <s v="Organization &amp; Workforce Strategy Specialist"/>
    <s v="Organization &amp; Workforce Strategy Specialist"/>
    <s v="Kantor Fungsional Non Operasional - Pondok Indah Icon"/>
    <s v="JAKARTA SELATAN"/>
    <s v="Dki Jakarta"/>
    <d v="1994-07-18T00:00:00"/>
    <d v="2025-03-10T00:00:00"/>
    <s v="Male"/>
    <s v="KFNO"/>
    <s v="Andi.Lamarauna@cimbniaga.co.id"/>
    <s v="D-3"/>
    <n v="5362232"/>
    <s v="TOMMY RAYMON"/>
    <s v="Organization &amp; Workforce Strategy Head"/>
    <m/>
    <m/>
    <m/>
    <m/>
    <x v="1"/>
    <m/>
    <m/>
    <x v="0"/>
    <n v="0.1"/>
    <x v="0"/>
    <n v="0"/>
    <x v="0"/>
    <n v="0.05"/>
  </r>
  <r>
    <n v="5602055"/>
    <s v="ANSELM BRAM"/>
    <s v="U6"/>
    <x v="6"/>
    <s v="HR Strategy, Talent, Culture &amp; Organization"/>
    <s v="Organization &amp; Workforce Strategy - P"/>
    <s v="Organization &amp; Workforce Strategy"/>
    <s v="---"/>
    <s v="Organization &amp; Workforce Strategy Specialist"/>
    <s v="Organization &amp; Workforce Strategy Specialist"/>
    <s v="Kantor Fungsional Non Operasional - Pondok Indah Icon"/>
    <s v="JAKARTA SELATAN"/>
    <s v="Dki Jakarta"/>
    <d v="1998-11-20T00:00:00"/>
    <d v="2026-04-13T00:00:00"/>
    <s v="Male"/>
    <s v="KFNO"/>
    <s v="anselm.bram@cimbniaga.co.id"/>
    <s v="D-3"/>
    <n v="5362232"/>
    <s v="TOMMY RAYMON"/>
    <s v="Organization &amp; Workforce Strategy Head"/>
    <m/>
    <m/>
    <m/>
    <m/>
    <x v="1"/>
    <m/>
    <m/>
    <x v="0"/>
    <n v="0.1"/>
    <x v="1"/>
    <e v="#N/A"/>
    <x v="1"/>
    <e v="#N/A"/>
  </r>
  <r>
    <n v="5375432"/>
    <s v="MUHAMMAD GERALD AL FARIZ SARTONO"/>
    <s v="U7"/>
    <x v="6"/>
    <s v="HR Strategy, Talent, Culture &amp; Organization"/>
    <s v="Organization &amp; Workforce Strategy - P"/>
    <s v="Organization &amp; Workforce Strategy"/>
    <s v="---"/>
    <s v="Organization &amp; Workforce Strategy Specialist"/>
    <s v="Organization &amp; Workforce Strategy Specialist"/>
    <s v="Kantor Fungsional Non Operasional - Pondok Indah Icon"/>
    <s v="JAKARTA SELATAN"/>
    <s v="Dki Jakarta"/>
    <d v="1999-06-19T00:00:00"/>
    <d v="2022-09-26T00:00:00"/>
    <s v="Male"/>
    <s v="KFNO"/>
    <s v="Muhammad.Sartono@cimbniaga.co.id"/>
    <s v="D-3"/>
    <n v="5362232"/>
    <s v="TOMMY RAYMON"/>
    <s v="Organization &amp; Workforce Strategy Head"/>
    <m/>
    <m/>
    <m/>
    <m/>
    <x v="1"/>
    <m/>
    <m/>
    <x v="0"/>
    <n v="0"/>
    <x v="0"/>
    <n v="0"/>
    <x v="0"/>
    <n v="0"/>
  </r>
  <r>
    <n v="3037640"/>
    <s v="AGUS YANUARSA"/>
    <s v="U4"/>
    <x v="6"/>
    <s v="HR Strategy, Talent, Culture &amp; Organization"/>
    <s v="People Experience, Culture &amp; Well-Being"/>
    <s v="---"/>
    <s v="---"/>
    <s v="People Experience, Culture &amp; Well-Being Head"/>
    <s v="People Experience, Culture &amp; Well-Being Head"/>
    <s v="Kantor Fungsional Non Operasional - Pondok Indah Icon"/>
    <s v="JAKARTA SELATAN"/>
    <s v="Dki Jakarta"/>
    <d v="1987-01-07T00:00:00"/>
    <d v="2019-03-04T00:00:00"/>
    <s v="Male"/>
    <s v="KFNO"/>
    <s v="AGUS.YANUARSA@CIMBNIAGA.CO.ID"/>
    <s v="D-2"/>
    <n v="3039056"/>
    <s v="ERIC GUNAWAN KOSASIH"/>
    <s v="Head of HR Strategy, Talent, Culture &amp; Organization"/>
    <m/>
    <m/>
    <m/>
    <m/>
    <x v="1"/>
    <m/>
    <m/>
    <x v="0"/>
    <n v="0"/>
    <x v="2"/>
    <n v="1"/>
    <x v="0"/>
    <n v="0.5"/>
  </r>
  <r>
    <n v="5375428"/>
    <s v="KEZIA ABIGAIL RAMBU LIKA PALEKAHELU"/>
    <s v="U7"/>
    <x v="6"/>
    <s v="HR Strategy, Talent, Culture &amp; Organization"/>
    <s v="People Experience, Culture &amp; Well-Being"/>
    <s v="Community of Expertise &amp; Well-Being"/>
    <s v="---"/>
    <s v="Community of Expertise &amp; Well-Being Specialist"/>
    <s v="Community of Expertise &amp; Well-Being Specialist"/>
    <s v="Kantor Fungsional Non Operasional - Pondok Indah Icon"/>
    <s v="JAKARTA SELATAN"/>
    <s v="Dki Jakarta"/>
    <d v="1999-11-02T00:00:00"/>
    <d v="2022-09-26T00:00:00"/>
    <s v="Female"/>
    <s v="KFNO"/>
    <s v="Kezia.Palekahelu@cimbniaga.co.id"/>
    <s v="D-3"/>
    <n v="3037640"/>
    <s v="AGUS YANUARSA"/>
    <s v="People Experience, Culture &amp; Well-Being Head"/>
    <m/>
    <m/>
    <m/>
    <m/>
    <x v="1"/>
    <m/>
    <m/>
    <x v="0"/>
    <n v="0.15"/>
    <x v="2"/>
    <n v="1"/>
    <x v="0"/>
    <n v="0.57499999999999996"/>
  </r>
  <r>
    <n v="5384639"/>
    <s v="EDY CHANDRA ANGGONO"/>
    <s v="U5"/>
    <x v="6"/>
    <s v="HR Strategy, Talent, Culture &amp; Organization"/>
    <s v="People Experience, Culture &amp; Well-Being"/>
    <s v="Culture"/>
    <s v="---"/>
    <s v="Culture Specialist"/>
    <s v="Culture Specialist"/>
    <s v="Kantor Fungsional Non Operasional - Pondok Indah Icon"/>
    <s v="JAKARTA SELATAN"/>
    <s v="Dki Jakarta"/>
    <d v="1984-10-13T00:00:00"/>
    <d v="2023-02-24T00:00:00"/>
    <s v="Male"/>
    <s v="KFNO"/>
    <s v="Edy.Anggono@cimbniaga.co.id"/>
    <s v="D-3"/>
    <n v="3037640"/>
    <s v="AGUS YANUARSA"/>
    <s v="People Experience, Culture &amp; Well-Being Head"/>
    <m/>
    <m/>
    <m/>
    <m/>
    <x v="1"/>
    <m/>
    <m/>
    <x v="0"/>
    <n v="0"/>
    <x v="0"/>
    <n v="0"/>
    <x v="0"/>
    <n v="0"/>
  </r>
  <r>
    <n v="5356766"/>
    <s v="RIFQY ALFIAN AZIZ"/>
    <s v="U6"/>
    <x v="6"/>
    <s v="HR Strategy, Talent, Culture &amp; Organization"/>
    <s v="People Experience, Culture &amp; Well-Being"/>
    <s v="People Experience"/>
    <s v="---"/>
    <s v="People Experience Specialist"/>
    <s v="People Experience Specialist"/>
    <s v="Kantor Fungsional Non Operasional - Pondok Indah Icon"/>
    <s v="JAKARTA SELATAN"/>
    <s v="Dki Jakarta"/>
    <d v="1989-09-15T00:00:00"/>
    <d v="2021-11-08T00:00:00"/>
    <s v="Male"/>
    <s v="KFNO"/>
    <s v="Rifqy.Aziz@cimbniaga.co.id"/>
    <s v="D-3"/>
    <n v="3037640"/>
    <s v="AGUS YANUARSA"/>
    <s v="People Experience, Culture &amp; Well-Being Head"/>
    <m/>
    <m/>
    <m/>
    <m/>
    <x v="1"/>
    <m/>
    <m/>
    <x v="0"/>
    <n v="0.1"/>
    <x v="2"/>
    <n v="1"/>
    <x v="0"/>
    <n v="0.55000000000000004"/>
  </r>
  <r>
    <n v="3009205"/>
    <s v="YANUAR FAJRI"/>
    <s v="U4"/>
    <x v="6"/>
    <s v="HR Strategy, Talent, Culture &amp; Organization"/>
    <s v="Talent &amp; Leadership Development - P"/>
    <s v="---"/>
    <s v="---"/>
    <s v="Talent &amp; Leadership Development Head"/>
    <s v="Talent &amp; Leadership Development Head"/>
    <s v="Kantor Fungsional Non Operasional - Pondok Indah Icon"/>
    <s v="JAKARTA SELATAN"/>
    <s v="Dki Jakarta"/>
    <d v="1979-01-24T00:00:00"/>
    <d v="2007-04-13T00:00:00"/>
    <s v="Male"/>
    <s v="KFNO"/>
    <s v="YANUAR.FAJRI@CIMBNIAGA.CO.ID"/>
    <s v="D-2"/>
    <n v="3039056"/>
    <s v="ERIC GUNAWAN KOSASIH"/>
    <s v="Head of HR Strategy, Talent, Culture &amp; Organization"/>
    <m/>
    <m/>
    <m/>
    <m/>
    <x v="1"/>
    <m/>
    <m/>
    <x v="0"/>
    <n v="0"/>
    <x v="0"/>
    <n v="0"/>
    <x v="0"/>
    <n v="0"/>
  </r>
  <r>
    <n v="5602162"/>
    <s v="FRANS DEDY S"/>
    <s v="U5"/>
    <x v="6"/>
    <s v="HR Strategy, Talent, Culture &amp; Organization"/>
    <s v="Talent &amp; Leadership Development - P"/>
    <s v="Talent &amp; Leadership Development"/>
    <s v="---"/>
    <s v="Talent &amp; Leadership Development Specialist"/>
    <s v="Talent &amp; Leadership Development Specialist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75433"/>
    <s v="YUMNA NABILAH"/>
    <s v="U8"/>
    <x v="6"/>
    <s v="HR Strategy, Talent, Culture &amp; Organization"/>
    <s v="Talent &amp; Leadership Development - P"/>
    <s v="Talent &amp; Leadership Development"/>
    <s v="---"/>
    <s v="Talent &amp; Leadership Development Specialist"/>
    <s v="Talent &amp; Leadership Development Specialist"/>
    <s v="Kantor Fungsional Non Operasional - Pondok Indah Icon"/>
    <s v="JAKARTA SELATAN"/>
    <s v="Dki Jakarta"/>
    <d v="2000-08-17T00:00:00"/>
    <d v="2022-09-26T00:00:00"/>
    <s v="Female"/>
    <s v="KFNO"/>
    <s v="Yumna.Nabilah@cimbniaga.co.id"/>
    <s v="D-3"/>
    <n v="3009205"/>
    <s v="YANUAR FAJRI"/>
    <s v="Talent &amp; Leadership Development Head"/>
    <m/>
    <m/>
    <m/>
    <m/>
    <x v="1"/>
    <m/>
    <m/>
    <x v="0"/>
    <n v="0"/>
    <x v="0"/>
    <n v="0"/>
    <x v="0"/>
    <n v="0"/>
  </r>
  <r>
    <n v="5601677"/>
    <s v="STEFANIE AZALYA"/>
    <s v="U6"/>
    <x v="6"/>
    <s v="HR Strategy, Talent, Culture &amp; Organization"/>
    <s v="Talent &amp; Leadership Development - P"/>
    <s v="TCB Management"/>
    <s v="---"/>
    <s v="TCB Specialist"/>
    <s v="TCB Specialist"/>
    <s v="Kantor Fungsional Non Operasional - Pondok Indah Icon"/>
    <s v="JAKARTA SELATAN"/>
    <s v="Dki Jakarta"/>
    <d v="1993-03-28T00:00:00"/>
    <d v="2026-01-12T00:00:00"/>
    <s v="Female"/>
    <s v="KFNO"/>
    <s v="stefanie.azalya@cimbniaga.co.id"/>
    <s v="D-3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3016138"/>
    <s v="ESTER REONIDA"/>
    <s v="U7"/>
    <x v="6"/>
    <s v="HR Strategy, Talent, Culture &amp; Organization"/>
    <s v="Talent &amp; Leadership Development - P"/>
    <s v="TCB Management"/>
    <s v="---"/>
    <s v="TCB Specialist"/>
    <s v="TCB Specialist"/>
    <s v="Kantor Fungsional Non Operasional - Pondok Indah Icon"/>
    <s v="JAKARTA SELATAN"/>
    <s v="Dki Jakarta"/>
    <d v="1988-05-21T00:00:00"/>
    <d v="2011-05-23T00:00:00"/>
    <s v="Female"/>
    <s v="KFNO"/>
    <s v="ESTER.HUTAPEA@CIMBNIAGA.CO.ID"/>
    <s v="D-3"/>
    <n v="3009205"/>
    <s v="YANUAR FAJRI"/>
    <s v="Talent &amp; Leadership Development Head"/>
    <m/>
    <m/>
    <m/>
    <m/>
    <x v="1"/>
    <m/>
    <m/>
    <x v="0"/>
    <n v="0"/>
    <x v="0"/>
    <n v="0"/>
    <x v="0"/>
    <n v="0"/>
  </r>
  <r>
    <n v="3036929"/>
    <s v="SOLIHIN HAKIEKIE"/>
    <s v="U2"/>
    <x v="6"/>
    <s v="HRBP Enablers and Digital Experience"/>
    <s v="---"/>
    <s v="---"/>
    <s v="---"/>
    <s v="Head of HRBP Enablers and Digital Experience"/>
    <s v="Head of HRBP Enablers and Digital Experience"/>
    <s v="Kantor Pusat - Graha CIMB Niaga"/>
    <s v="JAKARTA SELATAN"/>
    <s v="Dki Jakarta"/>
    <d v="1979-06-30T00:00:00"/>
    <d v="2018-12-19T00:00:00"/>
    <s v="Male"/>
    <s v="KP"/>
    <s v="SOLIHIN.HAKIEKIE@CIMBNIAGA.CO.ID"/>
    <s v="D-1"/>
    <n v="3016974"/>
    <s v="JONI RAINI"/>
    <s v="Human Resources Director"/>
    <m/>
    <m/>
    <m/>
    <m/>
    <x v="1"/>
    <m/>
    <m/>
    <x v="0"/>
    <n v="0"/>
    <x v="0"/>
    <n v="0"/>
    <x v="0"/>
    <n v="0"/>
  </r>
  <r>
    <n v="3005366"/>
    <s v="SUK HAN"/>
    <s v="U5"/>
    <x v="6"/>
    <s v="HRBP Enablers and Digital Experience"/>
    <s v="Executive Personal Assistant to CEO"/>
    <s v="---"/>
    <s v="---"/>
    <s v="Executive Personal Assistant"/>
    <s v="Executive Personal Assistant"/>
    <s v="Kantor Pusat - Graha CIMB Niaga"/>
    <s v="JAKARTA SELATAN"/>
    <s v="Dki Jakarta"/>
    <d v="1975-08-22T00:00:00"/>
    <d v="2001-04-09T00:00:00"/>
    <s v="Female"/>
    <s v="KP"/>
    <s v="SUKHAN@CIMBNIAGA.CO.ID"/>
    <s v="SEC"/>
    <n v="3036929"/>
    <s v="SOLIHIN HAKIEKIE"/>
    <s v="Head of HRBP Enablers and Digital Experience"/>
    <m/>
    <m/>
    <m/>
    <m/>
    <x v="1"/>
    <m/>
    <m/>
    <x v="0"/>
    <n v="0"/>
    <x v="0"/>
    <n v="0"/>
    <x v="0"/>
    <n v="0"/>
  </r>
  <r>
    <n v="3016316"/>
    <s v="ELLI DIAN NAINGGOLAN"/>
    <s v="U6"/>
    <x v="6"/>
    <s v="HRBP Enablers and Digital Experience"/>
    <s v="HR Digital Solution"/>
    <s v="HR Digital Solution - D3"/>
    <s v="---"/>
    <s v="HR Digital Solution Specialist"/>
    <s v="HR Digital Solution Specialist"/>
    <s v="Kantor Pusat - Graha CIMB Niaga"/>
    <s v="JAKARTA SELATAN"/>
    <s v="Dki Jakarta"/>
    <d v="1985-01-07T00:00:00"/>
    <d v="2011-06-13T00:00:00"/>
    <s v="Female"/>
    <s v="KP"/>
    <s v="Elli.DianNainggolan@cimbniaga.co.id"/>
    <s v="D-3"/>
    <n v="3036929"/>
    <s v="SOLIHIN HAKIEKIE"/>
    <s v="Head of HRBP Enablers and Digital Experience"/>
    <m/>
    <m/>
    <m/>
    <m/>
    <x v="1"/>
    <m/>
    <m/>
    <x v="0"/>
    <n v="0"/>
    <x v="0"/>
    <n v="0"/>
    <x v="0"/>
    <n v="0"/>
  </r>
  <r>
    <n v="3030417"/>
    <s v="JESSICA ALFREDA TANADI"/>
    <s v="U6"/>
    <x v="6"/>
    <s v="HRBP Enablers and Digital Experience"/>
    <s v="HR Digital Solution"/>
    <s v="HR Digital Solution - D3"/>
    <s v="---"/>
    <s v="HR Digital Solution Specialist"/>
    <s v="HR Digital Solution Specialist"/>
    <s v="Kantor Pusat - Graha CIMB Niaga"/>
    <s v="JAKARTA SELATAN"/>
    <s v="Dki Jakarta"/>
    <d v="1994-02-20T00:00:00"/>
    <d v="2016-02-10T00:00:00"/>
    <s v="Female"/>
    <s v="KP"/>
    <s v="JESSICA.TANADI@CIMBNIAGA.CO.ID"/>
    <s v="D-3"/>
    <n v="3036929"/>
    <s v="SOLIHIN HAKIEKIE"/>
    <s v="Head of HRBP Enablers and Digital Experience"/>
    <m/>
    <m/>
    <m/>
    <m/>
    <x v="1"/>
    <m/>
    <m/>
    <x v="0"/>
    <n v="0"/>
    <x v="0"/>
    <n v="0"/>
    <x v="0"/>
    <n v="0"/>
  </r>
  <r>
    <n v="3033076"/>
    <s v="HERMAN FERSENDY"/>
    <s v="U4"/>
    <x v="6"/>
    <s v="HRBP Enablers and Digital Experience"/>
    <s v="HR System &amp; Application Services"/>
    <s v="---"/>
    <s v="---"/>
    <s v="HR System &amp; Application Services Head"/>
    <s v="HR System &amp; Application Services Head"/>
    <s v="Kantor Fungsional Non Operasional - Synergy Building"/>
    <s v="TANGERANG SELATAN"/>
    <s v="Banten"/>
    <d v="1983-01-31T00:00:00"/>
    <d v="2017-03-06T00:00:00"/>
    <s v="Male"/>
    <s v="KFNO"/>
    <s v="HERMAN.FERSENDY@CIMBNIAGA.CO.ID"/>
    <s v="D-2"/>
    <n v="3036929"/>
    <s v="SOLIHIN HAKIEKIE"/>
    <s v="Head of HRBP Enablers and Digital Experience"/>
    <m/>
    <m/>
    <m/>
    <m/>
    <x v="1"/>
    <m/>
    <m/>
    <x v="0"/>
    <n v="0"/>
    <x v="0"/>
    <n v="0"/>
    <x v="0"/>
    <n v="0"/>
  </r>
  <r>
    <n v="3026445"/>
    <s v="ASEP SURYADI"/>
    <s v="U5"/>
    <x v="6"/>
    <s v="HRBP Enablers and Digital Experience"/>
    <s v="HR System &amp; Application Services"/>
    <s v="HR System &amp; Application Services - D3"/>
    <s v="---"/>
    <s v="HR System &amp; Application Services Specialist"/>
    <s v="HR System &amp; Application Services Specialist"/>
    <s v="Kantor Fungsional Non Operasional - Synergy Building"/>
    <s v="TANGERANG SELATAN"/>
    <s v="Banten"/>
    <d v="1974-05-27T00:00:00"/>
    <d v="2014-06-12T00:00:00"/>
    <s v="Male"/>
    <s v="KFNO"/>
    <s v="ASEP.SURYADI@CIMBNIAGA.CO.ID"/>
    <s v="D-3"/>
    <n v="3033076"/>
    <s v="HERMAN FERSENDY"/>
    <s v="HR System &amp; Application Services Head"/>
    <m/>
    <m/>
    <m/>
    <m/>
    <x v="1"/>
    <m/>
    <m/>
    <x v="0"/>
    <n v="0"/>
    <x v="0"/>
    <n v="0"/>
    <x v="0"/>
    <n v="0"/>
  </r>
  <r>
    <n v="5346411"/>
    <s v="FEBRIDIANTO"/>
    <s v="U7"/>
    <x v="6"/>
    <s v="HRBP Enablers and Digital Experience"/>
    <s v="HR System &amp; Application Services"/>
    <s v="HR System &amp; Application Services - D3"/>
    <s v="---"/>
    <s v="HR System &amp; Application Services Specialist"/>
    <s v="HR System &amp; Application Services Specialist"/>
    <s v="Kantor Fungsional Non Operasional - Synergy Building"/>
    <s v="TANGERANG SELATAN"/>
    <s v="Banten"/>
    <d v="1991-02-18T00:00:00"/>
    <d v="2021-09-06T00:00:00"/>
    <s v="Male"/>
    <s v="KFNO"/>
    <s v="Febridianto.Febridianto@cimbniaga.co.id"/>
    <s v="D-3"/>
    <n v="3033076"/>
    <s v="HERMAN FERSENDY"/>
    <s v="HR System &amp; Application Services Head"/>
    <m/>
    <m/>
    <m/>
    <m/>
    <x v="1"/>
    <m/>
    <m/>
    <x v="0"/>
    <n v="0"/>
    <x v="0"/>
    <n v="0"/>
    <x v="0"/>
    <n v="0"/>
  </r>
  <r>
    <n v="5388185"/>
    <s v="MARCELLIUS KEVIN HARIJANTO"/>
    <s v="U7"/>
    <x v="6"/>
    <s v="HRBP Enablers and Digital Experience"/>
    <s v="HR System &amp; Application Services"/>
    <s v="HR System &amp; Application Services - D3"/>
    <s v="---"/>
    <s v="HR System &amp; Application Services Specialist"/>
    <s v="HR System &amp; Application Services Specialist"/>
    <s v="Kantor Fungsional Non Operasional - Synergy Building"/>
    <s v="TANGERANG SELATAN"/>
    <s v="Banten"/>
    <d v="1993-09-26T00:00:00"/>
    <d v="2023-06-05T00:00:00"/>
    <s v="Male"/>
    <s v="KFNO"/>
    <s v="Marcellius.Harijanto@cimbniaga.co.id"/>
    <s v="D-3"/>
    <n v="3033076"/>
    <s v="HERMAN FERSENDY"/>
    <s v="HR System &amp; Application Services Head"/>
    <m/>
    <m/>
    <m/>
    <m/>
    <x v="1"/>
    <m/>
    <m/>
    <x v="0"/>
    <n v="0"/>
    <x v="0"/>
    <n v="0"/>
    <x v="0"/>
    <n v="0"/>
  </r>
  <r>
    <n v="5396259"/>
    <s v="MUHAMMAD RAIHAN RASYID"/>
    <s v="U7"/>
    <x v="6"/>
    <s v="HRBP Enablers and Digital Experience"/>
    <s v="HR System &amp; Application Services"/>
    <s v="HR System &amp; Application Services - D3"/>
    <s v="---"/>
    <s v="HR System &amp; Application Services Specialist"/>
    <s v="HR System &amp; Application Services Specialist"/>
    <s v="Kantor Fungsional Non Operasional - Synergy Building"/>
    <s v="TANGERANG SELATAN"/>
    <s v="Banten"/>
    <d v="1999-04-13T00:00:00"/>
    <d v="2023-09-15T00:00:00"/>
    <s v="Male"/>
    <s v="KFNO"/>
    <s v="muhammad.rasyid@cimbniaga.co.id"/>
    <s v="D-3"/>
    <n v="3033076"/>
    <s v="HERMAN FERSENDY"/>
    <s v="HR System &amp; Application Services Head"/>
    <m/>
    <m/>
    <m/>
    <m/>
    <x v="1"/>
    <m/>
    <m/>
    <x v="0"/>
    <n v="0"/>
    <x v="1"/>
    <e v="#N/A"/>
    <x v="1"/>
    <e v="#N/A"/>
  </r>
  <r>
    <n v="3013090"/>
    <s v="HARINA FEBRINA"/>
    <s v="U5"/>
    <x v="6"/>
    <s v="HRBP Enablers and Digital Experience"/>
    <s v="HRBP - Enablers"/>
    <s v="---"/>
    <s v="---"/>
    <s v="HR Business Partner Lead"/>
    <s v="HR Business Partner Lead"/>
    <s v="Kantor Pusat - Graha CIMB Niaga"/>
    <s v="JAKARTA SELATAN"/>
    <s v="Dki Jakarta"/>
    <d v="1988-02-04T00:00:00"/>
    <d v="2009-10-26T00:00:00"/>
    <s v="Female"/>
    <s v="KP"/>
    <s v="HARINA.FEBRINA@CIMBNIAGA.CO.ID"/>
    <s v="D-2"/>
    <n v="3036929"/>
    <s v="SOLIHIN HAKIEKIE"/>
    <s v="Head of HRBP Enablers and Digital Experience"/>
    <m/>
    <m/>
    <m/>
    <m/>
    <x v="1"/>
    <m/>
    <m/>
    <x v="0"/>
    <n v="0"/>
    <x v="0"/>
    <n v="0"/>
    <x v="0"/>
    <n v="0"/>
  </r>
  <r>
    <n v="3035201"/>
    <s v="SELETA FITRIANI"/>
    <s v="U7"/>
    <x v="6"/>
    <s v="HRBP Enablers and Digital Experience"/>
    <s v="HRBP - Enablers - 2"/>
    <s v="---"/>
    <s v="---"/>
    <s v="HR Business Partner"/>
    <s v="HR Business Partner"/>
    <s v="Kantor Pusat - Graha CIMB Niaga"/>
    <s v="JAKARTA SELATAN"/>
    <s v="Dki Jakarta"/>
    <d v="1996-02-20T00:00:00"/>
    <d v="2018-02-05T00:00:00"/>
    <s v="Female"/>
    <s v="KP"/>
    <s v="SELETA.FITRIANI@CIMBNIAGA.CO.ID"/>
    <s v="D-2"/>
    <n v="3013090"/>
    <s v="HARINA FEBRINA"/>
    <s v="HRBP Lead - Enablers"/>
    <m/>
    <m/>
    <m/>
    <m/>
    <x v="1"/>
    <m/>
    <m/>
    <x v="0"/>
    <n v="0"/>
    <x v="0"/>
    <n v="0"/>
    <x v="0"/>
    <n v="0"/>
  </r>
  <r>
    <n v="3041754"/>
    <s v="ADITYA GRANADA PUTRA"/>
    <s v="U4"/>
    <x v="6"/>
    <s v="HRBP Enablers and Digital Experience"/>
    <s v="HRBP - OTAA"/>
    <s v="---"/>
    <s v="---"/>
    <s v="HR Business Partner Lead"/>
    <s v="HR Business Partner Lead"/>
    <s v="Kantor Pusat - Graha CIMB Niaga"/>
    <s v="JAKARTA SELATAN"/>
    <s v="Dki Jakarta"/>
    <d v="1983-06-10T00:00:00"/>
    <d v="2020-10-01T00:00:00"/>
    <s v="Male"/>
    <s v="KP"/>
    <s v="ADITYA.PUTRA2@CIMBNIAGA.CO.ID"/>
    <s v="D-2"/>
    <n v="3036929"/>
    <s v="SOLIHIN HAKIEKIE"/>
    <s v="Head of HRBP Enablers and Digital Experience"/>
    <m/>
    <m/>
    <m/>
    <m/>
    <x v="1"/>
    <m/>
    <m/>
    <x v="0"/>
    <n v="0"/>
    <x v="0"/>
    <n v="0"/>
    <x v="0"/>
    <n v="0"/>
  </r>
  <r>
    <n v="3037912"/>
    <s v="NI MADE BRIGITHA APRILIA PAMELLA DEWI"/>
    <s v="U6"/>
    <x v="6"/>
    <s v="HRBP Enablers and Digital Experience"/>
    <s v="HRBP - Technology, Data Analytics &amp; AI"/>
    <s v="---"/>
    <s v="---"/>
    <s v="HR Business Partner"/>
    <s v="HR Business Partner"/>
    <s v="Kantor Pusat - Graha CIMB Niaga"/>
    <s v="JAKARTA SELATAN"/>
    <s v="Dki Jakarta"/>
    <d v="1991-04-18T00:00:00"/>
    <d v="2019-04-22T00:00:00"/>
    <s v="Female"/>
    <s v="KP"/>
    <s v="NI.DEWI@CIMBNIAGA.CO.ID"/>
    <s v="D-2"/>
    <n v="3041754"/>
    <s v="ADITYA GRANADA PUTRA"/>
    <s v="HRBP Lead - OTAA"/>
    <m/>
    <m/>
    <m/>
    <m/>
    <x v="1"/>
    <m/>
    <m/>
    <x v="0"/>
    <n v="0"/>
    <x v="0"/>
    <n v="0"/>
    <x v="0"/>
    <n v="0"/>
  </r>
  <r>
    <n v="3007934"/>
    <s v="JUNIATY"/>
    <s v="U7"/>
    <x v="6"/>
    <s v="HRBP Enablers and Digital Experience"/>
    <s v="Personal Assistant to CEO"/>
    <s v="---"/>
    <s v="---"/>
    <s v="Personal Assistant"/>
    <s v="Personal Assistant"/>
    <s v="Kantor Pusat - Graha CIMB Niaga"/>
    <s v="JAKARTA SELATAN"/>
    <s v="Dki Jakarta"/>
    <d v="1983-06-17T00:00:00"/>
    <d v="2005-07-06T00:00:00"/>
    <s v="Female"/>
    <s v="KP"/>
    <s v="JUNIATY@CIMBNIAGA.CO.ID"/>
    <s v="SEC"/>
    <n v="3036929"/>
    <s v="SOLIHIN HAKIEKIE"/>
    <s v="Head of HRBP Enablers and Digital Experience"/>
    <m/>
    <m/>
    <m/>
    <m/>
    <x v="1"/>
    <m/>
    <m/>
    <x v="0"/>
    <n v="0.05"/>
    <x v="0"/>
    <n v="0"/>
    <x v="0"/>
    <n v="2.5000000000000001E-2"/>
  </r>
  <r>
    <n v="3011861"/>
    <s v="DESY PURNIANTI"/>
    <s v="U7"/>
    <x v="6"/>
    <s v="HRBP Enablers and Digital Experience"/>
    <s v="---"/>
    <s v="---"/>
    <s v="---"/>
    <s v="Secretary"/>
    <s v="Secretary"/>
    <s v="Kantor Pusat - Graha CIMB Niaga"/>
    <s v="JAKARTA SELATAN"/>
    <s v="Dki Jakarta"/>
    <d v="1986-12-22T00:00:00"/>
    <d v="2008-10-20T00:00:00"/>
    <s v="Female"/>
    <s v="KP"/>
    <s v="DESY.PURNIANTI@CIMBNIAGA.CO.ID"/>
    <s v="SEC"/>
    <n v="3036929"/>
    <s v="SOLIHIN HAKIEKIE"/>
    <s v="Head of HRBP Enablers and Digital Experience"/>
    <m/>
    <m/>
    <m/>
    <m/>
    <x v="1"/>
    <m/>
    <m/>
    <x v="0"/>
    <n v="0"/>
    <x v="0"/>
    <n v="0"/>
    <x v="0"/>
    <n v="0"/>
  </r>
  <r>
    <n v="3036872"/>
    <s v="TAUFIK NUR RACHMAT"/>
    <s v="U5"/>
    <x v="6"/>
    <s v="HRBP Enablers and Digital Experience"/>
    <s v="Talent Acquisition - Enablers &amp; OTAA"/>
    <s v="---"/>
    <s v="---"/>
    <s v="Talent Acquisition Head"/>
    <s v="Talent Acquisition Head"/>
    <s v="Kantor Pusat - Graha CIMB Niaga"/>
    <s v="JAKARTA SELATAN"/>
    <s v="Dki Jakarta"/>
    <d v="1986-02-21T00:00:00"/>
    <d v="2018-12-03T00:00:00"/>
    <s v="Male"/>
    <s v="KP"/>
    <s v="TAUFIK.RACHMAT@CIMBNIAGA.CO.ID"/>
    <s v="D-2"/>
    <n v="3036929"/>
    <s v="SOLIHIN HAKIEKIE"/>
    <s v="Head of HRBP Enablers and Digital Experience"/>
    <m/>
    <m/>
    <m/>
    <m/>
    <x v="1"/>
    <m/>
    <m/>
    <x v="0"/>
    <n v="0"/>
    <x v="0"/>
    <n v="0"/>
    <x v="0"/>
    <n v="0"/>
  </r>
  <r>
    <n v="5351397"/>
    <s v="SAHLITA PUTRI UNTARI"/>
    <s v="U7"/>
    <x v="6"/>
    <s v="HRBP Enablers and Digital Experience"/>
    <s v="Talent Acquisition - Enablers &amp; OTAA - 2"/>
    <s v="---"/>
    <s v="---"/>
    <s v="Talent Acquisition Specialist"/>
    <s v="Talent Acquisition Specialist"/>
    <s v="Kantor Pusat - Graha CIMB Niaga"/>
    <s v="JAKARTA SELATAN"/>
    <s v="Dki Jakarta"/>
    <d v="1987-10-28T00:00:00"/>
    <d v="2021-10-04T00:00:00"/>
    <s v="Female"/>
    <s v="KP"/>
    <s v="Sahlita.Untari@cimbniaga.co.id"/>
    <s v="D-2"/>
    <n v="3036872"/>
    <s v="TAUFIK NUR RACHMAT"/>
    <s v="Talent Acquisition Head Enablers &amp; OTAA"/>
    <m/>
    <m/>
    <m/>
    <m/>
    <x v="1"/>
    <m/>
    <m/>
    <x v="0"/>
    <n v="0"/>
    <x v="0"/>
    <n v="0"/>
    <x v="0"/>
    <n v="0"/>
  </r>
  <r>
    <n v="5602189"/>
    <s v="DEVIN"/>
    <s v="U7"/>
    <x v="6"/>
    <s v="HRBP Enablers and Digital Experience"/>
    <s v="Talent Acquisition - Enablers &amp; OTAA - 2"/>
    <s v="--"/>
    <s v="--"/>
    <s v="Talent Acquisition Specialist"/>
    <s v="Talent Acquisition Specialist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1"/>
    <e v="#N/A"/>
    <x v="1"/>
    <e v="#N/A"/>
  </r>
  <r>
    <n v="3026081"/>
    <s v="PRIBADI WIJAYANTI KUSUMODEWI"/>
    <s v="U2"/>
    <x v="6"/>
    <s v="HRBP Non - Retail Business &amp; Risk Management and Employee Relations"/>
    <s v="---"/>
    <s v="---"/>
    <s v="---"/>
    <s v="Head of HRBP Non - Retail Business &amp; Risk Management and Employee Relations"/>
    <s v="Head of HRBP Non - Retail Business &amp; Risk Management and Employee Relations"/>
    <s v="Kantor Pusat - Graha CIMB Niaga"/>
    <s v="JAKARTA SELATAN"/>
    <s v="Dki Jakarta"/>
    <d v="1970-12-13T00:00:00"/>
    <d v="2014-05-10T00:00:00"/>
    <s v="Female"/>
    <s v="KP"/>
    <s v="PRIBADI.KUSUMODEWI@CIMBNIAGA.CO.ID"/>
    <s v="D-1"/>
    <n v="3016974"/>
    <s v="JONI RAINI"/>
    <s v="Human Resources Director"/>
    <m/>
    <m/>
    <m/>
    <m/>
    <x v="1"/>
    <m/>
    <m/>
    <x v="0"/>
    <n v="0"/>
    <x v="0"/>
    <n v="0"/>
    <x v="0"/>
    <n v="0"/>
  </r>
  <r>
    <n v="5372359"/>
    <s v="RYAN MOCHAMMAD ADRIANSYAH"/>
    <s v="U4"/>
    <x v="6"/>
    <s v="HRBP Non - Retail Business &amp; Risk Management and Employee Relations"/>
    <s v="Employee Relations"/>
    <s v="---"/>
    <s v="---"/>
    <s v="Employee Relations Head"/>
    <s v="Employee Relations Head"/>
    <s v="Kantor Pusat - Graha CIMB Niaga"/>
    <s v="JAKARTA SELATAN"/>
    <s v="Dki Jakarta"/>
    <d v="1981-11-12T00:00:00"/>
    <d v="2022-07-04T00:00:00"/>
    <s v="Male"/>
    <s v="KP"/>
    <s v="Ryan.Adriansyah@cimbniaga.co.id"/>
    <s v="D-2"/>
    <n v="3026081"/>
    <s v="PRIBADI WIJAYANTI KUSUMODEWI"/>
    <s v="Head of HRBP Non - Retail Business &amp; Risk Management and Employee Relations"/>
    <m/>
    <m/>
    <m/>
    <m/>
    <x v="1"/>
    <m/>
    <m/>
    <x v="0"/>
    <n v="0"/>
    <x v="0"/>
    <n v="0"/>
    <x v="0"/>
    <n v="0"/>
  </r>
  <r>
    <n v="3028533"/>
    <s v="CYNTHIA AGUSTINE MAHARANI"/>
    <s v="U5"/>
    <x v="6"/>
    <s v="HRBP Non - Retail Business &amp; Risk Management and Employee Relations"/>
    <s v="Employee Relations"/>
    <s v="Employee Relations - D3"/>
    <s v="---"/>
    <s v="Employee Relations Specialist"/>
    <s v="Employee Relations Specialist"/>
    <s v="Kantor Pusat - Graha CIMB Niaga"/>
    <s v="JAKARTA SELATAN"/>
    <s v="Dki Jakarta"/>
    <d v="1991-08-18T00:00:00"/>
    <d v="2015-02-13T00:00:00"/>
    <s v="Female"/>
    <s v="KP"/>
    <s v="CYNTHIA.MAHARANI@CIMBNIAGA.CO.ID"/>
    <s v="D-3"/>
    <n v="5372359"/>
    <s v="RYAN MOCHAMMAD ADRIANSYAH"/>
    <s v="Employee Relations Head"/>
    <m/>
    <m/>
    <m/>
    <m/>
    <x v="1"/>
    <m/>
    <m/>
    <x v="0"/>
    <n v="0"/>
    <x v="0"/>
    <n v="0"/>
    <x v="0"/>
    <n v="0"/>
  </r>
  <r>
    <n v="3035944"/>
    <s v="KOMANG ALIT BIMA YOGA"/>
    <s v="U5"/>
    <x v="6"/>
    <s v="HRBP Non - Retail Business &amp; Risk Management and Employee Relations"/>
    <s v="Employee Relations"/>
    <s v="Employee Relations - D3"/>
    <s v="---"/>
    <s v="Employee Relations Specialist"/>
    <s v="Employee Relations Specialist"/>
    <s v="Kantor Pusat - Graha CIMB Niaga"/>
    <s v="JAKARTA SELATAN"/>
    <s v="Dki Jakarta"/>
    <d v="1988-06-30T00:00:00"/>
    <d v="2018-07-02T00:00:00"/>
    <s v="Male"/>
    <s v="KP"/>
    <s v="KOMANG.YOGA@CIMBNIAGA.CO.ID"/>
    <s v="D-3"/>
    <n v="5372359"/>
    <s v="RYAN MOCHAMMAD ADRIANSYAH"/>
    <s v="Employee Relations Head"/>
    <m/>
    <m/>
    <m/>
    <m/>
    <x v="1"/>
    <m/>
    <m/>
    <x v="0"/>
    <n v="0"/>
    <x v="0"/>
    <n v="0"/>
    <x v="0"/>
    <n v="0"/>
  </r>
  <r>
    <n v="3033559"/>
    <s v="MELINDA KUSSALA DEWI"/>
    <s v="U3"/>
    <x v="6"/>
    <s v="HRBP Non - Retail Business &amp; Risk Management and Employee Relations"/>
    <s v="HRBP - Business Banking &amp; CNS"/>
    <s v="---"/>
    <s v="---"/>
    <s v="HR Business Partner Lead"/>
    <s v="HR Business Partner Lead"/>
    <s v="Kantor Pusat - Graha CIMB Niaga"/>
    <s v="JAKARTA SELATAN"/>
    <s v="Dki Jakarta"/>
    <d v="1985-03-28T00:00:00"/>
    <d v="2017-05-29T00:00:00"/>
    <s v="Female"/>
    <s v="KP"/>
    <s v="MELINDA.DEWI@CIMBNIAGA.CO.ID"/>
    <s v="D-2"/>
    <n v="3026081"/>
    <s v="PRIBADI WIJAYANTI KUSUMODEWI"/>
    <s v="Head of HRBP Non - Retail Business &amp; Risk Management and Employee Relations"/>
    <m/>
    <m/>
    <m/>
    <m/>
    <x v="1"/>
    <m/>
    <m/>
    <x v="0"/>
    <n v="0"/>
    <x v="0"/>
    <n v="0"/>
    <x v="0"/>
    <n v="0"/>
  </r>
  <r>
    <n v="3040378"/>
    <s v="STEVIANO GIANALDI"/>
    <s v="U6"/>
    <x v="6"/>
    <s v="HRBP Non - Retail Business &amp; Risk Management and Employee Relations"/>
    <s v="HRBP - COMBA, COBA, BBAQLAGR"/>
    <s v="--"/>
    <s v="--"/>
    <s v="HR Business Partner"/>
    <s v="HR Business Partner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0"/>
    <n v="0"/>
    <x v="1"/>
    <e v="#N/A"/>
  </r>
  <r>
    <n v="3007434"/>
    <s v="SURI MAHARANI RIZAL"/>
    <s v="U5"/>
    <x v="6"/>
    <s v="HRBP Non - Retail Business &amp; Risk Management and Employee Relations"/>
    <s v="HRBP - Treasury, FI, Risk Mgt &amp; SLC"/>
    <s v="HRBP - Risk Mgt &amp; SLC"/>
    <s v="---"/>
    <s v="HR Business Partner"/>
    <s v="HR Business Partner"/>
    <s v="Kantor Pusat - Graha CIMB Niaga"/>
    <s v="JAKARTA SELATAN"/>
    <s v="Dki Jakarta"/>
    <d v="1979-09-28T00:00:00"/>
    <d v="2005-08-29T00:00:00"/>
    <s v="Female"/>
    <s v="KP"/>
    <s v="SURI@CIMBNIAGA.CO.ID"/>
    <s v="D-3"/>
    <n v="3035967"/>
    <s v="CAROLINE ASTRID SILALAHI"/>
    <s v="HRBP Lead - Treasury, FI, Risk Mgt &amp; SLC"/>
    <m/>
    <m/>
    <m/>
    <m/>
    <x v="1"/>
    <m/>
    <m/>
    <x v="0"/>
    <n v="0"/>
    <x v="0"/>
    <n v="0"/>
    <x v="0"/>
    <n v="0"/>
  </r>
  <r>
    <n v="5367384"/>
    <s v="CHRYSTINA JOHAN PRAMAYOGI"/>
    <s v="U5"/>
    <x v="6"/>
    <s v="HRBP Non - Retail Business &amp; Risk Management and Employee Relations"/>
    <s v="HRBP - Business Banking &amp; CNS"/>
    <s v="HRBP - COMBA, TB, PB, BBSO, GovRel &amp; RCU BB"/>
    <s v="---"/>
    <s v="HR Business Partner"/>
    <s v="HR Business Partner"/>
    <s v="Kantor Pusat - Graha CIMB Niaga"/>
    <s v="JAKARTA SELATAN"/>
    <s v="Dki Jakarta"/>
    <d v="1980-08-14T00:00:00"/>
    <d v="2022-05-09T00:00:00"/>
    <s v="Female"/>
    <s v="KP"/>
    <s v="Chrystina.Pramayogi@cimbniaga.co.id"/>
    <s v="D-3"/>
    <n v="3033559"/>
    <s v="MELINDA KUSSALA DEWI"/>
    <s v="HRBP Lead - Business Banking &amp; CNS"/>
    <m/>
    <m/>
    <m/>
    <m/>
    <x v="1"/>
    <m/>
    <m/>
    <x v="0"/>
    <n v="0"/>
    <x v="0"/>
    <n v="0"/>
    <x v="0"/>
    <n v="0"/>
  </r>
  <r>
    <n v="3039066"/>
    <s v="AMELINDA ADHITAMA"/>
    <s v="U6"/>
    <x v="6"/>
    <s v="HRBP Non - Retail Business &amp; Risk Management and Employee Relations"/>
    <s v="HRBP - Treasury, FI, Risk Mgt &amp; SLC"/>
    <s v="HRBP - Treasury &amp; FI"/>
    <s v="---"/>
    <s v="HR Business Partner"/>
    <s v="HR Business Partner"/>
    <s v="Kantor Pusat - Graha CIMB Niaga"/>
    <s v="JAKARTA SELATAN"/>
    <s v="Dki Jakarta"/>
    <d v="1995-07-13T00:00:00"/>
    <d v="2019-09-09T00:00:00"/>
    <s v="Female"/>
    <s v="KP"/>
    <s v="AMELINDA.ADHITAMA@CIMBNIAGA.CO.ID"/>
    <s v="D-3"/>
    <n v="3035967"/>
    <s v="CAROLINE ASTRID SILALAHI"/>
    <s v="HRBP Lead - Treasury, FI, Risk Mgt &amp; SLC"/>
    <m/>
    <m/>
    <m/>
    <m/>
    <x v="1"/>
    <m/>
    <m/>
    <x v="0"/>
    <n v="0"/>
    <x v="0"/>
    <n v="0"/>
    <x v="0"/>
    <n v="0"/>
  </r>
  <r>
    <n v="3035967"/>
    <s v="CAROLINE ASTRID SILALAHI"/>
    <s v="U4"/>
    <x v="6"/>
    <s v="HRBP Non - Retail Business &amp; Risk Management and Employee Relations"/>
    <s v="HRBP - Treasury, FI, Risk Mgt &amp; SLC"/>
    <s v="---"/>
    <s v="---"/>
    <s v="HR Business Partner Lead"/>
    <s v="HR Business Partner Lead"/>
    <s v="Kantor Pusat - Graha CIMB Niaga"/>
    <s v="JAKARTA SELATAN"/>
    <s v="Dki Jakarta"/>
    <d v="1988-09-01T00:00:00"/>
    <d v="2018-07-16T00:00:00"/>
    <s v="Female"/>
    <s v="KP"/>
    <s v="CAROLINE.SILALAHI@CIMBNIAGA.CO.ID"/>
    <s v="D-2"/>
    <n v="3026081"/>
    <s v="PRIBADI WIJAYANTI KUSUMODEWI"/>
    <s v="Head of HRBP Non - Retail Business &amp; Risk Management and Employee Relations"/>
    <m/>
    <m/>
    <m/>
    <m/>
    <x v="1"/>
    <m/>
    <m/>
    <x v="1"/>
    <n v="1"/>
    <x v="0"/>
    <n v="0"/>
    <x v="0"/>
    <n v="0.5"/>
  </r>
  <r>
    <n v="3013368"/>
    <s v="PRIMANTININGSIH"/>
    <s v="U5"/>
    <x v="6"/>
    <s v="HRBP Non - Retail Business &amp; Risk Management and Employee Relations"/>
    <s v="Talent Acquisition - BB, Treasury, FI, Risk Mgt &amp; Subsidiaries"/>
    <s v="---"/>
    <s v="---"/>
    <s v="Talent Acquisition Head"/>
    <s v="Talent Acquisition Head"/>
    <s v="Kantor Pusat - Graha CIMB Niaga"/>
    <s v="JAKARTA SELATAN"/>
    <s v="Dki Jakarta"/>
    <d v="1982-02-15T00:00:00"/>
    <d v="2010-05-25T00:00:00"/>
    <s v="Female"/>
    <s v="KP"/>
    <s v="PRIMANTININGSIH@CIMBNIAGA.CO.ID"/>
    <s v="D-2"/>
    <n v="3026081"/>
    <s v="PRIBADI WIJAYANTI KUSUMODEWI"/>
    <s v="Head of HRBP Non - Retail Business &amp; Risk Management and Employee Relations"/>
    <m/>
    <m/>
    <m/>
    <m/>
    <x v="1"/>
    <m/>
    <m/>
    <x v="0"/>
    <n v="0"/>
    <x v="0"/>
    <n v="0"/>
    <x v="0"/>
    <n v="0"/>
  </r>
  <r>
    <n v="5375425"/>
    <s v="MOCHAMMAD GERALDIEANANDRA"/>
    <s v="U7"/>
    <x v="6"/>
    <s v="HRBP Non - Retail Business &amp; Risk Management and Employee Relations"/>
    <s v="Talent Acquisition - BB, Treasury, FI, Risk Mgt &amp; Subsidiaries"/>
    <s v="Talent Acquisition - BB, Treasury, FI, Risk Mgt &amp; Subsidiaries D3"/>
    <s v="---"/>
    <s v="Talent Acquisition Specialist"/>
    <s v="Talent Acquisition Specialist"/>
    <s v="Kantor Pusat - Graha CIMB Niaga"/>
    <s v="JAKARTA SELATAN"/>
    <s v="Dki Jakarta"/>
    <d v="2000-04-17T00:00:00"/>
    <d v="2022-09-26T00:00:00"/>
    <s v="Male"/>
    <s v="KP"/>
    <s v="Mochammad.Geraldieanandra@cimbniaga.co.id"/>
    <s v="D-3"/>
    <n v="3013368"/>
    <s v="PRIMANTININGSIH"/>
    <s v="Talent Acquisition Head - BB, Treasury, FI, Risk Mgt &amp; Subsidiaries"/>
    <m/>
    <m/>
    <m/>
    <m/>
    <x v="1"/>
    <m/>
    <m/>
    <x v="0"/>
    <n v="0"/>
    <x v="0"/>
    <n v="0"/>
    <x v="0"/>
    <n v="0"/>
  </r>
  <r>
    <n v="5601149"/>
    <s v="DEANE MONICA TIARA"/>
    <s v="U7"/>
    <x v="6"/>
    <s v="HRBP Non - Retail Business &amp; Risk Management and Employee Relations"/>
    <s v="Talent Acquisition - BB, Treasury, FI, Risk Mgt &amp; Subsidiaries"/>
    <s v="Talent Acquisition - BB, Treasury, FI, Risk Mgt &amp; Subsidiaries D3"/>
    <s v="---"/>
    <s v="Talent Acquisition Specialist"/>
    <s v="Talent Acquisition Specialist"/>
    <s v="Kantor Pusat - Graha CIMB Niaga"/>
    <s v="JAKARTA SELATAN"/>
    <s v="Dki Jakarta"/>
    <d v="1997-07-15T00:00:00"/>
    <d v="2025-09-29T00:00:00"/>
    <s v="Female"/>
    <s v="KP"/>
    <s v="deane.tiara@cimbniaga.co.id"/>
    <s v="D-3"/>
    <n v="3013368"/>
    <s v="PRIMANTININGSIH"/>
    <s v="Talent Acquisition Head - BB, Treasury, FI, Risk Mgt &amp; Subsidiaries"/>
    <m/>
    <m/>
    <m/>
    <m/>
    <x v="1"/>
    <m/>
    <m/>
    <x v="0"/>
    <n v="0"/>
    <x v="1"/>
    <e v="#N/A"/>
    <x v="1"/>
    <e v="#N/A"/>
  </r>
  <r>
    <n v="3037246"/>
    <s v="TING LINA MAYANA"/>
    <s v="U4"/>
    <x v="6"/>
    <s v="HRBP Retail Business"/>
    <s v="---"/>
    <s v="---"/>
    <s v="---"/>
    <s v="Head of HRBP Retail Business"/>
    <s v="Head of HRBP Retail Business"/>
    <s v="Kantor Pusat - Graha CIMB Niaga"/>
    <s v="JAKARTA SELATAN"/>
    <s v="Dki Jakarta"/>
    <d v="1985-10-23T00:00:00"/>
    <d v="2019-02-25T00:00:00"/>
    <s v="Female"/>
    <s v="KP"/>
    <s v="TING.MAYANA@CIMBNIAGA.CO.ID"/>
    <s v="D-1"/>
    <n v="3016974"/>
    <s v="JONI RAINI"/>
    <s v="Human Resources Director"/>
    <m/>
    <m/>
    <m/>
    <m/>
    <x v="1"/>
    <m/>
    <m/>
    <x v="0"/>
    <n v="0"/>
    <x v="0"/>
    <n v="0"/>
    <x v="0"/>
    <n v="0"/>
  </r>
  <r>
    <n v="3029543"/>
    <s v="JANE KURNIAWATI K"/>
    <s v="U4"/>
    <x v="6"/>
    <s v="HRBP Retail Business"/>
    <s v="HR Area - Jakarta, Jabar &amp; Jateng"/>
    <s v="---"/>
    <s v="---"/>
    <s v="HR Area Head"/>
    <s v="HR Area Head"/>
    <s v="KC - Bandung - Asia Afrika - BAA"/>
    <s v="BANDUNG"/>
    <s v="Jawa Barat"/>
    <d v="1971-06-26T00:00:00"/>
    <d v="2015-06-03T00:00:00"/>
    <s v="Female"/>
    <s v="BAA"/>
    <s v="JANE.KURNIAWATI@CIMBNIAGA.CO.ID"/>
    <s v="D-2"/>
    <n v="3037246"/>
    <s v="TING LINA MAYANA"/>
    <s v="Head of HRBP Retail Business"/>
    <m/>
    <m/>
    <m/>
    <m/>
    <x v="1"/>
    <m/>
    <m/>
    <x v="0"/>
    <n v="0.1"/>
    <x v="0"/>
    <n v="0"/>
    <x v="0"/>
    <n v="0.05"/>
  </r>
  <r>
    <n v="3006224"/>
    <s v="HAMMI FAOZAN"/>
    <s v="U6"/>
    <x v="6"/>
    <s v="HRBP Retail Business"/>
    <s v="HR Area - Jakarta, Jabar &amp; Jateng"/>
    <s v="HRBP - Jabar &amp; Jateng"/>
    <s v="---"/>
    <s v="HR Business Partner"/>
    <s v="HR Business Partner"/>
    <s v="KC - Bandung - Asia Afrika - BAA"/>
    <s v="BANDUNG"/>
    <s v="Jawa Barat"/>
    <d v="1978-01-03T00:00:00"/>
    <d v="2004-08-01T00:00:00"/>
    <s v="Male"/>
    <s v="BAA"/>
    <s v="HAMMY.FAOZAN@CIMBNIAGA.CO.ID"/>
    <s v="D-3"/>
    <n v="3029543"/>
    <s v="JANE KURNIAWATI K"/>
    <s v="HR Area Head - Jakarta, Jabar &amp; Jateng"/>
    <m/>
    <m/>
    <m/>
    <m/>
    <x v="1"/>
    <m/>
    <m/>
    <x v="0"/>
    <n v="0"/>
    <x v="0"/>
    <n v="0"/>
    <x v="0"/>
    <n v="0"/>
  </r>
  <r>
    <n v="3006422"/>
    <s v="GUSTIA RODIAH RAMADHANI"/>
    <s v="U6"/>
    <x v="6"/>
    <s v="HRBP Retail Business"/>
    <s v="HR Area - Jakarta, Jabar &amp; Jateng"/>
    <s v="HRBP - Jabar &amp; Jateng"/>
    <s v="---"/>
    <s v="HR Business Partner"/>
    <s v="HR Business Partner"/>
    <s v="KC - Bandung - Asia Afrika - BAA"/>
    <s v="BANDUNG"/>
    <s v="Jawa Barat"/>
    <d v="1979-08-08T00:00:00"/>
    <d v="2004-12-01T00:00:00"/>
    <s v="Female"/>
    <s v="BAA"/>
    <s v="GUSTIA@CIMBNIAGA.CO.ID"/>
    <s v="D-3"/>
    <n v="3029543"/>
    <s v="JANE KURNIAWATI K"/>
    <s v="HR Area Head - Jakarta, Jabar &amp; Jateng"/>
    <m/>
    <m/>
    <m/>
    <m/>
    <x v="1"/>
    <m/>
    <m/>
    <x v="0"/>
    <n v="0"/>
    <x v="0"/>
    <n v="0"/>
    <x v="0"/>
    <n v="0"/>
  </r>
  <r>
    <n v="3013211"/>
    <s v="GUNAWAN SETYO PAMUNGKAS"/>
    <s v="U5"/>
    <x v="6"/>
    <s v="HRBP Retail Business"/>
    <s v="HR Area - Jakarta, Jabar &amp; Jateng"/>
    <s v="HRBP - Jakarta"/>
    <s v="---"/>
    <s v="HR Business Partner"/>
    <s v="HR Business Partner"/>
    <s v="Kantor Pusat - Graha CIMB Niaga"/>
    <s v="JAKARTA SELATAN"/>
    <s v="Dki Jakarta"/>
    <d v="1984-12-15T00:00:00"/>
    <d v="2010-04-26T00:00:00"/>
    <s v="Male"/>
    <s v="KP"/>
    <s v="GUNAWAN.SETYOPAMUNGKAS@CIMBNIAGA.CO.ID"/>
    <s v="D-3"/>
    <n v="3029543"/>
    <s v="JANE KURNIAWATI K"/>
    <s v="HR Area Head - Jakarta, Jabar &amp; Jateng"/>
    <m/>
    <m/>
    <m/>
    <m/>
    <x v="1"/>
    <m/>
    <m/>
    <x v="0"/>
    <n v="0"/>
    <x v="0"/>
    <n v="0"/>
    <x v="0"/>
    <n v="0"/>
  </r>
  <r>
    <n v="3006282"/>
    <s v="RADEN RORO CAHYA SISWATI"/>
    <s v="U6"/>
    <x v="6"/>
    <s v="HRBP Retail Business"/>
    <s v="HR Area - Jakarta, Jabar &amp; Jateng"/>
    <s v="HRBP - Jakarta"/>
    <s v="---"/>
    <s v="HR Business Partner"/>
    <s v="HR Business Partner"/>
    <s v="Kantor Pusat - Graha CIMB Niaga"/>
    <s v="JAKARTA SELATAN"/>
    <s v="Dki Jakarta"/>
    <d v="1986-09-09T00:00:00"/>
    <d v="2003-09-03T00:00:00"/>
    <s v="Female"/>
    <s v="KP"/>
    <s v="CAHYA.SISWATI@CIMBNIAGA.CO.ID"/>
    <s v="D-3"/>
    <n v="3029543"/>
    <s v="JANE KURNIAWATI K"/>
    <s v="HR Area Head - Jakarta, Jabar &amp; Jateng"/>
    <m/>
    <m/>
    <m/>
    <m/>
    <x v="1"/>
    <m/>
    <m/>
    <x v="0"/>
    <n v="0"/>
    <x v="0"/>
    <n v="0"/>
    <x v="0"/>
    <n v="0"/>
  </r>
  <r>
    <n v="3018500"/>
    <s v="TWORIS SAFITRI"/>
    <s v="U7"/>
    <x v="6"/>
    <s v="HRBP Retail Business"/>
    <s v="HR Area - Jakarta, Jabar &amp; Jateng"/>
    <s v="Talent Acquisition Area - Jabar &amp; Jateng"/>
    <s v="---"/>
    <s v="Talent Acquisition Specialist"/>
    <s v="Talent Acquisition Specialist"/>
    <s v="KCS - Semarang - SSMR"/>
    <s v="SEMARANG"/>
    <s v="Jawa Tengah"/>
    <d v="1985-06-25T00:00:00"/>
    <d v="2012-03-01T00:00:00"/>
    <s v="Female"/>
    <s v="SSMR"/>
    <s v="Tworis.Safitri@cimbniaga.co.id"/>
    <s v="D-3"/>
    <n v="3029543"/>
    <s v="JANE KURNIAWATI K"/>
    <s v="HR Area Head - Jakarta, Jabar &amp; Jateng"/>
    <m/>
    <m/>
    <m/>
    <m/>
    <x v="1"/>
    <m/>
    <m/>
    <x v="0"/>
    <n v="0"/>
    <x v="0"/>
    <n v="0"/>
    <x v="0"/>
    <n v="0"/>
  </r>
  <r>
    <n v="3034671"/>
    <s v="VITA DEVI ANGRAENY"/>
    <s v="U4"/>
    <x v="6"/>
    <s v="HRBP Retail Business"/>
    <s v="HR Area - Jatim &amp; Bali Nusra"/>
    <s v="---"/>
    <s v="---"/>
    <s v="HR Area Head"/>
    <s v="HR Area Head"/>
    <s v="Kantor Fungsional Non Operasional - HR - Jawa Timur"/>
    <s v="SURABAYA"/>
    <s v="Jawa Timur"/>
    <d v="1981-05-12T00:00:00"/>
    <d v="2017-11-06T00:00:00"/>
    <s v="Female"/>
    <s v="KFNO"/>
    <s v="VITA.ANGRAENY@CIMBNIAGA.CO.ID"/>
    <s v="D-2"/>
    <n v="3037246"/>
    <s v="TING LINA MAYANA"/>
    <s v="Head of HRBP Retail Business"/>
    <m/>
    <m/>
    <m/>
    <m/>
    <x v="1"/>
    <m/>
    <m/>
    <x v="1"/>
    <n v="1"/>
    <x v="0"/>
    <n v="0"/>
    <x v="0"/>
    <n v="0.5"/>
  </r>
  <r>
    <n v="5384060"/>
    <s v="SALLY WIBOWO"/>
    <s v="U6"/>
    <x v="6"/>
    <s v="HRBP Retail Business"/>
    <s v="HR Area - Jatim &amp; Bali Nusra"/>
    <s v="HRBP - Jatim &amp; Bali Nusra"/>
    <s v="---"/>
    <s v="HR Business Partner"/>
    <s v="HR Business Partner"/>
    <s v="Kantor Fungsional Non Operasional - HR - Jawa Timur"/>
    <s v="SURABAYA"/>
    <s v="Jawa Timur"/>
    <d v="1989-04-03T00:00:00"/>
    <d v="2023-02-02T00:00:00"/>
    <s v="Female"/>
    <s v="KFNO"/>
    <s v="Sally.Wibowo@cimbniaga.co.id"/>
    <s v="D-3"/>
    <n v="3034671"/>
    <s v="VITA DEVI ANGRAENY"/>
    <s v="HR Area Head - Jatim &amp; Bali Nusra"/>
    <m/>
    <m/>
    <m/>
    <m/>
    <x v="1"/>
    <m/>
    <m/>
    <x v="0"/>
    <n v="0.5"/>
    <x v="0"/>
    <n v="0"/>
    <x v="0"/>
    <n v="0.25"/>
  </r>
  <r>
    <n v="5363220"/>
    <s v="ACHMAD ARIEF PRAYOGO"/>
    <s v="U6"/>
    <x v="6"/>
    <s v="HRBP Retail Business"/>
    <s v="HR Area - Jatim &amp; Bali Nusra"/>
    <s v="HRBP - Jatim &amp; Bali Nusra"/>
    <s v="---"/>
    <s v="HR Business Partner"/>
    <s v="HR Business Partner"/>
    <s v="Kantor Fungsional Non Operasional - HR - Jawa Timur"/>
    <s v="SURABAYA"/>
    <s v="Jawa Timur"/>
    <d v="1987-04-06T00:00:00"/>
    <d v="2022-04-01T00:00:00"/>
    <s v="Male"/>
    <s v="KFNO"/>
    <s v="Achmad.Prayogo@cimbniaga.co.id"/>
    <s v="D-3"/>
    <n v="3034671"/>
    <s v="VITA DEVI ANGRAENY"/>
    <s v="HR Area Head - Jatim &amp; Bali Nusra"/>
    <m/>
    <m/>
    <m/>
    <m/>
    <x v="1"/>
    <m/>
    <m/>
    <x v="0"/>
    <n v="0"/>
    <x v="2"/>
    <n v="1"/>
    <x v="0"/>
    <n v="0.5"/>
  </r>
  <r>
    <n v="3030094"/>
    <s v="M. YOGA YUDHISTIRA"/>
    <s v="U4"/>
    <x v="6"/>
    <s v="HRBP Retail Business"/>
    <s v="HR Area - Sumatera &amp; IKN"/>
    <s v="---"/>
    <s v="---"/>
    <s v="HR Area Head"/>
    <s v="HR Area Head"/>
    <s v="KC - Medan - Pemuda - MDP"/>
    <s v="MEDAN"/>
    <s v="Sumatera Utara"/>
    <d v="1979-02-17T00:00:00"/>
    <d v="2015-12-10T00:00:00"/>
    <s v="Male"/>
    <s v="MDP"/>
    <s v="YOGA.YUDHISTIRA@CIMBNIAGA.CO.ID"/>
    <s v="D-2"/>
    <n v="3037246"/>
    <s v="TING LINA MAYANA"/>
    <s v="Head of HRBP Retail Business"/>
    <m/>
    <m/>
    <m/>
    <m/>
    <x v="1"/>
    <m/>
    <m/>
    <x v="0"/>
    <n v="0"/>
    <x v="0"/>
    <n v="0"/>
    <x v="0"/>
    <n v="0"/>
  </r>
  <r>
    <n v="3013739"/>
    <s v="MUSTIKA SARI"/>
    <s v="U7"/>
    <x v="6"/>
    <s v="HRBP Retail Business"/>
    <s v="HR Area - Sumatera &amp; IKN"/>
    <s v="HRBP - IKN"/>
    <s v="---"/>
    <s v="HR Business Partner"/>
    <s v="HR Business Partner"/>
    <s v="KC - Medan - Pemuda - MDP"/>
    <s v="MEDAN"/>
    <s v="Sumatera Utara"/>
    <d v="1987-08-01T00:00:00"/>
    <d v="2010-07-26T00:00:00"/>
    <s v="Female"/>
    <s v="MDP"/>
    <s v="MUSTIKA.SARI@CIMBNIAGA.CO.ID"/>
    <s v="D-3"/>
    <n v="3030094"/>
    <s v="M. YOGA YUDHISTIRA"/>
    <s v="HR Area Head - Sumatera &amp; IKN"/>
    <m/>
    <m/>
    <m/>
    <m/>
    <x v="1"/>
    <m/>
    <m/>
    <x v="0"/>
    <n v="0"/>
    <x v="0"/>
    <n v="0"/>
    <x v="0"/>
    <n v="0"/>
  </r>
  <r>
    <n v="3005107"/>
    <s v="JENNY MARISA SIBARANI"/>
    <s v="U5"/>
    <x v="6"/>
    <s v="HRBP Retail Business"/>
    <s v="HR Area - Sumatera &amp; IKN"/>
    <s v="HRBP - Sumatera"/>
    <s v="---"/>
    <s v="HR Business Partner"/>
    <s v="HR Business Partner"/>
    <s v="KC - Medan - Pemuda - MDP"/>
    <s v="MEDAN"/>
    <s v="Sumatera Utara"/>
    <d v="1975-07-27T00:00:00"/>
    <d v="2000-08-23T00:00:00"/>
    <s v="Female"/>
    <s v="MDP"/>
    <s v="JENNY@CIMBNIAGA.CO.ID"/>
    <s v="D-3"/>
    <n v="3030094"/>
    <s v="M. YOGA YUDHISTIRA"/>
    <s v="HR Area Head - Sumatera &amp; IKN"/>
    <m/>
    <m/>
    <m/>
    <m/>
    <x v="1"/>
    <m/>
    <m/>
    <x v="0"/>
    <n v="0"/>
    <x v="0"/>
    <n v="0"/>
    <x v="0"/>
    <n v="0"/>
  </r>
  <r>
    <n v="3013687"/>
    <s v="ADE HERYANTO"/>
    <s v="U6"/>
    <x v="6"/>
    <s v="HRBP Retail Business"/>
    <s v="HR Area - Sumatera &amp; IKN"/>
    <s v="Talent Acquisition Area - IKN"/>
    <s v="---"/>
    <s v="Talent Acquisition Specialist"/>
    <s v="Talent Acquisition Specialist"/>
    <s v="Kantor Pusat - Graha CIMB Niaga"/>
    <s v="JAKARTA SELATAN"/>
    <s v="Dki Jakarta"/>
    <d v="1974-06-20T00:00:00"/>
    <d v="2010-07-26T00:00:00"/>
    <s v="Male"/>
    <s v="KP"/>
    <s v="ADE.HERYANTO@CIMBNIAGA.CO.ID"/>
    <s v="D-3"/>
    <n v="3030094"/>
    <s v="M. YOGA YUDHISTIRA"/>
    <s v="HR Area Head - Sumatera &amp; IKN"/>
    <m/>
    <m/>
    <m/>
    <m/>
    <x v="1"/>
    <m/>
    <m/>
    <x v="0"/>
    <n v="0"/>
    <x v="0"/>
    <n v="0"/>
    <x v="0"/>
    <n v="0"/>
  </r>
  <r>
    <n v="3012418"/>
    <s v="ADJA M SAIDIN ALMAN"/>
    <s v="U7"/>
    <x v="6"/>
    <s v="HRBP Retail Business"/>
    <s v="HR Area - Sumatera &amp; IKN"/>
    <s v="Talent Acquisition Area - Sumatera"/>
    <s v="---"/>
    <s v="Talent Acquisition Specialist"/>
    <s v="Talent Acquisition Specialist"/>
    <s v="KC - Medan - Pemuda - MDP"/>
    <s v="MEDAN"/>
    <s v="Sumatera Utara"/>
    <d v="1984-06-23T00:00:00"/>
    <d v="2009-08-18T00:00:00"/>
    <s v="Male"/>
    <s v="MDP"/>
    <s v="ADJA.SAIDIN@CIMBNIAGA.CO.ID"/>
    <s v="D-3"/>
    <n v="3030094"/>
    <s v="M. YOGA YUDHISTIRA"/>
    <s v="HR Area Head - Sumatera &amp; IKN"/>
    <m/>
    <m/>
    <m/>
    <m/>
    <x v="1"/>
    <m/>
    <m/>
    <x v="0"/>
    <n v="0"/>
    <x v="0"/>
    <n v="0"/>
    <x v="0"/>
    <n v="0"/>
  </r>
  <r>
    <n v="5359065"/>
    <s v="WINDY NOVARI"/>
    <s v="U4"/>
    <x v="6"/>
    <s v="HRBP Retail Business"/>
    <s v="HRBP - Consumer Banking &amp; CNAF"/>
    <s v="---"/>
    <s v="---"/>
    <s v="HR Business Partner Lead"/>
    <s v="HR Business Partner Lead"/>
    <s v="Kantor Pusat - Graha CIMB Niaga"/>
    <s v="JAKARTA SELATAN"/>
    <s v="Dki Jakarta"/>
    <d v="1985-11-23T00:00:00"/>
    <d v="2022-02-02T00:00:00"/>
    <s v="Female"/>
    <s v="KP"/>
    <s v="Windy.Novari@cimbniaga.co.id"/>
    <s v="D-2"/>
    <n v="3037246"/>
    <s v="TING LINA MAYANA"/>
    <s v="Head of HRBP Retail Business"/>
    <m/>
    <m/>
    <m/>
    <m/>
    <x v="1"/>
    <m/>
    <m/>
    <x v="0"/>
    <n v="0"/>
    <x v="0"/>
    <n v="0"/>
    <x v="0"/>
    <n v="0"/>
  </r>
  <r>
    <n v="5388419"/>
    <s v="DHASYA WASTU ANAMIKA STHIRABUDHI"/>
    <s v="U7"/>
    <x v="6"/>
    <s v="HRBP Retail Business"/>
    <s v="HRBP - Consumer Banking 1"/>
    <s v="---"/>
    <s v="---"/>
    <s v="HR Business Partner"/>
    <s v="HR Business Partner"/>
    <s v="Kantor Pusat - Graha CIMB Niaga"/>
    <s v="JAKARTA SELATAN"/>
    <s v="Dki Jakarta"/>
    <d v="2000-05-17T00:00:00"/>
    <d v="2023-04-10T00:00:00"/>
    <s v="Female"/>
    <s v="KP"/>
    <s v="Dhasya.Sthirabudhi@cimbniaga.co.id"/>
    <s v="D-2"/>
    <n v="5359065"/>
    <s v="WINDY NOVARI"/>
    <s v="HRBP Lead - Consumer Banking &amp; CNAF"/>
    <m/>
    <m/>
    <m/>
    <m/>
    <x v="1"/>
    <m/>
    <m/>
    <x v="0"/>
    <n v="0"/>
    <x v="0"/>
    <n v="0"/>
    <x v="0"/>
    <n v="0"/>
  </r>
  <r>
    <n v="3034380"/>
    <s v="RAHMI FADILLA"/>
    <s v="U6"/>
    <x v="6"/>
    <s v="HRBP Retail Business"/>
    <s v="HRBP - Consumer Banking 2"/>
    <s v="---"/>
    <s v="---"/>
    <s v="HR Business Partner"/>
    <s v="HR Business Partner"/>
    <s v="Kantor Pusat - Graha CIMB Niaga"/>
    <s v="JAKARTA SELATAN"/>
    <s v="Dki Jakarta"/>
    <d v="1989-09-12T00:00:00"/>
    <d v="2017-09-11T00:00:00"/>
    <s v="Female"/>
    <s v="KP"/>
    <s v="RAHMI.FADILLA@CIMBNIAGA.CO.ID"/>
    <s v="D-2"/>
    <n v="5359065"/>
    <s v="WINDY NOVARI"/>
    <s v="HRBP Lead - Consumer Banking &amp; CNAF"/>
    <m/>
    <m/>
    <m/>
    <m/>
    <x v="1"/>
    <m/>
    <m/>
    <x v="0"/>
    <n v="0"/>
    <x v="0"/>
    <n v="0"/>
    <x v="0"/>
    <n v="0"/>
  </r>
  <r>
    <n v="5375424"/>
    <s v="FAIRUZ NAJLA NADHIFAH"/>
    <s v="U8"/>
    <x v="6"/>
    <s v="HRBP Retail Business"/>
    <s v="HRBP - Consumer Banking 3"/>
    <s v="---"/>
    <s v="---"/>
    <s v="HR Business Partner"/>
    <s v="HR Business Partner"/>
    <s v="Kantor Pusat - Graha CIMB Niaga"/>
    <s v="JAKARTA SELATAN"/>
    <s v="Dki Jakarta"/>
    <d v="1999-06-14T00:00:00"/>
    <d v="2022-09-26T00:00:00"/>
    <s v="Female"/>
    <s v="KP"/>
    <s v="Fairuz.Nadhifah@cimbniaga.co.id"/>
    <s v="D-2"/>
    <n v="5359065"/>
    <s v="WINDY NOVARI"/>
    <s v="HRBP Lead - Consumer Banking &amp; CNAF"/>
    <m/>
    <m/>
    <m/>
    <m/>
    <x v="1"/>
    <m/>
    <m/>
    <x v="0"/>
    <n v="0"/>
    <x v="0"/>
    <n v="0"/>
    <x v="0"/>
    <n v="0"/>
  </r>
  <r>
    <n v="3039134"/>
    <s v="FAJAR ZULMI"/>
    <s v="U6"/>
    <x v="6"/>
    <s v="HRBP Retail Business"/>
    <s v="HRBP - NBC, DBBP &amp; RCU"/>
    <s v="---"/>
    <s v="---"/>
    <s v="HR Business Partner"/>
    <s v="HR Business Partner"/>
    <s v="Kantor Pusat - Graha CIMB Niaga"/>
    <s v="JAKARTA SELATAN"/>
    <s v="Dki Jakarta"/>
    <d v="1991-03-15T00:00:00"/>
    <d v="2019-09-23T00:00:00"/>
    <s v="Male"/>
    <s v="KP"/>
    <s v="FAJAR.ZULMI@CIMBNIAGA.CO.ID"/>
    <s v="D-2"/>
    <n v="5602631"/>
    <s v="RUTH THERESIA"/>
    <s v="HRBP Lead - Network &amp; Digital Banking"/>
    <m/>
    <m/>
    <m/>
    <m/>
    <x v="1"/>
    <m/>
    <m/>
    <x v="0"/>
    <n v="0.1"/>
    <x v="0"/>
    <n v="0"/>
    <x v="0"/>
    <n v="0.05"/>
  </r>
  <r>
    <n v="5375431"/>
    <s v="FARIS ABRAR FIRDAUS"/>
    <s v="U8"/>
    <x v="6"/>
    <s v="HRBP Retail Business"/>
    <s v="HRBP - Network Head Office"/>
    <s v="--"/>
    <s v="--"/>
    <s v="HR Business Partner"/>
    <s v="HR Business Partner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0"/>
    <n v="0"/>
    <x v="1"/>
    <e v="#N/A"/>
  </r>
  <r>
    <n v="5391159"/>
    <s v="NADIA PALMA"/>
    <s v="U5"/>
    <x v="6"/>
    <s v="HR Shared Services"/>
    <s v="HR TA Operations, Onboarding &amp; Benefit Services"/>
    <s v="---"/>
    <s v="---"/>
    <s v="TA Operations, Onboarding &amp; Benefit Services Head"/>
    <s v="TA Operations, Onboarding &amp; Benefit Services Head"/>
    <s v="Kantor Fungsional Non Operasional - Synergy Building"/>
    <s v="TANGERANG SELATAN"/>
    <s v="Banten"/>
    <d v="1981-04-12T00:00:00"/>
    <d v="2023-06-12T00:00:00"/>
    <s v="Female"/>
    <s v="KFNO"/>
    <s v="Nadia.Palma@cimbniaga.co.id"/>
    <s v="D-2"/>
    <n v="3020365"/>
    <s v="SITI FAUZIAH HIDAYAT"/>
    <s v="Head of HR Shared Services"/>
    <m/>
    <m/>
    <m/>
    <m/>
    <x v="1"/>
    <m/>
    <m/>
    <x v="0"/>
    <n v="0"/>
    <x v="0"/>
    <n v="0"/>
    <x v="0"/>
    <n v="0"/>
  </r>
  <r>
    <n v="3038504"/>
    <s v="GLORIA AGNES"/>
    <s v="U6"/>
    <x v="6"/>
    <s v="HRBP Retail Business"/>
    <s v="Talent Acquisition - Consumer Banking &amp; Network"/>
    <s v="---"/>
    <s v="---"/>
    <s v="Talent Acquisition Specialist"/>
    <s v="Talent Acquisition Specialist"/>
    <s v="Kantor Pusat - Graha CIMB Niaga"/>
    <s v="JAKARTA SELATAN"/>
    <s v="Dki Jakarta"/>
    <d v="1991-04-15T00:00:00"/>
    <d v="2019-07-29T00:00:00"/>
    <s v="Female"/>
    <s v="KP"/>
    <s v="GLORIA.AGNES@CIMBNIAGA.CO.ID"/>
    <s v="D-2"/>
    <n v="3037732"/>
    <s v="REVANGGUS DIKA LESMAMBANG"/>
    <s v="Talent Acquisition Head Consumer Banking &amp; Network"/>
    <m/>
    <m/>
    <m/>
    <m/>
    <x v="1"/>
    <m/>
    <m/>
    <x v="0"/>
    <n v="0"/>
    <x v="0"/>
    <n v="0"/>
    <x v="0"/>
    <n v="0"/>
  </r>
  <r>
    <n v="3037732"/>
    <s v="REVANGGUS DIKA LESMAMBANG"/>
    <s v="U6"/>
    <x v="6"/>
    <s v="HRBP Retail Business"/>
    <s v="Talent Acquisition - Consumer Banking &amp; Network"/>
    <s v="---"/>
    <s v="---"/>
    <s v="Talent Acquisition Head"/>
    <s v="Talent Acquisition Head"/>
    <s v="Kantor Pusat - Graha CIMB Niaga"/>
    <s v="JAKARTA SELATAN"/>
    <s v="Dki Jakarta"/>
    <d v="1992-08-24T00:00:00"/>
    <d v="2019-04-08T00:00:00"/>
    <s v="Male"/>
    <s v="KP"/>
    <s v="REVANGGUS.LESMAMBANG@CIMBNIAGA.CO.ID"/>
    <s v="D-2"/>
    <n v="3037246"/>
    <s v="TING LINA MAYANA"/>
    <s v="Head of HRBP Retail Business"/>
    <m/>
    <m/>
    <m/>
    <m/>
    <x v="1"/>
    <m/>
    <m/>
    <x v="0"/>
    <n v="0"/>
    <x v="0"/>
    <n v="0"/>
    <x v="0"/>
    <n v="0"/>
  </r>
  <r>
    <n v="3037633"/>
    <s v="SYLVIA NOVINTINA"/>
    <s v="U6"/>
    <x v="6"/>
    <s v="HRBP Retail Business"/>
    <s v="Talent Acquisition - Consumer Banking &amp; Network"/>
    <s v="---"/>
    <s v="---"/>
    <s v="Talent Acquisition Specialist"/>
    <s v="Talent Acquisition Specialist"/>
    <s v="Kantor Pusat - Graha CIMB Niaga"/>
    <s v="JAKARTA SELATAN"/>
    <s v="Dki Jakarta"/>
    <d v="1983-11-12T00:00:00"/>
    <d v="2019-03-11T00:00:00"/>
    <s v="Female"/>
    <s v="KP"/>
    <s v="SYLVIA.NOVINTINA@CIMBNIAGA.CO.ID"/>
    <s v="D-2"/>
    <n v="3037732"/>
    <s v="REVANGGUS DIKA LESMAMBANG"/>
    <s v="Talent Acquisition Head Consumer Banking &amp; Network"/>
    <m/>
    <m/>
    <m/>
    <m/>
    <x v="1"/>
    <m/>
    <m/>
    <x v="0"/>
    <n v="0"/>
    <x v="0"/>
    <n v="0"/>
    <x v="0"/>
    <n v="0"/>
  </r>
  <r>
    <n v="3036940"/>
    <s v="LIE MENG HAN"/>
    <s v="U4"/>
    <x v="6"/>
    <s v="Rewards &amp; Performance"/>
    <s v="---"/>
    <s v="---"/>
    <s v="---"/>
    <s v="Head of Rewards &amp; Performance"/>
    <s v="Head of Rewards &amp; Performance"/>
    <s v="Kantor Fungsional Non Operasional - Pondok Indah Icon"/>
    <s v="JAKARTA SELATAN"/>
    <s v="Dki Jakarta"/>
    <d v="1986-12-14T00:00:00"/>
    <d v="2019-01-07T00:00:00"/>
    <s v="Male"/>
    <s v="KFNO"/>
    <s v="LIE.HAN@CIMBNIAGA.CO.ID"/>
    <s v="D-1"/>
    <n v="3016974"/>
    <s v="JONI RAINI"/>
    <s v="Human Resources Director"/>
    <m/>
    <m/>
    <m/>
    <m/>
    <x v="1"/>
    <m/>
    <m/>
    <x v="0"/>
    <n v="0"/>
    <x v="0"/>
    <n v="0"/>
    <x v="0"/>
    <n v="0"/>
  </r>
  <r>
    <n v="5601624"/>
    <s v="NURMALASARI"/>
    <s v="U6"/>
    <x v="6"/>
    <s v="Rewards &amp; Performance"/>
    <s v="Benefit"/>
    <s v="---"/>
    <s v="---"/>
    <s v="Benefit Specialist"/>
    <s v="Benefit Specialist"/>
    <s v="Kantor Pusat - Graha CIMB Niaga"/>
    <s v="JAKARTA SELATAN"/>
    <s v="Dki Jakarta"/>
    <d v="1994-07-20T00:00:00"/>
    <d v="2025-11-03T00:00:00"/>
    <s v="Female"/>
    <s v="KP"/>
    <s v="nurmalasari.nurmalasari2@cimbniaga.co.id"/>
    <s v="D-2"/>
    <n v="3036940"/>
    <s v="LIE MENG HAN"/>
    <s v="Head of Rewards &amp; Performance"/>
    <m/>
    <m/>
    <m/>
    <m/>
    <x v="1"/>
    <m/>
    <m/>
    <x v="0"/>
    <n v="0.45"/>
    <x v="1"/>
    <e v="#N/A"/>
    <x v="1"/>
    <e v="#N/A"/>
  </r>
  <r>
    <n v="5369061"/>
    <s v="LIA HERDYANTI"/>
    <s v="U6"/>
    <x v="6"/>
    <s v="Rewards &amp; Performance"/>
    <s v="HR Budgeting"/>
    <s v="---"/>
    <s v="---"/>
    <s v="HR Budgeting Specialist"/>
    <s v="HR Budgeting Specialist"/>
    <s v="Kantor Pusat - Graha CIMB Niaga"/>
    <s v="JAKARTA SELATAN"/>
    <s v="Dki Jakarta"/>
    <d v="1996-08-23T00:00:00"/>
    <d v="2022-05-09T00:00:00"/>
    <s v="Female"/>
    <s v="KP"/>
    <s v="Lia.Herdyanti@cimbniaga.co.id"/>
    <s v="D-2"/>
    <n v="3036940"/>
    <s v="LIE MENG HAN"/>
    <s v="Head of Rewards &amp; Performance"/>
    <m/>
    <m/>
    <m/>
    <m/>
    <x v="1"/>
    <m/>
    <m/>
    <x v="1"/>
    <n v="1"/>
    <x v="0"/>
    <n v="0"/>
    <x v="0"/>
    <n v="0.5"/>
  </r>
  <r>
    <n v="5602007"/>
    <s v="CHEERY ANASTASIA MARCHINFY"/>
    <s v="U6"/>
    <x v="6"/>
    <s v="Rewards &amp; Performance"/>
    <s v="HR Budgeting"/>
    <s v="---"/>
    <s v="---"/>
    <s v="HR Budgeting Specialist"/>
    <s v="HR Budgeting Specialist"/>
    <s v="Kantor Pusat - Graha CIMB Niaga"/>
    <s v="JAKARTA SELATAN"/>
    <s v="Dki Jakarta"/>
    <d v="1991-03-12T00:00:00"/>
    <d v="2026-04-06T00:00:00"/>
    <s v="Female"/>
    <s v="KP"/>
    <s v="cheery.marchinfy@cimbniaga.co.id"/>
    <s v="D-2"/>
    <n v="3036940"/>
    <s v="LIE MENG HAN"/>
    <s v="Head of Rewards &amp; Performance"/>
    <m/>
    <m/>
    <m/>
    <m/>
    <x v="1"/>
    <m/>
    <m/>
    <x v="1"/>
    <n v="1"/>
    <x v="1"/>
    <e v="#N/A"/>
    <x v="1"/>
    <e v="#N/A"/>
  </r>
  <r>
    <n v="5365106"/>
    <s v="LO ANDRY"/>
    <s v="U4"/>
    <x v="6"/>
    <s v="Rewards &amp; Performance"/>
    <s v="Performance Management"/>
    <s v="---"/>
    <s v="---"/>
    <s v="Performance Management Specialist"/>
    <s v="Performance Management Specialist"/>
    <s v="Kantor Pusat - Graha CIMB Niaga"/>
    <s v="JAKARTA SELATAN"/>
    <s v="Dki Jakarta"/>
    <d v="1984-09-23T00:00:00"/>
    <d v="2022-03-14T00:00:00"/>
    <s v="Male"/>
    <s v="KP"/>
    <s v="Lo.Andry@cimbniaga.co.id"/>
    <s v="D-2"/>
    <n v="3036940"/>
    <s v="LIE MENG HAN"/>
    <s v="Head of Rewards &amp; Performance"/>
    <m/>
    <m/>
    <m/>
    <m/>
    <x v="1"/>
    <m/>
    <m/>
    <x v="0"/>
    <n v="0.45"/>
    <x v="0"/>
    <n v="0"/>
    <x v="0"/>
    <n v="0.22500000000000001"/>
  </r>
  <r>
    <n v="5414420"/>
    <s v="JEFFERI TJAHJOWARGO"/>
    <s v="U5"/>
    <x v="6"/>
    <s v="Rewards &amp; Performance"/>
    <s v="Performance Management"/>
    <s v="---"/>
    <s v="---"/>
    <s v="Performance Management Specialist"/>
    <s v="Performance Management Specialist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8598"/>
    <s v="SORAYA"/>
    <s v="U4"/>
    <x v="6"/>
    <s v="Rewards &amp; Performance"/>
    <s v="Rewards"/>
    <s v="---"/>
    <s v="---"/>
    <s v="Rewards Specialist"/>
    <s v="Rewards Specialist"/>
    <s v="Kantor Pusat - Graha CIMB Niaga"/>
    <s v="JAKARTA SELATAN"/>
    <s v="Dki Jakarta"/>
    <d v="1982-08-27T00:00:00"/>
    <d v="2006-04-11T00:00:00"/>
    <s v="Female"/>
    <s v="KP"/>
    <s v="SORAYA.SUBAGJA@CIMBNIAGA.CO.ID"/>
    <s v="D-2"/>
    <n v="3036940"/>
    <s v="LIE MENG HAN"/>
    <s v="Head of Rewards &amp; Performance"/>
    <m/>
    <m/>
    <m/>
    <m/>
    <x v="1"/>
    <m/>
    <m/>
    <x v="0"/>
    <n v="0.65"/>
    <x v="0"/>
    <n v="0"/>
    <x v="0"/>
    <n v="0.32500000000000001"/>
  </r>
  <r>
    <n v="5600994"/>
    <s v="RIJKARD CAUSAR SURYAPUTRA"/>
    <s v="U6"/>
    <x v="6"/>
    <s v="Rewards &amp; Performance"/>
    <s v="Rewards"/>
    <s v="---"/>
    <s v="---"/>
    <s v="Rewards Specialist"/>
    <s v="Rewards Specialist"/>
    <s v="Kantor Pusat - Graha CIMB Niaga"/>
    <s v="JAKARTA SELATAN"/>
    <s v="Dki Jakarta"/>
    <d v="1992-12-20T00:00:00"/>
    <d v="2025-09-15T00:00:00"/>
    <s v="Male"/>
    <s v="KP"/>
    <s v="rijkard.suryaputra@cimbniaga.co.id"/>
    <s v="D-2"/>
    <n v="3036940"/>
    <s v="LIE MENG HAN"/>
    <s v="Head of Rewards &amp; Performance"/>
    <m/>
    <m/>
    <m/>
    <m/>
    <x v="1"/>
    <m/>
    <m/>
    <x v="0"/>
    <n v="0.25"/>
    <x v="0"/>
    <n v="0"/>
    <x v="0"/>
    <n v="0.125"/>
  </r>
  <r>
    <n v="3032209"/>
    <s v="NI WAYAN PURWARDHANI"/>
    <s v="U7"/>
    <x v="6"/>
    <s v="Secretary of BOD - Human Resources"/>
    <s v="---"/>
    <s v="---"/>
    <s v="---"/>
    <s v="Executive Secretary"/>
    <s v="Executive Secretary"/>
    <s v="Kantor Pusat - Graha CIMB Niaga"/>
    <s v="JAKARTA SELATAN"/>
    <s v="Dki Jakarta"/>
    <d v="1977-03-27T00:00:00"/>
    <d v="2016-11-16T00:00:00"/>
    <s v="Female"/>
    <s v="KP"/>
    <s v="NIWAYAN.PURWARDHANI@CIMBNIAGA.CO.ID"/>
    <s v="SEC"/>
    <n v="3016974"/>
    <s v="JONI RAINI"/>
    <s v="Human Resources Director"/>
    <m/>
    <m/>
    <m/>
    <m/>
    <x v="1"/>
    <m/>
    <m/>
    <x v="0"/>
    <n v="0.1"/>
    <x v="0"/>
    <n v="0"/>
    <x v="0"/>
    <n v="0.05"/>
  </r>
  <r>
    <n v="3027386"/>
    <s v="MUHAMMAD SHODIQ"/>
    <s v="U3"/>
    <x v="6"/>
    <s v="Talent Factory &amp; Learning Capability Development"/>
    <s v="---"/>
    <s v="---"/>
    <s v="---"/>
    <s v="Head of Talent Factory &amp; Learning Capability Development"/>
    <s v="Head of Talent Factory &amp; Learning Capability Development"/>
    <s v="Kantor Fungsional Non Operasional - Pondok Indah Icon"/>
    <s v="JAKARTA SELATAN"/>
    <s v="Dki Jakarta"/>
    <d v="1975-10-15T00:00:00"/>
    <d v="2014-10-01T00:00:00"/>
    <s v="Male"/>
    <s v="KFNO"/>
    <s v="MUHAMMAD.SHODIQ@CIMBNIAGA.CO.ID"/>
    <s v="D-1"/>
    <n v="3016974"/>
    <s v="JONI RAINI"/>
    <s v="Human Resources Director"/>
    <m/>
    <m/>
    <m/>
    <m/>
    <x v="1"/>
    <m/>
    <m/>
    <x v="0"/>
    <n v="0.05"/>
    <x v="0"/>
    <n v="0"/>
    <x v="0"/>
    <n v="2.5000000000000001E-2"/>
  </r>
  <r>
    <n v="3027632"/>
    <s v="MUHAMMAD FAJAR AL HUSAIN"/>
    <s v="U4"/>
    <x v="6"/>
    <s v="Talent Factory &amp; Learning Capability Development"/>
    <s v="Graduates Talent Acquisition - P"/>
    <s v="---"/>
    <s v="---"/>
    <s v="Graduates Talent Acquisition Head"/>
    <s v="Graduates Talent Acquisition Head"/>
    <s v="Kantor Fungsional Non Operasional - Pondok Indah Icon"/>
    <s v="JAKARTA SELATAN"/>
    <s v="Dki Jakarta"/>
    <d v="1979-01-16T00:00:00"/>
    <d v="2014-11-03T00:00:00"/>
    <s v="Male"/>
    <s v="KFNO"/>
    <s v="MUH.HUSAIN@CIMBNIAGA.CO.ID"/>
    <s v="D-2"/>
    <n v="3027386"/>
    <s v="MUHAMMAD SHODIQ"/>
    <s v="Head of Talent Factory &amp; Learning Capability Development"/>
    <m/>
    <m/>
    <m/>
    <m/>
    <x v="1"/>
    <m/>
    <m/>
    <x v="0"/>
    <n v="0"/>
    <x v="0"/>
    <n v="0"/>
    <x v="0"/>
    <n v="0"/>
  </r>
  <r>
    <n v="3013264"/>
    <s v="DWI WAHYU HIDAYAT"/>
    <s v="U7"/>
    <x v="6"/>
    <s v="Talent Factory &amp; Learning Capability Development"/>
    <s v="Graduates Talent Acquisition - P"/>
    <s v="Graduates Talent Acquisition"/>
    <s v="---"/>
    <s v="Graduates Talent Acquisition Specialist"/>
    <s v="Graduates Talent Acquisition Specialist"/>
    <s v="Kantor Fungsional Non Operasional - Pondok Indah Icon"/>
    <s v="JAKARTA SELATAN"/>
    <s v="Dki Jakarta"/>
    <d v="1982-10-27T00:00:00"/>
    <d v="2010-05-01T00:00:00"/>
    <s v="Male"/>
    <s v="KFNO"/>
    <s v="DWI.WAHYUHIDAYAT@CIMBNIAGA.CO.ID"/>
    <s v="D-3"/>
    <n v="3027632"/>
    <s v="MUHAMMAD FAJAR AL HUSAIN"/>
    <s v="Graduates Talent Acquisition Head"/>
    <m/>
    <m/>
    <m/>
    <m/>
    <x v="1"/>
    <m/>
    <m/>
    <x v="0"/>
    <n v="0.25"/>
    <x v="2"/>
    <n v="1"/>
    <x v="0"/>
    <n v="0.625"/>
  </r>
  <r>
    <n v="5358946"/>
    <s v="WAN SHEYLA ASSYIFA"/>
    <s v="U8"/>
    <x v="6"/>
    <s v="Talent Factory &amp; Learning Capability Development"/>
    <s v="Graduates Talent Acquisition - P"/>
    <s v="Graduates Talent Acquisition"/>
    <s v="---"/>
    <s v="Graduates Talent Acquisition Specialist"/>
    <s v="Graduates Talent Acquisition Specialist"/>
    <s v="Kantor Fungsional Non Operasional - Pondok Indah Icon"/>
    <s v="JAKARTA SELATAN"/>
    <s v="Dki Jakarta"/>
    <d v="1995-12-10T00:00:00"/>
    <d v="2021-12-27T00:00:00"/>
    <s v="Female"/>
    <s v="KFNO"/>
    <s v="Wan.Assyifa@cimbniaga.co.id"/>
    <s v="D-3"/>
    <n v="3027632"/>
    <s v="MUHAMMAD FAJAR AL HUSAIN"/>
    <s v="Graduates Talent Acquisition Head"/>
    <m/>
    <m/>
    <m/>
    <m/>
    <x v="1"/>
    <m/>
    <m/>
    <x v="0"/>
    <n v="0"/>
    <x v="0"/>
    <n v="0"/>
    <x v="0"/>
    <n v="0"/>
  </r>
  <r>
    <n v="3020303"/>
    <s v="ESTER FITRI AGUSTIN"/>
    <s v="U8"/>
    <x v="6"/>
    <s v="Talent Factory &amp; Learning Capability Development"/>
    <s v="Graduates Talent Acquisition - P"/>
    <s v="Graduates Talent Acquisition"/>
    <s v="---"/>
    <s v="Graduates Talent Acquisition Specialist"/>
    <s v="Graduates Talent Acquisition Specialist"/>
    <s v="Kantor Fungsional Non Operasional - Pondok Indah Icon"/>
    <s v="JAKARTA SELATAN"/>
    <s v="Dki Jakarta"/>
    <d v="1980-08-13T00:00:00"/>
    <d v="2012-09-26T00:00:00"/>
    <s v="Female"/>
    <s v="KFNO"/>
    <s v="Ester.FitriaAgustin@cimbniaga.co.id"/>
    <s v="D-3"/>
    <n v="3027632"/>
    <s v="MUHAMMAD FAJAR AL HUSAIN"/>
    <s v="Graduates Talent Acquisition Head"/>
    <m/>
    <m/>
    <m/>
    <m/>
    <x v="1"/>
    <m/>
    <m/>
    <x v="0"/>
    <n v="0"/>
    <x v="0"/>
    <n v="0"/>
    <x v="0"/>
    <n v="0"/>
  </r>
  <r>
    <n v="3008535"/>
    <s v="NATASHA JULIA GULTOM"/>
    <s v="U4"/>
    <x v="6"/>
    <s v="Talent Factory &amp; Learning Capability Development"/>
    <s v="Learning Infrastructure"/>
    <s v="---"/>
    <s v="---"/>
    <s v="Learning Infrastructure Head"/>
    <s v="Learning Infrastructure Head"/>
    <s v="Kantor Fungsional Non Operasional - Pondok Indah Icon"/>
    <s v="JAKARTA SELATAN"/>
    <s v="Dki Jakarta"/>
    <d v="1979-07-07T00:00:00"/>
    <d v="2006-04-03T00:00:00"/>
    <s v="Female"/>
    <s v="KFNO"/>
    <s v="NATASHA.GULTOM@CIMBNIAGA.CO.ID"/>
    <s v="D-2"/>
    <n v="3027386"/>
    <s v="MUHAMMAD SHODIQ"/>
    <s v="Head of Talent Factory &amp; Learning Capability Development"/>
    <m/>
    <m/>
    <m/>
    <m/>
    <x v="1"/>
    <m/>
    <m/>
    <x v="1"/>
    <n v="1"/>
    <x v="2"/>
    <n v="1"/>
    <x v="2"/>
    <n v="1"/>
  </r>
  <r>
    <n v="3034572"/>
    <s v="MOHAMMAD FAJRI"/>
    <s v="U7"/>
    <x v="6"/>
    <s v="Talent Factory &amp; Learning Capability Development"/>
    <s v="Learning Infrastructure"/>
    <s v="Learning Budget &amp; Reporting"/>
    <s v="---"/>
    <s v="Learning Budget &amp; Reporting Specialist"/>
    <s v="Learning Budget &amp; Reporting Specialist"/>
    <s v="Kantor Fungsional Non Operasional - Pondok Indah Icon"/>
    <s v="JAKARTA SELATAN"/>
    <s v="Dki Jakarta"/>
    <d v="1981-08-20T00:00:00"/>
    <d v="2017-10-20T00:00:00"/>
    <s v="Male"/>
    <s v="KFNO"/>
    <s v="MOHAMMAD.FAJRI@CIMBNIAGA.CO.ID"/>
    <s v="D-3"/>
    <n v="3008535"/>
    <s v="NATASHA JULIA GULTOM"/>
    <s v="Learning Infrastructure Head"/>
    <m/>
    <m/>
    <m/>
    <m/>
    <x v="1"/>
    <m/>
    <m/>
    <x v="1"/>
    <n v="1"/>
    <x v="2"/>
    <n v="1"/>
    <x v="2"/>
    <n v="1"/>
  </r>
  <r>
    <n v="5379362"/>
    <s v="ISWAHYUDI ISLAHI"/>
    <s v="U5"/>
    <x v="6"/>
    <s v="Talent Factory &amp; Learning Capability Development"/>
    <s v="Learning Infrastructure"/>
    <s v="Learning Infrastructure &amp; Knowledge Management"/>
    <s v="---"/>
    <s v="Learning Infrastructure &amp; Knowledge Management Specialist"/>
    <s v="Learning Infrastructure &amp; Knowledge Management Specialist"/>
    <s v="Kantor Fungsional Non Operasional - Pondok Indah Icon"/>
    <s v="JAKARTA SELATAN"/>
    <s v="Dki Jakarta"/>
    <d v="1983-10-15T00:00:00"/>
    <d v="2023-02-07T00:00:00"/>
    <s v="Male"/>
    <s v="KFNO"/>
    <s v="Iswahyudi.Islahi2@cimbniaga.co.id"/>
    <s v="D-3"/>
    <n v="3008535"/>
    <s v="NATASHA JULIA GULTOM"/>
    <s v="Learning Infrastructure Head"/>
    <m/>
    <m/>
    <m/>
    <m/>
    <x v="1"/>
    <m/>
    <m/>
    <x v="1"/>
    <n v="1"/>
    <x v="2"/>
    <n v="1"/>
    <x v="2"/>
    <n v="1"/>
  </r>
  <r>
    <n v="3040061"/>
    <s v="RINI SEPTIASTRI WULANDARI"/>
    <s v="U4"/>
    <x v="6"/>
    <s v="Talent Factory &amp; Learning Capability Development"/>
    <s v="Learning Solution Architecture &amp; Mandatory Certification"/>
    <s v="---"/>
    <s v="---"/>
    <s v="Learning Solution Architecture &amp; Mandatory Certification Head"/>
    <s v="Learning Solution Architecture &amp; Mandatory Certification Head"/>
    <s v="Kantor Fungsional Non Operasional - Pondok Indah Icon"/>
    <s v="JAKARTA SELATAN"/>
    <s v="Dki Jakarta"/>
    <d v="1979-09-16T00:00:00"/>
    <d v="2020-01-06T00:00:00"/>
    <s v="Female"/>
    <s v="KFNO"/>
    <s v="RINI.WULANDARI@CIMBNIAGA.CO.ID"/>
    <s v="D-2"/>
    <n v="3027386"/>
    <s v="MUHAMMAD SHODIQ"/>
    <s v="Head of Talent Factory &amp; Learning Capability Development"/>
    <m/>
    <m/>
    <m/>
    <m/>
    <x v="1"/>
    <m/>
    <m/>
    <x v="1"/>
    <n v="1"/>
    <x v="0"/>
    <n v="0"/>
    <x v="0"/>
    <n v="0.5"/>
  </r>
  <r>
    <n v="3019214"/>
    <s v="ANWARI NUR ZULKARNAEN"/>
    <s v="U7"/>
    <x v="6"/>
    <s v="Talent Factory &amp; Learning Capability Development"/>
    <s v="Learning Solution Architecture &amp; Mandatory Certification"/>
    <s v="Mandatory Certification"/>
    <s v="---"/>
    <s v="Mandatory Certification Specialist"/>
    <s v="Mandatory Certification Specialist"/>
    <s v="Kantor Fungsional Non Operasional - Pondok Indah Icon"/>
    <s v="JAKARTA SELATAN"/>
    <s v="Dki Jakarta"/>
    <d v="1989-10-11T00:00:00"/>
    <d v="2012-06-06T00:00:00"/>
    <s v="Male"/>
    <s v="KFNO"/>
    <s v="ANWARINUR.ZULKARNAEN@CIMBNIAGA.CO.ID"/>
    <s v="D-3"/>
    <n v="3040061"/>
    <s v="RINI SEPTIASTRI WULANDARI"/>
    <s v="Learning Solution Architecture &amp; Mandatory Certification Head"/>
    <m/>
    <m/>
    <m/>
    <m/>
    <x v="1"/>
    <m/>
    <m/>
    <x v="1"/>
    <n v="1"/>
    <x v="2"/>
    <n v="1"/>
    <x v="2"/>
    <n v="1"/>
  </r>
  <r>
    <n v="5369076"/>
    <s v="FRISCA"/>
    <s v="U4"/>
    <x v="6"/>
    <s v="Talent Factory &amp; Learning Capability Development"/>
    <s v="Segment &amp; Role-Based Capability Development"/>
    <s v="---"/>
    <s v="---"/>
    <s v="Segment &amp; Role-Based Capability Development Head"/>
    <s v="Segment &amp; Role-Based Capability Development Head"/>
    <s v="Kantor Fungsional Non Operasional - Pondok Indah Icon"/>
    <s v="JAKARTA SELATAN"/>
    <s v="Dki Jakarta"/>
    <d v="1987-02-02T00:00:00"/>
    <d v="2022-07-01T00:00:00"/>
    <s v="Female"/>
    <s v="KFNO"/>
    <s v="Frisca.Frisca@cimbniaga.co.id"/>
    <s v="D-2"/>
    <n v="3027386"/>
    <s v="MUHAMMAD SHODIQ"/>
    <s v="Head of Talent Factory &amp; Learning Capability Development"/>
    <m/>
    <m/>
    <m/>
    <m/>
    <x v="1"/>
    <m/>
    <m/>
    <x v="1"/>
    <n v="1"/>
    <x v="2"/>
    <n v="1"/>
    <x v="2"/>
    <n v="1"/>
  </r>
  <r>
    <n v="3010937"/>
    <s v="NILVA SEPRI NANDA"/>
    <s v="U6"/>
    <x v="6"/>
    <s v="Talent Factory &amp; Learning Capability Development"/>
    <s v="Segment &amp; Role-Based Capability Development"/>
    <s v="Enablers Learning"/>
    <s v="---"/>
    <s v="Enablers Learning Specialist"/>
    <s v="Enablers Learning Specialist"/>
    <s v="Kantor Fungsional Non Operasional - Pondok Indah Icon"/>
    <s v="JAKARTA SELATAN"/>
    <s v="Dki Jakarta"/>
    <d v="1986-09-29T00:00:00"/>
    <d v="2009-06-03T00:00:00"/>
    <s v="Male"/>
    <s v="KFNO"/>
    <s v="NILVA@CIMBNIAGA.CO.ID"/>
    <s v="D-3"/>
    <n v="5369076"/>
    <s v="FRISCA"/>
    <s v="Segment &amp; Role-Based Capability Development Head"/>
    <m/>
    <m/>
    <m/>
    <m/>
    <x v="1"/>
    <m/>
    <m/>
    <x v="1"/>
    <n v="1"/>
    <x v="2"/>
    <n v="1"/>
    <x v="2"/>
    <n v="1"/>
  </r>
  <r>
    <n v="3016645"/>
    <s v="LAURENSIA LISTIANINGRUM"/>
    <s v="U6"/>
    <x v="6"/>
    <s v="Talent Factory &amp; Learning Capability Development"/>
    <s v="Segment &amp; Role-Based Capability Development"/>
    <s v="Non Retail Segment Learning"/>
    <s v="---"/>
    <s v="Non Retail Segment Learning Specialist"/>
    <s v="Non Retail Segment Learning Specialist"/>
    <s v="Kantor Fungsional Non Operasional - Pondok Indah Icon"/>
    <s v="JAKARTA SELATAN"/>
    <s v="Dki Jakarta"/>
    <d v="1983-08-07T00:00:00"/>
    <d v="2011-08-01T00:00:00"/>
    <s v="Female"/>
    <s v="KFNO"/>
    <s v="LAURENSIA.LISTIANINGRUM@CIMBNIAGA.CO.ID"/>
    <s v="D-3"/>
    <n v="5369076"/>
    <s v="FRISCA"/>
    <s v="Segment &amp; Role-Based Capability Development Head"/>
    <m/>
    <m/>
    <m/>
    <m/>
    <x v="1"/>
    <m/>
    <m/>
    <x v="1"/>
    <n v="1"/>
    <x v="2"/>
    <n v="1"/>
    <x v="2"/>
    <n v="1"/>
  </r>
  <r>
    <n v="3004768"/>
    <s v="TRIYOGO HARIES SANJAYA"/>
    <s v="U6"/>
    <x v="6"/>
    <s v="Talent Factory &amp; Learning Capability Development"/>
    <s v="Segment &amp; Role-Based Capability Development"/>
    <s v="Operations Learning Solution (SPPUPR)"/>
    <s v="---"/>
    <s v="Operations Learning Solution Specialist"/>
    <s v="Operations Learning Solution Specialist"/>
    <s v="Kantor Fungsional Non Operasional - Pondok Indah Icon"/>
    <s v="JAKARTA SELATAN"/>
    <s v="Dki Jakarta"/>
    <d v="1975-03-22T00:00:00"/>
    <d v="1997-12-09T00:00:00"/>
    <s v="Male"/>
    <s v="KFNO"/>
    <s v="THARIES@CIMBNIAGA.CO.ID"/>
    <s v="D-3"/>
    <n v="5369076"/>
    <s v="FRISCA"/>
    <s v="Segment &amp; Role-Based Capability Development Head"/>
    <m/>
    <m/>
    <m/>
    <m/>
    <x v="1"/>
    <m/>
    <m/>
    <x v="1"/>
    <n v="1"/>
    <x v="2"/>
    <n v="1"/>
    <x v="2"/>
    <n v="1"/>
  </r>
  <r>
    <n v="3009704"/>
    <s v="ARDILLA MARTINO"/>
    <s v="U5"/>
    <x v="6"/>
    <s v="Talent Factory &amp; Learning Capability Development"/>
    <s v="Segment &amp; Role-Based Capability Development"/>
    <s v="Retail Segment Learning"/>
    <s v="---"/>
    <s v="Retail Segment Learning Specialist"/>
    <s v="Retail Segment Learning Specialist"/>
    <s v="Kantor Fungsional Non Operasional - Pondok Indah Icon"/>
    <s v="JAKARTA SELATAN"/>
    <s v="Dki Jakarta"/>
    <d v="1984-03-30T00:00:00"/>
    <d v="2008-02-20T00:00:00"/>
    <s v="Male"/>
    <s v="KFNO"/>
    <s v="ARDILLA.MARTINO@CIMBNIAGA.CO.ID"/>
    <s v="D-3"/>
    <n v="5369076"/>
    <s v="FRISCA"/>
    <s v="Segment &amp; Role-Based Capability Development Head"/>
    <m/>
    <m/>
    <m/>
    <m/>
    <x v="1"/>
    <m/>
    <m/>
    <x v="1"/>
    <n v="1"/>
    <x v="2"/>
    <n v="1"/>
    <x v="2"/>
    <n v="1"/>
  </r>
  <r>
    <n v="3030408"/>
    <s v="ADZKIA MUFTIA KHAIRUL .I"/>
    <s v="U7"/>
    <x v="6"/>
    <s v="Talent Factory &amp; Learning Capability Development"/>
    <s v="Segment &amp; Role-Based Capability Development"/>
    <s v="Sharia Learning"/>
    <s v="---"/>
    <s v="Sharia &amp; Service Learning Specialist"/>
    <s v="Sharia &amp; Service Learning Specialist"/>
    <s v="Kantor Fungsional Non Operasional - Pondok Indah Icon"/>
    <s v="JAKARTA SELATAN"/>
    <s v="Dki Jakarta"/>
    <d v="1994-03-29T00:00:00"/>
    <d v="2016-01-25T00:00:00"/>
    <s v="Female"/>
    <s v="KFNO"/>
    <s v="ADZKIA.ISLAM@CIMBNIAGA.CO.ID"/>
    <s v="D-3"/>
    <n v="5369076"/>
    <s v="FRISCA"/>
    <s v="Segment &amp; Role-Based Capability Development Head"/>
    <m/>
    <m/>
    <m/>
    <m/>
    <x v="1"/>
    <m/>
    <m/>
    <x v="1"/>
    <n v="1"/>
    <x v="2"/>
    <n v="1"/>
    <x v="2"/>
    <n v="1"/>
  </r>
  <r>
    <n v="3014395"/>
    <s v="LINDA ARLINI ISKANDAR"/>
    <s v="U4"/>
    <x v="6"/>
    <s v="Talent Factory &amp; Learning Capability Development"/>
    <s v="Talent Factory Learning &amp; Performance - P"/>
    <s v="---"/>
    <s v="---"/>
    <s v="Talent Factory Learning &amp; Performance Head"/>
    <s v="Talent Factory Learning &amp; Performance Head"/>
    <s v="Kantor Fungsional Non Operasional - Pondok Indah Icon"/>
    <s v="JAKARTA SELATAN"/>
    <s v="Dki Jakarta"/>
    <d v="1972-05-27T00:00:00"/>
    <d v="2010-11-01T00:00:00"/>
    <s v="Female"/>
    <s v="KFNO"/>
    <s v="LINDA.ARLINI@CIMBNIAGA.CO.ID"/>
    <s v="D-2"/>
    <n v="3027386"/>
    <s v="MUHAMMAD SHODIQ"/>
    <s v="Head of Talent Factory &amp; Learning Capability Development"/>
    <m/>
    <m/>
    <m/>
    <m/>
    <x v="1"/>
    <m/>
    <m/>
    <x v="1"/>
    <n v="1"/>
    <x v="2"/>
    <n v="1"/>
    <x v="2"/>
    <n v="1"/>
  </r>
  <r>
    <n v="3006343"/>
    <s v="DANIEL OKTAVIANUS WIDODO"/>
    <s v="U6"/>
    <x v="6"/>
    <s v="Talent Factory &amp; Learning Capability Development"/>
    <s v="Talent Factory Learning &amp; Performance - P"/>
    <s v="Talent Factory Learning &amp; Performance"/>
    <s v="---"/>
    <s v="Talent Factory Learning &amp; Performance Specialist"/>
    <s v="Talent Factory Learning &amp; Performance Specialist"/>
    <s v="Kantor Fungsional Non Operasional - Pondok Indah Icon"/>
    <s v="JAKARTA SELATAN"/>
    <s v="Dki Jakarta"/>
    <d v="1981-10-03T00:00:00"/>
    <d v="2004-10-08T00:00:00"/>
    <s v="Male"/>
    <s v="KFNO"/>
    <s v="DANIEL.OKTAVIANUS@CIMBNIAGA.CO.ID"/>
    <s v="D-3"/>
    <n v="3014395"/>
    <s v="LINDA ARLINI ISKANDAR"/>
    <s v="Talent Factory Learning &amp; Performance Head"/>
    <m/>
    <m/>
    <m/>
    <m/>
    <x v="1"/>
    <m/>
    <m/>
    <x v="1"/>
    <n v="1"/>
    <x v="2"/>
    <n v="1"/>
    <x v="2"/>
    <n v="1"/>
  </r>
  <r>
    <n v="3037953"/>
    <s v="SUSAN RATNA SALIM"/>
    <s v="U6"/>
    <x v="6"/>
    <s v="Talent Factory &amp; Learning Capability Development"/>
    <s v="Talent Factory Learning &amp; Performance - P"/>
    <s v="Talent Factory Learning &amp; Performance"/>
    <s v="---"/>
    <s v="Talent Factory Learning &amp; Performance Specialist"/>
    <s v="Talent Factory Learning &amp; Performance Specialist"/>
    <s v="Kantor Fungsional Non Operasional - Pondok Indah Icon"/>
    <s v="JAKARTA SELATAN"/>
    <s v="Dki Jakarta"/>
    <d v="1981-03-22T00:00:00"/>
    <d v="2019-05-27T00:00:00"/>
    <s v="Female"/>
    <s v="KFNO"/>
    <s v="SUSAN.SALIM@CIMBNIAGA.CO.ID"/>
    <s v="D-3"/>
    <n v="3014395"/>
    <s v="LINDA ARLINI ISKANDAR"/>
    <s v="Talent Factory Learning &amp; Performance Head"/>
    <m/>
    <m/>
    <m/>
    <m/>
    <x v="1"/>
    <m/>
    <m/>
    <x v="0"/>
    <n v="0.2"/>
    <x v="2"/>
    <n v="1"/>
    <x v="0"/>
    <n v="0.6"/>
  </r>
  <r>
    <n v="3016094"/>
    <s v="REZA DWI AMIRRULLAH"/>
    <s v="U7"/>
    <x v="6"/>
    <s v="Talent Factory &amp; Learning Capability Development"/>
    <s v="Talent Factory Learning &amp; Performance - P"/>
    <s v="Talent Factory Learning &amp; Performance"/>
    <s v="---"/>
    <s v="Talent Factory Learning &amp; Performance Specialist"/>
    <s v="Talent Factory Learning &amp; Performance Specialist"/>
    <s v="Kantor Fungsional Non Operasional - Pondok Indah Icon"/>
    <s v="JAKARTA SELATAN"/>
    <s v="Dki Jakarta"/>
    <d v="1989-06-04T00:00:00"/>
    <d v="2011-05-16T00:00:00"/>
    <s v="Male"/>
    <s v="KFNO"/>
    <s v="REZA.AMIRULLAH@CIMBNIAGA.CO.ID"/>
    <s v="D-3"/>
    <n v="3014395"/>
    <s v="LINDA ARLINI ISKANDAR"/>
    <s v="Talent Factory Learning &amp; Performance Head"/>
    <m/>
    <m/>
    <m/>
    <m/>
    <x v="1"/>
    <m/>
    <m/>
    <x v="0"/>
    <n v="0.55000000000000004"/>
    <x v="2"/>
    <n v="1"/>
    <x v="0"/>
    <n v="0.77500000000000002"/>
  </r>
  <r>
    <n v="3041048"/>
    <s v="FRISKILIA ANA MARIA HB"/>
    <s v="U4"/>
    <x v="6"/>
    <s v="Talent Factory &amp; Learning Capability Development"/>
    <s v="Talent Partnership"/>
    <s v="---"/>
    <s v="---"/>
    <s v="Talent Partnership Head"/>
    <s v="Talent Partnership Head"/>
    <s v="Kantor Fungsional Non Operasional - Pondok Indah Icon"/>
    <s v="JAKARTA SELATAN"/>
    <s v="Dki Jakarta"/>
    <d v="1990-01-18T00:00:00"/>
    <d v="2020-04-13T00:00:00"/>
    <s v="Female"/>
    <s v="KFNO"/>
    <s v="FRISKILIA.HB@CIMBNIAGA.CO.ID"/>
    <s v="D-2"/>
    <n v="3027386"/>
    <s v="MUHAMMAD SHODIQ"/>
    <s v="Head of Talent Factory &amp; Learning Capability Development"/>
    <m/>
    <m/>
    <m/>
    <m/>
    <x v="1"/>
    <m/>
    <m/>
    <x v="0"/>
    <n v="0.2"/>
    <x v="0"/>
    <n v="0"/>
    <x v="0"/>
    <n v="0.1"/>
  </r>
  <r>
    <n v="3009784"/>
    <s v="RETNO TRI WULANDARI"/>
    <s v="U6"/>
    <x v="6"/>
    <s v="Talent Factory &amp; Learning Capability Development"/>
    <s v="Talent Partnership"/>
    <s v="Talent Partnership D3"/>
    <s v="---"/>
    <s v="Talent Partnership Specialist"/>
    <s v="Talent Partnership Specialist"/>
    <s v="Kantor Fungsional Non Operasional - Pondok Indah Icon"/>
    <s v="JAKARTA SELATAN"/>
    <s v="Dki Jakarta"/>
    <d v="1984-01-17T00:00:00"/>
    <d v="2007-12-11T00:00:00"/>
    <s v="Female"/>
    <s v="KFNO"/>
    <s v="RETNO.TRI@CIMBNIAGA.CO.ID"/>
    <s v="D-3"/>
    <n v="3041048"/>
    <s v="FRISKILIA ANA MARIA HB"/>
    <s v="Talent Partnership Head"/>
    <m/>
    <m/>
    <m/>
    <m/>
    <x v="1"/>
    <m/>
    <m/>
    <x v="0"/>
    <n v="0"/>
    <x v="0"/>
    <n v="0"/>
    <x v="0"/>
    <n v="0"/>
  </r>
  <r>
    <n v="5375437"/>
    <s v="ANGGUN KARISMA MEGAWATI"/>
    <s v="U8"/>
    <x v="6"/>
    <s v="Talent Factory &amp; Learning Capability Development"/>
    <s v="Talent Partnership"/>
    <s v="Talent Partnership D3"/>
    <s v="---"/>
    <s v="Talent Partnership Specialist"/>
    <s v="Talent Partnership Specialist"/>
    <s v="Kantor Fungsional Non Operasional - Pondok Indah Icon"/>
    <s v="JAKARTA SELATAN"/>
    <s v="Dki Jakarta"/>
    <d v="1999-06-06T00:00:00"/>
    <d v="2022-09-26T00:00:00"/>
    <s v="Female"/>
    <s v="KFNO"/>
    <s v="Anggun.Megawati@cimbniaga.co.id"/>
    <s v="D-3"/>
    <n v="3041048"/>
    <s v="FRISKILIA ANA MARIA HB"/>
    <s v="Talent Partnership Head"/>
    <m/>
    <m/>
    <m/>
    <m/>
    <x v="1"/>
    <m/>
    <m/>
    <x v="0"/>
    <n v="0"/>
    <x v="0"/>
    <n v="0"/>
    <x v="0"/>
    <n v="0"/>
  </r>
  <r>
    <n v="3015708"/>
    <s v="LIA PARASMITHA"/>
    <s v="U7"/>
    <x v="4"/>
    <s v="---"/>
    <s v="---"/>
    <s v="---"/>
    <s v="---"/>
    <s v="Secretary"/>
    <s v="Secretary"/>
    <s v="Kantor Pusat - Graha CIMB Niaga"/>
    <s v="JAKARTA SELATAN"/>
    <s v="Dki Jakarta"/>
    <d v="1988-02-27T00:00:00"/>
    <d v="2011-04-01T00:00:00"/>
    <s v="Female"/>
    <s v="KP"/>
    <s v="LIA.PARASMITHA@CIMBNIAGA.CO.ID"/>
    <s v="SEC"/>
    <n v="3013055"/>
    <s v="BUDIMAN TANJUNG"/>
    <s v="Chief of Network &amp; Digital Banking"/>
    <m/>
    <m/>
    <m/>
    <m/>
    <x v="1"/>
    <m/>
    <m/>
    <x v="0"/>
    <n v="0"/>
    <x v="0"/>
    <n v="0"/>
    <x v="0"/>
    <n v="0"/>
  </r>
  <r>
    <n v="3016937"/>
    <s v="GERRY SARENT TENGES"/>
    <s v="U2"/>
    <x v="4"/>
    <s v="Branch Transformation &amp; Sales Service Management"/>
    <s v="---"/>
    <s v="---"/>
    <s v="---"/>
    <s v="Head of Branch Transformation &amp; Sales Service Management"/>
    <s v="Head of Branch Transformation &amp; Sales Service Management"/>
    <s v="Kantor Fungsional Non Operasional - Menara Sentraya"/>
    <s v="JAKARTA SELATAN"/>
    <s v="Dki Jakarta"/>
    <d v="1983-04-26T00:00:00"/>
    <d v="2011-08-01T00:00:00"/>
    <s v="Male"/>
    <s v="KFNO"/>
    <s v="GERRY.TENGES@CIMBNIAGA.CO.ID"/>
    <s v="D-1"/>
    <n v="3013055"/>
    <s v="BUDIMAN TANJUNG"/>
    <s v="Chief of Network &amp; Digital Banking"/>
    <m/>
    <m/>
    <m/>
    <m/>
    <x v="1"/>
    <m/>
    <m/>
    <x v="0"/>
    <n v="0"/>
    <x v="0"/>
    <n v="0"/>
    <x v="0"/>
    <n v="0"/>
  </r>
  <r>
    <n v="3026273"/>
    <s v="HENDY"/>
    <s v="U4"/>
    <x v="4"/>
    <s v="Branch Transformation &amp; Sales Service Management"/>
    <s v="Network Planning D2"/>
    <s v="---"/>
    <s v="---"/>
    <s v="Network Planning Head"/>
    <s v="Network Planning Head"/>
    <s v="Kantor Fungsional Non Operasional - Synergy Building"/>
    <s v="TANGERANG SELATAN"/>
    <s v="Banten"/>
    <d v="1988-10-04T00:00:00"/>
    <d v="2014-06-02T00:00:00"/>
    <s v="Male"/>
    <s v="KFNO"/>
    <s v="HENDY@CIMBNIAGA.CO.ID"/>
    <s v="D-2"/>
    <n v="3016937"/>
    <s v="GERRY SARENT TENGES"/>
    <s v="Head of Branch Transformation &amp; Sales Service Management"/>
    <m/>
    <m/>
    <m/>
    <m/>
    <x v="1"/>
    <m/>
    <m/>
    <x v="0"/>
    <n v="0.1"/>
    <x v="0"/>
    <n v="0"/>
    <x v="0"/>
    <n v="0.05"/>
  </r>
  <r>
    <n v="3035253"/>
    <s v="IWAN MAYUDIN DIHARDJA"/>
    <s v="U5"/>
    <x v="4"/>
    <s v="Branch Transformation &amp; Sales Service Management"/>
    <s v="Network Planning D2"/>
    <s v="Network Planning D3"/>
    <s v="---"/>
    <s v="Network Planning Specialist"/>
    <s v="Network Planning Specialist"/>
    <s v="Kantor Fungsional Non Operasional - Synergy Building"/>
    <s v="TANGERANG SELATAN"/>
    <s v="Banten"/>
    <d v="1982-05-05T00:00:00"/>
    <d v="2018-03-19T00:00:00"/>
    <s v="Male"/>
    <s v="KFNO"/>
    <s v="IWAN.DIHARDJA@CIMBNIAGA.CO.ID"/>
    <s v="D-3"/>
    <n v="3026273"/>
    <s v="HENDY"/>
    <s v="Network Planning Head"/>
    <m/>
    <m/>
    <m/>
    <m/>
    <x v="1"/>
    <m/>
    <m/>
    <x v="0"/>
    <n v="0"/>
    <x v="0"/>
    <n v="0"/>
    <x v="0"/>
    <n v="0"/>
  </r>
  <r>
    <n v="3037870"/>
    <s v="IS BOBY TRI HARTONO"/>
    <s v="U6"/>
    <x v="4"/>
    <s v="Branch Transformation &amp; Sales Service Management"/>
    <s v="Network Planning D2"/>
    <s v="Network Planning D3"/>
    <s v="---"/>
    <s v="Network Planning Specialist"/>
    <s v="Network Planning Specialist"/>
    <s v="Kantor Fungsional Non Operasional - Synergy Building"/>
    <s v="TANGERANG SELATAN"/>
    <s v="Banten"/>
    <d v="1985-03-22T00:00:00"/>
    <d v="2019-04-22T00:00:00"/>
    <s v="Male"/>
    <s v="KFNO"/>
    <s v="IS.HARTONO@CIMBNIAGA.CO.ID"/>
    <s v="D-3"/>
    <n v="3026273"/>
    <s v="HENDY"/>
    <s v="Network Planning Head"/>
    <m/>
    <m/>
    <m/>
    <m/>
    <x v="1"/>
    <m/>
    <m/>
    <x v="0"/>
    <n v="0"/>
    <x v="0"/>
    <n v="0"/>
    <x v="0"/>
    <n v="0"/>
  </r>
  <r>
    <n v="3014444"/>
    <s v="FITRIA VIRIANI PUTRI"/>
    <s v="U7"/>
    <x v="4"/>
    <s v="Branch Transformation &amp; Sales Service Management"/>
    <s v="Network Planning D2"/>
    <s v="Network Planning D3"/>
    <s v="---"/>
    <s v="Network Planning Specialist"/>
    <s v="Network Planning Specialist"/>
    <s v="Kantor Fungsional Non Operasional - Synergy Building"/>
    <s v="TANGERANG SELATAN"/>
    <s v="Banten"/>
    <d v="1988-11-08T00:00:00"/>
    <d v="2010-11-15T00:00:00"/>
    <s v="Female"/>
    <s v="KFNO"/>
    <s v="FITRIA.PUTRI@CIMBNIAGA.CO.ID"/>
    <s v="D-3"/>
    <n v="3026273"/>
    <s v="HENDY"/>
    <s v="Network Planning Head"/>
    <m/>
    <m/>
    <m/>
    <m/>
    <x v="1"/>
    <m/>
    <m/>
    <x v="1"/>
    <n v="1"/>
    <x v="0"/>
    <n v="0"/>
    <x v="0"/>
    <n v="0.5"/>
  </r>
  <r>
    <n v="3017420"/>
    <s v="HERNITA YULIANTI"/>
    <s v="U7"/>
    <x v="4"/>
    <s v="Branch Transformation &amp; Sales Service Management"/>
    <s v="Network Planning D2"/>
    <s v="Network Planning D3"/>
    <s v="---"/>
    <s v="Network Planning Specialist"/>
    <s v="Network Planning Specialist"/>
    <s v="Kantor Fungsional Non Operasional - Synergy Building"/>
    <s v="TANGERANG SELATAN"/>
    <s v="Banten"/>
    <d v="1984-07-12T00:00:00"/>
    <d v="2011-10-10T00:00:00"/>
    <s v="Female"/>
    <s v="KFNO"/>
    <s v="HERNITA.YULIANTI@CIMBNIAGA.CO.ID"/>
    <s v="D-3"/>
    <n v="3026273"/>
    <s v="HENDY"/>
    <s v="Network Planning Head"/>
    <m/>
    <m/>
    <m/>
    <m/>
    <x v="1"/>
    <m/>
    <m/>
    <x v="0"/>
    <n v="0"/>
    <x v="0"/>
    <n v="0"/>
    <x v="0"/>
    <n v="0"/>
  </r>
  <r>
    <n v="3009793"/>
    <s v="ANDRES"/>
    <s v="U5"/>
    <x v="4"/>
    <s v="Branch Transformation &amp; Sales Service Management"/>
    <s v="Network Planning D2"/>
    <s v="Network Project Management D2"/>
    <s v="---"/>
    <s v="Network Project Management Head"/>
    <s v="Network Project Management Head"/>
    <s v="Kantor Fungsional Non Operasional - Synergy Building"/>
    <s v="TANGERANG SELATAN"/>
    <s v="Banten"/>
    <d v="1981-02-19T00:00:00"/>
    <d v="2008-06-23T00:00:00"/>
    <s v="Male"/>
    <s v="KFNO"/>
    <s v="ANDRES@CIMBNIAGA.CO.ID"/>
    <s v="D-3"/>
    <n v="3026273"/>
    <s v="HENDY"/>
    <s v="Network Planning Head"/>
    <m/>
    <m/>
    <m/>
    <m/>
    <x v="1"/>
    <m/>
    <m/>
    <x v="0"/>
    <n v="0.45"/>
    <x v="0"/>
    <n v="0"/>
    <x v="0"/>
    <n v="0.22500000000000001"/>
  </r>
  <r>
    <n v="3009645"/>
    <s v="ANDRIANTORO KURNIAWAN"/>
    <s v="U5"/>
    <x v="4"/>
    <s v="Branch Transformation &amp; Sales Service Management"/>
    <s v="Network Planning D2"/>
    <s v="Network Project Management D2"/>
    <s v="Network Project Management D3"/>
    <s v="Network Project Management Specialist"/>
    <s v="Network Project Management Specialist"/>
    <s v="Kantor Fungsional Non Operasional - Synergy Building"/>
    <s v="TANGERANG SELATAN"/>
    <s v="Banten"/>
    <d v="1975-05-04T00:00:00"/>
    <d v="2007-01-08T00:00:00"/>
    <s v="Male"/>
    <s v="KFNO"/>
    <s v="ANDRIANTORO.KURNIAWAN@CIMBNIAGA.CO.ID"/>
    <s v="D-4"/>
    <n v="3009793"/>
    <s v="ANDRES"/>
    <s v="Network Project Management Head"/>
    <m/>
    <m/>
    <m/>
    <m/>
    <x v="1"/>
    <m/>
    <m/>
    <x v="0"/>
    <n v="0"/>
    <x v="0"/>
    <n v="0"/>
    <x v="0"/>
    <n v="0"/>
  </r>
  <r>
    <n v="3005290"/>
    <s v="BUDI JAYA SARAGIH"/>
    <s v="U6"/>
    <x v="4"/>
    <s v="Branch Transformation &amp; Sales Service Management"/>
    <s v="Network Planning D2"/>
    <s v="Network Project Management D2"/>
    <s v="Network Project Management D3"/>
    <s v="Network Project Management Specialist"/>
    <s v="Network Project Management Specialist"/>
    <s v="Kantor Fungsional Non Operasional - Synergy Building"/>
    <s v="TANGERANG SELATAN"/>
    <s v="Banten"/>
    <d v="1975-12-16T00:00:00"/>
    <d v="2004-01-17T00:00:00"/>
    <s v="Male"/>
    <s v="KFNO"/>
    <s v="BUDI.JAYASARAGIH@CIMBNIAGA.CO.ID"/>
    <s v="D-4"/>
    <n v="3009793"/>
    <s v="ANDRES"/>
    <s v="Network Project Management Head"/>
    <m/>
    <m/>
    <m/>
    <m/>
    <x v="1"/>
    <m/>
    <m/>
    <x v="0"/>
    <n v="0"/>
    <x v="0"/>
    <n v="0"/>
    <x v="0"/>
    <n v="0"/>
  </r>
  <r>
    <n v="3019425"/>
    <s v="MARADHONA"/>
    <s v="U7"/>
    <x v="4"/>
    <s v="Branch Transformation &amp; Sales Service Management"/>
    <s v="Network Planning D2"/>
    <s v="Network Project Management D2"/>
    <s v="Network Project Management D3"/>
    <s v="Network Project Management Specialist"/>
    <s v="Network Project Management Specialist"/>
    <s v="Kantor Fungsional Non Operasional - Synergy Building"/>
    <s v="TANGERANG SELATAN"/>
    <s v="Banten"/>
    <d v="1981-03-19T00:00:00"/>
    <d v="2012-06-25T00:00:00"/>
    <s v="Male"/>
    <s v="KFNO"/>
    <s v="MARADHONA@CIMBNIAGA.CO.ID"/>
    <s v="D-4"/>
    <n v="3009793"/>
    <s v="ANDRES"/>
    <s v="Network Project Management Head"/>
    <m/>
    <m/>
    <m/>
    <m/>
    <x v="1"/>
    <m/>
    <m/>
    <x v="0"/>
    <n v="0"/>
    <x v="0"/>
    <n v="0"/>
    <x v="0"/>
    <n v="0"/>
  </r>
  <r>
    <n v="3032212"/>
    <s v="HERDIANSYAH"/>
    <s v="U7"/>
    <x v="4"/>
    <s v="Branch Transformation &amp; Sales Service Management"/>
    <s v="Network Planning D2"/>
    <s v="Network Project Management D2"/>
    <s v="Network Project Management D3"/>
    <s v="Network Project Management Specialist"/>
    <s v="Network Project Management Specialist"/>
    <s v="Kantor Fungsional Non Operasional - Synergy Building"/>
    <s v="TANGERANG SELATAN"/>
    <s v="Banten"/>
    <d v="1990-02-04T00:00:00"/>
    <d v="2016-11-10T00:00:00"/>
    <s v="Male"/>
    <s v="KFNO"/>
    <s v="HERDIANSYAH@CIMBNIAGA.CO.ID"/>
    <s v="D-4"/>
    <n v="3009793"/>
    <s v="ANDRES"/>
    <s v="Network Project Management Head"/>
    <m/>
    <m/>
    <m/>
    <m/>
    <x v="1"/>
    <m/>
    <m/>
    <x v="0"/>
    <n v="0"/>
    <x v="0"/>
    <n v="0"/>
    <x v="0"/>
    <n v="0"/>
  </r>
  <r>
    <n v="3039462"/>
    <s v="OKTAVIANUS"/>
    <s v="U4"/>
    <x v="4"/>
    <s v="Branch Transformation &amp; Sales Service Management"/>
    <s v="Network Sales Digitalization D2"/>
    <s v="---"/>
    <s v="---"/>
    <s v="Network Sales Digitalization Head"/>
    <s v="Network Sales Digitalization Head"/>
    <s v="Kantor Fungsional Non Operasional - Menara Sentraya"/>
    <s v="JAKARTA SELATAN"/>
    <s v="Dki Jakarta"/>
    <d v="1988-10-16T00:00:00"/>
    <d v="2019-10-21T00:00:00"/>
    <s v="Male"/>
    <s v="KFNO"/>
    <s v="OKTAVIANUS.OKTAVIANUS@CIMBNIAGA.CO.ID"/>
    <s v="D-2"/>
    <n v="3016937"/>
    <s v="GERRY SARENT TENGES"/>
    <s v="Head of Branch Transformation &amp; Sales Service Management"/>
    <m/>
    <m/>
    <m/>
    <m/>
    <x v="1"/>
    <m/>
    <m/>
    <x v="0"/>
    <n v="0"/>
    <x v="0"/>
    <n v="0"/>
    <x v="0"/>
    <n v="0"/>
  </r>
  <r>
    <n v="3032261"/>
    <s v="HANS HERLAMBANG WICAKSANA"/>
    <s v="U6"/>
    <x v="4"/>
    <s v="Branch Transformation &amp; Sales Service Management"/>
    <s v="Network Sales Digitalization D2"/>
    <s v="Network Sales Digitalization D3"/>
    <s v="---"/>
    <s v="Network Sales Digitalization Sr Specialist"/>
    <s v="Network Sales Digitalization Sr Specialist"/>
    <s v="Kantor Fungsional Non Operasional - Menara Sentraya"/>
    <s v="JAKARTA SELATAN"/>
    <s v="Dki Jakarta"/>
    <d v="1989-07-27T00:00:00"/>
    <d v="2016-11-17T00:00:00"/>
    <s v="Male"/>
    <s v="KFNO"/>
    <s v="HANS.WICAKSANA@CIMBNIAGA.CO.ID"/>
    <s v="D-3"/>
    <n v="3039462"/>
    <s v="OKTAVIANUS"/>
    <s v="Network Sales Digitalization Head"/>
    <m/>
    <m/>
    <m/>
    <m/>
    <x v="1"/>
    <m/>
    <m/>
    <x v="0"/>
    <n v="0"/>
    <x v="0"/>
    <n v="0"/>
    <x v="0"/>
    <n v="0"/>
  </r>
  <r>
    <n v="3041675"/>
    <s v="AYU ANDIRA SANUBARI NAINGGOLAN"/>
    <s v="U6"/>
    <x v="4"/>
    <s v="Branch Transformation &amp; Sales Service Management"/>
    <s v="Network Sales Digitalization D2"/>
    <s v="Network Sales Digitalization D3"/>
    <s v="---"/>
    <s v="Network Sales Digitalization Sr Specialist"/>
    <s v="Network Sales Digitalization Sr Specialist"/>
    <s v="Kantor Fungsional Non Operasional - Menara Sentraya"/>
    <s v="JAKARTA SELATAN"/>
    <s v="Dki Jakarta"/>
    <d v="1997-01-04T00:00:00"/>
    <d v="2020-09-04T00:00:00"/>
    <s v="Female"/>
    <s v="KFNO"/>
    <s v="AYU.NAINGGOLAN@CIMBNIAGA.CO.ID"/>
    <s v="D-3"/>
    <n v="3039462"/>
    <s v="OKTAVIANUS"/>
    <s v="Network Sales Digitalization Head"/>
    <m/>
    <m/>
    <m/>
    <m/>
    <x v="1"/>
    <m/>
    <m/>
    <x v="0"/>
    <n v="0"/>
    <x v="0"/>
    <n v="0"/>
    <x v="0"/>
    <n v="0"/>
  </r>
  <r>
    <n v="5324113"/>
    <s v="BIMANDA OCTAVIO BUDIHARDJO"/>
    <s v="U7"/>
    <x v="4"/>
    <s v="Branch Transformation &amp; Sales Service Management"/>
    <s v="Network Sales Digitalization D2"/>
    <s v="Network Sales Digitalization D3"/>
    <s v="---"/>
    <s v="Network Sales Digitalization Specialist"/>
    <s v="Network Sales Digitalization Specialist"/>
    <s v="Kantor Fungsional Non Operasional - Menara Sentraya"/>
    <s v="JAKARTA SELATAN"/>
    <s v="Dki Jakarta"/>
    <d v="1998-10-10T00:00:00"/>
    <d v="2021-06-25T00:00:00"/>
    <s v="Male"/>
    <s v="KFNO"/>
    <s v="Bimanda.Budihardjo@cimbniaga.co.id"/>
    <s v="D-3"/>
    <n v="3039462"/>
    <s v="OKTAVIANUS"/>
    <s v="Network Sales Digitalization Head"/>
    <m/>
    <m/>
    <m/>
    <m/>
    <x v="1"/>
    <m/>
    <m/>
    <x v="0"/>
    <n v="0"/>
    <x v="0"/>
    <n v="0"/>
    <x v="0"/>
    <n v="0"/>
  </r>
  <r>
    <n v="5423341"/>
    <s v="MERINDA HASNA LUPITA DEWI"/>
    <s v="U7"/>
    <x v="4"/>
    <s v="Branch Transformation &amp; Sales Service Management"/>
    <s v="Network Sales Digitalization D2"/>
    <s v="Network Sales Digitalization D3"/>
    <s v="---"/>
    <s v="Network Sales Digitalization Specialist"/>
    <s v="Network Sales Digitalization Specialist"/>
    <s v="Kantor Fungsional Non Operasional - Menara Sentraya"/>
    <s v="JAKARTA SELATAN"/>
    <s v="Dki Jakarta"/>
    <d v="1992-12-13T00:00:00"/>
    <d v="2025-03-17T00:00:00"/>
    <s v="Female"/>
    <s v="KFNO"/>
    <s v="merinda.dewi@cimbniaga.co.id"/>
    <s v="D-3"/>
    <n v="3039462"/>
    <s v="OKTAVIANUS"/>
    <s v="Network Sales Digitalization Head"/>
    <m/>
    <m/>
    <m/>
    <m/>
    <x v="1"/>
    <m/>
    <m/>
    <x v="0"/>
    <n v="0.05"/>
    <x v="0"/>
    <n v="0"/>
    <x v="0"/>
    <n v="2.5000000000000001E-2"/>
  </r>
  <r>
    <n v="5387666"/>
    <s v="DIVA TERTIA ALMIRA"/>
    <s v="U5"/>
    <x v="4"/>
    <s v="Branch Transformation &amp; Sales Service Management"/>
    <s v="Network Sales Management &amp; Transformation D2"/>
    <s v="---"/>
    <s v="---"/>
    <s v="Network Sales Management &amp; Transformation Head"/>
    <s v="Network Sales Management &amp; Transformation Head"/>
    <s v="Kantor Fungsional Non Operasional - Menara Sentraya"/>
    <s v="JAKARTA SELATAN"/>
    <s v="Dki Jakarta"/>
    <d v="1990-09-20T00:00:00"/>
    <d v="2023-04-03T00:00:00"/>
    <s v="Female"/>
    <s v="KFNO"/>
    <s v="Diva.Almira@cimbniaga.co.id"/>
    <s v="D-2"/>
    <n v="3016937"/>
    <s v="GERRY SARENT TENGES"/>
    <s v="Head of Branch Transformation &amp; Sales Service Management"/>
    <m/>
    <m/>
    <m/>
    <m/>
    <x v="1"/>
    <m/>
    <m/>
    <x v="0"/>
    <n v="0"/>
    <x v="0"/>
    <n v="0"/>
    <x v="0"/>
    <n v="0"/>
  </r>
  <r>
    <n v="3008658"/>
    <s v="RESNA DYANTI"/>
    <s v="U6"/>
    <x v="4"/>
    <s v="Branch Transformation &amp; Sales Service Management"/>
    <s v="Network Sales Management &amp; Transformation D2"/>
    <s v="Branch Cross Sell D3"/>
    <s v="---"/>
    <s v="Branch Cross Sell Sr Specialist"/>
    <s v="Branch Cross Sell Sr Specialist"/>
    <s v="Kantor Fungsional Non Operasional - Menara Sentraya"/>
    <s v="JAKARTA SELATAN"/>
    <s v="Dki Jakarta"/>
    <d v="1983-03-20T00:00:00"/>
    <d v="2006-04-20T00:00:00"/>
    <s v="Female"/>
    <s v="KFNO"/>
    <s v="RESNA.DYANTI@CIMBNIAGA.CO.ID"/>
    <s v="D-3"/>
    <n v="5387666"/>
    <s v="Diva Tertia Almira"/>
    <s v="Network Sales Management &amp; Transformation Head"/>
    <m/>
    <m/>
    <m/>
    <m/>
    <x v="1"/>
    <m/>
    <m/>
    <x v="1"/>
    <n v="1"/>
    <x v="0"/>
    <n v="0"/>
    <x v="0"/>
    <n v="0.5"/>
  </r>
  <r>
    <n v="3005100"/>
    <s v="TOTOK BUDIYANTO"/>
    <s v="U8"/>
    <x v="4"/>
    <s v="Branch Transformation &amp; Sales Service Management"/>
    <s v="Network Sales Management &amp; Transformation D2"/>
    <s v="Branch Cross Sell D3"/>
    <s v="---"/>
    <s v="Branch Cross Sell Specialist"/>
    <s v="Branch Cross Sell Specialist"/>
    <s v="Kantor Fungsional Non Operasional - Menara Sentraya"/>
    <s v="JAKARTA SELATAN"/>
    <s v="Dki Jakarta"/>
    <d v="1975-01-20T00:00:00"/>
    <d v="2000-08-01T00:00:00"/>
    <s v="Male"/>
    <s v="KFNO"/>
    <s v="TOTOK.BUDIYANTO@CIMBNIAGA.CO.ID"/>
    <s v="D-3"/>
    <n v="5387666"/>
    <s v="Diva Tertia Almira"/>
    <s v="Network Sales Management &amp; Transformation Head"/>
    <m/>
    <m/>
    <m/>
    <m/>
    <x v="1"/>
    <m/>
    <m/>
    <x v="0"/>
    <n v="0.2"/>
    <x v="0"/>
    <n v="0"/>
    <x v="0"/>
    <n v="0.1"/>
  </r>
  <r>
    <n v="5601417"/>
    <s v="NABILLA PUTRI FAHLEVI"/>
    <s v="U6"/>
    <x v="4"/>
    <s v="Branch Transformation &amp; Sales Service Management"/>
    <s v="Network Sales Management &amp; Transformation D2"/>
    <s v="Network Sales Management &amp; Transformation D3"/>
    <s v="---"/>
    <s v="Network Sales Management &amp; Transformation Specialist"/>
    <s v="Network Sales Management &amp; Transformation Specialist"/>
    <s v="Kantor Fungsional Non Operasional - Menara Sentraya"/>
    <s v="JAKARTA SELATAN"/>
    <s v="Dki Jakarta"/>
    <d v="1996-11-03T00:00:00"/>
    <d v="2025-10-27T00:00:00"/>
    <s v="Female"/>
    <s v="KFNO"/>
    <s v="nabilla.fahlevi@cimbniaga.co.id"/>
    <s v="D-3"/>
    <n v="5387666"/>
    <s v="Diva Tertia Almira"/>
    <s v="Network Sales Management &amp; Transformation Head"/>
    <m/>
    <m/>
    <m/>
    <m/>
    <x v="1"/>
    <m/>
    <m/>
    <x v="0"/>
    <n v="0"/>
    <x v="0"/>
    <n v="0"/>
    <x v="0"/>
    <n v="0"/>
  </r>
  <r>
    <n v="5378638"/>
    <s v="ROCKY SUKARNO PUTRA SILALAHI"/>
    <s v="U7"/>
    <x v="4"/>
    <s v="Branch Transformation &amp; Sales Service Management"/>
    <s v="Network Sales Management &amp; Transformation D2"/>
    <s v="Network Sales Management &amp; Transformation D3"/>
    <s v="---"/>
    <s v="Network Sales Management &amp; Transformation Specialist"/>
    <s v="Network Sales Management &amp; Transformation Specialist"/>
    <s v="Kantor Fungsional Non Operasional - Menara Sentraya"/>
    <s v="JAKARTA SELATAN"/>
    <s v="Dki Jakarta"/>
    <d v="1998-06-21T00:00:00"/>
    <d v="2022-11-11T00:00:00"/>
    <s v="Male"/>
    <s v="KFNO"/>
    <s v="Rocky.Silalahi@cimbniaga.co.id"/>
    <s v="D-3"/>
    <n v="5387666"/>
    <s v="Diva Tertia Almira"/>
    <s v="Network Sales Management &amp; Transformation Head"/>
    <m/>
    <m/>
    <m/>
    <m/>
    <x v="1"/>
    <m/>
    <m/>
    <x v="0"/>
    <n v="0"/>
    <x v="0"/>
    <n v="0"/>
    <x v="0"/>
    <n v="0"/>
  </r>
  <r>
    <n v="3003937"/>
    <s v="NOVARY ABDILLAH"/>
    <s v="U4"/>
    <x v="4"/>
    <s v="Branch Transformation &amp; Sales Service Management"/>
    <s v="Network Service Management"/>
    <s v="---"/>
    <s v="---"/>
    <s v="Network Service Management Head"/>
    <s v="Network Service Management Head"/>
    <s v="Kantor Fungsional Non Operasional - Menara Sentraya"/>
    <s v="JAKARTA SELATAN"/>
    <s v="Dki Jakarta"/>
    <d v="1972-11-14T00:00:00"/>
    <d v="1996-10-01T00:00:00"/>
    <s v="Male"/>
    <s v="KFNO"/>
    <s v="NOVARY@CIMBNIAGA.CO.ID"/>
    <s v="D-2"/>
    <n v="3016937"/>
    <s v="GERRY SARENT TENGES"/>
    <s v="Head of Branch Transformation &amp; Sales Service Management"/>
    <m/>
    <m/>
    <m/>
    <m/>
    <x v="1"/>
    <m/>
    <m/>
    <x v="0"/>
    <n v="0.3"/>
    <x v="0"/>
    <n v="0"/>
    <x v="0"/>
    <n v="0.15"/>
  </r>
  <r>
    <n v="3005667"/>
    <s v="FITRIANI KUSHARSANTI"/>
    <s v="U6"/>
    <x v="4"/>
    <s v="Branch Transformation &amp; Sales Service Management"/>
    <s v="Network Service Management"/>
    <s v="Region Service Quality - Jabar &amp; Jateng Region - Jabar D3"/>
    <s v="---"/>
    <s v="Region Service Quality Manager"/>
    <s v="Region Service Quality Manager"/>
    <s v="KC - Bandung - Asia Afrika - BAA"/>
    <s v="BANDUNG"/>
    <s v="Jawa Barat"/>
    <d v="1978-09-03T00:00:00"/>
    <d v="2002-04-01T00:00:00"/>
    <s v="Female"/>
    <s v="BAA"/>
    <s v="FITRIANI@CIMBNIAGA.CO.ID"/>
    <s v="D-3"/>
    <n v="3003937"/>
    <s v="NOVARY ABDILLAH"/>
    <s v="Network Service Management Head"/>
    <m/>
    <m/>
    <m/>
    <m/>
    <x v="1"/>
    <m/>
    <m/>
    <x v="0"/>
    <n v="0.35"/>
    <x v="0"/>
    <n v="0"/>
    <x v="0"/>
    <n v="0.17499999999999999"/>
  </r>
  <r>
    <n v="3004367"/>
    <s v="ARIEF MARJONO"/>
    <s v="U6"/>
    <x v="4"/>
    <s v="Branch Transformation &amp; Sales Service Management"/>
    <s v="Network Service Management"/>
    <s v="Region Service Quality - Jabar &amp; Jateng Region - Jateng D3"/>
    <s v="---"/>
    <s v="Region Service Quality Manager"/>
    <s v="Region Service Quality Manager"/>
    <s v="KC - Yogyakarta - Sudirman 50 - YOG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3414"/>
    <s v="ADE YANI"/>
    <s v="U5"/>
    <x v="4"/>
    <s v="Branch Transformation &amp; Sales Service Management"/>
    <s v="Network Service Management"/>
    <s v="Region Service Quality - Jakarta Region A - D3"/>
    <s v="---"/>
    <s v="Region Service Quality Manager"/>
    <s v="Region Service Quality Manager"/>
    <s v="KC - Jakarta - Pondok Indah Icon - CIN"/>
    <s v="JAKARTA SELATAN"/>
    <s v="Dki Jakarta"/>
    <d v="1973-05-12T00:00:00"/>
    <d v="1995-11-28T00:00:00"/>
    <s v="Female"/>
    <s v="CIN"/>
    <s v="ADE.YANI@CIMBNIAGA.CO.ID"/>
    <s v="D-3"/>
    <n v="3003937"/>
    <s v="NOVARY ABDILLAH"/>
    <s v="Network Service Management Head"/>
    <m/>
    <m/>
    <m/>
    <m/>
    <x v="1"/>
    <m/>
    <m/>
    <x v="1"/>
    <n v="1"/>
    <x v="0"/>
    <n v="0"/>
    <x v="0"/>
    <n v="0.5"/>
  </r>
  <r>
    <n v="3007106"/>
    <s v="SITI FARAH SYAHDINA"/>
    <s v="U6"/>
    <x v="4"/>
    <s v="Branch Transformation &amp; Sales Service Management"/>
    <s v="Network Service Management"/>
    <s v="Region Service Quality - Jakarta Region B - D3"/>
    <s v="---"/>
    <s v="Region Service Quality Manager"/>
    <s v="Region Service Quality Manager"/>
    <s v="KC - Jakarta - Kelapa Gading TN 2 - KGP"/>
    <s v="JAKARTA UTARA"/>
    <s v="Dki Jakarta"/>
    <d v="1979-04-27T00:00:00"/>
    <d v="2004-05-27T00:00:00"/>
    <s v="Female"/>
    <s v="KGP"/>
    <s v="SITIFARAHSYAHDINA@CIMBNIAGA.CO.ID"/>
    <s v="D-3"/>
    <n v="3003937"/>
    <s v="NOVARY ABDILLAH"/>
    <s v="Network Service Management Head"/>
    <m/>
    <m/>
    <m/>
    <m/>
    <x v="1"/>
    <m/>
    <m/>
    <x v="1"/>
    <n v="1"/>
    <x v="0"/>
    <n v="0"/>
    <x v="0"/>
    <n v="0.5"/>
  </r>
  <r>
    <n v="3005180"/>
    <s v="CYNDI NATALIA PANDI"/>
    <s v="U6"/>
    <x v="4"/>
    <s v="Branch Transformation &amp; Sales Service Management"/>
    <s v="Network Service Management"/>
    <s v="Region Service Quality - Jawa Timur &amp; Bali Nusra Region D3"/>
    <s v="---"/>
    <s v="Region Service Quality Manager"/>
    <s v="Region Service Quality Manager"/>
    <s v="KC - Surabaya - Darmo - DRO"/>
    <s v="SURABAYA"/>
    <s v="Jawa Timur"/>
    <d v="1976-08-29T00:00:00"/>
    <d v="2000-10-16T00:00:00"/>
    <s v="Female"/>
    <s v="DRO"/>
    <s v="CYNDI.NATALIA@CIMBNIAGA.CO.ID"/>
    <s v="D-3"/>
    <n v="3003937"/>
    <s v="NOVARY ABDILLAH"/>
    <s v="Network Service Management Head"/>
    <m/>
    <m/>
    <m/>
    <m/>
    <x v="1"/>
    <m/>
    <m/>
    <x v="0"/>
    <n v="0.05"/>
    <x v="0"/>
    <n v="0"/>
    <x v="0"/>
    <n v="2.5000000000000001E-2"/>
  </r>
  <r>
    <n v="3005024"/>
    <s v="ANDI MARDANILA"/>
    <s v="U5"/>
    <x v="4"/>
    <s v="Branch Transformation &amp; Sales Service Management"/>
    <s v="Network Service Management"/>
    <s v="Region Service Quality - Kalimantan, Indtim &amp; Bali Nusra Region D3"/>
    <s v="---"/>
    <s v="Region Service Quality Manager"/>
    <s v="Region Service Quality Manager"/>
    <s v="KC - Makassar - Ahmad Yani - AYI"/>
    <s v="MAKASSAR"/>
    <s v="Sulawesi Selatan"/>
    <d v="1976-02-06T00:00:00"/>
    <d v="2000-12-12T00:00:00"/>
    <s v="Female"/>
    <s v="AYI"/>
    <s v="MARDANILA@CIMBNIAGA.CO.ID"/>
    <s v="D-3"/>
    <n v="3003937"/>
    <s v="NOVARY ABDILLAH"/>
    <s v="Network Service Management Head"/>
    <m/>
    <m/>
    <m/>
    <m/>
    <x v="1"/>
    <m/>
    <m/>
    <x v="1"/>
    <n v="1"/>
    <x v="0"/>
    <n v="0"/>
    <x v="0"/>
    <n v="0.5"/>
  </r>
  <r>
    <n v="3006296"/>
    <s v="FEMMY MELANY PRIMADANY"/>
    <s v="U6"/>
    <x v="4"/>
    <s v="Branch Transformation &amp; Sales Service Management"/>
    <s v="Network Service Management"/>
    <s v="Region Service Quality - Sumatera Region - D3"/>
    <s v="---"/>
    <s v="Region Service Quality Manager"/>
    <s v="Region Service Quality Manager"/>
    <s v="KC - Medan - Pemuda - MDP"/>
    <s v="MEDAN"/>
    <s v="Sumatera Utara"/>
    <d v="1980-09-29T00:00:00"/>
    <d v="2004-05-27T00:00:00"/>
    <s v="Female"/>
    <s v="MDP"/>
    <s v="FEMMY@CIMBNIAGA.CO.ID"/>
    <s v="D-3"/>
    <n v="3003937"/>
    <s v="NOVARY ABDILLAH"/>
    <s v="Network Service Management Head"/>
    <m/>
    <m/>
    <m/>
    <m/>
    <x v="1"/>
    <m/>
    <m/>
    <x v="1"/>
    <n v="1"/>
    <x v="0"/>
    <n v="0"/>
    <x v="0"/>
    <n v="0.5"/>
  </r>
  <r>
    <n v="3028086"/>
    <s v="BILLY VERDAN HALIM"/>
    <s v="U6"/>
    <x v="4"/>
    <s v="Branch Transformation &amp; Sales Service Management"/>
    <s v="Network Service Management"/>
    <s v="Service Management"/>
    <s v="---"/>
    <s v="Service Management Sr Specialist"/>
    <s v="Service Management Sr Specialist"/>
    <s v="Kantor Fungsional Non Operasional - Menara Sentraya"/>
    <s v="JAKARTA SELATAN"/>
    <s v="Dki Jakarta"/>
    <d v="1979-11-02T00:00:00"/>
    <d v="2015-01-05T00:00:00"/>
    <s v="Male"/>
    <s v="KFNO"/>
    <s v="BILLY.HALIM@CIMBNIAGA.CO.ID"/>
    <s v="D-3"/>
    <n v="3003937"/>
    <s v="NOVARY ABDILLAH"/>
    <s v="Network Service Management Head"/>
    <m/>
    <m/>
    <m/>
    <m/>
    <x v="1"/>
    <m/>
    <m/>
    <x v="0"/>
    <n v="0"/>
    <x v="0"/>
    <n v="0"/>
    <x v="0"/>
    <n v="0"/>
  </r>
  <r>
    <n v="3005445"/>
    <s v="DIAN WULANDARI"/>
    <s v="U7"/>
    <x v="4"/>
    <s v="Branch Transformation &amp; Sales Service Management"/>
    <s v="Network Service Management"/>
    <s v="Service Management"/>
    <s v="---"/>
    <s v="Service Management Specialist"/>
    <s v="Service Management Specialist"/>
    <s v="Kantor Fungsional Non Operasional - Menara Sentraya"/>
    <s v="JAKARTA SELATAN"/>
    <s v="Dki Jakarta"/>
    <d v="1978-12-05T00:00:00"/>
    <d v="2001-06-11T00:00:00"/>
    <s v="Female"/>
    <s v="KFNO"/>
    <s v="DIAN.WULANDARI@CIMBNIAGA.CO.ID"/>
    <s v="D-3"/>
    <n v="3003937"/>
    <s v="NOVARY ABDILLAH"/>
    <s v="Network Service Management Head"/>
    <m/>
    <m/>
    <m/>
    <m/>
    <x v="1"/>
    <m/>
    <m/>
    <x v="0"/>
    <n v="0"/>
    <x v="0"/>
    <n v="0"/>
    <x v="0"/>
    <n v="0"/>
  </r>
  <r>
    <n v="3030230"/>
    <s v="ASEP SOLIH"/>
    <s v="U7"/>
    <x v="4"/>
    <s v="Branch Transformation &amp; Sales Service Management"/>
    <s v="Network Service Management"/>
    <s v="Region Service Quality - Jabar &amp; Jateng Region - Jabar D3"/>
    <s v="Region Service Quality - Jabar &amp; Jateng Region - Jabar D4"/>
    <s v="Region Service Quality Officer"/>
    <s v="Region Service Quality Officer"/>
    <s v="KC - Bandung - Asia Afrika - BAA"/>
    <s v="BANDUNG"/>
    <s v="Jawa Barat"/>
    <d v="1980-05-15T00:00:00"/>
    <d v="2016-01-20T00:00:00"/>
    <s v="Male"/>
    <s v="BAA"/>
    <s v="ASEP.SOLIH@CIMBNIAGA.CO.ID"/>
    <s v="D-4"/>
    <n v="3005667"/>
    <s v="FITRIANI KUSHARSANTI"/>
    <s v="Region Service Quality Manager - Jabar &amp; Jateng Region"/>
    <m/>
    <m/>
    <m/>
    <m/>
    <x v="1"/>
    <m/>
    <m/>
    <x v="1"/>
    <n v="1"/>
    <x v="0"/>
    <n v="0"/>
    <x v="0"/>
    <n v="0.5"/>
  </r>
  <r>
    <n v="3040048"/>
    <s v="MUHAMMAD SYAEFUL BARRI"/>
    <s v="U9"/>
    <x v="4"/>
    <s v="Branch Transformation &amp; Sales Service Management"/>
    <s v="Network Service Management"/>
    <s v="Region Service Quality - Jabar &amp; Jateng Region - Jabar D3"/>
    <s v="Region Service Quality - Jabar &amp; Jateng Region - Jabar D4"/>
    <s v="Region Service Quality Officer"/>
    <s v="Region Service Quality Officer"/>
    <s v="KC - Bandung - Asia Afrika - BAA"/>
    <s v="BANDUNG"/>
    <s v="Jawa Barat"/>
    <d v="1995-03-23T00:00:00"/>
    <d v="2019-12-16T00:00:00"/>
    <s v="Male"/>
    <s v="BAA"/>
    <s v="MUHAMMAD.BARRI@CIMBNIAGA.CO.ID"/>
    <s v="D-4"/>
    <n v="3005667"/>
    <s v="FITRIANI KUSHARSANTI"/>
    <s v="Region Service Quality Manager - Jabar &amp; Jateng Region"/>
    <m/>
    <m/>
    <m/>
    <m/>
    <x v="1"/>
    <m/>
    <m/>
    <x v="0"/>
    <n v="0.45"/>
    <x v="0"/>
    <n v="0"/>
    <x v="0"/>
    <n v="0.22500000000000001"/>
  </r>
  <r>
    <n v="3009767"/>
    <s v="BILLY ARMA PRATAMA"/>
    <s v="U6"/>
    <x v="4"/>
    <s v="Branch Transformation &amp; Sales Service Management"/>
    <s v="Network Service Management"/>
    <s v="Region Service Quality - Jabar &amp; Jateng Region - Jateng D3"/>
    <s v="Region Service Quality - Jabar &amp; Jateng Region - Jateng D4"/>
    <s v="Region Service Quality Officer"/>
    <s v="Region Service Quality Officer"/>
    <s v="KC - Semarang - Pemuda 102 - SMG"/>
    <s v="SEMARANG"/>
    <s v="Jawa Tengah"/>
    <d v="1983-11-27T00:00:00"/>
    <d v="2007-12-11T00:00:00"/>
    <s v="Male"/>
    <s v="SMG"/>
    <s v="BILLY.ARMA@CIMBNIAGA.CO.ID"/>
    <s v="D-4"/>
    <n v="3005667"/>
    <s v="FITRIANI KUSHARSANTI"/>
    <s v="Region Service Quality Manager - Jabar &amp; Jateng Region"/>
    <m/>
    <m/>
    <m/>
    <m/>
    <x v="1"/>
    <m/>
    <m/>
    <x v="1"/>
    <n v="1"/>
    <x v="0"/>
    <n v="0"/>
    <x v="0"/>
    <n v="0.5"/>
  </r>
  <r>
    <n v="3008447"/>
    <s v="YAN WIDYASARI"/>
    <s v="U7"/>
    <x v="4"/>
    <s v="Branch Transformation &amp; Sales Service Management"/>
    <s v="Network Service Management"/>
    <s v="Region Service Quality - Jabar &amp; Jateng Region - Jateng D3"/>
    <s v="Region Service Quality - Jabar &amp; Jateng Region - Jateng D4"/>
    <s v="Region Service Quality Officer"/>
    <s v="Region Service Quality Officer"/>
    <s v="KC - Yogyakarta - Sudirman 50 - YOG"/>
    <s v="YOGYAKARTA"/>
    <s v="D I  Yogyakarta"/>
    <d v="1981-02-22T00:00:00"/>
    <d v="2006-03-20T00:00:00"/>
    <s v="Female"/>
    <s v="YOG"/>
    <s v="YAN.WIDYASARI@CIMBNIAGA.CO.ID"/>
    <s v="D-4"/>
    <n v="3005667"/>
    <s v="FITRIANI KUSHARSANTI"/>
    <s v="Region Service Quality Manager - Jabar &amp; Jateng Region"/>
    <m/>
    <m/>
    <m/>
    <m/>
    <x v="1"/>
    <m/>
    <m/>
    <x v="0"/>
    <n v="0.05"/>
    <x v="0"/>
    <n v="0"/>
    <x v="0"/>
    <n v="2.5000000000000001E-2"/>
  </r>
  <r>
    <n v="3007009"/>
    <s v="ROSALIA LILIN SETIYANI"/>
    <s v="U7"/>
    <x v="4"/>
    <s v="Branch Transformation &amp; Sales Service Management"/>
    <s v="Network Service Management"/>
    <s v="Region Service Quality - Jabar &amp; Jateng Region - Jateng D3"/>
    <s v="Region Service Quality - Jabar &amp; Jateng Region - Jateng D4"/>
    <s v="Region Service Quality Officer"/>
    <s v="Region Service Quality Officer"/>
    <s v="KC - Yogyakarta - Sudirman 50 - YOG"/>
    <s v="YOGYAKARTA"/>
    <s v="D I  Yogyakarta"/>
    <d v="1979-12-18T00:00:00"/>
    <d v="2004-07-01T00:00:00"/>
    <s v="Female"/>
    <s v="YOG"/>
    <s v="Rosalia.Lilin@cimbniaga.co.id"/>
    <s v="D-4"/>
    <n v="3005667"/>
    <s v="FITRIANI KUSHARSANTI"/>
    <s v="Region Service Quality Manager - Jabar &amp; Jateng Region"/>
    <m/>
    <m/>
    <m/>
    <m/>
    <x v="1"/>
    <m/>
    <m/>
    <x v="0"/>
    <n v="0"/>
    <x v="0"/>
    <n v="0"/>
    <x v="0"/>
    <n v="0"/>
  </r>
  <r>
    <n v="3004723"/>
    <s v="TRI YOEDHORINI PANDANSARI"/>
    <s v="U8"/>
    <x v="4"/>
    <s v="Branch Transformation &amp; Sales Service Management"/>
    <s v="Network Service Management"/>
    <s v="Region Service Quality - Jabar &amp; Jateng Region - Jateng D3"/>
    <s v="Region Service Quality - Jabar &amp; Jateng Region - Jateng D4"/>
    <s v="Region Service Quality Officer"/>
    <s v="Region Service Quality Officer"/>
    <s v="KC - Yogyakarta - Sudirman 50 - YOG"/>
    <s v="YOGYAKARTA"/>
    <s v="D I  Yogyakarta"/>
    <d v="1971-10-22T00:00:00"/>
    <d v="1997-10-15T00:00:00"/>
    <s v="Female"/>
    <s v="YOG"/>
    <s v="TRIYOEDHORINI.PANDANSARI@CIMBNIAGA.CO.ID"/>
    <s v="D-4"/>
    <n v="3005667"/>
    <s v="FITRIANI KUSHARSANTI"/>
    <s v="Region Service Quality Manager - Jabar &amp; Jateng Region"/>
    <m/>
    <m/>
    <m/>
    <m/>
    <x v="1"/>
    <m/>
    <m/>
    <x v="0"/>
    <n v="0"/>
    <x v="0"/>
    <n v="0"/>
    <x v="0"/>
    <n v="0"/>
  </r>
  <r>
    <n v="3003793"/>
    <s v="NURUL FATIAH"/>
    <s v="U6"/>
    <x v="4"/>
    <s v="Branch Transformation &amp; Sales Service Management"/>
    <s v="Network Service Management"/>
    <s v="Region Service Quality - Jakarta Region A - D3"/>
    <s v="Region Service Quality - Jakarta Region A - D4"/>
    <s v="Region Service Quality Officer"/>
    <s v="Region Service Quality Officer"/>
    <s v="KC - Jakarta - Kelapa Gading TN 2 - KGP"/>
    <s v="JAKARTA UTARA"/>
    <s v="Dki Jakarta"/>
    <d v="1972-08-02T00:00:00"/>
    <d v="1996-07-08T00:00:00"/>
    <s v="Female"/>
    <s v="KGP"/>
    <s v="NURUL.FATIAH@CIMBNIAGA.CO.ID"/>
    <s v="D-4"/>
    <n v="3003414"/>
    <s v="ADE YANI"/>
    <s v="Region Service Quality Manager - Jakarta Region A"/>
    <m/>
    <m/>
    <m/>
    <m/>
    <x v="1"/>
    <m/>
    <m/>
    <x v="1"/>
    <n v="1"/>
    <x v="0"/>
    <n v="0"/>
    <x v="0"/>
    <n v="0.5"/>
  </r>
  <r>
    <n v="3037011"/>
    <s v="WINA EKASARI"/>
    <s v="U7"/>
    <x v="4"/>
    <s v="Branch Transformation &amp; Sales Service Management"/>
    <s v="Network Service Management"/>
    <s v="Region Service Quality - Jakarta Region A - D3"/>
    <s v="Region Service Quality - Jakarta Region A - D4"/>
    <s v="Region Service Quality Officer"/>
    <s v="Region Service Quality Officer"/>
    <s v="KC - Jakarta - Kelapa Gading TN 2 - KGP"/>
    <s v="JAKARTA UTARA"/>
    <s v="Dki Jakarta"/>
    <d v="1982-06-05T00:00:00"/>
    <d v="2018-12-03T00:00:00"/>
    <s v="Female"/>
    <s v="KGP"/>
    <s v="WINA.EKASARI@CIMBNIAGA.CO.ID"/>
    <s v="D-4"/>
    <n v="3003414"/>
    <s v="ADE YANI"/>
    <s v="Region Service Quality Manager - Jakarta Region A"/>
    <m/>
    <m/>
    <m/>
    <m/>
    <x v="1"/>
    <m/>
    <m/>
    <x v="1"/>
    <n v="1"/>
    <x v="0"/>
    <n v="0"/>
    <x v="0"/>
    <n v="0.5"/>
  </r>
  <r>
    <n v="3011420"/>
    <s v="RONALITA TAMPUBOLON"/>
    <s v="U6"/>
    <x v="4"/>
    <s v="Branch Transformation &amp; Sales Service Management"/>
    <s v="Network Service Management"/>
    <s v="Region Service Quality - Jakarta Region B - D3"/>
    <s v="Region Service Quality - Jakarta Region B - D4"/>
    <s v="Region Service Quality Officer"/>
    <s v="Region Service Quality Officer"/>
    <s v="KC - Jakarta - Kelapa Gading TN 2 - KGP"/>
    <s v="JAKARTA UTARA"/>
    <s v="Dki Jakarta"/>
    <d v="1986-09-26T00:00:00"/>
    <d v="2008-06-25T00:00:00"/>
    <s v="Female"/>
    <s v="KGP"/>
    <s v="RONALITA@CIMBNIAGA.CO.ID"/>
    <s v="D-4"/>
    <n v="3007106"/>
    <s v="SITI FARAH SYAHDINA"/>
    <s v="Region Service Quality Manager - Jakarta Region B"/>
    <m/>
    <m/>
    <m/>
    <m/>
    <x v="1"/>
    <m/>
    <m/>
    <x v="1"/>
    <n v="1"/>
    <x v="0"/>
    <n v="0"/>
    <x v="0"/>
    <n v="0.5"/>
  </r>
  <r>
    <n v="3006860"/>
    <s v="MARIA FRANSISCA SIBARANI"/>
    <s v="U6"/>
    <x v="4"/>
    <s v="Branch Transformation &amp; Sales Service Management"/>
    <s v="Network Service Management"/>
    <s v="Region Service Quality - Jakarta Region B - D3"/>
    <s v="Region Service Quality - Jakarta Region B - D4"/>
    <s v="Region Service Quality Officer"/>
    <s v="Region Service Quality Officer"/>
    <s v="KC - Jakarta - Kelapa Gading TN 2 - KGP"/>
    <s v="JAKARTA UTARA"/>
    <s v="Dki Jakarta"/>
    <d v="1980-08-05T00:00:00"/>
    <d v="2005-01-10T00:00:00"/>
    <s v="Female"/>
    <s v="KGP"/>
    <s v="MARIAFRANSISCA.SIBARANI@CIMBNIAGA.CO.ID"/>
    <s v="D-4"/>
    <n v="3007106"/>
    <s v="SITI FARAH SYAHDINA"/>
    <s v="Region Service Quality Manager - Jakarta Region B"/>
    <m/>
    <m/>
    <m/>
    <m/>
    <x v="1"/>
    <m/>
    <m/>
    <x v="0"/>
    <n v="0.95"/>
    <x v="0"/>
    <n v="0"/>
    <x v="0"/>
    <n v="0.47499999999999998"/>
  </r>
  <r>
    <n v="3027568"/>
    <s v="RIZKI FAUZI"/>
    <s v="U7"/>
    <x v="4"/>
    <s v="Branch Transformation &amp; Sales Service Management"/>
    <s v="Network Service Management"/>
    <s v="Region Service Quality - Jakarta Region B - D3"/>
    <s v="Region Service Quality - Jakarta Region B - D4"/>
    <s v="Region Service Quality Officer"/>
    <s v="Region Service Quality Officer"/>
    <s v="KC - Jakarta - Kelapa Gading TN 2 - KGP"/>
    <s v="JAKARTA UTARA"/>
    <s v="Dki Jakarta"/>
    <d v="1988-03-03T00:00:00"/>
    <d v="2014-10-20T00:00:00"/>
    <s v="Male"/>
    <s v="KGP"/>
    <s v="RIZKI.FAUZI@CIMBNIAGA.CO.ID"/>
    <s v="D-4"/>
    <n v="3007106"/>
    <s v="SITI FARAH SYAHDINA"/>
    <s v="Region Service Quality Manager - Jakarta Region B"/>
    <m/>
    <m/>
    <m/>
    <m/>
    <x v="1"/>
    <m/>
    <m/>
    <x v="0"/>
    <n v="0.95"/>
    <x v="0"/>
    <n v="0"/>
    <x v="0"/>
    <n v="0.47499999999999998"/>
  </r>
  <r>
    <n v="3006240"/>
    <s v="AGUSTINA FITRI ASTUTI"/>
    <s v="U7"/>
    <x v="4"/>
    <s v="Branch Transformation &amp; Sales Service Management"/>
    <s v="Network Service Management"/>
    <s v="Region Service Quality - Jakarta Region B - D3"/>
    <s v="Region Service Quality - Jakarta Region B - D4"/>
    <s v="Region Service Quality Officer"/>
    <s v="Region Service Quality Officer"/>
    <s v="KC - Jakarta - Kelapa Gading TN 2 - KGP"/>
    <s v="JAKARTA UTARA"/>
    <s v="Dki Jakarta"/>
    <d v="1979-08-26T00:00:00"/>
    <d v="2004-08-15T00:00:00"/>
    <s v="Female"/>
    <s v="KGP"/>
    <s v="AGUSTINA.FITRIA@CIMBNIAGA.CO.ID"/>
    <s v="D-4"/>
    <n v="3007106"/>
    <s v="SITI FARAH SYAHDINA"/>
    <s v="Region Service Quality Manager - Jakarta Region B"/>
    <m/>
    <m/>
    <m/>
    <m/>
    <x v="1"/>
    <m/>
    <m/>
    <x v="1"/>
    <n v="1"/>
    <x v="2"/>
    <n v="1"/>
    <x v="2"/>
    <n v="1"/>
  </r>
  <r>
    <n v="3017660"/>
    <s v="IDA AYU MADE SINTA DEWI"/>
    <s v="U7"/>
    <x v="4"/>
    <s v="Branch Transformation &amp; Sales Service Management"/>
    <s v="Network Service Management"/>
    <s v="Region Service Quality - Jawa Timur &amp; Bali Nusra Region D3"/>
    <s v="Region Service Quality - Jawa Timur &amp; Bali Nusra Region D4"/>
    <s v="Region Service Quality Officer"/>
    <s v="Region Service Quality Officer"/>
    <s v="KCP - Denpasar - Melati - MLT"/>
    <s v="DENPASAR"/>
    <s v="Bali"/>
    <d v="1988-12-28T00:00:00"/>
    <d v="2011-11-07T00:00:00"/>
    <s v="Female"/>
    <s v="MLT"/>
    <s v="IAM.SINTADEWI@CIMBNIAGA.CO.ID"/>
    <s v="D-4"/>
    <n v="3005180"/>
    <s v="CYNDI NATALIA PANDI"/>
    <s v="Region Service Quality Manager - Jawa Timur &amp; Bali Nusra Region"/>
    <m/>
    <m/>
    <m/>
    <m/>
    <x v="1"/>
    <m/>
    <m/>
    <x v="1"/>
    <n v="1"/>
    <x v="0"/>
    <n v="0"/>
    <x v="0"/>
    <n v="0.5"/>
  </r>
  <r>
    <n v="3006710"/>
    <s v="SIGIT GUSPRIYADI"/>
    <s v="U7"/>
    <x v="4"/>
    <s v="Branch Transformation &amp; Sales Service Management"/>
    <s v="Network Service Management"/>
    <s v="Region Service Quality - Jawa Timur Region D3"/>
    <s v="Region Service Quality - Jawa Timur Region D4"/>
    <s v="Region Service Quality Officer"/>
    <s v="Region Service Quality Officer"/>
    <s v="KC - Surabaya - Darmo - DRO"/>
    <s v="SURABAYA"/>
    <s v="Jawa Timur"/>
    <d v="1977-08-16T00:00:00"/>
    <d v="2005-11-01T00:00:00"/>
    <s v="Male"/>
    <s v="DRO"/>
    <s v="SIGIT.GUSPRIYADI@CIMBNIAGA.CO.ID"/>
    <s v="D-4"/>
    <n v="3005180"/>
    <s v="CYNDI NATALIA PANDI"/>
    <s v="Region Service Quality Manager - Jawa Timur &amp; Bali Nusra Region"/>
    <m/>
    <m/>
    <m/>
    <m/>
    <x v="1"/>
    <m/>
    <m/>
    <x v="1"/>
    <n v="1"/>
    <x v="0"/>
    <n v="0"/>
    <x v="0"/>
    <n v="0.5"/>
  </r>
  <r>
    <n v="3007975"/>
    <s v="DHINA SAWITRI ANANDAYU"/>
    <s v="U7"/>
    <x v="4"/>
    <s v="Branch Transformation &amp; Sales Service Management"/>
    <s v="Network Service Management"/>
    <s v="Region Service Quality - Jawa Timur Region D3"/>
    <s v="Region Service Quality - Jawa Timur Region D4"/>
    <s v="Region Service Quality Officer"/>
    <s v="Region Service Quality Officer"/>
    <s v="KC - Surabaya - Darmo - DRO"/>
    <s v="SURABAYA"/>
    <s v="Jawa Timur"/>
    <d v="1983-03-07T00:00:00"/>
    <d v="2006-11-01T00:00:00"/>
    <s v="Female"/>
    <s v="DRO"/>
    <s v="AAYU@CIMBNIAGA.CO.ID"/>
    <s v="D-4"/>
    <n v="3005180"/>
    <s v="CYNDI NATALIA PANDI"/>
    <s v="Region Service Quality Manager - Jawa Timur &amp; Bali Nusra Region"/>
    <m/>
    <m/>
    <m/>
    <m/>
    <x v="1"/>
    <m/>
    <m/>
    <x v="0"/>
    <n v="0.95"/>
    <x v="0"/>
    <n v="0"/>
    <x v="0"/>
    <n v="0.47499999999999998"/>
  </r>
  <r>
    <n v="5359383"/>
    <s v="MUDAZZIR IHROJ"/>
    <s v="U7"/>
    <x v="4"/>
    <s v="Branch Transformation &amp; Sales Service Management"/>
    <s v="Network Service Management"/>
    <s v="Region Service Quality - Jawa Timur Region D3"/>
    <s v="Region Service Quality - Jawa Timur Region D4"/>
    <s v="Region Service Quality Officer"/>
    <s v="Region Service Quality Officer"/>
    <s v="KC - Surabaya - Darmo - DRO"/>
    <s v="SURABAYA"/>
    <s v="Jawa Timur"/>
    <d v="1989-07-01T00:00:00"/>
    <d v="2021-12-13T00:00:00"/>
    <s v="Male"/>
    <s v="DRO"/>
    <s v="Mudazzir.Ihroj@cimbniaga.co.id"/>
    <s v="D-4"/>
    <n v="3005180"/>
    <s v="CYNDI NATALIA PANDI"/>
    <s v="Region Service Quality Manager - Jawa Timur &amp; Bali Nusra Region"/>
    <m/>
    <m/>
    <m/>
    <m/>
    <x v="1"/>
    <m/>
    <m/>
    <x v="0"/>
    <n v="0"/>
    <x v="0"/>
    <n v="0"/>
    <x v="0"/>
    <n v="0"/>
  </r>
  <r>
    <n v="3014307"/>
    <s v="MUHRIM ADIL SENTOSA"/>
    <s v="U7"/>
    <x v="4"/>
    <s v="Branch Transformation &amp; Sales Service Management"/>
    <s v="Network Service Management"/>
    <s v="Region Service Quality - Kalimantan, Indtim &amp; Bali Nusra Region D3"/>
    <s v="Region Service Quality - Kalimantan, Indtim &amp; Bali Nusra Region D4"/>
    <s v="Region Service Quality Officer"/>
    <s v="Region Service Quality Officer"/>
    <s v="KC - Makassar - Ahmad Yani - AYI"/>
    <s v="MAKASSAR"/>
    <s v="Sulawesi Selatan"/>
    <d v="1981-11-22T00:00:00"/>
    <d v="2010-04-22T00:00:00"/>
    <s v="Male"/>
    <s v="AYI"/>
    <s v="MUHRIMAS.SAMMY@CIMBNIAGA.CO.ID"/>
    <s v="D-4"/>
    <n v="3005024"/>
    <s v="ANDI MARDANILA"/>
    <s v="Region Service Quality Manager - Kalimantan, Indtim &amp; Bali Nusra Region"/>
    <m/>
    <m/>
    <m/>
    <m/>
    <x v="1"/>
    <m/>
    <m/>
    <x v="1"/>
    <n v="1"/>
    <x v="0"/>
    <n v="0"/>
    <x v="0"/>
    <n v="0.5"/>
  </r>
  <r>
    <n v="3021875"/>
    <s v="YUNITA ARUM SARI"/>
    <s v="U7"/>
    <x v="4"/>
    <s v="Branch Transformation &amp; Sales Service Management"/>
    <s v="Network Service Management"/>
    <s v="Region Service Quality - Kalimantan, Indtim &amp; Bali Nusra Region D3"/>
    <s v="Region Service Quality - Kalimantan, Indtim &amp; Bali Nusra Region D4"/>
    <s v="Region Service Quality Officer"/>
    <s v="Region Service Quality Officer"/>
    <s v="KC - Makassar - Ahmad Yani - AYI"/>
    <s v="MAKASSAR"/>
    <s v="Sulawesi Selatan"/>
    <d v="1989-06-15T00:00:00"/>
    <d v="2013-02-11T00:00:00"/>
    <s v="Female"/>
    <s v="AYI"/>
    <s v="YUNITA.ARUMSARI@CIMBNIAGA.CO.ID"/>
    <s v="D-4"/>
    <n v="3005024"/>
    <s v="ANDI MARDANILA"/>
    <s v="Region Service Quality Manager - Kalimantan, Indtim &amp; Bali Nusra Region"/>
    <m/>
    <m/>
    <m/>
    <m/>
    <x v="1"/>
    <m/>
    <m/>
    <x v="1"/>
    <n v="1"/>
    <x v="0"/>
    <n v="0"/>
    <x v="0"/>
    <n v="0.5"/>
  </r>
  <r>
    <n v="3012610"/>
    <s v="RICHARD FEBRIAN KAITANG"/>
    <s v="U8"/>
    <x v="4"/>
    <s v="Branch Transformation &amp; Sales Service Management"/>
    <s v="Network Service Management"/>
    <s v="Region Service Quality - Kalimantan, Indtim &amp; Bali Nusra Region D3"/>
    <s v="Region Service Quality - Kalimantan, Indtim &amp; Bali Nusra Region D4"/>
    <s v="Region Service Quality Officer"/>
    <s v="Region Service Quality Officer"/>
    <s v="KC - Makassar - Ahmad Yani - AYI"/>
    <s v="MAKASSAR"/>
    <s v="Sulawesi Selatan"/>
    <d v="1986-02-04T00:00:00"/>
    <d v="2009-11-03T00:00:00"/>
    <s v="Male"/>
    <s v="AYI"/>
    <s v="RICHARD.KAITANG@CIMBNIAGA.CO.ID"/>
    <s v="D-4"/>
    <n v="3005024"/>
    <s v="ANDI MARDANILA"/>
    <s v="Region Service Quality Manager - Kalimantan, Indtim &amp; Bali Nusra Region"/>
    <m/>
    <m/>
    <m/>
    <m/>
    <x v="1"/>
    <m/>
    <m/>
    <x v="1"/>
    <n v="1"/>
    <x v="0"/>
    <n v="0"/>
    <x v="0"/>
    <n v="0.5"/>
  </r>
  <r>
    <n v="3005821"/>
    <s v="DEDY DAMHUDI SIREGAR"/>
    <s v="U7"/>
    <x v="4"/>
    <s v="Branch Transformation &amp; Sales Service Management"/>
    <s v="Network Service Management"/>
    <s v="Region Service Quality - Sumatera Region - D3"/>
    <s v="Region Service Quality - Sumatera Region - D4"/>
    <s v="Region Service Quality Officer"/>
    <s v="Region Service Quality Officer"/>
    <s v="KC - Medan - Pemuda - MDP"/>
    <s v="MEDAN"/>
    <s v="Sumatera Utara"/>
    <d v="1974-12-17T00:00:00"/>
    <d v="2002-09-12T00:00:00"/>
    <s v="Male"/>
    <s v="MDP"/>
    <s v="DEDY.DAMHUDI@CIMBNIAGA.CO.ID"/>
    <s v="D-4"/>
    <n v="3006296"/>
    <s v="FEMMY MELANY PRIMADANY"/>
    <s v="Region Service Quality Manager - Sumatera Region"/>
    <m/>
    <m/>
    <m/>
    <m/>
    <x v="1"/>
    <m/>
    <m/>
    <x v="0"/>
    <n v="0.9"/>
    <x v="0"/>
    <n v="0"/>
    <x v="0"/>
    <n v="0.45"/>
  </r>
  <r>
    <n v="3009249"/>
    <s v="IKA HADIYANTI"/>
    <s v="U7"/>
    <x v="4"/>
    <s v="Branch Transformation &amp; Sales Service Management"/>
    <s v="Network Service Management"/>
    <s v="Region Service Quality - Sumatera Region - D3"/>
    <s v="Region Service Quality - Sumatera Region - D4"/>
    <s v="Region Service Quality Officer"/>
    <s v="Region Service Quality Officer"/>
    <s v="KC - Medan - Pemuda - MDP"/>
    <s v="MEDAN"/>
    <s v="Sumatera Utara"/>
    <d v="1982-01-03T00:00:00"/>
    <d v="2007-09-01T00:00:00"/>
    <s v="Female"/>
    <s v="MDP"/>
    <s v="IKA.HADIYANTI@CIMBNIAGA.CO.ID"/>
    <s v="D-4"/>
    <n v="3006296"/>
    <s v="FEMMY MELANY PRIMADANY"/>
    <s v="Region Service Quality Manager - Sumatera Region"/>
    <m/>
    <m/>
    <m/>
    <m/>
    <x v="1"/>
    <m/>
    <m/>
    <x v="0"/>
    <n v="0"/>
    <x v="0"/>
    <n v="0"/>
    <x v="0"/>
    <n v="0"/>
  </r>
  <r>
    <n v="3010673"/>
    <s v="SARI DEWI TORONG"/>
    <s v="U7"/>
    <x v="4"/>
    <s v="Branch Transformation &amp; Sales Service Management"/>
    <s v="Network Service Management"/>
    <s v="Region Service Quality - Sumatera Region - D3"/>
    <s v="Region Service Quality - Sumatera Region - D4"/>
    <s v="Region Service Quality Officer"/>
    <s v="Region Service Quality Officer"/>
    <s v="KC - Medan - Pemuda - MDP"/>
    <s v="MEDAN"/>
    <s v="Sumatera Utara"/>
    <d v="1981-08-09T00:00:00"/>
    <d v="2008-01-15T00:00:00"/>
    <s v="Female"/>
    <s v="MDP"/>
    <s v="SARI.TORONG@CIMBNIAGA.CO.ID"/>
    <s v="D-4"/>
    <n v="3006296"/>
    <s v="FEMMY MELANY PRIMADANY"/>
    <s v="Region Service Quality Manager - Sumatera Region"/>
    <m/>
    <m/>
    <m/>
    <m/>
    <x v="1"/>
    <m/>
    <m/>
    <x v="0"/>
    <n v="0.4"/>
    <x v="0"/>
    <n v="0"/>
    <x v="0"/>
    <n v="0.2"/>
  </r>
  <r>
    <n v="3020185"/>
    <s v="LUSIANA SALEH"/>
    <s v="U2"/>
    <x v="4"/>
    <s v="Digital Banking &amp; Contact Center"/>
    <s v="---"/>
    <s v="---"/>
    <s v="---"/>
    <s v="Head of Digital Banking &amp; Contact Center"/>
    <s v="Head of Digital Banking &amp; Contact Center"/>
    <s v="Kantor Fungsional Non Operasional - Menara Sentraya"/>
    <s v="JAKARTA SELATAN"/>
    <s v="Dki Jakarta"/>
    <d v="1983-09-29T00:00:00"/>
    <d v="2012-10-03T00:00:00"/>
    <s v="Female"/>
    <s v="KFNO"/>
    <s v="LUSIANA.SALEH@CIMBNIAGA.CO.ID"/>
    <s v="D-1"/>
    <n v="3013055"/>
    <s v="BUDIMAN TANJUNG"/>
    <s v="Chief of Network &amp; Digital Banking"/>
    <m/>
    <m/>
    <m/>
    <m/>
    <x v="1"/>
    <m/>
    <m/>
    <x v="0"/>
    <n v="0"/>
    <x v="2"/>
    <n v="1"/>
    <x v="0"/>
    <n v="0.5"/>
  </r>
  <r>
    <n v="3036774"/>
    <s v="PHILIPP MULYONO"/>
    <s v="U4"/>
    <x v="4"/>
    <s v="Digital Banking &amp; Contact Center"/>
    <s v="Digital &amp; Internet Banking Business Development"/>
    <s v="---"/>
    <s v="---"/>
    <s v="Digital &amp; Internet Banking Business Development Head"/>
    <s v="Digital &amp; Internet Banking Business Development Head"/>
    <s v="Kantor Fungsional Non Operasional - Menara Sentraya"/>
    <s v="JAKARTA SELATAN"/>
    <s v="Dki Jakarta"/>
    <d v="1984-01-10T00:00:00"/>
    <d v="2018-11-29T00:00:00"/>
    <s v="Male"/>
    <s v="KFNO"/>
    <s v="PHILIPP.MULYONO@CIMBNIAGA.CO.ID"/>
    <s v="D-2"/>
    <n v="3020185"/>
    <s v="LUSIANA SALEH"/>
    <s v="Head of Digital Banking &amp; Contact Center"/>
    <m/>
    <m/>
    <m/>
    <m/>
    <x v="1"/>
    <m/>
    <m/>
    <x v="0"/>
    <n v="0"/>
    <x v="0"/>
    <n v="0"/>
    <x v="0"/>
    <n v="0"/>
  </r>
  <r>
    <n v="3038048"/>
    <s v="KARISA ERINA KANDOUW"/>
    <s v="U5"/>
    <x v="4"/>
    <s v="Digital Banking &amp; Contact Center"/>
    <s v="Digital &amp; Internet Banking Business Development"/>
    <s v="Digital Banking Growth &amp; Cross-Sell - P"/>
    <s v="---"/>
    <s v="Digital Banking Growth &amp; Cross-Sell Head"/>
    <s v="Digital Banking Growth &amp; Cross-Sell Head"/>
    <s v="Kantor Fungsional Non Operasional - Menara Sentraya"/>
    <s v="JAKARTA SELATAN"/>
    <s v="Dki Jakarta"/>
    <d v="1993-10-03T00:00:00"/>
    <d v="2019-05-13T00:00:00"/>
    <s v="Female"/>
    <s v="KFNO"/>
    <s v="KARISA.KANDOUW@CIMBNIAGA.CO.ID"/>
    <s v="D-3"/>
    <n v="3036774"/>
    <s v="PHILIPP MULYONO"/>
    <s v="Digital &amp; Internet Banking Business Development Head"/>
    <m/>
    <m/>
    <m/>
    <m/>
    <x v="1"/>
    <m/>
    <m/>
    <x v="1"/>
    <n v="1"/>
    <x v="0"/>
    <n v="0"/>
    <x v="0"/>
    <n v="0.5"/>
  </r>
  <r>
    <n v="5368668"/>
    <s v="RURI AYU SETIOWATI"/>
    <s v="U6"/>
    <x v="4"/>
    <s v="Digital Banking &amp; Contact Center"/>
    <s v="Digital &amp; Internet Banking Business Development"/>
    <s v="Digital Sourcing - P"/>
    <s v="---"/>
    <s v="Digital Sourcing Head"/>
    <s v="Digital Sourcing Head"/>
    <s v="Kantor Fungsional Non Operasional - Menara Sentraya"/>
    <s v="JAKARTA SELATAN"/>
    <s v="Dki Jakarta"/>
    <d v="1992-02-28T00:00:00"/>
    <d v="2022-05-30T00:00:00"/>
    <s v="Female"/>
    <s v="KFNO"/>
    <s v="Ruri.Setiowati@cimbniaga.co.id"/>
    <s v="D-3"/>
    <n v="3036774"/>
    <s v="PHILIPP MULYONO"/>
    <s v="Digital &amp; Internet Banking Business Development Head"/>
    <m/>
    <m/>
    <m/>
    <m/>
    <x v="1"/>
    <m/>
    <m/>
    <x v="0"/>
    <n v="0.7"/>
    <x v="2"/>
    <n v="1"/>
    <x v="0"/>
    <n v="0.85"/>
  </r>
  <r>
    <n v="5398996"/>
    <s v="MONICA SIHOMBING"/>
    <s v="U7"/>
    <x v="4"/>
    <s v="Digital Banking &amp; Contact Center"/>
    <s v="Digital &amp; Internet Banking Business Development"/>
    <s v="Digital Banking Growth &amp; Cross-Sell - P"/>
    <s v="Digital Banking Growth &amp; Cross-Sell"/>
    <s v="Digital Banking Growth &amp; Cross-Sell Specialist"/>
    <s v="Digital Banking Growth &amp; Cross-Sell Specialist"/>
    <s v="Kantor Fungsional Non Operasional - Menara Sentraya"/>
    <s v="JAKARTA SELATAN"/>
    <s v="Dki Jakarta"/>
    <d v="1998-05-30T00:00:00"/>
    <d v="2024-01-02T00:00:00"/>
    <s v="Female"/>
    <s v="KFNO"/>
    <s v="monica.sihombing@cimbniaga.co.id"/>
    <s v="D-4"/>
    <n v="3038048"/>
    <s v="KARISA ERINA KANDOUW"/>
    <s v="Digital Banking Growth &amp; Cross-Sell Head"/>
    <m/>
    <m/>
    <m/>
    <m/>
    <x v="1"/>
    <m/>
    <m/>
    <x v="0"/>
    <n v="0.35"/>
    <x v="0"/>
    <n v="0"/>
    <x v="0"/>
    <n v="0.17499999999999999"/>
  </r>
  <r>
    <n v="5400930"/>
    <s v="DIANA LORENSA RAHARDJO"/>
    <s v="U7"/>
    <x v="4"/>
    <s v="Digital Banking &amp; Contact Center"/>
    <s v="Digital &amp; Internet Banking Business Development"/>
    <s v="Digital Banking Growth &amp; Cross-Sell - P"/>
    <s v="Digital Banking Growth &amp; Cross-Sell"/>
    <s v="Digital Banking Growth &amp; Cross-Sell Specialist"/>
    <s v="Digital Banking Growth &amp; Cross-Sell Specialist"/>
    <s v="Kantor Fungsional Non Operasional - Menara Sentraya"/>
    <s v="JAKARTA SELATAN"/>
    <s v="Dki Jakarta"/>
    <d v="1998-09-23T00:00:00"/>
    <d v="2024-01-22T00:00:00"/>
    <s v="Female"/>
    <s v="KFNO"/>
    <s v="diana.rahardjo@cimbniaga.co.id"/>
    <s v="D-4"/>
    <n v="3038048"/>
    <s v="KARISA ERINA KANDOUW"/>
    <s v="Digital Banking Growth &amp; Cross-Sell Head"/>
    <m/>
    <m/>
    <m/>
    <m/>
    <x v="1"/>
    <m/>
    <m/>
    <x v="0"/>
    <n v="0.6"/>
    <x v="0"/>
    <n v="0"/>
    <x v="0"/>
    <n v="0.3"/>
  </r>
  <r>
    <n v="5393867"/>
    <s v="R MUHAMMAD IRFAN PRATAMA"/>
    <s v="U7"/>
    <x v="4"/>
    <s v="Digital Banking &amp; Contact Center"/>
    <s v="Digital &amp; Internet Banking Business Development"/>
    <s v="Digital Sourcing - P"/>
    <s v="Digital Sourcing"/>
    <s v="Digital Sourcing Specialist"/>
    <s v="Digital Sourcing Specialist"/>
    <s v="Kantor Fungsional Non Operasional - Menara Sentraya"/>
    <s v="JAKARTA SELATAN"/>
    <s v="Dki Jakarta"/>
    <d v="1999-06-12T00:00:00"/>
    <d v="2023-07-31T00:00:00"/>
    <s v="Male"/>
    <s v="KFNO"/>
    <s v="R.Pratama@cimbniaga.co.id"/>
    <s v="D-4"/>
    <n v="5368668"/>
    <s v="RURI AYU SETIOWATI"/>
    <s v="Digital Sourcing Head"/>
    <m/>
    <m/>
    <m/>
    <m/>
    <x v="1"/>
    <m/>
    <m/>
    <x v="0"/>
    <n v="0"/>
    <x v="2"/>
    <n v="1"/>
    <x v="0"/>
    <n v="0.5"/>
  </r>
  <r>
    <n v="3016133"/>
    <s v="DEWI AYUDYA PRASASTI"/>
    <s v="U7"/>
    <x v="4"/>
    <s v="Digital Banking &amp; Contact Center"/>
    <s v="Digital &amp; Internet Banking Business Development"/>
    <s v="Digital Sourcing - P"/>
    <s v="Digital Sourcing"/>
    <s v="Digital Sourcing Specialist"/>
    <s v="Digital Sourcing Specialist"/>
    <s v="Kantor Fungsional Non Operasional - Menara Sentraya"/>
    <s v="JAKARTA SELATAN"/>
    <s v="Dki Jakarta"/>
    <d v="1986-04-08T00:00:00"/>
    <d v="2011-06-23T00:00:00"/>
    <s v="Female"/>
    <s v="KFNO"/>
    <s v="DEWI.PRASASTI@CIMBNIAGA.CO.ID"/>
    <s v="D-4"/>
    <n v="5368668"/>
    <s v="RURI AYU SETIOWATI"/>
    <s v="Digital Sourcing Head"/>
    <m/>
    <m/>
    <m/>
    <m/>
    <x v="1"/>
    <m/>
    <m/>
    <x v="0"/>
    <n v="0"/>
    <x v="0"/>
    <n v="0"/>
    <x v="0"/>
    <n v="0"/>
  </r>
  <r>
    <n v="5600749"/>
    <s v="MILYA ELLVINA"/>
    <s v="U8"/>
    <x v="4"/>
    <s v="Digital Banking &amp; Contact Center"/>
    <s v="Digital &amp; Internet Banking Business Development"/>
    <s v="Digital Sourcing - P"/>
    <s v="Digital Sourcing"/>
    <s v="Digital Sourcing Specialist"/>
    <s v="Digital Sourcing Specialist"/>
    <s v="Kantor Fungsional Non Operasional - Menara Sentraya"/>
    <s v="JAKARTA SELATAN"/>
    <s v="Dki Jakarta"/>
    <d v="1999-12-19T00:00:00"/>
    <d v="2025-08-04T00:00:00"/>
    <s v="Female"/>
    <s v="KFNO"/>
    <s v="milya.ellvina@cimbniaga.co.id"/>
    <s v="D-4"/>
    <n v="5368668"/>
    <s v="RURI AYU SETIOWATI"/>
    <s v="Digital Sourcing Head"/>
    <m/>
    <m/>
    <m/>
    <m/>
    <x v="1"/>
    <m/>
    <m/>
    <x v="1"/>
    <n v="1"/>
    <x v="2"/>
    <n v="1"/>
    <x v="2"/>
    <n v="1"/>
  </r>
  <r>
    <n v="5375315"/>
    <s v="MIFTAH SYUKRIAH"/>
    <s v="U8"/>
    <x v="4"/>
    <s v="Digital Banking &amp; Contact Center"/>
    <s v="Digital &amp; Internet Banking Business Development"/>
    <s v="Digital Sourcing - P"/>
    <s v="Digital Sourcing"/>
    <s v="Digital Sourcing Specialist"/>
    <s v="Digital Sourcing Specialist"/>
    <s v="Kantor Fungsional Non Operasional - Menara Sentraya"/>
    <s v="JAKARTA SELATAN"/>
    <s v="Dki Jakarta"/>
    <d v="1998-05-05T00:00:00"/>
    <d v="2022-10-03T00:00:00"/>
    <s v="Female"/>
    <s v="KFNO"/>
    <s v="Miftah.Syukriah@cimbniaga.co.id"/>
    <s v="D-4"/>
    <n v="5368668"/>
    <s v="RURI AYU SETIOWATI"/>
    <s v="Digital Sourcing Head"/>
    <m/>
    <m/>
    <m/>
    <m/>
    <x v="1"/>
    <m/>
    <m/>
    <x v="0"/>
    <n v="0.1"/>
    <x v="2"/>
    <n v="1"/>
    <x v="0"/>
    <n v="0.55000000000000004"/>
  </r>
  <r>
    <n v="3013769"/>
    <s v="DESY MARINA HUTAJULU"/>
    <s v="U3"/>
    <x v="4"/>
    <s v="Digital Banking &amp; Contact Center"/>
    <s v="Digital Branch Banking &amp; Contact Center"/>
    <s v="---"/>
    <s v="---"/>
    <s v="Digital Branch Banking &amp; Contact Center Head"/>
    <s v="Digital Branch Banking &amp; Contact Center Head"/>
    <s v="Kantor Pusat - Griya Niaga 2"/>
    <s v="TANGERANG SELATAN"/>
    <s v="Banten"/>
    <d v="1988-03-02T00:00:00"/>
    <d v="2010-08-02T00:00:00"/>
    <s v="Female"/>
    <s v="KP"/>
    <s v="DESY.MARINA@CIMBNIAGA.CO.ID"/>
    <s v="D-2"/>
    <n v="3020185"/>
    <s v="LUSIANA SALEH"/>
    <s v="Head of Digital Banking &amp; Contact Center"/>
    <m/>
    <m/>
    <m/>
    <m/>
    <x v="1"/>
    <m/>
    <m/>
    <x v="0"/>
    <n v="0"/>
    <x v="0"/>
    <n v="0"/>
    <x v="0"/>
    <n v="0"/>
  </r>
  <r>
    <n v="3011131"/>
    <s v="KURNIAWATI"/>
    <s v="U5"/>
    <x v="4"/>
    <s v="Digital Banking &amp; Contact Center"/>
    <s v="Digital Branch Banking &amp; Contact Center"/>
    <s v="Contact Center Business Dev"/>
    <s v="---"/>
    <s v="Contact Center Business Dev Head"/>
    <s v="Contact Center Business Dev Head"/>
    <s v="Kantor Pusat - Griya Niaga 2"/>
    <s v="TANGERANG SELATAN"/>
    <s v="Banten"/>
    <d v="1982-02-18T00:00:00"/>
    <d v="2009-07-07T00:00:00"/>
    <s v="Female"/>
    <s v="KP"/>
    <s v="KURNIAWATI@CIMBNIAGA.CO.ID"/>
    <s v="D-3"/>
    <n v="3013769"/>
    <s v="DESY MARINA HUTAJULU"/>
    <s v="Digital Branch Banking &amp; Contact Center Head"/>
    <m/>
    <m/>
    <m/>
    <m/>
    <x v="1"/>
    <m/>
    <m/>
    <x v="1"/>
    <n v="1"/>
    <x v="2"/>
    <n v="1"/>
    <x v="2"/>
    <n v="1"/>
  </r>
  <r>
    <n v="3032113"/>
    <s v="SURYA AJI"/>
    <s v="U5"/>
    <x v="4"/>
    <s v="Digital Banking &amp; Contact Center"/>
    <s v="Digital Branch Banking &amp; Contact Center"/>
    <s v="Contact Center Digital Services"/>
    <s v="---"/>
    <s v="Contact Center Digital Services Head"/>
    <s v="Contact Center Digital Services Head"/>
    <s v="KCS - Yogyakarta - Sudirman 13 - SYOG"/>
    <s v="YOGYAKARTA"/>
    <s v="D I  Yogyakarta"/>
    <d v="1987-06-01T00:00:00"/>
    <d v="2016-11-10T00:00:00"/>
    <s v="Male"/>
    <s v="SYOG"/>
    <s v="SURYA.AJI@CIMBNIAGA.CO.ID"/>
    <s v="D-3"/>
    <n v="3013769"/>
    <s v="DESY MARINA HUTAJULU"/>
    <s v="Digital Branch Banking &amp; Contact Center Head"/>
    <m/>
    <m/>
    <m/>
    <m/>
    <x v="1"/>
    <m/>
    <m/>
    <x v="0"/>
    <n v="0.6"/>
    <x v="0"/>
    <n v="0"/>
    <x v="0"/>
    <n v="0.3"/>
  </r>
  <r>
    <n v="3007799"/>
    <s v="DEWI ANGGREINI MURTININGRUM"/>
    <s v="U5"/>
    <x v="4"/>
    <s v="Digital Banking &amp; Contact Center"/>
    <s v="Digital Branch Banking &amp; Contact Center"/>
    <s v="Contact Center Inbound - Yogyakarta"/>
    <s v="---"/>
    <s v="Contact Center Inbound Head"/>
    <s v="Contact Center Inbound Head"/>
    <s v="KCS - Yogyakarta - Sudirman 13 - SYOG"/>
    <s v="YOGYAKARTA"/>
    <s v="D I  Yogyakarta"/>
    <d v="1975-05-17T00:00:00"/>
    <d v="2006-11-01T00:00:00"/>
    <s v="Female"/>
    <s v="SYOG"/>
    <s v="DEWI.AM@CIMBNIAGA.CO.ID"/>
    <s v="D-3"/>
    <n v="3013769"/>
    <s v="DESY MARINA HUTAJULU"/>
    <s v="Digital Branch Banking &amp; Contact Center Head"/>
    <m/>
    <m/>
    <m/>
    <m/>
    <x v="1"/>
    <m/>
    <m/>
    <x v="1"/>
    <n v="1"/>
    <x v="2"/>
    <n v="1"/>
    <x v="2"/>
    <n v="1"/>
  </r>
  <r>
    <n v="3040960"/>
    <s v="RANDY KASIM"/>
    <s v="U5"/>
    <x v="4"/>
    <s v="Digital Banking &amp; Contact Center"/>
    <s v="Digital Branch Banking &amp; Contact Center"/>
    <s v="Contact Center Priority &amp; People Management"/>
    <s v="---"/>
    <s v="Contact Center Priority &amp; People Management Head"/>
    <s v="Contact Center Priority &amp; People Management Head"/>
    <s v="Kantor Pusat - Griya Niaga 2"/>
    <s v="TANGERANG SELATAN"/>
    <s v="Banten"/>
    <d v="1979-08-09T00:00:00"/>
    <d v="2020-04-01T00:00:00"/>
    <s v="Male"/>
    <s v="KP"/>
    <s v="RANDY.KASIM@CIMBNIAGA.CO.ID"/>
    <s v="D-3"/>
    <n v="3013769"/>
    <s v="DESY MARINA HUTAJULU"/>
    <s v="Digital Branch Banking &amp; Contact Center Head"/>
    <m/>
    <m/>
    <m/>
    <m/>
    <x v="1"/>
    <m/>
    <m/>
    <x v="1"/>
    <n v="1"/>
    <x v="2"/>
    <n v="1"/>
    <x v="2"/>
    <n v="1"/>
  </r>
  <r>
    <n v="3028906"/>
    <s v="RIAD FADLI USMAN"/>
    <s v="U6"/>
    <x v="4"/>
    <s v="Digital Banking &amp; Contact Center"/>
    <s v="Digital Branch Banking &amp; Contact Center"/>
    <s v="Digital Branch Banking &amp; Contact Center Infrastructure - D3"/>
    <s v="---"/>
    <s v="Digital Branch Banking &amp; Contact Center Infrastructure Head"/>
    <s v="Digital Branch Banking &amp; Contact Center Infrastructure Head"/>
    <s v="Kantor Pusat - Griya Niaga 2"/>
    <s v="TANGERANG SELATAN"/>
    <s v="Banten"/>
    <d v="1977-04-02T00:00:00"/>
    <d v="2015-03-31T00:00:00"/>
    <s v="Male"/>
    <s v="KP"/>
    <s v="RIAD.USMAN@CIMBNIAGA.CO.ID"/>
    <s v="D-3"/>
    <n v="3013769"/>
    <s v="DESY MARINA HUTAJULU"/>
    <s v="Digital Branch Banking &amp; Contact Center Head"/>
    <m/>
    <m/>
    <m/>
    <m/>
    <x v="1"/>
    <m/>
    <m/>
    <x v="0"/>
    <n v="0.8"/>
    <x v="0"/>
    <n v="0"/>
    <x v="0"/>
    <n v="0.4"/>
  </r>
  <r>
    <n v="3006852"/>
    <s v="DEWI WULANDARI"/>
    <s v="U5"/>
    <x v="4"/>
    <s v="Digital Banking &amp; Contact Center"/>
    <s v="Digital Branch Banking &amp; Contact Center"/>
    <s v="Customer Care"/>
    <s v="---"/>
    <s v="Customer Care Head"/>
    <s v="Customer Care Head"/>
    <s v="Kantor Pusat - Griya Niaga 2"/>
    <s v="TANGERANG SELATAN"/>
    <s v="Banten"/>
    <d v="1977-08-19T00:00:00"/>
    <d v="2005-01-10T00:00:00"/>
    <s v="Female"/>
    <s v="KP"/>
    <s v="DEWI_W@CIMBNIAGA.CO.ID"/>
    <s v="D-3"/>
    <n v="3013769"/>
    <s v="DESY MARINA HUTAJULU"/>
    <s v="Digital Branch Banking &amp; Contact Center Head"/>
    <m/>
    <m/>
    <m/>
    <m/>
    <x v="1"/>
    <m/>
    <m/>
    <x v="0"/>
    <n v="0"/>
    <x v="0"/>
    <n v="0"/>
    <x v="0"/>
    <n v="0"/>
  </r>
  <r>
    <n v="3004927"/>
    <s v="ANDRI WIDAMURTI"/>
    <s v="U4"/>
    <x v="4"/>
    <s v="Digital Banking &amp; Contact Center"/>
    <s v="Digital Branch Banking &amp; Contact Center"/>
    <s v="Customer Care VIP &amp; Media"/>
    <s v="---"/>
    <s v="Customer Care VIP &amp; Media Head"/>
    <s v="Customer Care VIP &amp; Media Head"/>
    <s v="Kantor Pusat - Griya Niaga 2"/>
    <s v="TANGERANG SELATAN"/>
    <s v="Banten"/>
    <d v="1972-08-22T00:00:00"/>
    <d v="2000-09-25T00:00:00"/>
    <s v="Female"/>
    <s v="KP"/>
    <s v="ANDRIW@CIMBNIAGA.CO.ID"/>
    <s v="D-3"/>
    <n v="3013769"/>
    <s v="DESY MARINA HUTAJULU"/>
    <s v="Digital Branch Banking &amp; Contact Center Head"/>
    <m/>
    <m/>
    <m/>
    <m/>
    <x v="1"/>
    <m/>
    <m/>
    <x v="0"/>
    <n v="0"/>
    <x v="0"/>
    <n v="0"/>
    <x v="0"/>
    <n v="0"/>
  </r>
  <r>
    <n v="3013842"/>
    <s v="ANDHINI RACHMAWATI"/>
    <s v="U4"/>
    <x v="4"/>
    <s v="Digital Banking &amp; Contact Center"/>
    <s v="Digital Branch Banking &amp; Contact Center"/>
    <s v="Digital Branch Banking Project Development"/>
    <s v="---"/>
    <s v="Digital Branch Banking Project Development Head"/>
    <s v="Digital Branch Banking Project Development Head"/>
    <s v="Kantor Pusat - Griya Niaga 2"/>
    <s v="TANGERANG SELATAN"/>
    <s v="Banten"/>
    <d v="1986-10-10T00:00:00"/>
    <d v="2010-08-02T00:00:00"/>
    <s v="Female"/>
    <s v="KP"/>
    <s v="ANDHINI.RACHMAWATI@CIMBNIAGA.CO.ID"/>
    <s v="D-3"/>
    <n v="3013769"/>
    <s v="DESY MARINA HUTAJULU"/>
    <s v="Digital Branch Banking &amp; Contact Center Head"/>
    <m/>
    <m/>
    <m/>
    <m/>
    <x v="1"/>
    <m/>
    <m/>
    <x v="0"/>
    <n v="0"/>
    <x v="0"/>
    <n v="0"/>
    <x v="0"/>
    <n v="0"/>
  </r>
  <r>
    <n v="3026968"/>
    <s v="MARIA ALOYSIA INDRIASWATI HERMIENA"/>
    <s v="U5"/>
    <x v="4"/>
    <s v="Digital Banking &amp; Contact Center"/>
    <s v="Digital Branch Banking &amp; Contact Center"/>
    <s v="Digital Customer OnBoarding &amp; CRM"/>
    <s v="---"/>
    <s v="Digital Customer Onboarding &amp; CRM Head"/>
    <s v="Digital Customer Onboarding &amp; CRM Head"/>
    <s v="Kantor Pusat - Griya Niaga 2"/>
    <s v="TANGERANG SELATAN"/>
    <s v="Banten"/>
    <d v="1974-05-21T00:00:00"/>
    <d v="2014-08-08T00:00:00"/>
    <s v="Female"/>
    <s v="KP"/>
    <s v="MARIA.HERMIENA@CIMBNIAGA.CO.ID"/>
    <s v="D-3"/>
    <n v="3013769"/>
    <s v="DESY MARINA HUTAJULU"/>
    <s v="Digital Branch Banking &amp; Contact Center Head"/>
    <m/>
    <m/>
    <m/>
    <m/>
    <x v="1"/>
    <m/>
    <m/>
    <x v="1"/>
    <n v="1"/>
    <x v="0"/>
    <n v="0"/>
    <x v="0"/>
    <n v="0.5"/>
  </r>
  <r>
    <n v="5354128"/>
    <s v="DANIEL SILITONGA"/>
    <s v="U7"/>
    <x v="4"/>
    <s v="Digital Banking &amp; Contact Center"/>
    <s v="Digital Branch Banking &amp; Contact Center"/>
    <s v="Contact Center Priority &amp; People Management"/>
    <s v="Contact Center People Management"/>
    <s v="Contact Center People Management Specialist"/>
    <s v="Contact Center People Management Specialist"/>
    <s v="KCS - Semarang - SSMR"/>
    <s v="SEMARANG"/>
    <s v="Jawa Tengah"/>
    <d v="1987-05-11T00:00:00"/>
    <d v="2021-10-25T00:00:00"/>
    <s v="Male"/>
    <s v="SSMR"/>
    <s v="Daniel.Silitonga@cimbniaga.co.id"/>
    <s v="D-4"/>
    <n v="3040960"/>
    <s v="RANDY KASIM"/>
    <s v="Contact Center Priority &amp; People Management Head"/>
    <m/>
    <m/>
    <m/>
    <m/>
    <x v="1"/>
    <m/>
    <m/>
    <x v="0"/>
    <n v="0.15"/>
    <x v="2"/>
    <n v="1"/>
    <x v="0"/>
    <n v="0.57499999999999996"/>
  </r>
  <r>
    <n v="3014136"/>
    <s v="RENY KHAIRANI"/>
    <s v="U8"/>
    <x v="4"/>
    <s v="Digital Banking &amp; Contact Center"/>
    <s v="Digital Branch Banking &amp; Contact Center"/>
    <s v="Contact Center Priority &amp; People Management"/>
    <s v="Contact Center People Management"/>
    <s v="Contact Center People Management Specialist"/>
    <s v="Contact Center People Management Specialist"/>
    <s v="KCS - Yogyakarta - Sudirman 13 - SYOG"/>
    <s v="YOGYAKARTA"/>
    <s v="D I  Yogyakarta"/>
    <d v="1973-09-07T00:00:00"/>
    <d v="2010-09-28T00:00:00"/>
    <s v="Female"/>
    <s v="SYOG"/>
    <s v="RENI.KHAIRANI@CIMBNIAGA.CO.ID"/>
    <s v="D-4"/>
    <n v="3040960"/>
    <s v="RANDY KASIM"/>
    <s v="Contact Center Priority &amp; People Management Head"/>
    <m/>
    <m/>
    <m/>
    <m/>
    <x v="1"/>
    <m/>
    <m/>
    <x v="1"/>
    <n v="1"/>
    <x v="2"/>
    <n v="1"/>
    <x v="2"/>
    <n v="1"/>
  </r>
  <r>
    <n v="3039063"/>
    <s v="ANINDITA PRIMASARI"/>
    <s v="U9"/>
    <x v="4"/>
    <s v="Digital Banking &amp; Contact Center"/>
    <s v="Digital Branch Banking &amp; Contact Center"/>
    <s v="Contact Center Priority &amp; People Management"/>
    <s v="Contact Center People Management"/>
    <s v="Contact Center People Management Specialist"/>
    <s v="Contact Center People Management Specialist"/>
    <s v="KCS - Yogyakarta - Sudirman 13 - SYOG"/>
    <s v="YOGYAKARTA"/>
    <s v="D I  Yogyakarta"/>
    <d v="1984-12-19T00:00:00"/>
    <d v="2019-09-09T00:00:00"/>
    <s v="Female"/>
    <s v="SYOG"/>
    <s v="ANINDITA.PRIMASARI@CIMBNIAGA.CO.ID"/>
    <s v="D-4"/>
    <n v="3040960"/>
    <s v="RANDY KASIM"/>
    <s v="Contact Center Priority &amp; People Management Head"/>
    <m/>
    <m/>
    <m/>
    <m/>
    <x v="1"/>
    <m/>
    <m/>
    <x v="0"/>
    <n v="0.95"/>
    <x v="2"/>
    <n v="1"/>
    <x v="0"/>
    <n v="0.97499999999999998"/>
  </r>
  <r>
    <n v="3039834"/>
    <s v="BAYU LEODYPTA NIPRITER"/>
    <s v="U7"/>
    <x v="4"/>
    <s v="Digital Banking &amp; Contact Center"/>
    <s v="Digital Branch Banking &amp; Contact Center"/>
    <s v="Contact Center Priority &amp; People Management"/>
    <s v="Contact Center People Management - 1"/>
    <s v="Contact Center People Management Team Leader"/>
    <s v="Contact Center People Management Team Leader"/>
    <s v="KCS - Yogyakarta - Sudirman 13 - SYOG"/>
    <s v="YOGYAKARTA"/>
    <s v="D I  Yogyakarta"/>
    <d v="1985-07-23T00:00:00"/>
    <d v="2019-11-25T00:00:00"/>
    <s v="Male"/>
    <s v="SYOG"/>
    <s v="BAYU.NIPRITER@CIMBNIAGA.CO.ID"/>
    <s v="D-4"/>
    <n v="3040960"/>
    <s v="RANDY KASIM"/>
    <s v="Contact Center Priority &amp; People Management Head"/>
    <m/>
    <m/>
    <m/>
    <m/>
    <x v="1"/>
    <m/>
    <m/>
    <x v="0"/>
    <n v="0"/>
    <x v="2"/>
    <n v="1"/>
    <x v="0"/>
    <n v="0.5"/>
  </r>
  <r>
    <n v="3039728"/>
    <s v="RENALDI TRESNA BUDI"/>
    <s v="U9"/>
    <x v="4"/>
    <s v="Digital Banking &amp; Contact Center"/>
    <s v="Digital Branch Banking &amp; Contact Center"/>
    <s v="Contact Center Priority &amp; People Management"/>
    <s v="Contact Center Priority I"/>
    <s v="Contact Center Priority Team Leader"/>
    <s v="Contact Center Priority Team Leader"/>
    <s v="KCS - Semarang - SSMR"/>
    <s v="SEMARANG"/>
    <s v="Jawa Tengah"/>
    <d v="1987-11-18T00:00:00"/>
    <d v="2019-11-11T00:00:00"/>
    <s v="Male"/>
    <s v="SSMR"/>
    <s v="RENALDI.BUDI2@CIMBNIAGA.CO.ID"/>
    <s v="D-4"/>
    <n v="3040960"/>
    <s v="RANDY KASIM"/>
    <s v="Contact Center Priority &amp; People Management Head"/>
    <m/>
    <m/>
    <m/>
    <m/>
    <x v="1"/>
    <m/>
    <m/>
    <x v="1"/>
    <n v="1"/>
    <x v="0"/>
    <n v="0"/>
    <x v="0"/>
    <n v="0.5"/>
  </r>
  <r>
    <n v="3039962"/>
    <s v="DIAH NINDITA"/>
    <s v="U8"/>
    <x v="4"/>
    <s v="Digital Banking &amp; Contact Center"/>
    <s v="Digital Branch Banking &amp; Contact Center"/>
    <s v="Contact Center Inbound - Yogyakarta"/>
    <s v="Contact Center Mass - Yogyakarta"/>
    <s v="Contact Center Mass Team Leader"/>
    <s v="Contact Center Mass Team Leader"/>
    <s v="KCS - Yogyakarta - Sudirman 13 - SYOG"/>
    <s v="YOGYAKARTA"/>
    <s v="D I  Yogyakarta"/>
    <d v="1991-10-15T00:00:00"/>
    <d v="2019-12-02T00:00:00"/>
    <s v="Female"/>
    <s v="SYOG"/>
    <s v="DIAH.NINDITA2@CIMBNIAGA.CO.ID"/>
    <s v="D-4"/>
    <n v="3007799"/>
    <s v="DEWI ANGGREINI MURTININGRUM"/>
    <s v="Contact Center Inbound Head - Yogyakarta"/>
    <m/>
    <m/>
    <m/>
    <m/>
    <x v="1"/>
    <m/>
    <m/>
    <x v="1"/>
    <n v="1"/>
    <x v="2"/>
    <n v="1"/>
    <x v="2"/>
    <n v="1"/>
  </r>
  <r>
    <n v="3040980"/>
    <s v="MUCHTAR AZHARI"/>
    <s v="U7"/>
    <x v="4"/>
    <s v="Digital Banking &amp; Contact Center"/>
    <s v="Digital Branch Banking &amp; Contact Center"/>
    <s v="Contact Center Priority &amp; People Management"/>
    <s v="Contact Center Enterprise &amp; Workforce Management"/>
    <s v="Contact Center Enterprise &amp; Workforce Management Team Leader"/>
    <s v="Contact Center Enterprise &amp; Workforce Management Team Leader"/>
    <s v="KCS - Semarang - SSMR"/>
    <s v="SEMARANG"/>
    <s v="Jawa Tengah"/>
    <d v="1981-03-15T00:00:00"/>
    <d v="2020-03-30T00:00:00"/>
    <s v="Male"/>
    <s v="SSMR"/>
    <s v="MUCHTAR.AZHARI@CIMBNIAGA.CO.ID"/>
    <s v="D-4"/>
    <n v="3040960"/>
    <s v="RANDY KASIM"/>
    <s v="Contact Center Priority &amp; People Management Head"/>
    <m/>
    <m/>
    <m/>
    <m/>
    <x v="1"/>
    <m/>
    <m/>
    <x v="0"/>
    <n v="0.95"/>
    <x v="0"/>
    <n v="0"/>
    <x v="0"/>
    <n v="0.47499999999999998"/>
  </r>
  <r>
    <n v="3028336"/>
    <s v="JULI ANGGRAHENI MURSETYOWATI"/>
    <s v="U8"/>
    <x v="4"/>
    <s v="Digital Banking &amp; Contact Center"/>
    <s v="Digital Branch Banking &amp; Contact Center"/>
    <s v="Contact Center Inbound - Yogyakarta"/>
    <s v="Contact Center Mass - Yogyakarta"/>
    <s v="Contact Center Mass Team Leader"/>
    <s v="Contact Center Mass Team Leader"/>
    <s v="KCS - Yogyakarta - Sudirman 13 - SYOG"/>
    <s v="YOGYAKARTA"/>
    <s v="D I  Yogyakarta"/>
    <d v="1979-03-02T00:00:00"/>
    <d v="2015-01-12T00:00:00"/>
    <s v="Female"/>
    <s v="SYOG"/>
    <s v="JULI.MURSETYOWATI@CIMBNIAGA.CO.ID"/>
    <s v="D-4"/>
    <n v="3007799"/>
    <s v="DEWI ANGGREINI MURTININGRUM"/>
    <s v="Contact Center Inbound Head - Yogyakarta"/>
    <m/>
    <m/>
    <m/>
    <m/>
    <x v="1"/>
    <m/>
    <m/>
    <x v="1"/>
    <n v="1"/>
    <x v="2"/>
    <n v="1"/>
    <x v="2"/>
    <n v="1"/>
  </r>
  <r>
    <n v="3039726"/>
    <s v="KODIRONI"/>
    <s v="U8"/>
    <x v="4"/>
    <s v="Digital Banking &amp; Contact Center"/>
    <s v="Digital Branch Banking &amp; Contact Center"/>
    <s v="Contact Center Priority &amp; People Management"/>
    <s v="Contact Center Enterprise"/>
    <s v="Contact Center Enterprise Team Leader"/>
    <s v="Contact Center Enterprise Team Leader"/>
    <s v="KCS - Semarang - SSMR"/>
    <s v="SEMARANG"/>
    <s v="Jawa Tengah"/>
    <d v="1983-09-03T00:00:00"/>
    <d v="2019-11-11T00:00:00"/>
    <s v="Male"/>
    <s v="SSMR"/>
    <s v="KODIRONI.KODIRONI@CIMBNIAGA.CO.ID"/>
    <s v="D-4"/>
    <n v="3040960"/>
    <s v="RANDY KASIM"/>
    <s v="Contact Center Priority &amp; People Management Head"/>
    <m/>
    <m/>
    <m/>
    <m/>
    <x v="1"/>
    <m/>
    <m/>
    <x v="1"/>
    <n v="1"/>
    <x v="0"/>
    <n v="0"/>
    <x v="0"/>
    <n v="0.5"/>
  </r>
  <r>
    <n v="3039961"/>
    <s v="RISTANTI WIBOWO"/>
    <s v="U9"/>
    <x v="4"/>
    <s v="Digital Banking &amp; Contact Center"/>
    <s v="Digital Branch Banking &amp; Contact Center"/>
    <s v="Contact Center Inbound - Yogyakarta"/>
    <s v="Contact Center Mass - Yogyakarta"/>
    <s v="Contact Center Mass Team Leader"/>
    <s v="Contact Center Mass Team Leader"/>
    <s v="KCS - Yogyakarta - Sudirman 13 - SYOG"/>
    <s v="YOGYAKARTA"/>
    <s v="D I  Yogyakarta"/>
    <d v="1993-05-19T00:00:00"/>
    <d v="2019-12-02T00:00:00"/>
    <s v="Female"/>
    <s v="SYOG"/>
    <s v="RISTANTI.WIBOWO2@CIMBNIAGA.CO.ID"/>
    <s v="D-4"/>
    <n v="3007799"/>
    <s v="DEWI ANGGREINI MURTININGRUM"/>
    <s v="Contact Center Inbound Head - Yogyakarta"/>
    <m/>
    <m/>
    <m/>
    <m/>
    <x v="1"/>
    <m/>
    <m/>
    <x v="1"/>
    <n v="1"/>
    <x v="2"/>
    <n v="1"/>
    <x v="2"/>
    <n v="1"/>
  </r>
  <r>
    <n v="3041072"/>
    <s v="TIUR RIANTY HUTAPEA"/>
    <s v="U9"/>
    <x v="4"/>
    <s v="Digital Banking &amp; Contact Center"/>
    <s v="Digital Branch Banking &amp; Contact Center"/>
    <s v="Contact Center Priority &amp; People Management"/>
    <s v="Contact Center Priority II"/>
    <s v="Contact Center Priority Team Leader"/>
    <s v="Contact Center Priority Team Leader"/>
    <s v="KCS - Yogyakarta - Sudirman 13 - SYOG"/>
    <s v="YOGYAKARTA"/>
    <s v="D I  Yogyakarta"/>
    <d v="1997-10-15T00:00:00"/>
    <d v="2020-03-30T00:00:00"/>
    <s v="Female"/>
    <s v="SYOG"/>
    <s v="TIUR.HUTAPEA@CIMBNIAGA.CO.ID"/>
    <s v="D-4"/>
    <n v="3040960"/>
    <s v="RANDY KASIM"/>
    <s v="Contact Center Priority &amp; People Management Head"/>
    <m/>
    <m/>
    <m/>
    <m/>
    <x v="1"/>
    <m/>
    <m/>
    <x v="1"/>
    <n v="1"/>
    <x v="2"/>
    <n v="1"/>
    <x v="2"/>
    <n v="1"/>
  </r>
  <r>
    <n v="5381128"/>
    <s v="NANANG CHUSAINI"/>
    <s v="U9"/>
    <x v="4"/>
    <s v="Digital Banking &amp; Contact Center"/>
    <s v="Digital Branch Banking &amp; Contact Center"/>
    <s v="Contact Center Inbound - Yogyakarta"/>
    <s v="Contact Center Mass - Yogyakarta"/>
    <s v="Contact Center Mass Team Leader"/>
    <s v="Contact Center Mass Team Leader"/>
    <s v="KCS - Yogyakarta - Sudirman 13 - SYOG"/>
    <s v="YOGYAKARTA"/>
    <s v="D I  Yogyakarta"/>
    <d v="1994-05-31T00:00:00"/>
    <d v="2022-12-19T00:00:00"/>
    <s v="Male"/>
    <s v="SYOG"/>
    <s v="Nanang.Chusaini2@cimbniaga.co.id"/>
    <s v="D-4"/>
    <n v="3007799"/>
    <s v="DEWI ANGGREINI MURTININGRUM"/>
    <s v="Contact Center Inbound Head - Yogyakarta"/>
    <m/>
    <m/>
    <m/>
    <m/>
    <x v="1"/>
    <m/>
    <m/>
    <x v="1"/>
    <n v="1"/>
    <x v="2"/>
    <n v="1"/>
    <x v="2"/>
    <n v="1"/>
  </r>
  <r>
    <n v="3039959"/>
    <s v="SEPTI KARISYATI"/>
    <s v="U9"/>
    <x v="4"/>
    <s v="Digital Banking &amp; Contact Center"/>
    <s v="Digital Branch Banking &amp; Contact Center"/>
    <s v="Contact Center Inbound - Yogyakarta"/>
    <s v="Contact Center Mass - Yogyakarta"/>
    <s v="Contact Center Mass Team Leader"/>
    <s v="Contact Center Mass Team Leader"/>
    <s v="KCS - Yogyakarta - Sudirman 13 - SYOG"/>
    <s v="YOGYAKARTA"/>
    <s v="D I  Yogyakarta"/>
    <d v="1991-09-05T00:00:00"/>
    <d v="2019-12-02T00:00:00"/>
    <s v="Female"/>
    <s v="SYOG"/>
    <s v="SEPTI.KARISYATI2@CIMBNIAGA.CO.ID"/>
    <s v="D-4"/>
    <n v="3007799"/>
    <s v="DEWI ANGGREINI MURTININGRUM"/>
    <s v="Contact Center Inbound Head - Yogyakarta"/>
    <m/>
    <m/>
    <m/>
    <m/>
    <x v="1"/>
    <m/>
    <m/>
    <x v="1"/>
    <n v="1"/>
    <x v="2"/>
    <n v="1"/>
    <x v="2"/>
    <n v="1"/>
  </r>
  <r>
    <n v="3040172"/>
    <s v="AYU NUR MAYASARI"/>
    <s v="U9"/>
    <x v="4"/>
    <s v="Digital Banking &amp; Contact Center"/>
    <s v="Digital Branch Banking &amp; Contact Center"/>
    <s v="Contact Center Priority &amp; People Management"/>
    <s v="Contact Center Enterprise"/>
    <s v="Contact Center Enterprise Team Leader"/>
    <s v="Contact Center Enterprise Team Leader"/>
    <s v="KCS - Semarang - SSMR"/>
    <s v="SEMARANG"/>
    <s v="Jawa Tengah"/>
    <d v="1989-08-29T00:00:00"/>
    <d v="2020-01-06T00:00:00"/>
    <s v="Female"/>
    <s v="SSMR"/>
    <s v="Ayu.Mayasari@cimbniaga.co.id"/>
    <s v="D-4"/>
    <n v="3040960"/>
    <s v="RANDY KASIM"/>
    <s v="Contact Center Priority &amp; People Management Head"/>
    <m/>
    <m/>
    <m/>
    <m/>
    <x v="1"/>
    <m/>
    <m/>
    <x v="0"/>
    <n v="0.5"/>
    <x v="2"/>
    <n v="1"/>
    <x v="0"/>
    <n v="0.75"/>
  </r>
  <r>
    <n v="3036438"/>
    <s v="M. ARDIANSYAH"/>
    <s v="U6"/>
    <x v="4"/>
    <s v="Digital Banking &amp; Contact Center"/>
    <s v="Digital Branch Banking &amp; Contact Center"/>
    <s v="Contact Center Business Dev"/>
    <s v="Contact Center Project"/>
    <s v="Contact Center Project Specialist"/>
    <s v="Contact Center Project Specialist"/>
    <s v="Kantor Pusat - Griya Niaga 2"/>
    <s v="TANGERANG SELATAN"/>
    <s v="Banten"/>
    <d v="1976-12-05T00:00:00"/>
    <d v="2018-10-01T00:00:00"/>
    <s v="Male"/>
    <s v="KP"/>
    <s v="M.ARDIANSYAH@CIMBNIAGA.CO.ID"/>
    <s v="D-4"/>
    <n v="3011131"/>
    <s v="KURNIAWATI"/>
    <s v="Contact Center Business Dev Head"/>
    <m/>
    <m/>
    <m/>
    <m/>
    <x v="1"/>
    <m/>
    <m/>
    <x v="1"/>
    <n v="1"/>
    <x v="0"/>
    <n v="0"/>
    <x v="0"/>
    <n v="0.5"/>
  </r>
  <r>
    <n v="3015405"/>
    <s v="TIERZA DWI NATALIA"/>
    <s v="U6"/>
    <x v="4"/>
    <s v="Digital Banking &amp; Contact Center"/>
    <s v="Digital Branch Banking &amp; Contact Center"/>
    <s v="Contact Center Business Dev"/>
    <s v="Contact Center Sales"/>
    <s v="Contact Center Sales Specialist"/>
    <s v="Contact Center Sales Specialist"/>
    <s v="Kantor Pusat - Griya Niaga 2"/>
    <s v="TANGERANG SELATAN"/>
    <s v="Banten"/>
    <d v="1985-08-31T00:00:00"/>
    <d v="2011-02-21T00:00:00"/>
    <s v="Female"/>
    <s v="KP"/>
    <s v="TIERZA.DWINATALIA@CIMBNIAGA.CO.ID"/>
    <s v="D-4"/>
    <n v="3011131"/>
    <s v="KURNIAWATI"/>
    <s v="Contact Center Business Dev Head"/>
    <m/>
    <m/>
    <m/>
    <m/>
    <x v="1"/>
    <m/>
    <m/>
    <x v="0"/>
    <n v="0.9"/>
    <x v="0"/>
    <n v="0"/>
    <x v="0"/>
    <n v="0.45"/>
  </r>
  <r>
    <n v="3011369"/>
    <s v="WINDY LUSIANI"/>
    <s v="U7"/>
    <x v="4"/>
    <s v="Digital Banking &amp; Contact Center"/>
    <s v="Digital Branch Banking &amp; Contact Center"/>
    <s v="Contact Center Business Dev"/>
    <s v="Contact Center Service Operation"/>
    <s v="Contact Center Service Operation Sepcialist"/>
    <s v="Contact Center Service Operation Sepcialist"/>
    <s v="Kantor Pusat - Griya Niaga 2"/>
    <s v="TANGERANG SELATAN"/>
    <s v="Banten"/>
    <d v="1984-05-19T00:00:00"/>
    <d v="2009-08-05T00:00:00"/>
    <s v="Female"/>
    <s v="KP"/>
    <s v="WINDY.LUSIANI@CIMBNIAGA.CO.ID"/>
    <s v="D-4"/>
    <n v="3011131"/>
    <s v="KURNIAWATI"/>
    <s v="Contact Center Business Dev Head"/>
    <m/>
    <m/>
    <m/>
    <m/>
    <x v="1"/>
    <m/>
    <m/>
    <x v="0"/>
    <n v="0.8"/>
    <x v="0"/>
    <n v="0"/>
    <x v="0"/>
    <n v="0.4"/>
  </r>
  <r>
    <n v="3037794"/>
    <s v="KRISNA DWI ANUGERAH PUTRA"/>
    <s v="U8"/>
    <x v="4"/>
    <s v="Digital Banking &amp; Contact Center"/>
    <s v="Digital Branch Banking &amp; Contact Center"/>
    <s v="Contact Center Business Dev"/>
    <s v="Contact Center Service Operation"/>
    <s v="Contact Center Service Operation Sepcialist"/>
    <s v="Contact Center Service Operation Sepcialist"/>
    <s v="Kantor Pusat - Griya Niaga 2"/>
    <s v="TANGERANG SELATAN"/>
    <s v="Banten"/>
    <d v="1995-01-12T00:00:00"/>
    <d v="2019-04-01T00:00:00"/>
    <s v="Male"/>
    <s v="KP"/>
    <s v="KRISNA.PUTRA@CIMBNIAGA.CO.ID"/>
    <s v="D-4"/>
    <n v="3011131"/>
    <s v="KURNIAWATI"/>
    <s v="Contact Center Business Dev Head"/>
    <m/>
    <m/>
    <m/>
    <m/>
    <x v="1"/>
    <m/>
    <m/>
    <x v="1"/>
    <n v="1"/>
    <x v="0"/>
    <n v="0"/>
    <x v="0"/>
    <n v="0.5"/>
  </r>
  <r>
    <n v="5372869"/>
    <s v="DEDY SUTOMO"/>
    <s v="U5"/>
    <x v="4"/>
    <s v="Digital Banking &amp; Contact Center"/>
    <s v="Digital Branch Banking &amp; Contact Center"/>
    <s v="Contact Center Business Dev"/>
    <s v="Contact Center Service Process Optimization"/>
    <s v="Contact Center Service Process Optimization"/>
    <s v="Contact Center Service Process Optimization"/>
    <s v="Kantor Pusat - Griya Niaga 2"/>
    <s v="TANGERANG SELATAN"/>
    <s v="Banten"/>
    <d v="1982-11-05T00:00:00"/>
    <d v="2022-10-03T00:00:00"/>
    <s v="Male"/>
    <s v="KP"/>
    <s v="Dedy.Sutomo@cimbniaga.co.id"/>
    <s v="D-4"/>
    <n v="3011131"/>
    <s v="KURNIAWATI"/>
    <s v="Contact Center Business Dev Head"/>
    <m/>
    <m/>
    <m/>
    <m/>
    <x v="1"/>
    <m/>
    <m/>
    <x v="1"/>
    <n v="1"/>
    <x v="0"/>
    <n v="0"/>
    <x v="0"/>
    <n v="0.5"/>
  </r>
  <r>
    <n v="5420885"/>
    <s v="LEONARD VIRGOS"/>
    <s v="U6"/>
    <x v="4"/>
    <s v="Digital Banking &amp; Contact Center"/>
    <s v="Digital Branch Banking &amp; Contact Center"/>
    <s v="Contact Center Business Dev"/>
    <s v="Contact Center Service Process Optimization"/>
    <s v="Contact Center Service Process Optimization"/>
    <s v="Contact Center Service Process Optimization"/>
    <s v="Kantor Pusat - Griya Niaga 2"/>
    <s v="TANGERANG SELATAN"/>
    <s v="Banten"/>
    <d v="1989-08-22T00:00:00"/>
    <d v="2025-01-13T00:00:00"/>
    <s v="Male"/>
    <s v="KP"/>
    <s v="leonard.virgos@cimbniaga.co.id"/>
    <s v="D-4"/>
    <n v="3011131"/>
    <s v="KURNIAWATI"/>
    <s v="Contact Center Business Dev Head"/>
    <m/>
    <m/>
    <m/>
    <m/>
    <x v="1"/>
    <m/>
    <m/>
    <x v="1"/>
    <n v="1"/>
    <x v="0"/>
    <n v="0"/>
    <x v="0"/>
    <n v="0.5"/>
  </r>
  <r>
    <n v="5363828"/>
    <s v="ADHITYA PRATAMA"/>
    <s v="U6"/>
    <x v="4"/>
    <s v="Digital Banking &amp; Contact Center"/>
    <s v="Digital Branch Banking &amp; Contact Center"/>
    <s v="Digital Customer OnBoarding &amp; CRM"/>
    <s v="CRM System Development"/>
    <s v="CRM System Development Specialist"/>
    <s v="CRM System Development Specialist"/>
    <s v="Kantor Pusat - Griya Niaga 2"/>
    <s v="TANGERANG SELATAN"/>
    <s v="Banten"/>
    <d v="1990-09-22T00:00:00"/>
    <d v="2022-03-01T00:00:00"/>
    <s v="Male"/>
    <s v="KP"/>
    <s v="Adhitya.Pratama@cimbniaga.co.id"/>
    <s v="D-4"/>
    <n v="3026968"/>
    <s v="MARIA ALOYSIA INDRIASWATI HERMIENA"/>
    <s v="Digital Customer Onboarding &amp; CRM Head"/>
    <m/>
    <m/>
    <m/>
    <m/>
    <x v="1"/>
    <m/>
    <m/>
    <x v="0"/>
    <n v="0"/>
    <x v="0"/>
    <n v="0"/>
    <x v="0"/>
    <n v="0"/>
  </r>
  <r>
    <n v="3029380"/>
    <s v="BAYU PANJI FIRMANSYAH"/>
    <s v="U7"/>
    <x v="4"/>
    <s v="Digital Banking &amp; Contact Center"/>
    <s v="Digital Branch Banking &amp; Contact Center"/>
    <s v="Digital Customer OnBoarding &amp; CRM"/>
    <s v="CRM System Development"/>
    <s v="CRM System Development Specialist"/>
    <s v="CRM System Development Specialist"/>
    <s v="Kantor Pusat - Griya Niaga 2"/>
    <s v="TANGERANG SELATAN"/>
    <s v="Banten"/>
    <d v="1986-10-27T00:00:00"/>
    <d v="2015-05-06T00:00:00"/>
    <s v="Male"/>
    <s v="KP"/>
    <s v="BAYU.FIRMANSYAH@CIMBNIAGA.CO.ID"/>
    <s v="D-4"/>
    <n v="3026968"/>
    <s v="MARIA ALOYSIA INDRIASWATI HERMIENA"/>
    <s v="Digital Customer Onboarding &amp; CRM Head"/>
    <m/>
    <m/>
    <m/>
    <m/>
    <x v="1"/>
    <m/>
    <m/>
    <x v="1"/>
    <n v="1"/>
    <x v="0"/>
    <n v="0"/>
    <x v="0"/>
    <n v="0.5"/>
  </r>
  <r>
    <n v="3024158"/>
    <s v="ASWIN ARSELAN"/>
    <s v="U7"/>
    <x v="4"/>
    <s v="Digital Banking &amp; Contact Center"/>
    <s v="Digital Branch Banking &amp; Contact Center"/>
    <s v="Digital Customer OnBoarding &amp; CRM"/>
    <s v="CRM System Development"/>
    <s v="CRM System Development Specialist"/>
    <s v="CRM System Development Specialist"/>
    <s v="Kantor Pusat - Griya Niaga 2"/>
    <s v="TANGERANG SELATAN"/>
    <s v="Banten"/>
    <d v="1975-08-01T00:00:00"/>
    <d v="2013-09-30T00:00:00"/>
    <s v="Male"/>
    <s v="KP"/>
    <s v="ASWIN.ARSELAN@CIMBNIAGA.CO.ID"/>
    <s v="D-4"/>
    <n v="3026968"/>
    <s v="MARIA ALOYSIA INDRIASWATI HERMIENA"/>
    <s v="Digital Customer Onboarding &amp; CRM Head"/>
    <m/>
    <m/>
    <m/>
    <m/>
    <x v="1"/>
    <m/>
    <m/>
    <x v="0"/>
    <n v="0.1"/>
    <x v="0"/>
    <n v="0"/>
    <x v="0"/>
    <n v="0.05"/>
  </r>
  <r>
    <n v="3033453"/>
    <s v="LITTA OKTAVIANI"/>
    <s v="U8"/>
    <x v="4"/>
    <s v="Digital Banking &amp; Contact Center"/>
    <s v="Digital Branch Banking &amp; Contact Center"/>
    <s v="Customer Care"/>
    <s v="Customer Care Branch Support"/>
    <s v="Customer Care Branch Support Team Leader"/>
    <s v="Customer Care Branch Support Team Leader"/>
    <s v="Kantor Pusat - Griya Niaga 2"/>
    <s v="TANGERANG SELATAN"/>
    <s v="Banten"/>
    <d v="1990-10-17T00:00:00"/>
    <d v="2017-05-02T00:00:00"/>
    <s v="Female"/>
    <s v="KP"/>
    <s v="LITTA.OKTAVIANI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3034259"/>
    <s v="AFRIZAL ABDUL LATIEF"/>
    <s v="U9"/>
    <x v="4"/>
    <s v="Digital Banking &amp; Contact Center"/>
    <s v="Digital Branch Banking &amp; Contact Center"/>
    <s v="Customer Care"/>
    <s v="Customer Care Complaint Resolution Monitoring"/>
    <s v="Customer Care Complaint Resolution Monitoring Officer"/>
    <s v="Customer Care Complaint Resolution Monitoring Officer"/>
    <s v="Kantor Pusat - Griya Niaga 2"/>
    <s v="TANGERANG SELATAN"/>
    <s v="Banten"/>
    <d v="1994-04-10T00:00:00"/>
    <d v="2017-08-21T00:00:00"/>
    <s v="Male"/>
    <s v="KP"/>
    <s v="AFRIZAL.LATIEF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3002469"/>
    <s v="ENDANG RETNAWATI"/>
    <s v="U7"/>
    <x v="4"/>
    <s v="Digital Banking &amp; Contact Center"/>
    <s v="Digital Branch Banking &amp; Contact Center"/>
    <s v="Customer Care"/>
    <s v="Customer Care Funding"/>
    <s v="Customer Care Funding Team Leader"/>
    <s v="Customer Care Funding Team Leader"/>
    <s v="Kantor Pusat - Griya Niaga 2"/>
    <s v="TANGERANG SELATAN"/>
    <s v="Banten"/>
    <d v="1972-04-22T00:00:00"/>
    <d v="1993-09-01T00:00:00"/>
    <s v="Female"/>
    <s v="KP"/>
    <s v="ENDANG.RETNOWATI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3006535"/>
    <s v="MENIEK SRI SUPRIYANTINI"/>
    <s v="U7"/>
    <x v="4"/>
    <s v="Digital Banking &amp; Contact Center"/>
    <s v="Digital Branch Banking &amp; Contact Center"/>
    <s v="Customer Care"/>
    <s v="Customer Care Lending"/>
    <s v="Customer Care Lending Team Leader"/>
    <s v="Customer Care Lending Team Leader"/>
    <s v="Kantor Pusat - Griya Niaga 2"/>
    <s v="TANGERANG SELATAN"/>
    <s v="Banten"/>
    <d v="1979-04-03T00:00:00"/>
    <d v="2005-07-23T00:00:00"/>
    <s v="Female"/>
    <s v="KP"/>
    <s v="SRI_SUPRIYANTINI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3035580"/>
    <s v="DISMA AISYIA"/>
    <s v="U8"/>
    <x v="4"/>
    <s v="Digital Banking &amp; Contact Center"/>
    <s v="Digital Branch Banking &amp; Contact Center"/>
    <s v="Customer Care"/>
    <s v="Customer Care Lending"/>
    <s v="Customer Care Lending Team Leader"/>
    <s v="Customer Care Lending Team Leader"/>
    <s v="Kantor Pusat - Griya Niaga 2"/>
    <s v="TANGERANG SELATAN"/>
    <s v="Banten"/>
    <d v="1994-06-24T00:00:00"/>
    <d v="2018-04-03T00:00:00"/>
    <s v="Female"/>
    <s v="KP"/>
    <s v="DISMA.AISYIA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5415632"/>
    <s v="ASIH NURYANTI"/>
    <s v="U8"/>
    <x v="4"/>
    <s v="Digital Banking &amp; Contact Center"/>
    <s v="Digital Branch Banking &amp; Contact Center"/>
    <s v="Customer Care"/>
    <s v="Customer Care Lending &amp; CBP"/>
    <s v="Customer Care Lending &amp; CBP Team Leader"/>
    <s v="Customer Care Lending &amp; CBP Team Leader"/>
    <s v="Kantor Pusat - Griya Niaga 2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307"/>
    <s v="RUTH YUSNITA PUTRI.S"/>
    <s v="U9"/>
    <x v="4"/>
    <s v="Digital Banking &amp; Contact Center"/>
    <s v="Digital Branch Banking &amp; Contact Center"/>
    <s v="Customer Care"/>
    <s v="Customer Care Lending"/>
    <s v="Customer Care Lending Team Leader"/>
    <s v="Customer Care Lending Team Leader"/>
    <s v="Kantor Pusat - Griya Niaga 2"/>
    <s v="TANGERANG SELATAN"/>
    <s v="Banten"/>
    <d v="1994-10-25T00:00:00"/>
    <d v="2025-09-22T00:00:00"/>
    <s v="Female"/>
    <s v="KP"/>
    <s v="ruth.putri.s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5601453"/>
    <s v="SARI WIJAYANTI"/>
    <s v="U9"/>
    <x v="4"/>
    <s v="Digital Banking &amp; Contact Center"/>
    <s v="Digital Branch Banking &amp; Contact Center"/>
    <s v="Customer Care"/>
    <s v="Customer Care Credit Card"/>
    <s v="Customer Care Credit Card Team Leader"/>
    <s v="Customer Care Credit Card Team Leader"/>
    <s v="Kantor Pusat - Griya Niaga 2"/>
    <s v="TANGERANG SELATAN"/>
    <s v="Banten"/>
    <d v="1981-02-25T00:00:00"/>
    <d v="2025-10-27T00:00:00"/>
    <s v="Female"/>
    <s v="KP"/>
    <s v="sari.wijayanti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5380644"/>
    <s v="INDAH AYU LESTARI"/>
    <s v="U10"/>
    <x v="4"/>
    <s v="Digital Banking &amp; Contact Center"/>
    <s v="Digital Branch Banking &amp; Contact Center"/>
    <s v="Customer Care"/>
    <s v="Customer Care Lending &amp; CBP"/>
    <s v="Customer Care Lending &amp; CBP Team Leader"/>
    <s v="Customer Care Lending &amp; CBP Team Leader"/>
    <s v="Kantor Pusat - Griya Niaga 2"/>
    <s v="TANGERANG SELATAN"/>
    <s v="Banten"/>
    <d v="1990-07-31T00:00:00"/>
    <d v="2022-12-26T00:00:00"/>
    <s v="Female"/>
    <s v="KP"/>
    <s v="Indah.Lestari3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3004697"/>
    <s v="TOTO SUHENDARTO"/>
    <s v="U9"/>
    <x v="4"/>
    <s v="Digital Banking &amp; Contact Center"/>
    <s v="Digital Branch Banking &amp; Contact Center"/>
    <s v="Customer Care"/>
    <s v="Customer Care Lending - BAA"/>
    <s v="Customer Care Lending Team Leader"/>
    <s v="Customer Care Lending Team Leader"/>
    <s v="KC - Bandung - Asia Afrika - BAA"/>
    <s v="BANDUNG"/>
    <s v="Jawa Barat"/>
    <d v="1972-06-28T00:00:00"/>
    <d v="1997-10-01T00:00:00"/>
    <s v="Male"/>
    <s v="BAA"/>
    <s v="TSUHENDARTO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3005959"/>
    <s v="NENDEN DARMAWATI"/>
    <s v="U9"/>
    <x v="4"/>
    <s v="Digital Banking &amp; Contact Center"/>
    <s v="Digital Branch Banking &amp; Contact Center"/>
    <s v="Customer Care"/>
    <s v="Customer Care Lending - BAA"/>
    <s v="Customer Care Lending Team Leader"/>
    <s v="Customer Care Lending Team Leader"/>
    <s v="KC - Bandung - Asia Afrika - BAA"/>
    <s v="BANDUNG"/>
    <s v="Jawa Barat"/>
    <d v="1976-06-10T00:00:00"/>
    <d v="2004-05-01T00:00:00"/>
    <s v="Female"/>
    <s v="BAA"/>
    <s v="NENDEN@CIMBNIAGA.CO.ID"/>
    <s v="D-4"/>
    <n v="3006852"/>
    <s v="DEWI WULANDARI"/>
    <s v="Customer Care Head"/>
    <m/>
    <m/>
    <m/>
    <m/>
    <x v="1"/>
    <m/>
    <m/>
    <x v="1"/>
    <n v="1"/>
    <x v="0"/>
    <n v="0"/>
    <x v="0"/>
    <n v="0.5"/>
  </r>
  <r>
    <n v="3007891"/>
    <s v="DWI SUNARTI"/>
    <s v="U9"/>
    <x v="4"/>
    <s v="Digital Banking &amp; Contact Center"/>
    <s v="Digital Branch Banking &amp; Contact Center"/>
    <s v="Customer Care"/>
    <s v="Customer Care Lending - DPS"/>
    <s v="Customer Care Lending Team Leader"/>
    <s v="Customer Care Lending Team Leader"/>
    <s v="KC - Denpasar - Thamrin - DPS"/>
    <s v="DENPASAR"/>
    <s v="Bali"/>
    <d v="1976-07-19T00:00:00"/>
    <d v="2005-06-20T00:00:00"/>
    <s v="Female"/>
    <s v="DPS"/>
    <s v="DWI.SUNARTI@CIMBNIAGA.CO.ID"/>
    <s v="D-4"/>
    <n v="3006852"/>
    <s v="DEWI WULANDARI"/>
    <s v="Customer Care Head"/>
    <m/>
    <m/>
    <m/>
    <m/>
    <x v="1"/>
    <m/>
    <m/>
    <x v="0"/>
    <n v="0.2"/>
    <x v="0"/>
    <n v="0"/>
    <x v="0"/>
    <n v="0.1"/>
  </r>
  <r>
    <n v="3014275"/>
    <s v="NITA EKASARI"/>
    <s v="U9"/>
    <x v="4"/>
    <s v="Digital Banking &amp; Contact Center"/>
    <s v="Digital Branch Banking &amp; Contact Center"/>
    <s v="Customer Care"/>
    <s v="Customer Care Lending - SSD"/>
    <s v="Customer Care Lending Team Leader"/>
    <s v="Customer Care Lending Team Leader"/>
    <s v="KC - Surabaya - Sudirman - SSD"/>
    <s v="SURABAYA"/>
    <s v="Jawa Timur"/>
    <d v="1984-11-14T00:00:00"/>
    <d v="2010-09-27T00:00:00"/>
    <s v="Female"/>
    <s v="SSD"/>
    <s v="NITA.EKASARI@CIMBNIAGA.CO.ID"/>
    <s v="D-4"/>
    <n v="3006852"/>
    <s v="DEWI WULANDARI"/>
    <s v="Customer Care Head"/>
    <m/>
    <m/>
    <m/>
    <m/>
    <x v="1"/>
    <m/>
    <m/>
    <x v="0"/>
    <n v="0.8"/>
    <x v="0"/>
    <n v="0"/>
    <x v="0"/>
    <n v="0.4"/>
  </r>
  <r>
    <n v="3018985"/>
    <s v="ANDI INDRAWAN AMIR"/>
    <s v="U9"/>
    <x v="4"/>
    <s v="Digital Banking &amp; Contact Center"/>
    <s v="Digital Branch Banking &amp; Contact Center"/>
    <s v="Customer Care"/>
    <s v="Customer Care Lending Outregion"/>
    <s v="Customer Care Lending Outregion Team Leader"/>
    <s v="Customer Care Lending Outregion Team Leader"/>
    <s v="KC - Makassar - Ahmad Yani - AYI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3163"/>
    <s v="DERRY ZULFI ICHRAMI"/>
    <s v="U9"/>
    <x v="4"/>
    <s v="Digital Banking &amp; Contact Center"/>
    <s v="Digital Branch Banking &amp; Contact Center"/>
    <s v="Customer Care"/>
    <s v="Customer Care PL &amp; Pension"/>
    <s v="Customer Care PL &amp; Pension Team Leader"/>
    <s v="Customer Care PL &amp; Pension Team Leader"/>
    <s v="Kantor Pusat - Griya Niaga 2"/>
    <s v="TANGERANG SELATAN"/>
    <s v="Banten"/>
    <d v="1981-09-29T00:00:00"/>
    <d v="2017-03-10T00:00:00"/>
    <s v="Female"/>
    <s v="KP"/>
    <s v="DERRY.ICHRAMI@CIMBNIAGA.CO.ID"/>
    <s v="D-4"/>
    <n v="3006852"/>
    <s v="DEWI WULANDARI"/>
    <s v="Customer Care Head"/>
    <m/>
    <m/>
    <m/>
    <m/>
    <x v="1"/>
    <m/>
    <m/>
    <x v="0"/>
    <n v="0.9"/>
    <x v="0"/>
    <n v="0"/>
    <x v="0"/>
    <n v="0.45"/>
  </r>
  <r>
    <n v="3019142"/>
    <s v="LELI RAHMAWATI"/>
    <s v="U6"/>
    <x v="4"/>
    <s v="Digital Banking &amp; Contact Center"/>
    <s v="Digital Branch Banking &amp; Contact Center"/>
    <s v="Customer Care VIP &amp; Media"/>
    <s v="Customer Care VIP &amp; Media D4"/>
    <s v="Customer Care VIP &amp; Media Specialist"/>
    <s v="Customer Care VIP &amp; Media Specialist"/>
    <s v="Kantor Pusat - Griya Niaga 2"/>
    <s v="TANGERANG SELATAN"/>
    <s v="Banten"/>
    <d v="1978-02-10T00:00:00"/>
    <d v="2012-05-16T00:00:00"/>
    <s v="Female"/>
    <s v="KP"/>
    <s v="LELI.RAHMAWATI@CIMBNIAGA.CO.ID"/>
    <s v="D-4"/>
    <n v="3004927"/>
    <s v="ANDRI WIDAMURTI"/>
    <s v="Customer Care VIP &amp; Media Head"/>
    <m/>
    <m/>
    <m/>
    <m/>
    <x v="1"/>
    <m/>
    <m/>
    <x v="0"/>
    <n v="0.2"/>
    <x v="0"/>
    <n v="0"/>
    <x v="0"/>
    <n v="0.1"/>
  </r>
  <r>
    <n v="3021056"/>
    <s v="REZZA YOLANDA"/>
    <s v="U7"/>
    <x v="4"/>
    <s v="Digital Banking &amp; Contact Center"/>
    <s v="Digital Branch Banking &amp; Contact Center"/>
    <s v="Customer Care VIP &amp; Media"/>
    <s v="Customer Care VIP &amp; Media D4"/>
    <s v="Customer Care VIP &amp; Media Specialist"/>
    <s v="Customer Care VIP &amp; Media Specialist"/>
    <s v="Kantor Pusat - Griya Niaga 2"/>
    <s v="TANGERANG SELATAN"/>
    <s v="Banten"/>
    <d v="1990-01-09T00:00:00"/>
    <d v="2012-12-17T00:00:00"/>
    <s v="Female"/>
    <s v="KP"/>
    <s v="REZZA.YOLANDA@CIMBNIAGA.CO.ID"/>
    <s v="D-4"/>
    <n v="3004927"/>
    <s v="ANDRI WIDAMURTI"/>
    <s v="Customer Care VIP &amp; Media Head"/>
    <m/>
    <m/>
    <m/>
    <m/>
    <x v="1"/>
    <m/>
    <m/>
    <x v="0"/>
    <n v="0"/>
    <x v="0"/>
    <n v="0"/>
    <x v="0"/>
    <n v="0"/>
  </r>
  <r>
    <n v="3039729"/>
    <s v="DYNA LISDIANA"/>
    <s v="U9"/>
    <x v="4"/>
    <s v="Digital Banking &amp; Contact Center"/>
    <s v="Digital Branch Banking &amp; Contact Center"/>
    <s v="Customer Care VIP &amp; Media"/>
    <s v="Customer Care VIP &amp; Media D4"/>
    <s v="Customer Care VIP &amp; Media Specialist"/>
    <s v="Customer Care VIP &amp; Media Specialist"/>
    <s v="Kantor Pusat - Griya Niaga 2"/>
    <s v="TANGERANG SELATAN"/>
    <s v="Banten"/>
    <d v="1981-04-21T00:00:00"/>
    <d v="2019-11-11T00:00:00"/>
    <s v="Female"/>
    <s v="KP"/>
    <s v="DYNA.LISDIANA@CIMBNIAGA.CO.ID"/>
    <s v="D-4"/>
    <n v="3004927"/>
    <s v="ANDRI WIDAMURTI"/>
    <s v="Customer Care VIP &amp; Media Head"/>
    <m/>
    <m/>
    <m/>
    <m/>
    <x v="1"/>
    <m/>
    <m/>
    <x v="0"/>
    <n v="0"/>
    <x v="0"/>
    <n v="0"/>
    <x v="0"/>
    <n v="0"/>
  </r>
  <r>
    <n v="3030750"/>
    <s v="AKBAR PRIMA PATRIA"/>
    <s v="U6"/>
    <x v="4"/>
    <s v="Digital Banking &amp; Contact Center"/>
    <s v="Digital Branch Banking &amp; Contact Center"/>
    <s v="Digital Branch Banking Project Development"/>
    <s v="Digital Branch Banking Project"/>
    <s v="Digital Branch Banking Project Manager"/>
    <s v="Digital Branch Banking Project Manager"/>
    <s v="Kantor Pusat - Griya Niaga 2"/>
    <s v="TANGERANG SELATAN"/>
    <s v="Banten"/>
    <d v="1992-10-19T00:00:00"/>
    <d v="2016-04-04T00:00:00"/>
    <s v="Male"/>
    <s v="KP"/>
    <s v="AKBAR.PATRIA@CIMBNIAGA.CO.ID"/>
    <s v="D-4"/>
    <n v="3013842"/>
    <s v="ANDHINI RACHMAWATI"/>
    <s v="Digital Branch Banking Project Development Head"/>
    <m/>
    <m/>
    <m/>
    <m/>
    <x v="1"/>
    <m/>
    <m/>
    <x v="0"/>
    <n v="0"/>
    <x v="0"/>
    <n v="0"/>
    <x v="0"/>
    <n v="0"/>
  </r>
  <r>
    <n v="3033741"/>
    <s v="NUGROHO AGUS PRASETYO"/>
    <s v="U6"/>
    <x v="4"/>
    <s v="Digital Banking &amp; Contact Center"/>
    <s v="Digital Branch Banking &amp; Contact Center"/>
    <s v="Digital Branch Banking Project Development"/>
    <s v="Digital Branch Banking Project"/>
    <s v="Digital Branch Banking Project Manager"/>
    <s v="Digital Branch Banking Project Manager"/>
    <s v="Kantor Pusat - Griya Niaga 2"/>
    <s v="TANGERANG SELATAN"/>
    <s v="Banten"/>
    <d v="1985-08-31T00:00:00"/>
    <d v="2017-07-03T00:00:00"/>
    <s v="Male"/>
    <s v="KP"/>
    <s v="NUGROHO.PRASETYO@CIMBNIAGA.CO.ID"/>
    <s v="D-4"/>
    <n v="3013842"/>
    <s v="ANDHINI RACHMAWATI"/>
    <s v="Digital Branch Banking Project Development Head"/>
    <m/>
    <m/>
    <m/>
    <m/>
    <x v="1"/>
    <m/>
    <m/>
    <x v="0"/>
    <n v="0.35"/>
    <x v="0"/>
    <n v="0"/>
    <x v="0"/>
    <n v="0.17499999999999999"/>
  </r>
  <r>
    <n v="3030031"/>
    <s v="ARKAZHA ARADENTA"/>
    <s v="U6"/>
    <x v="4"/>
    <s v="Digital Banking &amp; Contact Center"/>
    <s v="Digital Branch Banking &amp; Contact Center"/>
    <s v="Digital Branch Banking Project Development"/>
    <s v="Digital Branch Banking Project"/>
    <s v="Digital Branch Banking Project Manager"/>
    <s v="Digital Branch Banking Project Manager"/>
    <s v="Kantor Pusat - Griya Niaga 2"/>
    <s v="TANGERANG SELATAN"/>
    <s v="Banten"/>
    <d v="1992-07-20T00:00:00"/>
    <d v="2015-10-26T00:00:00"/>
    <s v="Female"/>
    <s v="KP"/>
    <s v="ARKAZHA.ARADENTA@CIMBNIAGA.CO.ID"/>
    <s v="D-4"/>
    <n v="3013842"/>
    <s v="ANDHINI RACHMAWATI"/>
    <s v="Digital Branch Banking Project Development Head"/>
    <m/>
    <m/>
    <m/>
    <m/>
    <x v="1"/>
    <m/>
    <m/>
    <x v="0"/>
    <n v="0.35"/>
    <x v="0"/>
    <n v="0"/>
    <x v="0"/>
    <n v="0.17499999999999999"/>
  </r>
  <r>
    <n v="3023749"/>
    <s v="SANIY DESU NOVANIA"/>
    <s v="U6"/>
    <x v="4"/>
    <s v="Digital Banking &amp; Contact Center"/>
    <s v="Digital Branch Banking &amp; Contact Center"/>
    <s v="Digital Branch Banking Project Development"/>
    <s v="Digital Branch Banking Project"/>
    <s v="Digital Branch Banking Project Manager"/>
    <s v="Digital Branch Banking Project Manager"/>
    <s v="Kantor Pusat - Griya Niaga 2"/>
    <s v="TANGERANG SELATAN"/>
    <s v="Banten"/>
    <d v="1990-11-09T00:00:00"/>
    <d v="2013-07-15T00:00:00"/>
    <s v="Female"/>
    <s v="KP"/>
    <s v="SANIY.NOVANIA@CIMBNIAGA.CO.ID"/>
    <s v="D-4"/>
    <n v="3013842"/>
    <s v="ANDHINI RACHMAWATI"/>
    <s v="Digital Branch Banking Project Development Head"/>
    <m/>
    <m/>
    <m/>
    <m/>
    <x v="1"/>
    <m/>
    <m/>
    <x v="0"/>
    <n v="0"/>
    <x v="0"/>
    <n v="0"/>
    <x v="0"/>
    <n v="0"/>
  </r>
  <r>
    <n v="5396986"/>
    <s v="KEVIN GOVINDA"/>
    <s v="U7"/>
    <x v="4"/>
    <s v="Digital Banking &amp; Contact Center"/>
    <s v="Digital Branch Banking &amp; Contact Center"/>
    <s v="Digital Branch Banking Project Development"/>
    <s v="Digital Branch Banking Project"/>
    <s v="Digital Branch Banking Project Manager"/>
    <s v="Digital Branch Banking Project Manager"/>
    <s v="Kantor Pusat - Griya Niaga 2"/>
    <s v="TANGERANG SELATAN"/>
    <s v="Banten"/>
    <d v="2000-06-27T00:00:00"/>
    <d v="2023-09-15T00:00:00"/>
    <s v="Male"/>
    <s v="KP"/>
    <s v="kevin.govinda@cimbniaga.co.id"/>
    <s v="D-4"/>
    <n v="3013842"/>
    <s v="ANDHINI RACHMAWATI"/>
    <s v="Digital Branch Banking Project Development Head"/>
    <m/>
    <m/>
    <m/>
    <m/>
    <x v="1"/>
    <m/>
    <m/>
    <x v="0"/>
    <n v="0"/>
    <x v="1"/>
    <e v="#N/A"/>
    <x v="1"/>
    <e v="#N/A"/>
  </r>
  <r>
    <n v="5601668"/>
    <s v="VANIA NABILLAH RAMADHANI"/>
    <s v="U8"/>
    <x v="4"/>
    <s v="Digital Banking &amp; Contact Center"/>
    <s v="Digital Branch Banking &amp; Contact Center"/>
    <s v="Digital Branch Banking Project Development"/>
    <s v="Digital Branch Banking Project"/>
    <s v="Digital Branch Banking Project Manager"/>
    <s v="Digital Branch Banking Project Manager"/>
    <s v="Kantor Pusat - Griya Niaga 2"/>
    <s v="TANGERANG SELATAN"/>
    <s v="Banten"/>
    <d v="2002-11-20T00:00:00"/>
    <d v="2025-11-10T00:00:00"/>
    <s v="Female"/>
    <s v="KP"/>
    <s v="vania.ramadhani@cimbniaga.co.id"/>
    <s v="D-4"/>
    <n v="3013842"/>
    <s v="ANDHINI RACHMAWATI"/>
    <s v="Digital Branch Banking Project Development Head"/>
    <m/>
    <m/>
    <m/>
    <m/>
    <x v="1"/>
    <m/>
    <m/>
    <x v="0"/>
    <n v="0"/>
    <x v="1"/>
    <e v="#N/A"/>
    <x v="1"/>
    <e v="#N/A"/>
  </r>
  <r>
    <n v="5415917"/>
    <s v="ASTA PRASETYA"/>
    <s v="U8"/>
    <x v="4"/>
    <s v="Digital Banking &amp; Contact Center"/>
    <s v="Digital Branch Banking &amp; Contact Center"/>
    <s v="Contact Center Digital Services"/>
    <s v="Digital Channel Optimization"/>
    <s v="Digital Channel Optimization Team Leader"/>
    <s v="Digital Channel Optimization Team Leader"/>
    <s v="KCS - Yogyakarta - Sudirman 13 - SYOG"/>
    <s v="YOGYAKARTA"/>
    <s v="D I  Yogyakarta"/>
    <d v="1984-11-29T00:00:00"/>
    <d v="2024-10-14T00:00:00"/>
    <s v="Male"/>
    <s v="SYOG"/>
    <s v="asta.prasetya@cimbniaga.co.id"/>
    <s v="D-4"/>
    <n v="3032113"/>
    <s v="SURYA AJI"/>
    <s v="Contact Center Digital Services Head"/>
    <m/>
    <m/>
    <m/>
    <m/>
    <x v="1"/>
    <m/>
    <m/>
    <x v="0"/>
    <n v="0"/>
    <x v="0"/>
    <n v="0"/>
    <x v="0"/>
    <n v="0"/>
  </r>
  <r>
    <n v="5369638"/>
    <s v="CLARISSA DIONI"/>
    <s v="U7"/>
    <x v="4"/>
    <s v="Digital Banking &amp; Contact Center"/>
    <s v="Digital Branch Banking &amp; Contact Center"/>
    <s v="Digital Customer OnBoarding &amp; CRM"/>
    <s v="Digital OnBoarding"/>
    <s v="Digital Onboarding Specialist"/>
    <s v="Digital Onboarding Specialist"/>
    <s v="Kantor Pusat - Griya Niaga 2"/>
    <s v="TANGERANG SELATAN"/>
    <s v="Banten"/>
    <d v="1999-08-05T00:00:00"/>
    <d v="2022-05-09T00:00:00"/>
    <s v="Female"/>
    <s v="KP"/>
    <s v="Clarissa.Dioni@cimbniaga.co.id"/>
    <s v="D-4"/>
    <n v="3026968"/>
    <s v="MARIA ALOYSIA INDRIASWATI HERMIENA"/>
    <s v="Digital Customer Onboarding &amp; CRM Head"/>
    <m/>
    <m/>
    <m/>
    <m/>
    <x v="1"/>
    <m/>
    <m/>
    <x v="0"/>
    <n v="0"/>
    <x v="0"/>
    <n v="0"/>
    <x v="0"/>
    <n v="0"/>
  </r>
  <r>
    <n v="5372450"/>
    <s v="RIZKY AMELIA"/>
    <s v="U7"/>
    <x v="4"/>
    <s v="Digital Banking &amp; Contact Center"/>
    <s v="Digital Branch Banking &amp; Contact Center"/>
    <s v="Digital Customer OnBoarding &amp; CRM"/>
    <s v="Digital OnBoarding"/>
    <s v="Digital Onboarding Specialist"/>
    <s v="Digital Onboarding Specialist"/>
    <s v="Kantor Pusat - Griya Niaga 2"/>
    <s v="TANGERANG SELATAN"/>
    <s v="Banten"/>
    <d v="1995-07-24T00:00:00"/>
    <d v="2022-07-25T00:00:00"/>
    <s v="Female"/>
    <s v="KP"/>
    <s v="Rizky.Amelia@cimbniaga.co.id"/>
    <s v="D-4"/>
    <n v="3026968"/>
    <s v="MARIA ALOYSIA INDRIASWATI HERMIENA"/>
    <s v="Digital Customer Onboarding &amp; CRM Head"/>
    <m/>
    <m/>
    <m/>
    <m/>
    <x v="1"/>
    <m/>
    <m/>
    <x v="0"/>
    <n v="0"/>
    <x v="0"/>
    <n v="0"/>
    <x v="0"/>
    <n v="0"/>
  </r>
  <r>
    <n v="3039592"/>
    <s v="CHIRANA LEMUEL SUMENDAP"/>
    <s v="U7"/>
    <x v="4"/>
    <s v="Digital Banking &amp; Contact Center"/>
    <s v="Digital Branch Banking &amp; Contact Center"/>
    <s v="Digital Branch Banking &amp; Contact Center Infrastructure - D3"/>
    <s v="Digital Branch Banking &amp; Contact Center Infrastructure - D4"/>
    <s v="Digital Branch Banking &amp; Contact Center Infrastructure Specialist"/>
    <s v="Digital Branch Banking &amp; Contact Center Infrastructure Specialist"/>
    <s v="Kantor Fungsional Non Operasional - Menara Sentraya"/>
    <s v="JAKARTA SELATAN"/>
    <s v="Dki Jakarta"/>
    <d v="1987-01-17T00:00:00"/>
    <d v="2019-11-04T00:00:00"/>
    <s v="Female"/>
    <s v="KFNO"/>
    <s v="CHIRANA.SUMENDAP@CIMBNIAGA.CO.ID"/>
    <s v="D-4"/>
    <n v="3028906"/>
    <s v="RIAD FADLI USMAN"/>
    <s v="Digital Branch Banking &amp; Contact Center Infrastructure Head"/>
    <m/>
    <m/>
    <m/>
    <m/>
    <x v="1"/>
    <m/>
    <m/>
    <x v="0"/>
    <n v="0.65"/>
    <x v="0"/>
    <n v="0"/>
    <x v="0"/>
    <n v="0.32500000000000001"/>
  </r>
  <r>
    <n v="3036400"/>
    <s v="SYAH ALFAT GUMELAR"/>
    <s v="U8"/>
    <x v="4"/>
    <s v="Digital Banking &amp; Contact Center"/>
    <s v="Digital Branch Banking &amp; Contact Center"/>
    <s v="Digital Branch Banking &amp; Contact Center Infrastructure - D3"/>
    <s v="Digital Branch Banking &amp; Contact Center Infrastructure - D4"/>
    <s v="Digital Branch Banking &amp; Contact Center Infrastructure Specialist"/>
    <s v="Digital Branch Banking &amp; Contact Center Infrastructure Specialist"/>
    <s v="Kantor Pusat - Griya Niaga 2"/>
    <s v="TANGERANG SELATAN"/>
    <s v="Banten"/>
    <d v="1989-07-16T00:00:00"/>
    <d v="2018-09-03T00:00:00"/>
    <s v="Male"/>
    <s v="KP"/>
    <s v="SYAH.GUMELAR@CIMBNIAGA.CO.ID"/>
    <s v="D-4"/>
    <n v="3028906"/>
    <s v="RIAD FADLI USMAN"/>
    <s v="Digital Branch Banking &amp; Contact Center Infrastructure Head"/>
    <m/>
    <m/>
    <m/>
    <m/>
    <x v="1"/>
    <m/>
    <m/>
    <x v="0"/>
    <n v="0"/>
    <x v="0"/>
    <n v="0"/>
    <x v="0"/>
    <n v="0"/>
  </r>
  <r>
    <n v="3032895"/>
    <s v="MUHAMAD BASIM"/>
    <s v="U8"/>
    <x v="4"/>
    <s v="Digital Banking &amp; Contact Center"/>
    <s v="Digital Branch Banking &amp; Contact Center"/>
    <s v="Digital Branch Banking &amp; Contact Center Infrastructure - D3"/>
    <s v="Contact Center System Support"/>
    <s v="Contact Center System Support Specialist"/>
    <s v="Contact Center System Support Specialist"/>
    <s v="Kantor Pusat - Griya Niaga 2"/>
    <s v="TANGERANG SELATAN"/>
    <s v="Banten"/>
    <d v="1990-01-27T00:00:00"/>
    <d v="2017-01-20T00:00:00"/>
    <s v="Male"/>
    <s v="KP"/>
    <s v="MUHAMAD.BASIM@CIMBNIAGA.CO.ID"/>
    <s v="D-4"/>
    <n v="3028906"/>
    <s v="RIAD FADLI USMAN"/>
    <s v="Digital Branch Banking &amp; Contact Center Infrastructure Head"/>
    <m/>
    <m/>
    <m/>
    <m/>
    <x v="1"/>
    <m/>
    <m/>
    <x v="0"/>
    <n v="0.45"/>
    <x v="0"/>
    <n v="0"/>
    <x v="0"/>
    <n v="0.22500000000000001"/>
  </r>
  <r>
    <n v="3030370"/>
    <s v="BUDI PURWANTO"/>
    <s v="U8"/>
    <x v="4"/>
    <s v="Digital Banking &amp; Contact Center"/>
    <s v="Digital Branch Banking &amp; Contact Center"/>
    <s v="Digital Branch Banking &amp; Contact Center Infrastructure - D3"/>
    <s v="Contact Center Support - GN2"/>
    <s v="Contact Center Support Specialist"/>
    <s v="Contact Center Support Specialist"/>
    <s v="Kantor Pusat - Griya Niaga 2"/>
    <s v="TANGERANG SELATAN"/>
    <s v="Banten"/>
    <d v="1986-12-03T00:00:00"/>
    <d v="2016-02-01T00:00:00"/>
    <s v="Male"/>
    <s v="KP"/>
    <s v="BUDI.PURWANTO@CIMBNIAGA.CO.ID"/>
    <s v="D-4"/>
    <n v="3028906"/>
    <s v="RIAD FADLI USMAN"/>
    <s v="Digital Branch Banking &amp; Contact Center Infrastructure Head"/>
    <m/>
    <m/>
    <m/>
    <m/>
    <x v="1"/>
    <m/>
    <m/>
    <x v="0"/>
    <n v="0"/>
    <x v="0"/>
    <n v="0"/>
    <x v="0"/>
    <n v="0"/>
  </r>
  <r>
    <n v="3027207"/>
    <s v="RUDI PRASETYO"/>
    <s v="U7"/>
    <x v="4"/>
    <s v="Digital Banking &amp; Contact Center"/>
    <s v="Digital Branch Banking &amp; Contact Center"/>
    <s v="Digital Branch Banking &amp; Contact Center Infrastructure - D3"/>
    <s v="Contact Center Support - SSMR"/>
    <s v="Contact Center Support Specialist"/>
    <s v="Contact Center Support Specialist"/>
    <s v="KCS - Semarang - SSMR"/>
    <s v="SEMARANG"/>
    <s v="Jawa Tengah"/>
    <d v="1978-05-25T00:00:00"/>
    <d v="2014-09-08T00:00:00"/>
    <s v="Male"/>
    <s v="SSMR"/>
    <s v="RUDI.PRASETYO2@CIMBNIAGA.CO.ID"/>
    <s v="D-4"/>
    <n v="3028906"/>
    <s v="RIAD FADLI USMAN"/>
    <s v="Digital Branch Banking &amp; Contact Center Infrastructure Head"/>
    <m/>
    <m/>
    <m/>
    <m/>
    <x v="1"/>
    <m/>
    <m/>
    <x v="1"/>
    <n v="1"/>
    <x v="0"/>
    <n v="0"/>
    <x v="0"/>
    <n v="0.5"/>
  </r>
  <r>
    <n v="3025314"/>
    <s v="MUHAMMAD TAUFAN"/>
    <s v="U7"/>
    <x v="4"/>
    <s v="Digital Banking &amp; Contact Center"/>
    <s v="Digital Branch Banking &amp; Contact Center"/>
    <s v="Contact Center Priority &amp; People Management"/>
    <s v="Sky Relationship I"/>
    <s v="Sky Relationship Manager"/>
    <s v="Sky Relationship Manager"/>
    <s v="Kantor Pusat - Griya Niaga 2"/>
    <s v="TANGERANG SELATAN"/>
    <s v="Banten"/>
    <d v="1989-07-15T00:00:00"/>
    <d v="2014-01-27T00:00:00"/>
    <s v="Male"/>
    <s v="KP"/>
    <s v="MUHAMMAD.TAUFAN@CIMBNIAGA.CO.ID"/>
    <s v="D-4"/>
    <n v="3040960"/>
    <s v="RANDY KASIM"/>
    <s v="Contact Center Priority &amp; People Management Head"/>
    <m/>
    <m/>
    <m/>
    <m/>
    <x v="1"/>
    <m/>
    <m/>
    <x v="0"/>
    <n v="0"/>
    <x v="0"/>
    <n v="0"/>
    <x v="0"/>
    <n v="0"/>
  </r>
  <r>
    <n v="3023812"/>
    <s v="EDWIN SASONGKO"/>
    <s v="U7"/>
    <x v="4"/>
    <s v="Digital Banking &amp; Contact Center"/>
    <s v="Digital Branch Banking &amp; Contact Center"/>
    <s v="Contact Center Priority &amp; People Management"/>
    <s v="Sky Relationship II"/>
    <s v="Sky Relationship Manager"/>
    <s v="Sky Relationship Manager"/>
    <s v="Kantor Pusat - Griya Niaga 2"/>
    <s v="TANGERANG SELATAN"/>
    <s v="Banten"/>
    <d v="1976-02-16T00:00:00"/>
    <d v="2013-08-01T00:00:00"/>
    <s v="Male"/>
    <s v="KP"/>
    <s v="EDWIN.SASONGKO@CIMBNIAGA.CO.ID"/>
    <s v="D-4"/>
    <n v="3040960"/>
    <s v="RANDY KASIM"/>
    <s v="Contact Center Priority &amp; People Management Head"/>
    <m/>
    <m/>
    <m/>
    <m/>
    <x v="1"/>
    <m/>
    <m/>
    <x v="0"/>
    <n v="0.4"/>
    <x v="0"/>
    <n v="0"/>
    <x v="0"/>
    <n v="0.2"/>
  </r>
  <r>
    <n v="3017828"/>
    <s v="AYU WISANTI UTARI"/>
    <s v="U8"/>
    <x v="4"/>
    <s v="Digital Banking &amp; Contact Center"/>
    <s v="Digital Branch Banking &amp; Contact Center"/>
    <s v="Contact Center Digital Services"/>
    <s v="Social Media - Jakarta"/>
    <s v="Social Media Team Leader"/>
    <s v="Social Media Team Leader"/>
    <s v="KC - Jakarta - Gajah Mada - GMA"/>
    <s v="JAKARTA PUSAT"/>
    <s v="Dki Jakarta"/>
    <d v="1986-05-04T00:00:00"/>
    <d v="2011-12-01T00:00:00"/>
    <s v="Female"/>
    <s v="GMA"/>
    <s v="AYU.WISANTI@CIMBNIAGA.CO.ID"/>
    <s v="D-4"/>
    <n v="3032113"/>
    <s v="SURYA AJI"/>
    <s v="Contact Center Digital Services Head"/>
    <m/>
    <m/>
    <m/>
    <m/>
    <x v="1"/>
    <m/>
    <m/>
    <x v="0"/>
    <n v="0.35"/>
    <x v="0"/>
    <n v="0"/>
    <x v="0"/>
    <n v="0.17499999999999999"/>
  </r>
  <r>
    <n v="3041785"/>
    <s v="RIRIN SARINDRAYATI"/>
    <s v="U9"/>
    <x v="4"/>
    <s v="Digital Banking &amp; Contact Center"/>
    <s v="Digital Branch Banking &amp; Contact Center"/>
    <s v="Contact Center Digital Services"/>
    <s v="Social Media - Yogyakarta"/>
    <s v="Social Media Team Leader"/>
    <s v="Social Media Team Leader"/>
    <s v="KCS - Yogyakarta - Sudirman 13 - SYOG"/>
    <s v="YOGYAKARTA"/>
    <s v="D I  Yogyakarta"/>
    <d v="1988-03-26T00:00:00"/>
    <d v="2020-11-30T00:00:00"/>
    <s v="Female"/>
    <s v="SYOG"/>
    <s v="Ririn.Sarindrayati@cimbniaga.co.id"/>
    <s v="D-4"/>
    <n v="3032113"/>
    <s v="SURYA AJI"/>
    <s v="Contact Center Digital Services Head"/>
    <m/>
    <m/>
    <m/>
    <m/>
    <x v="1"/>
    <m/>
    <m/>
    <x v="1"/>
    <n v="1"/>
    <x v="2"/>
    <n v="1"/>
    <x v="2"/>
    <n v="1"/>
  </r>
  <r>
    <n v="3039566"/>
    <s v="ADHE FEBIYANTI"/>
    <s v="U8"/>
    <x v="4"/>
    <s v="Digital Banking &amp; Contact Center"/>
    <s v="Digital Branch Banking &amp; Contact Center"/>
    <s v="Contact Center Digital Services"/>
    <s v="Video Banking Contact Center"/>
    <s v="Video Banking Contact Center Team Leader"/>
    <s v="Video Banking Contact Center Team Leader"/>
    <s v="KC - Jakarta - Gajah Mada - GMA"/>
    <s v="JAKARTA PUSAT"/>
    <s v="Dki Jakarta"/>
    <d v="1981-02-01T00:00:00"/>
    <d v="2019-11-04T00:00:00"/>
    <s v="Female"/>
    <s v="GMA"/>
    <s v="Adhe.Febiyanti@cimbniaga.co.id"/>
    <s v="D-4"/>
    <n v="3032113"/>
    <s v="SURYA AJI"/>
    <s v="Contact Center Digital Services Head"/>
    <m/>
    <m/>
    <m/>
    <m/>
    <x v="1"/>
    <m/>
    <m/>
    <x v="0"/>
    <n v="0.3"/>
    <x v="0"/>
    <n v="0"/>
    <x v="0"/>
    <n v="0.15"/>
  </r>
  <r>
    <n v="3026937"/>
    <s v="WIBI PRIMADITYA"/>
    <s v="U8"/>
    <x v="4"/>
    <s v="Digital Banking &amp; Contact Center"/>
    <s v="Digital Branch Banking &amp; Contact Center"/>
    <s v="Contact Center Digital Services"/>
    <s v="Video Banking Contact Center"/>
    <s v="Video Banking Contact Center Team Leader"/>
    <s v="Video Banking Contact Center Team Leader"/>
    <s v="KCS - Semarang - SSMR"/>
    <s v="SEMARANG"/>
    <s v="Jawa Tengah"/>
    <d v="1984-08-21T00:00:00"/>
    <d v="2014-08-04T00:00:00"/>
    <s v="Male"/>
    <s v="SSMR"/>
    <s v="IGN.PRIMADITYA@CIMBNIAGA.CO.ID"/>
    <s v="D-4"/>
    <n v="3032113"/>
    <s v="SURYA AJI"/>
    <s v="Contact Center Digital Services Head"/>
    <m/>
    <m/>
    <m/>
    <m/>
    <x v="1"/>
    <m/>
    <m/>
    <x v="1"/>
    <n v="1"/>
    <x v="2"/>
    <n v="1"/>
    <x v="2"/>
    <n v="1"/>
  </r>
  <r>
    <n v="3027353"/>
    <s v="JOVITA CHRISTI BUDI ARJANTO"/>
    <s v="U4"/>
    <x v="4"/>
    <s v="Digital Banking &amp; Contact Center"/>
    <s v="Digital Development Project, Strategy &amp; Availability"/>
    <s v="---"/>
    <s v="---"/>
    <s v="Digital Development Project, Strategy &amp; Availability Head"/>
    <s v="Digital Development Project, Strategy &amp; Availability Head"/>
    <s v="Kantor Pusat - Griya Niaga 2"/>
    <s v="TANGERANG SELATAN"/>
    <s v="Banten"/>
    <d v="1991-06-10T00:00:00"/>
    <d v="2014-10-06T00:00:00"/>
    <s v="Female"/>
    <s v="KP"/>
    <s v="JOVITA.CHRISTI@CIMBNIAGA.CO.ID"/>
    <s v="D-2"/>
    <n v="3020185"/>
    <s v="LUSIANA SALEH"/>
    <s v="Head of Digital Banking &amp; Contact Center"/>
    <m/>
    <m/>
    <m/>
    <m/>
    <x v="1"/>
    <m/>
    <m/>
    <x v="0"/>
    <n v="0"/>
    <x v="2"/>
    <n v="1"/>
    <x v="0"/>
    <n v="0.5"/>
  </r>
  <r>
    <n v="3006106"/>
    <s v="BUTET ROMA ULLY"/>
    <s v="U5"/>
    <x v="4"/>
    <s v="Digital Banking &amp; Contact Center"/>
    <s v="Digital Development Project, Strategy &amp; Availability"/>
    <s v="Digital Availability Management"/>
    <s v="---"/>
    <s v="Digital Availability Management Head"/>
    <s v="Digital Availability Management Head"/>
    <s v="Kantor Fungsional Non Operasional - Menara Sentraya"/>
    <s v="JAKARTA SELATAN"/>
    <s v="Dki Jakarta"/>
    <d v="1977-03-12T00:00:00"/>
    <d v="2004-06-09T00:00:00"/>
    <s v="Female"/>
    <s v="KFNO"/>
    <s v="ROMA@CIMBNIAGA.CO.ID"/>
    <s v="D-3"/>
    <n v="3027353"/>
    <s v="JOVITA CHRISTI BUDI ARJANTO"/>
    <s v="Digital Development Project, Strategy &amp; Availability Head"/>
    <m/>
    <m/>
    <m/>
    <m/>
    <x v="1"/>
    <m/>
    <m/>
    <x v="1"/>
    <n v="1"/>
    <x v="2"/>
    <n v="1"/>
    <x v="2"/>
    <n v="1"/>
  </r>
  <r>
    <n v="5407520"/>
    <s v="ASTRID KARUNIA PUTRI"/>
    <s v="U7"/>
    <x v="4"/>
    <s v="Digital Banking &amp; Contact Center"/>
    <s v="Digital Development Project, Strategy &amp; Availability"/>
    <s v="Digital Channel Strategy, Experience &amp; Governance D3"/>
    <s v="---"/>
    <s v="Digital Channel Strategy, Experience &amp; Governance Head"/>
    <s v="Digital Channel Strategy, Experience &amp; Governance Head"/>
    <s v="Kantor Pusat - Griya Niaga 2"/>
    <s v="TANGERANG SELATAN"/>
    <s v="Banten"/>
    <d v="1996-11-24T00:00:00"/>
    <d v="2024-06-10T00:00:00"/>
    <s v="Female"/>
    <s v="KP"/>
    <s v="astrid.putri@cimbniaga.co.id"/>
    <s v="D-3"/>
    <n v="3027353"/>
    <s v="JOVITA CHRISTI BUDI ARJANTO"/>
    <s v="Digital Development Project, Strategy &amp; Availability Head"/>
    <m/>
    <m/>
    <m/>
    <m/>
    <x v="1"/>
    <m/>
    <m/>
    <x v="0"/>
    <n v="0.75"/>
    <x v="0"/>
    <n v="0"/>
    <x v="0"/>
    <n v="0.375"/>
  </r>
  <r>
    <n v="3036511"/>
    <s v="MUHAMMAD FAJAR SIDIQ"/>
    <s v="U5"/>
    <x v="4"/>
    <s v="Digital Banking &amp; Contact Center"/>
    <s v="Digital Development Project, Strategy &amp; Availability"/>
    <s v="Digital Development Project - Growth &amp; Ecosystem"/>
    <s v="---"/>
    <s v="Digital Development Project Head"/>
    <s v="Digital Development Project Head"/>
    <s v="Kantor Pusat - Griya Niaga 2"/>
    <s v="TANGERANG SELATAN"/>
    <s v="Banten"/>
    <d v="1993-06-15T00:00:00"/>
    <d v="2018-10-01T00:00:00"/>
    <s v="Male"/>
    <s v="KP"/>
    <s v="MUHAMMAD.SIDIQ@CIMBNIAGA.CO.ID"/>
    <s v="D-3"/>
    <n v="3027353"/>
    <s v="JOVITA CHRISTI BUDI ARJANTO"/>
    <s v="Digital Development Project, Strategy &amp; Availability Head"/>
    <m/>
    <m/>
    <m/>
    <m/>
    <x v="1"/>
    <m/>
    <m/>
    <x v="0"/>
    <n v="0"/>
    <x v="2"/>
    <n v="1"/>
    <x v="0"/>
    <n v="0.5"/>
  </r>
  <r>
    <n v="3033892"/>
    <s v="ADI WASKITHA"/>
    <s v="U5"/>
    <x v="4"/>
    <s v="Digital Banking &amp; Contact Center"/>
    <s v="Digital Development Project, Strategy &amp; Availability"/>
    <s v="Digital Development Project - Payment"/>
    <s v="---"/>
    <s v="Digital Development Project Head"/>
    <s v="Digital Development Project Head"/>
    <s v="Kantor Pusat - Griya Niaga 2"/>
    <s v="TANGERANG SELATAN"/>
    <s v="Banten"/>
    <d v="1982-07-28T00:00:00"/>
    <d v="2017-07-20T00:00:00"/>
    <s v="Male"/>
    <s v="KP"/>
    <s v="ADI.WASKITHA@CIMBNIAGA.CO.ID"/>
    <s v="D-3"/>
    <n v="3027353"/>
    <s v="JOVITA CHRISTI BUDI ARJANTO"/>
    <s v="Digital Development Project, Strategy &amp; Availability Head"/>
    <m/>
    <m/>
    <m/>
    <m/>
    <x v="1"/>
    <m/>
    <m/>
    <x v="0"/>
    <n v="0.5"/>
    <x v="2"/>
    <n v="1"/>
    <x v="0"/>
    <n v="0.75"/>
  </r>
  <r>
    <n v="3035388"/>
    <s v="RAMADHONI CAESAR PUTRA"/>
    <s v="U5"/>
    <x v="4"/>
    <s v="Digital Banking &amp; Contact Center"/>
    <s v="Digital Development Project, Strategy &amp; Availability"/>
    <s v="Digital Project &amp; Availability - Customer Onboarding and Core Products"/>
    <s v="---"/>
    <s v="Digital Project &amp; Availability Head"/>
    <s v="Digital Project &amp; Availability Head"/>
    <s v="Kantor Pusat - Griya Niaga 2"/>
    <s v="TANGERANG SELATAN"/>
    <s v="Banten"/>
    <d v="1989-04-25T00:00:00"/>
    <d v="2018-03-19T00:00:00"/>
    <s v="Male"/>
    <s v="KP"/>
    <s v="RAMADHONI.PUTRA@CIMBNIAGA.CO.ID"/>
    <s v="D-3"/>
    <n v="3027353"/>
    <s v="JOVITA CHRISTI BUDI ARJANTO"/>
    <s v="Digital Development Project, Strategy &amp; Availability Head"/>
    <m/>
    <m/>
    <m/>
    <m/>
    <x v="1"/>
    <m/>
    <m/>
    <x v="0"/>
    <n v="0.7"/>
    <x v="0"/>
    <n v="0"/>
    <x v="0"/>
    <n v="0.35"/>
  </r>
  <r>
    <n v="3027318"/>
    <s v="YAN ARIEF GITA SASMITA"/>
    <s v="U7"/>
    <x v="4"/>
    <s v="Digital Banking &amp; Contact Center"/>
    <s v="Digital Development Project, Strategy &amp; Availability"/>
    <s v="Digital Availability Management"/>
    <s v="Digital Banking Availability Management D4"/>
    <s v="Digital Banking Availability Management Specialist"/>
    <s v="Digital Banking Availability Management Specialist"/>
    <s v="Kantor Pusat - Griya Niaga 2"/>
    <s v="TANGERANG SELATAN"/>
    <s v="Banten"/>
    <d v="1988-12-03T00:00:00"/>
    <d v="2014-09-25T00:00:00"/>
    <s v="Male"/>
    <s v="KP"/>
    <s v="YAN.SASMITA@CIMBNIAGA.CO.ID"/>
    <s v="D-4"/>
    <n v="3006106"/>
    <s v="BUTET ROMA ULLY"/>
    <s v="Digital Availability Management Head"/>
    <m/>
    <m/>
    <m/>
    <m/>
    <x v="1"/>
    <m/>
    <m/>
    <x v="0"/>
    <n v="0.35"/>
    <x v="2"/>
    <n v="1"/>
    <x v="0"/>
    <n v="0.67500000000000004"/>
  </r>
  <r>
    <n v="3020657"/>
    <s v="EKA DANNYANTI"/>
    <s v="U7"/>
    <x v="4"/>
    <s v="Digital Banking &amp; Contact Center"/>
    <s v="Digital Development Project, Strategy &amp; Availability"/>
    <s v="Digital Availability Management"/>
    <s v="Digital Banking Availability Management D4"/>
    <s v="Digital Banking Availability Management Specialist"/>
    <s v="Digital Banking Availability Management Specialist"/>
    <s v="Kantor Fungsional Non Operasional - Menara Sentraya"/>
    <s v="JAKARTA SELATAN"/>
    <s v="Dki Jakarta"/>
    <d v="1988-05-07T00:00:00"/>
    <d v="2012-12-17T00:00:00"/>
    <s v="Female"/>
    <s v="KFNO"/>
    <s v="EKA.DANNYANTI@CIMBNIAGA.CO.ID"/>
    <s v="D-4"/>
    <n v="3006106"/>
    <s v="BUTET ROMA ULLY"/>
    <s v="Digital Availability Management Head"/>
    <m/>
    <m/>
    <m/>
    <m/>
    <x v="1"/>
    <m/>
    <m/>
    <x v="1"/>
    <n v="1"/>
    <x v="2"/>
    <n v="1"/>
    <x v="2"/>
    <n v="1"/>
  </r>
  <r>
    <n v="5374957"/>
    <s v="HIKMATUR RIZQOH"/>
    <s v="U8"/>
    <x v="4"/>
    <s v="Digital Banking &amp; Contact Center"/>
    <s v="Digital Development Project, Strategy &amp; Availability"/>
    <s v="Digital Availability Management"/>
    <s v="Digital Banking Availability Management D4"/>
    <s v="Digital Banking Availability Management Specialist"/>
    <s v="Digital Banking Availability Management Specialist"/>
    <s v="Kantor Fungsional Non Operasional - Menara Sentraya"/>
    <s v="JAKARTA SELATAN"/>
    <s v="Dki Jakarta"/>
    <d v="1997-02-02T00:00:00"/>
    <d v="2022-09-19T00:00:00"/>
    <s v="Female"/>
    <s v="KFNO"/>
    <s v="Hikmatur.Rizqoh2@cimbniaga.co.id"/>
    <s v="D-4"/>
    <n v="3006106"/>
    <s v="BUTET ROMA ULLY"/>
    <s v="Digital Availability Management Head"/>
    <m/>
    <m/>
    <m/>
    <m/>
    <x v="1"/>
    <m/>
    <m/>
    <x v="0"/>
    <n v="0.55000000000000004"/>
    <x v="2"/>
    <n v="1"/>
    <x v="0"/>
    <n v="0.77500000000000002"/>
  </r>
  <r>
    <n v="5408008"/>
    <s v="AYU PURNAMA SARI"/>
    <s v="U8"/>
    <x v="4"/>
    <s v="Digital Banking &amp; Contact Center"/>
    <s v="Digital Development Project, Strategy &amp; Availability"/>
    <s v="Digital Availability Management"/>
    <s v="Digital Banking Availability Management D4"/>
    <s v="Digital Banking Availability Management Specialist"/>
    <s v="Digital Banking Availability Management Specialist"/>
    <s v="Kantor Pusat - Griya Niaga 2"/>
    <s v="TANGERANG SELATAN"/>
    <s v="Banten"/>
    <d v="1997-08-04T00:00:00"/>
    <d v="2024-04-22T00:00:00"/>
    <s v="Female"/>
    <s v="KP"/>
    <s v="AYU.SARI@cimbniaga.co.id"/>
    <s v="D-4"/>
    <n v="3006106"/>
    <s v="BUTET ROMA ULLY"/>
    <s v="Digital Availability Management Head"/>
    <m/>
    <m/>
    <m/>
    <m/>
    <x v="1"/>
    <m/>
    <m/>
    <x v="1"/>
    <n v="1"/>
    <x v="2"/>
    <n v="1"/>
    <x v="2"/>
    <n v="1"/>
  </r>
  <r>
    <n v="5321193"/>
    <s v="WELFREY"/>
    <s v="U6"/>
    <x v="4"/>
    <s v="Digital Banking &amp; Contact Center"/>
    <s v="Digital Development Project, Strategy &amp; Availability"/>
    <s v="Digital Project &amp; Availability - Customer Onboarding and Core Products"/>
    <s v="Digital Banking Strategic Availability Assurance"/>
    <s v="Digital Banking Strategic Availability Assurance Specialist"/>
    <s v="Digital Banking Strategic Availability Assurance Specialist"/>
    <s v="Kantor Pusat - Griya Niaga 2"/>
    <s v="TANGERANG SELATAN"/>
    <s v="Banten"/>
    <d v="1985-07-19T00:00:00"/>
    <d v="2021-05-31T00:00:00"/>
    <s v="Male"/>
    <s v="KP"/>
    <s v="welfrey.setiawan@cimbniaga.co.id"/>
    <s v="D-4"/>
    <n v="3035388"/>
    <s v="RAMADHONI CAESAR PUTRA"/>
    <s v="Digital Project &amp; Availability Head - Customer Onboarding and Core Products"/>
    <m/>
    <m/>
    <m/>
    <m/>
    <x v="1"/>
    <m/>
    <m/>
    <x v="1"/>
    <n v="1"/>
    <x v="2"/>
    <n v="1"/>
    <x v="2"/>
    <n v="1"/>
  </r>
  <r>
    <n v="3038560"/>
    <s v="FREDY"/>
    <s v="U7"/>
    <x v="4"/>
    <s v="Digital Banking &amp; Contact Center"/>
    <s v="Digital Development Project, Strategy &amp; Availability"/>
    <s v="Digital Project &amp; Availability - Customer Onboarding and Core Products"/>
    <s v="Digital Banking Strategic Availability Assurance"/>
    <s v="Digital Banking Strategic Availability Assurance Specialist"/>
    <s v="Digital Banking Strategic Availability Assurance Specialist"/>
    <s v="Kantor Pusat - Griya Niaga 2"/>
    <s v="TANGERANG SELATAN"/>
    <s v="Banten"/>
    <d v="1987-07-03T00:00:00"/>
    <d v="2019-08-12T00:00:00"/>
    <s v="Male"/>
    <s v="KP"/>
    <s v="FREDY.FREDY@CIMBNIAGA.CO.ID"/>
    <s v="D-4"/>
    <n v="3035388"/>
    <s v="RAMADHONI CAESAR PUTRA"/>
    <s v="Digital Project &amp; Availability Head - Customer Onboarding and Core Products"/>
    <m/>
    <m/>
    <m/>
    <m/>
    <x v="1"/>
    <m/>
    <m/>
    <x v="1"/>
    <n v="1"/>
    <x v="2"/>
    <n v="1"/>
    <x v="2"/>
    <n v="1"/>
  </r>
  <r>
    <n v="5407442"/>
    <s v="CORIE ARIESTA ARBAY"/>
    <s v="U8"/>
    <x v="4"/>
    <s v="Digital Banking &amp; Contact Center"/>
    <s v="Digital Development Project, Strategy &amp; Availability"/>
    <s v="Digital Project &amp; Availability - Customer Onboarding and Core Products"/>
    <s v="Digital Banking Strategic Availability Assurance"/>
    <s v="Digital Banking Strategic Availability Assurance Specialist"/>
    <s v="Digital Banking Strategic Availability Assurance Specialist"/>
    <s v="Kantor Pusat - Griya Niaga 2"/>
    <s v="TANGERANG SELATAN"/>
    <s v="Banten"/>
    <d v="1999-07-19T00:00:00"/>
    <d v="2024-04-22T00:00:00"/>
    <s v="Female"/>
    <s v="KP"/>
    <s v="CORIE.ARBAY@cimbniaga.co.id"/>
    <s v="D-4"/>
    <n v="3035388"/>
    <s v="RAMADHONI CAESAR PUTRA"/>
    <s v="Digital Project &amp; Availability Head - Customer Onboarding and Core Products"/>
    <m/>
    <m/>
    <m/>
    <m/>
    <x v="1"/>
    <m/>
    <m/>
    <x v="0"/>
    <n v="0.8"/>
    <x v="0"/>
    <n v="0"/>
    <x v="0"/>
    <n v="0.4"/>
  </r>
  <r>
    <n v="5317494"/>
    <s v="VINY PRICILIA PANJAITAN"/>
    <s v="U6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1"/>
    <s v="Digital Channel Development Project Specialist"/>
    <s v="Digital Channel Development Project Specialist"/>
    <s v="Kantor Pusat - Griya Niaga 2"/>
    <s v="TANGERANG SELATAN"/>
    <s v="Banten"/>
    <d v="1992-04-25T00:00:00"/>
    <d v="2021-05-24T00:00:00"/>
    <s v="Female"/>
    <s v="KP"/>
    <s v="Viny.Panjaitan@cimbniaga.co.id"/>
    <s v="D-4"/>
    <n v="3035388"/>
    <s v="RAMADHONI CAESAR PUTRA"/>
    <s v="Digital Project &amp; Availability Head - Customer Onboarding and Core Products"/>
    <m/>
    <m/>
    <m/>
    <m/>
    <x v="1"/>
    <m/>
    <m/>
    <x v="0"/>
    <n v="0"/>
    <x v="2"/>
    <n v="1"/>
    <x v="0"/>
    <n v="0.5"/>
  </r>
  <r>
    <n v="3022701"/>
    <s v="BRAM YUSUF AGUSTINUS"/>
    <s v="U7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1"/>
    <s v="Digital Channel Development Project Specialist"/>
    <s v="Digital Channel Development Project Specialist"/>
    <s v="Kantor Pusat - Griya Niaga 2"/>
    <s v="TANGERANG SELATAN"/>
    <s v="Banten"/>
    <d v="1976-08-02T00:00:00"/>
    <d v="2013-05-06T00:00:00"/>
    <s v="Male"/>
    <s v="KP"/>
    <s v="BRAM.AGUSTINUS@CIMBNIAGA.CO.ID"/>
    <s v="D-4"/>
    <n v="3035388"/>
    <s v="RAMADHONI CAESAR PUTRA"/>
    <s v="Digital Project &amp; Availability Head - Customer Onboarding and Core Products"/>
    <m/>
    <m/>
    <m/>
    <m/>
    <x v="1"/>
    <m/>
    <m/>
    <x v="0"/>
    <n v="0.4"/>
    <x v="0"/>
    <n v="0"/>
    <x v="0"/>
    <n v="0.2"/>
  </r>
  <r>
    <n v="3034450"/>
    <s v="AULIA FAJARDINI"/>
    <s v="U6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1 - Onboarding &amp; General"/>
    <s v="Digital Channel Development Project Lead"/>
    <s v="Digital Channel Development Project Lead"/>
    <s v="Kantor Pusat - Griya Niaga 2"/>
    <s v="TANGERANG SELATAN"/>
    <s v="Banten"/>
    <d v="1992-04-20T00:00:00"/>
    <d v="2017-09-20T00:00:00"/>
    <s v="Female"/>
    <s v="KP"/>
    <s v="AULIA.FAJARDINI@CIMBNIAGA.CO.ID"/>
    <s v="D-4"/>
    <n v="3035388"/>
    <s v="RAMADHONI CAESAR PUTRA"/>
    <s v="Digital Project &amp; Availability Head - Customer Onboarding and Core Products"/>
    <m/>
    <m/>
    <m/>
    <m/>
    <x v="1"/>
    <m/>
    <m/>
    <x v="1"/>
    <n v="1"/>
    <x v="2"/>
    <n v="1"/>
    <x v="2"/>
    <n v="1"/>
  </r>
  <r>
    <n v="5320731"/>
    <s v="CHARISMAN WAHYU PRATAMA"/>
    <s v="U7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2"/>
    <s v="Digital Channel Development Project Specialist"/>
    <s v="Digital Channel Development Project Specialist"/>
    <s v="Kantor Pusat - Griya Niaga 2"/>
    <s v="TANGERANG SELATAN"/>
    <s v="Banten"/>
    <d v="1990-04-11T00:00:00"/>
    <d v="2021-05-24T00:00:00"/>
    <s v="Male"/>
    <s v="KP"/>
    <s v="charisman.pratama@cimbniaga.co.id"/>
    <s v="D-4"/>
    <n v="3035388"/>
    <s v="RAMADHONI CAESAR PUTRA"/>
    <s v="Digital Project &amp; Availability Head - Customer Onboarding and Core Products"/>
    <m/>
    <m/>
    <m/>
    <m/>
    <x v="1"/>
    <m/>
    <m/>
    <x v="1"/>
    <n v="1"/>
    <x v="0"/>
    <n v="0"/>
    <x v="0"/>
    <n v="0.5"/>
  </r>
  <r>
    <n v="5359069"/>
    <s v="OLIVIA DIAN KUSUMAWATI"/>
    <s v="U6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2 - Credit Card &amp; Loan"/>
    <s v="Digital Channel Development Project Lead"/>
    <s v="Digital Channel Development Project Lead"/>
    <s v="Kantor Pusat - Griya Niaga 2"/>
    <s v="TANGERANG SELATAN"/>
    <s v="Banten"/>
    <d v="1986-07-16T00:00:00"/>
    <d v="2021-12-27T00:00:00"/>
    <s v="Female"/>
    <s v="KP"/>
    <s v="Olivia.Kusumawati@cimbniaga.co.id"/>
    <s v="D-4"/>
    <n v="3035388"/>
    <s v="RAMADHONI CAESAR PUTRA"/>
    <s v="Digital Project &amp; Availability Head - Customer Onboarding and Core Products"/>
    <m/>
    <m/>
    <m/>
    <m/>
    <x v="1"/>
    <m/>
    <m/>
    <x v="0"/>
    <n v="0"/>
    <x v="2"/>
    <n v="1"/>
    <x v="0"/>
    <n v="0.5"/>
  </r>
  <r>
    <n v="3038425"/>
    <s v="CYNTHIA YOHANA SIAHAAN"/>
    <s v="U7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3B - Wealth"/>
    <s v="Digital Channel Development Project Lead"/>
    <s v="Digital Channel Development Project Lead"/>
    <s v="Kantor Pusat - Griya Niaga 2"/>
    <s v="TANGERANG SELATAN"/>
    <s v="Banten"/>
    <d v="1996-08-24T00:00:00"/>
    <d v="2019-07-29T00:00:00"/>
    <s v="Female"/>
    <s v="KP"/>
    <s v="CYNTHIA.SIAHAAN@CIMBNIAGA.CO.ID"/>
    <s v="D-4"/>
    <n v="3035388"/>
    <s v="RAMADHONI CAESAR PUTRA"/>
    <s v="Digital Project &amp; Availability Head - Customer Onboarding and Core Products"/>
    <m/>
    <m/>
    <m/>
    <m/>
    <x v="1"/>
    <m/>
    <m/>
    <x v="0"/>
    <n v="0"/>
    <x v="2"/>
    <n v="1"/>
    <x v="0"/>
    <n v="0.5"/>
  </r>
  <r>
    <n v="5368937"/>
    <s v="IRENE NABILA RAISANIA"/>
    <s v="U7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3B - Wealth"/>
    <s v="Digital Channel Development Project Lead"/>
    <s v="Digital Channel Development Project Lead"/>
    <s v="Kantor Pusat - Griya Niaga 2"/>
    <s v="TANGERANG SELATAN"/>
    <s v="Banten"/>
    <d v="1999-07-02T00:00:00"/>
    <d v="2022-05-09T00:00:00"/>
    <s v="Female"/>
    <s v="KP"/>
    <s v="Irene.Raisania@cimbniaga.co.id"/>
    <s v="D-4"/>
    <n v="3035388"/>
    <s v="RAMADHONI CAESAR PUTRA"/>
    <s v="Digital Project &amp; Availability Head - Customer Onboarding and Core Products"/>
    <m/>
    <m/>
    <m/>
    <m/>
    <x v="1"/>
    <m/>
    <m/>
    <x v="0"/>
    <n v="0.25"/>
    <x v="0"/>
    <n v="0"/>
    <x v="0"/>
    <n v="0.125"/>
  </r>
  <r>
    <n v="3038381"/>
    <s v="MUHAMAD RIDWAN FAUZI"/>
    <s v="U7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3A - Save &amp; Insurance"/>
    <s v="Digital Channel Development Project Lead"/>
    <s v="Digital Channel Development Project Lead"/>
    <s v="Kantor Pusat - Griya Niaga 2"/>
    <s v="TANGERANG SELATAN"/>
    <s v="Banten"/>
    <d v="1992-01-08T00:00:00"/>
    <d v="2019-07-08T00:00:00"/>
    <s v="Male"/>
    <s v="KP"/>
    <s v="MUHAMADRIDWANFAUZI@CIMBNIAGA.CO.ID"/>
    <s v="D-4"/>
    <n v="3035388"/>
    <s v="RAMADHONI CAESAR PUTRA"/>
    <s v="Digital Project &amp; Availability Head - Customer Onboarding and Core Products"/>
    <m/>
    <m/>
    <m/>
    <m/>
    <x v="1"/>
    <m/>
    <m/>
    <x v="0"/>
    <n v="0"/>
    <x v="0"/>
    <n v="0"/>
    <x v="0"/>
    <n v="0"/>
  </r>
  <r>
    <n v="3038025"/>
    <s v="VANESSA WIJAYA"/>
    <s v="U6"/>
    <x v="4"/>
    <s v="Digital Banking &amp; Contact Center"/>
    <s v="Digital Development Project, Strategy &amp; Availability"/>
    <s v="Digital Project &amp; Availability - Customer Onboarding and Core Products"/>
    <s v="Digital Channel Development Project - Stream 3A - Save &amp; Insurance"/>
    <s v="Digital Channel Development Project Lead"/>
    <s v="Digital Channel Development Project Lead"/>
    <s v="Kantor Pusat - Griya Niaga 2"/>
    <s v="TANGERANG SELATAN"/>
    <s v="Banten"/>
    <d v="1991-01-22T00:00:00"/>
    <d v="2019-05-20T00:00:00"/>
    <s v="Female"/>
    <s v="KP"/>
    <s v="VANESSA.WIJAYA@CIMBNIAGA.CO.ID"/>
    <s v="D-4"/>
    <n v="3035388"/>
    <s v="RAMADHONI CAESAR PUTRA"/>
    <s v="Digital Project &amp; Availability Head - Customer Onboarding and Core Products"/>
    <m/>
    <m/>
    <m/>
    <m/>
    <x v="1"/>
    <m/>
    <m/>
    <x v="1"/>
    <n v="1"/>
    <x v="2"/>
    <n v="1"/>
    <x v="2"/>
    <n v="1"/>
  </r>
  <r>
    <n v="3040818"/>
    <s v="JOKO PURNOMO"/>
    <s v="U7"/>
    <x v="4"/>
    <s v="Digital Banking &amp; Contact Center"/>
    <s v="Digital Development Project, Strategy &amp; Availability"/>
    <s v="Digital Development Project - Growth &amp; Ecosystem"/>
    <s v="Digital Channel Development Project - Stream 4"/>
    <s v="Digital Channel Development Project Specialist"/>
    <s v="Digital Channel Development Project Specialist"/>
    <s v="Kantor Pusat - Griya Niaga 2"/>
    <s v="TANGERANG SELATAN"/>
    <s v="Banten"/>
    <d v="1990-10-30T00:00:00"/>
    <d v="2020-03-09T00:00:00"/>
    <s v="Male"/>
    <s v="KP"/>
    <s v="JOKO.PURNOMO@CIMBNIAGA.CO.ID"/>
    <s v="D-4"/>
    <n v="3036511"/>
    <s v="MUHAMMAD FAJAR SIDIQ"/>
    <s v="Digital Development Project Head - Growth &amp; Ecosystem"/>
    <m/>
    <m/>
    <m/>
    <m/>
    <x v="1"/>
    <m/>
    <m/>
    <x v="0"/>
    <n v="0.65"/>
    <x v="2"/>
    <n v="1"/>
    <x v="0"/>
    <n v="0.82499999999999996"/>
  </r>
  <r>
    <n v="5336102"/>
    <s v="RIO HUDA SAPUTRA"/>
    <s v="U6"/>
    <x v="4"/>
    <s v="Digital Banking &amp; Contact Center"/>
    <s v="Digital Development Project, Strategy &amp; Availability"/>
    <s v="Digital Development Project - Growth &amp; Ecosystem"/>
    <s v="Digital Channel Development Project - Stream 4 - Authorization, Setting, Services &amp; OCTO"/>
    <s v="Digital Channel Development Project Lead"/>
    <s v="Digital Channel Development Project Lead"/>
    <s v="Kantor Pusat - Griya Niaga 2"/>
    <s v="TANGERANG SELATAN"/>
    <s v="Banten"/>
    <d v="1992-07-03T00:00:00"/>
    <d v="2021-08-02T00:00:00"/>
    <s v="Male"/>
    <s v="KP"/>
    <s v="Rio.Saputra2@cimbniaga.co.id"/>
    <s v="D-4"/>
    <n v="3036511"/>
    <s v="MUHAMMAD FAJAR SIDIQ"/>
    <s v="Digital Development Project Head - Growth &amp; Ecosystem"/>
    <m/>
    <m/>
    <m/>
    <m/>
    <x v="1"/>
    <m/>
    <m/>
    <x v="1"/>
    <n v="1"/>
    <x v="2"/>
    <n v="1"/>
    <x v="2"/>
    <n v="1"/>
  </r>
  <r>
    <n v="5413720"/>
    <s v="KARENIA EMERALDA ARNETHA"/>
    <s v="U8"/>
    <x v="4"/>
    <s v="Digital Banking &amp; Contact Center"/>
    <s v="Digital Development Project, Strategy &amp; Availability"/>
    <s v="Digital Development Project - Growth &amp; Ecosystem"/>
    <s v="Digital Channel Development Project - Stream 5"/>
    <s v="Digital Channel Development Project Specialist"/>
    <s v="Digital Channel Development Project Specialist"/>
    <s v="Kantor Pusat - Griya Niaga 2"/>
    <s v="TANGERANG SELATAN"/>
    <s v="Banten"/>
    <d v="1999-12-07T00:00:00"/>
    <d v="2024-08-26T00:00:00"/>
    <s v="Female"/>
    <s v="KP"/>
    <s v="karenia.arnetha@cimbniaga.co.id"/>
    <s v="D-4"/>
    <n v="3036511"/>
    <s v="MUHAMMAD FAJAR SIDIQ"/>
    <s v="Digital Development Project Head - Growth &amp; Ecosystem"/>
    <m/>
    <m/>
    <m/>
    <m/>
    <x v="1"/>
    <m/>
    <m/>
    <x v="1"/>
    <n v="1"/>
    <x v="0"/>
    <n v="0"/>
    <x v="0"/>
    <n v="0.5"/>
  </r>
  <r>
    <n v="5317396"/>
    <s v="MOHAMMAD ARIF RAHMAN HAKIM"/>
    <s v="U8"/>
    <x v="4"/>
    <s v="Digital Banking &amp; Contact Center"/>
    <s v="Digital Development Project, Strategy &amp; Availability"/>
    <s v="Digital Development Project - Growth &amp; Ecosystem"/>
    <s v="Digital Channel Development Project - Stream 5"/>
    <s v="Digital Channel Development Project Specialist"/>
    <s v="Digital Channel Development Project Specialist"/>
    <s v="Kantor Pusat - Griya Niaga 2"/>
    <s v="TANGERANG SELATAN"/>
    <s v="Banten"/>
    <d v="1996-03-17T00:00:00"/>
    <d v="2021-05-03T00:00:00"/>
    <s v="Male"/>
    <s v="KP"/>
    <s v="Moh.hakim@cimbniaga.co.id"/>
    <s v="D-4"/>
    <n v="3036511"/>
    <s v="MUHAMMAD FAJAR SIDIQ"/>
    <s v="Digital Development Project Head - Growth &amp; Ecosystem"/>
    <m/>
    <m/>
    <m/>
    <m/>
    <x v="1"/>
    <m/>
    <m/>
    <x v="0"/>
    <n v="0.55000000000000004"/>
    <x v="2"/>
    <n v="1"/>
    <x v="0"/>
    <n v="0.77500000000000002"/>
  </r>
  <r>
    <n v="5373581"/>
    <s v="NATALLYA"/>
    <s v="U7"/>
    <x v="4"/>
    <s v="Digital Banking &amp; Contact Center"/>
    <s v="Digital Development Project, Strategy &amp; Availability"/>
    <s v="Digital Development Project - Growth &amp; Ecosystem"/>
    <s v="Digital Channel Development Project - Stream 5 - Growth"/>
    <s v="Digital Channel Development Project Lead"/>
    <s v="Digital Channel Development Project Lead"/>
    <s v="Kantor Pusat - Griya Niaga 2"/>
    <s v="TANGERANG SELATAN"/>
    <s v="Banten"/>
    <d v="1998-06-05T00:00:00"/>
    <d v="2022-08-05T00:00:00"/>
    <s v="Female"/>
    <s v="KP"/>
    <s v="Natallya.Natallya@cimbniaga.co.id"/>
    <s v="D-4"/>
    <n v="3036511"/>
    <s v="MUHAMMAD FAJAR SIDIQ"/>
    <s v="Digital Development Project Head - Growth &amp; Ecosystem"/>
    <m/>
    <m/>
    <m/>
    <m/>
    <x v="1"/>
    <m/>
    <m/>
    <x v="1"/>
    <n v="1"/>
    <x v="2"/>
    <n v="1"/>
    <x v="2"/>
    <n v="1"/>
  </r>
  <r>
    <n v="3037884"/>
    <s v="AXEL BUDIMAN SUBAGIO"/>
    <s v="U7"/>
    <x v="4"/>
    <s v="Digital Banking &amp; Contact Center"/>
    <s v="Digital Development Project, Strategy &amp; Availability"/>
    <s v="Digital Development Project - Payment"/>
    <s v="Digital Channel Development Project - Stream 6"/>
    <s v="Digital Channel Development Project Specialist"/>
    <s v="Digital Channel Development Project Specialist"/>
    <s v="Kantor Pusat - Griya Niaga 2"/>
    <s v="TANGERANG SELATAN"/>
    <s v="Banten"/>
    <d v="1991-11-06T00:00:00"/>
    <d v="2019-04-08T00:00:00"/>
    <s v="Male"/>
    <s v="KP"/>
    <s v="AXEL.SUBAGIO@CIMBNIAGA.CO.ID"/>
    <s v="D-4"/>
    <n v="3033892"/>
    <s v="ADI WASKITHA"/>
    <s v="Digital Development Project Head - Payment"/>
    <m/>
    <m/>
    <m/>
    <m/>
    <x v="1"/>
    <m/>
    <m/>
    <x v="1"/>
    <n v="1"/>
    <x v="0"/>
    <n v="0"/>
    <x v="0"/>
    <n v="0.5"/>
  </r>
  <r>
    <n v="5417319"/>
    <s v="FARAH KHAIRIYA"/>
    <s v="U8"/>
    <x v="4"/>
    <s v="Digital Banking &amp; Contact Center"/>
    <s v="Digital Development Project, Strategy &amp; Availability"/>
    <s v="Digital Development Project - Payment"/>
    <s v="Digital Channel Development Project - Stream 6"/>
    <s v="Digital Channel Development Project Specialist"/>
    <s v="Digital Channel Development Project Specialist"/>
    <s v="Kantor Pusat - Griya Niaga 2"/>
    <s v="TANGERANG SELATAN"/>
    <s v="Banten"/>
    <d v="1998-08-15T00:00:00"/>
    <d v="2024-12-02T00:00:00"/>
    <s v="Female"/>
    <s v="KP"/>
    <s v="farah.khairiya@cimbniaga.co.id"/>
    <s v="D-4"/>
    <n v="3033892"/>
    <s v="ADI WASKITHA"/>
    <s v="Digital Development Project Head - Payment"/>
    <m/>
    <m/>
    <m/>
    <m/>
    <x v="1"/>
    <m/>
    <m/>
    <x v="0"/>
    <n v="0.35"/>
    <x v="0"/>
    <n v="0"/>
    <x v="0"/>
    <n v="0.17499999999999999"/>
  </r>
  <r>
    <n v="3010116"/>
    <s v="DONNY PUTERA"/>
    <s v="U6"/>
    <x v="4"/>
    <s v="Digital Banking &amp; Contact Center"/>
    <s v="Digital Development Project, Strategy &amp; Availability"/>
    <s v="Digital Development Project - Payment"/>
    <s v="Digital Channel Development Project - Stream 6 - OCTO Pay, Poin Xtra (PX), API"/>
    <s v="Digital Channel Development Project Lead"/>
    <s v="Digital Channel Development Project Lead"/>
    <s v="Kantor Pusat - Griya Niaga 2"/>
    <s v="TANGERANG SELATAN"/>
    <s v="Banten"/>
    <d v="1976-12-19T00:00:00"/>
    <d v="2007-08-01T00:00:00"/>
    <s v="Male"/>
    <s v="KP"/>
    <s v="DPUTRA@CIMBNIAGA.CO.ID"/>
    <s v="D-4"/>
    <n v="3033892"/>
    <s v="ADI WASKITHA"/>
    <s v="Digital Development Project Head - Payment"/>
    <m/>
    <m/>
    <m/>
    <m/>
    <x v="1"/>
    <m/>
    <m/>
    <x v="0"/>
    <n v="0.45"/>
    <x v="0"/>
    <n v="0"/>
    <x v="0"/>
    <n v="0.22500000000000001"/>
  </r>
  <r>
    <n v="5405678"/>
    <s v="ADRIANI KURNIANTARI"/>
    <s v="U7"/>
    <x v="4"/>
    <s v="Digital Banking &amp; Contact Center"/>
    <s v="Digital Development Project, Strategy &amp; Availability"/>
    <s v="Digital Channel Development Project - Stream 7"/>
    <s v="---"/>
    <s v="Digital Channel Development Project Specialist"/>
    <s v="Digital Channel Development Project Specialist"/>
    <s v="Kantor Pusat - Griya Niaga 2"/>
    <s v="TANGERANG SELATAN"/>
    <s v="Banten"/>
    <d v="1989-09-30T00:00:00"/>
    <d v="2024-04-22T00:00:00"/>
    <s v="Female"/>
    <s v="KP"/>
    <s v="ADRIANI.KURNIANTARI@cimbniaga.co.id"/>
    <s v="D-3"/>
    <n v="3035072"/>
    <s v="WILLIAM SALIM"/>
    <s v="Digital Tech Excellence Project Head"/>
    <m/>
    <m/>
    <m/>
    <m/>
    <x v="1"/>
    <m/>
    <m/>
    <x v="0"/>
    <n v="0.5"/>
    <x v="0"/>
    <n v="0"/>
    <x v="0"/>
    <n v="0.25"/>
  </r>
  <r>
    <n v="3037967"/>
    <s v="GUNAWAN HERUDI"/>
    <s v="U7"/>
    <x v="4"/>
    <s v="Digital Banking &amp; Contact Center"/>
    <s v="Digital Development Project, Strategy &amp; Availability"/>
    <s v="Digital Channel Development Project - Stream 7"/>
    <s v="---"/>
    <s v="Digital Channel Development Project Specialist"/>
    <s v="Digital Channel Development Project Specialist"/>
    <s v="Kantor Pusat - Griya Niaga 2"/>
    <s v="TANGERANG SELATAN"/>
    <s v="Banten"/>
    <d v="1989-04-13T00:00:00"/>
    <d v="2019-05-06T00:00:00"/>
    <s v="Male"/>
    <s v="KP"/>
    <s v="GUNAWAN.HERUDI@CIMBNIAGA.CO.ID"/>
    <s v="D-3"/>
    <n v="3035072"/>
    <s v="WILLIAM SALIM"/>
    <s v="Digital Tech Excellence Project Head"/>
    <m/>
    <m/>
    <m/>
    <m/>
    <x v="1"/>
    <m/>
    <m/>
    <x v="0"/>
    <n v="0.5"/>
    <x v="0"/>
    <n v="0"/>
    <x v="0"/>
    <n v="0.25"/>
  </r>
  <r>
    <n v="3035655"/>
    <s v="TAN ANDY SALIM"/>
    <s v="U6"/>
    <x v="4"/>
    <s v="Digital Banking &amp; Contact Center"/>
    <s v="Digital Development Project, Strategy &amp; Availability"/>
    <s v="Digital Channel Development Project - Stream 7 - Bills, Top Up &amp; Voucher"/>
    <s v="---"/>
    <s v="Digital Channel Development Project Lead"/>
    <s v="Digital Channel Development Project Lead"/>
    <s v="Kantor Pusat - Griya Niaga 2"/>
    <s v="TANGERANG SELATAN"/>
    <s v="Banten"/>
    <d v="1984-11-06T00:00:00"/>
    <d v="2018-05-07T00:00:00"/>
    <s v="Male"/>
    <s v="KP"/>
    <s v="TAN.SALIM@CIMBNIAGA.CO.ID"/>
    <s v="D-3"/>
    <n v="3035072"/>
    <s v="WILLIAM SALIM"/>
    <s v="Digital Tech Excellence Project Head"/>
    <m/>
    <m/>
    <m/>
    <m/>
    <x v="1"/>
    <m/>
    <m/>
    <x v="1"/>
    <n v="1"/>
    <x v="2"/>
    <n v="1"/>
    <x v="2"/>
    <n v="1"/>
  </r>
  <r>
    <n v="3041688"/>
    <s v="PHILEIN SOPHIANA SUNARSO PUTRI"/>
    <s v="U6"/>
    <x v="4"/>
    <s v="Digital Banking &amp; Contact Center"/>
    <s v="Digital Development Project, Strategy &amp; Availability"/>
    <s v="Digital Development Project - Payment"/>
    <s v="Digital Channel Development Project - Stream 8"/>
    <s v="Digital Channel Development Project Specialist"/>
    <s v="Digital Channel Development Project Specialist"/>
    <s v="Kantor Pusat - Griya Niaga 2"/>
    <s v="TANGERANG SELATAN"/>
    <s v="Banten"/>
    <d v="1997-06-30T00:00:00"/>
    <d v="2020-09-04T00:00:00"/>
    <s v="Female"/>
    <s v="KP"/>
    <s v="PHILEIN.PUTRI@CIMBNIAGA.CO.ID"/>
    <s v="D-4"/>
    <n v="3033892"/>
    <s v="ADI WASKITHA"/>
    <s v="Digital Development Project Head - Payment"/>
    <m/>
    <m/>
    <m/>
    <m/>
    <x v="1"/>
    <m/>
    <m/>
    <x v="0"/>
    <n v="0"/>
    <x v="0"/>
    <n v="0"/>
    <x v="0"/>
    <n v="0"/>
  </r>
  <r>
    <n v="5405972"/>
    <s v="RIANA NOVITASARI"/>
    <s v="U7"/>
    <x v="4"/>
    <s v="Digital Banking &amp; Contact Center"/>
    <s v="Digital Development Project, Strategy &amp; Availability"/>
    <s v="Digital Development Project - Payment"/>
    <s v="Digital Channel Development Project - Stream 8"/>
    <s v="Digital Channel Development Project Specialist"/>
    <s v="Digital Channel Development Project Specialist"/>
    <s v="Kantor Pusat - Griya Niaga 2"/>
    <s v="TANGERANG SELATAN"/>
    <s v="Banten"/>
    <d v="1996-05-20T00:00:00"/>
    <d v="2024-04-16T00:00:00"/>
    <s v="Female"/>
    <s v="KP"/>
    <s v="Riana.Novitasari@cimbniaga.co.id"/>
    <s v="D-4"/>
    <n v="3033892"/>
    <s v="ADI WASKITHA"/>
    <s v="Digital Development Project Head - Payment"/>
    <m/>
    <m/>
    <m/>
    <m/>
    <x v="1"/>
    <m/>
    <m/>
    <x v="0"/>
    <n v="0.25"/>
    <x v="0"/>
    <n v="0"/>
    <x v="0"/>
    <n v="0.125"/>
  </r>
  <r>
    <n v="5323799"/>
    <s v="MUHAMMAD PACO DWI PRASETYO"/>
    <s v="U7"/>
    <x v="4"/>
    <s v="Digital Banking &amp; Contact Center"/>
    <s v="Digital Development Project, Strategy &amp; Availability"/>
    <s v="Digital Development Project - Payment"/>
    <s v="Digital Channel Development Project - Stream 8"/>
    <s v="Digital Channel Development Project Specialist"/>
    <s v="Digital Channel Development Project Specialist"/>
    <s v="Kantor Pusat - Griya Niaga 2"/>
    <s v="TANGERANG SELATAN"/>
    <s v="Banten"/>
    <d v="1996-10-18T00:00:00"/>
    <d v="2021-06-14T00:00:00"/>
    <s v="Male"/>
    <s v="KP"/>
    <s v="Muhammad.Prasetyo@cimbniaga.co.id"/>
    <s v="D-4"/>
    <n v="3033892"/>
    <s v="ADI WASKITHA"/>
    <s v="Digital Development Project Head - Payment"/>
    <m/>
    <m/>
    <m/>
    <m/>
    <x v="1"/>
    <m/>
    <m/>
    <x v="0"/>
    <n v="0.25"/>
    <x v="0"/>
    <n v="0"/>
    <x v="0"/>
    <n v="0.125"/>
  </r>
  <r>
    <n v="3016162"/>
    <s v="ANINDIARAYA ISKANDAR"/>
    <s v="U6"/>
    <x v="4"/>
    <s v="Digital Banking &amp; Contact Center"/>
    <s v="Digital Development Project, Strategy &amp; Availability"/>
    <s v="Digital Development Project - Payment"/>
    <s v="Digital Channel Development Project - Stream 8 - QR, NFC &amp; Transfer"/>
    <s v="Digital Channel Development Project Lead"/>
    <s v="Digital Channel Development Project Lead"/>
    <s v="Kantor Pusat - Griya Niaga 2"/>
    <s v="TANGERANG SELATAN"/>
    <s v="Banten"/>
    <d v="1987-04-14T00:00:00"/>
    <d v="2011-05-19T00:00:00"/>
    <s v="Male"/>
    <s v="KP"/>
    <s v="ANINDIARAYA.ISKANDAR@CIMBNIAGA.CO.ID"/>
    <s v="D-4"/>
    <n v="3033892"/>
    <s v="ADI WASKITHA"/>
    <s v="Digital Development Project Head - Payment"/>
    <m/>
    <m/>
    <m/>
    <m/>
    <x v="1"/>
    <m/>
    <m/>
    <x v="0"/>
    <n v="0.65"/>
    <x v="0"/>
    <n v="0"/>
    <x v="0"/>
    <n v="0.32500000000000001"/>
  </r>
  <r>
    <n v="3026448"/>
    <s v="MUHAMMAD FAUZI OKTAVIAN"/>
    <s v="U6"/>
    <x v="4"/>
    <s v="Digital Banking &amp; Contact Center"/>
    <s v="Digital Development Project, Strategy &amp; Availability"/>
    <s v="Digital Channel Development Project - Tech Remediation, Improvement"/>
    <s v="---"/>
    <s v="Digital Channel Development Project Specialist"/>
    <s v="Digital Channel Development Project Specialist"/>
    <s v="Kantor Pusat - Griya Niaga 2"/>
    <s v="TANGERANG SELATAN"/>
    <s v="Banten"/>
    <d v="1990-10-18T00:00:00"/>
    <d v="2014-06-26T00:00:00"/>
    <s v="Male"/>
    <s v="KP"/>
    <s v="MUHAMMAD.OKTAVIAN@CIMBNIAGA.CO.ID"/>
    <s v="D-3"/>
    <n v="3035072"/>
    <s v="WILLIAM SALIM"/>
    <s v="Digital Tech Excellence Project Head"/>
    <m/>
    <m/>
    <m/>
    <m/>
    <x v="1"/>
    <m/>
    <m/>
    <x v="0"/>
    <n v="0.25"/>
    <x v="2"/>
    <n v="1"/>
    <x v="0"/>
    <n v="0.625"/>
  </r>
  <r>
    <n v="3040921"/>
    <s v="RAIHAN HARYANTO"/>
    <s v="U7"/>
    <x v="4"/>
    <s v="Digital Banking &amp; Contact Center"/>
    <s v="Digital Development Project, Strategy &amp; Availability"/>
    <s v="Digital Channel Strategy, Experience &amp; Governance D3"/>
    <s v="Digital Channel Strategy, Experience &amp; Governance D4"/>
    <s v="Digital Channel Strategy, Experience &amp; Governance Specialist"/>
    <s v="Digital Channel Strategy, Experience &amp; Governance Specialist"/>
    <s v="Kantor Pusat - Griya Niaga 2"/>
    <s v="TANGERANG SELATAN"/>
    <s v="Banten"/>
    <d v="1996-01-18T00:00:00"/>
    <d v="2020-03-20T00:00:00"/>
    <s v="Male"/>
    <s v="KP"/>
    <s v="RAIHAN.HARYANTO@CIMBNIAGA.CO.ID"/>
    <s v="D-4"/>
    <n v="5407520"/>
    <s v="ASTRID KARUNIA PUTRI"/>
    <s v="Digital Channel Strategy, Experience &amp; Governance Head"/>
    <m/>
    <m/>
    <m/>
    <m/>
    <x v="1"/>
    <m/>
    <m/>
    <x v="0"/>
    <n v="0"/>
    <x v="0"/>
    <n v="0"/>
    <x v="0"/>
    <n v="0"/>
  </r>
  <r>
    <n v="5415918"/>
    <s v="RICHARDO CHRISTIAN TIOPAN"/>
    <s v="U7"/>
    <x v="4"/>
    <s v="Digital Banking &amp; Contact Center"/>
    <s v="Digital Development Project, Strategy &amp; Availability"/>
    <s v="Digital Channel Strategy, Experience &amp; Governance D3"/>
    <s v="Digital Channel Strategy, Experience &amp; Governance D4"/>
    <s v="Digital Channel Strategy, Experience &amp; Governance Specialist"/>
    <s v="Digital Channel Strategy, Experience &amp; Governance Specialist"/>
    <s v="Kantor Pusat - Griya Niaga 2"/>
    <s v="TANGERANG SELATAN"/>
    <s v="Banten"/>
    <d v="1998-12-20T00:00:00"/>
    <d v="2024-12-30T00:00:00"/>
    <s v="Male"/>
    <s v="KP"/>
    <s v="richardo.tiopan@cimbniaga.co.id"/>
    <s v="D-4"/>
    <n v="5407520"/>
    <s v="ASTRID KARUNIA PUTRI"/>
    <s v="Digital Channel Strategy, Experience &amp; Governance Head"/>
    <m/>
    <m/>
    <m/>
    <m/>
    <x v="1"/>
    <m/>
    <m/>
    <x v="0"/>
    <n v="0"/>
    <x v="2"/>
    <n v="1"/>
    <x v="0"/>
    <n v="0.5"/>
  </r>
  <r>
    <n v="5403112"/>
    <s v="FRANSISKUS ASISI ANGGARA KRISTARUNA"/>
    <s v="U7"/>
    <x v="4"/>
    <s v="Digital Banking &amp; Contact Center"/>
    <s v="Digital Development Project, Strategy &amp; Availability"/>
    <s v="Digital Channel Strategy, Experience &amp; Governance D3"/>
    <s v="Digital Channel Strategy, Experience &amp; Governance D4"/>
    <s v="Digital Channel Strategy, Experience &amp; Governance Specialist"/>
    <s v="Digital Channel Strategy, Experience &amp; Governance Specialist"/>
    <s v="Kantor Pusat - Griya Niaga 2"/>
    <s v="TANGERANG SELATAN"/>
    <s v="Banten"/>
    <d v="2000-02-29T00:00:00"/>
    <d v="2024-01-08T00:00:00"/>
    <s v="Male"/>
    <s v="KP"/>
    <s v="fransiskus.kristaruna@cimbniaga.co.id"/>
    <s v="D-4"/>
    <n v="5407520"/>
    <s v="ASTRID KARUNIA PUTRI"/>
    <s v="Digital Channel Strategy, Experience &amp; Governance Head"/>
    <m/>
    <m/>
    <m/>
    <m/>
    <x v="1"/>
    <m/>
    <m/>
    <x v="0"/>
    <n v="0.1"/>
    <x v="0"/>
    <n v="0"/>
    <x v="0"/>
    <n v="0.05"/>
  </r>
  <r>
    <n v="5387821"/>
    <s v="EZRA ABDIEL CHANDRA"/>
    <s v="U7"/>
    <x v="4"/>
    <s v="Digital Banking &amp; Contact Center"/>
    <s v="Digital Development Project, Strategy &amp; Availability"/>
    <s v="Digital Channel Strategy, Experience &amp; Governance D3"/>
    <s v="Digital Channel Strategy, Experience &amp; Governance D4"/>
    <s v="Digital Channel Strategy, Experience &amp; Governance Specialist"/>
    <s v="Digital Channel Strategy, Experience &amp; Governance Specialist"/>
    <s v="Kantor Pusat - Griya Niaga 2"/>
    <s v="TANGERANG SELATAN"/>
    <s v="Banten"/>
    <d v="1999-08-22T00:00:00"/>
    <d v="2023-04-10T00:00:00"/>
    <s v="Male"/>
    <s v="KP"/>
    <s v="Ezra.Chandra@cimbniaga.co.id"/>
    <s v="D-4"/>
    <n v="5407520"/>
    <s v="ASTRID KARUNIA PUTRI"/>
    <s v="Digital Channel Strategy, Experience &amp; Governance Head"/>
    <m/>
    <m/>
    <m/>
    <m/>
    <x v="1"/>
    <m/>
    <m/>
    <x v="0"/>
    <n v="0"/>
    <x v="0"/>
    <n v="0"/>
    <x v="0"/>
    <n v="0"/>
  </r>
  <r>
    <n v="3037807"/>
    <s v="HENDRIAN LUNARDI"/>
    <s v="U7"/>
    <x v="4"/>
    <s v="Digital Banking &amp; Contact Center"/>
    <s v="Digital Development Project, Strategy &amp; Availability"/>
    <s v="Digital Channel Strategy, Experience &amp; Governance D3"/>
    <s v="Digital Channel Strategy, Experience &amp; Governance D4"/>
    <s v="Digital Channel Strategy, Experience &amp; Governance Specialist"/>
    <s v="Digital Channel Strategy, Experience &amp; Governance Specialist"/>
    <s v="Kantor Pusat - Griya Niaga 2"/>
    <s v="TANGERANG SELATAN"/>
    <s v="Banten"/>
    <d v="1997-10-06T00:00:00"/>
    <d v="2019-03-25T00:00:00"/>
    <s v="Male"/>
    <s v="KP"/>
    <s v="HENDRIAN.LUNARDI@CIMBNIAGA.CO.ID"/>
    <s v="D-4"/>
    <n v="5407520"/>
    <s v="ASTRID KARUNIA PUTRI"/>
    <s v="Digital Channel Strategy, Experience &amp; Governance Head"/>
    <m/>
    <m/>
    <m/>
    <m/>
    <x v="1"/>
    <m/>
    <m/>
    <x v="0"/>
    <n v="0.1"/>
    <x v="0"/>
    <n v="0"/>
    <x v="0"/>
    <n v="0.05"/>
  </r>
  <r>
    <n v="5422030"/>
    <s v="DEMITRIA ERIN ADELA"/>
    <s v="U8"/>
    <x v="4"/>
    <s v="Digital Banking &amp; Contact Center"/>
    <s v="Digital Development Project, Strategy &amp; Availability"/>
    <s v="Digital Channel Strategy, Experience &amp; Governance D3"/>
    <s v="Digital Channel Strategy, Experience &amp; Governance D4"/>
    <s v="Digital Channel Strategy, Experience &amp; Governance Specialist"/>
    <s v="Digital Channel Strategy, Experience &amp; Governance Specialist"/>
    <s v="Kantor Pusat - Griya Niaga 2"/>
    <s v="TANGERANG SELATAN"/>
    <s v="Banten"/>
    <d v="2000-08-30T00:00:00"/>
    <d v="2025-02-17T00:00:00"/>
    <s v="Female"/>
    <s v="KP"/>
    <s v="demitria.adela@cimbniaga.co.id"/>
    <s v="D-4"/>
    <n v="5407520"/>
    <s v="ASTRID KARUNIA PUTRI"/>
    <s v="Digital Channel Strategy, Experience &amp; Governance Head"/>
    <m/>
    <m/>
    <m/>
    <m/>
    <x v="1"/>
    <m/>
    <m/>
    <x v="0"/>
    <n v="0.25"/>
    <x v="0"/>
    <n v="0"/>
    <x v="0"/>
    <n v="0.125"/>
  </r>
  <r>
    <n v="5408489"/>
    <s v="PRICILLIA CHANDINATA ANGIR"/>
    <s v="U8"/>
    <x v="4"/>
    <s v="Digital Banking &amp; Contact Center"/>
    <s v="Digital Development Project, Strategy &amp; Availability"/>
    <s v="Digital Channel Strategy, Experience &amp; Governance D3"/>
    <s v="Digital Channel Strategy, Experience &amp; Governance D4"/>
    <s v="Digital Channel Strategy, Experience &amp; Governance Specialist"/>
    <s v="Digital Channel Strategy, Experience &amp; Governance Specialist"/>
    <s v="Kantor Pusat - Griya Niaga 2"/>
    <s v="TANGERANG SELATAN"/>
    <s v="Banten"/>
    <d v="2001-09-17T00:00:00"/>
    <d v="2024-05-27T00:00:00"/>
    <s v="Female"/>
    <s v="KP"/>
    <s v="Pricillia.Angir@cimbniaga.co.id"/>
    <s v="D-4"/>
    <n v="5407520"/>
    <s v="ASTRID KARUNIA PUTRI"/>
    <s v="Digital Channel Strategy, Experience &amp; Governance Head"/>
    <m/>
    <m/>
    <m/>
    <m/>
    <x v="1"/>
    <m/>
    <m/>
    <x v="0"/>
    <n v="0.1"/>
    <x v="2"/>
    <n v="1"/>
    <x v="0"/>
    <n v="0.55000000000000004"/>
  </r>
  <r>
    <n v="5407517"/>
    <s v="MUHAMMAD REZA SYARIEF SATRIANURACHMAN"/>
    <s v="U8"/>
    <x v="4"/>
    <s v="Digital Banking &amp; Contact Center"/>
    <s v="Digital Development Project, Strategy &amp; Availability"/>
    <s v="Digital Channel Strategy, Experience &amp; Governance D3"/>
    <s v="Digital Channel Strategy, Experience &amp; Governance D4"/>
    <s v="Digital Channel Strategy, Experience &amp; Governance Specialist"/>
    <s v="Digital Channel Strategy, Experience &amp; Governance Specialist"/>
    <s v="Kantor Pusat - Griya Niaga 2"/>
    <s v="TANGERANG SELATAN"/>
    <s v="Banten"/>
    <d v="1998-03-12T00:00:00"/>
    <d v="2024-05-06T00:00:00"/>
    <s v="Male"/>
    <s v="KP"/>
    <s v="muhammad.satrianurachman@cimbniaga.co.id"/>
    <s v="D-4"/>
    <n v="5407520"/>
    <s v="ASTRID KARUNIA PUTRI"/>
    <s v="Digital Channel Strategy, Experience &amp; Governance Head"/>
    <m/>
    <m/>
    <m/>
    <m/>
    <x v="1"/>
    <m/>
    <m/>
    <x v="1"/>
    <n v="1"/>
    <x v="0"/>
    <n v="0"/>
    <x v="0"/>
    <n v="0.5"/>
  </r>
  <r>
    <n v="3035072"/>
    <s v="WILLIAM SALIM"/>
    <s v="U4"/>
    <x v="4"/>
    <s v="Digital Banking &amp; Contact Center"/>
    <s v="Digital Development Project, Strategy &amp; Availability"/>
    <s v="Digital Tech Excellence Project"/>
    <s v="---"/>
    <s v="Digital Tech Excellence Project Head"/>
    <s v="Digital Tech Excellence Project Head"/>
    <s v="Kantor Pusat - Griya Niaga 2"/>
    <s v="TANGERANG SELATAN"/>
    <s v="Banten"/>
    <d v="1979-09-17T00:00:00"/>
    <d v="2018-02-26T00:00:00"/>
    <s v="Male"/>
    <s v="KP"/>
    <s v="WILLIAM.SALIM@CIMBNIAGA.CO.ID"/>
    <s v="D-3"/>
    <n v="3027353"/>
    <s v="JOVITA CHRISTI BUDI ARJANTO"/>
    <s v="Digital Development Project, Strategy &amp; Availability Head"/>
    <m/>
    <m/>
    <m/>
    <m/>
    <x v="1"/>
    <m/>
    <m/>
    <x v="0"/>
    <n v="0.35"/>
    <x v="0"/>
    <n v="0"/>
    <x v="0"/>
    <n v="0.17499999999999999"/>
  </r>
  <r>
    <n v="3026021"/>
    <s v="LENNY MAHARDHIKA"/>
    <s v="U4"/>
    <x v="4"/>
    <s v="Digital Banking &amp; Contact Center"/>
    <s v="Digital Partnership"/>
    <s v="---"/>
    <s v="---"/>
    <s v="Digital Partnership Head"/>
    <s v="Digital Partnership Head"/>
    <s v="Kantor Pusat - Griya Niaga 2"/>
    <s v="TANGERANG SELATAN"/>
    <s v="Banten"/>
    <d v="1987-08-17T00:00:00"/>
    <d v="2014-04-21T00:00:00"/>
    <s v="Female"/>
    <s v="KP"/>
    <s v="LENNY.MAHARDHIKA@CIMBNIAGA.CO.ID"/>
    <s v="D-2"/>
    <n v="3020185"/>
    <s v="LUSIANA SALEH"/>
    <s v="Head of Digital Banking &amp; Contact Center"/>
    <m/>
    <m/>
    <m/>
    <m/>
    <x v="1"/>
    <m/>
    <m/>
    <x v="0"/>
    <n v="0.6"/>
    <x v="0"/>
    <n v="0"/>
    <x v="0"/>
    <n v="0.3"/>
  </r>
  <r>
    <n v="3034900"/>
    <s v="BUDI ANDIANTO"/>
    <s v="U5"/>
    <x v="4"/>
    <s v="Digital Banking &amp; Contact Center"/>
    <s v="Digital Partnership"/>
    <s v="Biller Partnership &amp; Business Development"/>
    <s v="---"/>
    <s v="Biller Partnership &amp; Business Development Head"/>
    <s v="Biller Partnership &amp; Business Development Head"/>
    <s v="Kantor Pusat - Griya Niaga 2"/>
    <s v="TANGERANG SELATAN"/>
    <s v="Banten"/>
    <d v="1982-12-13T00:00:00"/>
    <d v="2017-12-20T00:00:00"/>
    <s v="Male"/>
    <s v="KP"/>
    <s v="BUDI.ANDIANTO@CIMBNIAGA.CO.ID"/>
    <s v="D-3"/>
    <n v="3026021"/>
    <s v="LENNY MAHARDHIKA"/>
    <s v="Digital Partnership Head"/>
    <m/>
    <m/>
    <m/>
    <m/>
    <x v="1"/>
    <m/>
    <m/>
    <x v="1"/>
    <n v="1"/>
    <x v="0"/>
    <n v="0"/>
    <x v="0"/>
    <n v="0.5"/>
  </r>
  <r>
    <n v="3033477"/>
    <s v="RISKI DARMAWAN PRABOWO"/>
    <s v="U5"/>
    <x v="4"/>
    <s v="Digital Banking &amp; Contact Center"/>
    <s v="Digital Partnership"/>
    <s v="Digital Ecosystem Partnership"/>
    <s v="---"/>
    <s v="Digital Ecosystem Partnership Head"/>
    <s v="Digital Ecosystem Partnership Head"/>
    <s v="Kantor Pusat - Griya Niaga 2"/>
    <s v="TANGERANG SELATAN"/>
    <s v="Banten"/>
    <d v="1984-08-26T00:00:00"/>
    <d v="2017-05-10T00:00:00"/>
    <s v="Male"/>
    <s v="KP"/>
    <s v="RISKI.PRABHOWO@CIMBNIAGA.CO.ID"/>
    <s v="D-3"/>
    <n v="3026021"/>
    <s v="LENNY MAHARDHIKA"/>
    <s v="Digital Partnership Head"/>
    <m/>
    <m/>
    <m/>
    <m/>
    <x v="1"/>
    <m/>
    <m/>
    <x v="1"/>
    <n v="1"/>
    <x v="0"/>
    <n v="0"/>
    <x v="0"/>
    <n v="0.5"/>
  </r>
  <r>
    <n v="3029261"/>
    <s v="ARIDI FRANSISCO PRIHANDONO ROHI"/>
    <s v="U5"/>
    <x v="4"/>
    <s v="Digital Banking &amp; Contact Center"/>
    <s v="Digital Partnership"/>
    <s v="Out-Region Partnership Acquisition"/>
    <s v="---"/>
    <s v="Out-Region Partnership Acquisition"/>
    <s v="Out-Region Partnership Acquisition"/>
    <s v="KCP - Surabaya - Kembang Jepun - KMA"/>
    <s v="SURABAYA"/>
    <s v="Jawa Timur"/>
    <d v="1972-04-24T00:00:00"/>
    <d v="2015-04-27T00:00:00"/>
    <s v="Male"/>
    <s v="KMA"/>
    <s v="ARIDI.FRANSISCO@CIMBNIAGA.CO.ID"/>
    <s v="D-3"/>
    <n v="3015665"/>
    <s v="DWI FERIYANTO"/>
    <s v="Out-Region Partnership Acquisition Head"/>
    <m/>
    <m/>
    <m/>
    <m/>
    <x v="1"/>
    <m/>
    <m/>
    <x v="0"/>
    <n v="0.4"/>
    <x v="0"/>
    <n v="0"/>
    <x v="0"/>
    <n v="0.2"/>
  </r>
  <r>
    <n v="3024833"/>
    <s v="DEWI SARTIKA"/>
    <s v="U6"/>
    <x v="4"/>
    <s v="Digital Banking &amp; Contact Center"/>
    <s v="Digital Partnership"/>
    <s v="Out-Region Partnership Acquisition"/>
    <s v="---"/>
    <s v="Out-Region Partnership Acquisition"/>
    <s v="Out-Region Partnership Acquisition"/>
    <s v="KC - Yogyakarta - Sudirman 50 - YOG"/>
    <s v="YOGYAKARTA"/>
    <s v="D I  Yogyakarta"/>
    <d v="1982-08-19T00:00:00"/>
    <d v="2013-11-27T00:00:00"/>
    <s v="Female"/>
    <s v="YOG"/>
    <s v="DEWI.SARTIKA3@CIMBNIAGA.CO.ID"/>
    <s v="D-3"/>
    <n v="3015665"/>
    <s v="DWI FERIYANTO"/>
    <s v="Out-Region Partnership Acquisition Head"/>
    <m/>
    <m/>
    <m/>
    <m/>
    <x v="1"/>
    <m/>
    <m/>
    <x v="0"/>
    <n v="0.75"/>
    <x v="0"/>
    <n v="0"/>
    <x v="0"/>
    <n v="0.375"/>
  </r>
  <r>
    <n v="3015665"/>
    <s v="DWI FERIYANTO"/>
    <s v="U6"/>
    <x v="4"/>
    <s v="Digital Banking &amp; Contact Center"/>
    <s v="Digital Partnership"/>
    <s v="Out-Region Partnership Acquisition - P"/>
    <s v="---"/>
    <s v="Out-Region Partnership Acquisition Head"/>
    <s v="Out-Region Partnership Acquisition Head"/>
    <s v="KCP - Surabaya - Kembang Jepun - KMA"/>
    <s v="SURABAYA"/>
    <s v="Jawa Timur"/>
    <d v="1984-02-26T00:00:00"/>
    <d v="2011-03-14T00:00:00"/>
    <s v="Male"/>
    <s v="KMA"/>
    <s v="DWI.FERIYANTO@CIMBNIAGA.CO.ID"/>
    <s v="D-3"/>
    <n v="3026021"/>
    <s v="LENNY MAHARDHIKA"/>
    <s v="Digital Partnership Head"/>
    <m/>
    <m/>
    <m/>
    <m/>
    <x v="1"/>
    <m/>
    <m/>
    <x v="1"/>
    <n v="1"/>
    <x v="0"/>
    <n v="0"/>
    <x v="0"/>
    <n v="0.5"/>
  </r>
  <r>
    <n v="3040690"/>
    <s v="WAHYU GANESHA ISKANDAR"/>
    <s v="U6"/>
    <x v="4"/>
    <s v="Digital Banking &amp; Contact Center"/>
    <s v="Digital Partnership"/>
    <s v="Partnership Acquisition &amp; Enablement"/>
    <s v="---"/>
    <s v="Partnership Acquisition &amp; Enablement Head"/>
    <s v="Partnership Acquisition &amp; Enablement Head"/>
    <s v="Kantor Fungsional Non Operasional - Menara Sentraya"/>
    <s v="JAKARTA SELATAN"/>
    <s v="Dki Jakarta"/>
    <d v="1985-01-28T00:00:00"/>
    <d v="2020-03-02T00:00:00"/>
    <s v="Male"/>
    <s v="KFNO"/>
    <s v="WAHYU.ISKANDAR@CIMBNIAGA.CO.ID"/>
    <s v="D-3"/>
    <n v="3026021"/>
    <s v="LENNY MAHARDHIKA"/>
    <s v="Digital Partnership Head"/>
    <m/>
    <m/>
    <m/>
    <m/>
    <x v="1"/>
    <m/>
    <m/>
    <x v="1"/>
    <n v="1"/>
    <x v="0"/>
    <n v="0"/>
    <x v="0"/>
    <n v="0.5"/>
  </r>
  <r>
    <n v="3026091"/>
    <s v="DWI PERMATA AGUSTINI PUTRI"/>
    <s v="U5"/>
    <x v="4"/>
    <s v="Digital Banking &amp; Contact Center"/>
    <s v="Digital Partnership"/>
    <s v="Strategic Digital Experience Partnership - P"/>
    <s v="---"/>
    <s v="Strategic Digital Experience Partnership Head"/>
    <s v="Strategic Digital Experience Partnership Head"/>
    <s v="Kantor Pusat - Griya Niaga 2"/>
    <s v="TANGERANG SELATAN"/>
    <s v="Banten"/>
    <d v="1987-09-16T00:00:00"/>
    <d v="2014-04-28T00:00:00"/>
    <s v="Female"/>
    <s v="KP"/>
    <s v="DWI.PUTRI@CIMBNIAGA.CO.ID"/>
    <s v="D-3"/>
    <n v="3026021"/>
    <s v="LENNY MAHARDHIKA"/>
    <s v="Digital Partnership Head"/>
    <m/>
    <m/>
    <m/>
    <m/>
    <x v="1"/>
    <m/>
    <m/>
    <x v="0"/>
    <n v="0.55000000000000004"/>
    <x v="0"/>
    <n v="0"/>
    <x v="0"/>
    <n v="0.27500000000000002"/>
  </r>
  <r>
    <n v="3015279"/>
    <s v="MEZALINDA TRISNAWATY"/>
    <s v="U6"/>
    <x v="4"/>
    <s v="Digital Banking &amp; Contact Center"/>
    <s v="Digital Partnership"/>
    <s v="Biller Partnership &amp; Business Development"/>
    <s v="Biller Partnership &amp; Business Development D4"/>
    <s v="Biller Partnership Business Development Sr Specialist"/>
    <s v="Biller Partnership Business Development Sr Specialist"/>
    <s v="Kantor Pusat - Griya Niaga 2"/>
    <s v="TANGERANG SELATAN"/>
    <s v="Banten"/>
    <d v="1974-01-26T00:00:00"/>
    <d v="2011-02-01T00:00:00"/>
    <s v="Female"/>
    <s v="KP"/>
    <s v="MEZALINDA@CIMBNIAGA.CO.ID"/>
    <s v="D-4"/>
    <n v="3034900"/>
    <s v="BUDI ANDIANTO"/>
    <s v="Biller Partnership &amp; Business Development Head"/>
    <m/>
    <m/>
    <m/>
    <m/>
    <x v="1"/>
    <m/>
    <m/>
    <x v="1"/>
    <n v="1"/>
    <x v="0"/>
    <n v="0"/>
    <x v="0"/>
    <n v="0.5"/>
  </r>
  <r>
    <n v="3018202"/>
    <s v="HERU HARISMA"/>
    <s v="U6"/>
    <x v="4"/>
    <s v="Digital Banking &amp; Contact Center"/>
    <s v="Digital Partnership"/>
    <s v="Biller Partnership &amp; Business Development"/>
    <s v="Biller Partnership &amp; Business Development D4"/>
    <s v="Biller Partnership Business Development Specialist"/>
    <s v="Biller Partnership Business Development Specialist"/>
    <s v="Kantor Pusat - Griya Niaga 2"/>
    <s v="TANGERANG SELATAN"/>
    <s v="Banten"/>
    <d v="1987-07-15T00:00:00"/>
    <d v="2012-01-30T00:00:00"/>
    <s v="Male"/>
    <s v="KP"/>
    <s v="HERU.HARISMA@CIMBNIAGA.CO.ID"/>
    <s v="D-4"/>
    <n v="3034900"/>
    <s v="BUDI ANDIANTO"/>
    <s v="Biller Partnership &amp; Business Development Head"/>
    <m/>
    <m/>
    <m/>
    <m/>
    <x v="1"/>
    <m/>
    <m/>
    <x v="1"/>
    <n v="1"/>
    <x v="0"/>
    <n v="0"/>
    <x v="0"/>
    <n v="0.5"/>
  </r>
  <r>
    <n v="5389938"/>
    <s v="SAMBANG SATRIA NUGROHO"/>
    <s v="U7"/>
    <x v="4"/>
    <s v="Digital Banking &amp; Contact Center"/>
    <s v="Digital Partnership"/>
    <s v="Biller Partnership &amp; Business Development"/>
    <s v="Biller Partnership &amp; Business Development D4"/>
    <s v="Biller Partnership Business Development Specialist"/>
    <s v="Biller Partnership Business Development Specialist"/>
    <s v="Kantor Pusat - Griya Niaga 2"/>
    <s v="TANGERANG SELATAN"/>
    <s v="Banten"/>
    <d v="1991-12-16T00:00:00"/>
    <d v="2023-06-12T00:00:00"/>
    <s v="Male"/>
    <s v="KP"/>
    <s v="Sambang.Nugroho@cimbniaga.co.id"/>
    <s v="D-4"/>
    <n v="3034900"/>
    <s v="BUDI ANDIANTO"/>
    <s v="Biller Partnership &amp; Business Development Head"/>
    <m/>
    <m/>
    <m/>
    <m/>
    <x v="1"/>
    <m/>
    <m/>
    <x v="1"/>
    <n v="1"/>
    <x v="0"/>
    <n v="0"/>
    <x v="0"/>
    <n v="0.5"/>
  </r>
  <r>
    <n v="3024925"/>
    <s v="KRISTANTI"/>
    <s v="U7"/>
    <x v="4"/>
    <s v="Digital Banking &amp; Contact Center"/>
    <s v="Digital Partnership"/>
    <s v="Strategic Digital Experience Partnership - P"/>
    <s v="Event &amp; Mall Engagement Partnership"/>
    <s v="Event &amp; Mall Engagement Partnership Specialist"/>
    <s v="Event &amp; Mall Engagement Partnership Specialist"/>
    <s v="Kantor Pusat - Griya Niaga 2"/>
    <s v="TANGERANG SELATAN"/>
    <s v="Banten"/>
    <d v="1987-05-21T00:00:00"/>
    <d v="2013-12-02T00:00:00"/>
    <s v="Female"/>
    <s v="KP"/>
    <s v="KRISTANTI@CIMBNIAGA.CO.ID"/>
    <s v="D-4"/>
    <n v="3026091"/>
    <s v="DWI PERMATA AGUSTINI PUTRI"/>
    <s v="Digital Event Head"/>
    <m/>
    <m/>
    <m/>
    <m/>
    <x v="1"/>
    <m/>
    <m/>
    <x v="0"/>
    <n v="0.55000000000000004"/>
    <x v="0"/>
    <n v="0"/>
    <x v="0"/>
    <n v="0.27500000000000002"/>
  </r>
  <r>
    <n v="3025268"/>
    <s v="DESEMBRI WULANDARI"/>
    <s v="U7"/>
    <x v="4"/>
    <s v="Digital Banking &amp; Contact Center"/>
    <s v="Digital Partnership"/>
    <s v="Strategic Digital Experience Partnership - P"/>
    <s v="Event &amp; Mall Engagement Partnership"/>
    <s v="Event &amp; Mall Engagement Partnership Specialist"/>
    <s v="Event &amp; Mall Engagement Partnership Specialist"/>
    <s v="Kantor Pusat - Griya Niaga 2"/>
    <s v="TANGERANG SELATAN"/>
    <s v="Banten"/>
    <d v="1990-12-27T00:00:00"/>
    <d v="2014-01-06T00:00:00"/>
    <s v="Female"/>
    <s v="KP"/>
    <s v="DESEMBRI.WULANDARI@CIMBNIAGA.CO.ID"/>
    <s v="D-4"/>
    <n v="3026091"/>
    <s v="DWI PERMATA AGUSTINI PUTRI"/>
    <s v="Digital Event Head"/>
    <m/>
    <m/>
    <m/>
    <m/>
    <x v="1"/>
    <m/>
    <m/>
    <x v="1"/>
    <n v="1"/>
    <x v="0"/>
    <n v="0"/>
    <x v="0"/>
    <n v="0.5"/>
  </r>
  <r>
    <n v="5393190"/>
    <s v="ANISA INDRIANI"/>
    <s v="U7"/>
    <x v="4"/>
    <s v="Digital Banking &amp; Contact Center"/>
    <s v="Digital Partnership"/>
    <s v="Strategic Digital Experience Partnership - P"/>
    <s v="Event &amp; Mall Engagement Partnership"/>
    <s v="Event &amp; Mall Engagement Partnership Specialist"/>
    <s v="Event &amp; Mall Engagement Partnership Specialist"/>
    <s v="Kantor Pusat - Griya Niaga 2"/>
    <s v="TANGERANG SELATAN"/>
    <s v="Banten"/>
    <d v="1994-09-24T00:00:00"/>
    <d v="2023-07-10T00:00:00"/>
    <s v="Female"/>
    <s v="KP"/>
    <s v="Anisa.Indriani@cimbniaga.co.id"/>
    <s v="D-4"/>
    <n v="3026091"/>
    <s v="DWI PERMATA AGUSTINI PUTRI"/>
    <s v="Digital Event Head"/>
    <m/>
    <m/>
    <m/>
    <m/>
    <x v="1"/>
    <m/>
    <m/>
    <x v="0"/>
    <n v="0.7"/>
    <x v="0"/>
    <n v="0"/>
    <x v="0"/>
    <n v="0.35"/>
  </r>
  <r>
    <n v="3039571"/>
    <s v="ZWESTY PURNAMA SARI"/>
    <s v="U8"/>
    <x v="4"/>
    <s v="Digital Banking &amp; Contact Center"/>
    <s v="Digital Partnership"/>
    <s v="Strategic Digital Experience Partnership - P"/>
    <s v="Event &amp; Mall Engagement Partnership"/>
    <s v="Event &amp; Mall Engagement Partnership Specialist"/>
    <s v="Event &amp; Mall Engagement Partnership Specialist"/>
    <s v="Kantor Pusat - Griya Niaga 2"/>
    <s v="TANGERANG SELATAN"/>
    <s v="Banten"/>
    <d v="1987-11-12T00:00:00"/>
    <d v="2019-11-11T00:00:00"/>
    <s v="Female"/>
    <s v="KP"/>
    <s v="ZWESTY.SARI@CIMBNIAGA.CO.ID"/>
    <s v="D-4"/>
    <n v="3026091"/>
    <s v="DWI PERMATA AGUSTINI PUTRI"/>
    <s v="Digital Event Head"/>
    <m/>
    <m/>
    <m/>
    <m/>
    <x v="1"/>
    <m/>
    <m/>
    <x v="1"/>
    <n v="1"/>
    <x v="0"/>
    <n v="0"/>
    <x v="0"/>
    <n v="0.5"/>
  </r>
  <r>
    <n v="5600517"/>
    <s v="KAYLALUNA APRODHYTA ARYANDHANA"/>
    <s v="U9"/>
    <x v="4"/>
    <s v="Digital Banking &amp; Contact Center"/>
    <s v="Digital Partnership"/>
    <s v="Strategic Digital Experience Partnership - P"/>
    <s v="Event &amp; Mall Engagement Partnership"/>
    <s v="Event &amp; Mall Engagement Partnership Specialist"/>
    <s v="Event &amp; Mall Engagement Partnership Specialist"/>
    <s v="Kantor Pusat - Griya Niaga 2"/>
    <s v="TANGERANG SELATAN"/>
    <s v="Banten"/>
    <d v="2002-12-22T00:00:00"/>
    <d v="2025-06-23T00:00:00"/>
    <s v="Female"/>
    <s v="KP"/>
    <s v="kaylaluna.aryandhana@cimbniaga.co.id"/>
    <s v="D-4"/>
    <n v="3026091"/>
    <s v="DWI PERMATA AGUSTINI PUTRI"/>
    <s v="Digital Event Head"/>
    <m/>
    <m/>
    <m/>
    <m/>
    <x v="1"/>
    <m/>
    <m/>
    <x v="0"/>
    <n v="0.7"/>
    <x v="0"/>
    <n v="0"/>
    <x v="0"/>
    <n v="0.35"/>
  </r>
  <r>
    <n v="3040977"/>
    <s v="RIZKY ANANDA"/>
    <s v="U7"/>
    <x v="4"/>
    <s v="Digital Banking &amp; Contact Center"/>
    <s v="Digital Partnership"/>
    <s v="Digital Ecosystem Partnership"/>
    <s v="Octo Vending - Digital Ecosystem Partnership"/>
    <s v="Digital Ecosystem Partnership"/>
    <s v="Digital Ecosystem Partnership"/>
    <s v="Kantor Pusat - Griya Niaga 2"/>
    <s v="TANGERANG SELATAN"/>
    <s v="Banten"/>
    <d v="1993-08-23T00:00:00"/>
    <d v="2020-03-30T00:00:00"/>
    <s v="Female"/>
    <s v="KP"/>
    <s v="RIZKY.MOTIK@CIMBNIAGA.CO.ID"/>
    <s v="D-4"/>
    <n v="3033477"/>
    <s v="RISKI DARMAWAN PRABOWO"/>
    <s v="Digital Ecosystem Partnership Head"/>
    <m/>
    <m/>
    <m/>
    <m/>
    <x v="1"/>
    <m/>
    <m/>
    <x v="0"/>
    <n v="0.2"/>
    <x v="0"/>
    <n v="0"/>
    <x v="0"/>
    <n v="0.1"/>
  </r>
  <r>
    <n v="3017079"/>
    <s v="M IQDAM ALQOIDAH"/>
    <s v="U7"/>
    <x v="4"/>
    <s v="Digital Banking &amp; Contact Center"/>
    <s v="Digital Partnership"/>
    <s v="Digital Ecosystem Partnership"/>
    <s v="Octo Vending - Digital Ecosystem Partnership"/>
    <s v="Digital Ecosystem Partnership"/>
    <s v="Digital Ecosystem Partnership"/>
    <s v="Kantor Pusat - Griya Niaga 2"/>
    <s v="TANGERANG SELATAN"/>
    <s v="Banten"/>
    <d v="1986-07-07T00:00:00"/>
    <d v="2011-09-19T00:00:00"/>
    <s v="Male"/>
    <s v="KP"/>
    <s v="MUHAMMAD.ALQOIDAH@CIMBNIAGA.CO.ID"/>
    <s v="D-4"/>
    <n v="3033477"/>
    <s v="RISKI DARMAWAN PRABOWO"/>
    <s v="Digital Ecosystem Partnership Head"/>
    <m/>
    <m/>
    <m/>
    <m/>
    <x v="1"/>
    <m/>
    <m/>
    <x v="1"/>
    <n v="1"/>
    <x v="0"/>
    <n v="0"/>
    <x v="0"/>
    <n v="0.5"/>
  </r>
  <r>
    <n v="3033618"/>
    <s v="CAROLINE SRI ERNALEM PANGARIBUAN"/>
    <s v="U7"/>
    <x v="4"/>
    <s v="Digital Banking &amp; Contact Center"/>
    <s v="Digital Partnership"/>
    <s v="Digital Ecosystem Partnership"/>
    <s v="Digital Ecosystem Partnership D4"/>
    <s v="Digital Ecosystem Partnership Specialist"/>
    <s v="Digital Ecosystem Partnership Specialist"/>
    <s v="Kantor Fungsional Non Operasional - Menara Sentraya"/>
    <s v="JAKARTA SELATAN"/>
    <s v="Dki Jakarta"/>
    <d v="1985-02-04T00:00:00"/>
    <d v="2017-06-02T00:00:00"/>
    <s v="Female"/>
    <s v="KFNO"/>
    <s v="CAROLINE.PANGARIBUAN@CIMBNIAGA.CO.ID"/>
    <s v="D-4"/>
    <n v="3033477"/>
    <s v="RISKI DARMAWAN PRABOWO"/>
    <s v="Digital Ecosystem Partnership Head"/>
    <m/>
    <m/>
    <m/>
    <m/>
    <x v="1"/>
    <m/>
    <m/>
    <x v="0"/>
    <n v="0.8"/>
    <x v="0"/>
    <n v="0"/>
    <x v="0"/>
    <n v="0.4"/>
  </r>
  <r>
    <n v="3033846"/>
    <s v="SITI NURSALAMAH"/>
    <s v="U8"/>
    <x v="4"/>
    <s v="Digital Banking &amp; Contact Center"/>
    <s v="Digital Partnership"/>
    <s v="Digital Ecosystem Partnership"/>
    <s v="OctoPay &amp; Digital Ecosystem Partnership"/>
    <s v="OctoPay &amp; Digital Ecosystem Partnership Specialist"/>
    <s v="OctoPay &amp; Digital Ecosystem Partnership Specialist"/>
    <s v="Kantor Pusat - Griya Niaga 2"/>
    <s v="TANGERANG SELATAN"/>
    <s v="Banten"/>
    <d v="1992-01-02T00:00:00"/>
    <d v="2017-07-10T00:00:00"/>
    <s v="Female"/>
    <s v="KP"/>
    <s v="SITI.NURSALAMAH@CIMBNIAGA.CO.ID"/>
    <s v="D-4"/>
    <n v="3033477"/>
    <s v="RISKI DARMAWAN PRABOWO"/>
    <s v="Digital Ecosystem Partnership Head"/>
    <m/>
    <m/>
    <m/>
    <m/>
    <x v="1"/>
    <m/>
    <m/>
    <x v="0"/>
    <n v="0.6"/>
    <x v="0"/>
    <n v="0"/>
    <x v="0"/>
    <n v="0.3"/>
  </r>
  <r>
    <n v="3034102"/>
    <s v="AMELIA"/>
    <s v="U6"/>
    <x v="4"/>
    <s v="Digital Banking &amp; Contact Center"/>
    <s v="Digital Partnership"/>
    <s v="Partnership Acquisition &amp; Enablement"/>
    <s v="Partnership Acquisition &amp; Enablement"/>
    <s v="Partnership Acquisition &amp; Enablement Specialist"/>
    <s v="Partnership Acquisition &amp; Enablement Specialist"/>
    <s v="Kantor Fungsional Non Operasional - Menara Sentraya"/>
    <s v="JAKARTA SELATAN"/>
    <s v="Dki Jakarta"/>
    <d v="1990-10-29T00:00:00"/>
    <d v="2017-08-10T00:00:00"/>
    <s v="Female"/>
    <s v="KFNO"/>
    <s v="AMELIA@CIMBNIAGA.CO.ID"/>
    <s v="D-4"/>
    <n v="3040690"/>
    <s v="WAHYU GANESHA ISKANDAR"/>
    <s v="Partnership Acquisition &amp; Enablement Head"/>
    <m/>
    <m/>
    <m/>
    <m/>
    <x v="1"/>
    <m/>
    <m/>
    <x v="1"/>
    <n v="1"/>
    <x v="0"/>
    <n v="0"/>
    <x v="0"/>
    <n v="0.5"/>
  </r>
  <r>
    <n v="3039781"/>
    <s v="ADI MULYANSYAH"/>
    <s v="U7"/>
    <x v="4"/>
    <s v="Digital Banking &amp; Contact Center"/>
    <s v="Digital Partnership"/>
    <s v="Partnership Acquisition &amp; Enablement"/>
    <s v="Partnership Acquisition &amp; Enablement"/>
    <s v="Partnership Acquisition &amp; Enablement Specialist"/>
    <s v="Partnership Acquisition &amp; Enablement Specialist"/>
    <s v="Kantor Fungsional Non Operasional - Menara Sentraya"/>
    <s v="JAKARTA SELATAN"/>
    <s v="Dki Jakarta"/>
    <d v="1990-02-13T00:00:00"/>
    <d v="2019-11-25T00:00:00"/>
    <s v="Male"/>
    <s v="KFNO"/>
    <s v="ADI.MULYANSYAH@CIMBNIAGA.CO.ID"/>
    <s v="D-4"/>
    <n v="3040690"/>
    <s v="WAHYU GANESHA ISKANDAR"/>
    <s v="Partnership Acquisition &amp; Enablement Head"/>
    <m/>
    <m/>
    <m/>
    <m/>
    <x v="1"/>
    <m/>
    <m/>
    <x v="1"/>
    <n v="1"/>
    <x v="0"/>
    <n v="0"/>
    <x v="0"/>
    <n v="0.5"/>
  </r>
  <r>
    <n v="5374709"/>
    <s v="DEA NURANI"/>
    <s v="U3"/>
    <x v="4"/>
    <s v="NDB Business Strategy &amp; Performance"/>
    <s v="---"/>
    <s v="---"/>
    <s v="---"/>
    <s v="Head of NDB Business Strategy &amp; Performance"/>
    <s v="Head of NDB Business Strategy &amp; Performance"/>
    <s v="Kantor Fungsional Non Operasional - Menara Sentraya"/>
    <s v="JAKARTA SELATAN"/>
    <s v="Dki Jakarta"/>
    <d v="1987-01-04T00:00:00"/>
    <d v="2022-09-19T00:00:00"/>
    <s v="Female"/>
    <s v="KFNO"/>
    <s v="Dea.Nurani@cimbniaga.co.id"/>
    <s v="D-1"/>
    <n v="3013055"/>
    <s v="BUDIMAN TANJUNG"/>
    <s v="Chief of Network &amp; Digital Banking"/>
    <m/>
    <m/>
    <m/>
    <m/>
    <x v="1"/>
    <m/>
    <m/>
    <x v="0"/>
    <n v="0"/>
    <x v="0"/>
    <n v="0"/>
    <x v="0"/>
    <n v="0"/>
  </r>
  <r>
    <n v="5419446"/>
    <s v="QLEA ROSKIANDO"/>
    <s v="U4"/>
    <x v="4"/>
    <s v="NDB Business Strategy &amp; Performance"/>
    <s v="NDB Business Alignment &amp; BC Analytics"/>
    <s v="---"/>
    <s v="---"/>
    <s v="NDB Business Alignment &amp; BC Analytics Head"/>
    <s v="NDB Business Alignment &amp; BC Analytics Head"/>
    <s v="Kantor Fungsional Non Operasional - Menara Sentraya"/>
    <s v="JAKARTA SELATAN"/>
    <s v="Dki Jakarta"/>
    <d v="1992-01-03T00:00:00"/>
    <d v="2025-01-06T00:00:00"/>
    <s v="Male"/>
    <s v="KFNO"/>
    <s v="qlea.roskiando@cimbniaga.co.id"/>
    <s v="D-2"/>
    <n v="5374709"/>
    <s v="DEA NURANI"/>
    <s v="Head of NDB Business Strategy &amp; Performance"/>
    <m/>
    <m/>
    <m/>
    <m/>
    <x v="1"/>
    <m/>
    <m/>
    <x v="0"/>
    <n v="0"/>
    <x v="1"/>
    <e v="#N/A"/>
    <x v="1"/>
    <e v="#N/A"/>
  </r>
  <r>
    <n v="3020016"/>
    <s v="ANDHIKA CAHYA BUANA"/>
    <s v="U5"/>
    <x v="4"/>
    <s v="NDB Business Strategy &amp; Performance"/>
    <s v="NDB Business Alignment &amp; BC Analytics"/>
    <s v="BC Analytics"/>
    <s v="---"/>
    <s v="Sr BC Analytics Specialist"/>
    <s v="Sr BC Analytics Specialist"/>
    <s v="Kantor Fungsional Non Operasional - Menara Sentraya"/>
    <s v="JAKARTA SELATAN"/>
    <s v="Dki Jakarta"/>
    <d v="1988-08-27T00:00:00"/>
    <d v="2012-09-19T00:00:00"/>
    <s v="Male"/>
    <s v="KFNO"/>
    <s v="ANDHIKA.BUANA@CIMBNIAGA.CO.ID"/>
    <s v="D-3"/>
    <n v="5419446"/>
    <s v="QLEA ROSKIANDO"/>
    <s v="NDB Business Alignment &amp; BC Analytics Head"/>
    <m/>
    <m/>
    <m/>
    <m/>
    <x v="1"/>
    <m/>
    <m/>
    <x v="0"/>
    <n v="0"/>
    <x v="0"/>
    <n v="0"/>
    <x v="0"/>
    <n v="0"/>
  </r>
  <r>
    <n v="3011973"/>
    <s v="RYO SEGARA"/>
    <s v="U6"/>
    <x v="4"/>
    <s v="NDB Business Strategy &amp; Performance"/>
    <s v="NDB Business Alignment &amp; BC Analytics"/>
    <s v="BC Analytics"/>
    <s v="---"/>
    <s v="BC Analytics Specialist"/>
    <s v="BC Analytics Specialist"/>
    <s v="Kantor Fungsional Non Operasional - Menara Sentraya"/>
    <s v="JAKARTA SELATAN"/>
    <s v="Dki Jakarta"/>
    <d v="1985-04-17T00:00:00"/>
    <d v="2008-11-28T00:00:00"/>
    <s v="Male"/>
    <s v="KFNO"/>
    <s v="RYO.SEGARA@CIMBNIAGA.CO.ID"/>
    <s v="D-3"/>
    <n v="5419446"/>
    <s v="QLEA ROSKIANDO"/>
    <s v="NDB Business Alignment &amp; BC Analytics Head"/>
    <m/>
    <m/>
    <m/>
    <m/>
    <x v="1"/>
    <m/>
    <m/>
    <x v="0"/>
    <n v="0"/>
    <x v="0"/>
    <n v="0"/>
    <x v="0"/>
    <n v="0"/>
  </r>
  <r>
    <n v="5397146"/>
    <s v="INDRIANA MARIAGABRIELLA TOBING"/>
    <s v="U7"/>
    <x v="4"/>
    <s v="NDB Business Strategy &amp; Performance"/>
    <s v="NDB Business Alignment &amp; BC Analytics"/>
    <s v="BC Analytics"/>
    <s v="---"/>
    <s v="BC Analytics Specialist"/>
    <s v="BC Analytics Specialist"/>
    <s v="Kantor Fungsional Non Operasional - Menara Sentraya"/>
    <s v="JAKARTA SELATAN"/>
    <s v="Dki Jakarta"/>
    <d v="1991-08-03T00:00:00"/>
    <d v="2023-10-30T00:00:00"/>
    <s v="Female"/>
    <s v="KFNO"/>
    <s v="indriana.tobing@cimbniaga.co.id"/>
    <s v="D-3"/>
    <n v="5419446"/>
    <s v="QLEA ROSKIANDO"/>
    <s v="NDB Business Alignment &amp; BC Analytics Head"/>
    <m/>
    <m/>
    <m/>
    <m/>
    <x v="1"/>
    <m/>
    <m/>
    <x v="0"/>
    <n v="0.2"/>
    <x v="0"/>
    <n v="0"/>
    <x v="0"/>
    <n v="0.1"/>
  </r>
  <r>
    <n v="5601418"/>
    <s v="JOVANKA CATHRYNN THOMAS"/>
    <s v="U8"/>
    <x v="4"/>
    <s v="NDB Business Strategy &amp; Performance"/>
    <s v="NDB Business Alignment &amp; BC Analytics"/>
    <s v="BC Analytics"/>
    <s v="---"/>
    <s v="BC Analytics Specialist"/>
    <s v="BC Analytics Specialist"/>
    <s v="Kantor Fungsional Non Operasional - Menara Sentraya"/>
    <s v="JAKARTA SELATAN"/>
    <s v="Dki Jakarta"/>
    <d v="2002-04-11T00:00:00"/>
    <d v="2025-11-10T00:00:00"/>
    <s v="Female"/>
    <s v="KFNO"/>
    <s v="jovanka.thomas@cimbniaga.co.id"/>
    <s v="D-3"/>
    <n v="5419446"/>
    <s v="QLEA ROSKIANDO"/>
    <s v="NDB Business Alignment &amp; BC Analytics Head"/>
    <m/>
    <m/>
    <m/>
    <m/>
    <x v="1"/>
    <m/>
    <m/>
    <x v="0"/>
    <n v="0"/>
    <x v="1"/>
    <e v="#N/A"/>
    <x v="1"/>
    <e v="#N/A"/>
  </r>
  <r>
    <n v="5412968"/>
    <s v="NADHIRA KARIMA"/>
    <s v="U8"/>
    <x v="4"/>
    <s v="NDB Business Strategy &amp; Performance"/>
    <s v="NDB Business Alignment &amp; BC Analytics"/>
    <s v="BC Analytics"/>
    <s v="---"/>
    <s v="BC Analytics Specialist"/>
    <s v="BC Analytics Specialist"/>
    <s v="Kantor Fungsional Non Operasional - Menara Sentraya"/>
    <s v="JAKARTA SELATAN"/>
    <s v="Dki Jakarta"/>
    <d v="1999-09-16T00:00:00"/>
    <d v="2024-08-12T00:00:00"/>
    <s v="Female"/>
    <s v="KFNO"/>
    <s v="nadhira.karima@cimbniaga.co.id"/>
    <s v="D-3"/>
    <n v="5419446"/>
    <s v="QLEA ROSKIANDO"/>
    <s v="NDB Business Alignment &amp; BC Analytics Head"/>
    <m/>
    <m/>
    <m/>
    <m/>
    <x v="1"/>
    <m/>
    <m/>
    <x v="1"/>
    <n v="1"/>
    <x v="0"/>
    <n v="0"/>
    <x v="0"/>
    <n v="0.5"/>
  </r>
  <r>
    <n v="3032345"/>
    <s v="OSWIN PRANATA"/>
    <s v="U4"/>
    <x v="4"/>
    <s v="NDB Business Strategy &amp; Performance"/>
    <s v="NDB Business Strategy &amp; NBC Analytics"/>
    <s v="---"/>
    <s v="---"/>
    <s v="NDB Business Strategy &amp; NBC Analytics Head"/>
    <s v="NDB Business Strategy &amp; NBC Analytics Head"/>
    <s v="Kantor Fungsional Non Operasional - Menara Sentraya"/>
    <s v="JAKARTA SELATAN"/>
    <s v="Dki Jakarta"/>
    <d v="1994-06-09T00:00:00"/>
    <d v="2016-11-17T00:00:00"/>
    <s v="Male"/>
    <s v="KFNO"/>
    <s v="OSWIN.PRANATA@CIMBNIAGA.CO.ID"/>
    <s v="D-2"/>
    <n v="5374709"/>
    <s v="DEA NURANI"/>
    <s v="Head of NDB Business Strategy &amp; Performance"/>
    <m/>
    <m/>
    <m/>
    <m/>
    <x v="1"/>
    <m/>
    <m/>
    <x v="0"/>
    <n v="0.45"/>
    <x v="0"/>
    <n v="0"/>
    <x v="0"/>
    <n v="0.22500000000000001"/>
  </r>
  <r>
    <n v="5362220"/>
    <s v="MOHAMAD TAUFAN"/>
    <s v="U6"/>
    <x v="4"/>
    <s v="NDB Business Strategy &amp; Performance"/>
    <s v="NDB Business Strategy &amp; NBC Analytics"/>
    <s v="NBC Analytics"/>
    <s v="---"/>
    <s v="NBC Analytics Specialist"/>
    <s v="NBC Analytics Specialist"/>
    <s v="Kantor Fungsional Non Operasional - Menara Sentraya"/>
    <s v="JAKARTA SELATAN"/>
    <s v="Dki Jakarta"/>
    <d v="1981-10-25T00:00:00"/>
    <d v="2022-03-01T00:00:00"/>
    <s v="Male"/>
    <s v="KFNO"/>
    <s v="Mohamad.Taufan@cimbniaga.co.id"/>
    <s v="D-3"/>
    <n v="3032345"/>
    <s v="OSWIN PRANATA"/>
    <s v="NDB Business Strategy &amp; NBC Analytics Head"/>
    <m/>
    <m/>
    <m/>
    <m/>
    <x v="1"/>
    <m/>
    <m/>
    <x v="0"/>
    <n v="0.1"/>
    <x v="0"/>
    <n v="0"/>
    <x v="0"/>
    <n v="0.05"/>
  </r>
  <r>
    <n v="5373830"/>
    <s v="NURDIANSYAH"/>
    <s v="U7"/>
    <x v="4"/>
    <s v="NDB Business Strategy &amp; Performance"/>
    <s v="NDB Business Strategy &amp; NBC Analytics"/>
    <s v="NBC Analytics"/>
    <s v="---"/>
    <s v="NBC Analytics Specialist"/>
    <s v="NBC Analytics Specialist"/>
    <s v="Kantor Fungsional Non Operasional - Menara Sentraya"/>
    <s v="JAKARTA SELATAN"/>
    <s v="Dki Jakarta"/>
    <d v="1987-03-24T00:00:00"/>
    <d v="2022-08-15T00:00:00"/>
    <s v="Male"/>
    <s v="KFNO"/>
    <s v="Nurdiansyah.Nurdiansyah@cimbniaga.co.id"/>
    <s v="D-3"/>
    <n v="3032345"/>
    <s v="OSWIN PRANATA"/>
    <s v="NDB Business Strategy &amp; NBC Analytics Head"/>
    <m/>
    <m/>
    <m/>
    <m/>
    <x v="1"/>
    <m/>
    <m/>
    <x v="0"/>
    <n v="0.25"/>
    <x v="0"/>
    <n v="0"/>
    <x v="0"/>
    <n v="0.125"/>
  </r>
  <r>
    <n v="5323800"/>
    <s v="ADRIEL HENDRICK"/>
    <s v="U6"/>
    <x v="4"/>
    <s v="NDB Business Strategy &amp; Performance"/>
    <s v="NDB Business Strategy &amp; NBC Analytics"/>
    <s v="NDB Business Strategy"/>
    <s v="---"/>
    <s v="NDB Business Strategy Specialist"/>
    <s v="NDB Business Strategy Specialist"/>
    <s v="Kantor Fungsional Non Operasional - Menara Sentraya"/>
    <s v="JAKARTA SELATAN"/>
    <s v="Dki Jakarta"/>
    <d v="1999-09-29T00:00:00"/>
    <d v="2021-06-25T00:00:00"/>
    <s v="Male"/>
    <s v="KFNO"/>
    <s v="Adriel.Hendrick@cimbniaga.co.id"/>
    <s v="D-3"/>
    <n v="3032345"/>
    <s v="OSWIN PRANATA"/>
    <s v="NDB Business Strategy &amp; NBC Analytics Head"/>
    <m/>
    <m/>
    <m/>
    <m/>
    <x v="1"/>
    <m/>
    <m/>
    <x v="0"/>
    <n v="0"/>
    <x v="0"/>
    <n v="0"/>
    <x v="0"/>
    <n v="0"/>
  </r>
  <r>
    <n v="3015477"/>
    <s v="HERI SUHERMAN"/>
    <s v="U4"/>
    <x v="4"/>
    <s v="NDB Business Strategy &amp; Performance"/>
    <s v="NDB Data Management &amp; Business Enablement"/>
    <s v="---"/>
    <s v="---"/>
    <s v="NDB Data Management &amp; Business Enablement Head"/>
    <s v="NDB Data Management &amp; Business Enablement Head"/>
    <s v="Kantor Pusat - Griya Niaga 2"/>
    <s v="TANGERANG SELATAN"/>
    <s v="Banten"/>
    <d v="1975-04-16T00:00:00"/>
    <d v="2011-03-14T00:00:00"/>
    <s v="Male"/>
    <s v="KP"/>
    <s v="HERI.SUHERMAN@CIMBNIAGA.CO.ID"/>
    <s v="D-2"/>
    <n v="5374709"/>
    <s v="DEA NURANI"/>
    <s v="Head of NDB Business Strategy &amp; Performance"/>
    <m/>
    <m/>
    <m/>
    <m/>
    <x v="1"/>
    <m/>
    <m/>
    <x v="0"/>
    <n v="0.25"/>
    <x v="0"/>
    <n v="0"/>
    <x v="0"/>
    <n v="0.125"/>
  </r>
  <r>
    <n v="3028072"/>
    <s v="PRAMUDYA NOOR ADHI"/>
    <s v="U5"/>
    <x v="4"/>
    <s v="NDB Business Strategy &amp; Performance"/>
    <s v="NDB Data Management &amp; Business Enablement"/>
    <s v="NDB Business Enablement"/>
    <s v="---"/>
    <s v="NDB Business Enablement Specialist"/>
    <s v="NDB Business Enablement Specialist"/>
    <s v="Kantor Fungsional Non Operasional - Menara Sentraya"/>
    <s v="JAKARTA SELATAN"/>
    <s v="Dki Jakarta"/>
    <d v="1973-09-12T00:00:00"/>
    <d v="2014-12-22T00:00:00"/>
    <s v="Male"/>
    <s v="KFNO"/>
    <s v="PRAMUDYA.ADHI@CIMBNIAGA.CO.ID"/>
    <s v="D-3"/>
    <n v="3015477"/>
    <s v="HERI SUHERMAN"/>
    <s v="NDB Data Management &amp; Business Enablement Head"/>
    <m/>
    <m/>
    <m/>
    <m/>
    <x v="1"/>
    <m/>
    <m/>
    <x v="0"/>
    <n v="0"/>
    <x v="0"/>
    <n v="0"/>
    <x v="0"/>
    <n v="0"/>
  </r>
  <r>
    <n v="5601094"/>
    <s v="AYU KEUMALAHAYATI"/>
    <s v="U8"/>
    <x v="4"/>
    <s v="NDB Business Strategy &amp; Performance"/>
    <s v="NDB Data Management &amp; Business Enablement"/>
    <s v="NDB Business Enablement"/>
    <s v="---"/>
    <s v="NDB Business Enablement Specialist"/>
    <s v="NDB Business Enablement Specialist"/>
    <s v="Kantor Fungsional Non Operasional - Menara Sentraya"/>
    <s v="JAKARTA SELATAN"/>
    <s v="Dki Jakarta"/>
    <d v="1981-05-15T00:00:00"/>
    <d v="2025-09-08T00:00:00"/>
    <s v="Female"/>
    <s v="KFNO"/>
    <s v="ayu.keumalahayati@cimbniaga.co.id"/>
    <s v="D-3"/>
    <n v="3015477"/>
    <s v="HERI SUHERMAN"/>
    <s v="NDB Data Management &amp; Business Enablement Head"/>
    <m/>
    <m/>
    <m/>
    <m/>
    <x v="1"/>
    <m/>
    <m/>
    <x v="0"/>
    <n v="0.1"/>
    <x v="0"/>
    <n v="0"/>
    <x v="0"/>
    <n v="0.05"/>
  </r>
  <r>
    <n v="3009094"/>
    <s v="HANDI HUSEN"/>
    <s v="U6"/>
    <x v="4"/>
    <s v="NDB Business Strategy &amp; Performance"/>
    <s v="NDB Data Management &amp; Business Enablement"/>
    <s v="NDB Data Management"/>
    <s v="---"/>
    <s v="NDB Data Management"/>
    <s v="NDB Data Management"/>
    <s v="Kantor Pusat - Griya Niaga 2"/>
    <s v="TANGERANG SELATAN"/>
    <s v="Banten"/>
    <d v="1980-11-09T00:00:00"/>
    <d v="2006-08-01T00:00:00"/>
    <s v="Male"/>
    <s v="KP"/>
    <s v="HANDI.HUSEN@CIMBNIAGA.CO.ID"/>
    <s v="D-3"/>
    <n v="3015477"/>
    <s v="HERI SUHERMAN"/>
    <s v="NDB Data Management &amp; Business Enablement Head"/>
    <m/>
    <m/>
    <m/>
    <m/>
    <x v="1"/>
    <m/>
    <m/>
    <x v="0"/>
    <n v="0"/>
    <x v="0"/>
    <n v="0"/>
    <x v="0"/>
    <n v="0"/>
  </r>
  <r>
    <n v="3021225"/>
    <s v="VIPTIANA"/>
    <s v="U7"/>
    <x v="4"/>
    <s v="NDB Business Strategy &amp; Performance"/>
    <s v="NDB Data Management &amp; Business Enablement"/>
    <s v="NDB Data Management"/>
    <s v="---"/>
    <s v="NDB Data Management"/>
    <s v="NDB Data Management"/>
    <s v="Kantor Pusat - Griya Niaga 2"/>
    <s v="TANGERANG SELATAN"/>
    <s v="Banten"/>
    <d v="1990-04-17T00:00:00"/>
    <d v="2013-01-07T00:00:00"/>
    <s v="Female"/>
    <s v="KP"/>
    <s v="VIPTIANA@CIMBNIAGA.CO.ID"/>
    <s v="D-3"/>
    <n v="3015477"/>
    <s v="HERI SUHERMAN"/>
    <s v="NDB Data Management &amp; Business Enablement Head"/>
    <m/>
    <m/>
    <m/>
    <m/>
    <x v="1"/>
    <m/>
    <m/>
    <x v="0"/>
    <n v="0.7"/>
    <x v="0"/>
    <n v="0"/>
    <x v="0"/>
    <n v="0.35"/>
  </r>
  <r>
    <n v="3032897"/>
    <s v="AJI TRI PAMUNGKAS"/>
    <s v="U7"/>
    <x v="4"/>
    <s v="NDB Business Strategy &amp; Performance"/>
    <s v="NDB Data Management &amp; Business Enablement"/>
    <s v="NDB Data Management"/>
    <s v="---"/>
    <s v="NDB Data Management"/>
    <s v="NDB Data Management"/>
    <s v="Kantor Pusat - Griya Niaga 2"/>
    <s v="TANGERANG SELATAN"/>
    <s v="Banten"/>
    <d v="1993-06-05T00:00:00"/>
    <d v="2017-01-20T00:00:00"/>
    <s v="Male"/>
    <s v="KP"/>
    <s v="AJI.PAMUNGKAS@CIMBNIAGA.CO.ID"/>
    <s v="D-3"/>
    <n v="3015477"/>
    <s v="HERI SUHERMAN"/>
    <s v="NDB Data Management &amp; Business Enablement Head"/>
    <m/>
    <m/>
    <m/>
    <m/>
    <x v="1"/>
    <m/>
    <m/>
    <x v="0"/>
    <n v="0"/>
    <x v="0"/>
    <n v="0"/>
    <x v="0"/>
    <n v="0"/>
  </r>
  <r>
    <n v="3020457"/>
    <s v="NORMAN JONATHAN S"/>
    <s v="U5"/>
    <x v="4"/>
    <s v="NDB Business Strategy &amp; Performance"/>
    <s v="NDB Performance, Cost Management &amp; DC Analytics"/>
    <s v="---"/>
    <s v="---"/>
    <s v="NDB Performance, Cost Management &amp; DC Analytics Head"/>
    <s v="NDB Performance, Cost Management &amp; DC Analytics Head"/>
    <s v="Kantor Fungsional Non Operasional - Menara Sentraya"/>
    <s v="JAKARTA SELATAN"/>
    <s v="Dki Jakarta"/>
    <d v="1983-11-02T00:00:00"/>
    <d v="2012-11-02T00:00:00"/>
    <s v="Male"/>
    <s v="KFNO"/>
    <s v="NORMAN.JONATHAN@CIMBNIAGA.CO.ID"/>
    <s v="D-2"/>
    <n v="5374709"/>
    <s v="DEA NURANI"/>
    <s v="Head of NDB Business Strategy &amp; Performance"/>
    <m/>
    <m/>
    <m/>
    <m/>
    <x v="1"/>
    <m/>
    <m/>
    <x v="0"/>
    <n v="0"/>
    <x v="0"/>
    <n v="0"/>
    <x v="0"/>
    <n v="0"/>
  </r>
  <r>
    <n v="3027991"/>
    <s v="EVERT S.O PANGONDIAN SIHOMBING"/>
    <s v="U6"/>
    <x v="4"/>
    <s v="NDB Business Strategy &amp; Performance"/>
    <s v="NDB Performance, Cost Management &amp; DC Analytics"/>
    <s v="NDB Business Performance &amp; DC Analytics"/>
    <s v="---"/>
    <s v="NDB Business Performance &amp; DC Analytics Specialist"/>
    <s v="NDB Business Performance &amp; DC Analytics Specialist"/>
    <s v="Kantor Fungsional Non Operasional - Menara Sentraya"/>
    <s v="JAKARTA SELATAN"/>
    <s v="Dki Jakarta"/>
    <d v="1985-10-31T00:00:00"/>
    <d v="2014-12-10T00:00:00"/>
    <s v="Male"/>
    <s v="KFNO"/>
    <s v="EVERT.SIHOMBING@CIMBNIAGA.CO.ID"/>
    <s v="D-3"/>
    <n v="3020457"/>
    <s v="NORMAN JONATHAN S"/>
    <s v="NDB Performance, Cost Management &amp; DC Analytics Head"/>
    <m/>
    <m/>
    <m/>
    <m/>
    <x v="1"/>
    <m/>
    <m/>
    <x v="0"/>
    <n v="0"/>
    <x v="0"/>
    <n v="0"/>
    <x v="0"/>
    <n v="0"/>
  </r>
  <r>
    <n v="3004760"/>
    <s v="JAMIL SOBIR"/>
    <s v="U7"/>
    <x v="4"/>
    <s v="NDB Business Strategy &amp; Performance"/>
    <s v="NDB Performance, Cost Management &amp; DC Analytics"/>
    <s v="NDB Cost Control"/>
    <s v="---"/>
    <s v="NDB Cost Control Specialist"/>
    <s v="NDB Cost Control Specialist"/>
    <s v="Kantor Fungsional Non Operasional - Menara Sentraya"/>
    <s v="JAKARTA SELATAN"/>
    <s v="Dki Jakarta"/>
    <d v="1974-07-11T00:00:00"/>
    <d v="1997-12-03T00:00:00"/>
    <s v="Male"/>
    <s v="KFNO"/>
    <s v="JAMIL.SOBIR@CIMBNIAGA.CO.ID"/>
    <s v="D-3"/>
    <n v="3020457"/>
    <s v="NORMAN JONATHAN S"/>
    <s v="NDB Performance, Cost Management &amp; DC Analytics Head"/>
    <m/>
    <m/>
    <m/>
    <m/>
    <x v="1"/>
    <m/>
    <m/>
    <x v="0"/>
    <n v="0.55000000000000004"/>
    <x v="0"/>
    <n v="0"/>
    <x v="0"/>
    <n v="0.27500000000000002"/>
  </r>
  <r>
    <n v="5375613"/>
    <s v="DESI AMELIA"/>
    <s v="U7"/>
    <x v="4"/>
    <s v="NDB Business Strategy &amp; Performance"/>
    <s v="NDB Performance, Cost Management &amp; DC Analytics"/>
    <s v="NDB Cost Control"/>
    <s v="---"/>
    <s v="NDB Cost Control Specialist"/>
    <s v="NDB Cost Control Specialist"/>
    <s v="Kantor Fungsional Non Operasional - Menara Sentraya"/>
    <s v="JAKARTA SELATAN"/>
    <s v="Dki Jakarta"/>
    <d v="1993-12-28T00:00:00"/>
    <d v="2022-09-05T00:00:00"/>
    <s v="Female"/>
    <s v="KFNO"/>
    <s v="Desi.Amelia@cimbniaga.co.id"/>
    <s v="D-3"/>
    <n v="3020457"/>
    <s v="NORMAN JONATHAN S"/>
    <s v="NDB Performance, Cost Management &amp; DC Analytics Head"/>
    <m/>
    <m/>
    <m/>
    <m/>
    <x v="1"/>
    <m/>
    <m/>
    <x v="0"/>
    <n v="0"/>
    <x v="0"/>
    <n v="0"/>
    <x v="0"/>
    <n v="0"/>
  </r>
  <r>
    <n v="3034720"/>
    <s v="BAGUS RESPATI"/>
    <s v="U8"/>
    <x v="4"/>
    <s v="NDB Business Strategy &amp; Performance"/>
    <s v="NDB Performance, Cost Management &amp; DC Analytics"/>
    <s v="NDB Cost Control"/>
    <s v="---"/>
    <s v="NDB Cost Control Specialist"/>
    <s v="NDB Cost Control Specialist"/>
    <s v="Kantor Fungsional Non Operasional - Menara Sentraya"/>
    <s v="JAKARTA SELATAN"/>
    <s v="Dki Jakarta"/>
    <d v="1992-11-02T00:00:00"/>
    <d v="2017-11-01T00:00:00"/>
    <s v="Male"/>
    <s v="KFNO"/>
    <s v="BAGUS.RESPATI@CIMBNIAGA.CO.ID"/>
    <s v="D-3"/>
    <n v="3020457"/>
    <s v="NORMAN JONATHAN S"/>
    <s v="NDB Performance, Cost Management &amp; DC Analytics Head"/>
    <m/>
    <m/>
    <m/>
    <m/>
    <x v="1"/>
    <m/>
    <m/>
    <x v="0"/>
    <n v="0"/>
    <x v="0"/>
    <n v="0"/>
    <x v="0"/>
    <n v="0"/>
  </r>
  <r>
    <n v="5378321"/>
    <s v="H AHMAD S ILHAM"/>
    <s v="U2"/>
    <x v="4"/>
    <s v="Network - Indonesia Timur &amp; Kalimantan Region"/>
    <s v="---"/>
    <s v="---"/>
    <s v="---"/>
    <s v="Head of Region"/>
    <s v="Head of Region"/>
    <s v="KC - Makassar - Ahmad Yani - AYI"/>
    <s v="MAKASSAR"/>
    <s v="Sulawesi Selatan"/>
    <d v="1977-04-06T00:00:00"/>
    <d v="2022-11-21T00:00:00"/>
    <s v="Male"/>
    <s v="AYI"/>
    <s v="Ahmad.Ilham@cimbniaga.co.id"/>
    <s v="D-1"/>
    <n v="3013055"/>
    <s v="BUDIMAN TANJUNG"/>
    <s v="Chief of Network &amp; Digital Banking"/>
    <m/>
    <m/>
    <m/>
    <m/>
    <x v="1"/>
    <m/>
    <m/>
    <x v="0"/>
    <n v="0"/>
    <x v="0"/>
    <n v="0"/>
    <x v="0"/>
    <n v="0"/>
  </r>
  <r>
    <n v="5384622"/>
    <s v="OKTAVIN DATU M SAMPETODING"/>
    <s v="U4"/>
    <x v="4"/>
    <s v="Network - Indonesia Timur &amp; Kalimantan Region"/>
    <s v="Network - Indonesia Timur &amp; Kalimantan Region Area I"/>
    <s v="---"/>
    <s v="---"/>
    <s v="Branch Area Head"/>
    <s v="Branch Area Head"/>
    <s v="KC - Makassar - Ahmad Yani - AYI"/>
    <s v="MAKASSAR"/>
    <s v="Sulawesi Selatan"/>
    <d v="1981-10-01T00:00:00"/>
    <d v="2023-02-10T00:00:00"/>
    <s v="Female"/>
    <s v="AYI"/>
    <s v="Oktavin.Sampetoding@cimbniaga.co.id"/>
    <s v="D-2"/>
    <n v="5378321"/>
    <s v="H AHMAD S ILHAM"/>
    <s v="Head of Region - Indonesia Timur &amp; Kalimantan Region"/>
    <m/>
    <m/>
    <m/>
    <m/>
    <x v="1"/>
    <m/>
    <m/>
    <x v="0"/>
    <n v="0"/>
    <x v="0"/>
    <n v="0"/>
    <x v="0"/>
    <n v="0"/>
  </r>
  <r>
    <n v="3037758"/>
    <s v="ANDI HARDIYANSYAH BAKRI"/>
    <s v="U9"/>
    <x v="4"/>
    <s v="Network - Indonesia Timur &amp; Kalimantan Region"/>
    <s v="Network - Indonesia Timur &amp; Kalimantan Region Area I"/>
    <s v="Branch Support - Indonesia Timur &amp; Kalimantan Region Area I"/>
    <s v="---"/>
    <s v="Branch Support Staff"/>
    <s v="Branch Support Staff"/>
    <s v="KC - Makassar - Ahmad Yani - AYI"/>
    <s v="MAKASSAR"/>
    <s v="Sulawesi Selatan"/>
    <d v="1992-03-12T00:00:00"/>
    <d v="2019-03-18T00:00:00"/>
    <s v="Male"/>
    <s v="AYI"/>
    <s v="ANDI.BAKRI@CIMBNIAGA.CO.ID"/>
    <s v="D-3"/>
    <n v="5384622"/>
    <s v="Oktavin Datu M Sampetoding"/>
    <s v="Branch Area Head - Indonesia Timur &amp; Kalimantan Region Area I"/>
    <m/>
    <m/>
    <m/>
    <m/>
    <x v="1"/>
    <m/>
    <m/>
    <x v="0"/>
    <n v="0"/>
    <x v="0"/>
    <n v="0"/>
    <x v="0"/>
    <n v="0"/>
  </r>
  <r>
    <n v="3009054"/>
    <s v="EMASASTRA PIANI"/>
    <s v="U5"/>
    <x v="4"/>
    <s v="Network - Indonesia Timur &amp; Kalimantan Region"/>
    <s v="Network - Indonesia Timur &amp; Kalimantan Region Area I"/>
    <s v="KC - Makassar - Ahmad Yani - AYI - D3"/>
    <s v="---"/>
    <s v="Branch Manager"/>
    <s v="Branch Manager"/>
    <s v="KC - Makassar - Ahmad Yani - AYI"/>
    <s v="MAKASSAR"/>
    <s v="Sulawesi Selatan"/>
    <d v="1984-01-23T00:00:00"/>
    <d v="2006-07-24T00:00:00"/>
    <s v="Female"/>
    <s v="AYI"/>
    <s v="EMASASTRA.PIANI@CIMBNIAGA.CO.ID"/>
    <s v="D-3"/>
    <n v="5384622"/>
    <s v="Oktavin Datu M Sampetoding"/>
    <s v="Branch Area Head - Indonesia Timur &amp; Kalimantan Region Area I"/>
    <m/>
    <m/>
    <m/>
    <m/>
    <x v="1"/>
    <m/>
    <m/>
    <x v="0"/>
    <n v="0"/>
    <x v="0"/>
    <n v="0"/>
    <x v="0"/>
    <n v="0"/>
  </r>
  <r>
    <n v="3005680"/>
    <s v="ROBERT LAUTSON BARUS"/>
    <s v="U5"/>
    <x v="4"/>
    <s v="Network - Indonesia Timur &amp; Kalimantan Region"/>
    <s v="Network - Indonesia Timur &amp; Kalimantan Region Area I"/>
    <s v="KC - Mimika - Kuala Kencana - KAA - D3"/>
    <s v="---"/>
    <s v="Branch Manager"/>
    <s v="Branch Manager"/>
    <s v="KC - Mimika - Kuala Kencana - KAA"/>
    <s v="MIMIKA"/>
    <s v="Papua"/>
    <d v="1973-03-05T00:00:00"/>
    <d v="2002-04-08T00:00:00"/>
    <s v="Male"/>
    <s v="KAA"/>
    <s v="ROBERTLB@CIMBNIAGA.CO.ID"/>
    <s v="D-3"/>
    <n v="5384622"/>
    <s v="Oktavin Datu M Sampetoding"/>
    <s v="Branch Area Head - Indonesia Timur &amp; Kalimantan Region Area I"/>
    <m/>
    <m/>
    <m/>
    <m/>
    <x v="1"/>
    <m/>
    <m/>
    <x v="0"/>
    <n v="0"/>
    <x v="0"/>
    <n v="0"/>
    <x v="0"/>
    <n v="0"/>
  </r>
  <r>
    <n v="3037180"/>
    <s v="ARDY WIDIARTA"/>
    <s v="U5"/>
    <x v="4"/>
    <s v="Network - Indonesia Timur &amp; Kalimantan Region"/>
    <s v="Network - Indonesia Timur &amp; Kalimantan Region Area I"/>
    <s v="KCP - Makassar - Bandang - MBG - D3"/>
    <s v="---"/>
    <s v="Branch Manager"/>
    <s v="Branch Manager"/>
    <s v="KCP - Makassar - Bandang - MBG"/>
    <s v="MAKASSAR"/>
    <s v="Sulawesi Selatan"/>
    <d v="1982-07-31T00:00:00"/>
    <d v="2018-12-10T00:00:00"/>
    <s v="Male"/>
    <s v="MBG"/>
    <s v="ARDY.WIDIARTA@CIMBNIAGA.CO.ID"/>
    <s v="D-3"/>
    <n v="5384622"/>
    <s v="Oktavin Datu M Sampetoding"/>
    <s v="Branch Area Head - Indonesia Timur &amp; Kalimantan Region Area I"/>
    <m/>
    <m/>
    <m/>
    <m/>
    <x v="1"/>
    <m/>
    <m/>
    <x v="0"/>
    <n v="0"/>
    <x v="0"/>
    <n v="0"/>
    <x v="0"/>
    <n v="0"/>
  </r>
  <r>
    <n v="5602102"/>
    <s v="KARTER PANDEAN"/>
    <s v="U5"/>
    <x v="4"/>
    <s v="Network - Indonesia Timur &amp; Kalimantan Region"/>
    <s v="Network - Indonesia Timur &amp; Kalimantan Region Area I"/>
    <s v="KCP - Makassar - Panakukang - PBU - D3"/>
    <s v="---"/>
    <s v="Branch Manager"/>
    <s v="Branch Manager"/>
    <s v="KCP - Makassar - Panakukang - PBU"/>
    <s v="MAKASSAR"/>
    <s v="Sulawesi Selatan"/>
    <d v="1977-05-23T00:00:00"/>
    <d v="2026-03-02T00:00:00"/>
    <s v="Male"/>
    <s v="PBU"/>
    <s v="karter.pandean@cimbniaga.co.id"/>
    <s v="D-3"/>
    <n v="5384622"/>
    <s v="Oktavin Datu M Sampetoding"/>
    <s v="Branch Area Head - Indonesia Timur &amp; Kalimantan Region Area I"/>
    <m/>
    <m/>
    <m/>
    <m/>
    <x v="1"/>
    <m/>
    <m/>
    <x v="0"/>
    <n v="0"/>
    <x v="1"/>
    <e v="#N/A"/>
    <x v="1"/>
    <e v="#N/A"/>
  </r>
  <r>
    <n v="3037588"/>
    <s v="MERRY SUSANTY FAOT"/>
    <s v="U6"/>
    <x v="4"/>
    <s v="Network - Indonesia Timur &amp; Kalimantan Region"/>
    <s v="Network - Indonesia Timur &amp; Kalimantan Region Area I"/>
    <s v="KCP - Mimika - Budi Utomo - MBU - D3"/>
    <s v="KCP - Mimika - Budi Utomo - MBU - Preferred - D4"/>
    <s v="Preferred Relationship Manager"/>
    <s v="Preferred Relationship Manager"/>
    <s v="KCP - Mimika - Budi Utomo - MBU"/>
    <s v="MIMIKA"/>
    <s v="Papua"/>
    <d v="1985-03-18T00:00:00"/>
    <d v="2019-03-04T00:00:00"/>
    <s v="Female"/>
    <s v="MBU"/>
    <s v="MERRY.FAOT@CIMBNIAGA.CO.ID"/>
    <s v="D-5"/>
    <n v="5602535"/>
    <s v="ALBERT PALIU"/>
    <s v="Branch Manager - KCP - MBU"/>
    <m/>
    <m/>
    <m/>
    <m/>
    <x v="1"/>
    <m/>
    <m/>
    <x v="0"/>
    <n v="0"/>
    <x v="0"/>
    <n v="0"/>
    <x v="0"/>
    <n v="0"/>
  </r>
  <r>
    <n v="3028669"/>
    <s v="MUHAMMAD QADRI SALAM"/>
    <s v="U5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Business Manager"/>
    <s v="Client Business Manager"/>
    <s v="KC - Makassar - Ahmad Yani - AYI"/>
    <s v="MAKASSAR"/>
    <s v="Sulawesi Selatan"/>
    <d v="1987-05-03T00:00:00"/>
    <d v="2015-02-09T00:00:00"/>
    <s v="Male"/>
    <s v="AYI"/>
    <s v="M.SALAM@CIMBNIAGA.CO.ID"/>
    <s v="D-4"/>
    <n v="3009054"/>
    <s v="EMASASTRA PIANI"/>
    <s v="Branch Manager - KC - AYI"/>
    <m/>
    <m/>
    <m/>
    <m/>
    <x v="1"/>
    <m/>
    <m/>
    <x v="0"/>
    <n v="0"/>
    <x v="0"/>
    <n v="0"/>
    <x v="0"/>
    <n v="0"/>
  </r>
  <r>
    <n v="3028048"/>
    <s v="HIRWANDI TAMRIN"/>
    <s v="U5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Business Manager"/>
    <s v="Client Business Manager"/>
    <s v="KC - Makassar - Ahmad Yani - AYI"/>
    <s v="MAKASSAR"/>
    <s v="Sulawesi Selatan"/>
    <d v="1985-12-26T00:00:00"/>
    <d v="2014-12-05T00:00:00"/>
    <s v="Male"/>
    <s v="AYI"/>
    <s v="HIRWANDI.TAMRIN@CIMBNIAGA.CO.ID"/>
    <s v="D-4"/>
    <n v="3009054"/>
    <s v="EMASASTRA PIANI"/>
    <s v="Branch Manager - KC - AYI"/>
    <m/>
    <m/>
    <m/>
    <m/>
    <x v="1"/>
    <m/>
    <m/>
    <x v="0"/>
    <n v="0"/>
    <x v="0"/>
    <n v="0"/>
    <x v="0"/>
    <n v="0"/>
  </r>
  <r>
    <n v="3033600"/>
    <s v="IRENE NICKY"/>
    <s v="U6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Business Manager"/>
    <s v="Client Business Manager"/>
    <s v="KC - Makassar - Ahmad Yani - AYI"/>
    <s v="MAKASSAR"/>
    <s v="Sulawesi Selatan"/>
    <d v="1991-03-17T00:00:00"/>
    <d v="2017-06-02T00:00:00"/>
    <s v="Female"/>
    <s v="AYI"/>
    <s v="IRENE.NICKY@CIMBNIAGA.CO.ID"/>
    <s v="D-4"/>
    <n v="3009054"/>
    <s v="EMASASTRA PIANI"/>
    <s v="Branch Manager - KC - AYI"/>
    <m/>
    <m/>
    <m/>
    <m/>
    <x v="1"/>
    <m/>
    <m/>
    <x v="0"/>
    <n v="0"/>
    <x v="0"/>
    <n v="0"/>
    <x v="0"/>
    <n v="0"/>
  </r>
  <r>
    <n v="3040326"/>
    <s v="LEONIE AGATHA PANGLEWAI"/>
    <s v="U7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98-07-29T00:00:00"/>
    <d v="2020-01-20T00:00:00"/>
    <s v="Female"/>
    <s v="AYI"/>
    <s v="LEONIE.PANGLEWAI@CIMBNIAGA.CO.ID"/>
    <s v="D-5"/>
    <n v="3033600"/>
    <s v="IRENE NICKY"/>
    <s v="Client Business Manager 2 - Business Owners - AYI"/>
    <m/>
    <m/>
    <m/>
    <m/>
    <x v="1"/>
    <m/>
    <m/>
    <x v="0"/>
    <n v="0"/>
    <x v="0"/>
    <n v="0"/>
    <x v="0"/>
    <n v="0"/>
  </r>
  <r>
    <n v="5362165"/>
    <s v="ANDREW ISKANDAR"/>
    <s v="U7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79-12-03T00:00:00"/>
    <d v="2022-01-31T00:00:00"/>
    <s v="Male"/>
    <s v="AYI"/>
    <s v="Andrew.Iskandar@cimbniaga.co.id"/>
    <s v="D-5"/>
    <n v="3033600"/>
    <s v="IRENE NICKY"/>
    <s v="Client Business Manager 2 - Business Owners - AYI"/>
    <m/>
    <m/>
    <m/>
    <m/>
    <x v="1"/>
    <m/>
    <m/>
    <x v="0"/>
    <n v="0"/>
    <x v="0"/>
    <n v="0"/>
    <x v="0"/>
    <n v="0"/>
  </r>
  <r>
    <n v="5378408"/>
    <s v="HELDY JAKEN PRECELLY TUNGABDI"/>
    <s v="U7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89-01-05T00:00:00"/>
    <d v="2022-12-05T00:00:00"/>
    <s v="Female"/>
    <s v="AYI"/>
    <s v="Heldy.Tungabdi@cimbniaga.co.id"/>
    <s v="D-5"/>
    <n v="3028048"/>
    <s v="HIRWANDI TAMRIN"/>
    <s v="Client Business Manager 1 - Business Owners - AYI"/>
    <m/>
    <m/>
    <m/>
    <m/>
    <x v="1"/>
    <m/>
    <m/>
    <x v="0"/>
    <n v="0"/>
    <x v="0"/>
    <n v="0"/>
    <x v="0"/>
    <n v="0"/>
  </r>
  <r>
    <n v="5415425"/>
    <s v="FIRMAN S"/>
    <s v="U7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89-09-02T00:00:00"/>
    <d v="2024-09-23T00:00:00"/>
    <s v="Male"/>
    <s v="AYI"/>
    <s v="firman.s@cimbniaga.co.id"/>
    <s v="D-5"/>
    <n v="3028669"/>
    <s v="MUHAMMAD QADRI SALAM"/>
    <s v="Client Business Manager 4 - Business Owners - AYI"/>
    <m/>
    <m/>
    <m/>
    <m/>
    <x v="1"/>
    <m/>
    <m/>
    <x v="0"/>
    <n v="0"/>
    <x v="0"/>
    <n v="0"/>
    <x v="0"/>
    <n v="0"/>
  </r>
  <r>
    <n v="5601829"/>
    <s v="MUHAMMAD ILHAM SM"/>
    <s v="U7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87-01-16T00:00:00"/>
    <d v="2026-01-12T00:00:00"/>
    <s v="Male"/>
    <s v="AYI"/>
    <s v="muhammad.sm@cimbniaga.co.id"/>
    <s v="D-5"/>
    <n v="3028669"/>
    <s v="MUHAMMAD QADRI SALAM"/>
    <s v="Client Business Manager 4 - Business Owners - AYI"/>
    <m/>
    <m/>
    <m/>
    <m/>
    <x v="1"/>
    <m/>
    <m/>
    <x v="0"/>
    <n v="0"/>
    <x v="1"/>
    <e v="#N/A"/>
    <x v="1"/>
    <e v="#N/A"/>
  </r>
  <r>
    <n v="5321192"/>
    <s v="ELSYE WIDIANTI"/>
    <s v="U7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90-11-02T00:00:00"/>
    <d v="2021-05-17T00:00:00"/>
    <s v="Female"/>
    <s v="AYI"/>
    <s v="Elsye.Widianti@cimbniaga.co.id"/>
    <s v="D-5"/>
    <n v="3028669"/>
    <s v="MUHAMMAD QADRI SALAM"/>
    <s v="Client Business Manager 4 - Business Owners - AYI"/>
    <m/>
    <m/>
    <m/>
    <m/>
    <x v="1"/>
    <m/>
    <m/>
    <x v="0"/>
    <n v="0"/>
    <x v="0"/>
    <n v="0"/>
    <x v="0"/>
    <n v="0"/>
  </r>
  <r>
    <n v="5392895"/>
    <s v="RISKI KURNIAWARTI"/>
    <s v="U7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93-04-04T00:00:00"/>
    <d v="2023-07-03T00:00:00"/>
    <s v="Female"/>
    <s v="AYI"/>
    <s v="Riski.Kurniawarti@cimbniaga.co.id"/>
    <s v="D-5"/>
    <n v="3028048"/>
    <s v="HIRWANDI TAMRIN"/>
    <s v="Client Business Manager 1 - Business Owners - AYI"/>
    <m/>
    <m/>
    <m/>
    <m/>
    <x v="1"/>
    <m/>
    <m/>
    <x v="0"/>
    <n v="0"/>
    <x v="0"/>
    <n v="0"/>
    <x v="0"/>
    <n v="0"/>
  </r>
  <r>
    <n v="3038388"/>
    <s v="EDWARD MULIAWAN"/>
    <s v="U7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86-10-29T00:00:00"/>
    <d v="2019-07-01T00:00:00"/>
    <s v="Male"/>
    <s v="AYI"/>
    <s v="EDWARD.MULIAWAN@CIMBNIAGA.CO.ID"/>
    <s v="D-5"/>
    <n v="3028669"/>
    <s v="MUHAMMAD QADRI SALAM"/>
    <s v="Client Business Manager 4 - Business Owners - AYI"/>
    <m/>
    <m/>
    <m/>
    <m/>
    <x v="1"/>
    <m/>
    <m/>
    <x v="0"/>
    <n v="0"/>
    <x v="0"/>
    <n v="0"/>
    <x v="0"/>
    <n v="0"/>
  </r>
  <r>
    <n v="5414696"/>
    <s v="WILLIAM LUKMAN"/>
    <s v="U8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97-02-01T00:00:00"/>
    <d v="2024-09-09T00:00:00"/>
    <s v="Male"/>
    <s v="AYI"/>
    <s v="william.lukman@cimbniaga.co.id"/>
    <s v="D-5"/>
    <n v="3028048"/>
    <s v="HIRWANDI TAMRIN"/>
    <s v="Client Business Manager 1 - Business Owners - AYI"/>
    <m/>
    <m/>
    <m/>
    <m/>
    <x v="1"/>
    <m/>
    <m/>
    <x v="0"/>
    <n v="0"/>
    <x v="0"/>
    <n v="0"/>
    <x v="0"/>
    <n v="0"/>
  </r>
  <r>
    <n v="5601901"/>
    <s v="BERTHALINA BANNE"/>
    <s v="U8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40735"/>
    <s v="CHAERIL AMIRUDDIN"/>
    <s v="U9"/>
    <x v="4"/>
    <s v="Network - Indonesia Timur &amp; Kalimantan Region"/>
    <s v="Network - Indonesia Timur &amp; Kalimantan Region Area I"/>
    <s v="KC - Makassar - Ahmad Yani - AYI - D3"/>
    <s v="KC - Makassar - Ahmad Yani - AYI - Business Owners - D4"/>
    <s v="Client Relationship Manager"/>
    <s v="Client Relationship Manager"/>
    <s v="KC - Makassar - Ahmad Yani - AYI"/>
    <s v="MAKASSAR"/>
    <s v="Sulawesi Selatan"/>
    <d v="1986-12-08T00:00:00"/>
    <d v="2020-03-02T00:00:00"/>
    <s v="Male"/>
    <s v="AYI"/>
    <s v="CHAERIL.AMIRUDDIN2@CIMBNIAGA.CO.ID"/>
    <s v="D-5"/>
    <n v="5418054"/>
    <s v="MARRY FUSFITA"/>
    <s v="Client Business Manager 3 - Business Owners - AYI"/>
    <m/>
    <m/>
    <m/>
    <m/>
    <x v="1"/>
    <m/>
    <m/>
    <x v="0"/>
    <n v="0"/>
    <x v="0"/>
    <n v="0"/>
    <x v="0"/>
    <n v="0"/>
  </r>
  <r>
    <n v="5418054"/>
    <s v="MARRY FUSFITA"/>
    <s v="U5"/>
    <x v="4"/>
    <s v="Network - Indonesia Timur &amp; Kalimantan Region"/>
    <s v="Network - Indonesia Timur &amp; Kalimantan Region Area I"/>
    <s v="KC - Makassar - Ahmad Yani - AYI - D3"/>
    <s v="KC - Makassar - Ahmad Yani - AYI - Business Owners - D4 - 2"/>
    <s v="Client Business Manager"/>
    <s v="Client Business Manager"/>
    <s v="KC - Makassar - Ahmad Yani - AYI"/>
    <s v="MAKASSAR"/>
    <s v="Sulawesi Selatan"/>
    <d v="1987-05-04T00:00:00"/>
    <d v="2024-12-02T00:00:00"/>
    <s v="Female"/>
    <s v="AYI"/>
    <s v="marry.fusfita@cimbniaga.co.id"/>
    <s v="D-4"/>
    <n v="3009054"/>
    <s v="EMASASTRA PIANI"/>
    <s v="Branch Manager - KC - AYI"/>
    <m/>
    <m/>
    <m/>
    <m/>
    <x v="1"/>
    <m/>
    <m/>
    <x v="0"/>
    <n v="0"/>
    <x v="1"/>
    <e v="#N/A"/>
    <x v="1"/>
    <e v="#N/A"/>
  </r>
  <r>
    <n v="5601488"/>
    <s v="DEBBY M CYNTHIA GOSAL"/>
    <s v="U5"/>
    <x v="4"/>
    <s v="Network - Indonesia Timur &amp; Kalimantan Region"/>
    <s v="Network - Indonesia Timur &amp; Kalimantan Region Area I"/>
    <s v="KC - Makassar - Ahmad Yani - AYI - D3"/>
    <s v="KC - Makassar - Ahmad Yani - AYI - Business Owners - D4 - 3"/>
    <s v="Client Business Manager"/>
    <s v="Client Business Manager"/>
    <s v="KC - Makassar - Ahmad Yani - AYI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28828"/>
    <s v="DEVI LIANDA"/>
    <s v="U6"/>
    <x v="4"/>
    <s v="Network - Indonesia Timur &amp; Kalimantan Region"/>
    <s v="Network - Indonesia Timur &amp; Kalimantan Region Area I"/>
    <s v="KC - Makassar - Ahmad Yani - AYI - D3"/>
    <s v="KC - Makassar - Ahmad Yani - AYI - Loan Advisor"/>
    <s v="Loan Advisor Specialist"/>
    <s v="Loan Advisor Specialist"/>
    <s v="KC - Makassar - Ahmad Yani - AYI"/>
    <s v="MAKASSAR"/>
    <s v="Sulawesi Selatan"/>
    <d v="1983-09-03T00:00:00"/>
    <d v="2015-03-02T00:00:00"/>
    <s v="Female"/>
    <s v="AYI"/>
    <s v="DEVI.LIANDA@CIMBNIAGA.CO.ID"/>
    <s v="D-4"/>
    <n v="3009054"/>
    <s v="EMASASTRA PIANI"/>
    <s v="Branch Manager - KC - AYI"/>
    <m/>
    <m/>
    <m/>
    <m/>
    <x v="1"/>
    <m/>
    <m/>
    <x v="0"/>
    <n v="0"/>
    <x v="0"/>
    <n v="0"/>
    <x v="0"/>
    <n v="0"/>
  </r>
  <r>
    <n v="3038856"/>
    <s v="KARTONO WIYANTO"/>
    <s v="U7"/>
    <x v="4"/>
    <s v="Network - Indonesia Timur &amp; Kalimantan Region"/>
    <s v="Network - Indonesia Timur &amp; Kalimantan Region Area I"/>
    <s v="KC - Makassar - Ahmad Yani - AYI - D3"/>
    <s v="KC - Makassar - Ahmad Yani - AYI - Loan Advisor"/>
    <s v="Loan Advisor Specialist"/>
    <s v="Loan Advisor Specialist"/>
    <s v="KC - Makassar - Ahmad Yani - AYI"/>
    <s v="MAKASSAR"/>
    <s v="Sulawesi Selatan"/>
    <d v="1987-04-21T00:00:00"/>
    <d v="2019-09-02T00:00:00"/>
    <s v="Male"/>
    <s v="AYI"/>
    <s v="KARTONO.WIYANTO@CIMBNIAGA.CO.ID"/>
    <s v="D-4"/>
    <n v="3009054"/>
    <s v="EMASASTRA PIANI"/>
    <s v="Branch Manager - KC - AYI"/>
    <m/>
    <m/>
    <m/>
    <m/>
    <x v="1"/>
    <m/>
    <m/>
    <x v="0"/>
    <n v="0"/>
    <x v="0"/>
    <n v="0"/>
    <x v="0"/>
    <n v="0"/>
  </r>
  <r>
    <n v="5398039"/>
    <s v="STEFFI NONTJI"/>
    <s v="U9"/>
    <x v="4"/>
    <s v="Network - Indonesia Timur &amp; Kalimantan Region"/>
    <s v="Network - Indonesia Timur &amp; Kalimantan Region Area I"/>
    <s v="KC - Makassar - Ahmad Yani - AYI - D3"/>
    <s v="KC - Makassar - Ahmad Yani - AYI - Loan Advisor"/>
    <s v="Loan Advisor Specialist"/>
    <s v="Loan Advisor Specialist"/>
    <s v="KC - Makassar - Ahmad Yani - AYI"/>
    <s v="MAKASSAR"/>
    <s v="Sulawesi Selatan"/>
    <d v="1999-12-22T00:00:00"/>
    <d v="2023-10-16T00:00:00"/>
    <s v="Female"/>
    <s v="AYI"/>
    <s v="Steffi.Nontji@cimbniaga.co.id"/>
    <s v="D-4"/>
    <n v="3009054"/>
    <s v="EMASASTRA PIANI"/>
    <s v="Branch Manager - KC - AYI"/>
    <m/>
    <m/>
    <m/>
    <m/>
    <x v="1"/>
    <m/>
    <m/>
    <x v="0"/>
    <n v="0"/>
    <x v="0"/>
    <n v="0"/>
    <x v="0"/>
    <n v="0"/>
  </r>
  <r>
    <n v="3005092"/>
    <s v="ANDI HASBULLAH"/>
    <s v="U6"/>
    <x v="4"/>
    <s v="Network - Indonesia Timur &amp; Kalimantan Region"/>
    <s v="Network - Indonesia Timur &amp; Kalimantan Region Area I"/>
    <s v="KCP - Makassar - Panakukang - PBU - D3"/>
    <s v="KCP - Makassar - Panakukang - PBU - Service - D4"/>
    <s v="Branch Operations &amp; Service Manager"/>
    <s v="Branch Operations &amp; Service Manager"/>
    <s v="KCP - Makassar - Panakukang - PBU"/>
    <s v="MAKASSAR"/>
    <s v="Sulawesi Selatan"/>
    <d v="1973-01-10T00:00:00"/>
    <d v="2000-08-01T00:00:00"/>
    <s v="Male"/>
    <s v="PBU"/>
    <s v="ANDI.HASBULLAH@CIMBNIAGA.CO.ID"/>
    <s v="D-4"/>
    <n v="5602102"/>
    <s v="KARTER PANDEAN"/>
    <s v="Branch Manager - KCP - PBU"/>
    <m/>
    <m/>
    <m/>
    <m/>
    <x v="1"/>
    <m/>
    <m/>
    <x v="0"/>
    <n v="0.1"/>
    <x v="0"/>
    <n v="0"/>
    <x v="0"/>
    <n v="0.05"/>
  </r>
  <r>
    <n v="3023674"/>
    <s v="DECHRISTA RIANY GRETTY SAKUL"/>
    <s v="U8"/>
    <x v="4"/>
    <s v="Network - Indonesia Timur &amp; Kalimantan Region"/>
    <s v="Network - Indonesia Timur &amp; Kalimantan Region Area I"/>
    <s v="KC - Makassar - Ahmad Yani - AYI - D3"/>
    <s v="KC - Makassar - Ahmad Yani - AYI - Service - D4"/>
    <s v="Branch Service Officer"/>
    <s v="Branch Service Officer"/>
    <s v="KC - Makassar - Ahmad Yani - AYI"/>
    <s v="MAKASSAR"/>
    <s v="Sulawesi Selatan"/>
    <d v="1989-12-03T00:00:00"/>
    <d v="2013-07-09T00:00:00"/>
    <s v="Female"/>
    <s v="AYI"/>
    <s v="DECHRISTA.SAKUL@CIMBNIAGA.CO.ID"/>
    <s v="D-5"/>
    <n v="3007394"/>
    <s v="SANTALIA SIKKU"/>
    <s v="Branch Operations &amp; Service Manager - KC - AYI"/>
    <m/>
    <m/>
    <m/>
    <m/>
    <x v="1"/>
    <m/>
    <m/>
    <x v="0"/>
    <n v="0"/>
    <x v="0"/>
    <n v="0"/>
    <x v="0"/>
    <n v="0"/>
  </r>
  <r>
    <n v="3036942"/>
    <s v="FIYANTI WIJAYA"/>
    <s v="U8"/>
    <x v="4"/>
    <s v="Network - Indonesia Timur &amp; Kalimantan Region"/>
    <s v="Network - Indonesia Timur &amp; Kalimantan Region Area I"/>
    <s v="KC - Makassar - Ahmad Yani - AYI - D3"/>
    <s v="KC - Makassar - Ahmad Yani - AYI - Service - D4"/>
    <s v="Branch Service Officer"/>
    <s v="Branch Service Officer"/>
    <s v="KC - Makassar - Ahmad Yani - AYI"/>
    <s v="MAKASSAR"/>
    <s v="Sulawesi Selatan"/>
    <d v="1990-08-19T00:00:00"/>
    <d v="2018-11-26T00:00:00"/>
    <s v="Female"/>
    <s v="AYI"/>
    <s v="FIYANTI.WIJAYA@CIMBNIAGA.CO.ID"/>
    <s v="D-5"/>
    <n v="3007394"/>
    <s v="SANTALIA SIKKU"/>
    <s v="Branch Operations &amp; Service Manager - KC - AYI"/>
    <m/>
    <m/>
    <m/>
    <m/>
    <x v="1"/>
    <m/>
    <m/>
    <x v="1"/>
    <n v="1"/>
    <x v="0"/>
    <n v="0"/>
    <x v="0"/>
    <n v="0.5"/>
  </r>
  <r>
    <n v="3036808"/>
    <s v="DIAN ANGGRAINI"/>
    <s v="U9"/>
    <x v="4"/>
    <s v="Network - Indonesia Timur &amp; Kalimantan Region"/>
    <s v="Network - Indonesia Timur &amp; Kalimantan Region Area I"/>
    <s v="KC - Makassar - Ahmad Yani - AYI - D3"/>
    <s v="KC - Makassar - Ahmad Yani - AYI - Service - D4"/>
    <s v="Customer Service"/>
    <s v="Customer Service"/>
    <s v="KC - Makassar - Ahmad Yani - AYI"/>
    <s v="MAKASSAR"/>
    <s v="Sulawesi Selatan"/>
    <d v="1995-12-09T00:00:00"/>
    <d v="2018-10-22T00:00:00"/>
    <s v="Female"/>
    <s v="AYI"/>
    <s v="DIAN.ANGGRAINI@CIMBNIAGA.CO.ID"/>
    <s v="D-5"/>
    <n v="3007394"/>
    <s v="SANTALIA SIKKU"/>
    <s v="Branch Operations &amp; Service Manager - KC - AYI"/>
    <m/>
    <m/>
    <m/>
    <m/>
    <x v="1"/>
    <m/>
    <m/>
    <x v="0"/>
    <n v="0"/>
    <x v="0"/>
    <n v="0"/>
    <x v="0"/>
    <n v="0"/>
  </r>
  <r>
    <n v="3036956"/>
    <s v="HILDA METHASARI"/>
    <s v="U9"/>
    <x v="4"/>
    <s v="Network - Indonesia Timur &amp; Kalimantan Region"/>
    <s v="Network - Indonesia Timur &amp; Kalimantan Region Area I"/>
    <s v="KC - Makassar - Ahmad Yani - AYI - D3"/>
    <s v="KC - Makassar - Ahmad Yani - AYI - Service - D4"/>
    <s v="Customer Service"/>
    <s v="Customer Service"/>
    <s v="KC - Makassar - Ahmad Yani - AYI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6989"/>
    <s v="ANDI AKBAR LUKMAN SYATHA"/>
    <s v="U9"/>
    <x v="4"/>
    <s v="Network - Indonesia Timur &amp; Kalimantan Region"/>
    <s v="Network - Indonesia Timur &amp; Kalimantan Region Area I"/>
    <s v="KC - Makassar - Ahmad Yani - AYI - D3"/>
    <s v="KC - Makassar - Ahmad Yani - AYI - Service - D4"/>
    <s v="Customer Service"/>
    <s v="Customer Service"/>
    <s v="KC - Makassar - Ahmad Yani - AYI"/>
    <s v="MAKASSAR"/>
    <s v="Sulawesi Selatan"/>
    <d v="1992-12-22T00:00:00"/>
    <d v="2018-11-26T00:00:00"/>
    <s v="Male"/>
    <s v="AYI"/>
    <s v="ANDI.SYATHA@CIMBNIAGA.CO.ID"/>
    <s v="D-5"/>
    <n v="3007394"/>
    <s v="SANTALIA SIKKU"/>
    <s v="Branch Operations &amp; Service Manager - KC - AYI"/>
    <m/>
    <m/>
    <m/>
    <m/>
    <x v="1"/>
    <m/>
    <m/>
    <x v="0"/>
    <n v="0"/>
    <x v="0"/>
    <n v="0"/>
    <x v="0"/>
    <n v="0"/>
  </r>
  <r>
    <n v="3033676"/>
    <s v="YOLANDA CHRISTI LUMINTANG"/>
    <s v="U7"/>
    <x v="4"/>
    <s v="Network - Indonesia Timur &amp; Kalimantan Region"/>
    <s v="Network - Indonesia Timur &amp; Kalimantan Region Area I"/>
    <s v="KC - Mimika - Kuala Kencana - KAA - D3"/>
    <s v="KC - Mimika - Kuala Kencana - KAA - Preferred - D4"/>
    <s v="Preferred Business Manager"/>
    <s v="Preferred Business Manager"/>
    <s v="KC - Mimika - Kuala Kencana - KAA"/>
    <s v="MIMIKA"/>
    <s v="Papua"/>
    <d v="1989-12-14T00:00:00"/>
    <d v="2017-06-02T00:00:00"/>
    <s v="Female"/>
    <s v="KAA"/>
    <s v="YOLANDA.LUMINTANG@CIMBNIAGA.CO.ID"/>
    <s v="D-4"/>
    <n v="3005680"/>
    <s v="ROBERT LAUTSON BARUS"/>
    <s v="Branch Manager - KC - KAA"/>
    <m/>
    <m/>
    <m/>
    <m/>
    <x v="1"/>
    <m/>
    <m/>
    <x v="0"/>
    <n v="0"/>
    <x v="0"/>
    <n v="0"/>
    <x v="0"/>
    <n v="0"/>
  </r>
  <r>
    <n v="5338786"/>
    <s v="MEYTA MEILANY SIGAR"/>
    <s v="U8"/>
    <x v="4"/>
    <s v="Network - Indonesia Timur &amp; Kalimantan Region"/>
    <s v="Network - Indonesia Timur &amp; Kalimantan Region Area I"/>
    <s v="KC - Mimika - Kuala Kencana - KAA - D3"/>
    <s v="KC - Mimika - Kuala Kencana - KAA - Preferred - D4"/>
    <s v="Preferred Relationship Manager"/>
    <s v="Preferred Relationship Manager"/>
    <s v="KC - Mimika - Kuala Kencana - KAA"/>
    <s v="MIMIKA"/>
    <s v="Papua"/>
    <d v="1995-05-07T00:00:00"/>
    <d v="2021-07-26T00:00:00"/>
    <s v="Female"/>
    <s v="KAA"/>
    <s v="Meyta.Sigar@cimbniaga.co.id"/>
    <s v="D-5"/>
    <n v="3033676"/>
    <s v="YOLANDA CHRISTI LUMINTANG"/>
    <s v="Preferred Business Manager 1 - KC - KAA"/>
    <m/>
    <m/>
    <m/>
    <m/>
    <x v="1"/>
    <m/>
    <m/>
    <x v="0"/>
    <n v="0"/>
    <x v="0"/>
    <n v="0"/>
    <x v="0"/>
    <n v="0"/>
  </r>
  <r>
    <n v="5376918"/>
    <s v="ULFA WULIDAYANTI"/>
    <s v="U8"/>
    <x v="4"/>
    <s v="Network - Indonesia Timur &amp; Kalimantan Region"/>
    <s v="Network - Indonesia Timur &amp; Kalimantan Region Area I"/>
    <s v="KC - Mimika - Kuala Kencana - KAA - D3"/>
    <s v="KC - Mimika - Kuala Kencana - KAA - Preferred - D4"/>
    <s v="Preferred Relationship Manager"/>
    <s v="Preferred Relationship Manager"/>
    <s v="KC - Mimika - Kuala Kencana - KAA"/>
    <s v="MIMIKA"/>
    <s v="Papua"/>
    <d v="1993-10-09T00:00:00"/>
    <d v="2022-10-24T00:00:00"/>
    <s v="Female"/>
    <s v="KAA"/>
    <s v="Ulfa.Wulidayanti@cimbniaga.co.id"/>
    <s v="D-5"/>
    <n v="3033676"/>
    <s v="YOLANDA CHRISTI LUMINTANG"/>
    <s v="Preferred Business Manager 1 - KC - KAA"/>
    <m/>
    <m/>
    <m/>
    <m/>
    <x v="1"/>
    <m/>
    <m/>
    <x v="0"/>
    <n v="0"/>
    <x v="0"/>
    <n v="0"/>
    <x v="0"/>
    <n v="0"/>
  </r>
  <r>
    <n v="5393266"/>
    <s v="WINDY FLORIDA TAMBUNAN"/>
    <s v="U8"/>
    <x v="4"/>
    <s v="Network - Indonesia Timur &amp; Kalimantan Region"/>
    <s v="Network - Indonesia Timur &amp; Kalimantan Region Area I"/>
    <s v="KC - Mimika - Kuala Kencana - KAA - D3"/>
    <s v="KC - Mimika - Kuala Kencana - KAA - Preferred - D4"/>
    <s v="Preferred Relationship Manager"/>
    <s v="Preferred Relationship Manager"/>
    <s v="KC - Mimika - Kuala Kencana - KAA"/>
    <s v="MIMIKA"/>
    <s v="Papua"/>
    <d v="1999-04-26T00:00:00"/>
    <d v="2023-07-17T00:00:00"/>
    <s v="Female"/>
    <s v="KAA"/>
    <s v="Windy.Tambunan@cimbniaga.co.id"/>
    <s v="D-5"/>
    <n v="3033676"/>
    <s v="YOLANDA CHRISTI LUMINTANG"/>
    <s v="Preferred Business Manager 1 - KC - KAA"/>
    <m/>
    <m/>
    <m/>
    <m/>
    <x v="1"/>
    <m/>
    <m/>
    <x v="0"/>
    <n v="0"/>
    <x v="0"/>
    <n v="0"/>
    <x v="0"/>
    <n v="0"/>
  </r>
  <r>
    <n v="3003507"/>
    <s v="KRISTANTY RAHAYUNINGSIH"/>
    <s v="U6"/>
    <x v="4"/>
    <s v="Network - Indonesia Timur &amp; Kalimantan Region"/>
    <s v="Network - Indonesia Timur &amp; Kalimantan Region Area I"/>
    <s v="KC - Mimika - Kuala Kencana - KAA - D3"/>
    <s v="KC - Mimika - Kuala Kencana - KAA - Service - D4"/>
    <s v="Branch Operations &amp; Service Manager"/>
    <s v="Branch Operations &amp; Service Manager"/>
    <s v="KC - Mimika - Kuala Kencana - KAA"/>
    <s v="MIMIKA"/>
    <s v="Papua"/>
    <d v="1972-01-05T00:00:00"/>
    <d v="1996-02-01T00:00:00"/>
    <s v="Female"/>
    <s v="KAA"/>
    <s v="KRISTANTY.RAHAYUNING@CIMBNIAGA.CO.ID"/>
    <s v="D-4"/>
    <n v="3005680"/>
    <s v="ROBERT LAUTSON BARUS"/>
    <s v="Branch Manager - KC - KAA"/>
    <m/>
    <m/>
    <m/>
    <m/>
    <x v="1"/>
    <m/>
    <m/>
    <x v="0"/>
    <n v="0.5"/>
    <x v="0"/>
    <n v="0"/>
    <x v="0"/>
    <n v="0.25"/>
  </r>
  <r>
    <n v="3013322"/>
    <s v="RISKA PRATIWI"/>
    <s v="U8"/>
    <x v="4"/>
    <s v="Network - Indonesia Timur &amp; Kalimantan Region"/>
    <s v="Network Region Service &amp; Operations - Indonesia Timur &amp; Kalimantan Region"/>
    <s v="Network Service &amp; Operations - Bali Nusra &amp; Indonesia Timur Region - KAA"/>
    <s v="---"/>
    <s v="Flying Branch Operations &amp; Service Manager"/>
    <s v="Flying Branch Operations &amp; Service Manager"/>
    <s v="KC - Mimika - Kuala Kencana - KAA"/>
    <s v="MIMIKA"/>
    <s v="Papua"/>
    <d v="1987-07-07T00:00:00"/>
    <d v="2010-05-10T00:00:00"/>
    <s v="Female"/>
    <s v="KAA"/>
    <s v="RISKA.PRATIWI@CIMBNIAGA.CO.ID"/>
    <s v="D-3"/>
    <n v="3004978"/>
    <s v="ILHAM"/>
    <s v="Network Region Service &amp; Operations Head - Indonesia Timur &amp; Kalimantan Region"/>
    <m/>
    <m/>
    <m/>
    <m/>
    <x v="1"/>
    <m/>
    <m/>
    <x v="0"/>
    <n v="0.75"/>
    <x v="0"/>
    <n v="0"/>
    <x v="0"/>
    <n v="0.375"/>
  </r>
  <r>
    <n v="3018381"/>
    <s v="ALFATH KHOLID"/>
    <s v="U8"/>
    <x v="4"/>
    <s v="Network - Indonesia Timur &amp; Kalimantan Region"/>
    <s v="Network - Indonesia Timur &amp; Kalimantan Region Area I"/>
    <s v="KC - Mimika - Kuala Kencana - KAA - D3"/>
    <s v="KC - Mimika - Kuala Kencana - KAA - Service - D4"/>
    <s v="Branch Service Officer"/>
    <s v="Branch Service Officer"/>
    <s v="KK - Mimika - Tembagapura I - TP1"/>
    <s v="MIMIKA"/>
    <s v="Papua"/>
    <d v="1988-05-14T00:00:00"/>
    <d v="2012-02-07T00:00:00"/>
    <s v="Male"/>
    <s v="TP1"/>
    <s v="ALFATH.KHOLID@CIMBNIAGA.CO.ID"/>
    <s v="D-5"/>
    <n v="3005491"/>
    <s v="JUNELLY TARIDA SIAGIAN"/>
    <s v="Branch Operations &amp; Service Manager - KC - KAA"/>
    <m/>
    <m/>
    <m/>
    <m/>
    <x v="1"/>
    <m/>
    <m/>
    <x v="0"/>
    <n v="0"/>
    <x v="0"/>
    <n v="0"/>
    <x v="0"/>
    <n v="0"/>
  </r>
  <r>
    <n v="3037772"/>
    <s v="INDRA MARASI PANJAITAN"/>
    <s v="U8"/>
    <x v="4"/>
    <s v="Network - Indonesia Timur &amp; Kalimantan Region"/>
    <s v="Network - Indonesia Timur &amp; Kalimantan Region Area I"/>
    <s v="KC - Mimika - Kuala Kencana - KAA - D3"/>
    <s v="KC - Mimika - Kuala Kencana - KAA - Service - D4"/>
    <s v="Branch Service Officer"/>
    <s v="Branch Service Officer"/>
    <s v="KK - Mimika - Ridge Camp - RDE"/>
    <s v="MIMIKA"/>
    <s v="Papua"/>
    <d v="1993-04-03T00:00:00"/>
    <d v="2019-03-18T00:00:00"/>
    <s v="Male"/>
    <s v="RDE"/>
    <s v="INDRA.PANJAITAN@CIMBNIAGA.CO.ID"/>
    <s v="D-5"/>
    <n v="3005491"/>
    <s v="JUNELLY TARIDA SIAGIAN"/>
    <s v="Branch Operations &amp; Service Manager - KC - KAA"/>
    <m/>
    <m/>
    <m/>
    <m/>
    <x v="1"/>
    <m/>
    <m/>
    <x v="0"/>
    <n v="0"/>
    <x v="0"/>
    <n v="0"/>
    <x v="0"/>
    <n v="0"/>
  </r>
  <r>
    <n v="3017148"/>
    <s v="RINI BARA"/>
    <s v="U8"/>
    <x v="4"/>
    <s v="Network - Indonesia Timur &amp; Kalimantan Region"/>
    <s v="Network - Indonesia Timur &amp; Kalimantan Region Area I"/>
    <s v="KC - Mimika - Kuala Kencana - KAA - D3"/>
    <s v="KC - Mimika - Kuala Kencana - KAA - Service - D4"/>
    <s v="Branch Service Officer"/>
    <s v="Branch Service Officer"/>
    <s v="KK - Mimika - Tembagapura II - TP2"/>
    <s v="MIMIKA"/>
    <s v="Papua"/>
    <d v="1986-11-29T00:00:00"/>
    <d v="2011-09-09T00:00:00"/>
    <s v="Female"/>
    <s v="TP2"/>
    <s v="RINI.BARA@CIMBNIAGA.CO.ID"/>
    <s v="D-5"/>
    <n v="3005491"/>
    <s v="JUNELLY TARIDA SIAGIAN"/>
    <s v="Branch Operations &amp; Service Manager - KC - KAA"/>
    <m/>
    <m/>
    <m/>
    <m/>
    <x v="1"/>
    <m/>
    <m/>
    <x v="0"/>
    <n v="0"/>
    <x v="0"/>
    <n v="0"/>
    <x v="0"/>
    <n v="0"/>
  </r>
  <r>
    <n v="5375157"/>
    <s v="INDAH RACHMANIA"/>
    <s v="U9"/>
    <x v="4"/>
    <s v="Network - Indonesia Timur &amp; Kalimantan Region"/>
    <s v="Network - Indonesia Timur &amp; Kalimantan Region Area I"/>
    <s v="KC - Mimika - Kuala Kencana - KAA - D3"/>
    <s v="KC - Mimika - Kuala Kencana - KAA - Service - D4"/>
    <s v="Customer Service"/>
    <s v="Customer Service"/>
    <s v="KK - Mimika - Tembagapura II - TP2"/>
    <s v="MIMIKA"/>
    <s v="Papua"/>
    <d v="1997-02-04T00:00:00"/>
    <d v="2022-09-05T00:00:00"/>
    <s v="Female"/>
    <s v="TP2"/>
    <s v="Indah.Rachmania@cimbniaga.co.id"/>
    <s v="D-5"/>
    <n v="3005491"/>
    <s v="JUNELLY TARIDA SIAGIAN"/>
    <s v="Branch Operations &amp; Service Manager - KC - KAA"/>
    <m/>
    <m/>
    <m/>
    <m/>
    <x v="1"/>
    <m/>
    <m/>
    <x v="0"/>
    <n v="0.55000000000000004"/>
    <x v="0"/>
    <n v="0"/>
    <x v="0"/>
    <n v="0.27500000000000002"/>
  </r>
  <r>
    <n v="3036562"/>
    <s v="SHAFIRA MUBARRA"/>
    <s v="U9"/>
    <x v="4"/>
    <s v="Network - Indonesia Timur &amp; Kalimantan Region"/>
    <s v="Network - Indonesia Timur &amp; Kalimantan Region Area I"/>
    <s v="KC - Mimika - Kuala Kencana - KAA - D3"/>
    <s v="KC - Mimika - Kuala Kencana - KAA - Service - D4"/>
    <s v="Customer Service"/>
    <s v="Customer Service"/>
    <s v="KC - Mimika - Kuala Kencana - KAA"/>
    <s v="MIMIKA"/>
    <s v="Papua"/>
    <d v="1995-02-07T00:00:00"/>
    <d v="2018-09-24T00:00:00"/>
    <s v="Female"/>
    <s v="KAA"/>
    <s v="Shafira.Mubarra@cimbniaga.co.id"/>
    <s v="D-5"/>
    <n v="3005491"/>
    <s v="JUNELLY TARIDA SIAGIAN"/>
    <s v="Branch Operations &amp; Service Manager - KC - KAA"/>
    <m/>
    <m/>
    <m/>
    <m/>
    <x v="1"/>
    <m/>
    <m/>
    <x v="0"/>
    <n v="0"/>
    <x v="0"/>
    <n v="0"/>
    <x v="0"/>
    <n v="0"/>
  </r>
  <r>
    <n v="3030970"/>
    <s v="MARTONO PANGARIBUAN"/>
    <s v="U9"/>
    <x v="4"/>
    <s v="Network - Indonesia Timur &amp; Kalimantan Region"/>
    <s v="Network - Indonesia Timur &amp; Kalimantan Region Area I"/>
    <s v="KCP - Mimika - Budi Utomo - MBU - D3"/>
    <s v="KCP - Mimika - Budi Utomo - MBU - Service - D4"/>
    <s v="Branch Service Officer"/>
    <s v="Branch Service Officer"/>
    <s v="KCP - Mimika - Budi Utomo - MBU"/>
    <s v="MIMIKA"/>
    <s v="Papua"/>
    <d v="1993-09-21T00:00:00"/>
    <d v="2016-04-01T00:00:00"/>
    <s v="Male"/>
    <s v="MBU"/>
    <s v="Martono.Pangaribuan@cimbniaga.co.id"/>
    <s v="D-5"/>
    <n v="3034014"/>
    <s v="CHRISTANIA VEDIANI"/>
    <s v="Branch Operations &amp; Service Manager - KCP - MBU"/>
    <m/>
    <m/>
    <m/>
    <m/>
    <x v="1"/>
    <m/>
    <m/>
    <x v="0"/>
    <n v="0.9"/>
    <x v="0"/>
    <n v="0"/>
    <x v="0"/>
    <n v="0.45"/>
  </r>
  <r>
    <n v="5361689"/>
    <s v="WAWAN SOSOHAN"/>
    <s v="U9"/>
    <x v="4"/>
    <s v="Network - Indonesia Timur &amp; Kalimantan Region"/>
    <s v="Network - Indonesia Timur &amp; Kalimantan Region Area I"/>
    <s v="KC - Mimika - Kuala Kencana - KAA - D3"/>
    <s v="KC - Mimika - Kuala Kencana - KAA - Service - D4"/>
    <s v="Customer Service"/>
    <s v="Customer Service"/>
    <s v="KK - Mimika - Tembagapura I - TP1"/>
    <s v="MIMIKA"/>
    <s v="Papua"/>
    <d v="1995-10-04T00:00:00"/>
    <d v="2022-01-24T00:00:00"/>
    <s v="Male"/>
    <s v="TP1"/>
    <s v="Wawan.Sosohan@cimbniaga.co.id"/>
    <s v="D-5"/>
    <n v="3005491"/>
    <s v="JUNELLY TARIDA SIAGIAN"/>
    <s v="Branch Operations &amp; Service Manager - KC - KAA"/>
    <m/>
    <m/>
    <m/>
    <m/>
    <x v="1"/>
    <m/>
    <m/>
    <x v="0"/>
    <n v="0"/>
    <x v="0"/>
    <n v="0"/>
    <x v="0"/>
    <n v="0"/>
  </r>
  <r>
    <n v="5356075"/>
    <s v="DAVID PRIMADANI SAPUTRA"/>
    <s v="U9"/>
    <x v="4"/>
    <s v="Network - Indonesia Timur &amp; Kalimantan Region"/>
    <s v="Network - Indonesia Timur &amp; Kalimantan Region Area I"/>
    <s v="KC - Mimika - Kuala Kencana - KAA - D3"/>
    <s v="KC - Mimika - Kuala Kencana - KAA - Service - D4"/>
    <s v="Customer Service"/>
    <s v="Customer Service"/>
    <s v="KK - Mimika - Ridge Camp - RDE"/>
    <s v="MIMIKA"/>
    <s v="Papua"/>
    <d v="1999-11-19T00:00:00"/>
    <d v="2021-11-01T00:00:00"/>
    <s v="Male"/>
    <s v="RDE"/>
    <s v="David.Saputra@cimbniaga.co.id"/>
    <s v="D-5"/>
    <n v="3005491"/>
    <s v="JUNELLY TARIDA SIAGIAN"/>
    <s v="Branch Operations &amp; Service Manager - KC - KAA"/>
    <m/>
    <m/>
    <m/>
    <m/>
    <x v="1"/>
    <m/>
    <m/>
    <x v="0"/>
    <n v="0"/>
    <x v="0"/>
    <n v="0"/>
    <x v="0"/>
    <n v="0"/>
  </r>
  <r>
    <n v="5353981"/>
    <s v="ZELIN ROSIANA"/>
    <s v="U10"/>
    <x v="4"/>
    <s v="Network - Indonesia Timur &amp; Kalimantan Region"/>
    <s v="Network - Indonesia Timur &amp; Kalimantan Region Area I"/>
    <s v="KC - Mimika - Kuala Kencana - KAA - D3"/>
    <s v="KC - Mimika - Kuala Kencana - KAA - Service - D4"/>
    <s v="Teller"/>
    <s v="Teller"/>
    <s v="KK - Mimika - Tembagapura II - TP2"/>
    <s v="MIMIKA"/>
    <s v="Papua"/>
    <d v="1998-05-10T00:00:00"/>
    <d v="2021-10-04T00:00:00"/>
    <s v="Female"/>
    <s v="TP2"/>
    <s v="Zelin.Rosiana@cimbniaga.co.id"/>
    <s v="D-5"/>
    <n v="3005491"/>
    <s v="JUNELLY TARIDA SIAGIAN"/>
    <s v="Branch Operations &amp; Service Manager - KC - KAA"/>
    <m/>
    <m/>
    <m/>
    <m/>
    <x v="1"/>
    <m/>
    <m/>
    <x v="0"/>
    <n v="0"/>
    <x v="0"/>
    <n v="0"/>
    <x v="0"/>
    <n v="0"/>
  </r>
  <r>
    <n v="5357638"/>
    <s v="ANNISA NADYASTITI"/>
    <s v="U10"/>
    <x v="4"/>
    <s v="Network - Indonesia Timur &amp; Kalimantan Region"/>
    <s v="Network - Indonesia Timur &amp; Kalimantan Region Area I"/>
    <s v="KC - Mimika - Kuala Kencana - KAA - D3"/>
    <s v="KC - Mimika - Kuala Kencana - KAA - Service - D4"/>
    <s v="Teller"/>
    <s v="Teller"/>
    <s v="KC - Mimika - Kuala Kencana - KAA"/>
    <s v="MIMIKA"/>
    <s v="Papua"/>
    <d v="1996-07-11T00:00:00"/>
    <d v="2021-11-15T00:00:00"/>
    <s v="Female"/>
    <s v="KAA"/>
    <s v="Annisa.Nadyastiti@cimbniaga.co.id"/>
    <s v="D-5"/>
    <n v="3005491"/>
    <s v="JUNELLY TARIDA SIAGIAN"/>
    <s v="Branch Operations &amp; Service Manager - KC - KAA"/>
    <m/>
    <m/>
    <m/>
    <m/>
    <x v="1"/>
    <m/>
    <m/>
    <x v="0"/>
    <n v="0.95"/>
    <x v="0"/>
    <n v="0"/>
    <x v="0"/>
    <n v="0.47499999999999998"/>
  </r>
  <r>
    <n v="3038582"/>
    <s v="ABDUL RAHIM BAY LANRI THAIFUR"/>
    <s v="U6"/>
    <x v="4"/>
    <s v="Network - Indonesia Timur &amp; Kalimantan Region"/>
    <s v="Network - Indonesia Timur &amp; Kalimantan Region Area I"/>
    <s v="KCP - Makassar - Bandang - MBG - D3"/>
    <s v="KCP - Makassar - Bandang - MBG - Business Owners - D4"/>
    <s v="Client Business Manager"/>
    <s v="Client Business Manager"/>
    <s v="KCP - Makassar - Bandang - MBG"/>
    <s v="MAKASSAR"/>
    <s v="Sulawesi Selatan"/>
    <d v="1990-11-05T00:00:00"/>
    <d v="2019-08-05T00:00:00"/>
    <s v="Male"/>
    <s v="MBG"/>
    <s v="ABDUL.THAIFUR@CIMBNIAGA.CO.ID"/>
    <s v="D-4"/>
    <n v="3037180"/>
    <s v="ARDY WIDIARTA"/>
    <s v="Branch Manager - KCP - MBG"/>
    <m/>
    <m/>
    <m/>
    <m/>
    <x v="1"/>
    <m/>
    <m/>
    <x v="0"/>
    <n v="0"/>
    <x v="0"/>
    <n v="0"/>
    <x v="0"/>
    <n v="0"/>
  </r>
  <r>
    <n v="5380368"/>
    <s v="IVANDY LAYADI"/>
    <s v="U6"/>
    <x v="4"/>
    <s v="Network - Indonesia Timur &amp; Kalimantan Region"/>
    <s v="Network - Indonesia Timur &amp; Kalimantan Region Area I"/>
    <s v="KCP - Makassar - Bandang - MBG - D3"/>
    <s v="KCP - Makassar - Bandang - MBG - Business Owners - D4"/>
    <s v="Client Relationship Manager"/>
    <s v="Client Relationship Manager"/>
    <s v="KCP - Makassar - Bandang - MBG"/>
    <s v="MAKASSAR"/>
    <s v="Sulawesi Selatan"/>
    <d v="1995-11-10T00:00:00"/>
    <d v="2022-12-20T00:00:00"/>
    <s v="Male"/>
    <s v="MBG"/>
    <s v="Ivandy.Layadi@cimbniaga.co.id"/>
    <s v="D-5"/>
    <n v="5376222"/>
    <s v="WENDA SUCIADY"/>
    <s v="Client Business Manager 2 - Business Owners - MBG"/>
    <m/>
    <m/>
    <m/>
    <m/>
    <x v="1"/>
    <m/>
    <m/>
    <x v="0"/>
    <n v="0"/>
    <x v="0"/>
    <n v="0"/>
    <x v="0"/>
    <n v="0"/>
  </r>
  <r>
    <n v="5600240"/>
    <s v="CHANDRA MOERDIONO KANDAR"/>
    <s v="U7"/>
    <x v="4"/>
    <s v="Network - Indonesia Timur &amp; Kalimantan Region"/>
    <s v="Network - Indonesia Timur &amp; Kalimantan Region Area I"/>
    <s v="KCP - Makassar - Bandang - MBG - D3"/>
    <s v="KCP - Makassar - Bandang - MBG - Business Owners - D4"/>
    <s v="Client Relationship Manager"/>
    <s v="Client Relationship Manager"/>
    <s v="KCP - Makassar - Bandang - MBG"/>
    <s v="MAKASSAR"/>
    <s v="Sulawesi Selatan"/>
    <d v="1986-06-27T00:00:00"/>
    <d v="2025-05-26T00:00:00"/>
    <s v="Male"/>
    <s v="MBG"/>
    <s v="chandra.kandar@cimbniaga.co.id"/>
    <s v="D-5"/>
    <n v="3038582"/>
    <s v="ABDUL RAHIM BAY LANRI THAIFUR"/>
    <s v="Client Business Manager 1 - Business Owners - MBG"/>
    <m/>
    <m/>
    <m/>
    <m/>
    <x v="1"/>
    <m/>
    <m/>
    <x v="0"/>
    <n v="0"/>
    <x v="1"/>
    <e v="#N/A"/>
    <x v="1"/>
    <e v="#N/A"/>
  </r>
  <r>
    <n v="5375567"/>
    <s v="PETRESIA KAROLINA KARNADI"/>
    <s v="U7"/>
    <x v="4"/>
    <s v="Network - Indonesia Timur &amp; Kalimantan Region"/>
    <s v="Network - Indonesia Timur &amp; Kalimantan Region Area I"/>
    <s v="KCP - Makassar - Bandang - MBG - D3"/>
    <s v="KCP - Makassar - Bandang - MBG - Business Owners - D4"/>
    <s v="Client Relationship Manager"/>
    <s v="Client Relationship Manager"/>
    <s v="KCP - Makassar - Bandang - MBG"/>
    <s v="MAKASSAR"/>
    <s v="Sulawesi Selatan"/>
    <d v="1995-11-23T00:00:00"/>
    <d v="2022-09-12T00:00:00"/>
    <s v="Female"/>
    <s v="MBG"/>
    <s v="Petresia.Karnadi@cimbniaga.co.id"/>
    <s v="D-5"/>
    <n v="5376222"/>
    <s v="WENDA SUCIADY"/>
    <s v="Client Business Manager 2 - Business Owners - MBG"/>
    <m/>
    <m/>
    <m/>
    <m/>
    <x v="1"/>
    <m/>
    <m/>
    <x v="0"/>
    <n v="0"/>
    <x v="0"/>
    <n v="0"/>
    <x v="0"/>
    <n v="0"/>
  </r>
  <r>
    <n v="5371608"/>
    <s v="JENIFER WILLIANTO"/>
    <s v="U8"/>
    <x v="4"/>
    <s v="Network - Indonesia Timur &amp; Kalimantan Region"/>
    <s v="Network - Indonesia Timur &amp; Kalimantan Region Area I"/>
    <s v="KCP - Makassar - Bandang - MBG - D3"/>
    <s v="KCP - Makassar - Bandang - MBG - Business Owners - D4"/>
    <s v="Client Relationship Manager"/>
    <s v="Client Relationship Manager"/>
    <s v="KCP - Makassar - Bandang - MBG"/>
    <s v="MAKASSAR"/>
    <s v="Sulawesi Selatan"/>
    <d v="1995-06-28T00:00:00"/>
    <d v="2022-06-27T00:00:00"/>
    <s v="Female"/>
    <s v="MBG"/>
    <s v="Jenifer.Willianto@cimbniaga.co.id"/>
    <s v="D-5"/>
    <n v="3038582"/>
    <s v="ABDUL RAHIM BAY LANRI THAIFUR"/>
    <s v="Client Business Manager 1 - Business Owners - MBG"/>
    <m/>
    <m/>
    <m/>
    <m/>
    <x v="1"/>
    <m/>
    <m/>
    <x v="0"/>
    <n v="0"/>
    <x v="0"/>
    <n v="0"/>
    <x v="0"/>
    <n v="0"/>
  </r>
  <r>
    <n v="5404681"/>
    <s v="ST RATIH DEWI R"/>
    <s v="U8"/>
    <x v="4"/>
    <s v="Network - Indonesia Timur &amp; Kalimantan Region"/>
    <s v="Network - Indonesia Timur &amp; Kalimantan Region Area I"/>
    <s v="KCP - Makassar - Bandang - MBG - D3"/>
    <s v="KCP - Makassar - Bandang - MBG - Business Owners - D4"/>
    <s v="Client Relationship Manager"/>
    <s v="Client Relationship Manager"/>
    <s v="KCP - Makassar - Bandang - MBG"/>
    <s v="MAKASSAR"/>
    <s v="Sulawesi Selatan"/>
    <d v="1991-12-24T00:00:00"/>
    <d v="2024-02-12T00:00:00"/>
    <s v="Female"/>
    <s v="MBG"/>
    <s v="St.R@cimbniaga.co.id"/>
    <s v="D-5"/>
    <n v="5376222"/>
    <s v="WENDA SUCIADY"/>
    <s v="Client Business Manager 2 - Business Owners - MBG"/>
    <m/>
    <m/>
    <m/>
    <m/>
    <x v="1"/>
    <m/>
    <m/>
    <x v="0"/>
    <n v="0"/>
    <x v="0"/>
    <n v="0"/>
    <x v="0"/>
    <n v="0"/>
  </r>
  <r>
    <n v="3036751"/>
    <s v="PERISKILA SANGGA PALINGGI"/>
    <s v="U8"/>
    <x v="4"/>
    <s v="Network - Indonesia Timur &amp; Kalimantan Region"/>
    <s v="Network - Indonesia Timur &amp; Kalimantan Region Area I"/>
    <s v="KCP - Makassar - Bandang - MBG - D3"/>
    <s v="KCP - Makassar - Bandang - MBG - Business Owners - D4"/>
    <s v="Client Relationship Manager"/>
    <s v="Client Relationship Manager"/>
    <s v="KCP - Makassar - Bandang - MBG"/>
    <s v="MAKASSAR"/>
    <s v="Sulawesi Selatan"/>
    <d v="1987-08-08T00:00:00"/>
    <d v="2018-11-05T00:00:00"/>
    <s v="Female"/>
    <s v="MBG"/>
    <s v="PERISKILA.PALINGGI@CIMBNIAGA.CO.ID"/>
    <s v="D-5"/>
    <n v="3038582"/>
    <s v="ABDUL RAHIM BAY LANRI THAIFUR"/>
    <s v="Client Business Manager 1 - Business Owners - MBG"/>
    <m/>
    <m/>
    <m/>
    <m/>
    <x v="1"/>
    <m/>
    <m/>
    <x v="0"/>
    <n v="0"/>
    <x v="0"/>
    <n v="0"/>
    <x v="0"/>
    <n v="0"/>
  </r>
  <r>
    <n v="5376222"/>
    <s v="WENDA SUCIADY"/>
    <s v="U5"/>
    <x v="4"/>
    <s v="Network - Indonesia Timur &amp; Kalimantan Region"/>
    <s v="Network - Indonesia Timur &amp; Kalimantan Region Area I"/>
    <s v="KCP - Makassar - Bandang - MBG - D3"/>
    <s v="KCP - Makassar - Bandang - MBG - Business Owners - D4 - 2"/>
    <s v="Client Business Manager"/>
    <s v="Client Business Manager"/>
    <s v="KCP - Makassar - Bandang - MBG"/>
    <s v="MAKASSAR"/>
    <s v="Sulawesi Selatan"/>
    <d v="1985-10-01T00:00:00"/>
    <d v="2022-10-10T00:00:00"/>
    <s v="Female"/>
    <s v="MBG"/>
    <s v="Wenda.Suciady@cimbniaga.co.id"/>
    <s v="D-4"/>
    <n v="3037180"/>
    <s v="ARDY WIDIARTA"/>
    <s v="Branch Manager - KCP - MBG"/>
    <m/>
    <m/>
    <m/>
    <m/>
    <x v="1"/>
    <m/>
    <m/>
    <x v="0"/>
    <n v="0"/>
    <x v="0"/>
    <n v="0"/>
    <x v="0"/>
    <n v="0"/>
  </r>
  <r>
    <n v="5410943"/>
    <s v="DANDY SUKMA PRISADHANA"/>
    <s v="U8"/>
    <x v="4"/>
    <s v="Network - Indonesia Timur &amp; Kalimantan Region"/>
    <s v="Network - Indonesia Timur &amp; Kalimantan Region Area I"/>
    <s v="KCP - Makassar - Bandang - MBG - D3"/>
    <s v="KCP - Makassar - Bandang - MBG - Company - D4"/>
    <s v="Client Relationship Manager"/>
    <s v="Client Relationship Manager"/>
    <s v="KCP - Makassar - Bandang - MBG"/>
    <s v="MAKASSAR"/>
    <s v="Sulawesi Selatan"/>
    <d v="1990-08-19T00:00:00"/>
    <d v="2024-06-24T00:00:00"/>
    <s v="Male"/>
    <s v="MBG"/>
    <s v="Dandy.Prisadhana@cimbniaga.co.id"/>
    <s v="D-5"/>
    <n v="3037180"/>
    <s v="ARDY WIDIARTA"/>
    <s v="Branch Manager - KCP - MBG"/>
    <m/>
    <m/>
    <m/>
    <m/>
    <x v="1"/>
    <m/>
    <m/>
    <x v="0"/>
    <n v="0"/>
    <x v="0"/>
    <n v="0"/>
    <x v="0"/>
    <n v="0"/>
  </r>
  <r>
    <n v="5365787"/>
    <s v="OGRIT LETIZIA TUMEDIA"/>
    <s v="U6"/>
    <x v="4"/>
    <s v="Network - Indonesia Timur &amp; Kalimantan Region"/>
    <s v="Network - Indonesia Timur &amp; Kalimantan Region Area I"/>
    <s v="KCP - Makassar - Bandang - MBG - D3"/>
    <s v="KCP - Makassar - Bandang - MBG - Loan Advisor"/>
    <s v="Loan Advisor Specialist"/>
    <s v="Loan Advisor Specialist"/>
    <s v="KCP - Makassar - Bandang - MBG"/>
    <s v="MAKASSAR"/>
    <s v="Sulawesi Selatan"/>
    <d v="1988-07-22T00:00:00"/>
    <d v="2022-03-07T00:00:00"/>
    <s v="Female"/>
    <s v="MBG"/>
    <s v="Ogrit.Tumedia@cimbniaga.co.id"/>
    <s v="D-4"/>
    <n v="3037180"/>
    <s v="ARDY WIDIARTA"/>
    <s v="Branch Manager - KCP - MBG"/>
    <m/>
    <m/>
    <m/>
    <m/>
    <x v="1"/>
    <m/>
    <m/>
    <x v="0"/>
    <n v="0"/>
    <x v="0"/>
    <n v="0"/>
    <x v="0"/>
    <n v="0"/>
  </r>
  <r>
    <n v="5601625"/>
    <s v="ANDI SAIYID FARAPAHLEFI"/>
    <s v="U7"/>
    <x v="4"/>
    <s v="Network - Indonesia Timur &amp; Kalimantan Region"/>
    <s v="Network - Indonesia Timur &amp; Kalimantan Region Area I"/>
    <s v="KCP - Makassar - Bandang - MBG - D3"/>
    <s v="KCP - Makassar - Bandang - MBG - Loan Advisor"/>
    <s v="Loan Advisor Specialist"/>
    <s v="Loan Advisor Specialist"/>
    <s v="KCP - Makassar - Bandang - MBG"/>
    <s v="MAKASSAR"/>
    <s v="Sulawesi Selatan"/>
    <d v="1995-03-08T00:00:00"/>
    <d v="2025-11-10T00:00:00"/>
    <s v="Male"/>
    <s v="MBG"/>
    <s v="andi.farapahlefi@cimbniaga.co.id"/>
    <s v="D-4"/>
    <n v="3037180"/>
    <s v="ARDY WIDIARTA"/>
    <s v="Branch Manager - KCP - MBG"/>
    <m/>
    <m/>
    <m/>
    <m/>
    <x v="1"/>
    <m/>
    <m/>
    <x v="0"/>
    <n v="0"/>
    <x v="1"/>
    <e v="#N/A"/>
    <x v="1"/>
    <e v="#N/A"/>
  </r>
  <r>
    <n v="3016082"/>
    <s v="ENGELIN AMELIA LAMOGIA"/>
    <s v="U7"/>
    <x v="4"/>
    <s v="Network - Indonesia Timur &amp; Kalimantan Region"/>
    <s v="Network - Indonesia Timur &amp; Kalimantan Region Area I"/>
    <s v="KCP - Makassar - Bandang - MBG - D3"/>
    <s v="KCP - Makassar - Bandang - MBG - Service - D4"/>
    <s v="Branch Operations &amp; Service Manager"/>
    <s v="Branch Operations &amp; Service Manager"/>
    <s v="KCP - Makassar - Bandang - MBG"/>
    <s v="MAKASSAR"/>
    <s v="Sulawesi Selatan"/>
    <d v="1989-01-22T00:00:00"/>
    <d v="2011-06-06T00:00:00"/>
    <s v="Female"/>
    <s v="MBG"/>
    <s v="ANGELIN.AMELIA@CIMBNIAGA.CO.ID"/>
    <s v="D-4"/>
    <n v="3037180"/>
    <s v="ARDY WIDIARTA"/>
    <s v="Branch Manager - KCP - MBG"/>
    <m/>
    <m/>
    <m/>
    <m/>
    <x v="1"/>
    <m/>
    <m/>
    <x v="0"/>
    <n v="0"/>
    <x v="0"/>
    <n v="0"/>
    <x v="0"/>
    <n v="0"/>
  </r>
  <r>
    <n v="3036849"/>
    <s v="FEBLYA PALIMBONG"/>
    <s v="U9"/>
    <x v="4"/>
    <s v="Network - Indonesia Timur &amp; Kalimantan Region"/>
    <s v="Network - Indonesia Timur &amp; Kalimantan Region Area I"/>
    <s v="KCP - Makassar - Bandang - MBG - D3"/>
    <s v="KCP - Makassar - Bandang - MBG - Service - D4"/>
    <s v="Customer Service"/>
    <s v="Customer Service"/>
    <s v="KCP - Makassar - Bandang - MBG"/>
    <s v="MAKASSAR"/>
    <s v="Sulawesi Selatan"/>
    <d v="1996-02-05T00:00:00"/>
    <d v="2018-11-05T00:00:00"/>
    <s v="Female"/>
    <s v="MBG"/>
    <s v="FEBLYA.PALIMBONG@CIMBNIAGA.CO.ID"/>
    <s v="D-5"/>
    <n v="3016082"/>
    <s v="ENGELIN AMELIA LAMOGIA"/>
    <s v="Branch Operations &amp; Service Manager - KCP - MBG"/>
    <m/>
    <m/>
    <m/>
    <m/>
    <x v="1"/>
    <m/>
    <m/>
    <x v="0"/>
    <n v="0"/>
    <x v="0"/>
    <n v="0"/>
    <x v="0"/>
    <n v="0"/>
  </r>
  <r>
    <n v="3039620"/>
    <s v="TADIUS"/>
    <s v="U9"/>
    <x v="4"/>
    <s v="Network - Indonesia Timur &amp; Kalimantan Region"/>
    <s v="Network - Indonesia Timur &amp; Kalimantan Region Area I"/>
    <s v="KCP - Makassar - Bandang - MBG - D3"/>
    <s v="KCP - Makassar - Bandang - MBG - Service - D4"/>
    <s v="Digital Banking Service Officer"/>
    <s v="Digital Banking Service Officer"/>
    <s v="E-Banking Lounge - Makassar - Trans Studio - TRM"/>
    <s v="MAKASSAR"/>
    <s v="Sulawesi Selatan"/>
    <d v="1988-01-12T00:00:00"/>
    <d v="2019-11-04T00:00:00"/>
    <s v="Male"/>
    <s v="TRM"/>
    <s v="TADIUS.TADIUS@CIMBNIAGA.CO.ID"/>
    <s v="D-5"/>
    <n v="3016082"/>
    <s v="ENGELIN AMELIA LAMOGIA"/>
    <s v="Branch Operations &amp; Service Manager - KCP - MBG"/>
    <m/>
    <m/>
    <m/>
    <m/>
    <x v="1"/>
    <m/>
    <m/>
    <x v="0"/>
    <n v="0"/>
    <x v="0"/>
    <n v="0"/>
    <x v="0"/>
    <n v="0"/>
  </r>
  <r>
    <n v="3037140"/>
    <s v="WIFITRI FIFI BAKRY ASSE"/>
    <s v="U9"/>
    <x v="4"/>
    <s v="Network - Indonesia Timur &amp; Kalimantan Region"/>
    <s v="Network - Indonesia Timur &amp; Kalimantan Region Area I"/>
    <s v="KCP - Makassar - Bandang - MBG - D3"/>
    <s v="KCP - Makassar - Bandang - MBG - Service - D4"/>
    <s v="Digital Banking Service Officer"/>
    <s v="Digital Banking Service Officer"/>
    <s v="E-Banking Lounge - Makassar - Trans Studio - TRM"/>
    <s v="MAKASSAR"/>
    <s v="Sulawesi Selatan"/>
    <d v="1994-02-10T00:00:00"/>
    <d v="2018-12-03T00:00:00"/>
    <s v="Female"/>
    <s v="TRM"/>
    <s v="WIFITRI.ASSE@CIMBNIAGA.CO.ID"/>
    <s v="D-5"/>
    <n v="3016082"/>
    <s v="ENGELIN AMELIA LAMOGIA"/>
    <s v="Branch Operations &amp; Service Manager - KCP - MBG"/>
    <m/>
    <m/>
    <m/>
    <m/>
    <x v="1"/>
    <m/>
    <m/>
    <x v="1"/>
    <n v="1"/>
    <x v="0"/>
    <n v="0"/>
    <x v="0"/>
    <n v="0.5"/>
  </r>
  <r>
    <n v="3035875"/>
    <s v="YODI WARIZKA"/>
    <s v="U9"/>
    <x v="4"/>
    <s v="Network - Indonesia Timur &amp; Kalimantan Region"/>
    <s v="Network - Indonesia Timur &amp; Kalimantan Region Area I"/>
    <s v="KCP - Makassar - Bandang - MBG - D3"/>
    <s v="KCP - Makassar - Bandang - MBG - Service - D4"/>
    <s v="Digital Banking Service Officer"/>
    <s v="Digital Banking Service Officer"/>
    <s v="E-Banking Lounge - Makassar - Trans Studio - TRM"/>
    <s v="MAKASSAR"/>
    <s v="Sulawesi Selatan"/>
    <d v="1992-01-01T00:00:00"/>
    <d v="2018-05-28T00:00:00"/>
    <s v="Male"/>
    <s v="TRM"/>
    <s v="YODI.WARIZKA@CIMBNIAGA.CO.ID"/>
    <s v="D-5"/>
    <n v="3016082"/>
    <s v="ENGELIN AMELIA LAMOGIA"/>
    <s v="Branch Operations &amp; Service Manager - KCP - MBG"/>
    <m/>
    <m/>
    <m/>
    <m/>
    <x v="1"/>
    <m/>
    <m/>
    <x v="0"/>
    <n v="0"/>
    <x v="0"/>
    <n v="0"/>
    <x v="0"/>
    <n v="0"/>
  </r>
  <r>
    <n v="5400921"/>
    <s v="ANDRY"/>
    <s v="U6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Business Manager"/>
    <s v="Client Business Manager"/>
    <s v="KCP - Makassar - Panakukang - PBU"/>
    <s v="MAKASSAR"/>
    <s v="Sulawesi Selatan"/>
    <d v="1990-12-17T00:00:00"/>
    <d v="2023-12-04T00:00:00"/>
    <s v="Male"/>
    <s v="PBU"/>
    <s v="andry.andry@cimbniaga.co.id"/>
    <s v="D-4"/>
    <n v="5602102"/>
    <s v="KARTER PANDEAN"/>
    <s v="Branch Manager - KCP - PBU"/>
    <m/>
    <m/>
    <m/>
    <m/>
    <x v="1"/>
    <m/>
    <m/>
    <x v="0"/>
    <n v="0"/>
    <x v="0"/>
    <n v="0"/>
    <x v="0"/>
    <n v="0"/>
  </r>
  <r>
    <n v="5423364"/>
    <s v="ALI MUHAMMAD"/>
    <s v="U7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94-01-03T00:00:00"/>
    <d v="2025-03-10T00:00:00"/>
    <s v="Male"/>
    <s v="PBU"/>
    <s v="ali.muhammad@cimbniaga.co.id"/>
    <s v="D-5"/>
    <n v="3033601"/>
    <s v="ANDY ANGGRIAWAN"/>
    <s v="Client Business Manager 2 - Business Owners - PBU"/>
    <m/>
    <m/>
    <m/>
    <m/>
    <x v="1"/>
    <m/>
    <m/>
    <x v="0"/>
    <n v="0.35"/>
    <x v="0"/>
    <n v="0"/>
    <x v="0"/>
    <n v="0.17499999999999999"/>
  </r>
  <r>
    <n v="5600298"/>
    <s v="HARTANTO TANDIAWAN"/>
    <s v="U7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3749"/>
    <s v="VIVI LOARDY"/>
    <s v="U7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81-10-31T00:00:00"/>
    <d v="2017-07-03T00:00:00"/>
    <s v="Female"/>
    <s v="PBU"/>
    <s v="VIVI.LOARDY@CIMBNIAGA.CO.ID"/>
    <s v="D-5"/>
    <n v="3036343"/>
    <s v="AYU DWIJAYANTI"/>
    <s v="Client Business Manager 4 - Business Owners - PBU"/>
    <m/>
    <m/>
    <m/>
    <m/>
    <x v="1"/>
    <m/>
    <m/>
    <x v="0"/>
    <n v="0"/>
    <x v="0"/>
    <n v="0"/>
    <x v="0"/>
    <n v="0"/>
  </r>
  <r>
    <n v="3036753"/>
    <s v="ANDRY JIEL"/>
    <s v="U7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87-06-09T00:00:00"/>
    <d v="2018-11-12T00:00:00"/>
    <s v="Male"/>
    <s v="PBU"/>
    <s v="ANDRY.JIEL@CIMBNIAGA.CO.ID"/>
    <s v="D-5"/>
    <n v="3033601"/>
    <s v="ANDY ANGGRIAWAN"/>
    <s v="Client Business Manager 2 - Business Owners - PBU"/>
    <m/>
    <m/>
    <m/>
    <m/>
    <x v="1"/>
    <m/>
    <m/>
    <x v="0"/>
    <n v="0.35"/>
    <x v="0"/>
    <n v="0"/>
    <x v="0"/>
    <n v="0.17499999999999999"/>
  </r>
  <r>
    <n v="5405224"/>
    <s v="NURMALASARI"/>
    <s v="U8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89-06-02T00:00:00"/>
    <d v="2024-02-26T00:00:00"/>
    <s v="Female"/>
    <s v="PBU"/>
    <s v="nurmalasari.nurmalasari@cimbniaga.co.id"/>
    <s v="D-5"/>
    <n v="3033601"/>
    <s v="ANDY ANGGRIAWAN"/>
    <s v="Client Business Manager 2 - Business Owners - PBU"/>
    <m/>
    <m/>
    <m/>
    <m/>
    <x v="1"/>
    <m/>
    <m/>
    <x v="0"/>
    <n v="0.35"/>
    <x v="0"/>
    <n v="0"/>
    <x v="0"/>
    <n v="0.17499999999999999"/>
  </r>
  <r>
    <n v="5316727"/>
    <s v="MAYANTI"/>
    <s v="U8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86-01-11T00:00:00"/>
    <d v="2021-04-05T00:00:00"/>
    <s v="Female"/>
    <s v="PBU"/>
    <s v="Mayanti.Mayanti@cimbniaga.co.id"/>
    <s v="D-5"/>
    <n v="3033601"/>
    <s v="ANDY ANGGRIAWAN"/>
    <s v="Client Business Manager 2 - Business Owners - PBU"/>
    <m/>
    <m/>
    <m/>
    <m/>
    <x v="1"/>
    <m/>
    <m/>
    <x v="0"/>
    <n v="0.35"/>
    <x v="0"/>
    <n v="0"/>
    <x v="0"/>
    <n v="0.17499999999999999"/>
  </r>
  <r>
    <n v="5399451"/>
    <s v="INGRID BEATRIX SALAMPESSY"/>
    <s v="U8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88-08-01T00:00:00"/>
    <d v="2023-11-06T00:00:00"/>
    <s v="Female"/>
    <s v="PBU"/>
    <s v="ingrid.salampessy@cimbniaga.co.id"/>
    <s v="D-5"/>
    <n v="5600063"/>
    <s v="MAULIDA WIDYA UTARI PARAWANSA"/>
    <s v="Client Business Manager 3 - Business Owners - PBU"/>
    <m/>
    <m/>
    <m/>
    <m/>
    <x v="0"/>
    <m/>
    <m/>
    <x v="0"/>
    <n v="0"/>
    <x v="0"/>
    <n v="0"/>
    <x v="0"/>
    <n v="0"/>
  </r>
  <r>
    <n v="5399108"/>
    <s v="ANDI RASITA BESSE BILA"/>
    <s v="U8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94-01-09T00:00:00"/>
    <d v="2023-11-27T00:00:00"/>
    <s v="Female"/>
    <s v="PBU"/>
    <s v="andi.bila@cimbniaga.co.id"/>
    <s v="D-5"/>
    <n v="5600063"/>
    <s v="MAULIDA WIDYA UTARI PARAWANSA"/>
    <s v="Client Business Manager 3 - Business Owners - PBU"/>
    <m/>
    <m/>
    <m/>
    <m/>
    <x v="1"/>
    <m/>
    <m/>
    <x v="0"/>
    <n v="0.7"/>
    <x v="0"/>
    <n v="0"/>
    <x v="0"/>
    <n v="0.35"/>
  </r>
  <r>
    <n v="3038740"/>
    <s v="ERIKA PHINARTO"/>
    <s v="U8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96-05-26T00:00:00"/>
    <d v="2019-08-02T00:00:00"/>
    <s v="Female"/>
    <s v="PBU"/>
    <s v="ERIKA.PHINARTO@CIMBNIAGA.CO.ID"/>
    <s v="D-5"/>
    <n v="5400921"/>
    <s v="ANDRY"/>
    <s v="Client Business Manager 1 - Business Owners - PBU"/>
    <m/>
    <m/>
    <m/>
    <m/>
    <x v="1"/>
    <m/>
    <m/>
    <x v="1"/>
    <n v="1"/>
    <x v="0"/>
    <n v="0"/>
    <x v="0"/>
    <n v="0.5"/>
  </r>
  <r>
    <n v="5392959"/>
    <s v="MICHAEL RIANTO T"/>
    <s v="U8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92-10-03T00:00:00"/>
    <d v="2023-07-03T00:00:00"/>
    <s v="Male"/>
    <s v="PBU"/>
    <s v="Michael.T2@cimbniaga.co.id"/>
    <s v="D-5"/>
    <n v="5600063"/>
    <s v="MAULIDA WIDYA UTARI PARAWANSA"/>
    <s v="Client Business Manager 3 - Business Owners - PBU"/>
    <m/>
    <m/>
    <m/>
    <m/>
    <x v="1"/>
    <m/>
    <m/>
    <x v="0"/>
    <n v="0.1"/>
    <x v="0"/>
    <n v="0"/>
    <x v="0"/>
    <n v="0.05"/>
  </r>
  <r>
    <n v="3033601"/>
    <s v="ANDY ANGGRIAWAN"/>
    <s v="U5"/>
    <x v="4"/>
    <s v="Network - Indonesia Timur &amp; Kalimantan Region"/>
    <s v="Network - Indonesia Timur &amp; Kalimantan Region Area I"/>
    <s v="KCP - Makassar - Panakukang - PBU - D3"/>
    <s v="KCP - Makassar - Panakukang - PBU - Business Owners - D4 - 2"/>
    <s v="Client Business Manager"/>
    <s v="Client Business Manager"/>
    <s v="KCP - Makassar - Panakukang - PBU"/>
    <s v="MAKASSAR"/>
    <s v="Sulawesi Selatan"/>
    <d v="1990-04-26T00:00:00"/>
    <d v="2017-06-02T00:00:00"/>
    <s v="Male"/>
    <s v="PBU"/>
    <s v="ANDY.ANGGRIAWAN@CIMBNIAGA.CO.ID"/>
    <s v="D-4"/>
    <n v="5602102"/>
    <s v="KARTER PANDEAN"/>
    <s v="Branch Manager - KCP - PBU"/>
    <m/>
    <m/>
    <m/>
    <m/>
    <x v="1"/>
    <m/>
    <m/>
    <x v="0"/>
    <n v="0"/>
    <x v="0"/>
    <n v="0"/>
    <x v="0"/>
    <n v="0"/>
  </r>
  <r>
    <n v="3036343"/>
    <s v="AYU DWIJAYANTI"/>
    <s v="U6"/>
    <x v="4"/>
    <s v="Network - Indonesia Timur &amp; Kalimantan Region"/>
    <s v="Network - Indonesia Timur &amp; Kalimantan Region Area I"/>
    <s v="KCP - Makassar - Panakukang - PBU - D3"/>
    <s v="KCP - Makassar - Panakukang - PBU - Business Owners - D4 - 2"/>
    <s v="Client Business Manager"/>
    <s v="Client Business Manager"/>
    <s v="KCP - Makassar - Panakukang - PBU"/>
    <s v="MAKASSAR"/>
    <s v="Sulawesi Selatan"/>
    <d v="1990-01-13T00:00:00"/>
    <d v="2018-08-20T00:00:00"/>
    <s v="Female"/>
    <s v="PBU"/>
    <s v="AYU.DWIJAYANTI@CIMBNIAGA.CO.ID"/>
    <s v="D-4"/>
    <n v="5602102"/>
    <s v="KARTER PANDEAN"/>
    <s v="Branch Manager - KCP - PBU"/>
    <m/>
    <m/>
    <m/>
    <m/>
    <x v="1"/>
    <m/>
    <m/>
    <x v="0"/>
    <n v="0"/>
    <x v="0"/>
    <n v="0"/>
    <x v="0"/>
    <n v="0"/>
  </r>
  <r>
    <n v="5600063"/>
    <s v="MAULIDA WIDYA UTARI PARAWANSA"/>
    <s v="U7"/>
    <x v="4"/>
    <s v="Network - Indonesia Timur &amp; Kalimantan Region"/>
    <s v="Network - Indonesia Timur &amp; Kalimantan Region Area I"/>
    <s v="KCP - Makassar - Panakukang - PBU - D3"/>
    <s v="KCP - Makassar - Panakukang - PBU - Business Owners - D4 - 3"/>
    <s v="Client Business Manager"/>
    <s v="Client Business Manager"/>
    <s v="KCP - Makassar - Panakukang - PBU"/>
    <s v="MAKASSAR"/>
    <s v="Sulawesi Selatan"/>
    <d v="1992-09-18T00:00:00"/>
    <d v="2025-04-14T00:00:00"/>
    <s v="Female"/>
    <s v="PBU"/>
    <s v="maulida.parawansa@cimbniaga.co.id"/>
    <s v="D-4"/>
    <n v="5602102"/>
    <s v="KARTER PANDEAN"/>
    <s v="Branch Manager - KCP - PBU"/>
    <m/>
    <m/>
    <m/>
    <m/>
    <x v="1"/>
    <m/>
    <m/>
    <x v="0"/>
    <n v="0"/>
    <x v="1"/>
    <e v="#N/A"/>
    <x v="1"/>
    <e v="#N/A"/>
  </r>
  <r>
    <n v="3037266"/>
    <s v="EUGENE CHRISTIAN DUPUY"/>
    <s v="U7"/>
    <x v="4"/>
    <s v="Network - Indonesia Timur &amp; Kalimantan Region"/>
    <s v="Network - Indonesia Timur &amp; Kalimantan Region Area I"/>
    <s v="KCP - Makassar - Panakukang - PBU - D3"/>
    <s v="KCP - Makassar - Panakukang - PBU - Loan Advisor"/>
    <s v="Loan Advisor Specialist"/>
    <s v="Loan Advisor Specialist"/>
    <s v="KCP - Makassar - Panakukang - PBU"/>
    <s v="MAKASSAR"/>
    <s v="Sulawesi Selatan"/>
    <d v="1986-12-29T00:00:00"/>
    <d v="2018-12-31T00:00:00"/>
    <s v="Male"/>
    <s v="PBU"/>
    <s v="EUGENE.DUPUY@CIMBNIAGA.CO.ID"/>
    <s v="D-4"/>
    <n v="5602102"/>
    <s v="KARTER PANDEAN"/>
    <s v="Branch Manager - KCP - PBU"/>
    <m/>
    <m/>
    <m/>
    <m/>
    <x v="1"/>
    <m/>
    <m/>
    <x v="0"/>
    <n v="0.25"/>
    <x v="0"/>
    <n v="0"/>
    <x v="0"/>
    <n v="0.125"/>
  </r>
  <r>
    <n v="5367127"/>
    <s v="HADIMAN WILLIAM"/>
    <s v="U7"/>
    <x v="4"/>
    <s v="Network - Indonesia Timur &amp; Kalimantan Region"/>
    <s v="Network - Indonesia Timur &amp; Kalimantan Region Area I"/>
    <s v="KCP - Makassar - Panakukang - PBU - D3"/>
    <s v="KCP - Makassar - Panakukang - PBU - Loan Advisor"/>
    <s v="Loan Advisor Specialist"/>
    <s v="Loan Advisor Specialist"/>
    <s v="KCP - Makassar - Panakukang - PBU"/>
    <s v="MAKASSAR"/>
    <s v="Sulawesi Selatan"/>
    <d v="1985-10-25T00:00:00"/>
    <d v="2022-03-28T00:00:00"/>
    <s v="Male"/>
    <s v="PBU"/>
    <s v="Hadiman.William@cimbniaga.co.id"/>
    <s v="D-4"/>
    <n v="5602102"/>
    <s v="KARTER PANDEAN"/>
    <s v="Branch Manager - KCP - PBU"/>
    <m/>
    <m/>
    <m/>
    <m/>
    <x v="1"/>
    <m/>
    <m/>
    <x v="0"/>
    <n v="0"/>
    <x v="0"/>
    <n v="0"/>
    <x v="0"/>
    <n v="0"/>
  </r>
  <r>
    <n v="5601402"/>
    <s v="ELVA MAHARANI PAOTONAN"/>
    <s v="U7"/>
    <x v="4"/>
    <s v="Network - Indonesia Timur &amp; Kalimantan Region"/>
    <s v="Network - Indonesia Timur &amp; Kalimantan Region Area I"/>
    <s v="KCP - Makassar - Panakukang - PBU - D3"/>
    <s v="KCP - Makassar - Panakukang - PBU - Loan Advisor"/>
    <s v="Loan Advisor Specialist"/>
    <s v="Loan Advisor Specialist"/>
    <s v="KCP - Makassar - Panakukang - PBU"/>
    <s v="MAKASSAR"/>
    <s v="Sulawesi Selatan"/>
    <d v="1994-04-18T00:00:00"/>
    <d v="2025-10-06T00:00:00"/>
    <s v="Female"/>
    <s v="PBU"/>
    <s v="elva.paotonan@cimbniaga.co.id"/>
    <s v="D-4"/>
    <n v="5602102"/>
    <s v="KARTER PANDEAN"/>
    <s v="Branch Manager - KCP - PBU"/>
    <m/>
    <m/>
    <m/>
    <m/>
    <x v="1"/>
    <m/>
    <m/>
    <x v="0"/>
    <n v="0"/>
    <x v="0"/>
    <n v="0"/>
    <x v="0"/>
    <n v="0"/>
  </r>
  <r>
    <n v="5601640"/>
    <s v="OLIVIA TENGES"/>
    <s v="U7"/>
    <x v="4"/>
    <s v="Network - Indonesia Timur &amp; Kalimantan Region"/>
    <s v="Network - Indonesia Timur &amp; Kalimantan Region Area I"/>
    <s v="KCP - Makassar - Panakukang - PBU - D3"/>
    <s v="KCP - Makassar - Panakukang - PBU - Loan Advisor"/>
    <s v="Loan Advisor Specialist"/>
    <s v="Loan Advisor Specialist"/>
    <s v="KCP - Makassar - Panakukang - PBU"/>
    <s v="MAKASSAR"/>
    <s v="Sulawesi Selatan"/>
    <d v="1987-10-11T00:00:00"/>
    <d v="2025-11-17T00:00:00"/>
    <s v="Female"/>
    <s v="PBU"/>
    <s v="olivia.tenges@cimbniaga.co.id"/>
    <s v="D-4"/>
    <n v="5602102"/>
    <s v="KARTER PANDEAN"/>
    <s v="Branch Manager - KCP - PBU"/>
    <m/>
    <m/>
    <m/>
    <m/>
    <x v="1"/>
    <m/>
    <m/>
    <x v="0"/>
    <n v="0"/>
    <x v="1"/>
    <e v="#N/A"/>
    <x v="1"/>
    <e v="#N/A"/>
  </r>
  <r>
    <n v="3007394"/>
    <s v="SANTALIA SIKKU"/>
    <s v="U6"/>
    <x v="4"/>
    <s v="Network - Indonesia Timur &amp; Kalimantan Region"/>
    <s v="Network - Indonesia Timur &amp; Kalimantan Region Area I"/>
    <s v="KC - Makassar - Ahmad Yani - AYI - D3"/>
    <s v="KC - Makassar - Ahmad Yani - AYI - Service - D4"/>
    <s v="Branch Operations &amp; Service Manager"/>
    <s v="Branch Operations &amp; Service Manager"/>
    <s v="KC - Makassar - Ahmad Yani - AYI"/>
    <s v="MAKASSAR"/>
    <s v="Sulawesi Selatan"/>
    <d v="1981-05-02T00:00:00"/>
    <d v="2005-12-01T00:00:00"/>
    <s v="Female"/>
    <s v="AYI"/>
    <s v="SANTALIA.SIKKU@CIMBNIAGA.CO.ID"/>
    <s v="D-4"/>
    <n v="3009054"/>
    <s v="EMASASTRA PIANI"/>
    <s v="Branch Manager - KC - AYI"/>
    <m/>
    <m/>
    <m/>
    <m/>
    <x v="1"/>
    <m/>
    <m/>
    <x v="0"/>
    <n v="0"/>
    <x v="0"/>
    <n v="0"/>
    <x v="0"/>
    <n v="0"/>
  </r>
  <r>
    <n v="3037250"/>
    <s v="LIDYA"/>
    <s v="U8"/>
    <x v="4"/>
    <s v="Network - Indonesia Timur &amp; Kalimantan Region"/>
    <s v="Network - Indonesia Timur &amp; Kalimantan Region Area I"/>
    <s v="KCP - Makassar - Panakukang - PBU - D3"/>
    <s v="KCP - Makassar - Panakukang - PBU - Service - D4"/>
    <s v="Branch Service Officer"/>
    <s v="Branch Service Officer"/>
    <s v="KCP - Makassar - Panakukang - PBU"/>
    <s v="MAKASSAR"/>
    <s v="Sulawesi Selatan"/>
    <d v="1985-12-04T00:00:00"/>
    <d v="2019-01-21T00:00:00"/>
    <s v="Female"/>
    <s v="PBU"/>
    <s v="LIDYA.LIDYA@CIMBNIAGA.CO.ID"/>
    <s v="D-5"/>
    <n v="3005092"/>
    <s v="ANDI HASBULLAH"/>
    <s v="Branch Operations &amp; Service Manager - KCP - PBU"/>
    <m/>
    <m/>
    <m/>
    <m/>
    <x v="1"/>
    <m/>
    <m/>
    <x v="0"/>
    <n v="0"/>
    <x v="0"/>
    <n v="0"/>
    <x v="0"/>
    <n v="0"/>
  </r>
  <r>
    <n v="5379133"/>
    <s v="SUPRIADI"/>
    <s v="U9"/>
    <x v="4"/>
    <s v="Network - Indonesia Timur &amp; Kalimantan Region"/>
    <s v="Network - Indonesia Timur &amp; Kalimantan Region Area I"/>
    <s v="KCP - Makassar - Panakukang - PBU - D3"/>
    <s v="KCP - Makassar - Panakukang - PBU - Service - D4"/>
    <s v="Customer Service"/>
    <s v="Customer Service"/>
    <s v="KCP - Makassar - Panakukang - PBU"/>
    <s v="MAKASSAR"/>
    <s v="Sulawesi Selatan"/>
    <d v="1996-09-12T00:00:00"/>
    <d v="2022-11-07T00:00:00"/>
    <s v="Male"/>
    <s v="PBU"/>
    <s v="Supriadi@cimbniaga.co.id"/>
    <s v="D-5"/>
    <n v="3005092"/>
    <s v="ANDI HASBULLAH"/>
    <s v="Branch Operations &amp; Service Manager - KCP - PBU"/>
    <m/>
    <m/>
    <m/>
    <m/>
    <x v="1"/>
    <m/>
    <m/>
    <x v="0"/>
    <n v="0"/>
    <x v="0"/>
    <n v="0"/>
    <x v="0"/>
    <n v="0"/>
  </r>
  <r>
    <n v="3037654"/>
    <s v="DINA LOPOLISA"/>
    <s v="U9"/>
    <x v="4"/>
    <s v="Network - Indonesia Timur &amp; Kalimantan Region"/>
    <s v="Network - Indonesia Timur &amp; Kalimantan Region Area I"/>
    <s v="KCP - Makassar - Panakukang - PBU - D3"/>
    <s v="KCP - Makassar - Panakukang - PBU - Service - D4"/>
    <s v="Customer Service"/>
    <s v="Customer Service"/>
    <s v="KCP - Makassar - Panakukang - PBU"/>
    <s v="MAKASSAR"/>
    <s v="Sulawesi Selatan"/>
    <d v="1984-11-21T00:00:00"/>
    <d v="2019-03-11T00:00:00"/>
    <s v="Female"/>
    <s v="PBU"/>
    <s v="DINA.LOPOLISA@CIMBNIAGA.CO.ID"/>
    <s v="D-5"/>
    <n v="3005092"/>
    <s v="ANDI HASBULLAH"/>
    <s v="Branch Operations &amp; Service Manager - KCP - PBU"/>
    <m/>
    <m/>
    <m/>
    <m/>
    <x v="1"/>
    <m/>
    <m/>
    <x v="0"/>
    <n v="0"/>
    <x v="0"/>
    <n v="0"/>
    <x v="0"/>
    <n v="0"/>
  </r>
  <r>
    <n v="3036955"/>
    <s v="FEBY MEIVIANNI CONTESSA"/>
    <s v="U9"/>
    <x v="4"/>
    <s v="Network - Indonesia Timur &amp; Kalimantan Region"/>
    <s v="Network - Indonesia Timur &amp; Kalimantan Region Area I"/>
    <s v="KCP - Makassar - Panakukang - PBU - D3"/>
    <s v="KCP - Makassar - Panakukang - PBU - Service - D4"/>
    <s v="Customer Service"/>
    <s v="Customer Service"/>
    <s v="KCP - Makassar - Panakukang - PBU"/>
    <s v="MAKASSAR"/>
    <s v="Sulawesi Selatan"/>
    <d v="1993-05-06T00:00:00"/>
    <d v="2018-11-26T00:00:00"/>
    <s v="Female"/>
    <s v="PBU"/>
    <s v="FEBY.CONTESSA@CIMBNIAGA.CO.ID"/>
    <s v="D-5"/>
    <n v="3005092"/>
    <s v="ANDI HASBULLAH"/>
    <s v="Branch Operations &amp; Service Manager - KCP - PBU"/>
    <m/>
    <m/>
    <m/>
    <m/>
    <x v="1"/>
    <m/>
    <m/>
    <x v="0"/>
    <n v="0"/>
    <x v="0"/>
    <n v="0"/>
    <x v="0"/>
    <n v="0"/>
  </r>
  <r>
    <n v="5403530"/>
    <s v="SHABRINA FADILLAH IRIANTOPUTRI"/>
    <s v="U9"/>
    <x v="4"/>
    <s v="Network - Indonesia Timur &amp; Kalimantan Region"/>
    <s v="Network - Indonesia Timur &amp; Kalimantan Region Area I"/>
    <s v="KCP - Makassar - Panakukang - PBU - D3"/>
    <s v="KCP - Makassar - Panakukang - PBU - Service - D4"/>
    <s v="Digital Banking Service Officer"/>
    <s v="Digital Banking Service Officer"/>
    <s v="E-Banking Lounge - Makassar - UNHAS - DMH"/>
    <s v="MAKASSAR"/>
    <s v="Sulawesi Selatan"/>
    <d v="2000-06-12T00:00:00"/>
    <d v="2024-01-15T00:00:00"/>
    <s v="Female"/>
    <s v="DMH"/>
    <s v="shabrina.iriantoputri@cimbniaga.co.id"/>
    <s v="D-5"/>
    <n v="3005092"/>
    <s v="ANDI HASBULLAH"/>
    <s v="Branch Operations &amp; Service Manager - KCP - PBU"/>
    <m/>
    <m/>
    <m/>
    <m/>
    <x v="1"/>
    <m/>
    <m/>
    <x v="0"/>
    <n v="0"/>
    <x v="0"/>
    <n v="0"/>
    <x v="0"/>
    <n v="0"/>
  </r>
  <r>
    <n v="5403531"/>
    <s v="SOFIA ALMAIDAH"/>
    <s v="U9"/>
    <x v="4"/>
    <s v="Network - Indonesia Timur &amp; Kalimantan Region"/>
    <s v="Network - Indonesia Timur &amp; Kalimantan Region Area I"/>
    <s v="KCP - Makassar - Panakukang - PBU - D3"/>
    <s v="KCP - Makassar - Panakukang - PBU - Service - D4"/>
    <s v="Digital Banking Service Officer"/>
    <s v="Digital Banking Service Officer"/>
    <s v="E-Banking Lounge - Makassar - UNHAS - DMH"/>
    <s v="MAKASSAR"/>
    <s v="Sulawesi Selatan"/>
    <d v="1999-09-04T00:00:00"/>
    <d v="2024-01-15T00:00:00"/>
    <s v="Female"/>
    <s v="DMH"/>
    <s v="sofia.almaidah@cimbniaga.co.id"/>
    <s v="D-5"/>
    <n v="3005092"/>
    <s v="ANDI HASBULLAH"/>
    <s v="Branch Operations &amp; Service Manager - KCP - PBU"/>
    <m/>
    <m/>
    <m/>
    <m/>
    <x v="1"/>
    <m/>
    <m/>
    <x v="0"/>
    <n v="0"/>
    <x v="0"/>
    <n v="0"/>
    <x v="0"/>
    <n v="0"/>
  </r>
  <r>
    <n v="3017746"/>
    <s v="RATNA"/>
    <s v="U8"/>
    <x v="4"/>
    <s v="Network - Indonesia Timur &amp; Kalimantan Region"/>
    <s v="Network - Indonesia Timur &amp; Kalimantan Region Area I"/>
    <s v="KCP - Mimika - Budi Utomo - MBU - D3"/>
    <s v="KCP - Mimika - Budi Utomo - MBU - Preferred - D4"/>
    <s v="Preferred Relationship Manager"/>
    <s v="Preferred Relationship Manager"/>
    <s v="KCP - Mimika - Budi Utomo - MBU"/>
    <s v="MIMIKA"/>
    <s v="Papua"/>
    <d v="1977-07-13T00:00:00"/>
    <d v="2011-11-14T00:00:00"/>
    <s v="Female"/>
    <s v="MBU"/>
    <s v="RATNAA@CIMBNIAGA.CO.ID"/>
    <s v="D-5"/>
    <n v="5602535"/>
    <s v="ALBERT PALIU"/>
    <s v="Branch Manager - KCP - MBU"/>
    <m/>
    <m/>
    <m/>
    <m/>
    <x v="1"/>
    <m/>
    <m/>
    <x v="0"/>
    <n v="0"/>
    <x v="0"/>
    <n v="0"/>
    <x v="0"/>
    <n v="0"/>
  </r>
  <r>
    <n v="3024807"/>
    <s v="YASERFIRA FAKSIBYE SUPSYOWINA KOIBUR"/>
    <s v="U9"/>
    <x v="4"/>
    <s v="Network - Indonesia Timur &amp; Kalimantan Region"/>
    <s v="Network - Indonesia Timur &amp; Kalimantan Region Area I"/>
    <s v="KCP - Mimika - Budi Utomo - MBU - D3"/>
    <s v="KCP - Mimika - Budi Utomo - MBU - Service - D4"/>
    <s v="Customer Service"/>
    <s v="Customer Service"/>
    <s v="KCP - Mimika - Budi Utomo - MBU"/>
    <s v="MIMIKA"/>
    <s v="Papua"/>
    <d v="1989-02-02T00:00:00"/>
    <d v="2013-11-07T00:00:00"/>
    <s v="Female"/>
    <s v="MBU"/>
    <s v="Yaserfira.Koibur@cimbniaga.co.id"/>
    <s v="D-5"/>
    <n v="3034014"/>
    <s v="CHRISTANIA VEDIANI"/>
    <s v="Branch Operations &amp; Service Manager - KCP - MBU"/>
    <m/>
    <m/>
    <m/>
    <m/>
    <x v="1"/>
    <m/>
    <m/>
    <x v="0"/>
    <n v="0.5"/>
    <x v="0"/>
    <n v="0"/>
    <x v="0"/>
    <n v="0.25"/>
  </r>
  <r>
    <n v="3025832"/>
    <s v="GEBY STEFI ANA ALLOSITANDI"/>
    <s v="U9"/>
    <x v="4"/>
    <s v="Network - Indonesia Timur &amp; Kalimantan Region"/>
    <s v="Network - Indonesia Timur &amp; Kalimantan Region Area I"/>
    <s v="KCP - Mimika - Budi Utomo - MBU - D3"/>
    <s v="KCP - Mimika - Budi Utomo - MBU - Service - D4"/>
    <s v="Customer Service"/>
    <s v="Customer Service"/>
    <s v="KCP - Mimika - Budi Utomo - MBU"/>
    <s v="MIMIKA"/>
    <s v="Papua"/>
    <d v="1990-06-27T00:00:00"/>
    <d v="2014-03-24T00:00:00"/>
    <s v="Female"/>
    <s v="MBU"/>
    <s v="Geby.Allositandi@cimbniaga.co.id"/>
    <s v="D-5"/>
    <n v="3034014"/>
    <s v="CHRISTANIA VEDIANI"/>
    <s v="Branch Operations &amp; Service Manager - KCP - MBU"/>
    <m/>
    <m/>
    <m/>
    <m/>
    <x v="1"/>
    <m/>
    <m/>
    <x v="0"/>
    <n v="0"/>
    <x v="0"/>
    <n v="0"/>
    <x v="0"/>
    <n v="0"/>
  </r>
  <r>
    <n v="3034014"/>
    <s v="CHRISTANIA VEDIANI"/>
    <s v="U9"/>
    <x v="4"/>
    <s v="Network - Indonesia Timur &amp; Kalimantan Region"/>
    <s v="Network - Indonesia Timur &amp; Kalimantan Region Area I"/>
    <s v="KCP - Mimika - Budi Utomo - MBU - D3"/>
    <s v="KCP - Mimika - Budi Utomo - MBU - Service - D4"/>
    <s v="Branch Operations &amp; Service Manager"/>
    <s v="Branch Operations &amp; Service Manager"/>
    <s v="KCP - Mimika - Budi Utomo - MBU"/>
    <s v="MIMIKA"/>
    <s v="Papua"/>
    <d v="1990-09-22T00:00:00"/>
    <d v="2017-07-20T00:00:00"/>
    <s v="Female"/>
    <s v="MBU"/>
    <s v="CHRISTANIA.VEDIANI@CIMBNIAGA.CO.ID"/>
    <s v="D-4"/>
    <n v="5602535"/>
    <s v="ALBERT PALIU"/>
    <s v="Branch Manager - KCP - MBU"/>
    <m/>
    <m/>
    <m/>
    <m/>
    <x v="1"/>
    <m/>
    <m/>
    <x v="1"/>
    <n v="1"/>
    <x v="0"/>
    <n v="0"/>
    <x v="0"/>
    <n v="0.5"/>
  </r>
  <r>
    <n v="5374518"/>
    <s v="LIVIA SILVIANA MALI"/>
    <s v="U10"/>
    <x v="4"/>
    <s v="Network - Indonesia Timur &amp; Kalimantan Region"/>
    <s v="Network - Indonesia Timur &amp; Kalimantan Region Area I"/>
    <s v="KCP - Mimika - Budi Utomo - MBU - D3"/>
    <s v="KCP - Mimika - Budi Utomo - MBU - Service - D4"/>
    <s v="Teller"/>
    <s v="Teller"/>
    <s v="KCP - Mimika - Budi Utomo - MBU"/>
    <s v="MIMIKA"/>
    <s v="Papua"/>
    <d v="1998-04-15T00:00:00"/>
    <d v="2022-08-22T00:00:00"/>
    <s v="Female"/>
    <s v="MBU"/>
    <s v="Livia.Mali@cimbniaga.co.id"/>
    <s v="D-5"/>
    <n v="3034014"/>
    <s v="CHRISTANIA VEDIANI"/>
    <s v="Branch Operations &amp; Service Manager - KCP - MBU"/>
    <m/>
    <m/>
    <m/>
    <m/>
    <x v="1"/>
    <m/>
    <m/>
    <x v="0"/>
    <n v="0"/>
    <x v="0"/>
    <n v="0"/>
    <x v="0"/>
    <n v="0"/>
  </r>
  <r>
    <n v="5412437"/>
    <s v="CHANDRA HAMBER"/>
    <s v="U4"/>
    <x v="4"/>
    <s v="Network - Indonesia Timur &amp; Kalimantan Region"/>
    <s v="Network - Indonesia Timur &amp; Kalimantan Region Area II"/>
    <s v="---"/>
    <s v="---"/>
    <s v="Branch Area Head"/>
    <s v="Branch Area Head"/>
    <s v="KCP - Manado - Mega Mas - MND"/>
    <s v="MANADO"/>
    <s v="Sulawesi Utara"/>
    <d v="1975-01-13T00:00:00"/>
    <d v="2024-08-05T00:00:00"/>
    <s v="Male"/>
    <s v="MND"/>
    <s v="Chandra.Hamber@cimbniaga.co.id"/>
    <s v="D-2"/>
    <n v="5378321"/>
    <s v="H AHMAD S ILHAM"/>
    <s v="Head of Region - Indonesia Timur &amp; Kalimantan Region"/>
    <m/>
    <m/>
    <m/>
    <m/>
    <x v="1"/>
    <m/>
    <m/>
    <x v="0"/>
    <n v="0"/>
    <x v="0"/>
    <n v="0"/>
    <x v="0"/>
    <n v="0"/>
  </r>
  <r>
    <n v="5398037"/>
    <s v="WILDIANTO KADER"/>
    <s v="U9"/>
    <x v="4"/>
    <s v="Network - Indonesia Timur &amp; Kalimantan Region"/>
    <s v="Network - Indonesia Timur &amp; Kalimantan Region Area II"/>
    <s v="Branch Support - Indonesia Timur &amp; Kalimantan Region Area II"/>
    <s v="---"/>
    <s v="Branch Support Staff"/>
    <s v="Branch Support Staff"/>
    <s v="KCP - Manado - Mega Mas - MND"/>
    <s v="MANADO"/>
    <s v="Sulawesi Utara"/>
    <d v="1986-10-31T00:00:00"/>
    <d v="2023-10-16T00:00:00"/>
    <s v="Male"/>
    <s v="MND"/>
    <s v="Wildianto.Kader2@cimbniaga.co.id"/>
    <s v="D-3"/>
    <n v="5412437"/>
    <s v="CHANDRA HAMBER"/>
    <s v="Branch Area Head - Indonesia Timur &amp; Kalimantan Region Area II"/>
    <m/>
    <m/>
    <m/>
    <m/>
    <x v="1"/>
    <m/>
    <m/>
    <x v="0"/>
    <n v="0"/>
    <x v="0"/>
    <n v="0"/>
    <x v="0"/>
    <n v="0"/>
  </r>
  <r>
    <n v="3004902"/>
    <s v="SIMON ANDREAS MARKUS GASPERSZ"/>
    <s v="U5"/>
    <x v="4"/>
    <s v="Network - Indonesia Timur &amp; Kalimantan Region"/>
    <s v="Network - Indonesia Timur &amp; Kalimantan Region Area II"/>
    <s v="KC - Ambon - Sam Ratulangi - AMB - D3"/>
    <s v="---"/>
    <s v="Branch Manager"/>
    <s v="Branch Manager"/>
    <s v="KC - Ambon - Sam Ratulangi - AMB"/>
    <s v="AMBON"/>
    <s v="Maluku"/>
    <d v="1975-05-12T00:00:00"/>
    <d v="1999-07-05T00:00:00"/>
    <s v="Male"/>
    <s v="AMB"/>
    <s v="SIMON.A.M.GASPERSZ@CIMBNIAGA.CO.ID"/>
    <s v="D-3"/>
    <n v="5412437"/>
    <s v="CHANDRA HAMBER"/>
    <s v="Branch Area Head - Indonesia Timur &amp; Kalimantan Region Area II"/>
    <m/>
    <m/>
    <m/>
    <m/>
    <x v="1"/>
    <m/>
    <m/>
    <x v="0"/>
    <n v="0"/>
    <x v="0"/>
    <n v="0"/>
    <x v="0"/>
    <n v="0"/>
  </r>
  <r>
    <n v="5399458"/>
    <s v="YIDO ALTHO TOPAYUNG"/>
    <s v="U5"/>
    <x v="4"/>
    <s v="Network - Indonesia Timur &amp; Kalimantan Region"/>
    <s v="Network - Indonesia Timur &amp; Kalimantan Region Area II"/>
    <s v="KC - Jayapura - Pasifik Permai - JYP - D3"/>
    <s v="---"/>
    <s v="Branch Manager"/>
    <s v="Branch Manager"/>
    <s v="KC - Jayapura - Pasifik Permai - JYP"/>
    <s v="JAYAPURA"/>
    <s v="Papua"/>
    <d v="1985-03-02T00:00:00"/>
    <d v="2023-12-11T00:00:00"/>
    <s v="Male"/>
    <s v="JYP"/>
    <s v="yido.topayung@cimbniaga.co.id"/>
    <s v="D-3"/>
    <n v="5412437"/>
    <s v="CHANDRA HAMBER"/>
    <s v="Branch Area Head - Indonesia Timur &amp; Kalimantan Region Area II"/>
    <m/>
    <m/>
    <m/>
    <m/>
    <x v="1"/>
    <m/>
    <m/>
    <x v="0"/>
    <n v="0"/>
    <x v="0"/>
    <n v="0"/>
    <x v="0"/>
    <n v="0"/>
  </r>
  <r>
    <n v="5405163"/>
    <s v="L M ZARDIN"/>
    <s v="U6"/>
    <x v="4"/>
    <s v="Network - Indonesia Timur &amp; Kalimantan Region"/>
    <s v="Network - Indonesia Timur &amp; Kalimantan Region Area II"/>
    <s v="KC - Kendari - Mandonga - KND - D3"/>
    <s v="---"/>
    <s v="Branch Manager"/>
    <s v="Branch Manager"/>
    <s v="KC - Kendari - Mandonga - KND"/>
    <s v="KENDARI"/>
    <s v="Sulawesi Tenggara"/>
    <d v="1989-03-28T00:00:00"/>
    <d v="2024-02-26T00:00:00"/>
    <s v="Male"/>
    <s v="KND"/>
    <s v="l.zardin@cimbniaga.co.id"/>
    <s v="D-3"/>
    <n v="5412437"/>
    <s v="CHANDRA HAMBER"/>
    <s v="Branch Area Head - Indonesia Timur &amp; Kalimantan Region Area II"/>
    <m/>
    <m/>
    <m/>
    <m/>
    <x v="1"/>
    <m/>
    <m/>
    <x v="0"/>
    <n v="0"/>
    <x v="0"/>
    <n v="0"/>
    <x v="0"/>
    <n v="0"/>
  </r>
  <r>
    <n v="5412393"/>
    <s v="SEBASTIAN YOHANES KRISTANTO"/>
    <s v="U5"/>
    <x v="4"/>
    <s v="Network - Indonesia Timur &amp; Kalimantan Region"/>
    <s v="Network - Indonesia Timur &amp; Kalimantan Region Area II"/>
    <s v="KC - Manado - Walanda Maramis - WLD - D3"/>
    <s v="---"/>
    <s v="Branch Manager"/>
    <s v="Branch Manager"/>
    <s v="KC - Manado - Walanda Maramis - WLD"/>
    <s v="MANADO"/>
    <s v="Sulawesi Utara"/>
    <d v="1984-02-16T00:00:00"/>
    <d v="2024-08-12T00:00:00"/>
    <s v="Male"/>
    <s v="WLD"/>
    <s v="sebastian.kristanto@cimbniaga.co.id"/>
    <s v="D-3"/>
    <n v="5412437"/>
    <s v="CHANDRA HAMBER"/>
    <s v="Branch Area Head - Indonesia Timur &amp; Kalimantan Region Area II"/>
    <m/>
    <m/>
    <m/>
    <m/>
    <x v="1"/>
    <m/>
    <m/>
    <x v="0"/>
    <n v="0"/>
    <x v="0"/>
    <n v="0"/>
    <x v="0"/>
    <n v="0"/>
  </r>
  <r>
    <n v="3021165"/>
    <s v="SURYADI"/>
    <s v="U6"/>
    <x v="4"/>
    <s v="Network - Indonesia Timur &amp; Kalimantan Region"/>
    <s v="Network - Indonesia Timur &amp; Kalimantan Region Area II"/>
    <s v="KC - Tarakan - Karang Anyar - TRK - D3"/>
    <s v="---"/>
    <s v="Branch Manager"/>
    <s v="Branch Manager"/>
    <s v="KC - Tarakan - Karang Anyar - TRK"/>
    <s v="TARAKAN"/>
    <s v="Kalimantan Utara"/>
    <d v="1987-04-05T00:00:00"/>
    <d v="2013-01-02T00:00:00"/>
    <s v="Male"/>
    <s v="TRK"/>
    <s v="SURYADI@CIMBNIAGA.CO.ID"/>
    <s v="D-3"/>
    <n v="5412437"/>
    <s v="CHANDRA HAMBER"/>
    <s v="Branch Area Head - Indonesia Timur &amp; Kalimantan Region Area II"/>
    <m/>
    <m/>
    <m/>
    <m/>
    <x v="1"/>
    <m/>
    <m/>
    <x v="0"/>
    <n v="0"/>
    <x v="0"/>
    <n v="0"/>
    <x v="0"/>
    <n v="0"/>
  </r>
  <r>
    <n v="3034573"/>
    <s v="AMELIA PATRICIA MERRY SEPANG"/>
    <s v="U6"/>
    <x v="4"/>
    <s v="Network - Indonesia Timur &amp; Kalimantan Region"/>
    <s v="Network - Indonesia Timur &amp; Kalimantan Region Area II"/>
    <s v="KCP - Manado - Mega Mas - MND - D3"/>
    <s v="---"/>
    <s v="Branch Manager"/>
    <s v="Branch Manager"/>
    <s v="KCP - Manado - Mega Mas - MND"/>
    <s v="MANADO"/>
    <s v="Sulawesi Utara"/>
    <d v="1983-04-26T00:00:00"/>
    <d v="2017-10-10T00:00:00"/>
    <s v="Female"/>
    <s v="MND"/>
    <s v="AMELIA.SEPANG@CIMBNIAGA.CO.ID"/>
    <s v="D-3"/>
    <n v="5412437"/>
    <s v="CHANDRA HAMBER"/>
    <s v="Branch Area Head - Indonesia Timur &amp; Kalimantan Region Area II"/>
    <m/>
    <m/>
    <m/>
    <m/>
    <x v="1"/>
    <m/>
    <m/>
    <x v="0"/>
    <n v="0"/>
    <x v="0"/>
    <n v="0"/>
    <x v="0"/>
    <n v="0"/>
  </r>
  <r>
    <n v="5404683"/>
    <s v="NOOR WINDASARI A TAHIR"/>
    <s v="U8"/>
    <x v="4"/>
    <s v="Network - Indonesia Timur &amp; Kalimantan Region"/>
    <s v="Network - Indonesia Timur &amp; Kalimantan Region Area II"/>
    <s v="KC - Ambon - Sam Ratulangi - AMB - D3"/>
    <s v="KC - Ambon - Sam Ratulangi - AMB - Business Owners - D4"/>
    <s v="Client Relationship Manager"/>
    <s v="Client Relationship Manager"/>
    <s v="KC - Ambon - Sam Ratulangi - AMB"/>
    <s v="AMBON"/>
    <s v="Maluku"/>
    <d v="1981-01-06T00:00:00"/>
    <d v="2024-02-12T00:00:00"/>
    <s v="Female"/>
    <s v="AMB"/>
    <s v="Noor.Tahir@cimbniaga.co.id"/>
    <s v="D-5"/>
    <n v="3004902"/>
    <s v="SIMON ANDREAS MARKUS GASPERSZ"/>
    <s v="Branch Manager - KC - AMB"/>
    <m/>
    <m/>
    <m/>
    <m/>
    <x v="1"/>
    <m/>
    <m/>
    <x v="0"/>
    <n v="0.1"/>
    <x v="0"/>
    <n v="0"/>
    <x v="0"/>
    <n v="0.05"/>
  </r>
  <r>
    <n v="5404680"/>
    <s v="YOSEFINA GETRUEDA PATTIASINA"/>
    <s v="U8"/>
    <x v="4"/>
    <s v="Network - Indonesia Timur &amp; Kalimantan Region"/>
    <s v="Network - Indonesia Timur &amp; Kalimantan Region Area II"/>
    <s v="KC - Ambon - Sam Ratulangi - AMB - D3"/>
    <s v="KC - Ambon - Sam Ratulangi - AMB - Business Owners - D4"/>
    <s v="Client Relationship Manager"/>
    <s v="Client Relationship Manager"/>
    <s v="KC - Ambon - Sam Ratulangi - AMB"/>
    <s v="AMBON"/>
    <s v="Maluku"/>
    <d v="1992-01-03T00:00:00"/>
    <d v="2024-02-12T00:00:00"/>
    <s v="Female"/>
    <s v="AMB"/>
    <s v="Yosefina.Pattiasina@cimbniaga.co.id"/>
    <s v="D-5"/>
    <n v="3004902"/>
    <s v="SIMON ANDREAS MARKUS GASPERSZ"/>
    <s v="Branch Manager - KC - AMB"/>
    <m/>
    <m/>
    <m/>
    <m/>
    <x v="1"/>
    <m/>
    <m/>
    <x v="0"/>
    <n v="0"/>
    <x v="0"/>
    <n v="0"/>
    <x v="0"/>
    <n v="0"/>
  </r>
  <r>
    <n v="3039744"/>
    <s v="ANITA KUMALASARI"/>
    <s v="U8"/>
    <x v="4"/>
    <s v="Network - Indonesia Timur &amp; Kalimantan Region"/>
    <s v="Network - Indonesia Timur &amp; Kalimantan Region Area II"/>
    <s v="KC - Ambon - Sam Ratulangi - AMB - D3"/>
    <s v="KC - Ambon - Sam Ratulangi - AMB - Business Owners - D4"/>
    <s v="Client Relationship Manager"/>
    <s v="Client Relationship Manager"/>
    <s v="KC - Ambon - Sam Ratulangi - AMB"/>
    <s v="AMBON"/>
    <s v="Maluku"/>
    <d v="1989-11-27T00:00:00"/>
    <d v="2019-11-11T00:00:00"/>
    <s v="Female"/>
    <s v="AMB"/>
    <s v="ANITA.KUMALASARI@CIMBNIAGA.CO.ID"/>
    <s v="D-5"/>
    <n v="3004902"/>
    <s v="SIMON ANDREAS MARKUS GASPERSZ"/>
    <s v="Branch Manager - KC - AMB"/>
    <m/>
    <m/>
    <m/>
    <m/>
    <x v="1"/>
    <m/>
    <m/>
    <x v="0"/>
    <n v="0"/>
    <x v="0"/>
    <n v="0"/>
    <x v="0"/>
    <n v="0"/>
  </r>
  <r>
    <n v="3026305"/>
    <s v="NUARIKA PATTY"/>
    <s v="U8"/>
    <x v="4"/>
    <s v="Network - Indonesia Timur &amp; Kalimantan Region"/>
    <s v="Network - Indonesia Timur &amp; Kalimantan Region Area II"/>
    <s v="KC - Ambon - Sam Ratulangi - AMB - D3"/>
    <s v="KC - Ambon - Sam Ratulangi - AMB - Business Owners - D4"/>
    <s v="Client Relationship Manager"/>
    <s v="Client Relationship Manager"/>
    <s v="KC - Ambon - Sam Ratulangi - AMB"/>
    <s v="AMBON"/>
    <s v="Maluku"/>
    <d v="1987-01-15T00:00:00"/>
    <d v="2014-05-05T00:00:00"/>
    <s v="Female"/>
    <s v="AMB"/>
    <s v="NUARIKA.PATTY@CIMBNIAGA.CO.ID"/>
    <s v="D-5"/>
    <n v="3004902"/>
    <s v="SIMON ANDREAS MARKUS GASPERSZ"/>
    <s v="Branch Manager - KC - AMB"/>
    <m/>
    <m/>
    <m/>
    <m/>
    <x v="1"/>
    <m/>
    <m/>
    <x v="0"/>
    <n v="0"/>
    <x v="0"/>
    <n v="0"/>
    <x v="0"/>
    <n v="0"/>
  </r>
  <r>
    <n v="5601725"/>
    <s v="MELKIOR"/>
    <s v="U8"/>
    <x v="4"/>
    <s v="Network - Indonesia Timur &amp; Kalimantan Region"/>
    <s v="Network - Indonesia Timur &amp; Kalimantan Region Area II"/>
    <s v="KC - Ambon - Sam Ratulangi - AMB - D3"/>
    <s v="KC - Ambon - Sam Ratulangi - AMB - Loan Advisor - D4"/>
    <s v="Loan Advisor Specialist"/>
    <s v="Loan Advisor Specialist"/>
    <s v="KC - Ambon - Sam Ratulangi - AMB"/>
    <s v="AMBON"/>
    <s v="Maluku"/>
    <d v="1985-05-22T00:00:00"/>
    <d v="2025-11-24T00:00:00"/>
    <s v="Male"/>
    <s v="AMB"/>
    <s v="melkior.melkior@cimbniaga.co.id"/>
    <s v="D-4"/>
    <n v="3004902"/>
    <s v="SIMON ANDREAS MARKUS GASPERSZ"/>
    <s v="Branch Manager - KC - AMB"/>
    <m/>
    <m/>
    <m/>
    <m/>
    <x v="1"/>
    <m/>
    <m/>
    <x v="0"/>
    <n v="0"/>
    <x v="1"/>
    <e v="#N/A"/>
    <x v="1"/>
    <e v="#N/A"/>
  </r>
  <r>
    <n v="3011336"/>
    <s v="IVANA ELDA LIANG"/>
    <s v="U7"/>
    <x v="4"/>
    <s v="Network - Indonesia Timur &amp; Kalimantan Region"/>
    <s v="Network - Indonesia Timur &amp; Kalimantan Region Area II"/>
    <s v="KC - Ambon - Sam Ratulangi - AMB - D3"/>
    <s v="KC - Ambon - Sam Ratulangi - AMB - Service - D4"/>
    <s v="Branch Operations &amp; Service Manager"/>
    <s v="Branch Operations &amp; Service Manager"/>
    <s v="KC - Ambon - Sam Ratulangi - AMB"/>
    <s v="AMBON"/>
    <s v="Maluku"/>
    <d v="1985-02-24T00:00:00"/>
    <d v="2008-06-09T00:00:00"/>
    <s v="Female"/>
    <s v="AMB"/>
    <s v="IVANA.LIANG@CIMBNIAGA.CO.ID"/>
    <s v="D-4"/>
    <n v="3004902"/>
    <s v="SIMON ANDREAS MARKUS GASPERSZ"/>
    <s v="Branch Manager - KC - AMB"/>
    <m/>
    <m/>
    <m/>
    <m/>
    <x v="1"/>
    <m/>
    <m/>
    <x v="0"/>
    <n v="0"/>
    <x v="0"/>
    <n v="0"/>
    <x v="0"/>
    <n v="0"/>
  </r>
  <r>
    <n v="3008828"/>
    <s v="JULIA RAMPA"/>
    <s v="U8"/>
    <x v="4"/>
    <s v="Network - Indonesia Timur &amp; Kalimantan Region"/>
    <s v="Network - Indonesia Timur &amp; Kalimantan Region Area II"/>
    <s v="KC - Ambon - Sam Ratulangi - AMB - D3"/>
    <s v="KC - Ambon - Sam Ratulangi - AMB - Service - D4"/>
    <s v="Branch Service Officer"/>
    <s v="Branch Service Officer"/>
    <s v="KC - Ambon - Sam Ratulangi - AMB"/>
    <s v="AMBON"/>
    <s v="Maluku"/>
    <d v="1981-07-30T00:00:00"/>
    <d v="2006-06-01T00:00:00"/>
    <s v="Female"/>
    <s v="AMB"/>
    <s v="JULIA.RAMPA@CIMBNIAGA.CO.ID"/>
    <s v="D-5"/>
    <n v="3011336"/>
    <s v="IVANA ELDA LIANG"/>
    <s v="Branch Operations &amp; Service Manager - KC - AMB"/>
    <m/>
    <m/>
    <m/>
    <m/>
    <x v="1"/>
    <m/>
    <m/>
    <x v="0"/>
    <n v="0"/>
    <x v="0"/>
    <n v="0"/>
    <x v="0"/>
    <n v="0"/>
  </r>
  <r>
    <n v="3034991"/>
    <s v="MARSYAH SARAH SAHURILLA"/>
    <s v="U9"/>
    <x v="4"/>
    <s v="Network - Indonesia Timur &amp; Kalimantan Region"/>
    <s v="Network - Indonesia Timur &amp; Kalimantan Region Area II"/>
    <s v="KC - Ambon - Sam Ratulangi - AMB - D3"/>
    <s v="KC - Ambon - Sam Ratulangi - AMB - Service - D4"/>
    <s v="Customer Service"/>
    <s v="Customer Service"/>
    <s v="KC - Ambon - Sam Ratulangi - AMB"/>
    <s v="AMBON"/>
    <s v="Maluku"/>
    <d v="1995-04-17T00:00:00"/>
    <d v="2017-12-20T00:00:00"/>
    <s v="Female"/>
    <s v="AMB"/>
    <s v="MARSYA.SAHURILA@CIMBNIAGA.CO.ID"/>
    <s v="D-5"/>
    <n v="3011336"/>
    <s v="IVANA ELDA LIANG"/>
    <s v="Branch Operations &amp; Service Manager - KC - AMB"/>
    <m/>
    <m/>
    <m/>
    <m/>
    <x v="1"/>
    <m/>
    <m/>
    <x v="0"/>
    <n v="0"/>
    <x v="0"/>
    <n v="0"/>
    <x v="0"/>
    <n v="0"/>
  </r>
  <r>
    <n v="3038712"/>
    <s v="FRISCA CAROLIN PAULUS"/>
    <s v="U9"/>
    <x v="4"/>
    <s v="Network - Indonesia Timur &amp; Kalimantan Region"/>
    <s v="Network - Indonesia Timur &amp; Kalimantan Region Area II"/>
    <s v="KC - Ambon - Sam Ratulangi - AMB - D3"/>
    <s v="KC - Ambon - Sam Ratulangi - AMB - Service - D4"/>
    <s v="Customer Service"/>
    <s v="Customer Service"/>
    <s v="KC - Ambon - Sam Ratulangi - AMB"/>
    <s v="AMBON"/>
    <s v="Maluku"/>
    <d v="1993-02-21T00:00:00"/>
    <d v="2019-08-05T00:00:00"/>
    <s v="Female"/>
    <s v="AMB"/>
    <s v="FRISCA.PAULUS@CIMBNIAGA.CO.ID"/>
    <s v="D-5"/>
    <n v="3011336"/>
    <s v="IVANA ELDA LIANG"/>
    <s v="Branch Operations &amp; Service Manager - KC - AMB"/>
    <m/>
    <m/>
    <m/>
    <m/>
    <x v="1"/>
    <m/>
    <m/>
    <x v="0"/>
    <n v="0"/>
    <x v="0"/>
    <n v="0"/>
    <x v="0"/>
    <n v="0"/>
  </r>
  <r>
    <n v="5389273"/>
    <s v="VINCENT PATTAWALA"/>
    <s v="U9"/>
    <x v="4"/>
    <s v="Network - Indonesia Timur &amp; Kalimantan Region"/>
    <s v="Network - Indonesia Timur &amp; Kalimantan Region Area II"/>
    <s v="KC - Ambon - Sam Ratulangi - AMB - D3"/>
    <s v="KC - Ambon - Sam Ratulangi - AMB - Service - D4"/>
    <s v="Customer Service"/>
    <s v="Customer Service"/>
    <s v="KC - Ambon - Sam Ratulangi - AMB"/>
    <s v="AMBON"/>
    <s v="Maluku"/>
    <d v="1996-05-23T00:00:00"/>
    <d v="2023-05-02T00:00:00"/>
    <s v="Male"/>
    <s v="AMB"/>
    <s v="Vincent.Pattawala@cimbniaga.co.id"/>
    <s v="D-5"/>
    <n v="3011336"/>
    <s v="IVANA ELDA LIANG"/>
    <s v="Branch Operations &amp; Service Manager - KC - AMB"/>
    <m/>
    <m/>
    <m/>
    <m/>
    <x v="1"/>
    <m/>
    <m/>
    <x v="0"/>
    <n v="0"/>
    <x v="0"/>
    <n v="0"/>
    <x v="0"/>
    <n v="0"/>
  </r>
  <r>
    <n v="5601186"/>
    <s v="RIBKA MARCELINA RAHAYU SUPARNO"/>
    <s v="U7"/>
    <x v="4"/>
    <s v="Network - Indonesia Timur &amp; Kalimantan Region"/>
    <s v="Network - Indonesia Timur &amp; Kalimantan Region Area II"/>
    <s v="KC - Jayapura - Pasifik Permai - JYP - D3"/>
    <s v="KC - Jayapura - Pasifik Permai - JYP - Business Owners - D4"/>
    <s v="Client Relationship Manager"/>
    <s v="Client Relationship Manager"/>
    <s v="KC - Jayapura - Pasifik Permai - JYP"/>
    <s v="JAYAPURA"/>
    <s v="Papua"/>
    <d v="1997-10-22T00:00:00"/>
    <d v="2025-09-08T00:00:00"/>
    <s v="Female"/>
    <s v="JYP"/>
    <s v="ribka.suparno@cimbniaga.co.id"/>
    <s v="D-5"/>
    <n v="5399458"/>
    <s v="YIDO ALTHO TOPAYUNG"/>
    <s v="Branch Manager - KC - JYP"/>
    <m/>
    <m/>
    <m/>
    <m/>
    <x v="1"/>
    <m/>
    <m/>
    <x v="0"/>
    <n v="0"/>
    <x v="0"/>
    <n v="0"/>
    <x v="0"/>
    <n v="0"/>
  </r>
  <r>
    <n v="3036518"/>
    <s v="DESTRI IMBO"/>
    <s v="U8"/>
    <x v="4"/>
    <s v="Network - Indonesia Timur &amp; Kalimantan Region"/>
    <s v="Network - Indonesia Timur &amp; Kalimantan Region Area II"/>
    <s v="KC - Jayapura - Pasifik Permai - JYP - D3"/>
    <s v="KC - Jayapura - Pasifik Permai - JYP - Business Owners - D4"/>
    <s v="Client Relationship Manager"/>
    <s v="Client Relationship Manager"/>
    <s v="KC - Jayapura - Pasifik Permai - JYP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121"/>
    <s v="ALVIN THEODORUS THE"/>
    <s v="U7"/>
    <x v="4"/>
    <s v="Network - Indonesia Timur &amp; Kalimantan Region"/>
    <s v="Network - Indonesia Timur &amp; Kalimantan Region Area II"/>
    <s v="KC - Jayapura - Pasifik Permai - JYP - D3"/>
    <s v="KC - Jayapura - Pasifik Permai - JYP - Loan Advisor - D4"/>
    <s v="Loan Advisor Specialist"/>
    <s v="Loan Advisor Specialist"/>
    <s v="KC - Jayapura - Pasifik Permai - JYP"/>
    <s v="JAYAPURA"/>
    <s v="Papua"/>
    <d v="1996-04-22T00:00:00"/>
    <d v="2025-09-01T00:00:00"/>
    <s v="Male"/>
    <s v="JYP"/>
    <s v="alvin.the@cimbniaga.co.id"/>
    <s v="D-4"/>
    <n v="5399458"/>
    <s v="YIDO ALTHO TOPAYUNG"/>
    <s v="Branch Manager - KC - JYP"/>
    <m/>
    <m/>
    <m/>
    <m/>
    <x v="1"/>
    <m/>
    <m/>
    <x v="0"/>
    <n v="0.5"/>
    <x v="0"/>
    <n v="0"/>
    <x v="0"/>
    <n v="0.25"/>
  </r>
  <r>
    <n v="3004932"/>
    <s v="DORUS DANIEL WORABAI"/>
    <s v="U6"/>
    <x v="4"/>
    <s v="Network - Indonesia Timur &amp; Kalimantan Region"/>
    <s v="Network - Indonesia Timur &amp; Kalimantan Region Area II"/>
    <s v="KC - Jayapura - Pasifik Permai - JYP - D3"/>
    <s v="KC - Jayapura - Pasifik Permai - JYP - Service - D4"/>
    <s v="Branch Operations &amp; Service Manager"/>
    <s v="Branch Operations &amp; Service Manager"/>
    <s v="KC - Jayapura - Pasifik Permai - JYP"/>
    <s v="JAYAPURA"/>
    <s v="Papua"/>
    <d v="1976-12-26T00:00:00"/>
    <d v="1999-09-10T00:00:00"/>
    <s v="Male"/>
    <s v="JYP"/>
    <s v="DORUS@CIMBNIAGA.CO.ID"/>
    <s v="D-4"/>
    <n v="5399458"/>
    <s v="YIDO ALTHO TOPAYUNG"/>
    <s v="Branch Manager - KC - JYP"/>
    <m/>
    <m/>
    <m/>
    <m/>
    <x v="1"/>
    <m/>
    <m/>
    <x v="0"/>
    <n v="0"/>
    <x v="0"/>
    <n v="0"/>
    <x v="0"/>
    <n v="0"/>
  </r>
  <r>
    <n v="3030261"/>
    <s v="ANGGREANI WAHONGAN"/>
    <s v="U8"/>
    <x v="4"/>
    <s v="Network - Indonesia Timur &amp; Kalimantan Region"/>
    <s v="Network - Indonesia Timur &amp; Kalimantan Region Area II"/>
    <s v="KC - Jayapura - Pasifik Permai - JYP - D3"/>
    <s v="KC - Jayapura - Pasifik Permai - JYP - Service - D4"/>
    <s v="Branch Service Officer"/>
    <s v="Branch Service Officer"/>
    <s v="KC - Jayapura - Pasifik Permai - JYP"/>
    <s v="JAYAPURA"/>
    <s v="Papua"/>
    <d v="1988-12-02T00:00:00"/>
    <d v="2015-12-11T00:00:00"/>
    <s v="Female"/>
    <s v="JYP"/>
    <s v="ANGGREANI.WAHONGAN@CIMBNIAGA.CO.ID"/>
    <s v="D-5"/>
    <n v="3004932"/>
    <s v="DORUS DANIEL WORABAI"/>
    <s v="Branch Operations &amp; Service Manager - KC - JYP"/>
    <m/>
    <m/>
    <m/>
    <m/>
    <x v="1"/>
    <m/>
    <m/>
    <x v="0"/>
    <n v="0"/>
    <x v="0"/>
    <n v="0"/>
    <x v="0"/>
    <n v="0"/>
  </r>
  <r>
    <n v="5415424"/>
    <s v="SHALSABILA AZZAHRA PUTRI"/>
    <s v="U9"/>
    <x v="4"/>
    <s v="Network - Indonesia Timur &amp; Kalimantan Region"/>
    <s v="Network - Indonesia Timur &amp; Kalimantan Region Area II"/>
    <s v="KC - Jayapura - Pasifik Permai - JYP - D3"/>
    <s v="KC - Jayapura - Pasifik Permai - JYP - Service - D4"/>
    <s v="Customer Service"/>
    <s v="Customer Service"/>
    <s v="KC - Jayapura - Pasifik Permai - JYP"/>
    <s v="JAYAPURA"/>
    <s v="Papua"/>
    <d v="2000-07-03T00:00:00"/>
    <d v="2024-09-23T00:00:00"/>
    <s v="Female"/>
    <s v="JYP"/>
    <s v="shalsabila.putri@cimbniaga.co.id"/>
    <s v="D-5"/>
    <n v="3004932"/>
    <s v="DORUS DANIEL WORABAI"/>
    <s v="Branch Operations &amp; Service Manager - KC - JYP"/>
    <m/>
    <m/>
    <m/>
    <m/>
    <x v="1"/>
    <m/>
    <m/>
    <x v="0"/>
    <n v="0"/>
    <x v="0"/>
    <n v="0"/>
    <x v="0"/>
    <n v="0"/>
  </r>
  <r>
    <n v="5393255"/>
    <s v="PUTRI CHEN SENEWE"/>
    <s v="U9"/>
    <x v="4"/>
    <s v="Network - Indonesia Timur &amp; Kalimantan Region"/>
    <s v="Network - Indonesia Timur &amp; Kalimantan Region Area II"/>
    <s v="KC - Jayapura - Pasifik Permai - JYP - D3"/>
    <s v="KC - Jayapura - Pasifik Permai - JYP - Service - D4"/>
    <s v="Customer Service"/>
    <s v="Customer Service"/>
    <s v="KC - Jayapura - Pasifik Permai - JYP"/>
    <s v="JAYAPURA"/>
    <s v="Papua"/>
    <d v="2000-05-24T00:00:00"/>
    <d v="2023-07-10T00:00:00"/>
    <s v="Female"/>
    <s v="JYP"/>
    <s v="Putri.Senewe@cimbniaga.co.id"/>
    <s v="D-5"/>
    <n v="3004932"/>
    <s v="DORUS DANIEL WORABAI"/>
    <s v="Branch Operations &amp; Service Manager - KC - JYP"/>
    <m/>
    <m/>
    <m/>
    <m/>
    <x v="1"/>
    <m/>
    <m/>
    <x v="0"/>
    <n v="0"/>
    <x v="0"/>
    <n v="0"/>
    <x v="0"/>
    <n v="0"/>
  </r>
  <r>
    <n v="5601726"/>
    <s v="FEBRI NANDA"/>
    <s v="U8"/>
    <x v="4"/>
    <s v="Network - Indonesia Timur &amp; Kalimantan Region"/>
    <s v="Network - Indonesia Timur &amp; Kalimantan Region Area II"/>
    <s v="KC - Kendari - Mandonga - KND - D3"/>
    <s v="KC - Kendari - Mandonga - KND - Business Owners - D4"/>
    <s v="Client Relationship Manager"/>
    <s v="Client Relationship Manager"/>
    <s v="KC - Kendari - Mandonga - KND"/>
    <s v="KENDARI"/>
    <s v="Sulawesi Tenggara"/>
    <d v="1992-02-24T00:00:00"/>
    <d v="2025-11-24T00:00:00"/>
    <s v="Female"/>
    <s v="KND"/>
    <s v="febri.nanda@cimbniaga.co.id"/>
    <s v="D-5"/>
    <n v="5405163"/>
    <s v="L M ZARDIN"/>
    <s v="Branch Manager - KC - KND"/>
    <m/>
    <m/>
    <m/>
    <m/>
    <x v="1"/>
    <m/>
    <m/>
    <x v="0"/>
    <n v="0"/>
    <x v="1"/>
    <e v="#N/A"/>
    <x v="1"/>
    <e v="#N/A"/>
  </r>
  <r>
    <n v="5601347"/>
    <s v="NIDA"/>
    <s v="U8"/>
    <x v="4"/>
    <s v="Network - Indonesia Timur &amp; Kalimantan Region"/>
    <s v="Network - Indonesia Timur &amp; Kalimantan Region Area II"/>
    <s v="KC - Kendari - Mandonga - KND - D3"/>
    <s v="KC - Kendari - Mandonga - KND - Business Owners - D4"/>
    <s v="Client Relationship Manager"/>
    <s v="Client Relationship Manager"/>
    <s v="KC - Kendari - Mandonga - KND"/>
    <s v="KENDARI"/>
    <s v="Sulawesi Tenggara"/>
    <d v="1999-08-01T00:00:00"/>
    <d v="2025-09-29T00:00:00"/>
    <s v="Female"/>
    <s v="KND"/>
    <s v="nida.nida@cimbniaga.co.id"/>
    <s v="D-5"/>
    <n v="5405163"/>
    <s v="L M ZARDIN"/>
    <s v="Branch Manager - KC - KND"/>
    <m/>
    <m/>
    <m/>
    <m/>
    <x v="1"/>
    <m/>
    <m/>
    <x v="0"/>
    <n v="0"/>
    <x v="0"/>
    <n v="0"/>
    <x v="0"/>
    <n v="0"/>
  </r>
  <r>
    <n v="5404308"/>
    <s v="SUDARMAN MUHAJIR"/>
    <s v="U8"/>
    <x v="4"/>
    <s v="Network - Indonesia Timur &amp; Kalimantan Region"/>
    <s v="Network - Indonesia Timur &amp; Kalimantan Region Area II"/>
    <s v="KC - Kendari - Mandonga - KND - D3"/>
    <s v="KC - Kendari - Mandonga - KND - Business Owners - D4"/>
    <s v="Client Relationship Manager"/>
    <s v="Client Relationship Manager"/>
    <s v="KC - Kendari - Mandonga - KND"/>
    <s v="KENDARI"/>
    <s v="Sulawesi Tenggara"/>
    <d v="1988-03-22T00:00:00"/>
    <d v="2024-02-05T00:00:00"/>
    <s v="Male"/>
    <s v="KND"/>
    <s v="sudarman.muhajir@cimbniaga.co.id"/>
    <s v="D-5"/>
    <n v="5405163"/>
    <s v="L M ZARDIN"/>
    <s v="Branch Manager - KC - KND"/>
    <m/>
    <m/>
    <m/>
    <m/>
    <x v="1"/>
    <m/>
    <m/>
    <x v="0"/>
    <n v="0"/>
    <x v="0"/>
    <n v="0"/>
    <x v="0"/>
    <n v="0"/>
  </r>
  <r>
    <n v="5396449"/>
    <s v="NANANG HAERUDIN"/>
    <s v="U9"/>
    <x v="4"/>
    <s v="Network - Indonesia Timur &amp; Kalimantan Region"/>
    <s v="Network - Indonesia Timur &amp; Kalimantan Region Area II"/>
    <s v="KC - Kendari - Mandonga - KND - D3"/>
    <s v="KC - Kendari - Mandonga - KND - Business Owners - D4"/>
    <s v="Client Relationship Manager"/>
    <s v="Client Relationship Manager"/>
    <s v="KC - Kendari - Mandonga - KND"/>
    <s v="KENDARI"/>
    <s v="Sulawesi Tenggara"/>
    <d v="1999-12-22T00:00:00"/>
    <d v="2023-09-11T00:00:00"/>
    <s v="Male"/>
    <s v="KND"/>
    <s v="Nanang.Haerudin2@cimbniaga.co.id"/>
    <s v="D-5"/>
    <n v="5405163"/>
    <s v="L M ZARDIN"/>
    <s v="Branch Manager - KC - KND"/>
    <m/>
    <m/>
    <m/>
    <m/>
    <x v="1"/>
    <m/>
    <m/>
    <x v="0"/>
    <n v="0"/>
    <x v="0"/>
    <n v="0"/>
    <x v="0"/>
    <n v="0"/>
  </r>
  <r>
    <n v="5418000"/>
    <s v="IBADURRAHMAN"/>
    <s v="U7"/>
    <x v="4"/>
    <s v="Network - Indonesia Timur &amp; Kalimantan Region"/>
    <s v="Network - Indonesia Timur &amp; Kalimantan Region Area II"/>
    <s v="KC - Kendari - Mandonga - KND - D3"/>
    <s v="KC - Kendari - Mandonga - KND - Loan Advisor - D4"/>
    <s v="Loan Advisor Specialist"/>
    <s v="Loan Advisor Specialist"/>
    <s v="KC - Kendari - Mandonga - KND"/>
    <s v="KENDARI"/>
    <s v="Sulawesi Tenggara"/>
    <d v="1992-01-30T00:00:00"/>
    <d v="2024-11-25T00:00:00"/>
    <s v="Male"/>
    <s v="KND"/>
    <s v="ibadurrahman.ibadurrahman@cimbniaga.co.id"/>
    <s v="D-4"/>
    <n v="5405163"/>
    <s v="L M ZARDIN"/>
    <s v="Branch Manager - KC - KND"/>
    <m/>
    <m/>
    <m/>
    <m/>
    <x v="1"/>
    <m/>
    <m/>
    <x v="0"/>
    <n v="0"/>
    <x v="0"/>
    <n v="0"/>
    <x v="0"/>
    <n v="0"/>
  </r>
  <r>
    <n v="3031745"/>
    <s v="ASTRID DHEARESTY"/>
    <s v="U7"/>
    <x v="4"/>
    <s v="Network - Indonesia Timur &amp; Kalimantan Region"/>
    <s v="Network - Indonesia Timur &amp; Kalimantan Region Area II"/>
    <s v="KC - Kendari - Mandonga - KND - D3"/>
    <s v="KC - Kendari - Mandonga - KND - Service - D4"/>
    <s v="Branch Operations &amp; Service Manager"/>
    <s v="Branch Operations &amp; Service Manager"/>
    <s v="KC - Kendari - Mandonga - KND"/>
    <s v="KENDARI"/>
    <s v="Sulawesi Tenggara"/>
    <d v="1995-06-09T00:00:00"/>
    <d v="2016-08-22T00:00:00"/>
    <s v="Female"/>
    <s v="KND"/>
    <s v="ASTRID.DHEARESTI@CIMBNIAGA.CO.ID"/>
    <s v="D-4"/>
    <n v="5405163"/>
    <s v="L M ZARDIN"/>
    <s v="Branch Manager - KC - KND"/>
    <m/>
    <m/>
    <m/>
    <m/>
    <x v="1"/>
    <m/>
    <m/>
    <x v="0"/>
    <n v="0"/>
    <x v="0"/>
    <n v="0"/>
    <x v="0"/>
    <n v="0"/>
  </r>
  <r>
    <n v="3035188"/>
    <s v="KIKI REZKI DAMAYANTI"/>
    <s v="U8"/>
    <x v="4"/>
    <s v="Network - Indonesia Timur &amp; Kalimantan Region"/>
    <s v="Network - Indonesia Timur &amp; Kalimantan Region Area II"/>
    <s v="KC - Kendari - Mandonga - KND - D3"/>
    <s v="KC - Kendari - Mandonga - KND - Service - D4"/>
    <s v="Branch Service Officer"/>
    <s v="Branch Service Officer"/>
    <s v="KC - Kendari - Mandonga - KND"/>
    <s v="KENDARI"/>
    <s v="Sulawesi Tenggara"/>
    <d v="1994-10-02T00:00:00"/>
    <d v="2018-02-05T00:00:00"/>
    <s v="Female"/>
    <s v="KND"/>
    <s v="KIKI.DAMAYANTI@CIMBNIAGA.CO.ID"/>
    <s v="D-5"/>
    <n v="3031745"/>
    <s v="ASTRID DHEARESTY"/>
    <s v="Branch Operations &amp; Service Manager - KC - KND"/>
    <m/>
    <m/>
    <m/>
    <m/>
    <x v="1"/>
    <m/>
    <m/>
    <x v="0"/>
    <n v="0"/>
    <x v="0"/>
    <n v="0"/>
    <x v="0"/>
    <n v="0"/>
  </r>
  <r>
    <n v="5361404"/>
    <s v="RUSTIAN"/>
    <s v="U9"/>
    <x v="4"/>
    <s v="Network - Indonesia Timur &amp; Kalimantan Region"/>
    <s v="Network - Indonesia Timur &amp; Kalimantan Region Area II"/>
    <s v="KC - Kendari - Mandonga - KND - D3"/>
    <s v="KC - Kendari - Mandonga - KND - Service - D4"/>
    <s v="Customer Service"/>
    <s v="Customer Service"/>
    <s v="KC - Kendari - Mandonga - KND"/>
    <s v="KENDARI"/>
    <s v="Sulawesi Tenggara"/>
    <d v="1996-10-28T00:00:00"/>
    <d v="2022-01-24T00:00:00"/>
    <s v="Male"/>
    <s v="KND"/>
    <s v="Rustian.Rustian@cimbniaga.co.id"/>
    <s v="D-5"/>
    <n v="3031745"/>
    <s v="ASTRID DHEARESTY"/>
    <s v="Branch Operations &amp; Service Manager - KC - KND"/>
    <m/>
    <m/>
    <m/>
    <m/>
    <x v="1"/>
    <m/>
    <m/>
    <x v="0"/>
    <n v="0"/>
    <x v="0"/>
    <n v="0"/>
    <x v="0"/>
    <n v="0"/>
  </r>
  <r>
    <n v="3027047"/>
    <s v="SURIANTI"/>
    <s v="U9"/>
    <x v="4"/>
    <s v="Network - Indonesia Timur &amp; Kalimantan Region"/>
    <s v="Network - Indonesia Timur &amp; Kalimantan Region Area II"/>
    <s v="KC - Kendari - Mandonga - KND - D3"/>
    <s v="KC - Kendari - Mandonga - KND - Service - D4"/>
    <s v="Customer Service"/>
    <s v="Customer Service"/>
    <s v="KC - Kendari - Mandonga - KND"/>
    <s v="KENDARI"/>
    <s v="Sulawesi Tenggara"/>
    <d v="1983-05-19T00:00:00"/>
    <d v="2014-09-01T00:00:00"/>
    <s v="Female"/>
    <s v="KND"/>
    <s v="SURIANTI@CIMBNIAGA.CO.ID"/>
    <s v="D-5"/>
    <n v="3031745"/>
    <s v="ASTRID DHEARESTY"/>
    <s v="Branch Operations &amp; Service Manager - KC - KND"/>
    <m/>
    <m/>
    <m/>
    <m/>
    <x v="1"/>
    <m/>
    <m/>
    <x v="0"/>
    <n v="0"/>
    <x v="0"/>
    <n v="0"/>
    <x v="0"/>
    <n v="0"/>
  </r>
  <r>
    <n v="5347895"/>
    <s v="ZALDI DWI SAPUTRA"/>
    <s v="U10"/>
    <x v="4"/>
    <s v="Network - Indonesia Timur &amp; Kalimantan Region"/>
    <s v="Network - Indonesia Timur &amp; Kalimantan Region Area II"/>
    <s v="KC - Kendari - Mandonga - KND - D3"/>
    <s v="KC - Kendari - Mandonga - KND - Service - D4"/>
    <s v="Teller"/>
    <s v="Teller"/>
    <s v="KC - Kendari - Mandonga - KND"/>
    <s v="KENDARI"/>
    <s v="Sulawesi Tenggara"/>
    <d v="1997-06-04T00:00:00"/>
    <d v="2021-08-30T00:00:00"/>
    <s v="Male"/>
    <s v="KND"/>
    <s v="Zaldi.Saputra@cimbniaga.co.id"/>
    <s v="D-5"/>
    <n v="3031745"/>
    <s v="ASTRID DHEARESTY"/>
    <s v="Branch Operations &amp; Service Manager - KC - KND"/>
    <m/>
    <m/>
    <m/>
    <m/>
    <x v="1"/>
    <m/>
    <m/>
    <x v="0"/>
    <n v="0"/>
    <x v="0"/>
    <n v="0"/>
    <x v="0"/>
    <n v="0"/>
  </r>
  <r>
    <n v="5417069"/>
    <s v="ROBIN HERO KUMAMBONG"/>
    <s v="U7"/>
    <x v="4"/>
    <s v="Network - Indonesia Timur &amp; Kalimantan Region"/>
    <s v="Network - Indonesia Timur &amp; Kalimantan Region Area II"/>
    <s v="KC - Manado - Walanda Maramis - WLD - D3"/>
    <s v="KC - Manado - Walanda Maramis - WLD - Business Owners - D4"/>
    <s v="Client Relationship Manager"/>
    <s v="Client Relationship Manager"/>
    <s v="KC - Manado - Walanda Maramis - WLD"/>
    <s v="MANADO"/>
    <s v="Sulawesi Utara"/>
    <d v="1996-03-08T00:00:00"/>
    <d v="2024-10-28T00:00:00"/>
    <s v="Male"/>
    <s v="WLD"/>
    <s v="robin.kumambong@cimbniaga.co.id"/>
    <s v="D-5"/>
    <n v="5374311"/>
    <s v="THOMASIUS DIMAS RAYNALDI YUWONO"/>
    <s v="Client Business Manager 1 - Business Owners - WLD"/>
    <m/>
    <m/>
    <m/>
    <m/>
    <x v="1"/>
    <m/>
    <m/>
    <x v="0"/>
    <n v="0"/>
    <x v="0"/>
    <n v="0"/>
    <x v="0"/>
    <n v="0"/>
  </r>
  <r>
    <n v="5601728"/>
    <s v="STEFENY PONAMON"/>
    <s v="U8"/>
    <x v="4"/>
    <s v="Network - Indonesia Timur &amp; Kalimantan Region"/>
    <s v="Network - Indonesia Timur &amp; Kalimantan Region Area II"/>
    <s v="KC - Manado - Walanda Maramis - WLD - D3"/>
    <s v="KC - Manado - Walanda Maramis - WLD - Business Owners - D4"/>
    <s v="Client Relationship Manager"/>
    <s v="Client Relationship Manager"/>
    <s v="KC - Manado - Walanda Maramis - WLD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63298"/>
    <s v="ULFA FIRMA LINDA"/>
    <s v="U8"/>
    <x v="4"/>
    <s v="Network - Indonesia Timur &amp; Kalimantan Region"/>
    <s v="Network - Indonesia Timur &amp; Kalimantan Region Area II"/>
    <s v="KC - Manado - Walanda Maramis - WLD - D3"/>
    <s v="KC - Manado - Walanda Maramis - WLD - Business Owners - D4"/>
    <s v="Client Relationship Manager"/>
    <s v="Client Relationship Manager"/>
    <s v="KC - Manado - Walanda Maramis - WLD"/>
    <s v="MANADO"/>
    <s v="Sulawesi Utara"/>
    <d v="1993-10-02T00:00:00"/>
    <d v="2022-02-07T00:00:00"/>
    <s v="Female"/>
    <s v="WLD"/>
    <s v="Ulfa.Linda@cimbniaga.co.id"/>
    <s v="D-5"/>
    <n v="5374311"/>
    <s v="THOMASIUS DIMAS RAYNALDI YUWONO"/>
    <s v="Client Business Manager 1 - Business Owners - WLD"/>
    <m/>
    <m/>
    <m/>
    <m/>
    <x v="1"/>
    <m/>
    <m/>
    <x v="0"/>
    <n v="0"/>
    <x v="0"/>
    <n v="0"/>
    <x v="0"/>
    <n v="0"/>
  </r>
  <r>
    <n v="5374311"/>
    <s v="THOMASIUS DIMAS RAYNALDI YUWONO"/>
    <s v="U7"/>
    <x v="4"/>
    <s v="Network - Indonesia Timur &amp; Kalimantan Region"/>
    <s v="Network - Indonesia Timur &amp; Kalimantan Region Area II"/>
    <s v="KC - Manado - Walanda Maramis - WLD - D3"/>
    <s v="KC - Manado - Walanda Maramis - WLD - Business Owners - D4 - 2"/>
    <s v="Client Business Manager"/>
    <s v="Client Business Manager"/>
    <s v="KC - Manado - Walanda Maramis - WLD"/>
    <s v="MANADO"/>
    <s v="Sulawesi Utara"/>
    <d v="1994-05-22T00:00:00"/>
    <d v="2022-08-15T00:00:00"/>
    <s v="Male"/>
    <s v="WLD"/>
    <s v="Thomasius.Yuwono@cimbniaga.co.id"/>
    <s v="D-4"/>
    <n v="5412393"/>
    <s v="SEBASTIAN YOHANES KRISTANTO"/>
    <s v="Branch Manager - KC - WLD"/>
    <m/>
    <m/>
    <m/>
    <m/>
    <x v="1"/>
    <m/>
    <m/>
    <x v="0"/>
    <n v="0"/>
    <x v="0"/>
    <n v="0"/>
    <x v="0"/>
    <n v="0"/>
  </r>
  <r>
    <n v="3040784"/>
    <s v="MIRANDA MUSTAPA"/>
    <s v="U7"/>
    <x v="4"/>
    <s v="Network - Indonesia Timur &amp; Kalimantan Region"/>
    <s v="Network - Indonesia Timur &amp; Kalimantan Region Area II"/>
    <s v="KC - Manado - Walanda Maramis - WLD - D3"/>
    <s v="KC - Manado - Walanda Maramis - WLD - Loan Advisor - D4"/>
    <s v="Loan Advisor Specialist"/>
    <s v="Loan Advisor Specialist"/>
    <s v="KC - Manado - Walanda Maramis - WLD"/>
    <s v="MANADO"/>
    <s v="Sulawesi Utara"/>
    <d v="1993-02-27T00:00:00"/>
    <d v="2020-03-09T00:00:00"/>
    <s v="Female"/>
    <s v="WLD"/>
    <s v="MIRANDA.MUSTAPA@CIMBNIAGA.CO.ID"/>
    <s v="D-4"/>
    <n v="5412393"/>
    <s v="SEBASTIAN YOHANES KRISTANTO"/>
    <s v="Branch Manager - KC - WLD"/>
    <m/>
    <m/>
    <m/>
    <m/>
    <x v="1"/>
    <m/>
    <m/>
    <x v="0"/>
    <n v="0"/>
    <x v="0"/>
    <n v="0"/>
    <x v="0"/>
    <n v="0"/>
  </r>
  <r>
    <n v="3009828"/>
    <s v="CHRISTIAN DONNY WATUNG"/>
    <s v="U7"/>
    <x v="4"/>
    <s v="Network - Indonesia Timur &amp; Kalimantan Region"/>
    <s v="Network - Indonesia Timur &amp; Kalimantan Region Area II"/>
    <s v="KC - Manado - Walanda Maramis - WLD - D3"/>
    <s v="KC - Manado - Walanda Maramis - WLD - Service - D4"/>
    <s v="Branch Operations &amp; Service Manager"/>
    <s v="Branch Operations &amp; Service Manager"/>
    <s v="KC - Manado - Walanda Maramis - WLD"/>
    <s v="MANADO"/>
    <s v="Sulawesi Utara"/>
    <d v="1983-12-03T00:00:00"/>
    <d v="2008-07-01T00:00:00"/>
    <s v="Male"/>
    <s v="WLD"/>
    <s v="CHRISTIAN.WATUNG@CIMBNIAGA.CO.ID"/>
    <s v="D-4"/>
    <n v="5412393"/>
    <s v="SEBASTIAN YOHANES KRISTANTO"/>
    <s v="Branch Manager - KC - WLD"/>
    <m/>
    <m/>
    <m/>
    <m/>
    <x v="1"/>
    <m/>
    <m/>
    <x v="0"/>
    <n v="0"/>
    <x v="0"/>
    <n v="0"/>
    <x v="0"/>
    <n v="0"/>
  </r>
  <r>
    <n v="3005661"/>
    <s v="FARAH BEATRIX IVANA WINERUNGAN"/>
    <s v="U8"/>
    <x v="4"/>
    <s v="Network - Indonesia Timur &amp; Kalimantan Region"/>
    <s v="Network - Indonesia Timur &amp; Kalimantan Region Area II"/>
    <s v="KC - Manado - Walanda Maramis - WLD - D3"/>
    <s v="KC - Manado - Walanda Maramis - WLD - Service - D4"/>
    <s v="Branch Service Officer"/>
    <s v="Branch Service Officer"/>
    <s v="KC - Manado - Walanda Maramis - WLD"/>
    <s v="MANADO"/>
    <s v="Sulawesi Utara"/>
    <d v="1979-07-27T00:00:00"/>
    <d v="2002-06-28T00:00:00"/>
    <s v="Female"/>
    <s v="WLD"/>
    <s v="FARAH.WINERUNGAN@CIMBNIAGA.CO.ID"/>
    <s v="D-5"/>
    <n v="3009828"/>
    <s v="CHRISTIAN DONNY WATUNG"/>
    <s v="Branch Operations &amp; Service Manager - KC - WLD"/>
    <m/>
    <m/>
    <m/>
    <m/>
    <x v="1"/>
    <m/>
    <m/>
    <x v="0"/>
    <n v="0"/>
    <x v="0"/>
    <n v="0"/>
    <x v="0"/>
    <n v="0"/>
  </r>
  <r>
    <n v="3028316"/>
    <s v="VIONA MALONDA"/>
    <s v="U9"/>
    <x v="4"/>
    <s v="Network - Indonesia Timur &amp; Kalimantan Region"/>
    <s v="Network - Indonesia Timur &amp; Kalimantan Region Area II"/>
    <s v="KC - Manado - Walanda Maramis - WLD - D3"/>
    <s v="KC - Manado - Walanda Maramis - WLD - Service - D4"/>
    <s v="Customer Service"/>
    <s v="Customer Service"/>
    <s v="KC - Manado - Walanda Maramis - WLD"/>
    <s v="MANADO"/>
    <s v="Sulawesi Utara"/>
    <d v="1990-05-18T00:00:00"/>
    <d v="2015-01-05T00:00:00"/>
    <s v="Female"/>
    <s v="WLD"/>
    <s v="VIONA.MALONDA@CIMBNIAGA.CO.ID"/>
    <s v="D-5"/>
    <n v="3009828"/>
    <s v="CHRISTIAN DONNY WATUNG"/>
    <s v="Branch Operations &amp; Service Manager - KC - WLD"/>
    <m/>
    <m/>
    <m/>
    <m/>
    <x v="1"/>
    <m/>
    <m/>
    <x v="0"/>
    <n v="0"/>
    <x v="0"/>
    <n v="0"/>
    <x v="0"/>
    <n v="0"/>
  </r>
  <r>
    <n v="3013087"/>
    <s v="OLYVIA CICILIA MAWEI"/>
    <s v="U9"/>
    <x v="4"/>
    <s v="Network - Indonesia Timur &amp; Kalimantan Region"/>
    <s v="Network - Indonesia Timur &amp; Kalimantan Region Area II"/>
    <s v="KC - Manado - Walanda Maramis - WLD - D3"/>
    <s v="KC - Manado - Walanda Maramis - WLD - Service - D4"/>
    <s v="Customer Service"/>
    <s v="Customer Service"/>
    <s v="KC - Manado - Walanda Maramis - WLD"/>
    <s v="MANADO"/>
    <s v="Sulawesi Utara"/>
    <d v="1985-04-19T00:00:00"/>
    <d v="2010-03-26T00:00:00"/>
    <s v="Female"/>
    <s v="WLD"/>
    <s v="OLYVIA.MAWEI@CIMBNIAGA.CO.ID"/>
    <s v="D-5"/>
    <n v="3009828"/>
    <s v="CHRISTIAN DONNY WATUNG"/>
    <s v="Branch Operations &amp; Service Manager - KC - WLD"/>
    <m/>
    <m/>
    <m/>
    <m/>
    <x v="1"/>
    <m/>
    <m/>
    <x v="0"/>
    <n v="0"/>
    <x v="0"/>
    <n v="0"/>
    <x v="0"/>
    <n v="0"/>
  </r>
  <r>
    <n v="3036704"/>
    <s v="CHRISTY FIONE KANDOWANGKO"/>
    <s v="U10"/>
    <x v="4"/>
    <s v="Network - Jakarta Region"/>
    <s v="Jakarta Region Area I"/>
    <s v="KCP - Jakarta - Senayan City - SNY - D3"/>
    <s v="KCP - Jakarta - Senayan City - SNY - Service - D4"/>
    <s v="Teller"/>
    <s v="Teller"/>
    <s v="KCP - Jakarta - Senayan City - SNY"/>
    <s v="JAKARTA PUSAT"/>
    <s v="Dki Jakarta"/>
    <d v="1996-02-01T00:00:00"/>
    <d v="2018-10-01T00:00:00"/>
    <s v="Female"/>
    <s v="SNY"/>
    <s v="Christy.Kandowangko@cimbniaga.co.id"/>
    <s v="D-5"/>
    <n v="3005501"/>
    <s v="OCTAVIANA DN"/>
    <s v="Branch Operations &amp; Service Manager - KCP - SNY"/>
    <m/>
    <m/>
    <m/>
    <m/>
    <x v="1"/>
    <m/>
    <m/>
    <x v="0"/>
    <n v="0"/>
    <x v="0"/>
    <n v="0"/>
    <x v="0"/>
    <n v="0"/>
  </r>
  <r>
    <n v="5601714"/>
    <s v="FITRI SARI ANDANI"/>
    <s v="U8"/>
    <x v="4"/>
    <s v="Network - Indonesia Timur &amp; Kalimantan Region"/>
    <s v="Network - Indonesia Timur &amp; Kalimantan Region Area II"/>
    <s v="KC - Tarakan - Karang Anyar - TRK - D3"/>
    <s v="KC - Tarakan - Karang Anyar - TRK - Business Owners - D4"/>
    <s v="Client Relationship Manager"/>
    <s v="Client Relationship Manager"/>
    <s v="KC - Tarakan - Karang Anyar - TRK"/>
    <s v="TARAKAN"/>
    <s v="Kalimantan Utara"/>
    <d v="1994-03-05T00:00:00"/>
    <d v="2025-12-01T00:00:00"/>
    <s v="Female"/>
    <s v="TRK"/>
    <s v="fitri.andani@cimbniaga.co.id"/>
    <s v="D-5"/>
    <n v="3021165"/>
    <s v="SURYADI"/>
    <s v="Branch Manager - KC - TRK"/>
    <m/>
    <m/>
    <m/>
    <m/>
    <x v="1"/>
    <m/>
    <m/>
    <x v="0"/>
    <n v="0"/>
    <x v="1"/>
    <e v="#N/A"/>
    <x v="1"/>
    <e v="#N/A"/>
  </r>
  <r>
    <n v="5378531"/>
    <s v="JESICHA"/>
    <s v="U8"/>
    <x v="4"/>
    <s v="Network - Indonesia Timur &amp; Kalimantan Region"/>
    <s v="Network - Indonesia Timur &amp; Kalimantan Region Area II"/>
    <s v="KC - Tarakan - Karang Anyar - TRK - D3"/>
    <s v="KC - Tarakan - Karang Anyar - TRK - Business Owners - D4"/>
    <s v="Client Relationship Manager"/>
    <s v="Client Relationship Manager"/>
    <s v="KC - Tarakan - Karang Anyar - TRK"/>
    <s v="TARAKAN"/>
    <s v="Kalimantan Utara"/>
    <d v="1996-02-08T00:00:00"/>
    <d v="2022-11-21T00:00:00"/>
    <s v="Female"/>
    <s v="TRK"/>
    <s v="Jesicha.Jesicha@cimbniaga.co.id"/>
    <s v="D-5"/>
    <n v="3021165"/>
    <s v="SURYADI"/>
    <s v="Branch Manager - KC - TRK"/>
    <m/>
    <m/>
    <m/>
    <m/>
    <x v="1"/>
    <m/>
    <m/>
    <x v="0"/>
    <n v="0"/>
    <x v="0"/>
    <n v="0"/>
    <x v="0"/>
    <n v="0"/>
  </r>
  <r>
    <n v="5601736"/>
    <s v="JOCKY MEITRINA PUTRA"/>
    <s v="U7"/>
    <x v="4"/>
    <s v="Network - Indonesia Timur &amp; Kalimantan Region"/>
    <s v="Network - Indonesia Timur &amp; Kalimantan Region Area II"/>
    <s v="KC - Tarakan - Karang Anyar - TRK - D3"/>
    <s v="KC - Tarakan - Karang Anyar - TRK - Loan Advisor"/>
    <s v="Loan Advisor Specialist"/>
    <s v="Loan Advisor Specialist"/>
    <s v="KC - Tarakan - Karang Anyar - TRK"/>
    <s v="TARAKAN"/>
    <s v="Kalimantan Utara"/>
    <d v="1990-05-27T00:00:00"/>
    <d v="2025-12-15T00:00:00"/>
    <s v="Male"/>
    <s v="TRK"/>
    <s v="jocky.putra@cimbniaga.co.id"/>
    <s v="D-4"/>
    <n v="3021165"/>
    <s v="SURYADI"/>
    <s v="Branch Manager - KC - TRK"/>
    <m/>
    <m/>
    <m/>
    <m/>
    <x v="1"/>
    <m/>
    <m/>
    <x v="0"/>
    <n v="0.2"/>
    <x v="1"/>
    <e v="#N/A"/>
    <x v="1"/>
    <e v="#N/A"/>
  </r>
  <r>
    <n v="3029088"/>
    <s v="MUNANDAR"/>
    <s v="U7"/>
    <x v="4"/>
    <s v="Network - Indonesia Timur &amp; Kalimantan Region"/>
    <s v="Network - Indonesia Timur &amp; Kalimantan Region Area II"/>
    <s v="KC - Tarakan - Karang Anyar - TRK - D3"/>
    <s v="KC - Tarakan - Karang Anyar - TRK - Service - D4"/>
    <s v="Branch Operations &amp; Service Manager"/>
    <s v="Branch Operations &amp; Service Manager"/>
    <s v="KC - Tarakan - Karang Anyar - TRK"/>
    <s v="TARAKAN"/>
    <s v="Kalimantan Utara"/>
    <d v="1985-08-25T00:00:00"/>
    <d v="2015-04-20T00:00:00"/>
    <s v="Male"/>
    <s v="TRK"/>
    <s v="MUNANDAR@CIMBNIAGA.CO.ID"/>
    <s v="D-4"/>
    <n v="3021165"/>
    <s v="SURYADI"/>
    <s v="Branch Manager - KC - TRK"/>
    <m/>
    <m/>
    <m/>
    <m/>
    <x v="1"/>
    <m/>
    <m/>
    <x v="0"/>
    <n v="0.2"/>
    <x v="0"/>
    <n v="0"/>
    <x v="0"/>
    <n v="0.1"/>
  </r>
  <r>
    <n v="3016500"/>
    <s v="DONY PATRIA SUKMA"/>
    <s v="U8"/>
    <x v="4"/>
    <s v="Network - Indonesia Timur &amp; Kalimantan Region"/>
    <s v="Network - Indonesia Timur &amp; Kalimantan Region Area II"/>
    <s v="KC - Tarakan - Karang Anyar - TRK - D3"/>
    <s v="KC - Tarakan - Karang Anyar - TRK - Service - D4"/>
    <s v="Branch Service Officer"/>
    <s v="Branch Service Officer"/>
    <s v="KC - Tarakan - Karang Anyar - TRK"/>
    <s v="TARAKAN"/>
    <s v="Kalimantan Utara"/>
    <d v="1985-01-23T00:00:00"/>
    <d v="2011-07-01T00:00:00"/>
    <s v="Male"/>
    <s v="TRK"/>
    <s v="DONY.SUKMA@CIMBNIAGA.CO.ID"/>
    <s v="D-5"/>
    <n v="3029088"/>
    <s v="MUNANDAR"/>
    <s v="Branch Operations &amp; Service Manager - KC - TRK"/>
    <m/>
    <m/>
    <m/>
    <m/>
    <x v="1"/>
    <m/>
    <m/>
    <x v="0"/>
    <n v="0"/>
    <x v="0"/>
    <n v="0"/>
    <x v="0"/>
    <n v="0"/>
  </r>
  <r>
    <n v="3013748"/>
    <s v="SARI SUSANTI"/>
    <s v="U9"/>
    <x v="4"/>
    <s v="Network - Indonesia Timur &amp; Kalimantan Region"/>
    <s v="Network - Indonesia Timur &amp; Kalimantan Region Area II"/>
    <s v="KC - Tarakan - Karang Anyar - TRK - D3"/>
    <s v="KC - Tarakan - Karang Anyar - TRK - Service - D4"/>
    <s v="Customer Service"/>
    <s v="Customer Service"/>
    <s v="KC - Tarakan - Karang Anyar - TRK"/>
    <s v="TARAKAN"/>
    <s v="Kalimantan Utara"/>
    <d v="1987-05-10T00:00:00"/>
    <d v="2010-07-19T00:00:00"/>
    <s v="Female"/>
    <s v="TRK"/>
    <s v="SARI.SUSANTI@CIMBNIAGA.CO.ID"/>
    <s v="D-5"/>
    <n v="3029088"/>
    <s v="MUNANDAR"/>
    <s v="Branch Operations &amp; Service Manager - KC - TRK"/>
    <m/>
    <m/>
    <m/>
    <m/>
    <x v="1"/>
    <m/>
    <m/>
    <x v="0"/>
    <n v="0"/>
    <x v="0"/>
    <n v="0"/>
    <x v="0"/>
    <n v="0"/>
  </r>
  <r>
    <n v="3036389"/>
    <s v="RISKA"/>
    <s v="U9"/>
    <x v="4"/>
    <s v="Network - Indonesia Timur &amp; Kalimantan Region"/>
    <s v="Network - Indonesia Timur &amp; Kalimantan Region Area II"/>
    <s v="KC - Tarakan - Karang Anyar - TRK - D3"/>
    <s v="KC - Tarakan - Karang Anyar - TRK - Service - D4"/>
    <s v="Customer Service"/>
    <s v="Customer Service"/>
    <s v="KC - Tarakan - Karang Anyar - TRK"/>
    <s v="TARAKAN"/>
    <s v="Kalimantan Utara"/>
    <d v="1995-01-31T00:00:00"/>
    <d v="2018-08-27T00:00:00"/>
    <s v="Female"/>
    <s v="TRK"/>
    <s v="RISKA@CIMBNIAGA.CO.ID"/>
    <s v="D-5"/>
    <n v="3029088"/>
    <s v="MUNANDAR"/>
    <s v="Branch Operations &amp; Service Manager - KC - TRK"/>
    <m/>
    <m/>
    <m/>
    <m/>
    <x v="1"/>
    <m/>
    <m/>
    <x v="0"/>
    <n v="0"/>
    <x v="0"/>
    <n v="0"/>
    <x v="0"/>
    <n v="0"/>
  </r>
  <r>
    <n v="3038306"/>
    <s v="FIERLY ANGELA WENUR"/>
    <s v="U7"/>
    <x v="4"/>
    <s v="Network - Indonesia Timur &amp; Kalimantan Region"/>
    <s v="Network - Indonesia Timur &amp; Kalimantan Region Area II"/>
    <s v="KCP - Manado - Mega Mas - MND - D3"/>
    <s v="KCP - Manado - Mega Mas - MND - Business Owners - D4"/>
    <s v="Client Business Manager"/>
    <s v="Client Business Manager"/>
    <s v="KCP - Manado - Mega Mas - MND"/>
    <s v="MANADO"/>
    <s v="Sulawesi Utara"/>
    <d v="1987-02-06T00:00:00"/>
    <d v="2019-06-20T00:00:00"/>
    <s v="Female"/>
    <s v="MND"/>
    <s v="FIERLY.WENUR@CIMBNIAGA.CO.ID"/>
    <s v="D-4"/>
    <n v="3034573"/>
    <s v="AMELIA PATRICIA MERRY SEPANG"/>
    <s v="Branch Manager - KCP - MND"/>
    <m/>
    <m/>
    <m/>
    <m/>
    <x v="1"/>
    <m/>
    <m/>
    <x v="0"/>
    <n v="0"/>
    <x v="0"/>
    <n v="0"/>
    <x v="0"/>
    <n v="0"/>
  </r>
  <r>
    <n v="5601891"/>
    <s v="RIFKA REGAR"/>
    <s v="U7"/>
    <x v="4"/>
    <s v="Network - Indonesia Timur &amp; Kalimantan Region"/>
    <s v="Network - Indonesia Timur &amp; Kalimantan Region Area II"/>
    <s v="KCP - Manado - Mega Mas - MND - D3"/>
    <s v="KCP - Manado - Mega Mas - MND - Business Owners - D4"/>
    <s v="Client Relationship Manager"/>
    <s v="Client Relationship Manager"/>
    <s v="KCP - Manado - Mega Mas - MND"/>
    <s v="MANADO"/>
    <s v="Sulawesi Utara"/>
    <d v="1994-02-10T00:00:00"/>
    <d v="2026-01-05T00:00:00"/>
    <s v="Female"/>
    <s v="MND"/>
    <s v="rifka.regar@cimbniaga.co.id"/>
    <s v="D-5"/>
    <n v="3029692"/>
    <s v="RENE BOGAR"/>
    <s v="Client Business Manager 1 - Business Owners - MND"/>
    <m/>
    <m/>
    <m/>
    <m/>
    <x v="1"/>
    <m/>
    <m/>
    <x v="0"/>
    <n v="0"/>
    <x v="1"/>
    <e v="#N/A"/>
    <x v="1"/>
    <e v="#N/A"/>
  </r>
  <r>
    <n v="5601641"/>
    <s v="DEISY M ADRIAAN"/>
    <s v="U7"/>
    <x v="4"/>
    <s v="Network - Indonesia Timur &amp; Kalimantan Region"/>
    <s v="Network - Indonesia Timur &amp; Kalimantan Region Area II"/>
    <s v="KCP - Manado - Mega Mas - MND - D3"/>
    <s v="KCP - Manado - Mega Mas - MND - Business Owners - D4"/>
    <s v="Client Relationship Manager"/>
    <s v="Client Relationship Manager"/>
    <s v="KCP - Manado - Mega Mas - MND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64104"/>
    <s v="LUCYANA MEILISA LEONUFNA"/>
    <s v="U8"/>
    <x v="4"/>
    <s v="Network - Indonesia Timur &amp; Kalimantan Region"/>
    <s v="Network - Indonesia Timur &amp; Kalimantan Region Area II"/>
    <s v="KCP - Manado - Mega Mas - MND - D3"/>
    <s v="KCP - Manado - Mega Mas - MND - Business Owners - D4"/>
    <s v="Client Relationship Manager"/>
    <s v="Client Relationship Manager"/>
    <s v="KCP - Manado - Mega Mas - MND"/>
    <s v="MANADO"/>
    <s v="Sulawesi Utara"/>
    <d v="1994-05-01T00:00:00"/>
    <d v="2022-02-14T00:00:00"/>
    <s v="Female"/>
    <s v="MND"/>
    <s v="Lucyana.Leonufna@cimbniaga.co.id"/>
    <s v="D-5"/>
    <n v="3029692"/>
    <s v="RENE BOGAR"/>
    <s v="Client Business Manager 1 - Business Owners - MND"/>
    <m/>
    <m/>
    <m/>
    <m/>
    <x v="1"/>
    <m/>
    <m/>
    <x v="0"/>
    <n v="0"/>
    <x v="0"/>
    <n v="0"/>
    <x v="0"/>
    <n v="0"/>
  </r>
  <r>
    <n v="5600974"/>
    <s v="MELISA PRATIWI KARAMOY"/>
    <s v="U8"/>
    <x v="4"/>
    <s v="Network - Indonesia Timur &amp; Kalimantan Region"/>
    <s v="Network - Indonesia Timur &amp; Kalimantan Region Area II"/>
    <s v="KCP - Manado - Mega Mas - MND - D3"/>
    <s v="KCP - Manado - Mega Mas - MND - Business Owners - D4"/>
    <s v="Client Relationship Manager"/>
    <s v="Client Relationship Manager"/>
    <s v="KCP - Manado - Mega Mas - MND"/>
    <s v="MANADO"/>
    <s v="Sulawesi Utara"/>
    <d v="1993-07-03T00:00:00"/>
    <d v="2025-08-04T00:00:00"/>
    <s v="Female"/>
    <s v="MND"/>
    <s v="melisa.karamoy@cimbniaga.co.id"/>
    <s v="D-5"/>
    <n v="3029692"/>
    <s v="RENE BOGAR"/>
    <s v="Client Business Manager 1 - Business Owners - MND"/>
    <m/>
    <m/>
    <m/>
    <m/>
    <x v="1"/>
    <m/>
    <m/>
    <x v="0"/>
    <n v="0"/>
    <x v="0"/>
    <n v="0"/>
    <x v="0"/>
    <n v="0"/>
  </r>
  <r>
    <n v="5601724"/>
    <s v="DIAN CEACILIA FABIOLA RATTU"/>
    <s v="U8"/>
    <x v="4"/>
    <s v="Network - Indonesia Timur &amp; Kalimantan Region"/>
    <s v="Network - Indonesia Timur &amp; Kalimantan Region Area II"/>
    <s v="KCP - Manado - Mega Mas - MND - D3"/>
    <s v="KCP - Manado - Mega Mas - MND - Business Owners - D4"/>
    <s v="Client Relationship Manager"/>
    <s v="Client Relationship Manager"/>
    <s v="KCP - Manado - Mega Mas - MND"/>
    <s v="MANADO"/>
    <s v="Sulawesi Utara"/>
    <d v="2001-02-26T00:00:00"/>
    <d v="2025-11-24T00:00:00"/>
    <s v="Female"/>
    <s v="MND"/>
    <s v="dian.rattu@cimbniaga.co.id"/>
    <s v="D-5"/>
    <n v="3038306"/>
    <s v="FIERLY ANGELA WENUR"/>
    <s v="Client Business Manager 2 - Business Owners - MND"/>
    <m/>
    <m/>
    <m/>
    <m/>
    <x v="1"/>
    <m/>
    <m/>
    <x v="0"/>
    <n v="0"/>
    <x v="1"/>
    <e v="#N/A"/>
    <x v="1"/>
    <e v="#N/A"/>
  </r>
  <r>
    <n v="5601408"/>
    <s v="MARSELI AFYUNI TANIA"/>
    <s v="U8"/>
    <x v="4"/>
    <s v="Network - Indonesia Timur &amp; Kalimantan Region"/>
    <s v="Network - Indonesia Timur &amp; Kalimantan Region Area II"/>
    <s v="KCP - Manado - Mega Mas - MND - D3"/>
    <s v="KCP - Manado - Mega Mas - MND - Business Owners - D4"/>
    <s v="Client Relationship Manager"/>
    <s v="Client Relationship Manager"/>
    <s v="KCP - Manado - Mega Mas - MND"/>
    <s v="MANADO"/>
    <s v="Sulawesi Utara"/>
    <d v="1992-06-25T00:00:00"/>
    <d v="2025-10-06T00:00:00"/>
    <s v="Female"/>
    <s v="MND"/>
    <s v="marseli.tania@cimbniaga.co.id"/>
    <s v="D-5"/>
    <n v="3038306"/>
    <s v="FIERLY ANGELA WENUR"/>
    <s v="Client Business Manager 2 - Business Owners - MND"/>
    <m/>
    <m/>
    <m/>
    <m/>
    <x v="1"/>
    <m/>
    <m/>
    <x v="0"/>
    <n v="0"/>
    <x v="1"/>
    <e v="#N/A"/>
    <x v="1"/>
    <e v="#N/A"/>
  </r>
  <r>
    <n v="3029692"/>
    <s v="RENE BOGAR"/>
    <s v="U5"/>
    <x v="4"/>
    <s v="Network - Indonesia Timur &amp; Kalimantan Region"/>
    <s v="Network - Indonesia Timur &amp; Kalimantan Region Area II"/>
    <s v="KCP - Manado - Mega Mas - MND - D3"/>
    <s v="KCP - Manado - Mega Mas - MND - Business Owners - D4 - 2"/>
    <s v="Client Business Manager"/>
    <s v="Client Business Manager"/>
    <s v="KCP - Manado - Mega Mas - MND"/>
    <s v="MANADO"/>
    <s v="Sulawesi Utara"/>
    <d v="1977-08-28T00:00:00"/>
    <d v="2015-07-14T00:00:00"/>
    <s v="Male"/>
    <s v="MND"/>
    <s v="RENE.BOGAR@CIMBNIAGA.CO.ID"/>
    <s v="D-4"/>
    <n v="3034573"/>
    <s v="AMELIA PATRICIA MERRY SEPANG"/>
    <s v="Branch Manager - KCP - MND"/>
    <m/>
    <m/>
    <m/>
    <m/>
    <x v="1"/>
    <m/>
    <m/>
    <x v="0"/>
    <n v="0"/>
    <x v="0"/>
    <n v="0"/>
    <x v="0"/>
    <n v="0"/>
  </r>
  <r>
    <n v="5600869"/>
    <s v="BRAYEN POLLEN KUMAYAS"/>
    <s v="U7"/>
    <x v="4"/>
    <s v="Network - Indonesia Timur &amp; Kalimantan Region"/>
    <s v="Network - Indonesia Timur &amp; Kalimantan Region Area II"/>
    <s v="KCP - Manado - Mega Mas - MND - D3"/>
    <s v="KCP - Manado - Mega Mas - MND - Loan Advisor - D4"/>
    <s v="Loan Advisor Specialist"/>
    <s v="Loan Advisor Specialist"/>
    <s v="KCP - Manado - Mega Mas - MND"/>
    <s v="MANADO"/>
    <s v="Sulawesi Utara"/>
    <d v="1992-10-21T00:00:00"/>
    <d v="2025-07-28T00:00:00"/>
    <s v="Male"/>
    <s v="MND"/>
    <s v="brayen.kumayas@cimbniaga.co.id"/>
    <s v="D-4"/>
    <n v="3034573"/>
    <s v="AMELIA PATRICIA MERRY SEPANG"/>
    <s v="Branch Manager - KCP - MND"/>
    <m/>
    <m/>
    <m/>
    <m/>
    <x v="1"/>
    <m/>
    <m/>
    <x v="0"/>
    <n v="0"/>
    <x v="0"/>
    <n v="0"/>
    <x v="0"/>
    <n v="0"/>
  </r>
  <r>
    <n v="5404682"/>
    <s v="HERNI YANTI"/>
    <s v="U7"/>
    <x v="4"/>
    <s v="Network - Indonesia Timur &amp; Kalimantan Region"/>
    <s v="Network - Indonesia Timur &amp; Kalimantan Region Area II"/>
    <s v="KCP - Manado - Mega Mas - MND - D3"/>
    <s v="KCP - Manado - Mega Mas - MND - Loan Advisor - D4"/>
    <s v="Loan Advisor Specialist"/>
    <s v="Loan Advisor Specialist"/>
    <s v="KCP - Manado - Mega Mas - MND"/>
    <s v="MANADO"/>
    <s v="Sulawesi Utara"/>
    <d v="1981-06-12T00:00:00"/>
    <d v="2024-02-12T00:00:00"/>
    <s v="Female"/>
    <s v="MND"/>
    <s v="Herni.Yanti@cimbniaga.co.id"/>
    <s v="D-4"/>
    <n v="3034573"/>
    <s v="AMELIA PATRICIA MERRY SEPANG"/>
    <s v="Branch Manager - KCP - MND"/>
    <m/>
    <m/>
    <m/>
    <m/>
    <x v="1"/>
    <m/>
    <m/>
    <x v="0"/>
    <n v="0"/>
    <x v="0"/>
    <n v="0"/>
    <x v="0"/>
    <n v="0"/>
  </r>
  <r>
    <n v="3009690"/>
    <s v="MEIKE SIGARLAKI"/>
    <s v="U6"/>
    <x v="4"/>
    <s v="Network - Indonesia Timur &amp; Kalimantan Region"/>
    <s v="Network - Indonesia Timur &amp; Kalimantan Region Area II"/>
    <s v="KCP - Manado - Mega Mas - MND - D3"/>
    <s v="KCP - Manado - Mega Mas - MND - Service - D4"/>
    <s v="Branch Operations &amp; Service Manager"/>
    <s v="Branch Operations &amp; Service Manager"/>
    <s v="KCP - Manado - Mega Mas - MND"/>
    <s v="MANADO"/>
    <s v="Sulawesi Utara"/>
    <d v="1983-05-27T00:00:00"/>
    <d v="2008-05-01T00:00:00"/>
    <s v="Female"/>
    <s v="MND"/>
    <s v="MEIKE.SIGARLAKI@CIMBNIAGA.CO.ID"/>
    <s v="D-4"/>
    <n v="3034573"/>
    <s v="AMELIA PATRICIA MERRY SEPANG"/>
    <s v="Branch Manager - KCP - MND"/>
    <m/>
    <m/>
    <m/>
    <m/>
    <x v="1"/>
    <m/>
    <m/>
    <x v="0"/>
    <n v="0"/>
    <x v="0"/>
    <n v="0"/>
    <x v="0"/>
    <n v="0"/>
  </r>
  <r>
    <n v="3030884"/>
    <s v="YUANITA AMELIA MOKODOMPIT"/>
    <s v="U9"/>
    <x v="4"/>
    <s v="Network - Indonesia Timur &amp; Kalimantan Region"/>
    <s v="Network - Indonesia Timur &amp; Kalimantan Region Area II"/>
    <s v="KCP - Manado - Mega Mas - MND - D3"/>
    <s v="KCP - Manado - Mega Mas - MND - Service - D4"/>
    <s v="Customer Service"/>
    <s v="Customer Service"/>
    <s v="KCP - Manado - Mega Mas - MND"/>
    <s v="MANADO"/>
    <s v="Sulawesi Utara"/>
    <d v="1993-06-04T00:00:00"/>
    <d v="2016-04-12T00:00:00"/>
    <s v="Female"/>
    <s v="MND"/>
    <s v="Yuanita.mokodompit@cimbniaga.co.id"/>
    <s v="D-5"/>
    <n v="3009690"/>
    <s v="MEIKE SIGARLAKI"/>
    <s v="Branch Operations &amp; Service Manager - KCP - MND"/>
    <m/>
    <m/>
    <m/>
    <m/>
    <x v="1"/>
    <m/>
    <m/>
    <x v="0"/>
    <n v="0"/>
    <x v="0"/>
    <n v="0"/>
    <x v="0"/>
    <n v="0"/>
  </r>
  <r>
    <n v="3023824"/>
    <s v="ANGELINA ANASTASIA ZACHAWERUS"/>
    <s v="U9"/>
    <x v="4"/>
    <s v="Network - Indonesia Timur &amp; Kalimantan Region"/>
    <s v="Network - Indonesia Timur &amp; Kalimantan Region Area II"/>
    <s v="KCP - Manado - Mega Mas - MND - D3"/>
    <s v="KCP - Manado - Mega Mas - MND - Service - D4"/>
    <s v="Customer Service"/>
    <s v="Customer Service"/>
    <s v="KCP - Manado - Mega Mas - MND"/>
    <s v="MANADO"/>
    <s v="Sulawesi Utara"/>
    <d v="1992-01-14T00:00:00"/>
    <d v="2013-07-22T00:00:00"/>
    <s v="Female"/>
    <s v="MND"/>
    <s v="Angelina.Zachawerus@cimbniaga.co.id"/>
    <s v="D-5"/>
    <n v="3009690"/>
    <s v="MEIKE SIGARLAKI"/>
    <s v="Branch Operations &amp; Service Manager - KCP - MND"/>
    <m/>
    <m/>
    <m/>
    <m/>
    <x v="1"/>
    <m/>
    <m/>
    <x v="0"/>
    <n v="0"/>
    <x v="0"/>
    <n v="0"/>
    <x v="0"/>
    <n v="0"/>
  </r>
  <r>
    <n v="3041007"/>
    <s v="IRENE STELLA TAMPINONGKOL"/>
    <s v="U10"/>
    <x v="4"/>
    <s v="Network - Indonesia Timur &amp; Kalimantan Region"/>
    <s v="Network - Indonesia Timur &amp; Kalimantan Region Area II"/>
    <s v="KCP - Manado - Mega Mas - MND - D3"/>
    <s v="KCP - Manado - Mega Mas - MND - Service - D4"/>
    <s v="Teller"/>
    <s v="Teller"/>
    <s v="KCP - Manado - Mega Mas - MND"/>
    <s v="MANADO"/>
    <s v="Sulawesi Utara"/>
    <d v="1995-09-17T00:00:00"/>
    <d v="2020-06-29T00:00:00"/>
    <s v="Female"/>
    <s v="MND"/>
    <s v="Irene.Tampinongkol@cimbniaga.co.id"/>
    <s v="D-5"/>
    <n v="3009690"/>
    <s v="MEIKE SIGARLAKI"/>
    <s v="Branch Operations &amp; Service Manager - KCP - MND"/>
    <m/>
    <m/>
    <m/>
    <m/>
    <x v="1"/>
    <m/>
    <m/>
    <x v="0"/>
    <n v="0"/>
    <x v="0"/>
    <n v="0"/>
    <x v="0"/>
    <n v="0"/>
  </r>
  <r>
    <n v="3036055"/>
    <s v="ERWIN WILAR"/>
    <s v="U4"/>
    <x v="4"/>
    <s v="Network - Indonesia Timur &amp; Kalimantan Region"/>
    <s v="Network - Indonesia Timur &amp; Kalimantan Region Area III"/>
    <s v="---"/>
    <s v="---"/>
    <s v="Branch Area Head"/>
    <s v="Branch Area Head"/>
    <s v="KC - Balikpapan - Ahmad Yani - BPN"/>
    <s v="BALIKPAPAN"/>
    <s v="Kalimantan Timur"/>
    <d v="1989-02-19T00:00:00"/>
    <d v="2018-07-02T00:00:00"/>
    <s v="Male"/>
    <s v="BPN"/>
    <s v="ERWIN.WILAR@CIMBNIAGA.CO.ID"/>
    <s v="D-2"/>
    <n v="5378321"/>
    <s v="H AHMAD S ILHAM"/>
    <s v="Head of Region - Indonesia Timur &amp; Kalimantan Region"/>
    <m/>
    <m/>
    <m/>
    <m/>
    <x v="1"/>
    <m/>
    <m/>
    <x v="0"/>
    <n v="0"/>
    <x v="0"/>
    <n v="0"/>
    <x v="0"/>
    <n v="0"/>
  </r>
  <r>
    <n v="3024089"/>
    <s v="HENY SUSETYORINI"/>
    <s v="U4"/>
    <x v="4"/>
    <s v="Network - Indonesia Timur &amp; Kalimantan Region"/>
    <s v="Network - Indonesia Timur &amp; Kalimantan Region Area III"/>
    <s v="---"/>
    <s v="---"/>
    <s v="Branch Area Head"/>
    <s v="Branch Area Head"/>
    <s v="KC - Balikpapan - Ahmad Yani - BPN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28019"/>
    <s v="AFRIYABILL PETTY RANTE"/>
    <s v="U9"/>
    <x v="4"/>
    <s v="Network - Indonesia Timur &amp; Kalimantan Region"/>
    <s v="Network - Indonesia Timur &amp; Kalimantan Region Area III"/>
    <s v="Branch Support - Indonesia Timur &amp; Kalimantan Region Area III"/>
    <s v="---"/>
    <s v="Branch Support Staff"/>
    <s v="Branch Support Staff"/>
    <s v="KC - Balikpapan - Ahmad Yani - BPN"/>
    <s v="BALIKPAPAN"/>
    <s v="Kalimantan Timur"/>
    <d v="1996-04-29T00:00:00"/>
    <d v="2021-07-12T00:00:00"/>
    <s v="Male"/>
    <s v="BPN"/>
    <s v="Afriyabill.Rante@cimbniaga.co.id"/>
    <s v="D-3"/>
    <n v="3036055"/>
    <s v="ERWIN WILAR"/>
    <s v="Branch Area Head - Indonesia Timur &amp; Kalimantan Region Area III"/>
    <m/>
    <m/>
    <m/>
    <m/>
    <x v="1"/>
    <m/>
    <m/>
    <x v="0"/>
    <n v="0.1"/>
    <x v="0"/>
    <n v="0"/>
    <x v="0"/>
    <n v="0.05"/>
  </r>
  <r>
    <n v="3034982"/>
    <s v="YENI MYGAWATI PRAYOGO"/>
    <s v="U5"/>
    <x v="4"/>
    <s v="Network - Indonesia Timur &amp; Kalimantan Region"/>
    <s v="Network - Indonesia Timur &amp; Kalimantan Region Area III"/>
    <s v="KC - Balikpapan - Ahmad Yani - BPN - D3"/>
    <s v="---"/>
    <s v="Branch Manager"/>
    <s v="Branch Manager"/>
    <s v="KC - Balikpapan - Ahmad Yani - BPN"/>
    <s v="BALIKPAPAN"/>
    <s v="Kalimantan Timur"/>
    <d v="1983-09-01T00:00:00"/>
    <d v="2018-01-10T00:00:00"/>
    <s v="Female"/>
    <s v="BPN"/>
    <s v="YENI.PRAYOGO@CIMBNIAGA.CO.ID"/>
    <s v="D-3"/>
    <n v="3036055"/>
    <s v="ERWIN WILAR"/>
    <s v="Branch Area Head - Indonesia Timur &amp; Kalimantan Region Area III"/>
    <m/>
    <m/>
    <m/>
    <m/>
    <x v="1"/>
    <m/>
    <m/>
    <x v="0"/>
    <n v="0"/>
    <x v="0"/>
    <n v="0"/>
    <x v="0"/>
    <n v="0"/>
  </r>
  <r>
    <n v="5416532"/>
    <s v="HOWARD"/>
    <s v="U5"/>
    <x v="4"/>
    <s v="Network - Indonesia Timur &amp; Kalimantan Region"/>
    <s v="Network - Indonesia Timur &amp; Kalimantan Region Area III"/>
    <s v="KCP - Samarinda - Simpang Merak - SMK - D3"/>
    <s v="---"/>
    <s v="Branch Manager"/>
    <s v="Branch Manager"/>
    <s v="KCP - Samarinda - Simpang Merak - SMK"/>
    <s v="SAMARINDA"/>
    <s v="Kalimantan Timur"/>
    <d v="1979-06-15T00:00:00"/>
    <d v="2024-10-28T00:00:00"/>
    <s v="Male"/>
    <s v="SMK"/>
    <s v="howard@cimbniaga.co.id"/>
    <s v="D-3"/>
    <n v="3036055"/>
    <s v="ERWIN WILAR"/>
    <s v="Branch Area Head - Indonesia Timur &amp; Kalimantan Region Area III"/>
    <m/>
    <m/>
    <m/>
    <m/>
    <x v="1"/>
    <m/>
    <m/>
    <x v="0"/>
    <n v="0"/>
    <x v="0"/>
    <n v="0"/>
    <x v="0"/>
    <n v="0"/>
  </r>
  <r>
    <n v="3039822"/>
    <s v="JERRY ALEXANDER SINYAL"/>
    <s v="U6"/>
    <x v="4"/>
    <s v="Network - Indonesia Timur &amp; Kalimantan Region"/>
    <s v="Network - Indonesia Timur &amp; Kalimantan Region Area III"/>
    <s v="KCP - Balikpapan - MT Haryono - BMT - D3"/>
    <s v="---"/>
    <s v="Branch Manager"/>
    <s v="Branch Manager"/>
    <s v="KCP - Balikpapan - MT Haryono - BMT"/>
    <s v="BALIKPAPAN"/>
    <s v="Kalimantan Timur"/>
    <d v="1986-12-09T00:00:00"/>
    <d v="2019-11-11T00:00:00"/>
    <s v="Male"/>
    <s v="BMT"/>
    <s v="JERRY.SINYAL@CIMBNIAGA.CO.ID"/>
    <s v="D-3"/>
    <n v="3036055"/>
    <s v="ERWIN WILAR"/>
    <s v="Branch Area Head - Indonesia Timur &amp; Kalimantan Region Area III"/>
    <m/>
    <m/>
    <m/>
    <m/>
    <x v="1"/>
    <m/>
    <m/>
    <x v="0"/>
    <n v="0"/>
    <x v="0"/>
    <n v="0"/>
    <x v="0"/>
    <n v="0"/>
  </r>
  <r>
    <n v="5379356"/>
    <s v="SIE YUNITA ONGKOWIJOYO"/>
    <s v="U6"/>
    <x v="4"/>
    <s v="Network - Indonesia Timur &amp; Kalimantan Region"/>
    <s v="Network - Indonesia Timur &amp; Kalimantan Region Area III"/>
    <s v="KCP - Balikpapan - Ruko Baru - BRB - D3"/>
    <s v="---"/>
    <s v="Branch Manager"/>
    <s v="Branch Manager"/>
    <s v="KCP - Balikpapan - Ruko Baru - BRB"/>
    <s v="BALIKPAPAN"/>
    <s v="Kalimantan Timur"/>
    <d v="1983-06-14T00:00:00"/>
    <d v="2022-12-12T00:00:00"/>
    <s v="Female"/>
    <s v="BRB"/>
    <s v="Sie.Ongkowijoyo@cimbniaga.co.id"/>
    <s v="D-3"/>
    <n v="3036055"/>
    <s v="ERWIN WILAR"/>
    <s v="Branch Area Head - Indonesia Timur &amp; Kalimantan Region Area III"/>
    <m/>
    <m/>
    <m/>
    <m/>
    <x v="1"/>
    <m/>
    <m/>
    <x v="0"/>
    <n v="0"/>
    <x v="0"/>
    <n v="0"/>
    <x v="0"/>
    <n v="0"/>
  </r>
  <r>
    <n v="3036650"/>
    <s v="PERMINAS"/>
    <s v="U6"/>
    <x v="4"/>
    <s v="Network - Indonesia Timur &amp; Kalimantan Region"/>
    <s v="Network - Indonesia Timur &amp; Kalimantan Region Area III"/>
    <s v="KCP - Samarinda - Bung Tomo - SBT - D3"/>
    <s v="---"/>
    <s v="Branch Manager"/>
    <s v="Branch Manager"/>
    <s v="KCP - Samarinda - Bung Tomo - SBT"/>
    <s v="SAMARINDA"/>
    <s v="Kalimantan Timur"/>
    <d v="1988-04-18T00:00:00"/>
    <d v="2018-10-22T00:00:00"/>
    <s v="Male"/>
    <s v="SBT"/>
    <s v="PERMINAS.PERMINAS@CIMBNIAGA.CO.ID"/>
    <s v="D-3"/>
    <n v="3036055"/>
    <s v="ERWIN WILAR"/>
    <s v="Branch Area Head - Indonesia Timur &amp; Kalimantan Region Area III"/>
    <m/>
    <m/>
    <m/>
    <m/>
    <x v="1"/>
    <m/>
    <m/>
    <x v="0"/>
    <n v="0"/>
    <x v="0"/>
    <n v="0"/>
    <x v="0"/>
    <n v="0"/>
  </r>
  <r>
    <n v="3008846"/>
    <s v="IGNASIUS SABDO PRAKOSO"/>
    <s v="U5"/>
    <x v="4"/>
    <s v="Network - Indonesia Timur &amp; Kalimantan Region"/>
    <s v="Network - Indonesia Timur &amp; Kalimantan Region Area III"/>
    <s v="KC - Samarinda - KH Khalid - SAM - D3"/>
    <s v="---"/>
    <s v="Branch Manager"/>
    <s v="Branch Manager"/>
    <s v="KC - Samarinda - KH Khalid - SAM"/>
    <s v="SAMARINDA"/>
    <s v="Kalimantan Timur"/>
    <d v="1975-02-09T00:00:00"/>
    <d v="2006-06-05T00:00:00"/>
    <s v="Male"/>
    <s v="SAM"/>
    <s v="SABDO@CIMBNIAGA.CO.ID"/>
    <s v="D-3"/>
    <n v="3036055"/>
    <s v="ERWIN WILAR"/>
    <s v="Branch Area Head - Indonesia Timur &amp; Kalimantan Region Area III"/>
    <m/>
    <m/>
    <m/>
    <m/>
    <x v="1"/>
    <m/>
    <m/>
    <x v="1"/>
    <n v="1"/>
    <x v="0"/>
    <n v="0"/>
    <x v="0"/>
    <n v="0.5"/>
  </r>
  <r>
    <n v="5364950"/>
    <s v="RIKO OKTAVIANTO"/>
    <s v="U6"/>
    <x v="4"/>
    <s v="Network - Indonesia Timur &amp; Kalimantan Region"/>
    <s v="Network - Indonesia Timur &amp; Kalimantan Region Area III"/>
    <s v="KCP - Balikpapan - MT Haryono - BMT - D3"/>
    <s v="KCP - Balikpapan - MT Haryono - BMT - Business Owners - D4"/>
    <s v="Client Business Manager"/>
    <s v="Client Business Manager"/>
    <s v="KCP - Balikpapan - MT Haryono - BMT"/>
    <s v="BALIKPAPAN"/>
    <s v="Kalimantan Timur"/>
    <d v="1980-10-20T00:00:00"/>
    <d v="2022-03-01T00:00:00"/>
    <s v="Male"/>
    <s v="BMT"/>
    <s v="Riko.Oktavianto@cimbniaga.co.id"/>
    <s v="D-4"/>
    <n v="3039822"/>
    <s v="JERRY ALEXANDER SINYAL"/>
    <s v="Branch Manager - KCP - BMT"/>
    <m/>
    <m/>
    <m/>
    <m/>
    <x v="1"/>
    <m/>
    <m/>
    <x v="0"/>
    <n v="0"/>
    <x v="0"/>
    <n v="0"/>
    <x v="0"/>
    <n v="0"/>
  </r>
  <r>
    <n v="3027743"/>
    <s v="SURYANI AMIR DAHLAN"/>
    <s v="U8"/>
    <x v="4"/>
    <s v="Network - Indonesia Timur &amp; Kalimantan Region"/>
    <s v="Network - Indonesia Timur &amp; Kalimantan Region Area III"/>
    <s v="KC - Balikpapan - Ahmad Yani - BPN - D3"/>
    <s v="KC - Balikpapan - Ahmad Yani - BPN - Business Owners - D4"/>
    <s v="Client Relationship Manager"/>
    <s v="Client Relationship Manager"/>
    <s v="KC - Balikpapan - Ahmad Yani - BPN"/>
    <s v="BALIKPAPAN"/>
    <s v="Kalimantan Timur"/>
    <d v="1988-12-03T00:00:00"/>
    <d v="2014-11-04T00:00:00"/>
    <s v="Female"/>
    <s v="BPN"/>
    <s v="SURYANI3@CIMBNIAGA.CO.ID"/>
    <s v="D-5"/>
    <n v="5375818"/>
    <s v="ARIE RIFANNY ARIFIN"/>
    <s v="Client Business Manager 1 - Business Owners - BPN"/>
    <m/>
    <m/>
    <m/>
    <m/>
    <x v="1"/>
    <m/>
    <m/>
    <x v="0"/>
    <n v="0"/>
    <x v="0"/>
    <n v="0"/>
    <x v="0"/>
    <n v="0"/>
  </r>
  <r>
    <n v="5422486"/>
    <s v="MUSTIKA FEBRI NUR ASSYIAM"/>
    <s v="U8"/>
    <x v="4"/>
    <s v="Network - Indonesia Timur &amp; Kalimantan Region"/>
    <s v="Network - Indonesia Timur &amp; Kalimantan Region Area III"/>
    <s v="KCP - Balikpapan - MT Haryono - BMT - D3"/>
    <s v="KCP - Balikpapan - MT Haryono - BMT - Business Owners - D4"/>
    <s v="Client Relationship Manager"/>
    <s v="Client Relationship Manager"/>
    <s v="KCP - Balikpapan - MT Haryono - BMT"/>
    <s v="BALIKPAPAN"/>
    <s v="Kalimantan Timur"/>
    <d v="1996-02-13T00:00:00"/>
    <d v="2025-03-03T00:00:00"/>
    <s v="Female"/>
    <s v="BMT"/>
    <s v="mustika.assyiam@cimbniaga.co.id"/>
    <s v="D-5"/>
    <n v="5364950"/>
    <s v="RIKO OKTAVIANTO"/>
    <s v="Client Business Manager 1 - Business Owners - BMT"/>
    <m/>
    <m/>
    <m/>
    <m/>
    <x v="1"/>
    <m/>
    <m/>
    <x v="0"/>
    <n v="0"/>
    <x v="1"/>
    <e v="#N/A"/>
    <x v="1"/>
    <e v="#N/A"/>
  </r>
  <r>
    <n v="5420335"/>
    <s v="MONICA APPELINA BOB SITINJAK"/>
    <s v="U7"/>
    <x v="4"/>
    <s v="Network - Indonesia Timur &amp; Kalimantan Region"/>
    <s v="Network - Indonesia Timur &amp; Kalimantan Region Area III"/>
    <s v="KC - Balikpapan - Ahmad Yani - BPN - D3"/>
    <s v="KC - Balikpapan - Ahmad Yani - BPN - Affluent - D4"/>
    <s v="Client Relationship Manager"/>
    <s v="Client Relationship Manager"/>
    <s v="KC - Balikpapan - Ahmad Yani - BPN"/>
    <s v="BALIKPAPAN"/>
    <s v="Kalimantan Timur"/>
    <d v="1991-04-04T00:00:00"/>
    <d v="2025-01-06T00:00:00"/>
    <s v="Female"/>
    <s v="BPN"/>
    <s v="monica.sitinjak@cimbniaga.co.id"/>
    <s v="D-5"/>
    <n v="3034982"/>
    <s v="YENI MYGAWATI PRAYOGO"/>
    <s v="Branch Manager - KC - BPN"/>
    <m/>
    <m/>
    <m/>
    <m/>
    <x v="1"/>
    <m/>
    <m/>
    <x v="0"/>
    <n v="0"/>
    <x v="1"/>
    <e v="#N/A"/>
    <x v="1"/>
    <e v="#N/A"/>
  </r>
  <r>
    <n v="5423018"/>
    <s v="POPPHY HUSAINDAH"/>
    <s v="U8"/>
    <x v="4"/>
    <s v="Network - Indonesia Timur &amp; Kalimantan Region"/>
    <s v="Network - Indonesia Timur &amp; Kalimantan Region Area III"/>
    <s v="KC - Balikpapan - Ahmad Yani - BPN - D3"/>
    <s v="KC - Balikpapan - Ahmad Yani - BPN - Affluent - D4"/>
    <s v="Client Relationship Manager"/>
    <s v="Client Relationship Manager"/>
    <s v="KC - Balikpapan - Ahmad Yani - BPN"/>
    <s v="BALIKPAPAN"/>
    <s v="Kalimantan Timur"/>
    <d v="1991-10-10T00:00:00"/>
    <d v="2025-03-03T00:00:00"/>
    <s v="Female"/>
    <s v="BPN"/>
    <s v="popphy.husaindah@cimbniaga.co.id"/>
    <s v="D-5"/>
    <n v="3034982"/>
    <s v="YENI MYGAWATI PRAYOGO"/>
    <s v="Branch Manager - KC - BPN"/>
    <m/>
    <m/>
    <m/>
    <m/>
    <x v="1"/>
    <m/>
    <m/>
    <x v="0"/>
    <n v="0"/>
    <x v="1"/>
    <e v="#N/A"/>
    <x v="1"/>
    <e v="#N/A"/>
  </r>
  <r>
    <n v="3012344"/>
    <s v="ARBANI NURDIN"/>
    <s v="U7"/>
    <x v="4"/>
    <s v="Network - Indonesia Timur &amp; Kalimantan Region"/>
    <s v="Network - Indonesia Timur &amp; Kalimantan Region Area III"/>
    <s v="KC - Balikpapan - Ahmad Yani - BPN - D3"/>
    <s v="KC - Balikpapan - Ahmad Yani - BPN - Service - D4"/>
    <s v="Branch Operations &amp; Service Manager"/>
    <s v="Branch Operations &amp; Service Manager"/>
    <s v="KC - Balikpapan - Ahmad Yani - BPN"/>
    <s v="BALIKPAPAN"/>
    <s v="Kalimantan Timur"/>
    <d v="1983-12-26T00:00:00"/>
    <d v="2009-07-21T00:00:00"/>
    <s v="Male"/>
    <s v="BPN"/>
    <s v="ARBANI.NURDIN@CIMBNIAGA.CO.ID"/>
    <s v="D-4"/>
    <n v="3034982"/>
    <s v="YENI MYGAWATI PRAYOGO"/>
    <s v="Branch Manager - KC - BPN"/>
    <m/>
    <m/>
    <m/>
    <m/>
    <x v="1"/>
    <m/>
    <m/>
    <x v="0"/>
    <n v="0"/>
    <x v="0"/>
    <n v="0"/>
    <x v="0"/>
    <n v="0"/>
  </r>
  <r>
    <n v="3033102"/>
    <s v="MUHAMMAD HERLY WIRIAWAN"/>
    <s v="U9"/>
    <x v="4"/>
    <s v="Network - Indonesia Timur &amp; Kalimantan Region"/>
    <s v="Network - Indonesia Timur &amp; Kalimantan Region Area III"/>
    <s v="KC - Balikpapan - Ahmad Yani - BPN - D3"/>
    <s v="KC - Balikpapan - Ahmad Yani - BPN - Service - D4"/>
    <s v="Branch Service Officer"/>
    <s v="Branch Service Officer"/>
    <s v="KC - Balikpapan - Ahmad Yani - BPN"/>
    <s v="BALIKPAPAN"/>
    <s v="Kalimantan Timur"/>
    <d v="1993-10-07T00:00:00"/>
    <d v="2017-03-01T00:00:00"/>
    <s v="Male"/>
    <s v="BPN"/>
    <s v="MUHAMMAD.WIRIAWAN@CIMBNIAGA.CO.ID"/>
    <s v="D-5"/>
    <n v="3012344"/>
    <s v="ARBANI NURDIN"/>
    <s v="Branch Operations &amp; Service Manager - KC - BPN"/>
    <m/>
    <m/>
    <m/>
    <m/>
    <x v="1"/>
    <m/>
    <m/>
    <x v="0"/>
    <n v="0.2"/>
    <x v="0"/>
    <n v="0"/>
    <x v="0"/>
    <n v="0.1"/>
  </r>
  <r>
    <n v="5385714"/>
    <s v="MEGA SARI"/>
    <s v="U9"/>
    <x v="4"/>
    <s v="Network - Indonesia Timur &amp; Kalimantan Region"/>
    <s v="Network - Indonesia Timur &amp; Kalimantan Region Area III"/>
    <s v="KC - Balikpapan - Ahmad Yani - BPN - D3"/>
    <s v="KC - Balikpapan - Ahmad Yani - BPN - Service - D4"/>
    <s v="Customer Service"/>
    <s v="Customer Service"/>
    <s v="KC - Balikpapan - Ahmad Yani - BPN"/>
    <s v="BALIKPAPAN"/>
    <s v="Kalimantan Timur"/>
    <d v="1997-06-15T00:00:00"/>
    <d v="2023-03-13T00:00:00"/>
    <s v="Female"/>
    <s v="BPN"/>
    <s v="Mega.Sari3@cimbniaga.co.id"/>
    <s v="D-5"/>
    <n v="3012344"/>
    <s v="ARBANI NURDIN"/>
    <s v="Branch Operations &amp; Service Manager - KC - BPN"/>
    <m/>
    <m/>
    <m/>
    <m/>
    <x v="1"/>
    <m/>
    <m/>
    <x v="0"/>
    <n v="0"/>
    <x v="0"/>
    <n v="0"/>
    <x v="0"/>
    <n v="0"/>
  </r>
  <r>
    <n v="5601480"/>
    <s v="ARRY PRASETYA"/>
    <s v="U6"/>
    <x v="4"/>
    <s v="Network - Indonesia Timur &amp; Kalimantan Region"/>
    <s v="Network - Indonesia Timur &amp; Kalimantan Region Area III"/>
    <s v="KC - Samarinda - KH Khalid - SAM - D3"/>
    <s v="KC - Samarinda - KH Khalid - SAM - Business Owners - D4"/>
    <s v="Client Business Manager"/>
    <s v="Client Business Manager"/>
    <s v="KC - Samarinda - KH Khalid - SAM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076"/>
    <s v="RINI WAHIDAH"/>
    <s v="U8"/>
    <x v="4"/>
    <s v="Network - Indonesia Timur &amp; Kalimantan Region"/>
    <s v="Network - Indonesia Timur &amp; Kalimantan Region Area III"/>
    <s v="KC - Samarinda - KH Khalid - SAM - D3"/>
    <s v="KC - Samarinda - KH Khalid - SAM - Business Owners - D4"/>
    <s v="Client Relationship Manager"/>
    <s v="Client Relationship Manager"/>
    <s v="KC - Samarinda - KH Khalid - SAM"/>
    <s v="SAMARINDA"/>
    <s v="Kalimantan Timur"/>
    <d v="1987-11-04T00:00:00"/>
    <d v="2025-09-01T00:00:00"/>
    <s v="Female"/>
    <s v="SAM"/>
    <s v="rini.wahidah@cimbniaga.co.id"/>
    <s v="D-5"/>
    <n v="3008846"/>
    <s v="IGNASIUS SABDO PRAKOSO"/>
    <s v="Branch Manager - KC - SAM"/>
    <m/>
    <m/>
    <m/>
    <m/>
    <x v="1"/>
    <m/>
    <m/>
    <x v="0"/>
    <n v="0"/>
    <x v="1"/>
    <e v="#N/A"/>
    <x v="1"/>
    <e v="#N/A"/>
  </r>
  <r>
    <n v="5401015"/>
    <s v="LINDA SARI"/>
    <s v="U8"/>
    <x v="4"/>
    <s v="Network - Indonesia Timur &amp; Kalimantan Region"/>
    <s v="Network - Indonesia Timur &amp; Kalimantan Region Area III"/>
    <s v="KC - Samarinda - KH Khalid - SAM - D3"/>
    <s v="KC - Samarinda - KH Khalid - SAM - Business Owners - D4"/>
    <s v="Client Relationship Manager"/>
    <s v="Client Relationship Manager"/>
    <s v="KC - Samarinda - KH Khalid - SAM"/>
    <s v="SAMARINDA"/>
    <s v="Kalimantan Timur"/>
    <d v="1995-09-07T00:00:00"/>
    <d v="2023-12-11T00:00:00"/>
    <s v="Female"/>
    <s v="SAM"/>
    <s v="linda.sari@cimbniaga.co.id"/>
    <s v="D-5"/>
    <n v="3008846"/>
    <s v="IGNASIUS SABDO PRAKOSO"/>
    <s v="Branch Manager - KC - SAM"/>
    <m/>
    <m/>
    <m/>
    <m/>
    <x v="1"/>
    <m/>
    <m/>
    <x v="0"/>
    <n v="0"/>
    <x v="0"/>
    <n v="0"/>
    <x v="0"/>
    <n v="0"/>
  </r>
  <r>
    <n v="5420333"/>
    <s v="EVI RIZKY WARDANI"/>
    <s v="U8"/>
    <x v="4"/>
    <s v="Network - Indonesia Timur &amp; Kalimantan Region"/>
    <s v="Network - Indonesia Timur &amp; Kalimantan Region Area III"/>
    <s v="KCP - Samarinda - Simpang Merak - SMK - D3"/>
    <s v="KCP - Samarinda - Simpang Merak - SMK - Business Owners - D4"/>
    <s v="Client Relationship Manager"/>
    <s v="Client Relationship Manager"/>
    <s v="KCP - Samarinda - Simpang Merak - SMK"/>
    <s v="SAMARINDA"/>
    <s v="Kalimantan Timur"/>
    <d v="1991-03-12T00:00:00"/>
    <d v="2025-01-06T00:00:00"/>
    <s v="Female"/>
    <s v="SMK"/>
    <s v="evi.wardani@cimbniaga.co.id"/>
    <s v="D-5"/>
    <n v="5416532"/>
    <s v="HOWARD"/>
    <s v="Branch Manager - KCP - SMK"/>
    <m/>
    <m/>
    <m/>
    <m/>
    <x v="1"/>
    <m/>
    <m/>
    <x v="0"/>
    <n v="0"/>
    <x v="0"/>
    <n v="0"/>
    <x v="0"/>
    <n v="0"/>
  </r>
  <r>
    <n v="3039909"/>
    <s v="RAHMADI NOOR"/>
    <s v="U7"/>
    <x v="4"/>
    <s v="Network - Indonesia Timur &amp; Kalimantan Region"/>
    <s v="Network - Indonesia Timur &amp; Kalimantan Region Area III"/>
    <s v="KC - Samarinda - KH Khalid - SAM - D3"/>
    <s v="KC - Samarinda - KH Khalid - SAM - Loan Advisor"/>
    <s v="Loan Advisor Specialist"/>
    <s v="Loan Advisor Specialist"/>
    <s v="KC - Samarinda - KH Khalid - SAM"/>
    <s v="SAMARINDA"/>
    <s v="Kalimantan Timur"/>
    <d v="1987-09-26T00:00:00"/>
    <d v="2019-12-09T00:00:00"/>
    <s v="Male"/>
    <s v="SAM"/>
    <s v="RAHMADI.NOOR@CIMBNIAGA.CO.ID"/>
    <s v="D-4"/>
    <n v="3008846"/>
    <s v="IGNASIUS SABDO PRAKOSO"/>
    <s v="Branch Manager - KC - SAM"/>
    <m/>
    <m/>
    <m/>
    <m/>
    <x v="1"/>
    <m/>
    <m/>
    <x v="0"/>
    <n v="0"/>
    <x v="0"/>
    <n v="0"/>
    <x v="0"/>
    <n v="0"/>
  </r>
  <r>
    <n v="3008080"/>
    <s v="EVAWATI"/>
    <s v="U6"/>
    <x v="4"/>
    <s v="Network - Indonesia Timur &amp; Kalimantan Region"/>
    <s v="Network - Indonesia Timur &amp; Kalimantan Region Area III"/>
    <s v="KC - Samarinda - KH Khalid - SAM - D3"/>
    <s v="KC - Samarinda - KH Khalid - SAM - Service - D4"/>
    <s v="Branch Operations &amp; Service Manager"/>
    <s v="Branch Operations &amp; Service Manager"/>
    <s v="KC - Samarinda - KH Khalid - SAM"/>
    <s v="SAMARINDA"/>
    <s v="Kalimantan Timur"/>
    <d v="1982-03-10T00:00:00"/>
    <d v="2005-09-12T00:00:00"/>
    <s v="Female"/>
    <s v="SAM"/>
    <s v="EVAWATI@CIMBNIAGA.CO.ID"/>
    <s v="D-4"/>
    <n v="3008846"/>
    <s v="IGNASIUS SABDO PRAKOSO"/>
    <s v="Branch Manager - KC - SAM"/>
    <m/>
    <m/>
    <m/>
    <m/>
    <x v="1"/>
    <m/>
    <m/>
    <x v="0"/>
    <n v="0"/>
    <x v="0"/>
    <n v="0"/>
    <x v="0"/>
    <n v="0"/>
  </r>
  <r>
    <n v="3007125"/>
    <s v="YULI SUPRATIWI"/>
    <s v="U7"/>
    <x v="4"/>
    <s v="Network - Indonesia Timur &amp; Kalimantan Region"/>
    <s v="Network - Indonesia Timur &amp; Kalimantan Region Area III"/>
    <s v="KC - Samarinda - KH Khalid - SAM - D3"/>
    <s v="KC - Samarinda - KH Khalid - SAM - Service - D4"/>
    <s v="Branch Service Officer"/>
    <s v="Branch Service Officer"/>
    <s v="KC - Samarinda - KH Khalid - SAM"/>
    <s v="SAMARINDA"/>
    <s v="Kalimantan Timur"/>
    <d v="1979-11-07T00:00:00"/>
    <d v="2004-08-19T00:00:00"/>
    <s v="Female"/>
    <s v="SAM"/>
    <s v="YULI.SUPRATIWI@CIMBNIAGA.CO.ID"/>
    <s v="D-5"/>
    <n v="3008080"/>
    <s v="EVAWATI"/>
    <s v="Branch Operations &amp; Service Manager - KC - SAM"/>
    <m/>
    <m/>
    <m/>
    <m/>
    <x v="1"/>
    <m/>
    <m/>
    <x v="1"/>
    <n v="1"/>
    <x v="0"/>
    <n v="0"/>
    <x v="0"/>
    <n v="0.5"/>
  </r>
  <r>
    <n v="3034544"/>
    <s v="RENI MARHAINI"/>
    <s v="U9"/>
    <x v="4"/>
    <s v="Network - Indonesia Timur &amp; Kalimantan Region"/>
    <s v="Network - Indonesia Timur &amp; Kalimantan Region Area III"/>
    <s v="KC - Samarinda - KH Khalid - SAM - D3"/>
    <s v="KC - Samarinda - KH Khalid - SAM - Service - D4"/>
    <s v="Customer Service"/>
    <s v="Customer Service"/>
    <s v="KC - Samarinda - KH Khalid - SAM"/>
    <s v="SAMARINDA"/>
    <s v="Kalimantan Timur"/>
    <d v="1992-05-06T00:00:00"/>
    <d v="2017-10-02T00:00:00"/>
    <s v="Female"/>
    <s v="SAM"/>
    <s v="RENI.MARHAINI@CIMBNIAGA.CO.ID"/>
    <s v="D-5"/>
    <n v="3008080"/>
    <s v="EVAWATI"/>
    <s v="Branch Operations &amp; Service Manager - KC - SAM"/>
    <m/>
    <m/>
    <m/>
    <m/>
    <x v="1"/>
    <m/>
    <m/>
    <x v="1"/>
    <n v="1"/>
    <x v="0"/>
    <n v="0"/>
    <x v="0"/>
    <n v="0.5"/>
  </r>
  <r>
    <n v="5357332"/>
    <s v="ANNISA FEBRIANA PERMATASARI"/>
    <s v="U9"/>
    <x v="4"/>
    <s v="Network - Indonesia Timur &amp; Kalimantan Region"/>
    <s v="Network - Indonesia Timur &amp; Kalimantan Region Area III"/>
    <s v="KC - Samarinda - KH Khalid - SAM - D3"/>
    <s v="KC - Samarinda - KH Khalid - SAM - Service - D4"/>
    <s v="Customer Service"/>
    <s v="Customer Service"/>
    <s v="KC - Samarinda - KH Khalid - SAM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5818"/>
    <s v="ARIE RIFANNY ARIFIN"/>
    <s v="U5"/>
    <x v="4"/>
    <s v="Network - Indonesia Timur &amp; Kalimantan Region"/>
    <s v="Network - Indonesia Timur &amp; Kalimantan Region Area III"/>
    <s v="KC - Balikpapan - Ahmad Yani - BPN - D3"/>
    <s v="KC - Balikpapan - Ahmad Yani - BPN - Business Owners - D4"/>
    <s v="Client Business Manager"/>
    <s v="Client Business Manager"/>
    <s v="KC - Balikpapan - Ahmad Yani - BPN"/>
    <s v="BALIKPAPAN"/>
    <s v="Kalimantan Timur"/>
    <d v="1978-10-10T00:00:00"/>
    <d v="2022-10-10T00:00:00"/>
    <s v="Male"/>
    <s v="BPN"/>
    <s v="Arie.Arifin@cimbniaga.co.id"/>
    <s v="D-4"/>
    <n v="3034982"/>
    <s v="YENI MYGAWATI PRAYOGO"/>
    <s v="Branch Manager - KC - BPN"/>
    <m/>
    <m/>
    <m/>
    <m/>
    <x v="1"/>
    <m/>
    <m/>
    <x v="0"/>
    <n v="0"/>
    <x v="0"/>
    <n v="0"/>
    <x v="0"/>
    <n v="0"/>
  </r>
  <r>
    <n v="5356064"/>
    <s v="UNGGUL RAGA TUA SINAGA"/>
    <s v="U7"/>
    <x v="4"/>
    <s v="Network - Indonesia Timur &amp; Kalimantan Region"/>
    <s v="Network - Indonesia Timur &amp; Kalimantan Region Area III"/>
    <s v="KCP - Balikpapan - Ruko Baru - BRB - D3"/>
    <s v="KCP - Balikpapan - Ruko Baru - BRB - Business Owners - D4"/>
    <s v="Client Relationship Manager"/>
    <s v="Client Relationship Manager"/>
    <s v="KCP - Balikpapan - Ruko Baru - BRB"/>
    <s v="BALIKPAPAN"/>
    <s v="Kalimantan Timur"/>
    <d v="1992-11-14T00:00:00"/>
    <d v="2021-11-22T00:00:00"/>
    <s v="Male"/>
    <s v="BRB"/>
    <s v="Unggul.Sinaga@cimbniaga.co.id"/>
    <s v="D-5"/>
    <n v="5379356"/>
    <s v="SIE YUNITA ONGKOWIJOYO"/>
    <s v="Branch Manager - KCP - BRB"/>
    <m/>
    <m/>
    <m/>
    <m/>
    <x v="1"/>
    <m/>
    <m/>
    <x v="0"/>
    <n v="0"/>
    <x v="0"/>
    <n v="0"/>
    <x v="0"/>
    <n v="0"/>
  </r>
  <r>
    <n v="5379451"/>
    <s v="BELLA NURFADHILAH"/>
    <s v="U7"/>
    <x v="4"/>
    <s v="Network - Indonesia Timur &amp; Kalimantan Region"/>
    <s v="Network - Indonesia Timur &amp; Kalimantan Region Area III"/>
    <s v="KCP - Balikpapan - MT Haryono - BMT - D3"/>
    <s v="KCP - Balikpapan - MT Haryono - BMT - Loan Advisor - D4"/>
    <s v="Loan Advisor Specialist"/>
    <s v="Loan Advisor Specialist"/>
    <s v="KCP - Balikpapan - MT Haryono - BMT"/>
    <s v="BALIKPAPAN"/>
    <s v="Kalimantan Timur"/>
    <d v="1997-11-07T00:00:00"/>
    <d v="2022-12-19T00:00:00"/>
    <s v="Female"/>
    <s v="BMT"/>
    <s v="Bella.Nurfadhilah@cimbniaga.co.id"/>
    <s v="D-4"/>
    <n v="3039822"/>
    <s v="JERRY ALEXANDER SINYAL"/>
    <s v="Branch Manager - KCP - BMT"/>
    <m/>
    <m/>
    <m/>
    <m/>
    <x v="1"/>
    <m/>
    <m/>
    <x v="0"/>
    <n v="0"/>
    <x v="0"/>
    <n v="0"/>
    <x v="0"/>
    <n v="0"/>
  </r>
  <r>
    <n v="5384239"/>
    <s v="CHELSY FARICA B"/>
    <s v="U8"/>
    <x v="4"/>
    <s v="Network - Indonesia Timur &amp; Kalimantan Region"/>
    <s v="Network - Indonesia Timur &amp; Kalimantan Region Area III"/>
    <s v="KCP - Balikpapan - MT Haryono - BMT - D3"/>
    <s v="KCP - Balikpapan - MT Haryono - BMT - Business Owners - D4"/>
    <s v="Client Relationship Manager"/>
    <s v="Client Relationship Manager"/>
    <s v="KCP - Balikpapan - MT Haryono - BMT"/>
    <s v="BALIKPAPAN"/>
    <s v="Kalimantan Timur"/>
    <d v="2000-07-19T00:00:00"/>
    <d v="2023-02-06T00:00:00"/>
    <s v="Female"/>
    <s v="BMT"/>
    <s v="Chelsy.B@cimbniaga.co.id"/>
    <s v="D-5"/>
    <n v="5364950"/>
    <s v="RIKO OKTAVIANTO"/>
    <s v="Client Business Manager 1 - Business Owners - BMT"/>
    <m/>
    <m/>
    <m/>
    <m/>
    <x v="1"/>
    <m/>
    <m/>
    <x v="0"/>
    <n v="0"/>
    <x v="0"/>
    <n v="0"/>
    <x v="0"/>
    <n v="0"/>
  </r>
  <r>
    <n v="5369240"/>
    <s v="EKO FEBRI ASI PANGGABEAN"/>
    <s v="U8"/>
    <x v="4"/>
    <s v="Network - Indonesia Timur &amp; Kalimantan Region"/>
    <s v="Network - Indonesia Timur &amp; Kalimantan Region Area III"/>
    <s v="KCP - Balikpapan - MT Haryono - BMT - D3"/>
    <s v="KCP - Balikpapan - MT Haryono - BMT - Affluent - D4"/>
    <s v="Client Relationship Manager"/>
    <s v="Client Relationship Manager"/>
    <s v="KCP - Balikpapan - MT Haryono - BMT"/>
    <s v="BALIKPAPAN"/>
    <s v="Kalimantan Timur"/>
    <d v="1990-02-23T00:00:00"/>
    <d v="2022-05-09T00:00:00"/>
    <s v="Male"/>
    <s v="BMT"/>
    <s v="Eko.Panggabean@cimbniaga.co.id"/>
    <s v="D-5"/>
    <n v="3039822"/>
    <s v="JERRY ALEXANDER SINYAL"/>
    <s v="Branch Manager - KCP - BMT"/>
    <m/>
    <m/>
    <m/>
    <m/>
    <x v="1"/>
    <m/>
    <m/>
    <x v="0"/>
    <n v="0"/>
    <x v="0"/>
    <n v="0"/>
    <x v="0"/>
    <n v="0"/>
  </r>
  <r>
    <n v="3039080"/>
    <s v="ILHAM SUDIRMAN"/>
    <s v="U8"/>
    <x v="4"/>
    <s v="Network - Indonesia Timur &amp; Kalimantan Region"/>
    <s v="Network - Indonesia Timur &amp; Kalimantan Region Area III"/>
    <s v="KCP - Balikpapan - MT Haryono - BMT - D3"/>
    <s v="KCP - Balikpapan - MT Haryono - BMT - Affluent - D4"/>
    <s v="Client Relationship Manager"/>
    <s v="Client Relationship Manager"/>
    <s v="KCP - Balikpapan - MT Haryono - BMT"/>
    <s v="BALIKPAPAN"/>
    <s v="Kalimantan Timur"/>
    <d v="1992-06-16T00:00:00"/>
    <d v="2019-09-09T00:00:00"/>
    <s v="Male"/>
    <s v="BMT"/>
    <s v="ILHAM.SUDIRMAN@CIMBNIAGA.CO.ID"/>
    <s v="D-5"/>
    <n v="3039822"/>
    <s v="JERRY ALEXANDER SINYAL"/>
    <s v="Branch Manager - KCP - BMT"/>
    <m/>
    <m/>
    <m/>
    <m/>
    <x v="1"/>
    <m/>
    <m/>
    <x v="0"/>
    <n v="0"/>
    <x v="0"/>
    <n v="0"/>
    <x v="0"/>
    <n v="0"/>
  </r>
  <r>
    <n v="3013051"/>
    <s v="RICA NOLA WULANDARI"/>
    <s v="U7"/>
    <x v="4"/>
    <s v="Network - Indonesia Timur &amp; Kalimantan Region"/>
    <s v="Network - Indonesia Timur &amp; Kalimantan Region Area III"/>
    <s v="KCP - Balikpapan - MT Haryono - BMT - D3"/>
    <s v="KCP - Balikpapan - MT Haryono - BMT - Service - D4"/>
    <s v="Branch Operations &amp; Service Manager"/>
    <s v="Branch Operations &amp; Service Manager"/>
    <s v="KCP - Balikpapan - MT Haryono - BMT"/>
    <s v="BALIKPAPAN"/>
    <s v="Kalimantan Timur"/>
    <d v="1984-08-23T00:00:00"/>
    <d v="2010-03-15T00:00:00"/>
    <s v="Female"/>
    <s v="BMT"/>
    <s v="RICA.NOLAWULANDARI@CIMBNIAGA.CO.ID"/>
    <s v="D-4"/>
    <n v="3039822"/>
    <s v="JERRY ALEXANDER SINYAL"/>
    <s v="Branch Manager - KCP - BMT"/>
    <m/>
    <m/>
    <m/>
    <m/>
    <x v="1"/>
    <m/>
    <m/>
    <x v="0"/>
    <n v="0"/>
    <x v="0"/>
    <n v="0"/>
    <x v="0"/>
    <n v="0"/>
  </r>
  <r>
    <n v="3026062"/>
    <s v="TANTI MUCHTAR"/>
    <s v="U10"/>
    <x v="4"/>
    <s v="Network - Indonesia Timur &amp; Kalimantan Region"/>
    <s v="Network - Indonesia Timur &amp; Kalimantan Region Area III"/>
    <s v="KCP - Balikpapan - MT Haryono - BMT - D3"/>
    <s v="KCP - Balikpapan - MT Haryono - BMT - Service - D4"/>
    <s v="Teller"/>
    <s v="Teller"/>
    <s v="KCP - Balikpapan - MT Haryono - BMT"/>
    <s v="BALIKPAPAN"/>
    <s v="Kalimantan Timur"/>
    <d v="1991-05-31T00:00:00"/>
    <d v="2014-04-14T00:00:00"/>
    <s v="Female"/>
    <s v="BMT"/>
    <s v="TANTIMUCHTAR@CIMBNIAGA.CO.ID"/>
    <s v="D-5"/>
    <n v="3013051"/>
    <s v="RICA NOLA WULANDARI"/>
    <s v="Branch Operations &amp; Service Manager - KCP - BMT"/>
    <m/>
    <m/>
    <m/>
    <m/>
    <x v="1"/>
    <m/>
    <m/>
    <x v="0"/>
    <n v="0"/>
    <x v="0"/>
    <n v="0"/>
    <x v="0"/>
    <n v="0"/>
  </r>
  <r>
    <n v="5403121"/>
    <s v="DEVI SULISTIYOWATI"/>
    <s v="U8"/>
    <x v="4"/>
    <s v="Network - Indonesia Timur &amp; Kalimantan Region"/>
    <s v="Network - Indonesia Timur &amp; Kalimantan Region Area III"/>
    <s v="KC - Balikpapan - Ahmad Yani - BPN - D3"/>
    <s v="KC - Balikpapan - Ahmad Yani - BPN - Affluent - D4"/>
    <s v="Client Relationship Manager"/>
    <s v="Client Relationship Manager"/>
    <s v="KC - Balikpapan - Ahmad Yani - BPN"/>
    <s v="BALIKPAPAN"/>
    <s v="Kalimantan Timur"/>
    <d v="1989-12-09T00:00:00"/>
    <d v="2024-01-08T00:00:00"/>
    <s v="Female"/>
    <s v="BPN"/>
    <s v="devi.sulistiyowati@cimbniaga.co.id"/>
    <s v="D-5"/>
    <n v="3034982"/>
    <s v="YENI MYGAWATI PRAYOGO"/>
    <s v="Branch Manager - KC - BPN"/>
    <m/>
    <m/>
    <m/>
    <m/>
    <x v="1"/>
    <m/>
    <m/>
    <x v="0"/>
    <n v="0.05"/>
    <x v="0"/>
    <n v="0"/>
    <x v="0"/>
    <n v="2.5000000000000001E-2"/>
  </r>
  <r>
    <n v="5601700"/>
    <s v="NAIFAH LEDIYANTI ARSYAD"/>
    <s v="U8"/>
    <x v="4"/>
    <s v="Network - Indonesia Timur &amp; Kalimantan Region"/>
    <s v="Network - Indonesia Timur &amp; Kalimantan Region Area III"/>
    <s v="KCP - Balikpapan - Ruko Baru - BRB - D3"/>
    <s v="KCP - Balikpapan - Ruko Baru - BRB - Affluent - D4"/>
    <s v="Client Relationship Manager"/>
    <s v="Client Relationship Manager"/>
    <s v="KCP - Balikpapan - Ruko Baru - BRB"/>
    <s v="BALIKPAPAN"/>
    <s v="Kalimantan Timur"/>
    <d v="1997-03-04T00:00:00"/>
    <d v="2025-12-08T00:00:00"/>
    <s v="Female"/>
    <s v="BRB"/>
    <s v="naifah.arsyad@cimbniaga.co.id"/>
    <s v="D-5"/>
    <n v="5379356"/>
    <s v="SIE YUNITA ONGKOWIJOYO"/>
    <s v="Branch Manager - KCP - BRB"/>
    <m/>
    <m/>
    <m/>
    <m/>
    <x v="1"/>
    <m/>
    <m/>
    <x v="0"/>
    <n v="0"/>
    <x v="1"/>
    <e v="#N/A"/>
    <x v="1"/>
    <e v="#N/A"/>
  </r>
  <r>
    <n v="5365748"/>
    <s v="RENNY MAHDALINA"/>
    <s v="U8"/>
    <x v="4"/>
    <s v="Network - Indonesia Timur &amp; Kalimantan Region"/>
    <s v="Network - Indonesia Timur &amp; Kalimantan Region Area III"/>
    <s v="KCP - Balikpapan - Ruko Baru - BRB - D3"/>
    <s v="KCP - Balikpapan - Ruko Baru - BRB - Service - D4"/>
    <s v="Branch Operations &amp; Service Manager"/>
    <s v="Branch Operations &amp; Service Manager"/>
    <s v="KCP - Balikpapan - Ruko Baru - BRB"/>
    <s v="BALIKPAPAN"/>
    <s v="Kalimantan Timur"/>
    <d v="1974-11-10T00:00:00"/>
    <d v="2022-03-07T00:00:00"/>
    <s v="Female"/>
    <s v="BRB"/>
    <s v="Renny.Mahdalina@cimbniaga.co.id"/>
    <s v="D-4"/>
    <n v="5379356"/>
    <s v="SIE YUNITA ONGKOWIJOYO"/>
    <s v="Branch Manager - KCP - BRB"/>
    <m/>
    <m/>
    <m/>
    <m/>
    <x v="1"/>
    <m/>
    <m/>
    <x v="0"/>
    <n v="0"/>
    <x v="0"/>
    <n v="0"/>
    <x v="0"/>
    <n v="0"/>
  </r>
  <r>
    <n v="5357335"/>
    <s v="ADITYA RIFANI"/>
    <s v="U9"/>
    <x v="4"/>
    <s v="Network - Indonesia Timur &amp; Kalimantan Region"/>
    <s v="Network - Indonesia Timur &amp; Kalimantan Region Area III"/>
    <s v="KCP - Balikpapan - Ruko Baru - BRB - D3"/>
    <s v="KCP - Balikpapan - Ruko Baru - BRB - Service - D4"/>
    <s v="Customer Service"/>
    <s v="Customer Service"/>
    <s v="KCP - Balikpapan - Ruko Baru - BRB"/>
    <s v="BALIKPAPAN"/>
    <s v="Kalimantan Timur"/>
    <d v="1995-03-18T00:00:00"/>
    <d v="2021-11-15T00:00:00"/>
    <s v="Male"/>
    <s v="BRB"/>
    <s v="Aditya.Rifani@cimbniaga.co.id"/>
    <s v="D-5"/>
    <n v="5365748"/>
    <s v="RENNY MAHDALINA"/>
    <s v="Branch Operations &amp; Service Manager - KCP - BRB"/>
    <m/>
    <m/>
    <m/>
    <m/>
    <x v="1"/>
    <m/>
    <m/>
    <x v="0"/>
    <n v="0"/>
    <x v="0"/>
    <n v="0"/>
    <x v="0"/>
    <n v="0"/>
  </r>
  <r>
    <n v="5602237"/>
    <s v="PANGFARIDA ANI SHINTA"/>
    <s v="U7"/>
    <x v="4"/>
    <s v="Network - Indonesia Timur &amp; Kalimantan Region"/>
    <s v="Network - Indonesia Timur &amp; Kalimantan Region Area III"/>
    <s v="KCP - Samarinda - Bung Tomo - SBT - D3"/>
    <s v="KCP - Samarinda - Bung Tomo - SBT - Business Owners - D4"/>
    <s v="Client Relationship Manager"/>
    <s v="Client Relationship Manager"/>
    <s v="KCP - Samarinda - Bung Tomo - SBT"/>
    <s v="SAMARINDA"/>
    <s v="Kalimantan Timur"/>
    <d v="1989-03-27T00:00:00"/>
    <d v="2026-04-20T00:00:00"/>
    <s v="Female"/>
    <s v="SBT"/>
    <s v="pangfarida.shinta@cimbniaga.co.id"/>
    <s v="D-5"/>
    <n v="3036650"/>
    <s v="PERMINAS"/>
    <s v="Branch Manager - KCP - SBT"/>
    <m/>
    <m/>
    <m/>
    <m/>
    <x v="1"/>
    <m/>
    <m/>
    <x v="0"/>
    <n v="0.4"/>
    <x v="1"/>
    <e v="#N/A"/>
    <x v="1"/>
    <e v="#N/A"/>
  </r>
  <r>
    <n v="5415246"/>
    <s v="LEO KRISTIAN LAK"/>
    <s v="U8"/>
    <x v="4"/>
    <s v="Network - Indonesia Timur &amp; Kalimantan Region"/>
    <s v="Network - Indonesia Timur &amp; Kalimantan Region Area III"/>
    <s v="KCP - Samarinda - Bung Tomo - SBT - D3"/>
    <s v="KCP - Samarinda - Bung Tomo - SBT - Business Owners - D4"/>
    <s v="Client Relationship Manager"/>
    <s v="Client Relationship Manager"/>
    <s v="KCP - Samarinda - Bung Tomo - SBT"/>
    <s v="SAMARINDA"/>
    <s v="Kalimantan Timur"/>
    <d v="1996-06-30T00:00:00"/>
    <d v="2024-09-23T00:00:00"/>
    <s v="Male"/>
    <s v="SBT"/>
    <s v="leo.lak@cimbniaga.co.id"/>
    <s v="D-5"/>
    <n v="3036650"/>
    <s v="PERMINAS"/>
    <s v="Branch Manager - KCP - SBT"/>
    <m/>
    <m/>
    <m/>
    <m/>
    <x v="1"/>
    <m/>
    <m/>
    <x v="0"/>
    <n v="0"/>
    <x v="0"/>
    <n v="0"/>
    <x v="0"/>
    <n v="0"/>
  </r>
  <r>
    <n v="5602169"/>
    <s v="UPIK MALAHAYATI BURAENA"/>
    <s v="U7"/>
    <x v="4"/>
    <s v="Network - Indonesia Timur &amp; Kalimantan Region"/>
    <s v="Network - Indonesia Timur &amp; Kalimantan Region Area III"/>
    <s v="KCP - Samarinda - Bung Tomo - SBT - D3"/>
    <s v="KCP - Samarinda - Bung Tomo - SBT - Loan Advisor"/>
    <s v="Loan Advisor Specialist"/>
    <s v="Loan Advisor Specialist"/>
    <s v="KCP - Samarinda - Bung Tomo - SBT"/>
    <s v="SAMARINDA"/>
    <s v="Kalimantan Timur"/>
    <d v="1980-06-20T00:00:00"/>
    <d v="2026-04-13T00:00:00"/>
    <s v="Female"/>
    <s v="SBT"/>
    <s v="upik.buraena@cimbniaga.co.id"/>
    <s v="D-4"/>
    <n v="3036650"/>
    <s v="PERMINAS"/>
    <s v="Branch Manager - KCP - SBT"/>
    <m/>
    <m/>
    <m/>
    <m/>
    <x v="1"/>
    <m/>
    <m/>
    <x v="0"/>
    <n v="0"/>
    <x v="1"/>
    <e v="#N/A"/>
    <x v="1"/>
    <e v="#N/A"/>
  </r>
  <r>
    <n v="3007674"/>
    <s v="WIWIK NUGRAHANINGSIH"/>
    <s v="U7"/>
    <x v="4"/>
    <s v="Network - Indonesia Timur &amp; Kalimantan Region"/>
    <s v="Network - Indonesia Timur &amp; Kalimantan Region Area III"/>
    <s v="KCP - Samarinda - Bung Tomo - SBT - D3"/>
    <s v="KCP - Samarinda - Bung Tomo - SBT - Service - D4"/>
    <s v="Branch Operations &amp; Service Manager"/>
    <s v="Branch Operations &amp; Service Manager"/>
    <s v="KCP - Samarinda - Bung Tomo - SBT"/>
    <s v="SAMARINDA"/>
    <s v="Kalimantan Timur"/>
    <d v="1981-03-03T00:00:00"/>
    <d v="2006-03-01T00:00:00"/>
    <s v="Female"/>
    <s v="SBT"/>
    <s v="WIWIK.NUGRAHANINGSIH@CIMBNIAGA.CO.ID"/>
    <s v="D-4"/>
    <n v="3036650"/>
    <s v="PERMINAS"/>
    <s v="Branch Manager - KCP - SBT"/>
    <m/>
    <m/>
    <m/>
    <m/>
    <x v="1"/>
    <m/>
    <m/>
    <x v="0"/>
    <n v="0"/>
    <x v="0"/>
    <n v="0"/>
    <x v="0"/>
    <n v="0"/>
  </r>
  <r>
    <n v="3005786"/>
    <s v="NOR ASIAH"/>
    <s v="U9"/>
    <x v="4"/>
    <s v="Network - Indonesia Timur &amp; Kalimantan Region"/>
    <s v="Network - Indonesia Timur &amp; Kalimantan Region Area III"/>
    <s v="KCP - Samarinda - Bung Tomo - SBT - D3"/>
    <s v="KCP - Samarinda - Bung Tomo - SBT - Service - D4"/>
    <s v="Customer Service"/>
    <s v="Customer Service"/>
    <s v="KCP - Samarinda - Bung Tomo - SBT"/>
    <s v="SAMARINDA"/>
    <s v="Kalimantan Timur"/>
    <d v="1981-05-11T00:00:00"/>
    <d v="2002-08-05T00:00:00"/>
    <s v="Female"/>
    <s v="SBT"/>
    <s v="NOR.ASIAH@CIMBNIAGA.CO.ID"/>
    <s v="D-5"/>
    <n v="3007674"/>
    <s v="WIWIK NUGRAHANINGSIH"/>
    <s v="Branch Operations &amp; Service Manager - KCP - SBT"/>
    <m/>
    <m/>
    <m/>
    <m/>
    <x v="1"/>
    <m/>
    <m/>
    <x v="0"/>
    <n v="0.55000000000000004"/>
    <x v="0"/>
    <n v="0"/>
    <x v="0"/>
    <n v="0.27500000000000002"/>
  </r>
  <r>
    <n v="5600059"/>
    <s v="ANGGUN YULIANIS"/>
    <s v="U8"/>
    <x v="4"/>
    <s v="Network - Indonesia Timur &amp; Kalimantan Region"/>
    <s v="Network - Indonesia Timur &amp; Kalimantan Region Area III"/>
    <s v="KC - Samarinda - KH Khalid - SAM - D3"/>
    <s v="KC - Samarinda - KH Khalid - SAM - Business Owners - D4"/>
    <s v="Client Relationship Manager"/>
    <s v="Client Relationship Manager"/>
    <s v="KC - Samarinda - KH Khalid - SAM"/>
    <s v="SAMARINDA"/>
    <s v="Kalimantan Timur"/>
    <d v="1990-07-01T00:00:00"/>
    <d v="2025-05-02T00:00:00"/>
    <s v="Female"/>
    <s v="SAM"/>
    <s v="anggun.yulianis@cimbniaga.co.id"/>
    <s v="D-5"/>
    <n v="3008846"/>
    <s v="IGNASIUS SABDO PRAKOSO"/>
    <s v="Branch Manager - KC - SAM"/>
    <m/>
    <m/>
    <m/>
    <m/>
    <x v="1"/>
    <m/>
    <m/>
    <x v="0"/>
    <n v="0"/>
    <x v="1"/>
    <e v="#N/A"/>
    <x v="1"/>
    <e v="#N/A"/>
  </r>
  <r>
    <n v="5419372"/>
    <s v="VICKY RAFLI ZULVIKAR"/>
    <s v="U8"/>
    <x v="4"/>
    <s v="Network - Indonesia Timur &amp; Kalimantan Region"/>
    <s v="Network - Indonesia Timur &amp; Kalimantan Region Area III"/>
    <s v="KCP - Samarinda - Simpang Merak - SMK - D3"/>
    <s v="KCP - Samarinda - Simpang Merak - SMK - Business Owners - D4"/>
    <s v="Client Relationship Manager"/>
    <s v="Client Relationship Manager"/>
    <s v="KCP - Samarinda - Simpang Merak - SMK"/>
    <s v="SAMARINDA"/>
    <s v="Kalimantan Timur"/>
    <d v="1995-07-17T00:00:00"/>
    <d v="2024-12-16T00:00:00"/>
    <s v="Male"/>
    <s v="SMK"/>
    <s v="vicky.zulvikar@cimbniaga.co.id"/>
    <s v="D-5"/>
    <n v="5416532"/>
    <s v="HOWARD"/>
    <s v="Branch Manager - KCP - SMK"/>
    <m/>
    <m/>
    <m/>
    <m/>
    <x v="1"/>
    <m/>
    <m/>
    <x v="0"/>
    <n v="0"/>
    <x v="1"/>
    <e v="#N/A"/>
    <x v="1"/>
    <e v="#N/A"/>
  </r>
  <r>
    <n v="5420537"/>
    <s v="IBNU TRINUGRAHA AJI"/>
    <s v="U6"/>
    <x v="4"/>
    <s v="Network - Indonesia Timur &amp; Kalimantan Region"/>
    <s v="Network - Indonesia Timur &amp; Kalimantan Region Area III"/>
    <s v="KCP - Samarinda - Simpang Merak - SMK - D3"/>
    <s v="KCP - Samarinda - Simpang Merak - SMK - Loan Advisor"/>
    <s v="Loan Advisor Specialist"/>
    <s v="Loan Advisor Specialist"/>
    <s v="KCP - Samarinda - Simpang Merak - SMK"/>
    <s v="SAMARINDA"/>
    <s v="Kalimantan Timur"/>
    <d v="1994-06-22T00:00:00"/>
    <d v="2025-01-06T00:00:00"/>
    <s v="Male"/>
    <s v="SMK"/>
    <s v="ibnu.aji@cimbniaga.co.id"/>
    <s v="D-4"/>
    <n v="5416532"/>
    <s v="HOWARD"/>
    <s v="Branch Manager - KCP - SMK"/>
    <m/>
    <m/>
    <m/>
    <m/>
    <x v="1"/>
    <m/>
    <m/>
    <x v="0"/>
    <n v="0"/>
    <x v="1"/>
    <e v="#N/A"/>
    <x v="1"/>
    <e v="#N/A"/>
  </r>
  <r>
    <n v="3024577"/>
    <s v="IRENE AMELIANA RAMPENGAN"/>
    <s v="U7"/>
    <x v="4"/>
    <s v="Network - Indonesia Timur &amp; Kalimantan Region"/>
    <s v="Network - Indonesia Timur &amp; Kalimantan Region Area III"/>
    <s v="KCP - Samarinda - Simpang Merak - SMK - D3"/>
    <s v="KCP - Samarinda - Simpang Merak - SMK - Service - D4"/>
    <s v="Branch Operations &amp; Service Manager"/>
    <s v="Branch Operations &amp; Service Manager"/>
    <s v="KCP - Samarinda - Simpang Merak - SMK"/>
    <s v="SAMARINDA"/>
    <s v="Kalimantan Timur"/>
    <d v="1989-02-08T00:00:00"/>
    <d v="2013-10-01T00:00:00"/>
    <s v="Female"/>
    <s v="SMK"/>
    <s v="IRENE.RAMPENGAN@CIMBNIAGA.CO.ID"/>
    <s v="D-4"/>
    <n v="5416532"/>
    <s v="HOWARD"/>
    <s v="Branch Manager - KCP - SMK"/>
    <m/>
    <m/>
    <m/>
    <m/>
    <x v="1"/>
    <m/>
    <m/>
    <x v="0"/>
    <n v="0"/>
    <x v="0"/>
    <n v="0"/>
    <x v="0"/>
    <n v="0"/>
  </r>
  <r>
    <n v="3029702"/>
    <s v="IKA MAYA ASTI"/>
    <s v="U9"/>
    <x v="4"/>
    <s v="Network - Indonesia Timur &amp; Kalimantan Region"/>
    <s v="Network - Indonesia Timur &amp; Kalimantan Region Area III"/>
    <s v="KCP - Samarinda - Simpang Merak - SMK - D3"/>
    <s v="KCP - Samarinda - Simpang Merak - SMK - Service - D4"/>
    <s v="Customer Service"/>
    <s v="Customer Service"/>
    <s v="KCP - Samarinda - Simpang Merak - SMK"/>
    <s v="SAMARINDA"/>
    <s v="Kalimantan Timur"/>
    <d v="1990-05-01T00:00:00"/>
    <d v="2015-07-06T00:00:00"/>
    <s v="Female"/>
    <s v="SMK"/>
    <s v="IKA.ASTI@CIMBNIAGA.CO.ID"/>
    <s v="D-5"/>
    <n v="3024577"/>
    <s v="IRENE AMELIANA RAMPENGAN"/>
    <s v="Branch Operations &amp; Service Manager - KCP - SMK"/>
    <m/>
    <m/>
    <m/>
    <m/>
    <x v="1"/>
    <m/>
    <m/>
    <x v="1"/>
    <n v="1"/>
    <x v="0"/>
    <n v="0"/>
    <x v="0"/>
    <n v="0.5"/>
  </r>
  <r>
    <n v="3041435"/>
    <s v="ANNISA NUR FITRIANI"/>
    <s v="U9"/>
    <x v="4"/>
    <s v="Network - Indonesia Timur &amp; Kalimantan Region"/>
    <s v="Network - Indonesia Timur &amp; Kalimantan Region Area III"/>
    <s v="KCP - Samarinda - Simpang Merak - SMK - D3"/>
    <s v="KCP - Samarinda - Simpang Merak - SMK - Service - D4"/>
    <s v="Customer Service"/>
    <s v="Customer Service"/>
    <s v="KCP - Samarinda - Simpang Merak - SMK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4836"/>
    <s v="MARIANY"/>
    <s v="U4"/>
    <x v="4"/>
    <s v="Network - Indonesia Timur &amp; Kalimantan Region"/>
    <s v="Network - Indonesia Timur &amp; Kalimantan Region Area IV"/>
    <s v="---"/>
    <s v="---"/>
    <s v="Branch Area Head"/>
    <s v="Branch Area Head"/>
    <s v="KC - Pontianak - Tanjungpura - PON"/>
    <s v="PONTIANAK"/>
    <s v="Kalimantan Barat"/>
    <d v="1979-01-10T00:00:00"/>
    <d v="1998-11-11T00:00:00"/>
    <s v="Female"/>
    <s v="PON"/>
    <s v="MARIANY@CIMBNIAGA.CO.ID"/>
    <s v="D-2"/>
    <n v="5378321"/>
    <s v="H AHMAD S ILHAM"/>
    <s v="Head of Region - Indonesia Timur &amp; Kalimantan Region"/>
    <m/>
    <m/>
    <m/>
    <m/>
    <x v="1"/>
    <m/>
    <m/>
    <x v="0"/>
    <n v="0"/>
    <x v="0"/>
    <n v="0"/>
    <x v="0"/>
    <n v="0"/>
  </r>
  <r>
    <n v="3003584"/>
    <s v="ELI KARTINAH"/>
    <s v="U9"/>
    <x v="4"/>
    <s v="Network - Indonesia Timur &amp; Kalimantan Region"/>
    <s v="Network - Indonesia Timur &amp; Kalimantan Region Area IV"/>
    <s v="Branch Support - Indonesia Timur &amp; Kalimantan Region Area IV"/>
    <s v="---"/>
    <s v="Branch Support Staff"/>
    <s v="Branch Support Staff"/>
    <s v="KC - Pontianak - Tanjungpura - PON"/>
    <s v="PONTIANAK"/>
    <s v="Kalimantan Barat"/>
    <d v="1975-03-07T00:00:00"/>
    <d v="1996-03-14T00:00:00"/>
    <s v="Female"/>
    <s v="PON"/>
    <s v="ELI.KARTINAH@CIMBNIAGA.CO.ID"/>
    <s v="D-3"/>
    <n v="3004836"/>
    <s v="MARIANY"/>
    <s v="Branch Area Head - Indonesia Timur &amp; Kalimantan Region Area IV"/>
    <m/>
    <m/>
    <m/>
    <m/>
    <x v="1"/>
    <m/>
    <m/>
    <x v="1"/>
    <n v="1"/>
    <x v="0"/>
    <n v="0"/>
    <x v="0"/>
    <n v="0.5"/>
  </r>
  <r>
    <n v="3036822"/>
    <s v="MORINA LIMANTARA"/>
    <s v="U5"/>
    <x v="4"/>
    <s v="Network - Indonesia Timur &amp; Kalimantan Region"/>
    <s v="Network - Indonesia Timur &amp; Kalimantan Region Area IV"/>
    <s v="KC - Banjarmasin - Pangeran Samudera - BJS - D3"/>
    <s v="---"/>
    <s v="Branch Manager"/>
    <s v="Branch Manager"/>
    <s v="KC - Banjarmasin - Pangeran Samudera - BJS"/>
    <s v="BANJARMASIN"/>
    <s v="Kalimantan Selatan"/>
    <d v="1983-04-29T00:00:00"/>
    <d v="2018-11-01T00:00:00"/>
    <s v="Female"/>
    <s v="BJS"/>
    <s v="MORINA.LIMANTARA@CIMBNIAGA.CO.ID"/>
    <s v="D-3"/>
    <n v="3004836"/>
    <s v="MARIANY"/>
    <s v="Branch Area Head - Indonesia Timur &amp; Kalimantan Region Area IV"/>
    <m/>
    <m/>
    <m/>
    <m/>
    <x v="0"/>
    <m/>
    <m/>
    <x v="0"/>
    <n v="0"/>
    <x v="0"/>
    <n v="0"/>
    <x v="0"/>
    <n v="0"/>
  </r>
  <r>
    <n v="5392514"/>
    <s v="ADHI SATRIANTO"/>
    <s v="U6"/>
    <x v="4"/>
    <s v="Network - Indonesia Timur &amp; Kalimantan Region"/>
    <s v="Network - Indonesia Timur &amp; Kalimantan Region Area IV"/>
    <s v="KC - Palangkaraya - Murjani - PKY - D3"/>
    <s v="---"/>
    <s v="Branch Manager"/>
    <s v="Branch Manager"/>
    <s v="KC - Palangkaraya - Murjani - PKY"/>
    <s v="PALANGKARAYA"/>
    <s v="Kalimantan Tengah"/>
    <d v="1988-02-15T00:00:00"/>
    <d v="2023-07-03T00:00:00"/>
    <s v="Male"/>
    <s v="PKY"/>
    <s v="Adhi.Satrianto@cimbniaga.co.id"/>
    <s v="D-3"/>
    <n v="3004836"/>
    <s v="MARIANY"/>
    <s v="Branch Area Head - Indonesia Timur &amp; Kalimantan Region Area IV"/>
    <m/>
    <m/>
    <m/>
    <m/>
    <x v="1"/>
    <m/>
    <m/>
    <x v="0"/>
    <n v="0"/>
    <x v="0"/>
    <n v="0"/>
    <x v="0"/>
    <n v="0"/>
  </r>
  <r>
    <n v="3038952"/>
    <s v="LILIAN ELLYA NATALYA"/>
    <s v="U6"/>
    <x v="4"/>
    <s v="Network - Indonesia Timur &amp; Kalimantan Region"/>
    <s v="Network - Indonesia Timur &amp; Kalimantan Region Area IV"/>
    <s v="KCP - Banjarmasin - Banjarbaru - BJA - D3"/>
    <s v="---"/>
    <s v="Branch Manager"/>
    <s v="Branch Manager"/>
    <s v="KCP - Banjarmasin - Banjarbaru - BJA"/>
    <s v="BANJAR BARU"/>
    <s v="Kalimantan Selatan"/>
    <d v="1992-12-19T00:00:00"/>
    <d v="2019-09-02T00:00:00"/>
    <s v="Female"/>
    <s v="BJA"/>
    <s v="LILIAN.NATALYA@CIMBNIAGA.CO.ID"/>
    <s v="D-3"/>
    <n v="3004836"/>
    <s v="MARIANY"/>
    <s v="Branch Area Head - Indonesia Timur &amp; Kalimantan Region Area IV"/>
    <m/>
    <m/>
    <m/>
    <m/>
    <x v="1"/>
    <m/>
    <m/>
    <x v="0"/>
    <n v="0"/>
    <x v="0"/>
    <n v="0"/>
    <x v="0"/>
    <n v="0"/>
  </r>
  <r>
    <n v="3038253"/>
    <s v="SRI SUSANTY"/>
    <s v="U5"/>
    <x v="4"/>
    <s v="Network - Indonesia Timur &amp; Kalimantan Region"/>
    <s v="Network - Indonesia Timur &amp; Kalimantan Region Area IV"/>
    <s v="KCP - Pontianak - Sultan Abdurrahman - SAP - D3"/>
    <s v="---"/>
    <s v="Branch Manager"/>
    <s v="Branch Manager"/>
    <s v="KCP - Pontianak - Sultan Abdurrahman - SAP"/>
    <s v="PONTIANAK"/>
    <s v="Kalimantan Barat"/>
    <d v="1991-11-29T00:00:00"/>
    <d v="2019-06-24T00:00:00"/>
    <s v="Female"/>
    <s v="SAP"/>
    <s v="SRI.SUSANTY@CIMBNIAGA.CO.ID"/>
    <s v="D-3"/>
    <n v="3004836"/>
    <s v="MARIANY"/>
    <s v="Branch Area Head - Indonesia Timur &amp; Kalimantan Region Area IV"/>
    <m/>
    <m/>
    <m/>
    <m/>
    <x v="1"/>
    <m/>
    <m/>
    <x v="0"/>
    <n v="0"/>
    <x v="0"/>
    <n v="0"/>
    <x v="0"/>
    <n v="0"/>
  </r>
  <r>
    <n v="3021936"/>
    <s v="ALEX SANTOSO"/>
    <s v="U6"/>
    <x v="4"/>
    <s v="Network - Indonesia Timur &amp; Kalimantan Region"/>
    <s v="Network - Indonesia Timur &amp; Kalimantan Region Area IV"/>
    <s v="KCP - Singkawang - Diponegoro - SKW - D3"/>
    <s v="---"/>
    <s v="Branch Manager"/>
    <s v="Branch Manager"/>
    <s v="KCP - Singkawang - Diponegoro - SKW"/>
    <s v="SINGKAWANG"/>
    <s v="Kalimantan Barat"/>
    <d v="1990-03-04T00:00:00"/>
    <d v="2013-02-19T00:00:00"/>
    <s v="Male"/>
    <s v="SKW"/>
    <s v="ALEX.SANTOSO@CIMBNIAGA.CO.ID"/>
    <s v="D-3"/>
    <n v="3004836"/>
    <s v="MARIANY"/>
    <s v="Branch Area Head - Indonesia Timur &amp; Kalimantan Region Area IV"/>
    <m/>
    <m/>
    <m/>
    <m/>
    <x v="1"/>
    <m/>
    <m/>
    <x v="0"/>
    <n v="0"/>
    <x v="0"/>
    <n v="0"/>
    <x v="0"/>
    <n v="0"/>
  </r>
  <r>
    <n v="3038272"/>
    <s v="NELY MARDIANA"/>
    <s v="U6"/>
    <x v="4"/>
    <s v="Network - Indonesia Timur &amp; Kalimantan Region"/>
    <s v="Network - Indonesia Timur &amp; Kalimantan Region Area IV"/>
    <s v="KC - Banjarmasin - Pangeran Samudera - BJS - D3"/>
    <s v="KC - Banjarmasin - Pangeran Samudera - BJS - Business Owners - D4"/>
    <s v="Client Relationship Manager"/>
    <s v="Client Relationship Manager"/>
    <s v="KC - Banjarmasin - Pangeran Samudera - BJS"/>
    <s v="BANJARMASIN"/>
    <s v="Kalimantan Selatan"/>
    <d v="1981-11-28T00:00:00"/>
    <d v="2019-07-01T00:00:00"/>
    <s v="Female"/>
    <s v="BJS"/>
    <s v="NELY.MARDIANA@CIMBNIAGA.CO.ID"/>
    <s v="D-5"/>
    <n v="3036822"/>
    <s v="MORINA LIMANTARA"/>
    <s v="Branch Manager - KC - BJS"/>
    <m/>
    <m/>
    <m/>
    <m/>
    <x v="1"/>
    <m/>
    <m/>
    <x v="1"/>
    <n v="1"/>
    <x v="0"/>
    <n v="0"/>
    <x v="0"/>
    <n v="0.5"/>
  </r>
  <r>
    <n v="3037074"/>
    <s v="HINDRY EKAWIYANTO"/>
    <s v="U7"/>
    <x v="4"/>
    <s v="Network - Indonesia Timur &amp; Kalimantan Region"/>
    <s v="Network - Indonesia Timur &amp; Kalimantan Region Area IV"/>
    <s v="KC - Banjarmasin - Pangeran Samudera - BJS - D3"/>
    <s v="KC - Banjarmasin - Pangeran Samudera - BJS - Loan Advisor - D4"/>
    <s v="Loan Advisor Specialist"/>
    <s v="Loan Advisor Specialist"/>
    <s v="KC - Banjarmasin - Pangeran Samudera - BJS"/>
    <s v="BANJARMASIN"/>
    <s v="Kalimantan Selatan"/>
    <d v="1984-09-02T00:00:00"/>
    <d v="2018-11-26T00:00:00"/>
    <s v="Male"/>
    <s v="BJS"/>
    <s v="HINDRY.EKAWIYANTO@CIMBNIAGA.CO.ID"/>
    <s v="D-4"/>
    <n v="3036822"/>
    <s v="MORINA LIMANTARA"/>
    <s v="Branch Manager - KC - BJS"/>
    <m/>
    <m/>
    <m/>
    <m/>
    <x v="1"/>
    <m/>
    <m/>
    <x v="0"/>
    <n v="0"/>
    <x v="0"/>
    <n v="0"/>
    <x v="0"/>
    <n v="0"/>
  </r>
  <r>
    <n v="3039289"/>
    <s v="CHRISTIAN"/>
    <s v="U7"/>
    <x v="4"/>
    <s v="Network - Indonesia Timur &amp; Kalimantan Region"/>
    <s v="Network - Indonesia Timur &amp; Kalimantan Region Area IV"/>
    <s v="KC - Banjarmasin - Pangeran Samudera - BJS - D3"/>
    <s v="KC - Banjarmasin - Pangeran Samudera - BJS - Business Owners - D4"/>
    <s v="Client Relationship Manager"/>
    <s v="Client Relationship Manager"/>
    <s v="KC - Banjarmasin - Pangeran Samudera - BJS"/>
    <s v="BANJARMASIN"/>
    <s v="Kalimantan Selatan"/>
    <d v="1986-12-24T00:00:00"/>
    <d v="2019-10-14T00:00:00"/>
    <s v="Male"/>
    <s v="BJS"/>
    <s v="CHRISTIAN.CHRISTIAN@CIMBNIAGA.CO.ID"/>
    <s v="D-5"/>
    <n v="3036822"/>
    <s v="MORINA LIMANTARA"/>
    <s v="Branch Manager - KC - BJS"/>
    <m/>
    <m/>
    <m/>
    <m/>
    <x v="1"/>
    <m/>
    <m/>
    <x v="0"/>
    <n v="0"/>
    <x v="0"/>
    <n v="0"/>
    <x v="0"/>
    <n v="0"/>
  </r>
  <r>
    <n v="5600133"/>
    <s v="DESY RAHMAYANTI"/>
    <s v="U7"/>
    <x v="4"/>
    <s v="Network - Indonesia Timur &amp; Kalimantan Region"/>
    <s v="Network - Indonesia Timur &amp; Kalimantan Region Area IV"/>
    <s v="KC - Banjarmasin - Pangeran Samudera - BJS - D3"/>
    <s v="KC - Banjarmasin - Pangeran Samudera - BJS - Business Owners - D4"/>
    <s v="Client Relationship Manager"/>
    <s v="Client Relationship Manager"/>
    <s v="KC - Banjarmasin - Pangeran Samudera - BJS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0952"/>
    <s v="PENIE"/>
    <s v="U5"/>
    <x v="4"/>
    <s v="Network - Indonesia Timur &amp; Kalimantan Region"/>
    <s v="Network - Indonesia Timur &amp; Kalimantan Region Area IV"/>
    <s v="KC - Banjarmasin - Pangeran Samudera - BJS - D3"/>
    <s v="KC - Banjarmasin - Pangeran Samudera - BJS - Affluent - D4"/>
    <s v="Client Business Manager"/>
    <s v="Client Business Manager"/>
    <s v="KC - Banjarmasin - Pangeran Samudera - BJS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5821"/>
    <s v="ADELINE APRIANI"/>
    <s v="U7"/>
    <x v="4"/>
    <s v="Network - Indonesia Timur &amp; Kalimantan Region"/>
    <s v="Network - Indonesia Timur &amp; Kalimantan Region Area IV"/>
    <s v="KC - Banjarmasin - Pangeran Samudera - BJS - D3"/>
    <s v="KC - Banjarmasin - Pangeran Samudera - BJS - Affluent - D4"/>
    <s v="Client Relationship Manager"/>
    <s v="Client Relationship Manager"/>
    <s v="KC - Banjarmasin - Pangeran Samudera - BJS"/>
    <s v="BANJARMASIN"/>
    <s v="Kalimantan Selatan"/>
    <d v="1981-04-21T00:00:00"/>
    <d v="2022-10-17T00:00:00"/>
    <s v="Female"/>
    <s v="BJS"/>
    <s v="Adeline.Apriani@cimbniaga.co.id"/>
    <s v="D-5"/>
    <n v="3036822"/>
    <s v="MORINA LIMANTARA"/>
    <s v="Branch Manager - KC - BJS"/>
    <m/>
    <m/>
    <m/>
    <m/>
    <x v="1"/>
    <m/>
    <m/>
    <x v="0"/>
    <n v="0"/>
    <x v="0"/>
    <n v="0"/>
    <x v="0"/>
    <n v="0"/>
  </r>
  <r>
    <n v="5410322"/>
    <s v="ADHELIA APRIANI HALIM"/>
    <s v="U8"/>
    <x v="4"/>
    <s v="Network - Indonesia Timur &amp; Kalimantan Region"/>
    <s v="Network - Indonesia Timur &amp; Kalimantan Region Area IV"/>
    <s v="KC - Banjarmasin - Pangeran Samudera - BJS - D3"/>
    <s v="KC - Banjarmasin - Pangeran Samudera - BJS - Affluent - D4"/>
    <s v="Client Relationship Manager"/>
    <s v="Client Relationship Manager"/>
    <s v="KC - Banjarmasin - Pangeran Samudera - BJS"/>
    <s v="BANJARMASIN"/>
    <s v="Kalimantan Selatan"/>
    <d v="1996-04-27T00:00:00"/>
    <d v="2024-06-10T00:00:00"/>
    <s v="Female"/>
    <s v="BJS"/>
    <s v="adhelia.halim@cimbniaga.co.id"/>
    <s v="D-5"/>
    <n v="3036822"/>
    <s v="MORINA LIMANTARA"/>
    <s v="Branch Manager - KC - BJS"/>
    <m/>
    <m/>
    <m/>
    <m/>
    <x v="1"/>
    <m/>
    <m/>
    <x v="0"/>
    <n v="0"/>
    <x v="0"/>
    <n v="0"/>
    <x v="0"/>
    <n v="0"/>
  </r>
  <r>
    <n v="3009744"/>
    <s v="DESY ARIANI"/>
    <s v="U6"/>
    <x v="4"/>
    <s v="Network - Indonesia Timur &amp; Kalimantan Region"/>
    <s v="Network - Indonesia Timur &amp; Kalimantan Region Area IV"/>
    <s v="KC - Banjarmasin - Pangeran Samudera - BJS - D3"/>
    <s v="KC - Banjarmasin - Pangeran Samudera - BJS - Service - D4"/>
    <s v="Branch Operations &amp; Service Manager"/>
    <s v="Branch Operations &amp; Service Manager"/>
    <s v="KC - Banjarmasin - Pangeran Samudera - BJS"/>
    <s v="BANJARMASIN"/>
    <s v="Kalimantan Selatan"/>
    <d v="1981-12-14T00:00:00"/>
    <d v="2008-06-01T00:00:00"/>
    <s v="Female"/>
    <s v="BJS"/>
    <s v="DESY.ARIYANI@CIMBNIAGA.CO.ID"/>
    <s v="D-4"/>
    <n v="3036822"/>
    <s v="MORINA LIMANTARA"/>
    <s v="Branch Manager - KC - BJS"/>
    <m/>
    <m/>
    <m/>
    <m/>
    <x v="1"/>
    <m/>
    <m/>
    <x v="0"/>
    <n v="0"/>
    <x v="0"/>
    <n v="0"/>
    <x v="0"/>
    <n v="0"/>
  </r>
  <r>
    <n v="3029580"/>
    <s v="LUVITA SARI"/>
    <s v="U8"/>
    <x v="4"/>
    <s v="Network - Indonesia Timur &amp; Kalimantan Region"/>
    <s v="Network - Indonesia Timur &amp; Kalimantan Region Area IV"/>
    <s v="KC - Banjarmasin - Pangeran Samudera - BJS - D3"/>
    <s v="KC - Banjarmasin - Pangeran Samudera - BJS - Service - D4"/>
    <s v="Branch Service Officer"/>
    <s v="Branch Service Officer"/>
    <s v="KC - Banjarmasin - Pangeran Samudera - BJS"/>
    <s v="BANJARMASIN"/>
    <s v="Kalimantan Selatan"/>
    <d v="1990-04-16T00:00:00"/>
    <d v="2015-05-20T00:00:00"/>
    <s v="Female"/>
    <s v="BJS"/>
    <s v="LUVITA.SARI@CIMBNIAGA.CO.ID"/>
    <s v="D-5"/>
    <n v="3009744"/>
    <s v="DESY ARIANI"/>
    <s v="Branch Operations &amp; Service Manager - KC - BJS"/>
    <m/>
    <m/>
    <m/>
    <m/>
    <x v="1"/>
    <m/>
    <m/>
    <x v="0"/>
    <n v="0"/>
    <x v="0"/>
    <n v="0"/>
    <x v="0"/>
    <n v="0"/>
  </r>
  <r>
    <n v="5392440"/>
    <s v="MONICA AYU LESTARI"/>
    <s v="U9"/>
    <x v="4"/>
    <s v="Network - Indonesia Timur &amp; Kalimantan Region"/>
    <s v="Network - Indonesia Timur &amp; Kalimantan Region Area IV"/>
    <s v="KC - Banjarmasin - Pangeran Samudera - BJS - D3"/>
    <s v="KC - Banjarmasin - Pangeran Samudera - BJS - Service - D4"/>
    <s v="Customer Service"/>
    <s v="Customer Service"/>
    <s v="KC - Banjarmasin - Pangeran Samudera - BJS"/>
    <s v="BANJARMASIN"/>
    <s v="Kalimantan Selatan"/>
    <d v="1997-06-20T00:00:00"/>
    <d v="2023-07-10T00:00:00"/>
    <s v="Female"/>
    <s v="BJS"/>
    <s v="Monica.Lestari2@cimbniaga.co.id"/>
    <s v="D-5"/>
    <n v="3009744"/>
    <s v="DESY ARIANI"/>
    <s v="Branch Operations &amp; Service Manager - KC - BJS"/>
    <m/>
    <m/>
    <m/>
    <m/>
    <x v="1"/>
    <m/>
    <m/>
    <x v="0"/>
    <n v="0"/>
    <x v="0"/>
    <n v="0"/>
    <x v="0"/>
    <n v="0"/>
  </r>
  <r>
    <n v="3037517"/>
    <s v="MAYA VALENTINA PUTRI"/>
    <s v="U8"/>
    <x v="4"/>
    <s v="Network - Indonesia Timur &amp; Kalimantan Region"/>
    <s v="Network - Indonesia Timur &amp; Kalimantan Region Area IV"/>
    <s v="KC - Palangkaraya - Murjani - PKY - D3"/>
    <s v="KC - Palangkaraya - Murjani - PKY - Affluent - D4"/>
    <s v="Client Relationship Manager"/>
    <s v="Client Relationship Manager"/>
    <s v="KC - Palangkaraya - Murjani - PKY"/>
    <s v="PALANGKARAYA"/>
    <s v="Kalimantan Tengah"/>
    <d v="1995-02-14T00:00:00"/>
    <d v="2019-02-04T00:00:00"/>
    <s v="Female"/>
    <s v="PKY"/>
    <s v="MAYA.PUTRI@CIMBNIAGA.CO.ID"/>
    <s v="D-5"/>
    <n v="5392514"/>
    <s v="ADHI SATRIANTO"/>
    <s v="Branch Manager - KC - PKY"/>
    <m/>
    <m/>
    <m/>
    <m/>
    <x v="1"/>
    <m/>
    <m/>
    <x v="0"/>
    <n v="0"/>
    <x v="0"/>
    <n v="0"/>
    <x v="0"/>
    <n v="0"/>
  </r>
  <r>
    <n v="5407671"/>
    <s v="LILA DEMIKUHAWIE"/>
    <s v="U8"/>
    <x v="4"/>
    <s v="Network - Indonesia Timur &amp; Kalimantan Region"/>
    <s v="Network - Indonesia Timur &amp; Kalimantan Region Area IV"/>
    <s v="KC - Palangkaraya - Murjani - PKY - D3"/>
    <s v="KC - Palangkaraya - Murjani - PKY - Affluent - D4"/>
    <s v="Client Relationship Manager"/>
    <s v="Client Relationship Manager"/>
    <s v="KC - Palangkaraya - Murjani - PKY"/>
    <s v="PALANGKARAYA"/>
    <s v="Kalimantan Tengah"/>
    <d v="1994-09-28T00:00:00"/>
    <d v="2024-04-22T00:00:00"/>
    <s v="Female"/>
    <s v="PKY"/>
    <s v="LILA.DEMIKUHAWIE@cimbniaga.co.id"/>
    <s v="D-5"/>
    <n v="5392514"/>
    <s v="ADHI SATRIANTO"/>
    <s v="Branch Manager - KC - PKY"/>
    <m/>
    <m/>
    <m/>
    <m/>
    <x v="1"/>
    <m/>
    <m/>
    <x v="0"/>
    <n v="0"/>
    <x v="0"/>
    <n v="0"/>
    <x v="0"/>
    <n v="0"/>
  </r>
  <r>
    <n v="3008109"/>
    <s v="AGUS SAPHUTRA"/>
    <s v="U6"/>
    <x v="7"/>
    <s v="Syariah Consumer &amp; Emerging Business Banking"/>
    <s v="Syariah Network"/>
    <s v="Syariah - Jatim &amp; Kalindtim"/>
    <s v="KCS - Syariah - Pangeran Samudra - SBJS - D3"/>
    <s v="Branch Operations &amp; Service Manager"/>
    <s v="Branch Operations &amp; Service Manager"/>
    <s v="KCS - Pangeran Samudra - SBJS"/>
    <s v="BANJARMASIN"/>
    <s v="Kalimantan Selatan"/>
    <d v="1981-08-19T00:00:00"/>
    <d v="2007-01-01T00:00:00"/>
    <s v="Male"/>
    <s v="SBJS"/>
    <s v="AGUSSAPHUTRA@CIMBNIAGA.CO.ID"/>
    <s v="D-5"/>
    <n v="5403784"/>
    <s v="HARFIAH MARIANI"/>
    <s v="Syariah Branch Manager - KCS - SBJS"/>
    <m/>
    <m/>
    <m/>
    <m/>
    <x v="1"/>
    <m/>
    <m/>
    <x v="0"/>
    <n v="0"/>
    <x v="0"/>
    <n v="0"/>
    <x v="0"/>
    <n v="0"/>
  </r>
  <r>
    <n v="3036642"/>
    <s v="RANI SUPRAPTI GONDO ARUM"/>
    <s v="U9"/>
    <x v="4"/>
    <s v="Network - Indonesia Timur &amp; Kalimantan Region"/>
    <s v="Network - Indonesia Timur &amp; Kalimantan Region Area IV"/>
    <s v="KC - Palangkaraya - Murjani - PKY - D3"/>
    <s v="KC - Palangkaraya - Murjani - PKY - Service - D4"/>
    <s v="Branch Service Officer"/>
    <s v="Branch Service Officer"/>
    <s v="KC - Palangkaraya - Murjani - PKY"/>
    <s v="PALANGKARAYA"/>
    <s v="Kalimantan Tengah"/>
    <d v="1993-10-23T00:00:00"/>
    <d v="2018-10-01T00:00:00"/>
    <s v="Female"/>
    <s v="PKY"/>
    <s v="RANI.ARUM@CIMBNIAGA.CO.ID"/>
    <s v="D-5"/>
    <n v="3030229"/>
    <s v="LEONARDO MASHEARES"/>
    <s v="Branch Operations &amp; Service Manager - KC - PKY"/>
    <m/>
    <m/>
    <m/>
    <m/>
    <x v="1"/>
    <m/>
    <m/>
    <x v="0"/>
    <n v="0"/>
    <x v="0"/>
    <n v="0"/>
    <x v="0"/>
    <n v="0"/>
  </r>
  <r>
    <n v="5600429"/>
    <s v="FAHRUN NURHALIZA"/>
    <s v="U9"/>
    <x v="4"/>
    <s v="Network - Indonesia Timur &amp; Kalimantan Region"/>
    <s v="Network - Indonesia Timur &amp; Kalimantan Region Area IV"/>
    <s v="KC - Palangkaraya - Murjani - PKY - D3"/>
    <s v="KC - Palangkaraya - Murjani - PKY - Service - D4"/>
    <s v="Customer Service"/>
    <s v="Customer Service"/>
    <s v="KC - Palangkaraya - Murjani - PKY"/>
    <s v="PALANGKARAYA"/>
    <s v="Kalimantan Tengah"/>
    <d v="1998-08-13T00:00:00"/>
    <d v="2025-06-16T00:00:00"/>
    <s v="Female"/>
    <s v="PKY"/>
    <s v="fahrun.nurhaliza@cimbniaga.co.id"/>
    <s v="D-5"/>
    <n v="3030229"/>
    <s v="LEONARDO MASHEARES"/>
    <s v="Branch Operations &amp; Service Manager - KC - PKY"/>
    <m/>
    <m/>
    <m/>
    <m/>
    <x v="1"/>
    <m/>
    <m/>
    <x v="0"/>
    <n v="0.6"/>
    <x v="0"/>
    <n v="0"/>
    <x v="0"/>
    <n v="0.3"/>
  </r>
  <r>
    <n v="3009487"/>
    <s v="MARGARETNA"/>
    <s v="U6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Business Manager"/>
    <s v="Client Business Manager"/>
    <s v="KC - Pontianak - Tanjungpura - PON"/>
    <s v="PONTIANAK"/>
    <s v="Kalimantan Barat"/>
    <d v="1985-01-29T00:00:00"/>
    <d v="2006-11-13T00:00:00"/>
    <s v="Female"/>
    <s v="PON"/>
    <s v="MARGARETNA@CIMBNIAGA.CO.ID"/>
    <s v="D-4"/>
    <n v="5602379"/>
    <s v="JUNITA"/>
    <s v="Branch Manager - KC - PON"/>
    <m/>
    <m/>
    <m/>
    <m/>
    <x v="1"/>
    <m/>
    <m/>
    <x v="0"/>
    <n v="0"/>
    <x v="0"/>
    <n v="0"/>
    <x v="0"/>
    <n v="0"/>
  </r>
  <r>
    <n v="3040409"/>
    <s v="IVAN HANDINATA"/>
    <s v="U6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Business Manager"/>
    <s v="Client Business Manager"/>
    <s v="KC - Pontianak - Tanjungpura - PON"/>
    <s v="PONTIANAK"/>
    <s v="Kalimantan Barat"/>
    <d v="1985-06-12T00:00:00"/>
    <d v="2020-02-03T00:00:00"/>
    <s v="Male"/>
    <s v="PON"/>
    <s v="IVAN.HANDINATA@CIMBNIAGA.CO.ID"/>
    <s v="D-4"/>
    <n v="5602379"/>
    <s v="JUNITA"/>
    <s v="Branch Manager - KC - PON"/>
    <m/>
    <m/>
    <m/>
    <m/>
    <x v="1"/>
    <m/>
    <m/>
    <x v="0"/>
    <n v="0"/>
    <x v="0"/>
    <n v="0"/>
    <x v="0"/>
    <n v="0"/>
  </r>
  <r>
    <n v="5601020"/>
    <s v="HERY"/>
    <s v="U7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Relationship Manager"/>
    <s v="Client Relationship Manager"/>
    <s v="KC - Pontianak - Tanjungpura - PON"/>
    <s v="PONTIANAK"/>
    <s v="Kalimantan Barat"/>
    <d v="1988-08-27T00:00:00"/>
    <d v="2025-08-25T00:00:00"/>
    <s v="Male"/>
    <s v="PON"/>
    <s v="hery.hery@cimbniaga.co.id"/>
    <s v="D-5"/>
    <n v="3040409"/>
    <s v="IVAN HANDINATA"/>
    <s v="Client Business Manager 1 - Business Owners - PON"/>
    <m/>
    <m/>
    <m/>
    <m/>
    <x v="1"/>
    <m/>
    <m/>
    <x v="0"/>
    <n v="0"/>
    <x v="0"/>
    <n v="0"/>
    <x v="0"/>
    <n v="0"/>
  </r>
  <r>
    <n v="5412293"/>
    <s v="KATARINA YULIANTI"/>
    <s v="U7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Relationship Manager"/>
    <s v="Client Relationship Manager"/>
    <s v="KC - Pontianak - Tanjungpura - PON"/>
    <s v="PONTIANAK"/>
    <s v="Kalimantan Barat"/>
    <d v="1988-12-17T00:00:00"/>
    <d v="2024-08-12T00:00:00"/>
    <s v="Female"/>
    <s v="PON"/>
    <s v="katarina.yulianti@cimbniaga.co.id"/>
    <s v="D-5"/>
    <n v="3009487"/>
    <s v="MARGARETNA"/>
    <s v="Client Business Manager 2 - Business Owners - PON"/>
    <m/>
    <m/>
    <m/>
    <m/>
    <x v="1"/>
    <m/>
    <m/>
    <x v="0"/>
    <n v="0"/>
    <x v="0"/>
    <n v="0"/>
    <x v="0"/>
    <n v="0"/>
  </r>
  <r>
    <n v="5600948"/>
    <s v="VALENTINA TANTIONO"/>
    <s v="U7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Relationship Manager"/>
    <s v="Client Relationship Manager"/>
    <s v="KC - Pontianak - Tanjungpura - PON"/>
    <s v="PONTIANAK"/>
    <s v="Kalimantan Barat"/>
    <d v="1989-10-01T00:00:00"/>
    <d v="2025-08-04T00:00:00"/>
    <s v="Female"/>
    <s v="PON"/>
    <s v="valentina.tantiono@cimbniaga.co.id"/>
    <s v="D-5"/>
    <n v="3009487"/>
    <s v="MARGARETNA"/>
    <s v="Client Business Manager 2 - Business Owners - PON"/>
    <m/>
    <m/>
    <m/>
    <m/>
    <x v="1"/>
    <m/>
    <m/>
    <x v="0"/>
    <n v="0"/>
    <x v="0"/>
    <n v="0"/>
    <x v="0"/>
    <n v="0"/>
  </r>
  <r>
    <n v="3023357"/>
    <s v="CAROLINE"/>
    <s v="U8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Relationship Manager"/>
    <s v="Client Relationship Manager"/>
    <s v="KC - Pontianak - Tanjungpura - PON"/>
    <s v="PONTIANAK"/>
    <s v="Kalimantan Barat"/>
    <d v="1991-01-24T00:00:00"/>
    <d v="2013-06-24T00:00:00"/>
    <s v="Female"/>
    <s v="PON"/>
    <s v="CAROLINE2@CIMBNIAGA.CO.ID"/>
    <s v="D-5"/>
    <n v="3040409"/>
    <s v="IVAN HANDINATA"/>
    <s v="Client Business Manager 1 - Business Owners - PON"/>
    <m/>
    <m/>
    <m/>
    <m/>
    <x v="1"/>
    <m/>
    <m/>
    <x v="0"/>
    <n v="0"/>
    <x v="0"/>
    <n v="0"/>
    <x v="0"/>
    <n v="0"/>
  </r>
  <r>
    <n v="3021327"/>
    <s v="OKTAVIANTI BADHAR"/>
    <s v="U8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Relationship Manager"/>
    <s v="Client Relationship Manager"/>
    <s v="KC - Pontianak - Tanjungpura - PON"/>
    <s v="PONTIANAK"/>
    <s v="Kalimantan Barat"/>
    <d v="1991-10-08T00:00:00"/>
    <d v="2013-01-02T00:00:00"/>
    <s v="Female"/>
    <s v="PON"/>
    <s v="OKTAVIANTI.BADHAR@CIMBNIAGA.CO.ID"/>
    <s v="D-5"/>
    <n v="3040379"/>
    <s v="MARYAM BELINA"/>
    <s v="Client Business Manager 3 - Business Owners - PON"/>
    <m/>
    <m/>
    <m/>
    <m/>
    <x v="1"/>
    <m/>
    <m/>
    <x v="0"/>
    <n v="0"/>
    <x v="0"/>
    <n v="0"/>
    <x v="0"/>
    <n v="0"/>
  </r>
  <r>
    <n v="5399753"/>
    <s v="VERONICA LIAWUIS"/>
    <s v="U8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Relationship Manager"/>
    <s v="Client Relationship Manager"/>
    <s v="KC - Pontianak - Tanjungpura - PON"/>
    <s v="PONTIANAK"/>
    <s v="Kalimantan Barat"/>
    <d v="1995-07-12T00:00:00"/>
    <d v="2023-12-01T00:00:00"/>
    <s v="Female"/>
    <s v="PON"/>
    <s v="veronica.liawuis@cimbniaga.co.id"/>
    <s v="D-5"/>
    <n v="3009487"/>
    <s v="MARGARETNA"/>
    <s v="Client Business Manager 2 - Business Owners - PON"/>
    <m/>
    <m/>
    <m/>
    <m/>
    <x v="1"/>
    <m/>
    <m/>
    <x v="0"/>
    <n v="0"/>
    <x v="0"/>
    <n v="0"/>
    <x v="0"/>
    <n v="0"/>
  </r>
  <r>
    <n v="5600301"/>
    <s v="FILIE"/>
    <s v="U8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Relationship Manager"/>
    <s v="Client Relationship Manager"/>
    <s v="KC - Pontianak - Tanjungpura - PON"/>
    <s v="PONTIANAK"/>
    <s v="Kalimantan Barat"/>
    <d v="1987-06-02T00:00:00"/>
    <d v="2025-05-19T00:00:00"/>
    <s v="Female"/>
    <s v="PON"/>
    <s v="filie.filie@cimbniaga.co.id"/>
    <s v="D-5"/>
    <n v="3040379"/>
    <s v="MARYAM BELINA"/>
    <s v="Client Business Manager 3 - Business Owners - PON"/>
    <m/>
    <m/>
    <m/>
    <m/>
    <x v="1"/>
    <m/>
    <m/>
    <x v="0"/>
    <n v="0"/>
    <x v="0"/>
    <n v="0"/>
    <x v="0"/>
    <n v="0"/>
  </r>
  <r>
    <n v="5382009"/>
    <s v="JULIA"/>
    <s v="U8"/>
    <x v="4"/>
    <s v="Network - Indonesia Timur &amp; Kalimantan Region"/>
    <s v="Network - Indonesia Timur &amp; Kalimantan Region Area IV"/>
    <s v="KC - Pontianak - Tanjungpura - PON - D3"/>
    <s v="KC - Pontianak - Tanjungpura - PON - Business Owners - D4"/>
    <s v="Client Relationship Manager"/>
    <s v="Client Relationship Manager"/>
    <s v="KC - Pontianak - Tanjungpura - PON"/>
    <s v="PONTIANAK"/>
    <s v="Kalimantan Barat"/>
    <d v="1994-11-22T00:00:00"/>
    <d v="2023-02-01T00:00:00"/>
    <s v="Female"/>
    <s v="PON"/>
    <s v="Julia.Julia@cimbniaga.co.id"/>
    <s v="D-5"/>
    <n v="3040379"/>
    <s v="MARYAM BELINA"/>
    <s v="Client Business Manager 3 - Business Owners - PON"/>
    <m/>
    <m/>
    <m/>
    <m/>
    <x v="1"/>
    <m/>
    <m/>
    <x v="0"/>
    <n v="0"/>
    <x v="0"/>
    <n v="0"/>
    <x v="0"/>
    <n v="0"/>
  </r>
  <r>
    <n v="3040379"/>
    <s v="MARYAM BELINA"/>
    <s v="U7"/>
    <x v="4"/>
    <s v="Network - Indonesia Timur &amp; Kalimantan Region"/>
    <s v="Network - Indonesia Timur &amp; Kalimantan Region Area IV"/>
    <s v="KC - Pontianak - Tanjungpura - PON - D3"/>
    <s v="KC - Pontianak - Tanjungpura - PON - Business Owners - D4 - 2"/>
    <s v="Client Business Manager"/>
    <s v="Client Business Manager"/>
    <s v="KC - Pontianak - Tanjungpura - PON"/>
    <s v="PONTIANAK"/>
    <s v="Kalimantan Barat"/>
    <d v="1988-06-09T00:00:00"/>
    <d v="2020-02-03T00:00:00"/>
    <s v="Female"/>
    <s v="PON"/>
    <s v="MARYAM.BELINA@CIMBNIAGA.CO.ID"/>
    <s v="D-4"/>
    <n v="5602379"/>
    <s v="JUNITA"/>
    <s v="Branch Manager - KC - PON"/>
    <m/>
    <m/>
    <m/>
    <m/>
    <x v="1"/>
    <m/>
    <m/>
    <x v="0"/>
    <n v="0"/>
    <x v="0"/>
    <n v="0"/>
    <x v="0"/>
    <n v="0"/>
  </r>
  <r>
    <n v="3037655"/>
    <s v="HENNY FEBRIANTY"/>
    <s v="U7"/>
    <x v="4"/>
    <s v="Network - Indonesia Timur &amp; Kalimantan Region"/>
    <s v="Network - Indonesia Timur &amp; Kalimantan Region Area IV"/>
    <s v="KC - Pontianak - Tanjungpura - PON - D3"/>
    <s v="KC - Pontianak - Tanjungpura - PON - Loan Advisor - D4"/>
    <s v="Loan Advisor Specialist"/>
    <s v="Loan Advisor Specialist"/>
    <s v="KC - Pontianak - Tanjungpura - PON"/>
    <s v="PONTIANAK"/>
    <s v="Kalimantan Barat"/>
    <d v="1991-02-25T00:00:00"/>
    <d v="2019-03-18T00:00:00"/>
    <s v="Female"/>
    <s v="PON"/>
    <s v="HENNY.FEBRIANTY@CIMBNIAGA.CO.ID"/>
    <s v="D-4"/>
    <n v="5602379"/>
    <s v="JUNITA"/>
    <s v="Branch Manager - KC - PON"/>
    <m/>
    <m/>
    <m/>
    <m/>
    <x v="1"/>
    <m/>
    <m/>
    <x v="0"/>
    <n v="0"/>
    <x v="0"/>
    <n v="0"/>
    <x v="0"/>
    <n v="0"/>
  </r>
  <r>
    <n v="5316444"/>
    <s v="WIDYA SUSANTY"/>
    <s v="U8"/>
    <x v="4"/>
    <s v="Network - Indonesia Timur &amp; Kalimantan Region"/>
    <s v="Network - Indonesia Timur &amp; Kalimantan Region Area IV"/>
    <s v="KC - Pontianak - Tanjungpura - PON - D3"/>
    <s v="KC - Pontianak - Tanjungpura - PON - Loan Advisor - D4 - 2"/>
    <s v="Loan Advisor Specialist"/>
    <s v="Loan Advisor Specialist"/>
    <s v="KC - Pontianak - Tanjungpura - PON"/>
    <s v="PONTIANAK"/>
    <s v="Kalimantan Barat"/>
    <d v="1984-09-14T00:00:00"/>
    <d v="2021-04-19T00:00:00"/>
    <s v="Female"/>
    <s v="PON"/>
    <s v="Widya.Susanty@cimbniaga.co.id"/>
    <s v="D-4"/>
    <n v="5602379"/>
    <s v="JUNITA"/>
    <s v="Branch Manager - KC - PON"/>
    <m/>
    <m/>
    <m/>
    <m/>
    <x v="1"/>
    <m/>
    <m/>
    <x v="0"/>
    <n v="0.05"/>
    <x v="0"/>
    <n v="0"/>
    <x v="0"/>
    <n v="2.5000000000000001E-2"/>
  </r>
  <r>
    <n v="5601075"/>
    <s v="JEMMY FADLY BUNTARA"/>
    <s v="U8"/>
    <x v="4"/>
    <s v="Network - Indonesia Timur &amp; Kalimantan Region"/>
    <s v="Network - Indonesia Timur &amp; Kalimantan Region Area IV"/>
    <s v="KC - Pontianak - Tanjungpura - PON - D3"/>
    <s v="KC - Pontianak - Tanjungpura - PON - Loan Advisor - D4 - 2"/>
    <s v="Loan Advisor Specialist"/>
    <s v="Loan Advisor Specialist"/>
    <s v="KC - Pontianak - Tanjungpura - PON"/>
    <s v="PONTIANAK"/>
    <s v="Kalimantan Barat"/>
    <d v="1996-08-26T00:00:00"/>
    <d v="2025-09-01T00:00:00"/>
    <s v="Male"/>
    <s v="PON"/>
    <s v="jemmy.buntara@cimbniaga.co.id"/>
    <s v="D-4"/>
    <n v="5602379"/>
    <s v="JUNITA"/>
    <s v="Branch Manager - KC - PON"/>
    <m/>
    <m/>
    <m/>
    <m/>
    <x v="1"/>
    <m/>
    <m/>
    <x v="0"/>
    <n v="0"/>
    <x v="0"/>
    <n v="0"/>
    <x v="0"/>
    <n v="0"/>
  </r>
  <r>
    <n v="3005337"/>
    <s v="LINIWATY"/>
    <s v="U6"/>
    <x v="4"/>
    <s v="Network - Indonesia Timur &amp; Kalimantan Region"/>
    <s v="Network - Indonesia Timur &amp; Kalimantan Region Area IV"/>
    <s v="KC - Pontianak - Tanjungpura - PON - D3"/>
    <s v="KC - Pontianak - Tanjungpura - PON - Service - D4"/>
    <s v="Branch Operations &amp; Service Manager"/>
    <s v="Branch Operations &amp; Service Manager"/>
    <s v="KC - Pontianak - Tanjungpura - PON"/>
    <s v="PONTIANAK"/>
    <s v="Kalimantan Barat"/>
    <d v="1980-05-14T00:00:00"/>
    <d v="2001-03-15T00:00:00"/>
    <s v="Female"/>
    <s v="PON"/>
    <s v="LINIWATY@CIMBNIAGA.CO.ID"/>
    <s v="D-4"/>
    <n v="5602379"/>
    <s v="JUNITA"/>
    <s v="Branch Manager - KC - PON"/>
    <m/>
    <m/>
    <m/>
    <m/>
    <x v="1"/>
    <m/>
    <m/>
    <x v="0"/>
    <n v="0"/>
    <x v="0"/>
    <n v="0"/>
    <x v="0"/>
    <n v="0"/>
  </r>
  <r>
    <n v="3024874"/>
    <s v="VIVI CHANDRA"/>
    <s v="U8"/>
    <x v="4"/>
    <s v="Network - Indonesia Timur &amp; Kalimantan Region"/>
    <s v="Network - Indonesia Timur &amp; Kalimantan Region Area IV"/>
    <s v="KC - Pontianak - Tanjungpura - PON - D3"/>
    <s v="KC - Pontianak - Tanjungpura - PON - Service - D4"/>
    <s v="Branch Service Officer"/>
    <s v="Branch Service Officer"/>
    <s v="KC - Pontianak - Tanjungpura - PON"/>
    <s v="PONTIANAK"/>
    <s v="Kalimantan Barat"/>
    <d v="1989-01-18T00:00:00"/>
    <d v="2013-11-21T00:00:00"/>
    <s v="Female"/>
    <s v="PON"/>
    <s v="VIVI.CHANDRA@CIMBNIAGA.CO.ID"/>
    <s v="D-5"/>
    <n v="3005337"/>
    <s v="LINIWATY"/>
    <s v="Branch Operations &amp; Service Manager - KC - PON"/>
    <m/>
    <m/>
    <m/>
    <m/>
    <x v="1"/>
    <m/>
    <m/>
    <x v="0"/>
    <n v="0"/>
    <x v="0"/>
    <n v="0"/>
    <x v="0"/>
    <n v="0"/>
  </r>
  <r>
    <n v="5353507"/>
    <s v="STEFFI ARIESTA"/>
    <s v="U9"/>
    <x v="4"/>
    <s v="Network - Indonesia Timur &amp; Kalimantan Region"/>
    <s v="Network - Indonesia Timur &amp; Kalimantan Region Area IV"/>
    <s v="KC - Pontianak - Tanjungpura - PON - D3"/>
    <s v="KC - Pontianak - Tanjungpura - PON - Service - D4"/>
    <s v="Customer Service"/>
    <s v="Customer Service"/>
    <s v="KC - Pontianak - Tanjungpura - PON"/>
    <s v="PONTIANAK"/>
    <s v="Kalimantan Barat"/>
    <d v="1996-05-05T00:00:00"/>
    <d v="2021-10-04T00:00:00"/>
    <s v="Female"/>
    <s v="PON"/>
    <s v="Steffi.Ariesta@cimbniaga.co.id"/>
    <s v="D-5"/>
    <n v="3005337"/>
    <s v="LINIWATY"/>
    <s v="Branch Operations &amp; Service Manager - KC - PON"/>
    <m/>
    <m/>
    <m/>
    <m/>
    <x v="1"/>
    <m/>
    <m/>
    <x v="0"/>
    <n v="0"/>
    <x v="0"/>
    <n v="0"/>
    <x v="0"/>
    <n v="0"/>
  </r>
  <r>
    <n v="3041617"/>
    <s v="DIANA"/>
    <s v="U9"/>
    <x v="4"/>
    <s v="Network - Indonesia Timur &amp; Kalimantan Region"/>
    <s v="Network - Indonesia Timur &amp; Kalimantan Region Area IV"/>
    <s v="KC - Pontianak - Tanjungpura - PON - D3"/>
    <s v="KC - Pontianak - Tanjungpura - PON - Service - D4"/>
    <s v="Customer Service"/>
    <s v="Customer Service"/>
    <s v="KC - Pontianak - Tanjungpura - PON"/>
    <s v="PONTIANAK"/>
    <s v="Kalimantan Barat"/>
    <d v="1997-12-18T00:00:00"/>
    <d v="2020-08-24T00:00:00"/>
    <s v="Female"/>
    <s v="PON"/>
    <s v="Diana.Diana@cimbniaga.co.id"/>
    <s v="D-5"/>
    <n v="3005337"/>
    <s v="LINIWATY"/>
    <s v="Branch Operations &amp; Service Manager - KC - PON"/>
    <m/>
    <m/>
    <m/>
    <m/>
    <x v="1"/>
    <m/>
    <m/>
    <x v="1"/>
    <n v="1"/>
    <x v="0"/>
    <n v="0"/>
    <x v="0"/>
    <n v="0.5"/>
  </r>
  <r>
    <n v="3027758"/>
    <s v="AULIA OKTAVIANTY"/>
    <s v="U7"/>
    <x v="4"/>
    <s v="Network - Indonesia Timur &amp; Kalimantan Region"/>
    <s v="Network - Indonesia Timur &amp; Kalimantan Region Area IV"/>
    <s v="KCP - Banjarmasin - Banjarbaru - BJA - D3"/>
    <s v="KCP - Banjarmasin - Banjarbaru - BJA - Affluent - D4"/>
    <s v="Client Relationship Manager"/>
    <s v="Client Relationship Manager"/>
    <s v="KCP - Banjarmasin - Banjarbaru - BJA"/>
    <s v="BANJAR BARU"/>
    <s v="Kalimantan Selatan"/>
    <d v="1991-10-13T00:00:00"/>
    <d v="2014-10-28T00:00:00"/>
    <s v="Female"/>
    <s v="BJA"/>
    <s v="AULIA.OKTAVIANTY@CIMBNIAGA.CO.ID"/>
    <s v="D-5"/>
    <n v="3038952"/>
    <s v="LILIAN ELLYA NATALYA"/>
    <s v="Branch Manager - KCP - BJA"/>
    <m/>
    <m/>
    <m/>
    <m/>
    <x v="1"/>
    <m/>
    <m/>
    <x v="0"/>
    <n v="0"/>
    <x v="0"/>
    <n v="0"/>
    <x v="0"/>
    <n v="0"/>
  </r>
  <r>
    <n v="3033144"/>
    <s v="WINDA TRISNAYANTI"/>
    <s v="U9"/>
    <x v="4"/>
    <s v="Network - Indonesia Timur &amp; Kalimantan Region"/>
    <s v="Network - Indonesia Timur &amp; Kalimantan Region Area IV"/>
    <s v="KCP - Banjarmasin - Banjarbaru - BJA - D3"/>
    <s v="KCP - Banjarmasin - Banjarbaru - BJA - Affluent - D4"/>
    <s v="Client Relationship Manager"/>
    <s v="Client Relationship Manager"/>
    <s v="KCP - Banjarmasin - Banjarbaru - BJA"/>
    <s v="BANJAR BARU"/>
    <s v="Kalimantan Selatan"/>
    <d v="1994-07-22T00:00:00"/>
    <d v="2017-03-01T00:00:00"/>
    <s v="Female"/>
    <s v="BJA"/>
    <s v="WINDA.TRISNAYANTI@CIMBNIAGA.CO.ID"/>
    <s v="D-5"/>
    <n v="3038952"/>
    <s v="LILIAN ELLYA NATALYA"/>
    <s v="Branch Manager - KCP - BJA"/>
    <m/>
    <m/>
    <m/>
    <m/>
    <x v="1"/>
    <m/>
    <m/>
    <x v="0"/>
    <n v="0"/>
    <x v="0"/>
    <n v="0"/>
    <x v="0"/>
    <n v="0"/>
  </r>
  <r>
    <n v="3029185"/>
    <s v="AGUS HERMAIN"/>
    <s v="U7"/>
    <x v="4"/>
    <s v="Network - Indonesia Timur &amp; Kalimantan Region"/>
    <s v="Network - Indonesia Timur &amp; Kalimantan Region Area IV"/>
    <s v="KCP - Banjarmasin - Banjarbaru - BJA - D3"/>
    <s v="KCP - Banjarmasin - Banjarbaru - BJA - Service - D4"/>
    <s v="Branch Operations &amp; Service Manager"/>
    <s v="Branch Operations &amp; Service Manager"/>
    <s v="KCP - Banjarmasin - Banjarbaru - BJA"/>
    <s v="BANJAR BARU"/>
    <s v="Kalimantan Selatan"/>
    <d v="1979-07-13T00:00:00"/>
    <d v="2015-04-06T00:00:00"/>
    <s v="Male"/>
    <s v="BJA"/>
    <s v="AGUS.HERMAIN@CIMBNIAGA.CO.ID"/>
    <s v="D-4"/>
    <n v="3038952"/>
    <s v="LILIAN ELLYA NATALYA"/>
    <s v="Branch Manager - KCP - BJA"/>
    <m/>
    <m/>
    <m/>
    <m/>
    <x v="1"/>
    <m/>
    <m/>
    <x v="0"/>
    <n v="0"/>
    <x v="0"/>
    <n v="0"/>
    <x v="0"/>
    <n v="0"/>
  </r>
  <r>
    <n v="5334050"/>
    <s v="ALDY RAMADHANA"/>
    <s v="U9"/>
    <x v="4"/>
    <s v="Network - Indonesia Timur &amp; Kalimantan Region"/>
    <s v="Network - Indonesia Timur &amp; Kalimantan Region Area IV"/>
    <s v="KCP - Banjarmasin - Banjarbaru - BJA - D3"/>
    <s v="KCP - Banjarmasin - Banjarbaru - BJA - Service - D4"/>
    <s v="Customer Service"/>
    <s v="Customer Service"/>
    <s v="KCP - Banjarmasin - Banjarbaru - BJA"/>
    <s v="BANJAR BARU"/>
    <s v="Kalimantan Selatan"/>
    <d v="1998-04-15T00:00:00"/>
    <d v="2021-07-12T00:00:00"/>
    <s v="Male"/>
    <s v="BJA"/>
    <s v="Aldy.Ramadhana@cimbniaga.co.id"/>
    <s v="D-5"/>
    <n v="3029185"/>
    <s v="AGUS HERMAIN"/>
    <s v="Branch Operations &amp; Service Manager - KCP - BJA"/>
    <m/>
    <m/>
    <m/>
    <m/>
    <x v="1"/>
    <m/>
    <m/>
    <x v="0"/>
    <n v="0"/>
    <x v="0"/>
    <n v="0"/>
    <x v="0"/>
    <n v="0"/>
  </r>
  <r>
    <n v="3005461"/>
    <s v="MENI HERLINA"/>
    <s v="U6"/>
    <x v="4"/>
    <s v="Network - Indonesia Timur &amp; Kalimantan Region"/>
    <s v="Network - Indonesia Timur &amp; Kalimantan Region Area IV"/>
    <s v="KCP - Pontianak - Sultan Abdurrahman - SAP - D3"/>
    <s v="KCP - Pontianak - Sultan Abdurrahman - SAP - Business Owners - D4"/>
    <s v="Client Business Manager"/>
    <s v="Client Business Manager"/>
    <s v="KCP - Pontianak - Sultan Abdurrahman - SAP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8357"/>
    <s v="DARWIN"/>
    <s v="U8"/>
    <x v="4"/>
    <s v="Network - Indonesia Timur &amp; Kalimantan Region"/>
    <s v="Network - Indonesia Timur &amp; Kalimantan Region Area IV"/>
    <s v="KCP - Pontianak - Sultan Abdurrahman - SAP - D3"/>
    <s v="KCP - Pontianak - Sultan Abdurrahman - SAP - Business Owners - D4"/>
    <s v="Client Relationship Manager"/>
    <s v="Client Relationship Manager"/>
    <s v="KCP - Pontianak - Sultan Abdurrahman - SAP"/>
    <s v="PONTIANAK"/>
    <s v="Kalimantan Barat"/>
    <d v="1985-11-24T00:00:00"/>
    <d v="2019-07-08T00:00:00"/>
    <s v="Male"/>
    <s v="SAP"/>
    <s v="DARWIN@CIMBNIAGA.CO.ID"/>
    <s v="D-5"/>
    <n v="5376215"/>
    <s v="HENDRY"/>
    <s v="Client Business Manager 1 - Business Owners - SAP"/>
    <m/>
    <m/>
    <m/>
    <m/>
    <x v="1"/>
    <m/>
    <m/>
    <x v="0"/>
    <n v="0"/>
    <x v="0"/>
    <n v="0"/>
    <x v="0"/>
    <n v="0"/>
  </r>
  <r>
    <n v="5395970"/>
    <s v="RADEN HARYO BRIANTORO"/>
    <s v="U8"/>
    <x v="4"/>
    <s v="Network - Indonesia Timur &amp; Kalimantan Region"/>
    <s v="Network - Indonesia Timur &amp; Kalimantan Region Area IV"/>
    <s v="KCP - Pontianak - Sultan Abdurrahman - SAP - D3"/>
    <s v="KCP - Pontianak - Sultan Abdurrahman - SAP - Business Owners - D4"/>
    <s v="Client Relationship Manager"/>
    <s v="Client Relationship Manager"/>
    <s v="KCP - Pontianak - Sultan Abdurrahman - SAP"/>
    <s v="PONTIANAK"/>
    <s v="Kalimantan Barat"/>
    <d v="1993-07-01T00:00:00"/>
    <d v="2023-09-04T00:00:00"/>
    <s v="Male"/>
    <s v="SAP"/>
    <s v="raden.briantoro@cimbniaga.co.id"/>
    <s v="D-5"/>
    <n v="5602440"/>
    <s v="HERLINA"/>
    <s v="Client Business Manager 2 - Business Owners - SAP"/>
    <m/>
    <m/>
    <m/>
    <m/>
    <x v="1"/>
    <m/>
    <m/>
    <x v="0"/>
    <n v="0"/>
    <x v="0"/>
    <n v="0"/>
    <x v="0"/>
    <n v="0"/>
  </r>
  <r>
    <n v="5399758"/>
    <s v="WAWAN SUGIANTO"/>
    <s v="U8"/>
    <x v="4"/>
    <s v="Network - Indonesia Timur &amp; Kalimantan Region"/>
    <s v="Network - Indonesia Timur &amp; Kalimantan Region Area IV"/>
    <s v="KCP - Pontianak - Sultan Abdurrahman - SAP - D3"/>
    <s v="KCP - Pontianak - Sultan Abdurrahman - SAP - Business Owners - D4"/>
    <s v="Client Relationship Manager"/>
    <s v="Client Relationship Manager"/>
    <s v="KCP - Pontianak - Sultan Abdurrahman - SAP"/>
    <s v="PONTIANAK"/>
    <s v="Kalimantan Barat"/>
    <d v="1990-08-10T00:00:00"/>
    <d v="2023-11-20T00:00:00"/>
    <s v="Male"/>
    <s v="SAP"/>
    <s v="wawan.sugianto@cimbniaga.co.id"/>
    <s v="D-5"/>
    <n v="5376215"/>
    <s v="HENDRY"/>
    <s v="Client Business Manager 1 - Business Owners - SAP"/>
    <m/>
    <m/>
    <m/>
    <m/>
    <x v="1"/>
    <m/>
    <m/>
    <x v="0"/>
    <n v="0"/>
    <x v="0"/>
    <n v="0"/>
    <x v="0"/>
    <n v="0"/>
  </r>
  <r>
    <n v="5600668"/>
    <s v="MURI ASTRANDA"/>
    <s v="U8"/>
    <x v="4"/>
    <s v="Network - Indonesia Timur &amp; Kalimantan Region"/>
    <s v="Network - Indonesia Timur &amp; Kalimantan Region Area IV"/>
    <s v="KCP - Pontianak - Sultan Abdurrahman - SAP - D3"/>
    <s v="KCP - Pontianak - Sultan Abdurrahman - SAP - Business Owners - D4"/>
    <s v="Client Relationship Manager"/>
    <s v="Client Relationship Manager"/>
    <s v="KCP - Pontianak - Sultan Abdurrahman - SAP"/>
    <s v="PONTIANAK"/>
    <s v="Kalimantan Barat"/>
    <d v="1987-11-16T00:00:00"/>
    <d v="2025-07-07T00:00:00"/>
    <s v="Male"/>
    <s v="SAP"/>
    <s v="muri.astranda@cimbniaga.co.id"/>
    <s v="D-5"/>
    <n v="5602440"/>
    <s v="HERLINA"/>
    <s v="Client Business Manager 2 - Business Owners - SAP"/>
    <m/>
    <m/>
    <m/>
    <m/>
    <x v="1"/>
    <m/>
    <m/>
    <x v="0"/>
    <n v="0"/>
    <x v="0"/>
    <n v="0"/>
    <x v="0"/>
    <n v="0"/>
  </r>
  <r>
    <n v="5361402"/>
    <s v="MICHELLE IERIN ENDRIANI"/>
    <s v="U9"/>
    <x v="4"/>
    <s v="Network - Indonesia Timur &amp; Kalimantan Region"/>
    <s v="Network - Indonesia Timur &amp; Kalimantan Region Area IV"/>
    <s v="KCP - Pontianak - Sultan Abdurrahman - SAP - D3"/>
    <s v="KCP - Pontianak - Sultan Abdurrahman - SAP - Business Owners - D4"/>
    <s v="Client Relationship Manager"/>
    <s v="Client Relationship Manager"/>
    <s v="KCP - Pontianak - Sultan Abdurrahman - SAP"/>
    <s v="PONTIANAK"/>
    <s v="Kalimantan Barat"/>
    <d v="1996-06-04T00:00:00"/>
    <d v="2022-01-24T00:00:00"/>
    <s v="Female"/>
    <s v="SAP"/>
    <s v="Ierin.Endriani@cimbniaga.co.id"/>
    <s v="D-5"/>
    <n v="5376215"/>
    <s v="HENDRY"/>
    <s v="Client Business Manager 1 - Business Owners - SAP"/>
    <m/>
    <m/>
    <m/>
    <m/>
    <x v="1"/>
    <m/>
    <m/>
    <x v="0"/>
    <n v="0"/>
    <x v="0"/>
    <n v="0"/>
    <x v="0"/>
    <n v="0"/>
  </r>
  <r>
    <n v="5376215"/>
    <s v="HENDRY"/>
    <s v="U5"/>
    <x v="4"/>
    <s v="Network - Indonesia Timur &amp; Kalimantan Region"/>
    <s v="Network - Indonesia Timur &amp; Kalimantan Region Area IV"/>
    <s v="KCP - Pontianak - Sultan Abdurrahman - SAP - D3"/>
    <s v="KCP - Pontianak - Sultan Abdurrahman - SAP - Business Owners - D4 - 2"/>
    <s v="Client Business Manager"/>
    <s v="Client Business Manager"/>
    <s v="KCP - Pontianak - Sultan Abdurrahman - SAP"/>
    <s v="PONTIANAK"/>
    <s v="Kalimantan Barat"/>
    <d v="1980-09-12T00:00:00"/>
    <d v="2022-11-01T00:00:00"/>
    <s v="Male"/>
    <s v="SAP"/>
    <s v="Hendry.Hendry@cimbniaga.co.id"/>
    <s v="D-4"/>
    <n v="3038253"/>
    <s v="SRI SUSANTY"/>
    <s v="Branch Manager - KCP - SAP"/>
    <m/>
    <m/>
    <m/>
    <m/>
    <x v="1"/>
    <m/>
    <m/>
    <x v="0"/>
    <n v="0"/>
    <x v="0"/>
    <n v="0"/>
    <x v="0"/>
    <n v="0"/>
  </r>
  <r>
    <n v="3034872"/>
    <s v="SISWANTO SETIAWAN"/>
    <s v="U7"/>
    <x v="4"/>
    <s v="Network - Indonesia Timur &amp; Kalimantan Region"/>
    <s v="Network - Indonesia Timur &amp; Kalimantan Region Area IV"/>
    <s v="KCP - Pontianak - Sultan Abdurrahman - SAP - D3"/>
    <s v="KCP - Pontianak - Sultan Abdurrahman - SAP - Loan Advisor - D4"/>
    <s v="Loan Advisor Specialist"/>
    <s v="Loan Advisor Specialist"/>
    <s v="KCP - Pontianak - Sultan Abdurrahman - SAP"/>
    <s v="PONTIANAK"/>
    <s v="Kalimantan Barat"/>
    <d v="1982-06-22T00:00:00"/>
    <d v="2018-01-02T00:00:00"/>
    <s v="Male"/>
    <s v="SAP"/>
    <s v="SISWANTO.SETIAWAN@CIMBNIAGA.CO.ID"/>
    <s v="D-4"/>
    <n v="3038253"/>
    <s v="SRI SUSANTY"/>
    <s v="Branch Manager - KCP - SAP"/>
    <m/>
    <m/>
    <m/>
    <m/>
    <x v="1"/>
    <m/>
    <m/>
    <x v="1"/>
    <n v="1"/>
    <x v="0"/>
    <n v="0"/>
    <x v="0"/>
    <n v="0.5"/>
  </r>
  <r>
    <n v="5601091"/>
    <s v="TEDDY APRIANUS"/>
    <s v="U7"/>
    <x v="4"/>
    <s v="Network - Indonesia Timur &amp; Kalimantan Region"/>
    <s v="Network - Indonesia Timur &amp; Kalimantan Region Area IV"/>
    <s v="KCP - Pontianak - Sultan Abdurrahman - SAP - D3"/>
    <s v="KCP - Pontianak - Sultan Abdurrahman - SAP - Loan Advisor - D4"/>
    <s v="Loan Advisor Specialist"/>
    <s v="Loan Advisor Specialist"/>
    <s v="KCP - Pontianak - Sultan Abdurrahman - SAP"/>
    <s v="PONTIANAK"/>
    <s v="Kalimantan Barat"/>
    <d v="1984-04-22T00:00:00"/>
    <d v="2025-09-01T00:00:00"/>
    <s v="Male"/>
    <s v="SAP"/>
    <s v="teddy.aprianus@cimbniaga.co.id"/>
    <s v="D-4"/>
    <n v="3038253"/>
    <s v="SRI SUSANTY"/>
    <s v="Branch Manager - KCP - SAP"/>
    <m/>
    <m/>
    <m/>
    <m/>
    <x v="1"/>
    <m/>
    <m/>
    <x v="1"/>
    <n v="1"/>
    <x v="0"/>
    <n v="0"/>
    <x v="0"/>
    <n v="0.5"/>
  </r>
  <r>
    <n v="3005665"/>
    <s v="AGUSTINI"/>
    <s v="U6"/>
    <x v="4"/>
    <s v="Network - Indonesia Timur &amp; Kalimantan Region"/>
    <s v="Network - Indonesia Timur &amp; Kalimantan Region Area IV"/>
    <s v="KCP - Pontianak - Sultan Abdurrahman - SAP - D3"/>
    <s v="KCP - Pontianak - Sultan Abdurrahman - SAP - Service - D4"/>
    <s v="Branch Operations &amp; Service Manager"/>
    <s v="Branch Operations &amp; Service Manager"/>
    <s v="KCP - Pontianak - Sultan Abdurrahman - SAP"/>
    <s v="PONTIANAK"/>
    <s v="Kalimantan Barat"/>
    <d v="1980-08-28T00:00:00"/>
    <d v="2002-04-01T00:00:00"/>
    <s v="Female"/>
    <s v="SAP"/>
    <s v="AGUSTINI@CIMBNIAGA.CO.ID"/>
    <s v="D-4"/>
    <n v="3038253"/>
    <s v="SRI SUSANTY"/>
    <s v="Branch Manager - KCP - SAP"/>
    <m/>
    <m/>
    <m/>
    <m/>
    <x v="1"/>
    <m/>
    <m/>
    <x v="0"/>
    <n v="0"/>
    <x v="0"/>
    <n v="0"/>
    <x v="0"/>
    <n v="0"/>
  </r>
  <r>
    <n v="3038711"/>
    <s v="SELLY JULIANA"/>
    <s v="U9"/>
    <x v="4"/>
    <s v="Network - Indonesia Timur &amp; Kalimantan Region"/>
    <s v="Network - Indonesia Timur &amp; Kalimantan Region Area IV"/>
    <s v="KCP - Pontianak - Sultan Abdurrahman - SAP - D3"/>
    <s v="KCP - Pontianak - Sultan Abdurrahman - SAP - Service - D4"/>
    <s v="Customer Service"/>
    <s v="Customer Service"/>
    <s v="KCP - Pontianak - Sultan Abdurrahman - SAP"/>
    <s v="PONTIANAK"/>
    <s v="Kalimantan Barat"/>
    <d v="1997-06-03T00:00:00"/>
    <d v="2019-08-05T00:00:00"/>
    <s v="Female"/>
    <s v="SAP"/>
    <s v="SELLY.JULIANA@CIMBNIAGA.CO.ID"/>
    <s v="D-5"/>
    <n v="3005665"/>
    <s v="AGUSTINI"/>
    <s v="Branch Operations &amp; Service Manager - KCP - SAP"/>
    <m/>
    <m/>
    <m/>
    <m/>
    <x v="1"/>
    <m/>
    <m/>
    <x v="0"/>
    <n v="0"/>
    <x v="0"/>
    <n v="0"/>
    <x v="0"/>
    <n v="0"/>
  </r>
  <r>
    <n v="5601060"/>
    <s v="DINA MARIANA"/>
    <s v="U8"/>
    <x v="4"/>
    <s v="Network - Indonesia Timur &amp; Kalimantan Region"/>
    <s v="Network - Indonesia Timur &amp; Kalimantan Region Area IV"/>
    <s v="KCP - Singkawang - Diponegoro - SKW - D3"/>
    <s v="KCP - Singkawang - Diponegoro - SKW - Business Owners - D4"/>
    <s v="Client Relationship Manager"/>
    <s v="Client Relationship Manager"/>
    <s v="KCP - Singkawang - Diponegoro - SKW"/>
    <s v="SINGKAWANG"/>
    <s v="Kalimantan Barat"/>
    <d v="1991-07-19T00:00:00"/>
    <d v="2025-09-01T00:00:00"/>
    <s v="Female"/>
    <s v="SKW"/>
    <s v="dina.mariana@cimbniaga.co.id"/>
    <s v="D-5"/>
    <n v="3021936"/>
    <s v="ALEX SANTOSO"/>
    <s v="Branch Manager - KCP - SKW"/>
    <m/>
    <m/>
    <m/>
    <m/>
    <x v="1"/>
    <m/>
    <m/>
    <x v="0"/>
    <n v="0"/>
    <x v="0"/>
    <n v="0"/>
    <x v="0"/>
    <n v="0"/>
  </r>
  <r>
    <n v="3009189"/>
    <s v="LEONARD SALAMAT SIANIPAR"/>
    <s v="U7"/>
    <x v="4"/>
    <s v="Network - Indonesia Timur &amp; Kalimantan Region"/>
    <s v="Network - Indonesia Timur &amp; Kalimantan Region Area IV"/>
    <s v="KCP - Singkawang - Diponegoro - SKW - D3"/>
    <s v="KCP - Singkawang - Diponegoro - SKW - Service - D4"/>
    <s v="Branch Operations &amp; Service Manager"/>
    <s v="Branch Operations &amp; Service Manager"/>
    <s v="KCP - Singkawang - Diponegoro - SKW"/>
    <s v="SINGKAWANG"/>
    <s v="Kalimantan Barat"/>
    <d v="1980-12-29T00:00:00"/>
    <d v="2007-04-13T00:00:00"/>
    <s v="Male"/>
    <s v="SKW"/>
    <s v="LEONARD.S@CIMBNIAGA.CO.ID"/>
    <s v="D-4"/>
    <n v="3021936"/>
    <s v="ALEX SANTOSO"/>
    <s v="Branch Manager - KCP - SKW"/>
    <m/>
    <m/>
    <m/>
    <m/>
    <x v="1"/>
    <m/>
    <m/>
    <x v="0"/>
    <n v="0"/>
    <x v="0"/>
    <n v="0"/>
    <x v="0"/>
    <n v="0"/>
  </r>
  <r>
    <n v="3032262"/>
    <s v="ANDRE GEOVANNI"/>
    <s v="U8"/>
    <x v="4"/>
    <s v="Network - Indonesia Timur &amp; Kalimantan Region"/>
    <s v="Network - Indonesia Timur &amp; Kalimantan Region Area IV"/>
    <s v="KCP - Singkawang - Diponegoro - SKW - D3"/>
    <s v="KCP - Singkawang - Diponegoro - SKW - Service - D4"/>
    <s v="Branch Service Officer"/>
    <s v="Branch Service Officer"/>
    <s v="KCP - Singkawang - Diponegoro - SKW"/>
    <s v="SINGKAWANG"/>
    <s v="Kalimantan Barat"/>
    <d v="1994-06-25T00:00:00"/>
    <d v="2016-11-10T00:00:00"/>
    <s v="Male"/>
    <s v="SKW"/>
    <s v="ANDRE.GEOVANNI@CIMBNIAGA.CO.ID"/>
    <s v="D-5"/>
    <n v="3009189"/>
    <s v="LEONARD SALAMAT SIANIPAR"/>
    <s v="Branch Operations &amp; Service Manager - KCP - SKW"/>
    <m/>
    <m/>
    <m/>
    <m/>
    <x v="1"/>
    <m/>
    <m/>
    <x v="0"/>
    <n v="0"/>
    <x v="0"/>
    <n v="0"/>
    <x v="0"/>
    <n v="0"/>
  </r>
  <r>
    <n v="3004978"/>
    <s v="ILHAM"/>
    <s v="U4"/>
    <x v="4"/>
    <s v="Network - Indonesia Timur &amp; Kalimantan Region"/>
    <s v="Network Region Service &amp; Operations - Indonesia Timur &amp; Kalimantan Region"/>
    <s v="---"/>
    <s v="---"/>
    <s v="Network Region Service &amp; Operations Head"/>
    <s v="Network Region Service &amp; Operations Head"/>
    <s v="KC - Makassar - Ahmad Yani - AYI"/>
    <s v="MAKASSAR"/>
    <s v="Sulawesi Selatan"/>
    <d v="1974-10-10T00:00:00"/>
    <d v="2000-03-13T00:00:00"/>
    <s v="Male"/>
    <s v="AYI"/>
    <s v="Ilham.Syamsuddin@cimbniaga.co.id"/>
    <s v="D-2"/>
    <n v="5378321"/>
    <s v="H AHMAD S ILHAM"/>
    <s v="Head of Region - Indonesia Timur &amp; Kalimantan Region"/>
    <m/>
    <m/>
    <m/>
    <m/>
    <x v="1"/>
    <m/>
    <m/>
    <x v="0"/>
    <n v="0"/>
    <x v="0"/>
    <n v="0"/>
    <x v="0"/>
    <n v="0"/>
  </r>
  <r>
    <n v="3005243"/>
    <s v="ARNI HAERANI"/>
    <s v="U6"/>
    <x v="4"/>
    <s v="Network - Indonesia Timur &amp; Kalimantan Region"/>
    <s v="Network Region Service &amp; Operations - Indonesia Timur &amp; Kalimantan Region"/>
    <s v="Network Service &amp; Operations - Bali Nusra &amp; Indonesia Timur Region - AYI"/>
    <s v="---"/>
    <s v="Flying Branch Operations &amp; Service Manager"/>
    <s v="Flying Branch Operations &amp; Service Manager"/>
    <s v="KC - Makassar - Ahmad Yani - AYI"/>
    <s v="MAKASSAR"/>
    <s v="Sulawesi Selatan"/>
    <d v="1975-12-03T00:00:00"/>
    <d v="2000-12-12T00:00:00"/>
    <s v="Female"/>
    <s v="AYI"/>
    <s v="ARNI@CIMBNIAGA.CO.ID"/>
    <s v="D-3"/>
    <n v="3004978"/>
    <s v="ILHAM"/>
    <s v="Network Region Service &amp; Operations Head - Indonesia Timur &amp; Kalimantan Region"/>
    <m/>
    <m/>
    <m/>
    <m/>
    <x v="1"/>
    <m/>
    <m/>
    <x v="1"/>
    <n v="1"/>
    <x v="0"/>
    <n v="0"/>
    <x v="0"/>
    <n v="0.5"/>
  </r>
  <r>
    <n v="3006778"/>
    <s v="SALTY SALLE"/>
    <s v="U7"/>
    <x v="4"/>
    <s v="Network - Indonesia Timur &amp; Kalimantan Region"/>
    <s v="Network Region Service &amp; Operations - Indonesia Timur &amp; Kalimantan Region"/>
    <s v="Network Service &amp; Operations - Bali Nusra &amp; Indonesia Timur Region - AYI"/>
    <s v="---"/>
    <s v="Flying Branch Operations &amp; Service Manager"/>
    <s v="Flying Branch Operations &amp; Service Manager"/>
    <s v="KC - Makassar - Ahmad Yani - AYI"/>
    <s v="MAKASSAR"/>
    <s v="Sulawesi Selatan"/>
    <d v="1980-05-10T00:00:00"/>
    <d v="2005-04-01T00:00:00"/>
    <s v="Female"/>
    <s v="AYI"/>
    <s v="SALTY.SALLE@CIMBNIAGA.CO.ID"/>
    <s v="D-3"/>
    <n v="3004978"/>
    <s v="ILHAM"/>
    <s v="Network Region Service &amp; Operations Head - Indonesia Timur &amp; Kalimantan Region"/>
    <m/>
    <m/>
    <m/>
    <m/>
    <x v="1"/>
    <m/>
    <m/>
    <x v="0"/>
    <n v="0"/>
    <x v="0"/>
    <n v="0"/>
    <x v="0"/>
    <n v="0"/>
  </r>
  <r>
    <n v="3005491"/>
    <s v="JUNELLY TARIDA SIAGIAN"/>
    <s v="U7"/>
    <x v="4"/>
    <s v="Network - Indonesia Timur &amp; Kalimantan Region"/>
    <s v="Network - Indonesia Timur &amp; Kalimantan Region Area I"/>
    <s v="KC - Mimika - Kuala Kencana - KAA - D3"/>
    <s v="KC - Mimika - Kuala Kencana - KAA - Service - D4"/>
    <s v="Branch Operations &amp; Service Manager"/>
    <s v="Branch Operations &amp; Service Manager"/>
    <s v="KC - Mimika - Kuala Kencana - KAA"/>
    <s v="MIMIKA"/>
    <s v="Papua"/>
    <d v="1975-06-06T00:00:00"/>
    <d v="2001-08-01T00:00:00"/>
    <s v="Female"/>
    <s v="KAA"/>
    <s v="JUNELLY@CIMBNIAGA.CO.ID"/>
    <s v="D-4"/>
    <n v="3005680"/>
    <s v="ROBERT LAUTSON BARUS"/>
    <s v="Branch Manager - KC - KAA"/>
    <m/>
    <m/>
    <m/>
    <m/>
    <x v="1"/>
    <m/>
    <m/>
    <x v="0"/>
    <n v="0"/>
    <x v="0"/>
    <n v="0"/>
    <x v="0"/>
    <n v="0"/>
  </r>
  <r>
    <n v="3005663"/>
    <s v="PATRICIA AUDREY SARAH RUMAMBIJ"/>
    <s v="U7"/>
    <x v="4"/>
    <s v="Network - Indonesia Timur &amp; Kalimantan Region"/>
    <s v="Network Region Service &amp; Operations - Indonesia Timur &amp; Kalimantan Region"/>
    <s v="Network Service &amp; Operations - Bali Nusra &amp; Indonesia Timur Region - WLD"/>
    <s v="---"/>
    <s v="Flying Branch Operations &amp; Service Manager"/>
    <s v="Flying Branch Operations &amp; Service Manager"/>
    <s v="KC - Manado - Walanda Maramis - WLD"/>
    <s v="MANADO"/>
    <s v="Sulawesi Utara"/>
    <d v="1980-04-04T00:00:00"/>
    <d v="2002-06-28T00:00:00"/>
    <s v="Female"/>
    <s v="WLD"/>
    <s v="Patricia.Rumambij@cimbniaga.co.id"/>
    <s v="D-3"/>
    <n v="3004978"/>
    <s v="ILHAM"/>
    <s v="Network Region Service &amp; Operations Head - Indonesia Timur &amp; Kalimantan Region"/>
    <m/>
    <m/>
    <m/>
    <m/>
    <x v="1"/>
    <m/>
    <m/>
    <x v="0"/>
    <n v="0"/>
    <x v="0"/>
    <n v="0"/>
    <x v="0"/>
    <n v="0"/>
  </r>
  <r>
    <n v="3036803"/>
    <s v="VIDELIS MAGINDA"/>
    <s v="U8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---"/>
    <s v="Region Service &amp; Operations Support Manager"/>
    <s v="Region Service &amp; Operations Support Manager"/>
    <s v="KC - Makassar - Ahmad Yani - AYI"/>
    <s v="MAKASSAR"/>
    <s v="Sulawesi Selatan"/>
    <d v="1996-12-10T00:00:00"/>
    <d v="2018-10-22T00:00:00"/>
    <s v="Male"/>
    <s v="AYI"/>
    <s v="VIDELIS.MAGINDA@CIMBNIAGA.CO.ID"/>
    <s v="D-3"/>
    <n v="3004978"/>
    <s v="ILHAM"/>
    <s v="Network Region Service &amp; Operations Head - Indonesia Timur &amp; Kalimantan Region"/>
    <m/>
    <m/>
    <m/>
    <m/>
    <x v="1"/>
    <m/>
    <m/>
    <x v="0"/>
    <n v="0.45"/>
    <x v="0"/>
    <n v="0"/>
    <x v="0"/>
    <n v="0.22500000000000001"/>
  </r>
  <r>
    <n v="3025333"/>
    <s v="FRANSELINA HENITA RO`SON"/>
    <s v="U8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---"/>
    <s v="Region Service &amp; Operations Support Manager"/>
    <s v="Region Service &amp; Operations Support Manager"/>
    <s v="KC - Makassar - Ahmad Yani - AYI"/>
    <s v="MAKASSAR"/>
    <s v="Sulawesi Selatan"/>
    <d v="1990-02-16T00:00:00"/>
    <d v="2014-01-20T00:00:00"/>
    <s v="Female"/>
    <s v="AYI"/>
    <s v="FRANSHELINA.ROSON@CIMBNIAGA.CO.ID"/>
    <s v="D-3"/>
    <n v="3004978"/>
    <s v="ILHAM"/>
    <s v="Network Region Service &amp; Operations Head - Indonesia Timur &amp; Kalimantan Region"/>
    <m/>
    <m/>
    <m/>
    <m/>
    <x v="1"/>
    <m/>
    <m/>
    <x v="0"/>
    <n v="0.1"/>
    <x v="0"/>
    <n v="0"/>
    <x v="0"/>
    <n v="0.05"/>
  </r>
  <r>
    <n v="5365749"/>
    <s v="YOSIA STENLI ARPIPI"/>
    <s v="U9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KM - Bali Nusra &amp; Indonesia Timur Region - KJY"/>
    <s v="Branch Service Officer"/>
    <s v="Branch Service Officer"/>
    <s v="KM - Jayapura - KJY"/>
    <s v="JAYAPURA"/>
    <s v="Papua"/>
    <d v="1999-05-03T00:00:00"/>
    <d v="2022-03-07T00:00:00"/>
    <s v="Male"/>
    <s v="KJY"/>
    <s v="Yosia.Arpipi@cimbniaga.co.id"/>
    <s v="D-4"/>
    <n v="3025333"/>
    <s v="FRANSELINA HENITA RO`SON"/>
    <s v="Region Service &amp; Operations Support Manager - Indonesia Timur &amp; Kalimantan Region 1"/>
    <m/>
    <m/>
    <m/>
    <m/>
    <x v="1"/>
    <m/>
    <m/>
    <x v="0"/>
    <n v="0.5"/>
    <x v="0"/>
    <n v="0"/>
    <x v="0"/>
    <n v="0.25"/>
  </r>
  <r>
    <n v="3041008"/>
    <s v="BILL EVAN S"/>
    <s v="U9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KM - Bali Nusra &amp; Indonesia Timur Region - KOM"/>
    <s v="Customer Service"/>
    <s v="Customer Service"/>
    <s v="KM - Makassar - KOM"/>
    <s v="MAKASSAR"/>
    <s v="Sulawesi Selatan"/>
    <d v="1997-01-04T00:00:00"/>
    <d v="2020-06-29T00:00:00"/>
    <s v="Male"/>
    <s v="KOM"/>
    <s v="Bill.S@cimbniaga.co.id"/>
    <s v="D-4"/>
    <n v="3036803"/>
    <s v="VIDELIS MAGINDA"/>
    <s v="Region Service &amp; Operations Support Manager - Indonesia Timur &amp; Kalimantan Region 2"/>
    <m/>
    <m/>
    <m/>
    <m/>
    <x v="1"/>
    <m/>
    <m/>
    <x v="0"/>
    <n v="0"/>
    <x v="0"/>
    <n v="0"/>
    <x v="0"/>
    <n v="0"/>
  </r>
  <r>
    <n v="3036604"/>
    <s v="CLARA EDUARDO WIJAYA"/>
    <s v="U9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Region Service &amp; Operations Support - Bali Nusra &amp; Indonesia Timur Region - AYI"/>
    <s v="Flying Customer Service"/>
    <s v="Flying Customer Service"/>
    <s v="KC - Makassar - Ahmad Yani - AYI"/>
    <s v="MAKASSAR"/>
    <s v="Sulawesi Selatan"/>
    <d v="1997-03-29T00:00:00"/>
    <d v="2018-10-01T00:00:00"/>
    <s v="Female"/>
    <s v="AYI"/>
    <s v="CLARA.WIJAYA@CIMBNIAGA.CO.ID"/>
    <s v="D-4"/>
    <n v="3036803"/>
    <s v="VIDELIS MAGINDA"/>
    <s v="Region Service &amp; Operations Support Manager - Indonesia Timur &amp; Kalimantan Region 2"/>
    <m/>
    <m/>
    <m/>
    <m/>
    <x v="1"/>
    <m/>
    <m/>
    <x v="0"/>
    <n v="0"/>
    <x v="0"/>
    <n v="0"/>
    <x v="0"/>
    <n v="0"/>
  </r>
  <r>
    <n v="3032300"/>
    <s v="NUR RAHMAT GUNTUR"/>
    <s v="U10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Region Service &amp; Operations Support - Bali Nusra &amp; Indonesia Timur Region - AYI"/>
    <s v="GaITTS Staff"/>
    <s v="GaITTS Staff"/>
    <s v="KC - Makassar - Ahmad Yani - AYI"/>
    <s v="MAKASSAR"/>
    <s v="Sulawesi Selatan"/>
    <d v="1987-04-13T00:00:00"/>
    <d v="2016-11-01T00:00:00"/>
    <s v="Male"/>
    <s v="AYI"/>
    <s v="NUR.GUNTUR@CIMBNIAGA.CO.ID"/>
    <s v="D-4"/>
    <n v="3025333"/>
    <s v="FRANSELINA HENITA RO`SON"/>
    <s v="Region Service &amp; Operations Support Manager - Indonesia Timur &amp; Kalimantan Region 1"/>
    <m/>
    <m/>
    <m/>
    <m/>
    <x v="1"/>
    <m/>
    <m/>
    <x v="0"/>
    <n v="0"/>
    <x v="0"/>
    <n v="0"/>
    <x v="0"/>
    <n v="0"/>
  </r>
  <r>
    <n v="3028681"/>
    <s v="JAYADI"/>
    <s v="U9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Region Service &amp; Operations Support - Bali Nusra &amp; Indonesia Timur Region - KAA"/>
    <s v="Flying Customer Service"/>
    <s v="Flying Customer Service"/>
    <s v="KC - Mimika - Kuala Kencana - KAA"/>
    <s v="MIMIKA"/>
    <s v="Papua"/>
    <d v="1988-10-16T00:00:00"/>
    <d v="2015-02-11T00:00:00"/>
    <s v="Male"/>
    <s v="KAA"/>
    <s v="JAYADI@CIMBNIAGA.CO.ID"/>
    <s v="D-4"/>
    <n v="3036803"/>
    <s v="VIDELIS MAGINDA"/>
    <s v="Region Service &amp; Operations Support Manager - Indonesia Timur &amp; Kalimantan Region 2"/>
    <m/>
    <m/>
    <m/>
    <m/>
    <x v="1"/>
    <m/>
    <m/>
    <x v="0"/>
    <n v="0"/>
    <x v="0"/>
    <n v="0"/>
    <x v="0"/>
    <n v="0"/>
  </r>
  <r>
    <n v="3021213"/>
    <s v="LOUISE CHERIEL KANDOU"/>
    <s v="U9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Region Service &amp; Operations Support - Bali Nusra &amp; Indonesia Timur Region - MND"/>
    <s v="Flying Customer Service"/>
    <s v="Flying Customer Service"/>
    <s v="KCP - Manado - Mega Mas - MND"/>
    <s v="MANADO"/>
    <s v="Sulawesi Utara"/>
    <d v="1988-03-14T00:00:00"/>
    <d v="2013-01-04T00:00:00"/>
    <s v="Female"/>
    <s v="MND"/>
    <s v="Louise.CherielKandou@cimbniaga.co.id"/>
    <s v="D-4"/>
    <n v="3025333"/>
    <s v="FRANSELINA HENITA RO`SON"/>
    <s v="Region Service &amp; Operations Support Manager - Indonesia Timur &amp; Kalimantan Region 1"/>
    <m/>
    <m/>
    <m/>
    <m/>
    <x v="1"/>
    <m/>
    <m/>
    <x v="0"/>
    <n v="0"/>
    <x v="0"/>
    <n v="0"/>
    <x v="0"/>
    <n v="0"/>
  </r>
  <r>
    <n v="3037352"/>
    <s v="PINKAN ELISABETH MANDAGI"/>
    <s v="U10"/>
    <x v="4"/>
    <s v="Network - Indonesia Timur &amp; Kalimantan Region"/>
    <s v="Network Region Service &amp; Operations - Indonesia Timur &amp; Kalimantan Region"/>
    <s v="Region Service &amp; Operations Support - Indonesia Timur &amp; Kalimantan Region"/>
    <s v="Region Service &amp; Operations Support - Bali Nusra &amp; Indonesia Timur Region - WLD"/>
    <s v="Flying Teller"/>
    <s v="Flying Teller"/>
    <s v="KC - Manado - Walanda Maramis - WLD"/>
    <s v="MANADO"/>
    <s v="Sulawesi Utara"/>
    <d v="1996-11-06T00:00:00"/>
    <d v="2019-01-07T00:00:00"/>
    <s v="Female"/>
    <s v="WLD"/>
    <s v="pinkan.mandagi@cimbniaga.co.id"/>
    <s v="D-4"/>
    <n v="3025333"/>
    <s v="FRANSELINA HENITA RO`SON"/>
    <s v="Region Service &amp; Operations Support Manager - Indonesia Timur &amp; Kalimantan Region 1"/>
    <m/>
    <m/>
    <m/>
    <m/>
    <x v="1"/>
    <m/>
    <m/>
    <x v="0"/>
    <n v="0"/>
    <x v="0"/>
    <n v="0"/>
    <x v="0"/>
    <n v="0"/>
  </r>
  <r>
    <n v="3005854"/>
    <s v="ERWIN SURYA KUSUMA"/>
    <s v="U5"/>
    <x v="4"/>
    <s v="Network - Indonesia Timur &amp; Kalimantan Region"/>
    <s v="Network Region Service &amp; Operations - Indonesia Timur &amp; Kalimantan Region - Kalimantan"/>
    <s v="---"/>
    <s v="---"/>
    <s v="Network Region Service &amp; Operations Head"/>
    <s v="Network Region Service &amp; Operations Head"/>
    <s v="KC - Balikpapan - Ahmad Yani - BPN"/>
    <s v="BALIKPAPAN"/>
    <s v="Kalimantan Timur"/>
    <d v="1976-10-22T00:00:00"/>
    <d v="2002-11-01T00:00:00"/>
    <s v="Male"/>
    <s v="BPN"/>
    <s v="ERWINSK@CIMBNIAGA.CO.ID"/>
    <s v="D-2"/>
    <n v="5378321"/>
    <s v="H AHMAD S ILHAM"/>
    <s v="Head of Region - Indonesia Timur &amp; Kalimantan Region"/>
    <m/>
    <m/>
    <m/>
    <m/>
    <x v="1"/>
    <m/>
    <m/>
    <x v="1"/>
    <n v="1"/>
    <x v="0"/>
    <n v="0"/>
    <x v="0"/>
    <n v="0.5"/>
  </r>
  <r>
    <n v="3025019"/>
    <s v="RIA NOVITA HALIM"/>
    <s v="U7"/>
    <x v="4"/>
    <s v="Network - Indonesia Timur &amp; Kalimantan Region"/>
    <s v="Network Region Service &amp; Operations - Indonesia Timur &amp; Kalimantan Region - Kalimantan"/>
    <s v="Network Service &amp; Operations - Kalimantan Region - BJS"/>
    <s v="---"/>
    <s v="Flying Branch Operations &amp; Service Manager"/>
    <s v="Flying Branch Operations &amp; Service Manager"/>
    <s v="KC - Banjarmasin - Pangeran Samudera - BJS"/>
    <s v="BANJARMASIN"/>
    <s v="Kalimantan Selatan"/>
    <d v="1992-01-17T00:00:00"/>
    <d v="2013-12-02T00:00:00"/>
    <s v="Female"/>
    <s v="BJS"/>
    <s v="RIA.HALIM@CIMBNIAGA.CO.ID"/>
    <s v="D-3"/>
    <n v="3005854"/>
    <s v="ERWIN SURYA KUSUMA"/>
    <s v="Network Region Service &amp; Operations Head - Indonesia Timur &amp; Kalimantan Region - Kalimantan"/>
    <m/>
    <m/>
    <m/>
    <m/>
    <x v="1"/>
    <m/>
    <m/>
    <x v="1"/>
    <n v="1"/>
    <x v="0"/>
    <n v="0"/>
    <x v="0"/>
    <n v="0.5"/>
  </r>
  <r>
    <n v="3005325"/>
    <s v="GRECIA FERTIANTY"/>
    <s v="U7"/>
    <x v="4"/>
    <s v="Network - Indonesia Timur &amp; Kalimantan Region"/>
    <s v="Network Region Service &amp; Operations - Indonesia Timur &amp; Kalimantan Region - Kalimantan"/>
    <s v="Network Service &amp; Operations - Kalimantan Region - BPN"/>
    <s v="---"/>
    <s v="Flying Branch Operations &amp; Service Manager"/>
    <s v="Flying Branch Operations &amp; Service Manager"/>
    <s v="KC - Balikpapan - Ahmad Yani - BPN"/>
    <s v="BALIKPAPAN"/>
    <s v="Kalimantan Timur"/>
    <d v="1977-01-19T00:00:00"/>
    <d v="2001-03-01T00:00:00"/>
    <s v="Female"/>
    <s v="BPN"/>
    <s v="GRECIA.FERTIANTY@CIMBNIAGA.CO.ID"/>
    <s v="D-3"/>
    <n v="3005854"/>
    <s v="ERWIN SURYA KUSUMA"/>
    <s v="Network Region Service &amp; Operations Head - Indonesia Timur &amp; Kalimantan Region - Kalimantan"/>
    <m/>
    <m/>
    <m/>
    <m/>
    <x v="1"/>
    <m/>
    <m/>
    <x v="1"/>
    <n v="1"/>
    <x v="0"/>
    <n v="0"/>
    <x v="0"/>
    <n v="0.5"/>
  </r>
  <r>
    <n v="3011449"/>
    <s v="RATNASARI"/>
    <s v="U7"/>
    <x v="4"/>
    <s v="Network - Indonesia Timur &amp; Kalimantan Region"/>
    <s v="Network Region Service &amp; Operations - Indonesia Timur &amp; Kalimantan Region - Kalimantan"/>
    <s v="Network Service &amp; Operations - Kalimantan Region - PON"/>
    <s v="---"/>
    <s v="Flying Branch Operations &amp; Service Manager"/>
    <s v="Flying Branch Operations &amp; Service Manager"/>
    <s v="KC - Pontianak - Tanjungpura - PON"/>
    <s v="PONTIANAK"/>
    <s v="Kalimantan Barat"/>
    <d v="1985-03-12T00:00:00"/>
    <d v="2008-07-01T00:00:00"/>
    <s v="Female"/>
    <s v="PON"/>
    <s v="RATNASARI2@CIMBNIAGA.CO.ID"/>
    <s v="D-3"/>
    <n v="3005854"/>
    <s v="ERWIN SURYA KUSUMA"/>
    <s v="Network Region Service &amp; Operations Head - Indonesia Timur &amp; Kalimantan Region - Kalimantan"/>
    <m/>
    <m/>
    <m/>
    <m/>
    <x v="1"/>
    <m/>
    <m/>
    <x v="0"/>
    <n v="0"/>
    <x v="0"/>
    <n v="0"/>
    <x v="0"/>
    <n v="0"/>
  </r>
  <r>
    <n v="3005164"/>
    <s v="KOTEN MARGARETHA"/>
    <s v="U7"/>
    <x v="4"/>
    <s v="Network - Indonesia Timur &amp; Kalimantan Region"/>
    <s v="Network Region Service &amp; Operations - Indonesia Timur &amp; Kalimantan Region - Kalimantan"/>
    <s v="Network Service &amp; Operations - Kalimantan Region - SAM"/>
    <s v="---"/>
    <s v="Flying Branch Operations &amp; Service Manager"/>
    <s v="Flying Branch Operations &amp; Service Manager"/>
    <s v="KC - Samarinda - KH Khalid - SAM"/>
    <s v="SAMARINDA"/>
    <s v="Kalimantan Timur"/>
    <d v="1976-10-30T00:00:00"/>
    <d v="2000-10-01T00:00:00"/>
    <s v="Female"/>
    <s v="SAM"/>
    <s v="Magaretha.Koten@cimbniaga.co.id"/>
    <s v="D-3"/>
    <n v="3005854"/>
    <s v="ERWIN SURYA KUSUMA"/>
    <s v="Network Region Service &amp; Operations Head - Indonesia Timur &amp; Kalimantan Region - Kalimantan"/>
    <m/>
    <m/>
    <m/>
    <m/>
    <x v="1"/>
    <m/>
    <m/>
    <x v="1"/>
    <n v="1"/>
    <x v="0"/>
    <n v="0"/>
    <x v="0"/>
    <n v="0.5"/>
  </r>
  <r>
    <n v="3009671"/>
    <s v="IRDA"/>
    <s v="U7"/>
    <x v="4"/>
    <s v="Network - Indonesia Timur &amp; Kalimantan Region"/>
    <s v="Network Region Service &amp; Operations - Indonesia Timur &amp; Kalimantan Region - Kalimantan"/>
    <s v="Region Service &amp; Operations Support - Kalimantan Region"/>
    <s v="---"/>
    <s v="Region Service &amp; Operations Support Manager"/>
    <s v="Region Service &amp; Operations Support Manager"/>
    <s v="KC - Banjarmasin - Pangeran Samudera - BJS"/>
    <s v="BANJARMASIN"/>
    <s v="Kalimantan Selatan"/>
    <d v="1984-02-13T00:00:00"/>
    <d v="2008-04-01T00:00:00"/>
    <s v="Female"/>
    <s v="BJS"/>
    <s v="IRDA@CIMBNIAGA.CO.ID"/>
    <s v="D-3"/>
    <n v="3005854"/>
    <s v="ERWIN SURYA KUSUMA"/>
    <s v="Network Region Service &amp; Operations Head - Indonesia Timur &amp; Kalimantan Region - Kalimantan"/>
    <m/>
    <m/>
    <m/>
    <m/>
    <x v="1"/>
    <m/>
    <m/>
    <x v="1"/>
    <n v="1"/>
    <x v="0"/>
    <n v="0"/>
    <x v="0"/>
    <n v="0.5"/>
  </r>
  <r>
    <n v="3035982"/>
    <s v="VELANIKA"/>
    <s v="U8"/>
    <x v="4"/>
    <s v="Network - Indonesia Timur &amp; Kalimantan Region"/>
    <s v="Network Region Service &amp; Operations - Indonesia Timur &amp; Kalimantan Region - Kalimantan"/>
    <s v="Region Service &amp; Operations Support - Kalimantan Region"/>
    <s v="KM - Kalimantan Region - KPT"/>
    <s v="Branch Service Officer"/>
    <s v="Branch Service Officer"/>
    <s v="KM - Pontianak - KPT"/>
    <s v="PONTIANAK"/>
    <s v="Kalimantan Barat"/>
    <d v="1997-01-16T00:00:00"/>
    <d v="2018-06-25T00:00:00"/>
    <s v="Female"/>
    <s v="KPT"/>
    <s v="VELANIKA.VELANIKA@CIMBNIAGA.CO.ID"/>
    <s v="D-4"/>
    <n v="3009671"/>
    <s v="IRDA"/>
    <s v="Region Service &amp; Operations Support Manager - Kalimantan Region 1"/>
    <m/>
    <m/>
    <m/>
    <m/>
    <x v="1"/>
    <m/>
    <m/>
    <x v="1"/>
    <n v="1"/>
    <x v="0"/>
    <n v="0"/>
    <x v="0"/>
    <n v="0.5"/>
  </r>
  <r>
    <n v="3037432"/>
    <s v="DESYA AULIA WIJAYANTI"/>
    <s v="U9"/>
    <x v="4"/>
    <s v="Network - Indonesia Timur &amp; Kalimantan Region"/>
    <s v="Network Region Service &amp; Operations - Indonesia Timur &amp; Kalimantan Region - Kalimantan"/>
    <s v="Region Service &amp; Operations Support - Kalimantan Region"/>
    <s v="KM - Kalimantan Region - KPT"/>
    <s v="Customer Service"/>
    <s v="Customer Service"/>
    <s v="KM - Pontianak - KPT"/>
    <s v="PONTIANAK"/>
    <s v="Kalimantan Barat"/>
    <d v="1996-12-02T00:00:00"/>
    <d v="2019-01-28T00:00:00"/>
    <s v="Female"/>
    <s v="KPT"/>
    <s v="DESYA.WIJAYANTI@CIMBNIAGA.CO.ID"/>
    <s v="D-4"/>
    <n v="3009671"/>
    <s v="IRDA"/>
    <s v="Region Service &amp; Operations Support Manager - Kalimantan Region 1"/>
    <m/>
    <m/>
    <m/>
    <m/>
    <x v="1"/>
    <m/>
    <m/>
    <x v="1"/>
    <n v="1"/>
    <x v="0"/>
    <n v="0"/>
    <x v="0"/>
    <n v="0.5"/>
  </r>
  <r>
    <n v="3029218"/>
    <s v="NURSAFRIANA"/>
    <s v="U9"/>
    <x v="4"/>
    <s v="Network - Indonesia Timur &amp; Kalimantan Region"/>
    <s v="Network Region Service &amp; Operations - Indonesia Timur &amp; Kalimantan Region - Kalimantan"/>
    <s v="Region Service &amp; Operations Support - Kalimantan Region"/>
    <s v="KM - Kalimantan Region - KSM"/>
    <s v="Branch Service Officer"/>
    <s v="Branch Service Officer"/>
    <s v="KM - Samarinda - KSM"/>
    <s v="SAMARINDA"/>
    <s v="Kalimantan Timur"/>
    <d v="1992-04-27T00:00:00"/>
    <d v="2015-04-13T00:00:00"/>
    <s v="Female"/>
    <s v="KSM"/>
    <s v="NURSAFRIANA@CIMBNIAGA.CO.ID"/>
    <s v="D-4"/>
    <n v="3009671"/>
    <s v="IRDA"/>
    <s v="Region Service &amp; Operations Support Manager - Kalimantan Region 1"/>
    <m/>
    <m/>
    <m/>
    <m/>
    <x v="1"/>
    <m/>
    <m/>
    <x v="1"/>
    <n v="1"/>
    <x v="0"/>
    <n v="0"/>
    <x v="0"/>
    <n v="0.5"/>
  </r>
  <r>
    <n v="3027635"/>
    <s v="SAMSUL HADI AGUS SAPUTRA"/>
    <s v="U9"/>
    <x v="4"/>
    <s v="Network - Indonesia Timur &amp; Kalimantan Region"/>
    <s v="Network Region Service &amp; Operations - Indonesia Timur &amp; Kalimantan Region - Kalimantan"/>
    <s v="Region Service &amp; Operations Support - Kalimantan Region"/>
    <s v="KM - Kalimantan Region - KSM"/>
    <s v="Customer Service"/>
    <s v="Customer Service"/>
    <s v="KM - Samarinda - KSM"/>
    <s v="SAMARINDA"/>
    <s v="Kalimantan Timur"/>
    <d v="1992-08-06T00:00:00"/>
    <d v="2014-10-27T00:00:00"/>
    <s v="Male"/>
    <s v="KSM"/>
    <s v="SAMSUL.A.S@CIMBNIAGA.CO.ID"/>
    <s v="D-4"/>
    <n v="3009671"/>
    <s v="IRDA"/>
    <s v="Region Service &amp; Operations Support Manager - Kalimantan Region 1"/>
    <m/>
    <m/>
    <m/>
    <m/>
    <x v="1"/>
    <m/>
    <m/>
    <x v="0"/>
    <n v="0.4"/>
    <x v="0"/>
    <n v="0"/>
    <x v="0"/>
    <n v="0.2"/>
  </r>
  <r>
    <n v="3027757"/>
    <s v="DIANA SHOLETA"/>
    <s v="U9"/>
    <x v="4"/>
    <s v="Network - Indonesia Timur &amp; Kalimantan Region"/>
    <s v="Network Region Service &amp; Operations - Indonesia Timur &amp; Kalimantan Region - Kalimantan"/>
    <s v="Region Service &amp; Operations Support - Kalimantan Region"/>
    <s v="Region Service &amp; Operations Support - Kalimantan Region - BJS"/>
    <s v="Flying Customer Service"/>
    <s v="Flying Customer Service"/>
    <s v="KC - Banjarmasin - Pangeran Samudera - BJS"/>
    <s v="BANJARMASIN"/>
    <s v="Kalimantan Selatan"/>
    <d v="1993-02-13T00:00:00"/>
    <d v="2014-10-13T00:00:00"/>
    <s v="Female"/>
    <s v="BJS"/>
    <s v="DIANA.SHOLETA@CIMBNIAGA.CO.ID"/>
    <s v="D-4"/>
    <n v="3009671"/>
    <s v="IRDA"/>
    <s v="Region Service &amp; Operations Support Manager - Kalimantan Region 1"/>
    <m/>
    <m/>
    <m/>
    <m/>
    <x v="1"/>
    <m/>
    <m/>
    <x v="1"/>
    <n v="1"/>
    <x v="0"/>
    <n v="0"/>
    <x v="0"/>
    <n v="0.5"/>
  </r>
  <r>
    <n v="5600527"/>
    <s v="ALFIAN ARFAN"/>
    <s v="U8"/>
    <x v="4"/>
    <s v="Network - Indonesia Timur &amp; Kalimantan Region"/>
    <s v="Region Sales Support - Indonesia Timur &amp; Kalimantan Region"/>
    <s v="---"/>
    <s v="---"/>
    <s v="Region Sales Support Officer"/>
    <s v="Region Sales Support Officer"/>
    <s v="KC - Makassar - Ahmad Yani - AYI"/>
    <s v="MAKASSAR"/>
    <s v="Sulawesi Selatan"/>
    <d v="1987-04-07T00:00:00"/>
    <d v="2025-06-16T00:00:00"/>
    <s v="Male"/>
    <s v="AYI"/>
    <s v="alfian.arfan@cimbniaga.co.id"/>
    <s v="D-2"/>
    <n v="5378321"/>
    <s v="H AHMAD S ILHAM"/>
    <s v="Head of Region - Indonesia Timur &amp; Kalimantan Region"/>
    <m/>
    <m/>
    <m/>
    <m/>
    <x v="1"/>
    <m/>
    <m/>
    <x v="0"/>
    <n v="0.25"/>
    <x v="0"/>
    <n v="0"/>
    <x v="0"/>
    <n v="0.125"/>
  </r>
  <r>
    <n v="3036957"/>
    <s v="JESSICA SHEILA JAHJA"/>
    <s v="U8"/>
    <x v="4"/>
    <s v="Network - Indonesia Timur &amp; Kalimantan Region"/>
    <s v="Region Sales Support - Indonesia Timur &amp; Kalimantan Region"/>
    <s v="---"/>
    <s v="---"/>
    <s v="Region Sales Support Officer"/>
    <s v="Region Sales Support Officer"/>
    <s v="KC - Makassar - Ahmad Yani - AYI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4211"/>
    <s v="MUH WAHYU RAMADHAN"/>
    <s v="U9"/>
    <x v="4"/>
    <s v="Network - Indonesia Timur &amp; Kalimantan Region"/>
    <s v="Region Sales Support - Indonesia Timur &amp; Kalimantan Region"/>
    <s v="---"/>
    <s v="---"/>
    <s v="Region Sales Support Officer"/>
    <s v="Region Sales Support Officer"/>
    <s v="KC - Makassar - Ahmad Yani - AYI"/>
    <s v="MAKASSAR"/>
    <s v="Sulawesi Selatan"/>
    <d v="1999-12-08T00:00:00"/>
    <d v="2024-01-29T00:00:00"/>
    <s v="Male"/>
    <s v="AYI"/>
    <s v="muh.ramadhan@cimbniaga.co.id"/>
    <s v="D-2"/>
    <n v="5378321"/>
    <s v="H AHMAD S ILHAM"/>
    <s v="Head of Region - Indonesia Timur &amp; Kalimantan Region"/>
    <m/>
    <m/>
    <m/>
    <m/>
    <x v="1"/>
    <m/>
    <m/>
    <x v="0"/>
    <n v="0.3"/>
    <x v="1"/>
    <e v="#N/A"/>
    <x v="1"/>
    <e v="#N/A"/>
  </r>
  <r>
    <n v="3012944"/>
    <s v="MULYONO"/>
    <s v="U8"/>
    <x v="4"/>
    <s v="Network - Indonesia Timur &amp; Kalimantan Region"/>
    <s v="Region Sales Support - Kalimantan Region"/>
    <s v="---"/>
    <s v="---"/>
    <s v="Region Sales Support Officer"/>
    <s v="Region Sales Support Officer"/>
    <s v="KC - Pontianak - Tanjungpura - PON"/>
    <s v="PONTIANAK"/>
    <s v="Kalimantan Barat"/>
    <d v="1984-03-16T00:00:00"/>
    <d v="2010-02-01T00:00:00"/>
    <s v="Male"/>
    <s v="PON"/>
    <s v="MULYONO.MULYONO@CIMBNIAGA.CO.ID"/>
    <s v="D-2"/>
    <n v="5378321"/>
    <s v="H AHMAD S ILHAM"/>
    <s v="Head of Region - Indonesia Timur &amp; Kalimantan Region"/>
    <m/>
    <m/>
    <m/>
    <m/>
    <x v="1"/>
    <m/>
    <m/>
    <x v="0"/>
    <n v="0"/>
    <x v="0"/>
    <n v="0"/>
    <x v="0"/>
    <n v="0"/>
  </r>
  <r>
    <n v="3035491"/>
    <s v="ANDIKO S BEN ASA MANIK"/>
    <s v="U2"/>
    <x v="4"/>
    <s v="Network - Jabar &amp; Jateng Region"/>
    <s v="---"/>
    <s v="---"/>
    <s v="---"/>
    <s v="Head of Region"/>
    <s v="Head of Region"/>
    <s v="KC - Bandung - Asia Afrika - BAA"/>
    <s v="BANDUNG"/>
    <s v="Jawa Barat"/>
    <d v="1976-10-01T00:00:00"/>
    <d v="2018-06-12T00:00:00"/>
    <s v="Male"/>
    <s v="BAA"/>
    <s v="ANDIKO.MANIK@CIMBNIAGA.CO.ID"/>
    <s v="D-1"/>
    <n v="3013055"/>
    <s v="BUDIMAN TANJUNG"/>
    <s v="Chief of Network &amp; Digital Banking"/>
    <m/>
    <m/>
    <m/>
    <m/>
    <x v="1"/>
    <m/>
    <m/>
    <x v="0"/>
    <n v="0"/>
    <x v="0"/>
    <n v="0"/>
    <x v="0"/>
    <n v="0"/>
  </r>
  <r>
    <n v="3038033"/>
    <s v="ADRIANUS AJI PRATIAKSO"/>
    <s v="U4"/>
    <x v="4"/>
    <s v="Network - Jabar &amp; Jateng Region"/>
    <s v="Network - Jabar &amp; Jateng Region - Jabar Area I"/>
    <s v="---"/>
    <s v="---"/>
    <s v="Branch Area Head"/>
    <s v="Branch Area Head"/>
    <s v="KC - Bandung - Asia Afrika - BAA"/>
    <s v="BANDUNG"/>
    <s v="Jawa Barat"/>
    <d v="1982-09-06T00:00:00"/>
    <d v="2019-07-09T00:00:00"/>
    <s v="Male"/>
    <s v="BAA"/>
    <s v="ADRIANUS.PRATIAKSO@CIMBNIAGA.CO.ID"/>
    <s v="D-2"/>
    <n v="3035491"/>
    <s v="ANDIKO S BEN ASA MANIK"/>
    <s v="Head of Region - Jabar &amp; Jateng Region"/>
    <m/>
    <m/>
    <m/>
    <m/>
    <x v="1"/>
    <m/>
    <m/>
    <x v="0"/>
    <n v="0.05"/>
    <x v="0"/>
    <n v="0"/>
    <x v="0"/>
    <n v="2.5000000000000001E-2"/>
  </r>
  <r>
    <n v="3003367"/>
    <s v="FERRY KOSWARA"/>
    <s v="U4"/>
    <x v="4"/>
    <s v="Network - Jabar &amp; Jateng Region"/>
    <s v="Network - Jabar &amp; Jateng Region - Jabar Area I"/>
    <s v="---"/>
    <s v="---"/>
    <s v="Branch Area Head"/>
    <s v="Branch Area Head"/>
    <s v="KC - Bandung - Asia Afrika - BAA"/>
    <s v="BANDUNG"/>
    <s v="Jawa Barat"/>
    <d v="1972-02-03T00:00:00"/>
    <d v="1995-10-25T00:00:00"/>
    <s v="Male"/>
    <s v="BAA"/>
    <s v="FERRY.KOSWARA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3013936"/>
    <s v="LISBET MANIHURUK"/>
    <s v="U9"/>
    <x v="4"/>
    <s v="Network - Jabar &amp; Jateng Region"/>
    <s v="Network - Jabar &amp; Jateng Region - Jabar Area I"/>
    <s v="Branch Support - Jabar &amp; Jateng Region - Jabar Area I"/>
    <s v="---"/>
    <s v="Branch Support Staff"/>
    <s v="Branch Support Staff"/>
    <s v="KC - Bandung - Asia Afrika - BAA"/>
    <s v="BANDUNG"/>
    <s v="Jawa Barat"/>
    <d v="1984-03-25T00:00:00"/>
    <d v="2010-08-16T00:00:00"/>
    <s v="Female"/>
    <s v="BAA"/>
    <s v="LISBET.MANIHURUK@CIMBNIAGA.CO.ID"/>
    <s v="D-3"/>
    <n v="3038033"/>
    <s v="ADRIANUS AJI PRATIAKSO"/>
    <s v="Branch Area Head - Jabar &amp; Jateng Region - Jabar Area I"/>
    <m/>
    <m/>
    <m/>
    <m/>
    <x v="1"/>
    <m/>
    <m/>
    <x v="0"/>
    <n v="0"/>
    <x v="0"/>
    <n v="0"/>
    <x v="0"/>
    <n v="0"/>
  </r>
  <r>
    <n v="3033815"/>
    <s v="MECENLIANA"/>
    <s v="U4"/>
    <x v="4"/>
    <s v="Network - Jabar &amp; Jateng Region"/>
    <s v="Network - Jabar &amp; Jateng Region - Jabar Area I"/>
    <s v="KC - Bandung - Asia Afrika - BAA - D3"/>
    <s v="---"/>
    <s v="Branch Manager"/>
    <s v="Branch Manager"/>
    <s v="KC - Bandung - Asia Afrika - BAA"/>
    <s v="BANDUNG"/>
    <s v="Jawa Barat"/>
    <d v="1983-10-27T00:00:00"/>
    <d v="2017-07-10T00:00:00"/>
    <s v="Female"/>
    <s v="BAA"/>
    <s v="MECENLIANA@CIMBNIAGA.CO.ID"/>
    <s v="D-3"/>
    <n v="3038033"/>
    <s v="ADRIANUS AJI PRATIAKSO"/>
    <s v="Branch Area Head - Jabar &amp; Jateng Region - Jabar Area I"/>
    <m/>
    <m/>
    <m/>
    <m/>
    <x v="1"/>
    <m/>
    <m/>
    <x v="0"/>
    <n v="0"/>
    <x v="0"/>
    <n v="0"/>
    <x v="0"/>
    <n v="0"/>
  </r>
  <r>
    <n v="3037577"/>
    <s v="ERIC HERDIAN"/>
    <s v="U5"/>
    <x v="4"/>
    <s v="Network - Jabar &amp; Jateng Region"/>
    <s v="Network - Jabar &amp; Jateng Region - Jabar Area I"/>
    <s v="KCP - Bandung - Astana Anyar - ATN - D3"/>
    <s v="---"/>
    <s v="Branch Manager"/>
    <s v="Branch Manager"/>
    <s v="KCP - Bandung - Astana Anyar - ATN"/>
    <s v="BANDUNG"/>
    <s v="Jawa Barat"/>
    <d v="1980-03-04T00:00:00"/>
    <d v="2019-04-22T00:00:00"/>
    <s v="Male"/>
    <s v="ATN"/>
    <s v="ERIC.HERDIAN@CIMBNIAGA.CO.ID"/>
    <s v="D-3"/>
    <n v="3038033"/>
    <s v="ADRIANUS AJI PRATIAKSO"/>
    <s v="Branch Area Head - Jabar &amp; Jateng Region - Jabar Area I"/>
    <m/>
    <m/>
    <m/>
    <m/>
    <x v="1"/>
    <m/>
    <m/>
    <x v="0"/>
    <n v="0"/>
    <x v="0"/>
    <n v="0"/>
    <x v="0"/>
    <n v="0"/>
  </r>
  <r>
    <n v="5337130"/>
    <s v="RONNY HARDIJANTO"/>
    <s v="U6"/>
    <x v="4"/>
    <s v="Network - Jabar &amp; Jateng Region"/>
    <s v="Network - Jabar &amp; Jateng Region - Jabar Area I"/>
    <s v="KCP - Bandung - Kota Baru Parahyangan - KBP - D3"/>
    <s v="---"/>
    <s v="Branch Manager"/>
    <s v="Branch Manager"/>
    <s v="KCP - Bandung - Kota Baru Parahyangan - KBP"/>
    <s v="BANDUNG"/>
    <s v="Jawa Barat"/>
    <d v="1988-06-16T00:00:00"/>
    <d v="2021-08-09T00:00:00"/>
    <s v="Male"/>
    <s v="KBP"/>
    <s v="Ronny.hardijanto@cimbniaga.co.id"/>
    <s v="D-3"/>
    <n v="3038033"/>
    <s v="ADRIANUS AJI PRATIAKSO"/>
    <s v="Branch Area Head - Jabar &amp; Jateng Region - Jabar Area I"/>
    <m/>
    <m/>
    <m/>
    <m/>
    <x v="1"/>
    <m/>
    <m/>
    <x v="0"/>
    <n v="0"/>
    <x v="0"/>
    <n v="0"/>
    <x v="0"/>
    <n v="0"/>
  </r>
  <r>
    <n v="3030579"/>
    <s v="YEN SIANG"/>
    <s v="U5"/>
    <x v="4"/>
    <s v="Network - Jabar &amp; Jateng Region"/>
    <s v="Network - Jabar &amp; Jateng Region - Jabar Area I"/>
    <s v="KCP - Bandung - Setiabudi - BSK - D3"/>
    <s v="---"/>
    <s v="Branch Manager"/>
    <s v="Branch Manager"/>
    <s v="KCP - Bandung - Setiabudi - BSK"/>
    <s v="BANDUNG"/>
    <s v="Jawa Barat"/>
    <d v="1980-07-16T00:00:00"/>
    <d v="2016-03-01T00:00:00"/>
    <s v="Male"/>
    <s v="BSK"/>
    <s v="YEN.SIANG@CIMBNIAGA.CO.ID"/>
    <s v="D-3"/>
    <n v="3038033"/>
    <s v="ADRIANUS AJI PRATIAKSO"/>
    <s v="Branch Area Head - Jabar &amp; Jateng Region - Jabar Area I"/>
    <m/>
    <m/>
    <m/>
    <m/>
    <x v="1"/>
    <m/>
    <m/>
    <x v="0"/>
    <n v="0"/>
    <x v="0"/>
    <n v="0"/>
    <x v="0"/>
    <n v="0"/>
  </r>
  <r>
    <n v="5391930"/>
    <s v="SUN SAN SAN"/>
    <s v="U6"/>
    <x v="4"/>
    <s v="Network - Jabar &amp; Jateng Region"/>
    <s v="Network - Jabar &amp; Jateng Region - Jabar Area I"/>
    <s v="KCP - Cianjur - Cokroaminoto - CNJ - D3"/>
    <s v="---"/>
    <s v="Branch Manager"/>
    <s v="Branch Manager"/>
    <s v="KCP - Cianjur - Cokroaminoto - CNJ"/>
    <s v="CIANJUR"/>
    <s v="Jawa Barat"/>
    <d v="1977-03-23T00:00:00"/>
    <d v="2023-07-03T00:00:00"/>
    <s v="Female"/>
    <s v="CNJ"/>
    <s v="Sun.San@cimbniaga.co.id"/>
    <s v="D-3"/>
    <n v="3038033"/>
    <s v="ADRIANUS AJI PRATIAKSO"/>
    <s v="Branch Area Head - Jabar &amp; Jateng Region - Jabar Area I"/>
    <m/>
    <m/>
    <m/>
    <m/>
    <x v="1"/>
    <m/>
    <m/>
    <x v="1"/>
    <n v="1"/>
    <x v="0"/>
    <n v="0"/>
    <x v="0"/>
    <n v="0.5"/>
  </r>
  <r>
    <n v="5367046"/>
    <s v="AJENG VINITRIA"/>
    <s v="U6"/>
    <x v="4"/>
    <s v="Network - Jabar &amp; Jateng Region"/>
    <s v="Network - Jabar &amp; Jateng Region - Jabar Area I"/>
    <s v="KCP - Purwakarta - Veteran - PWA - D3"/>
    <s v="---"/>
    <s v="Branch Manager"/>
    <s v="Branch Manager"/>
    <s v="KCP - Purwakarta - Veteran - PWA"/>
    <s v="PURWAKARTA"/>
    <s v="Jawa Barat"/>
    <d v="1981-08-20T00:00:00"/>
    <d v="2022-03-28T00:00:00"/>
    <s v="Female"/>
    <s v="PWA"/>
    <s v="Ajeng.Vinitria@cimbniaga.co.id"/>
    <s v="D-3"/>
    <n v="3038033"/>
    <s v="ADRIANUS AJI PRATIAKSO"/>
    <s v="Branch Area Head - Jabar &amp; Jateng Region - Jabar Area I"/>
    <m/>
    <m/>
    <m/>
    <m/>
    <x v="1"/>
    <m/>
    <m/>
    <x v="0"/>
    <n v="0.1"/>
    <x v="0"/>
    <n v="0"/>
    <x v="0"/>
    <n v="0.05"/>
  </r>
  <r>
    <n v="5601385"/>
    <s v="IKE RIANI S"/>
    <s v="U6"/>
    <x v="4"/>
    <s v="Network - Jabar &amp; Jateng Region"/>
    <s v="Network - Jabar &amp; Jateng Region - Jabar Area I"/>
    <s v="KCP - Sukabumi - Martadinata - SKM - D3"/>
    <s v="---"/>
    <s v="Branch Manager"/>
    <s v="Branch Manager"/>
    <s v="KCP - Sukabumi - Martadinata - SKM"/>
    <s v="SUKABUMI"/>
    <s v="Jawa Barat"/>
    <d v="1983-10-22T00:00:00"/>
    <d v="2025-10-23T00:00:00"/>
    <s v="Female"/>
    <s v="SKM"/>
    <s v="ike.s@cimbniaga.co.id"/>
    <s v="D-3"/>
    <n v="3038033"/>
    <s v="ADRIANUS AJI PRATIAKSO"/>
    <s v="Branch Area Head - Jabar &amp; Jateng Region - Jabar Area I"/>
    <m/>
    <m/>
    <m/>
    <m/>
    <x v="1"/>
    <m/>
    <m/>
    <x v="0"/>
    <n v="0"/>
    <x v="1"/>
    <e v="#N/A"/>
    <x v="1"/>
    <e v="#N/A"/>
  </r>
  <r>
    <n v="5394193"/>
    <s v="CINDY TANIA"/>
    <s v="U7"/>
    <x v="4"/>
    <s v="Network - Jabar &amp; Jateng Region"/>
    <s v="Network - Jabar &amp; Jateng Region - Jabar Area I"/>
    <s v="KC - Bandung - Asia Afrika - BAA - D3"/>
    <s v="KC - Bandung - Asia Afrika - BAA - Company - D4"/>
    <s v="Company Relationship Manager"/>
    <s v="Company Relationship Manager"/>
    <s v="KC - Bandung - Asia Afrika - BA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64309"/>
    <s v="JIVANDA PANGGUARY"/>
    <s v="U6"/>
    <x v="4"/>
    <s v="Network - Jabar &amp; Jateng Region"/>
    <s v="Network - Jabar &amp; Jateng Region - Jabar Area I"/>
    <s v="KC - Bandung - Asia Afrika - BAA - D3"/>
    <s v="KC - Bandung - Asia Afrika - BAA - EBB - D4"/>
    <s v="Sr EBB Relationship Manager"/>
    <s v="Sr EBB Relationship Manager"/>
    <s v="KC - Bandung - Asia Afrika - BAA"/>
    <s v="BANDUNG"/>
    <s v="Jawa Barat"/>
    <d v="1994-10-04T00:00:00"/>
    <d v="2022-03-07T00:00:00"/>
    <s v="Female"/>
    <s v="BAA"/>
    <s v="Jivanda.Pangguary@cimbniaga.co.id"/>
    <s v="D-5"/>
    <n v="5602235"/>
    <s v="NATALIA CHRISTIE"/>
    <s v="Network EBB Business Manager - KC - BAA"/>
    <m/>
    <m/>
    <m/>
    <m/>
    <x v="1"/>
    <m/>
    <m/>
    <x v="0"/>
    <n v="0"/>
    <x v="0"/>
    <n v="0"/>
    <x v="0"/>
    <n v="0"/>
  </r>
  <r>
    <n v="5601137"/>
    <s v="RIKY WERANDI"/>
    <s v="U6"/>
    <x v="4"/>
    <s v="Network - Jabar &amp; Jateng Region"/>
    <s v="Network - Jabar &amp; Jateng Region - Jabar Area I"/>
    <s v="KC - Bandung - Asia Afrika - BAA - D3"/>
    <s v="KC - Bandung - Asia Afrika - BAA - EBB - D4"/>
    <s v="Sr EBB Relationship Manager"/>
    <s v="Sr EBB Relationship Manager"/>
    <s v="KC - Bandung - Asia Afrika - BAA"/>
    <s v="BANDUNG"/>
    <s v="Jawa Barat"/>
    <d v="1988-06-17T00:00:00"/>
    <d v="2025-09-29T00:00:00"/>
    <s v="Male"/>
    <s v="BAA"/>
    <s v="riky.werandi@cimbniaga.co.id"/>
    <s v="D-5"/>
    <n v="5602235"/>
    <s v="NATALIA CHRISTIE"/>
    <s v="Network EBB Business Manager - KC - BAA"/>
    <m/>
    <m/>
    <m/>
    <m/>
    <x v="1"/>
    <m/>
    <m/>
    <x v="0"/>
    <n v="0"/>
    <x v="0"/>
    <n v="0"/>
    <x v="0"/>
    <n v="0"/>
  </r>
  <r>
    <n v="5417006"/>
    <s v="VIONA GIOVANI"/>
    <s v="U7"/>
    <x v="4"/>
    <s v="Network - Jabar &amp; Jateng Region"/>
    <s v="Network - Jabar &amp; Jateng Region - Jabar Area I"/>
    <s v="KC - Bandung - Asia Afrika - BAA - D3"/>
    <s v="KC - Bandung - Asia Afrika - BAA - EBB - D4"/>
    <s v="Sr EBB Relationship Manager"/>
    <s v="Sr EBB Relationship Manager"/>
    <s v="KC - Bandung - Asia Afrika - BA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6819"/>
    <s v="REYNALDI HERDIAN PANGARAH"/>
    <s v="U8"/>
    <x v="4"/>
    <s v="Network - Jabar &amp; Jateng Region"/>
    <s v="Network - Jabar &amp; Jateng Region - Jabar Area I"/>
    <s v="KC - Bandung - Asia Afrika - BAA - D3"/>
    <s v="KC - Bandung - Asia Afrika - BAA - EBB - D4"/>
    <s v="EBB Relationship Manager"/>
    <s v="EBB Relationship Manager"/>
    <s v="KC - Bandung - Asia Afrika - BAA"/>
    <s v="BANDUNG"/>
    <s v="Jawa Barat"/>
    <d v="1997-09-27T00:00:00"/>
    <d v="2024-11-04T00:00:00"/>
    <s v="Male"/>
    <s v="BAA"/>
    <s v="reynaldi.pangarah@cimbniaga.co.id"/>
    <s v="D-5"/>
    <n v="5602235"/>
    <s v="NATALIA CHRISTIE"/>
    <s v="Network EBB Business Manager - KC - BAA"/>
    <m/>
    <m/>
    <m/>
    <m/>
    <x v="1"/>
    <m/>
    <m/>
    <x v="0"/>
    <n v="0"/>
    <x v="0"/>
    <n v="0"/>
    <x v="0"/>
    <n v="0"/>
  </r>
  <r>
    <n v="5600112"/>
    <s v="DERBY SATRIA WIDJAJA"/>
    <s v="U9"/>
    <x v="4"/>
    <s v="Network - Jabar &amp; Jateng Region"/>
    <s v="Network - Jabar &amp; Jateng Region - Jabar Area I"/>
    <s v="KC - Bandung - Asia Afrika - BAA - D3"/>
    <s v="KC - Bandung - Asia Afrika - BAA - EBB - D4"/>
    <s v="EBB Relationship Manager"/>
    <s v="EBB Relationship Manager"/>
    <s v="KC - Bandung - Asia Afrika - BAA"/>
    <s v="BANDUNG"/>
    <s v="Jawa Barat"/>
    <d v="2001-12-28T00:00:00"/>
    <d v="2025-05-05T00:00:00"/>
    <s v="Male"/>
    <s v="BAA"/>
    <s v="derby.widjaja@cimbniaga.co.id"/>
    <s v="D-5"/>
    <n v="5602235"/>
    <s v="NATALIA CHRISTIE"/>
    <s v="Network EBB Business Manager - KC - BAA"/>
    <m/>
    <m/>
    <m/>
    <m/>
    <x v="1"/>
    <m/>
    <m/>
    <x v="0"/>
    <n v="0.55000000000000004"/>
    <x v="1"/>
    <e v="#N/A"/>
    <x v="1"/>
    <e v="#N/A"/>
  </r>
  <r>
    <n v="3038080"/>
    <s v="HENRYKA ELYSABETH"/>
    <s v="U6"/>
    <x v="4"/>
    <s v="Network - Jabar &amp; Jateng Region"/>
    <s v="Network - Jabar &amp; Jateng Region - Jabar Area I"/>
    <s v="KC - Bandung - Asia Afrika - BAA - D3"/>
    <s v="KC - Bandung - Asia Afrika - BAA - Mortgage - D4"/>
    <s v="Mortgage Business Manager"/>
    <s v="Mortgage Business Manager"/>
    <s v="KC - Bandung - Asia Afrika - BAA"/>
    <s v="BANDUNG"/>
    <s v="Jawa Barat"/>
    <d v="1985-10-11T00:00:00"/>
    <d v="2019-05-06T00:00:00"/>
    <s v="Female"/>
    <s v="BAA"/>
    <s v="HENRYKA.ELYSABETH@CIMBNIAGA.CO.ID"/>
    <s v="D-4"/>
    <n v="3033815"/>
    <s v="MECENLIANA"/>
    <s v="Branch Manager - KC - BAA"/>
    <m/>
    <m/>
    <m/>
    <m/>
    <x v="1"/>
    <m/>
    <m/>
    <x v="0"/>
    <n v="0"/>
    <x v="0"/>
    <n v="0"/>
    <x v="0"/>
    <n v="0"/>
  </r>
  <r>
    <n v="3033822"/>
    <s v="RIZKY FEBRIANSYAH"/>
    <s v="U7"/>
    <x v="4"/>
    <s v="Network - Jabar &amp; Jateng Region"/>
    <s v="Network - Jabar &amp; Jateng Region - Jabar Area I"/>
    <s v="KC - Bandung - Asia Afrika - BAA - D3"/>
    <s v="KC - Bandung - Asia Afrika - BAA - Mortgage - D4"/>
    <s v="Mortgage Relationship Manager"/>
    <s v="Mortgage Relationship Manager"/>
    <s v="KC - Bandung - Asia Afrika - BAA"/>
    <s v="BANDUNG"/>
    <s v="Jawa Barat"/>
    <d v="1990-02-27T00:00:00"/>
    <d v="2017-07-10T00:00:00"/>
    <s v="Male"/>
    <s v="BAA"/>
    <s v="RIZKY.FEBRIANSYAH@CIMBNIAGA.CO.ID"/>
    <s v="D-5"/>
    <n v="3038080"/>
    <s v="HENRYKA ELYSABETH"/>
    <s v="Mortgage Business Manager - KC - BAA"/>
    <m/>
    <m/>
    <m/>
    <m/>
    <x v="1"/>
    <m/>
    <m/>
    <x v="0"/>
    <n v="0"/>
    <x v="0"/>
    <n v="0"/>
    <x v="0"/>
    <n v="0"/>
  </r>
  <r>
    <n v="5329726"/>
    <s v="AILANI ZSA ZSA WIJAYA"/>
    <s v="U8"/>
    <x v="4"/>
    <s v="Network - Jabar &amp; Jateng Region"/>
    <s v="Network - Jabar &amp; Jateng Region - Jabar Area I"/>
    <s v="KC - Bandung - Asia Afrika - BAA - D3"/>
    <s v="KC - Bandung - Asia Afrika - BAA - Mortgage - D4"/>
    <s v="Mortgage Relationship Manager"/>
    <s v="Mortgage Relationship Manager"/>
    <s v="KC - Bandung - Asia Afrika - BAA"/>
    <s v="BANDUNG"/>
    <s v="Jawa Barat"/>
    <d v="1996-11-13T00:00:00"/>
    <d v="2021-07-05T00:00:00"/>
    <s v="Female"/>
    <s v="BAA"/>
    <s v="Ailani.Wijaya@cimbniaga.co.id"/>
    <s v="D-5"/>
    <n v="3038080"/>
    <s v="HENRYKA ELYSABETH"/>
    <s v="Mortgage Business Manager - KC - BAA"/>
    <m/>
    <m/>
    <m/>
    <m/>
    <x v="1"/>
    <m/>
    <m/>
    <x v="0"/>
    <n v="0"/>
    <x v="0"/>
    <n v="0"/>
    <x v="0"/>
    <n v="0"/>
  </r>
  <r>
    <n v="5421588"/>
    <s v="MUHAMMAD IKHSAN PRATAMA"/>
    <s v="U9"/>
    <x v="4"/>
    <s v="Network - Jabar &amp; Jateng Region"/>
    <s v="Network - Jabar &amp; Jateng Region - Jabar Area I"/>
    <s v="KC - Bandung - Asia Afrika - BAA - D3"/>
    <s v="KC - Bandung - Asia Afrika - BAA - Mortgage - D4"/>
    <s v="Mortgage Relationship Manager"/>
    <s v="Mortgage Relationship Manager"/>
    <s v="KC - Bandung - Asia Afrika - BAA"/>
    <s v="BANDUNG"/>
    <s v="Jawa Barat"/>
    <d v="1996-07-22T00:00:00"/>
    <d v="2025-02-03T00:00:00"/>
    <s v="Male"/>
    <s v="BAA"/>
    <s v="muhammad.pratama@cimbniaga.co.id"/>
    <s v="D-5"/>
    <n v="3038080"/>
    <s v="HENRYKA ELYSABETH"/>
    <s v="Mortgage Business Manager - KC - BAA"/>
    <m/>
    <m/>
    <m/>
    <m/>
    <x v="1"/>
    <m/>
    <m/>
    <x v="0"/>
    <n v="0"/>
    <x v="0"/>
    <n v="0"/>
    <x v="0"/>
    <n v="0"/>
  </r>
  <r>
    <n v="5414463"/>
    <s v="YOSUA FIGO SAMPUTRA"/>
    <s v="U9"/>
    <x v="4"/>
    <s v="Network - Jabar &amp; Jateng Region"/>
    <s v="Network - Jabar &amp; Jateng Region - Jabar Area I"/>
    <s v="KCP - Bandung - Kota Baru Parahyangan - KBP - D3"/>
    <s v="KCP - Bandung - Kota Baru Parahyangan - KBP - Affluent - D4"/>
    <s v="Client Relationship Manager"/>
    <s v="Client Relationship Manager"/>
    <s v="KCP - Bandung - Kota Baru Parahyangan - KBP"/>
    <s v="BANDUNG"/>
    <s v="Jawa Barat"/>
    <d v="2001-03-01T00:00:00"/>
    <d v="2024-09-23T00:00:00"/>
    <s v="Male"/>
    <s v="KBP"/>
    <s v="yosua.samputra@cimbniaga.co.id"/>
    <s v="D-5"/>
    <n v="5337130"/>
    <s v="RONNY HARDIJANTO"/>
    <s v="Branch Manager - KCP - KBP"/>
    <m/>
    <m/>
    <m/>
    <m/>
    <x v="1"/>
    <m/>
    <m/>
    <x v="0"/>
    <n v="0"/>
    <x v="0"/>
    <n v="0"/>
    <x v="0"/>
    <n v="0"/>
  </r>
  <r>
    <n v="3009437"/>
    <s v="YAN MAHENDRA"/>
    <s v="U9"/>
    <x v="4"/>
    <s v="Network - Jabar &amp; Jateng Region"/>
    <s v="Network - Jabar &amp; Jateng Region - Jabar Area I"/>
    <s v="KC - Bandung - Asia Afrika - BAA - D3"/>
    <s v="KC - Bandung - Asia Afrika - BAA - Mortgage - D4"/>
    <s v="Mortgage Relationship Manager"/>
    <s v="Mortgage Relationship Manager"/>
    <s v="KC - Bandung - Asia Afrika - BAA"/>
    <s v="BANDUNG"/>
    <s v="Jawa Barat"/>
    <d v="1981-01-05T00:00:00"/>
    <d v="2007-11-01T00:00:00"/>
    <s v="Male"/>
    <s v="BAA"/>
    <s v="YAN.MAHENDRA@CIMBNIAGA.CO.ID"/>
    <s v="D-5"/>
    <n v="3038080"/>
    <s v="HENRYKA ELYSABETH"/>
    <s v="Mortgage Business Manager - KC - BAA"/>
    <m/>
    <m/>
    <m/>
    <m/>
    <x v="1"/>
    <m/>
    <m/>
    <x v="0"/>
    <n v="0"/>
    <x v="0"/>
    <n v="0"/>
    <x v="0"/>
    <n v="0"/>
  </r>
  <r>
    <n v="5601879"/>
    <s v="MIRA NUR ARINI"/>
    <s v="U5"/>
    <x v="4"/>
    <s v="Network - Jabar &amp; Jateng Region"/>
    <s v="Network - Jabar &amp; Jateng Region - Jabar Area I"/>
    <s v="KC - Bandung - Asia Afrika - BAA - D3"/>
    <s v="KC - Bandung - Asia Afrika - BAA - Preferred - D4"/>
    <s v="Preferred Business Manager"/>
    <s v="Preferred Business Manager"/>
    <s v="KC - Bandung - Asia Afrika - BAA"/>
    <s v="BANDUNG"/>
    <s v="Jawa Barat"/>
    <d v="1990-05-14T00:00:00"/>
    <d v="2026-01-05T00:00:00"/>
    <s v="Female"/>
    <s v="BAA"/>
    <s v="mira.arini@cimbniaga.co.id"/>
    <s v="D-4"/>
    <n v="3033815"/>
    <s v="MECENLIANA"/>
    <s v="Branch Manager - KC - BAA"/>
    <m/>
    <m/>
    <m/>
    <m/>
    <x v="1"/>
    <m/>
    <m/>
    <x v="0"/>
    <n v="0"/>
    <x v="1"/>
    <e v="#N/A"/>
    <x v="1"/>
    <e v="#N/A"/>
  </r>
  <r>
    <n v="3039157"/>
    <s v="MICHELLE CALVINA"/>
    <s v="U7"/>
    <x v="4"/>
    <s v="Network - Jabar &amp; Jateng Region"/>
    <s v="Network - Jabar &amp; Jateng Region - Jabar Area I"/>
    <s v="KC - Bandung - Asia Afrika - BAA - D3"/>
    <s v="KC - Bandung - Asia Afrika - BAA - Preferred - D4"/>
    <s v="Preferred Relationship Manager"/>
    <s v="Preferred Relationship Manager"/>
    <s v="KC - Bandung - Asia Afrika - BAA"/>
    <s v="BANDUNG"/>
    <s v="Jawa Barat"/>
    <d v="1997-01-26T00:00:00"/>
    <d v="2019-09-13T00:00:00"/>
    <s v="Female"/>
    <s v="BAA"/>
    <s v="MICHELLE.CALVINA@CIMBNIAGA.CO.ID"/>
    <s v="D-5"/>
    <n v="5601879"/>
    <s v="MIRA NUR ARINI"/>
    <s v="Preferred Business Manager 1 - KC - BAA"/>
    <m/>
    <m/>
    <m/>
    <m/>
    <x v="1"/>
    <m/>
    <m/>
    <x v="0"/>
    <n v="0"/>
    <x v="0"/>
    <n v="0"/>
    <x v="0"/>
    <n v="0"/>
  </r>
  <r>
    <n v="5600886"/>
    <s v="NOVELIA ANGGINA EKO PUTRI"/>
    <s v="U8"/>
    <x v="4"/>
    <s v="Network - Jabar &amp; Jateng Region"/>
    <s v="Network - Jabar &amp; Jateng Region - Jabar Area I"/>
    <s v="KC - Bandung - Asia Afrika - BAA - D3"/>
    <s v="KC - Bandung - Asia Afrika - BAA - Preferred - D4"/>
    <s v="Preferred Relationship Manager"/>
    <s v="Preferred Relationship Manager"/>
    <s v="KC - Bandung - Asia Afrika - BAA"/>
    <s v="BANDUNG"/>
    <s v="Jawa Barat"/>
    <d v="1998-11-27T00:00:00"/>
    <d v="2025-08-28T00:00:00"/>
    <s v="Female"/>
    <s v="BAA"/>
    <s v="novelia.putri@cimbniaga.co.id"/>
    <s v="D-5"/>
    <n v="5601879"/>
    <s v="MIRA NUR ARINI"/>
    <s v="Preferred Business Manager 1 - KC - BAA"/>
    <m/>
    <m/>
    <m/>
    <m/>
    <x v="1"/>
    <m/>
    <m/>
    <x v="0"/>
    <n v="0"/>
    <x v="1"/>
    <e v="#N/A"/>
    <x v="1"/>
    <e v="#N/A"/>
  </r>
  <r>
    <n v="5600347"/>
    <s v="BAGUS MUHAMAD TAUFIK"/>
    <s v="U8"/>
    <x v="4"/>
    <s v="Network - Jabar &amp; Jateng Region"/>
    <s v="Network - Jabar &amp; Jateng Region - Jabar Area I"/>
    <s v="KC - Bandung - Asia Afrika - BAA - D3"/>
    <s v="KC - Bandung - Asia Afrika - BAA - Preferred - D4"/>
    <s v="Preferred Relationship Manager"/>
    <s v="Preferred Relationship Manager"/>
    <s v="KC - Bandung - Asia Afrika - BAA"/>
    <s v="BANDUNG"/>
    <s v="Jawa Barat"/>
    <d v="1991-09-20T00:00:00"/>
    <d v="2025-06-02T00:00:00"/>
    <s v="Male"/>
    <s v="BAA"/>
    <s v="Bagus.Taufik@cimbniaga.co.id"/>
    <s v="D-5"/>
    <n v="5601879"/>
    <s v="MIRA NUR ARINI"/>
    <s v="Preferred Business Manager 1 - KC - BAA"/>
    <m/>
    <m/>
    <m/>
    <m/>
    <x v="1"/>
    <m/>
    <m/>
    <x v="0"/>
    <n v="0"/>
    <x v="1"/>
    <e v="#N/A"/>
    <x v="1"/>
    <e v="#N/A"/>
  </r>
  <r>
    <n v="5374254"/>
    <s v="OCTAVIANA"/>
    <s v="U8"/>
    <x v="4"/>
    <s v="Network - Jabar &amp; Jateng Region"/>
    <s v="Network - Jabar &amp; Jateng Region - Jabar Area I"/>
    <s v="KC - Bandung - Asia Afrika - BAA - D3"/>
    <s v="KC - Bandung - Asia Afrika - BAA - Preferred - D4"/>
    <s v="Preferred Relationship Manager"/>
    <s v="Preferred Relationship Manager"/>
    <s v="KC - Bandung - Asia Afrika - BAA"/>
    <s v="BANDUNG"/>
    <s v="Jawa Barat"/>
    <d v="1996-10-08T00:00:00"/>
    <d v="2022-09-19T00:00:00"/>
    <s v="Female"/>
    <s v="BAA"/>
    <s v="Octaviana.Octaviana@cimbniaga.co.id"/>
    <s v="D-5"/>
    <n v="5601879"/>
    <s v="MIRA NUR ARINI"/>
    <s v="Preferred Business Manager 1 - KC - BAA"/>
    <m/>
    <m/>
    <m/>
    <m/>
    <x v="1"/>
    <m/>
    <m/>
    <x v="0"/>
    <n v="0"/>
    <x v="0"/>
    <n v="0"/>
    <x v="0"/>
    <n v="0"/>
  </r>
  <r>
    <n v="5407102"/>
    <s v="WENY LANTIKA SIMAREMARE"/>
    <s v="U9"/>
    <x v="4"/>
    <s v="Network - Jabar &amp; Jateng Region"/>
    <s v="Network - Jabar &amp; Jateng Region - Jabar Area I"/>
    <s v="KC - Bandung - Asia Afrika - BAA - D3"/>
    <s v="KC - Bandung - Asia Afrika - BAA - Preferred - D4"/>
    <s v="Preferred Relationship Manager"/>
    <s v="Preferred Relationship Manager"/>
    <s v="KC - Bandung - Asia Afrika - BAA"/>
    <s v="BANDUNG"/>
    <s v="Jawa Barat"/>
    <d v="2000-04-04T00:00:00"/>
    <d v="2024-05-06T00:00:00"/>
    <s v="Female"/>
    <s v="BAA"/>
    <s v="WENY.LANTIKASIMAREMARE@cimbniaga.co.id"/>
    <s v="D-5"/>
    <n v="5601879"/>
    <s v="MIRA NUR ARINI"/>
    <s v="Preferred Business Manager 1 - KC - BAA"/>
    <m/>
    <m/>
    <m/>
    <m/>
    <x v="1"/>
    <m/>
    <m/>
    <x v="0"/>
    <n v="0"/>
    <x v="0"/>
    <n v="0"/>
    <x v="0"/>
    <n v="0"/>
  </r>
  <r>
    <n v="3017850"/>
    <s v="BHARAZH ANGGARA"/>
    <s v="U6"/>
    <x v="4"/>
    <s v="Network - Jabar &amp; Jateng Region"/>
    <s v="Network - Jabar &amp; Jateng Region - Jabar Area I"/>
    <s v="KC - Bandung - Asia Afrika - BAA - Private Wealth D3"/>
    <s v="KC - Bandung - Asia Afrika - BAA - Private Wealth D4"/>
    <s v="Private Wealth Relationship Manager"/>
    <s v="Private Wealth Relationship Manager"/>
    <s v="KC - Bandung - Asia Afrika - BAA"/>
    <s v="BANDUNG"/>
    <s v="Jawa Barat"/>
    <d v="1988-03-15T00:00:00"/>
    <d v="2011-12-19T00:00:00"/>
    <s v="Male"/>
    <s v="BAA"/>
    <s v="BHARAZH.ANGGARA@CIMBNIAGA.CO.ID"/>
    <s v="D-4"/>
    <n v="3038033"/>
    <s v="ADRIANUS AJI PRATIAKSO"/>
    <s v="Branch Area Head - Jabar &amp; Jateng Region - Jabar Area I"/>
    <m/>
    <m/>
    <m/>
    <m/>
    <x v="1"/>
    <m/>
    <m/>
    <x v="0"/>
    <n v="0"/>
    <x v="0"/>
    <n v="0"/>
    <x v="0"/>
    <n v="0"/>
  </r>
  <r>
    <n v="3019112"/>
    <s v="HANY AGUSTINE"/>
    <s v="U6"/>
    <x v="4"/>
    <s v="Network - Jabar &amp; Jateng Region"/>
    <s v="Network - Jabar &amp; Jateng Region - Jabar Area I"/>
    <s v="KC - Bandung - Asia Afrika - BAA - D3"/>
    <s v="KC - Bandung - Asia Afrika - BAA - Service - D4"/>
    <s v="Branch Operations &amp; Service Manager"/>
    <s v="Branch Operations &amp; Service Manager"/>
    <s v="KC - Bandung - Asia Afrika - BAA"/>
    <s v="BANDUNG"/>
    <s v="Jawa Barat"/>
    <d v="1980-08-09T00:00:00"/>
    <d v="2012-05-21T00:00:00"/>
    <s v="Female"/>
    <s v="BAA"/>
    <s v="HANY.AGUSTINE@CIMBNIAGA.CO.ID"/>
    <s v="D-4"/>
    <n v="3033815"/>
    <s v="MECENLIANA"/>
    <s v="Branch Manager - KC - BAA"/>
    <m/>
    <m/>
    <m/>
    <m/>
    <x v="1"/>
    <m/>
    <m/>
    <x v="0"/>
    <n v="0.3"/>
    <x v="0"/>
    <n v="0"/>
    <x v="0"/>
    <n v="0.15"/>
  </r>
  <r>
    <n v="3022879"/>
    <s v="SITI MARISSA WAFIROH"/>
    <s v="U8"/>
    <x v="4"/>
    <s v="Network - Jabar &amp; Jateng Region"/>
    <s v="Network - Jabar &amp; Jateng Region - Jabar Area I"/>
    <s v="KC - Bandung - Asia Afrika - BAA - D3"/>
    <s v="KC - Bandung - Asia Afrika - BAA - Service - D4"/>
    <s v="Branch Service Officer"/>
    <s v="Branch Service Officer"/>
    <s v="KC - Bandung - Asia Afrika - BAA"/>
    <s v="BANDUNG"/>
    <s v="Jawa Barat"/>
    <d v="1983-03-13T00:00:00"/>
    <d v="2013-05-10T00:00:00"/>
    <s v="Female"/>
    <s v="BAA"/>
    <s v="SITI.MARISSAWAFIROH@CIMBNIAGA.CO.ID"/>
    <s v="D-5"/>
    <n v="3019112"/>
    <s v="HANY AGUSTINE"/>
    <s v="Branch Operations &amp; Service Manager - KC - BAA"/>
    <m/>
    <m/>
    <m/>
    <m/>
    <x v="1"/>
    <m/>
    <m/>
    <x v="0"/>
    <n v="0"/>
    <x v="0"/>
    <n v="0"/>
    <x v="0"/>
    <n v="0"/>
  </r>
  <r>
    <n v="5405197"/>
    <s v="HARDY DWI CAHYA"/>
    <s v="U9"/>
    <x v="4"/>
    <s v="Network - Jabar &amp; Jateng Region"/>
    <s v="Network - Jabar &amp; Jateng Region - Jabar Area I"/>
    <s v="KC - Bandung - Asia Afrika - BAA - D3"/>
    <s v="KC - Bandung - Asia Afrika - BAA - Service - D4"/>
    <s v="Customer Service"/>
    <s v="Customer Service"/>
    <s v="KC - Bandung - Asia Afrika - BAA"/>
    <s v="BANDUNG"/>
    <s v="Jawa Barat"/>
    <d v="1997-07-12T00:00:00"/>
    <d v="2024-03-04T00:00:00"/>
    <s v="Male"/>
    <s v="BAA"/>
    <s v="hardy.cahya@cimbniaga.co.id"/>
    <s v="D-5"/>
    <n v="3019112"/>
    <s v="HANY AGUSTINE"/>
    <s v="Branch Operations &amp; Service Manager - KC - BAA"/>
    <m/>
    <m/>
    <m/>
    <m/>
    <x v="1"/>
    <m/>
    <m/>
    <x v="0"/>
    <n v="0"/>
    <x v="0"/>
    <n v="0"/>
    <x v="0"/>
    <n v="0"/>
  </r>
  <r>
    <n v="3032371"/>
    <s v="NOVI NOVIANTI"/>
    <s v="U9"/>
    <x v="4"/>
    <s v="Network - Jabar &amp; Jateng Region"/>
    <s v="Network - Jabar &amp; Jateng Region - Jabar Area I"/>
    <s v="KC - Bandung - Asia Afrika - BAA - D3"/>
    <s v="KC - Bandung - Asia Afrika - BAA - Service - D4"/>
    <s v="Customer Service"/>
    <s v="Customer Service"/>
    <s v="KC - Bandung - Asia Afrika - BAA"/>
    <s v="BANDUNG"/>
    <s v="Jawa Barat"/>
    <d v="1993-11-04T00:00:00"/>
    <d v="2016-11-07T00:00:00"/>
    <s v="Female"/>
    <s v="BAA"/>
    <s v="Novi.novianti@cimbniaga.co.id"/>
    <s v="D-5"/>
    <n v="3019112"/>
    <s v="HANY AGUSTINE"/>
    <s v="Branch Operations &amp; Service Manager - KC - BAA"/>
    <m/>
    <m/>
    <m/>
    <m/>
    <x v="1"/>
    <m/>
    <m/>
    <x v="0"/>
    <n v="0"/>
    <x v="0"/>
    <n v="0"/>
    <x v="0"/>
    <n v="0"/>
  </r>
  <r>
    <n v="3032885"/>
    <s v="ANDINI RAHAYU PUTERI"/>
    <s v="U9"/>
    <x v="4"/>
    <s v="Network - Jabar &amp; Jateng Region"/>
    <s v="Network - Jabar &amp; Jateng Region - Jabar Area I"/>
    <s v="KC - Bandung - Asia Afrika - BAA - D3"/>
    <s v="KC - Bandung - Asia Afrika - BAA - Service - D4"/>
    <s v="Branch Service Officer"/>
    <s v="Branch Service Officer"/>
    <s v="KC - Bandung - Asia Afrika - BAA"/>
    <s v="BANDUNG"/>
    <s v="Jawa Barat"/>
    <d v="1994-10-26T00:00:00"/>
    <d v="2016-12-13T00:00:00"/>
    <s v="Female"/>
    <s v="BAA"/>
    <s v="ANDINI.PUTERI@CIMBNIAGA.CO.ID"/>
    <s v="D-5"/>
    <n v="3019112"/>
    <s v="HANY AGUSTINE"/>
    <s v="Branch Operations &amp; Service Manager - KC - BAA"/>
    <m/>
    <m/>
    <m/>
    <m/>
    <x v="1"/>
    <m/>
    <m/>
    <x v="0"/>
    <n v="0"/>
    <x v="0"/>
    <n v="0"/>
    <x v="0"/>
    <n v="0"/>
  </r>
  <r>
    <n v="3040627"/>
    <s v="MICHELLE WANGSAPUTRA"/>
    <s v="U9"/>
    <x v="4"/>
    <s v="Network - Jabar &amp; Jateng Region"/>
    <s v="Network - Jabar &amp; Jateng Region - Jabar Area I"/>
    <s v="KC - Bandung - Asia Afrika - BAA - D3"/>
    <s v="KC - Bandung - Asia Afrika - BAA - Service - D4"/>
    <s v="Customer Service"/>
    <s v="Customer Service"/>
    <s v="KC - Bandung - Asia Afrika - BAA"/>
    <s v="BANDUNG"/>
    <s v="Jawa Barat"/>
    <d v="1994-09-18T00:00:00"/>
    <d v="2020-02-24T00:00:00"/>
    <s v="Female"/>
    <s v="BAA"/>
    <s v="MICHELLE.WANGSAPUTRA@CIMBNIAGA.CO.ID"/>
    <s v="D-5"/>
    <n v="3019112"/>
    <s v="HANY AGUSTINE"/>
    <s v="Branch Operations &amp; Service Manager - KC - BAA"/>
    <m/>
    <m/>
    <m/>
    <m/>
    <x v="1"/>
    <m/>
    <m/>
    <x v="1"/>
    <n v="1"/>
    <x v="0"/>
    <n v="0"/>
    <x v="0"/>
    <n v="0.5"/>
  </r>
  <r>
    <n v="5384673"/>
    <s v="ELPA MULKI AGNIA"/>
    <s v="U9"/>
    <x v="4"/>
    <s v="Network - Jabar &amp; Jateng Region"/>
    <s v="Network - Jabar &amp; Jateng Region - Jabar Area I"/>
    <s v="KC - Bandung - Asia Afrika - BAA - D3"/>
    <s v="KC - Bandung - Asia Afrika - BAA - Service - D4"/>
    <s v="Digital Banking Service Officer"/>
    <s v="Digital Banking Service Officer"/>
    <s v="E-Banking Lounge - Bandung - UKP - DUP"/>
    <s v="BANDUNG"/>
    <s v="Jawa Barat"/>
    <d v="1997-09-06T00:00:00"/>
    <d v="2023-02-13T00:00:00"/>
    <s v="Female"/>
    <s v="DUP"/>
    <s v="Elpa.Agnia@cimbniaga.co.id"/>
    <s v="D-5"/>
    <n v="3019112"/>
    <s v="HANY AGUSTINE"/>
    <s v="Branch Operations &amp; Service Manager - KC - BAA"/>
    <m/>
    <m/>
    <m/>
    <m/>
    <x v="1"/>
    <m/>
    <m/>
    <x v="0"/>
    <n v="0"/>
    <x v="0"/>
    <n v="0"/>
    <x v="0"/>
    <n v="0"/>
  </r>
  <r>
    <n v="3013522"/>
    <s v="VIRA ASHRIANTY DEWI"/>
    <s v="U9"/>
    <x v="4"/>
    <s v="Network - Jabar &amp; Jateng Region"/>
    <s v="Network - Jabar &amp; Jateng Region - Jabar Area I"/>
    <s v="KC - Bandung - Asia Afrika - BAA - D3"/>
    <s v="KC - Bandung - Asia Afrika - BAA - Service - D4"/>
    <s v="Digital Banking Service Officer"/>
    <s v="Digital Banking Service Officer"/>
    <s v="E-Banking Lounge - Bandung - UKP - DUP"/>
    <s v="BANDUNG"/>
    <s v="Jawa Barat"/>
    <d v="1984-09-10T00:00:00"/>
    <d v="2010-06-28T00:00:00"/>
    <s v="Female"/>
    <s v="DUP"/>
    <s v="vira.dewi@cimbniaga.co.id"/>
    <s v="D-5"/>
    <n v="3019112"/>
    <s v="HANY AGUSTINE"/>
    <s v="Branch Operations &amp; Service Manager - KC - BAA"/>
    <m/>
    <m/>
    <m/>
    <m/>
    <x v="0"/>
    <m/>
    <m/>
    <x v="0"/>
    <n v="0"/>
    <x v="0"/>
    <n v="0"/>
    <x v="0"/>
    <n v="0"/>
  </r>
  <r>
    <n v="3041653"/>
    <s v="JIAN SETIAWAN"/>
    <s v="U10"/>
    <x v="4"/>
    <s v="Network - Jabar &amp; Jateng Region"/>
    <s v="Network - Jabar &amp; Jateng Region - Jabar Area I"/>
    <s v="KC - Bandung - Asia Afrika - BAA - D3"/>
    <s v="KC - Bandung - Asia Afrika - BAA - Service - D4"/>
    <s v="Teller"/>
    <s v="Teller"/>
    <s v="KC - Bandung - Asia Afrika - BAA"/>
    <s v="BANDUNG"/>
    <s v="Jawa Barat"/>
    <d v="1997-03-14T00:00:00"/>
    <d v="2020-08-24T00:00:00"/>
    <s v="Male"/>
    <s v="BAA"/>
    <s v="Jian.Setiawan@cimbniaga.co.id"/>
    <s v="D-5"/>
    <n v="3019112"/>
    <s v="HANY AGUSTINE"/>
    <s v="Branch Operations &amp; Service Manager - KC - BAA"/>
    <m/>
    <m/>
    <m/>
    <m/>
    <x v="1"/>
    <m/>
    <m/>
    <x v="1"/>
    <n v="1"/>
    <x v="0"/>
    <n v="0"/>
    <x v="0"/>
    <n v="0.5"/>
  </r>
  <r>
    <n v="5418584"/>
    <s v="AHMAD AHSIN WIJAYA"/>
    <s v="U7"/>
    <x v="4"/>
    <s v="Network - Jabar &amp; Jateng Region"/>
    <s v="Network - Jabar &amp; Jateng Region - Jabar Area I"/>
    <s v="KCP - Bandung - Astana Anyar - ATN - D3"/>
    <s v="KCP - Bandung - Astana Anyar - ATN - Preferred - D4"/>
    <s v="Preferred Relationship Manager"/>
    <s v="Preferred Relationship Manager"/>
    <s v="KCP - Bandung - Astana Anyar - ATN"/>
    <s v="BANDUNG"/>
    <s v="Jawa Barat"/>
    <d v="1989-01-15T00:00:00"/>
    <d v="2024-12-09T00:00:00"/>
    <s v="Male"/>
    <s v="ATN"/>
    <s v="ahmad.wijaya@cimbniaga.co.id"/>
    <s v="D-5"/>
    <n v="3037577"/>
    <s v="ERIC HERDIAN"/>
    <s v="Branch Manager - KCP - ATN"/>
    <m/>
    <m/>
    <m/>
    <m/>
    <x v="1"/>
    <m/>
    <m/>
    <x v="0"/>
    <n v="0"/>
    <x v="0"/>
    <n v="0"/>
    <x v="0"/>
    <n v="0"/>
  </r>
  <r>
    <n v="5368542"/>
    <s v="VANESSA MELINDA"/>
    <s v="U8"/>
    <x v="4"/>
    <s v="Network - Jabar &amp; Jateng Region"/>
    <s v="Network - Jabar &amp; Jateng Region - Jabar Area I"/>
    <s v="KCP - Bandung - Astana Anyar - ATN - D3"/>
    <s v="KCP - Bandung - Astana Anyar - ATN - Preferred - D4"/>
    <s v="Preferred Relationship Manager"/>
    <s v="Preferred Relationship Manager"/>
    <s v="KCP - Bandung - Astana Anyar - ATN"/>
    <s v="BANDUNG"/>
    <s v="Jawa Barat"/>
    <d v="1999-11-01T00:00:00"/>
    <d v="2022-05-17T00:00:00"/>
    <s v="Female"/>
    <s v="ATN"/>
    <s v="Vanessa.Melinda@cimbniaga.co.id"/>
    <s v="D-5"/>
    <n v="3037577"/>
    <s v="ERIC HERDIAN"/>
    <s v="Branch Manager - KCP - ATN"/>
    <m/>
    <m/>
    <m/>
    <m/>
    <x v="1"/>
    <m/>
    <m/>
    <x v="0"/>
    <n v="0"/>
    <x v="0"/>
    <n v="0"/>
    <x v="0"/>
    <n v="0"/>
  </r>
  <r>
    <n v="3017312"/>
    <s v="SANY RAMDANI"/>
    <s v="U8"/>
    <x v="4"/>
    <s v="Network - Jabar &amp; Jateng Region"/>
    <s v="Network - Jabar &amp; Jateng Region - Jabar Area I"/>
    <s v="KCP - Bandung - Astana Anyar - ATN - D3"/>
    <s v="KCP - Bandung - Astana Anyar - ATN - Service - D4"/>
    <s v="Branch Operations &amp; Service Manager"/>
    <s v="Branch Operations &amp; Service Manager"/>
    <s v="KCP - Bandung - Astana Anyar - ATN"/>
    <s v="BANDUNG"/>
    <s v="Jawa Barat"/>
    <d v="1985-06-16T00:00:00"/>
    <d v="2011-09-26T00:00:00"/>
    <s v="Male"/>
    <s v="ATN"/>
    <s v="SANY.RAMDANI@CIMBNIAGA.CO.ID"/>
    <s v="D-4"/>
    <n v="3037577"/>
    <s v="ERIC HERDIAN"/>
    <s v="Branch Manager - KCP - ATN"/>
    <m/>
    <m/>
    <m/>
    <m/>
    <x v="1"/>
    <m/>
    <m/>
    <x v="0"/>
    <n v="0"/>
    <x v="0"/>
    <n v="0"/>
    <x v="0"/>
    <n v="0"/>
  </r>
  <r>
    <n v="3025633"/>
    <s v="IKE JUWITA SARI"/>
    <s v="U9"/>
    <x v="4"/>
    <s v="Network - Jabar &amp; Jateng Region"/>
    <s v="Network - Jabar &amp; Jateng Region - Jabar Area I"/>
    <s v="KCP - Bandung - Astana Anyar - ATN - D3"/>
    <s v="KCP - Bandung - Astana Anyar - ATN - Service - D4"/>
    <s v="Customer Service"/>
    <s v="Customer Service"/>
    <s v="KCP - Bandung - Astana Anyar - ATN"/>
    <s v="BANDUNG"/>
    <s v="Jawa Barat"/>
    <d v="1988-01-29T00:00:00"/>
    <d v="2014-03-03T00:00:00"/>
    <s v="Female"/>
    <s v="ATN"/>
    <s v="IKE.SARI@CIMBNIAGA.CO.ID"/>
    <s v="D-5"/>
    <n v="3017312"/>
    <s v="SANY RAMDANI"/>
    <s v="Branch Operations &amp; Service Manager - KCP - ATN"/>
    <m/>
    <m/>
    <m/>
    <m/>
    <x v="1"/>
    <m/>
    <m/>
    <x v="0"/>
    <n v="0.75"/>
    <x v="0"/>
    <n v="0"/>
    <x v="0"/>
    <n v="0.375"/>
  </r>
  <r>
    <n v="3029826"/>
    <s v="RESA NURHIKMAH"/>
    <s v="U9"/>
    <x v="4"/>
    <s v="Network - Jabar &amp; Jateng Region"/>
    <s v="Network - Jabar &amp; Jateng Region - Jabar Area I"/>
    <s v="KCP - Bandung - Astana Anyar - ATN - D3"/>
    <s v="KCP - Bandung - Astana Anyar - ATN - Service - D4"/>
    <s v="Customer Service"/>
    <s v="Customer Service"/>
    <s v="KCP - Bandung - Astana Anyar - ATN"/>
    <s v="BANDUNG"/>
    <s v="Jawa Barat"/>
    <d v="1994-05-22T00:00:00"/>
    <d v="2015-09-01T00:00:00"/>
    <s v="Female"/>
    <s v="ATN"/>
    <s v="RESA.NURHIKMAH@CIMBNIAGA.CO.ID"/>
    <s v="D-5"/>
    <n v="3017312"/>
    <s v="SANY RAMDANI"/>
    <s v="Branch Operations &amp; Service Manager - KCP - ATN"/>
    <m/>
    <m/>
    <m/>
    <m/>
    <x v="1"/>
    <m/>
    <m/>
    <x v="0"/>
    <n v="0"/>
    <x v="0"/>
    <n v="0"/>
    <x v="0"/>
    <n v="0"/>
  </r>
  <r>
    <n v="5418879"/>
    <s v="ASRI DWI ENDAH LESTARI"/>
    <s v="U7"/>
    <x v="4"/>
    <s v="Network - Jabar &amp; Jateng Region"/>
    <s v="Network - Jabar &amp; Jateng Region - Jabar Area I"/>
    <s v="KCP - Bandung - Kota Baru Parahyangan - KBP - D3"/>
    <s v="KCP - Bandung - Kota Baru Parahyangan - KBP - Business Owners - D4"/>
    <s v="Client Relationship Manager"/>
    <s v="Client Relationship Manager"/>
    <s v="KCP - Bandung - Kota Baru Parahyangan - KBP"/>
    <s v="BANDUNG"/>
    <s v="Jawa Barat"/>
    <d v="1993-08-23T00:00:00"/>
    <d v="2024-12-09T00:00:00"/>
    <s v="Female"/>
    <s v="KBP"/>
    <s v="asri.lestari@cimbniaga.co.id"/>
    <s v="D-5"/>
    <n v="5337130"/>
    <s v="RONNY HARDIJANTO"/>
    <s v="Branch Manager - KCP - KBP"/>
    <m/>
    <m/>
    <m/>
    <m/>
    <x v="1"/>
    <m/>
    <m/>
    <x v="0"/>
    <n v="0"/>
    <x v="0"/>
    <n v="0"/>
    <x v="0"/>
    <n v="0"/>
  </r>
  <r>
    <n v="3036472"/>
    <s v="TAUPIK YUSUP"/>
    <s v="U7"/>
    <x v="4"/>
    <s v="Network - Jabar &amp; Jateng Region"/>
    <s v="Network - Jabar &amp; Jateng Region - Jabar Area I"/>
    <s v="KCP - Bandung - Kota Baru Parahyangan - KBP - D3"/>
    <s v="KCP - Bandung - Kota Baru Parahyangan - KBP - Business Owners - D4"/>
    <s v="Client Relationship Manager"/>
    <s v="Client Relationship Manager"/>
    <s v="KCP - Bandung - Kota Baru Parahyangan - KBP"/>
    <s v="BANDUNG"/>
    <s v="Jawa Barat"/>
    <d v="1989-01-03T00:00:00"/>
    <d v="2018-10-01T00:00:00"/>
    <s v="Male"/>
    <s v="KBP"/>
    <s v="TAUPIK.YUSUP@CIMBNIAGA.CO.ID"/>
    <s v="D-5"/>
    <n v="5337130"/>
    <s v="RONNY HARDIJANTO"/>
    <s v="Branch Manager - KCP - KBP"/>
    <m/>
    <m/>
    <m/>
    <m/>
    <x v="1"/>
    <m/>
    <m/>
    <x v="0"/>
    <n v="0"/>
    <x v="0"/>
    <n v="0"/>
    <x v="0"/>
    <n v="0"/>
  </r>
  <r>
    <n v="3009865"/>
    <s v="IVA FITHRI YULIATI"/>
    <s v="U6"/>
    <x v="4"/>
    <s v="Network - Jabar &amp; Jateng Region"/>
    <s v="Network - Jabar &amp; Jateng Region - Jabar Area I"/>
    <s v="KCP - Bandung - Kota Baru Parahyangan - KBP - D3"/>
    <s v="KCP - Bandung - Kota Baru Parahyangan - KBP - Service - D4"/>
    <s v="Branch Operations &amp; Service Manager"/>
    <s v="Branch Operations &amp; Service Manager"/>
    <s v="KCP - Bandung - Kota Baru Parahyangan - KBP"/>
    <s v="BANDUNG"/>
    <s v="Jawa Barat"/>
    <d v="1981-07-31T00:00:00"/>
    <d v="2008-05-12T00:00:00"/>
    <s v="Female"/>
    <s v="KBP"/>
    <s v="IVA.YULIANTI@CIMBNIAGA.CO.ID"/>
    <s v="D-4"/>
    <n v="5337130"/>
    <s v="RONNY HARDIJANTO"/>
    <s v="Branch Manager - KCP - KBP"/>
    <m/>
    <m/>
    <m/>
    <m/>
    <x v="1"/>
    <m/>
    <m/>
    <x v="0"/>
    <n v="0"/>
    <x v="0"/>
    <n v="0"/>
    <x v="0"/>
    <n v="0"/>
  </r>
  <r>
    <n v="5388876"/>
    <s v="ARIF MUZAYYIN FAHMI"/>
    <s v="U9"/>
    <x v="4"/>
    <s v="Network - Jabar &amp; Jateng Region"/>
    <s v="Network - Jabar &amp; Jateng Region - Jabar Area I"/>
    <s v="KCP - Bandung - Kota Baru Parahyangan - KBP - D3"/>
    <s v="KCP - Bandung - Kota Baru Parahyangan - KBP - Service - D4"/>
    <s v="Customer Service"/>
    <s v="Customer Service"/>
    <s v="KCP - Bandung - Kota Baru Parahyangan - KBP"/>
    <s v="BANDUNG"/>
    <s v="Jawa Barat"/>
    <d v="1998-08-29T00:00:00"/>
    <d v="2023-05-02T00:00:00"/>
    <s v="Male"/>
    <s v="KBP"/>
    <s v="Arif.Fahmi@cimbniaga.co.id"/>
    <s v="D-5"/>
    <n v="3009865"/>
    <s v="IVA FITHRI YULIATI"/>
    <s v="Branch Operations &amp; Service Manager - KCP - KBP"/>
    <m/>
    <m/>
    <m/>
    <m/>
    <x v="1"/>
    <m/>
    <m/>
    <x v="0"/>
    <n v="0.1"/>
    <x v="0"/>
    <n v="0"/>
    <x v="0"/>
    <n v="0.05"/>
  </r>
  <r>
    <n v="3036429"/>
    <s v="KHILYATUN ANNISA"/>
    <s v="U9"/>
    <x v="4"/>
    <s v="Network - Jabar &amp; Jateng Region"/>
    <s v="Network - Jabar &amp; Jateng Region - Jabar Area I"/>
    <s v="KCP - Bandung - Kota Baru Parahyangan - KBP - D3"/>
    <s v="KCP - Bandung - Kota Baru Parahyangan - KBP - Service - D4"/>
    <s v="Customer Service"/>
    <s v="Customer Service"/>
    <s v="KCP - Bandung - Kota Baru Parahyangan - KBP"/>
    <s v="BANDUNG"/>
    <s v="Jawa Barat"/>
    <d v="1993-09-12T00:00:00"/>
    <d v="2018-09-03T00:00:00"/>
    <s v="Female"/>
    <s v="KBP"/>
    <s v="Khilyatun.Annisa@cimbniaga.co.id"/>
    <s v="D-5"/>
    <n v="3009865"/>
    <s v="IVA FITHRI YULIATI"/>
    <s v="Branch Operations &amp; Service Manager - KCP - KBP"/>
    <m/>
    <m/>
    <m/>
    <m/>
    <x v="1"/>
    <m/>
    <m/>
    <x v="0"/>
    <n v="0.1"/>
    <x v="0"/>
    <n v="0"/>
    <x v="0"/>
    <n v="0.05"/>
  </r>
  <r>
    <n v="3020353"/>
    <s v="MUHAMMAD FAKHRI AKBAR"/>
    <s v="U9"/>
    <x v="4"/>
    <s v="Network - Jabar &amp; Jateng Region"/>
    <s v="Network - Jabar &amp; Jateng Region - Jabar Area I"/>
    <s v="KCP - Bandung - Kota Baru Parahyangan - KBP - D3"/>
    <s v="KCP - Bandung - Kota Baru Parahyangan - KBP - Service - D4"/>
    <s v="Customer Service"/>
    <s v="Customer Service"/>
    <s v="KCP - Bandung - Kota Baru Parahyangan - KBP"/>
    <s v="BANDUNG"/>
    <s v="Jawa Barat"/>
    <d v="1990-05-05T00:00:00"/>
    <d v="2012-10-29T00:00:00"/>
    <s v="Male"/>
    <s v="KBP"/>
    <s v="MUHAMMAD.AKBAR@CIMBNIAGA.CO.ID"/>
    <s v="D-5"/>
    <n v="3009865"/>
    <s v="IVA FITHRI YULIATI"/>
    <s v="Branch Operations &amp; Service Manager - KCP - KBP"/>
    <m/>
    <m/>
    <m/>
    <m/>
    <x v="1"/>
    <m/>
    <m/>
    <x v="0"/>
    <n v="0"/>
    <x v="0"/>
    <n v="0"/>
    <x v="0"/>
    <n v="0"/>
  </r>
  <r>
    <n v="3041073"/>
    <s v="CHRISTIANA FLORESA PUTRI RIHI"/>
    <s v="U10"/>
    <x v="4"/>
    <s v="Network - Jabar &amp; Jateng Region"/>
    <s v="Network - Jabar &amp; Jateng Region - Jabar Area I"/>
    <s v="KCP - Bandung - Kota Baru Parahyangan - KBP - D3"/>
    <s v="KCP - Bandung - Kota Baru Parahyangan - KBP - Service - D4"/>
    <s v="Teller"/>
    <s v="Teller"/>
    <s v="KCP - Bandung - Kota Baru Parahyangan - KBP"/>
    <s v="BANDUNG"/>
    <s v="Jawa Barat"/>
    <d v="1995-04-04T00:00:00"/>
    <d v="2020-03-30T00:00:00"/>
    <s v="Female"/>
    <s v="KBP"/>
    <s v="christiana.rihi@cimbniaga.co.id"/>
    <s v="D-5"/>
    <n v="3009865"/>
    <s v="IVA FITHRI YULIATI"/>
    <s v="Branch Operations &amp; Service Manager - KCP - KBP"/>
    <m/>
    <m/>
    <m/>
    <m/>
    <x v="1"/>
    <m/>
    <m/>
    <x v="0"/>
    <n v="0"/>
    <x v="0"/>
    <n v="0"/>
    <x v="0"/>
    <n v="0"/>
  </r>
  <r>
    <n v="5601921"/>
    <s v="CHRISTIAN CENDRIAWAN"/>
    <s v="U6"/>
    <x v="4"/>
    <s v="Network - Jabar &amp; Jateng Region"/>
    <s v="Network - Jabar &amp; Jateng Region - Jabar Area I"/>
    <s v="KCP - Bandung - Setiabudi - BSK - D3"/>
    <s v="KCP - Bandung - Setiabudi - BSK - EBB - D4"/>
    <s v="EBB Business Manager"/>
    <s v="EBB Business Manager"/>
    <s v="KCP - Bandung - Setiabudi - BSK"/>
    <s v="BANDUNG"/>
    <s v="Jawa Barat"/>
    <d v="1990-10-11T00:00:00"/>
    <d v="2026-01-26T00:00:00"/>
    <s v="Male"/>
    <s v="BSK"/>
    <s v="christian.cendriawan@cimbniaga.co.id"/>
    <s v="D-4"/>
    <n v="3030579"/>
    <s v="YEN SIANG"/>
    <s v="Branch Manager - KCP - BSK"/>
    <m/>
    <m/>
    <m/>
    <m/>
    <x v="1"/>
    <m/>
    <m/>
    <x v="0"/>
    <n v="0"/>
    <x v="1"/>
    <e v="#N/A"/>
    <x v="1"/>
    <e v="#N/A"/>
  </r>
  <r>
    <n v="3040063"/>
    <s v="SEPTYANE"/>
    <s v="U6"/>
    <x v="4"/>
    <s v="Network - Jabar &amp; Jateng Region"/>
    <s v="Network - Jabar &amp; Jateng Region - Jabar Area I"/>
    <s v="KCP - Bandung - Setiabudi - BSK - D3"/>
    <s v="KCP - Bandung - Setiabudi - BSK - EBB - D4"/>
    <s v="Sr EBB Relationship Manager"/>
    <s v="Sr EBB Relationship Manager"/>
    <s v="KCP - Bandung - Setiabudi - BSK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0642"/>
    <s v="GITA SURYA SENJAYA"/>
    <s v="U7"/>
    <x v="4"/>
    <s v="Network - Jabar &amp; Jateng Region"/>
    <s v="Network - Jabar &amp; Jateng Region - Jabar Area I"/>
    <s v="KCP - Bandung - Setiabudi - BSK - D3"/>
    <s v="KCP - Bandung - Setiabudi - BSK - EBB - D4"/>
    <s v="Sr EBB Relationship Manager"/>
    <s v="Sr EBB Relationship Manager"/>
    <s v="KCP - Bandung - Setiabudi - BSK"/>
    <s v="BANDUNG"/>
    <s v="Jawa Barat"/>
    <d v="1992-12-21T00:00:00"/>
    <d v="2023-12-01T00:00:00"/>
    <s v="Female"/>
    <s v="BSK"/>
    <s v="gita.senjaya@cimbniaga.co.id"/>
    <s v="D-5"/>
    <n v="5601921"/>
    <s v="CHRISTIAN CENDRIAWAN"/>
    <s v="Network EBB Business Manager - KCP - BSK"/>
    <m/>
    <m/>
    <m/>
    <m/>
    <x v="1"/>
    <m/>
    <m/>
    <x v="0"/>
    <n v="0"/>
    <x v="0"/>
    <n v="0"/>
    <x v="0"/>
    <n v="0"/>
  </r>
  <r>
    <n v="5397976"/>
    <s v="PRISCILA AMELIA TIFFANY"/>
    <s v="U9"/>
    <x v="4"/>
    <s v="Network - Jabar &amp; Jateng Region"/>
    <s v="Network - Jabar &amp; Jateng Region - Jabar Area I"/>
    <s v="KCP - Bandung - Kota Baru Parahyangan - KBP - D3"/>
    <s v="KCP - Bandung - Kota Baru Parahyangan - KBP - Loan Advisor - D4"/>
    <s v="Loan Advisor Specialist"/>
    <s v="Loan Advisor Specialist"/>
    <s v="KCP - Bandung - Kota Baru Parahyangan - KBP"/>
    <s v="BANDUNG"/>
    <s v="Jawa Barat"/>
    <d v="2000-01-14T00:00:00"/>
    <d v="2023-10-16T00:00:00"/>
    <s v="Female"/>
    <s v="KBP"/>
    <s v="Priscila.Tiffany@cimbniaga.co.id"/>
    <s v="D-4"/>
    <n v="5337130"/>
    <s v="RONNY HARDIJANTO"/>
    <s v="Branch Manager - KCP - KBP"/>
    <m/>
    <m/>
    <m/>
    <m/>
    <x v="1"/>
    <m/>
    <m/>
    <x v="0"/>
    <n v="0"/>
    <x v="0"/>
    <n v="0"/>
    <x v="0"/>
    <n v="0"/>
  </r>
  <r>
    <n v="3039142"/>
    <s v="IVAN WIJAYA"/>
    <s v="U5"/>
    <x v="4"/>
    <s v="Network - Jabar &amp; Jateng Region"/>
    <s v="Network - Jabar &amp; Jateng Region - Jabar Area I"/>
    <s v="KCP - Bandung - Setiabudi - BSK - D3"/>
    <s v="KCP - Bandung - Setiabudi - BSK - Preferred - D4"/>
    <s v="Preferred Business Manager"/>
    <s v="Preferred Business Manager"/>
    <s v="KCP - Bandung - Setiabudi - BSK"/>
    <s v="BANDUNG"/>
    <s v="Jawa Barat"/>
    <d v="1984-02-22T00:00:00"/>
    <d v="2019-09-30T00:00:00"/>
    <s v="Male"/>
    <s v="BSK"/>
    <s v="IVAN.WIJAYA@CIMBNIAGA.CO.ID"/>
    <s v="D-4"/>
    <n v="3030579"/>
    <s v="YEN SIANG"/>
    <s v="Branch Manager - KCP - BSK"/>
    <m/>
    <m/>
    <m/>
    <m/>
    <x v="1"/>
    <m/>
    <m/>
    <x v="0"/>
    <n v="0"/>
    <x v="0"/>
    <n v="0"/>
    <x v="0"/>
    <n v="0"/>
  </r>
  <r>
    <n v="3011819"/>
    <s v="YUNI YUSTIKARINI"/>
    <s v="U6"/>
    <x v="4"/>
    <s v="Network - Jabar &amp; Jateng Region"/>
    <s v="Network - Jabar &amp; Jateng Region - Jabar Area I"/>
    <s v="KCP - Bandung - Setiabudi - BSK - D3"/>
    <s v="KCP - Bandung - Setiabudi - BSK - Preferred - D4"/>
    <s v="Preferred Relationship Manager"/>
    <s v="Preferred Relationship Manager"/>
    <s v="KCP - Bandung - Setiabudi - BSK"/>
    <s v="BANDUNG"/>
    <s v="Jawa Barat"/>
    <d v="1982-06-21T00:00:00"/>
    <d v="2008-10-06T00:00:00"/>
    <s v="Female"/>
    <s v="BSK"/>
    <s v="YUNI.YUSTIKARINI@CIMBNIAGA.CO.ID"/>
    <s v="D-5"/>
    <n v="3039142"/>
    <s v="IVAN WIJAYA"/>
    <s v="Preferred Business Manager 1 - KCP - BSK"/>
    <m/>
    <m/>
    <m/>
    <m/>
    <x v="1"/>
    <m/>
    <m/>
    <x v="0"/>
    <n v="0"/>
    <x v="0"/>
    <n v="0"/>
    <x v="0"/>
    <n v="0"/>
  </r>
  <r>
    <n v="3038135"/>
    <s v="MILA PUSPITASARI"/>
    <s v="U7"/>
    <x v="4"/>
    <s v="Network - Jabar &amp; Jateng Region"/>
    <s v="Network - Jabar &amp; Jateng Region - Jabar Area I"/>
    <s v="KCP - Bandung - Setiabudi - BSK - D3"/>
    <s v="KCP - Bandung - Setiabudi - BSK - Preferred - D4"/>
    <s v="Preferred Relationship Manager"/>
    <s v="Preferred Relationship Manager"/>
    <s v="KCP - Bandung - Setiabudi - BSK"/>
    <s v="BANDUNG"/>
    <s v="Jawa Barat"/>
    <d v="1989-04-20T00:00:00"/>
    <d v="2019-05-27T00:00:00"/>
    <s v="Female"/>
    <s v="BSK"/>
    <s v="MILA.PUSPITASARI@CIMBNIAGA.CO.ID"/>
    <s v="D-5"/>
    <n v="3039142"/>
    <s v="IVAN WIJAYA"/>
    <s v="Preferred Business Manager 1 - KCP - BSK"/>
    <m/>
    <m/>
    <m/>
    <m/>
    <x v="1"/>
    <m/>
    <m/>
    <x v="0"/>
    <n v="0"/>
    <x v="0"/>
    <n v="0"/>
    <x v="0"/>
    <n v="0"/>
  </r>
  <r>
    <n v="5600311"/>
    <s v="ADITYA CAPRIYADI"/>
    <s v="U7"/>
    <x v="4"/>
    <s v="Network - Jabar &amp; Jateng Region"/>
    <s v="Network - Jabar &amp; Jateng Region - Jabar Area I"/>
    <s v="KCP - Bandung - Setiabudi - BSK - D3"/>
    <s v="KCP - Bandung - Setiabudi - BSK - Preferred - D4"/>
    <s v="Preferred Relationship Manager"/>
    <s v="Preferred Relationship Manager"/>
    <s v="KCP - Bandung - Setiabudi - BSK"/>
    <s v="BANDUNG"/>
    <s v="Jawa Barat"/>
    <d v="1991-01-19T00:00:00"/>
    <d v="2025-06-10T00:00:00"/>
    <s v="Male"/>
    <s v="BSK"/>
    <s v="Aditya.Capriyadi@cimbniaga.co.id"/>
    <s v="D-5"/>
    <n v="3039142"/>
    <s v="IVAN WIJAYA"/>
    <s v="Preferred Business Manager 1 - KCP - BSK"/>
    <m/>
    <m/>
    <m/>
    <m/>
    <x v="1"/>
    <m/>
    <m/>
    <x v="0"/>
    <n v="0"/>
    <x v="0"/>
    <n v="0"/>
    <x v="0"/>
    <n v="0"/>
  </r>
  <r>
    <n v="5423343"/>
    <s v="RIZKY FADILAH"/>
    <s v="U8"/>
    <x v="4"/>
    <s v="Network - Jabar &amp; Jateng Region"/>
    <s v="Network - Jabar &amp; Jateng Region - Jabar Area I"/>
    <s v="KCP - Bandung - Setiabudi - BSK - D3"/>
    <s v="KCP - Bandung - Setiabudi - BSK - Preferred - D4"/>
    <s v="Preferred Relationship Manager"/>
    <s v="Preferred Relationship Manager"/>
    <s v="KCP - Bandung - Setiabudi - BSK"/>
    <s v="BANDUNG"/>
    <s v="Jawa Barat"/>
    <d v="1995-11-18T00:00:00"/>
    <d v="2025-04-08T00:00:00"/>
    <s v="Male"/>
    <s v="BSK"/>
    <s v="Rizky.Fadilah@cimbniaga.co.id"/>
    <s v="D-5"/>
    <n v="3039142"/>
    <s v="IVAN WIJAYA"/>
    <s v="Preferred Business Manager 1 - KCP - BSK"/>
    <m/>
    <m/>
    <m/>
    <m/>
    <x v="1"/>
    <m/>
    <m/>
    <x v="0"/>
    <n v="0"/>
    <x v="0"/>
    <n v="0"/>
    <x v="0"/>
    <n v="0"/>
  </r>
  <r>
    <n v="3008780"/>
    <s v="AGUS SETYO NUGROHO"/>
    <s v="U6"/>
    <x v="4"/>
    <s v="Network - Jabar &amp; Jateng Region"/>
    <s v="Network - Jabar &amp; Jateng Region - Jabar Area I"/>
    <s v="KCP - Bandung - Setiabudi - BSK - D3"/>
    <s v="KCP - Bandung - Setiabudi - BSK - Service - D4"/>
    <s v="Branch Operations &amp; Service Manager"/>
    <s v="Branch Operations &amp; Service Manager"/>
    <s v="KCP - Bandung - Setiabudi - BSK"/>
    <s v="BANDUNG"/>
    <s v="Jawa Barat"/>
    <d v="1978-08-10T00:00:00"/>
    <d v="2007-02-07T00:00:00"/>
    <s v="Male"/>
    <s v="BSK"/>
    <s v="AGUS.SN@CIMBNIAGA.CO.ID"/>
    <s v="D-4"/>
    <n v="3030579"/>
    <s v="YEN SIANG"/>
    <s v="Branch Manager - KCP - BSK"/>
    <m/>
    <m/>
    <m/>
    <m/>
    <x v="1"/>
    <m/>
    <m/>
    <x v="0"/>
    <n v="0"/>
    <x v="0"/>
    <n v="0"/>
    <x v="0"/>
    <n v="0"/>
  </r>
  <r>
    <n v="3009896"/>
    <s v="HIELDA YOLANDA"/>
    <s v="U8"/>
    <x v="4"/>
    <s v="Network - Jabar &amp; Jateng Region"/>
    <s v="Network - Jabar &amp; Jateng Region - Jabar Area I"/>
    <s v="KCP - Bandung - Setiabudi - BSK - D3"/>
    <s v="KCP - Bandung - Setiabudi - BSK - Service - D4"/>
    <s v="Branch Service Officer"/>
    <s v="Branch Service Officer"/>
    <s v="KCP - Bandung - Setiabudi - BSK"/>
    <s v="BANDUNG"/>
    <s v="Jawa Barat"/>
    <d v="1983-10-24T00:00:00"/>
    <d v="2008-05-19T00:00:00"/>
    <s v="Female"/>
    <s v="BSK"/>
    <s v="HIELDA.YOLANDA@CIMBNIAGA.CO.ID"/>
    <s v="D-5"/>
    <n v="3008780"/>
    <s v="AGUS SETYO NUGROHO"/>
    <s v="Branch Operations &amp; Service Manager - KCP - BSK"/>
    <m/>
    <m/>
    <m/>
    <m/>
    <x v="1"/>
    <m/>
    <m/>
    <x v="0"/>
    <n v="0"/>
    <x v="0"/>
    <n v="0"/>
    <x v="0"/>
    <n v="0"/>
  </r>
  <r>
    <n v="3041492"/>
    <s v="ALVIN RIZKY PRATAMA"/>
    <s v="U9"/>
    <x v="4"/>
    <s v="Network - Jabar &amp; Jateng Region"/>
    <s v="Network - Jabar &amp; Jateng Region - Jabar Area I"/>
    <s v="KCP - Bandung - Setiabudi - BSK - D3"/>
    <s v="KCP - Bandung - Setiabudi - BSK - Service - D4"/>
    <s v="Client Service Officer"/>
    <s v="Client Service Officer"/>
    <s v="KCP - Bandung - Setiabudi - BSK"/>
    <s v="BANDUNG"/>
    <s v="Jawa Barat"/>
    <d v="1994-04-02T00:00:00"/>
    <d v="2020-06-29T00:00:00"/>
    <s v="Male"/>
    <s v="BSK"/>
    <s v="Alvin.Pratama@cimbniaga.co.id"/>
    <s v="D-5"/>
    <n v="3008780"/>
    <s v="AGUS SETYO NUGROHO"/>
    <s v="Branch Operations &amp; Service Manager - KCP - BSK"/>
    <m/>
    <m/>
    <m/>
    <m/>
    <x v="1"/>
    <m/>
    <m/>
    <x v="0"/>
    <n v="0"/>
    <x v="0"/>
    <n v="0"/>
    <x v="0"/>
    <n v="0"/>
  </r>
  <r>
    <n v="3024738"/>
    <s v="TRIE HERNA TAMI"/>
    <s v="U9"/>
    <x v="4"/>
    <s v="Network - Jabar &amp; Jateng Region"/>
    <s v="Network - Jabar &amp; Jateng Region - Jabar Area I"/>
    <s v="KCP - Bandung - Setiabudi - BSK - D3"/>
    <s v="KCP - Bandung - Setiabudi - BSK - Service - D4"/>
    <s v="Client Service Officer"/>
    <s v="Client Service Officer"/>
    <s v="KCP - Bandung - Setiabudi - BSK"/>
    <s v="BANDUNG"/>
    <s v="Jawa Barat"/>
    <d v="1992-02-28T00:00:00"/>
    <d v="2013-10-28T00:00:00"/>
    <s v="Female"/>
    <s v="BSK"/>
    <s v="TRIE.TAMI@CIMBNIAGA.CO.ID"/>
    <s v="D-5"/>
    <n v="3008780"/>
    <s v="AGUS SETYO NUGROHO"/>
    <s v="Branch Operations &amp; Service Manager - KCP - BSK"/>
    <m/>
    <m/>
    <m/>
    <m/>
    <x v="1"/>
    <m/>
    <m/>
    <x v="0"/>
    <n v="0"/>
    <x v="0"/>
    <n v="0"/>
    <x v="0"/>
    <n v="0"/>
  </r>
  <r>
    <n v="3023347"/>
    <s v="META MAYARISHA LUBIS"/>
    <s v="U9"/>
    <x v="4"/>
    <s v="Network - Jabar &amp; Jateng Region"/>
    <s v="Network - Jabar &amp; Jateng Region - Jabar Area I"/>
    <s v="KCP - Bandung - Setiabudi - BSK - D3"/>
    <s v="KCP - Bandung - Setiabudi - BSK - Service - D4"/>
    <s v="Customer Service"/>
    <s v="Customer Service"/>
    <s v="KCP - Bandung - Setiabudi - BSK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40504"/>
    <s v="CYNTHIA WIJAYANTI"/>
    <s v="U9"/>
    <x v="4"/>
    <s v="Network - Jabar &amp; Jateng Region"/>
    <s v="Network - Jabar &amp; Jateng Region - Jabar Area I"/>
    <s v="KCP - Bandung - Setiabudi - BSK - D3"/>
    <s v="KCP - Bandung - Setiabudi - BSK - Service - D4"/>
    <s v="Client Service Officer"/>
    <s v="Client Service Officer"/>
    <s v="KCP - Bandung - Setiabudi - BSK"/>
    <s v="BANDUNG"/>
    <s v="Jawa Barat"/>
    <d v="1997-01-06T00:00:00"/>
    <d v="2020-02-24T00:00:00"/>
    <s v="Female"/>
    <s v="BSK"/>
    <s v="Cynthia.Wijayanti@cimbniaga.co.id"/>
    <s v="D-5"/>
    <n v="3008780"/>
    <s v="AGUS SETYO NUGROHO"/>
    <s v="Branch Operations &amp; Service Manager - KCP - BSK"/>
    <m/>
    <m/>
    <m/>
    <m/>
    <x v="1"/>
    <m/>
    <m/>
    <x v="0"/>
    <n v="0"/>
    <x v="0"/>
    <n v="0"/>
    <x v="0"/>
    <n v="0"/>
  </r>
  <r>
    <n v="5405284"/>
    <s v="FERRY SETIAWAN SURYANA"/>
    <s v="U8"/>
    <x v="4"/>
    <s v="Network - Jabar &amp; Jateng Region"/>
    <s v="Network - Jabar &amp; Jateng Region - Jabar Area I"/>
    <s v="KCP - Cianjur - Cokroaminoto - CNJ - D3"/>
    <s v="KCP - Cianjur - Cokroaminoto - CNJ - Loan Advisor - D4"/>
    <s v="Loan Advisor Specialist"/>
    <s v="Loan Advisor Specialist"/>
    <s v="KCP - Cianjur - Cokroaminoto - CNJ"/>
    <s v="CIANJUR"/>
    <s v="Jawa Barat"/>
    <d v="1979-03-23T00:00:00"/>
    <d v="2024-03-04T00:00:00"/>
    <s v="Male"/>
    <s v="CNJ"/>
    <s v="ferry.suryana@cimbniaga.co.id"/>
    <s v="D-4"/>
    <n v="5391930"/>
    <s v="SUN SAN SAN"/>
    <s v="Branch Manager - KCP - CNJ"/>
    <m/>
    <m/>
    <m/>
    <m/>
    <x v="1"/>
    <m/>
    <m/>
    <x v="0"/>
    <n v="0.9"/>
    <x v="0"/>
    <n v="0"/>
    <x v="0"/>
    <n v="0.45"/>
  </r>
  <r>
    <n v="3024574"/>
    <s v="R. DETY PRIHARTATI"/>
    <s v="U7"/>
    <x v="4"/>
    <s v="Network - Jabar &amp; Jateng Region"/>
    <s v="Network - Jabar &amp; Jateng Region - Jabar Area I"/>
    <s v="KCP - Cianjur - Cokroaminoto - CNJ - D3"/>
    <s v="KCP - Cianjur - Cokroaminoto - CNJ - Business Owners - D4"/>
    <s v="Client Relationship Manager"/>
    <s v="Client Relationship Manager"/>
    <s v="KCP - Cianjur - Cokroaminoto - CNJ"/>
    <s v="CIANJUR"/>
    <s v="Jawa Barat"/>
    <d v="1985-05-04T00:00:00"/>
    <d v="2013-10-18T00:00:00"/>
    <s v="Female"/>
    <s v="CNJ"/>
    <s v="R.PRIHARTATI@CIMBNIAGA.CO.ID"/>
    <s v="D-5"/>
    <n v="5391930"/>
    <s v="SUN SAN SAN"/>
    <s v="Branch Manager - KCP - CNJ"/>
    <m/>
    <m/>
    <m/>
    <m/>
    <x v="1"/>
    <m/>
    <m/>
    <x v="0"/>
    <n v="0"/>
    <x v="0"/>
    <n v="0"/>
    <x v="0"/>
    <n v="0"/>
  </r>
  <r>
    <n v="3021970"/>
    <s v="ASEP MUHAMMAD YUSUF"/>
    <s v="U7"/>
    <x v="4"/>
    <s v="Network - Jabar &amp; Jateng Region"/>
    <s v="Network - Jabar &amp; Jateng Region - Jabar Area I"/>
    <s v="KCP - Cianjur - Cokroaminoto - CNJ - D3"/>
    <s v="KCP - Cianjur - Cokroaminoto - CNJ - Business Owners - D4"/>
    <s v="Client Relationship Manager"/>
    <s v="Client Relationship Manager"/>
    <s v="KCP - Cianjur - Cokroaminoto - CNJ"/>
    <s v="CIANJUR"/>
    <s v="Jawa Barat"/>
    <d v="1988-10-24T00:00:00"/>
    <d v="2013-02-25T00:00:00"/>
    <s v="Male"/>
    <s v="CNJ"/>
    <s v="ASEP.YUSUF@CIMBNIAGA.CO.ID"/>
    <s v="D-5"/>
    <n v="5391930"/>
    <s v="SUN SAN SAN"/>
    <s v="Branch Manager - KCP - CNJ"/>
    <m/>
    <m/>
    <m/>
    <m/>
    <x v="1"/>
    <m/>
    <m/>
    <x v="0"/>
    <n v="0"/>
    <x v="0"/>
    <n v="0"/>
    <x v="0"/>
    <n v="0"/>
  </r>
  <r>
    <n v="3033930"/>
    <s v="EGI ENDANG ARIFIN"/>
    <s v="U9"/>
    <x v="4"/>
    <s v="Network - Jabar &amp; Jateng Region"/>
    <s v="Network - Jabar &amp; Jateng Region - Jabar Area I"/>
    <s v="KCP - Cianjur - Cokroaminoto - CNJ - D3"/>
    <s v="KCP - Cianjur - Cokroaminoto - CNJ - Business Owners - D4"/>
    <s v="Client Relationship Manager"/>
    <s v="Client Relationship Manager"/>
    <s v="KCP - Cianjur - Cokroaminoto - CNJ"/>
    <s v="CIANJUR"/>
    <s v="Jawa Barat"/>
    <d v="1994-05-17T00:00:00"/>
    <d v="2017-07-20T00:00:00"/>
    <s v="Male"/>
    <s v="CNJ"/>
    <s v="EGI.ARIFIN@CIMBNIAGA.CO.ID"/>
    <s v="D-5"/>
    <n v="5391930"/>
    <s v="SUN SAN SAN"/>
    <s v="Branch Manager - KCP - CNJ"/>
    <m/>
    <m/>
    <m/>
    <m/>
    <x v="1"/>
    <m/>
    <m/>
    <x v="0"/>
    <n v="0.3"/>
    <x v="0"/>
    <n v="0"/>
    <x v="0"/>
    <n v="0.15"/>
  </r>
  <r>
    <n v="3009141"/>
    <s v="LENNY NATALIA"/>
    <s v="U7"/>
    <x v="4"/>
    <s v="Network - Jabar &amp; Jateng Region"/>
    <s v="Network - Jabar &amp; Jateng Region - Jabar Area I"/>
    <s v="KCP - Cianjur - Cokroaminoto - CNJ - D3"/>
    <s v="KCP - Cianjur - Cokroaminoto - CNJ - Service - D4"/>
    <s v="Branch Operations &amp; Service Manager"/>
    <s v="Branch Operations &amp; Service Manager"/>
    <s v="KCP - Cianjur - Cokroaminoto - CNJ"/>
    <s v="CIANJUR"/>
    <s v="Jawa Barat"/>
    <d v="1982-10-23T00:00:00"/>
    <d v="2006-08-14T00:00:00"/>
    <s v="Female"/>
    <s v="CNJ"/>
    <s v="LENNY.NATALIA@CIMBNIAGA.CO.ID"/>
    <s v="D-4"/>
    <n v="5391930"/>
    <s v="SUN SAN SAN"/>
    <s v="Branch Manager - KCP - CNJ"/>
    <m/>
    <m/>
    <m/>
    <m/>
    <x v="1"/>
    <m/>
    <m/>
    <x v="0"/>
    <n v="0.25"/>
    <x v="0"/>
    <n v="0"/>
    <x v="0"/>
    <n v="0.125"/>
  </r>
  <r>
    <n v="3020711"/>
    <s v="PUTRI SARI"/>
    <s v="U8"/>
    <x v="4"/>
    <s v="Network - Jabar &amp; Jateng Region"/>
    <s v="Network - Jabar &amp; Jateng Region - Jabar Area I"/>
    <s v="KCP - Cianjur - Cokroaminoto - CNJ - D3"/>
    <s v="KCP - Cianjur - Cokroaminoto - CNJ - Service - D4"/>
    <s v="Branch Service Officer"/>
    <s v="Branch Service Officer"/>
    <s v="KCP - Cianjur - Cokroaminoto - CNJ"/>
    <s v="CIANJUR"/>
    <s v="Jawa Barat"/>
    <d v="1990-09-01T00:00:00"/>
    <d v="2012-11-26T00:00:00"/>
    <s v="Female"/>
    <s v="CNJ"/>
    <s v="PUTRI.SARI3@CIMBNIAGA.CO.ID"/>
    <s v="D-5"/>
    <n v="3009141"/>
    <s v="LENNY NATALIA"/>
    <s v="Branch Operations &amp; Service Manager - KCP - CNJ"/>
    <m/>
    <m/>
    <m/>
    <m/>
    <x v="1"/>
    <m/>
    <m/>
    <x v="0"/>
    <n v="0"/>
    <x v="0"/>
    <n v="0"/>
    <x v="0"/>
    <n v="0"/>
  </r>
  <r>
    <n v="3033532"/>
    <s v="ANDINY MARETTA EKA FITRI"/>
    <s v="U9"/>
    <x v="4"/>
    <s v="Network - Jabar &amp; Jateng Region"/>
    <s v="Network - Jabar &amp; Jateng Region - Jabar Area I"/>
    <s v="KCP - Cianjur - Cokroaminoto - CNJ - D3"/>
    <s v="KCP - Cianjur - Cokroaminoto - CNJ - Service - D4"/>
    <s v="Customer Service"/>
    <s v="Customer Service"/>
    <s v="KCP - Cianjur - Cokroaminoto - CNJ"/>
    <s v="CIANJUR"/>
    <s v="Jawa Barat"/>
    <d v="1995-03-15T00:00:00"/>
    <d v="2017-05-10T00:00:00"/>
    <s v="Female"/>
    <s v="CNJ"/>
    <s v="ANDINY.FITRI@CIMBNIAGA.CO.ID"/>
    <s v="D-5"/>
    <n v="3009141"/>
    <s v="LENNY NATALIA"/>
    <s v="Branch Operations &amp; Service Manager - KCP - CNJ"/>
    <m/>
    <m/>
    <m/>
    <m/>
    <x v="1"/>
    <m/>
    <m/>
    <x v="0"/>
    <n v="0.2"/>
    <x v="0"/>
    <n v="0"/>
    <x v="0"/>
    <n v="0.1"/>
  </r>
  <r>
    <n v="5364315"/>
    <s v="AUDRY MEISYARIZKY HERYADIN"/>
    <s v="U10"/>
    <x v="4"/>
    <s v="Network - Jabar &amp; Jateng Region"/>
    <s v="Network - Jabar &amp; Jateng Region - Jabar Area I"/>
    <s v="KCP - Cianjur - Cokroaminoto - CNJ - D3"/>
    <s v="KCP - Cianjur - Cokroaminoto - CNJ - Service - D4"/>
    <s v="Teller"/>
    <s v="Teller"/>
    <s v="KCP - Cianjur - Cokroaminoto - CNJ"/>
    <s v="CIANJUR"/>
    <s v="Jawa Barat"/>
    <d v="1999-05-31T00:00:00"/>
    <d v="2022-03-07T00:00:00"/>
    <s v="Female"/>
    <s v="CNJ"/>
    <s v="Audry.Heryadin@cimbniaga.co.id"/>
    <s v="D-5"/>
    <n v="3009141"/>
    <s v="LENNY NATALIA"/>
    <s v="Branch Operations &amp; Service Manager - KCP - CNJ"/>
    <m/>
    <m/>
    <m/>
    <m/>
    <x v="1"/>
    <m/>
    <m/>
    <x v="0"/>
    <n v="0"/>
    <x v="0"/>
    <n v="0"/>
    <x v="0"/>
    <n v="0"/>
  </r>
  <r>
    <n v="5370267"/>
    <s v="DENI JUNAEDI"/>
    <s v="U7"/>
    <x v="4"/>
    <s v="Network - Jabar &amp; Jateng Region"/>
    <s v="Network - Jabar &amp; Jateng Region - Jabar Area I"/>
    <s v="KCP - Purwakarta - Veteran - PWA - D3"/>
    <s v="KCP - Purwakarta - Veteran - PWA - Business Owners - D4"/>
    <s v="Client Relationship Manager"/>
    <s v="Client Relationship Manager"/>
    <s v="KCP - Purwakarta - Veteran - PWA"/>
    <s v="PURWAKARTA"/>
    <s v="Jawa Barat"/>
    <d v="1971-08-30T00:00:00"/>
    <d v="2022-07-11T00:00:00"/>
    <s v="Male"/>
    <s v="PWA"/>
    <s v="Deni.Junaedi@cimbniaga.co.id"/>
    <s v="D-5"/>
    <n v="5367046"/>
    <s v="AJENG VINITRIA"/>
    <s v="Branch Manager - KCP - PWA"/>
    <m/>
    <m/>
    <m/>
    <m/>
    <x v="1"/>
    <m/>
    <m/>
    <x v="0"/>
    <n v="0"/>
    <x v="0"/>
    <n v="0"/>
    <x v="0"/>
    <n v="0"/>
  </r>
  <r>
    <n v="5601486"/>
    <s v="DAVID FIRMANSYAH"/>
    <s v="U8"/>
    <x v="4"/>
    <s v="Network - Jabar &amp; Jateng Region"/>
    <s v="Network - Jabar &amp; Jateng Region - Jabar Area I"/>
    <s v="KCP - Purwakarta - Veteran - PWA - D3"/>
    <s v="KCP - Purwakarta - Veteran - PWA - Business Owners - D4"/>
    <s v="Client Relationship Manager"/>
    <s v="Client Relationship Manager"/>
    <s v="KCP - Purwakarta - Veteran - PWA"/>
    <s v="PURWAKARTA"/>
    <s v="Jawa Barat"/>
    <d v="1983-10-17T00:00:00"/>
    <d v="2025-10-20T00:00:00"/>
    <s v="Male"/>
    <s v="PWA"/>
    <s v="david.firmansyah@cimbniaga.co.id"/>
    <s v="D-5"/>
    <n v="5367046"/>
    <s v="AJENG VINITRIA"/>
    <s v="Branch Manager - KCP - PWA"/>
    <m/>
    <m/>
    <m/>
    <m/>
    <x v="1"/>
    <m/>
    <m/>
    <x v="0"/>
    <n v="0"/>
    <x v="1"/>
    <e v="#N/A"/>
    <x v="1"/>
    <e v="#N/A"/>
  </r>
  <r>
    <n v="3036306"/>
    <s v="ANGGI PURNAMA"/>
    <s v="U8"/>
    <x v="4"/>
    <s v="Network - Jabar &amp; Jateng Region"/>
    <s v="Network - Jabar &amp; Jateng Region - Jabar Area I"/>
    <s v="KCP - Purwakarta - Veteran - PWA - D3"/>
    <s v="KCP - Purwakarta - Veteran - PWA - Business Owners - D4"/>
    <s v="Client Relationship Manager"/>
    <s v="Client Relationship Manager"/>
    <s v="KCP - Purwakarta - Veteran - PW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7184"/>
    <s v="DIAN HERDIANSAH"/>
    <s v="U8"/>
    <x v="4"/>
    <s v="Network - Jabar &amp; Jateng Region"/>
    <s v="Network - Jabar &amp; Jateng Region - Jabar Area I"/>
    <s v="KCP - Purwakarta - Veteran - PWA - D3"/>
    <s v="KCP - Purwakarta - Veteran - PWA - Service - D4"/>
    <s v="Branch Service Officer"/>
    <s v="Branch Service Officer"/>
    <s v="KCP - Purwakarta - Veteran - PWA"/>
    <s v="PURWAKARTA"/>
    <s v="Jawa Barat"/>
    <d v="1978-12-12T00:00:00"/>
    <d v="2005-09-01T00:00:00"/>
    <s v="Male"/>
    <s v="PWA"/>
    <s v="DIAN.HERDIANSAH@CIMBNIAGA.CO.ID"/>
    <s v="D-5"/>
    <n v="3034790"/>
    <s v="ANGGI SURYANAGARA"/>
    <s v="Branch Operations &amp; Service Manager - KCP - PWA"/>
    <m/>
    <m/>
    <m/>
    <m/>
    <x v="1"/>
    <m/>
    <m/>
    <x v="0"/>
    <n v="0"/>
    <x v="0"/>
    <n v="0"/>
    <x v="0"/>
    <n v="0"/>
  </r>
  <r>
    <n v="3034790"/>
    <s v="ANGGI SURYANAGARA"/>
    <s v="U8"/>
    <x v="4"/>
    <s v="Network - Jabar &amp; Jateng Region"/>
    <s v="Network - Jabar &amp; Jateng Region - Jabar Area I"/>
    <s v="KCP - Purwakarta - Veteran - PWA - D3"/>
    <s v="KCP - Purwakarta - Veteran - PWA - Service - D4"/>
    <s v="Branch Operations &amp; Service Manager"/>
    <s v="Branch Operations &amp; Service Manager"/>
    <s v="KCP - Purwakarta - Veteran - PWA"/>
    <s v="PURWAKARTA"/>
    <s v="Jawa Barat"/>
    <d v="1989-07-20T00:00:00"/>
    <d v="2017-11-20T00:00:00"/>
    <s v="Male"/>
    <s v="PWA"/>
    <s v="ANGGI.SURYANAGARA@CIMBNIAGA.CO.ID"/>
    <s v="D-4"/>
    <n v="5367046"/>
    <s v="AJENG VINITRIA"/>
    <s v="Branch Manager - KCP - PWA"/>
    <m/>
    <m/>
    <m/>
    <m/>
    <x v="1"/>
    <m/>
    <m/>
    <x v="0"/>
    <n v="0"/>
    <x v="0"/>
    <n v="0"/>
    <x v="0"/>
    <n v="0"/>
  </r>
  <r>
    <n v="5409714"/>
    <s v="YOGHI LESMANA"/>
    <s v="U9"/>
    <x v="4"/>
    <s v="Network - Jabar &amp; Jateng Region"/>
    <s v="Network - Jabar &amp; Jateng Region - Jabar Area I"/>
    <s v="KCP - Purwakarta - Veteran - PWA - D3"/>
    <s v="KCP - Purwakarta - Veteran - PWA - Service - D4"/>
    <s v="Customer Service"/>
    <s v="Customer Service"/>
    <s v="KCP - Purwakarta - Veteran - PWA"/>
    <s v="PURWAKARTA"/>
    <s v="Jawa Barat"/>
    <d v="2001-09-12T00:00:00"/>
    <d v="2024-06-03T00:00:00"/>
    <s v="Male"/>
    <s v="PWA"/>
    <s v="yoghi.lesmana@cimbniaga.co.id"/>
    <s v="D-5"/>
    <n v="3034790"/>
    <s v="ANGGI SURYANAGARA"/>
    <s v="Branch Operations &amp; Service Manager - KCP - PWA"/>
    <m/>
    <m/>
    <m/>
    <m/>
    <x v="1"/>
    <m/>
    <m/>
    <x v="0"/>
    <n v="0"/>
    <x v="0"/>
    <n v="0"/>
    <x v="0"/>
    <n v="0"/>
  </r>
  <r>
    <n v="3037721"/>
    <s v="ASTRIANI EKA PUTRI RAHAYU"/>
    <s v="U9"/>
    <x v="4"/>
    <s v="Network - Jabar &amp; Jateng Region"/>
    <s v="Network - Jabar &amp; Jateng Region - Jabar Area I"/>
    <s v="KCP - Purwakarta - Veteran - PWA - D3"/>
    <s v="KCP - Purwakarta - Veteran - PWA - Service - D4"/>
    <s v="Customer Service"/>
    <s v="Customer Service"/>
    <s v="KCP - Purwakarta - Veteran - PWA"/>
    <s v="PURWAKARTA"/>
    <s v="Jawa Barat"/>
    <d v="1993-08-10T00:00:00"/>
    <d v="2019-03-11T00:00:00"/>
    <s v="Female"/>
    <s v="PWA"/>
    <s v="ASTRIANI.RAHAYU@CIMBNIAGA.CO.ID"/>
    <s v="D-5"/>
    <n v="3034790"/>
    <s v="ANGGI SURYANAGARA"/>
    <s v="Branch Operations &amp; Service Manager - KCP - PWA"/>
    <m/>
    <m/>
    <m/>
    <m/>
    <x v="1"/>
    <m/>
    <m/>
    <x v="0"/>
    <n v="0"/>
    <x v="0"/>
    <n v="0"/>
    <x v="0"/>
    <n v="0"/>
  </r>
  <r>
    <n v="3029225"/>
    <s v="ASTUTI"/>
    <s v="U9"/>
    <x v="4"/>
    <s v="Network - Jabar &amp; Jateng Region"/>
    <s v="Network - Jabar &amp; Jateng Region - Jabar Area I"/>
    <s v="KCP - Purwakarta - Veteran - PWA - D3"/>
    <s v="KCP - Purwakarta - Veteran - PWA - Service - D4"/>
    <s v="Customer Service"/>
    <s v="Customer Service"/>
    <s v="KCP - Purwakarta - Veteran - PWA"/>
    <s v="PURWAKARTA"/>
    <s v="Jawa Barat"/>
    <d v="1991-08-01T00:00:00"/>
    <d v="2015-05-04T00:00:00"/>
    <s v="Female"/>
    <s v="PWA"/>
    <s v="ASTUTI@CIMBNIAGA.CO.ID"/>
    <s v="D-5"/>
    <n v="3034790"/>
    <s v="ANGGI SURYANAGARA"/>
    <s v="Branch Operations &amp; Service Manager - KCP - PWA"/>
    <m/>
    <m/>
    <m/>
    <m/>
    <x v="1"/>
    <m/>
    <m/>
    <x v="0"/>
    <n v="0"/>
    <x v="0"/>
    <n v="0"/>
    <x v="0"/>
    <n v="0"/>
  </r>
  <r>
    <n v="5355533"/>
    <s v="AMARA APRILYAWAN"/>
    <s v="U10"/>
    <x v="4"/>
    <s v="Network - Jabar &amp; Jateng Region"/>
    <s v="Network - Jabar &amp; Jateng Region - Jabar Area I"/>
    <s v="KCP - Purwakarta - Veteran - PWA - D3"/>
    <s v="KCP - Purwakarta - Veteran - PWA - Service - D4"/>
    <s v="Teller"/>
    <s v="Teller"/>
    <s v="KCP - Purwakarta - Veteran - PWA"/>
    <s v="PURWAKARTA"/>
    <s v="Jawa Barat"/>
    <d v="1998-04-05T00:00:00"/>
    <d v="2021-11-01T00:00:00"/>
    <s v="Female"/>
    <s v="PWA"/>
    <s v="Amara.Aprilyawan@cimbniaga.co.id"/>
    <s v="D-5"/>
    <n v="3034790"/>
    <s v="ANGGI SURYANAGARA"/>
    <s v="Branch Operations &amp; Service Manager - KCP - PWA"/>
    <m/>
    <m/>
    <m/>
    <m/>
    <x v="1"/>
    <m/>
    <m/>
    <x v="0"/>
    <n v="0"/>
    <x v="0"/>
    <n v="0"/>
    <x v="0"/>
    <n v="0"/>
  </r>
  <r>
    <n v="5417352"/>
    <s v="AJI SAEPUDIN"/>
    <s v="U7"/>
    <x v="4"/>
    <s v="Network - Jabar &amp; Jateng Region"/>
    <s v="Network - Jabar &amp; Jateng Region - Jabar Area I"/>
    <s v="KCP - Sukabumi - Martadinata - SKM - D3"/>
    <s v="KCP - Sukabumi - Martadinata - SKM - Business Owners - D4"/>
    <s v="Client Relationship Manager"/>
    <s v="Client Relationship Manager"/>
    <s v="KCP - Sukabumi - Martadinata - SKM"/>
    <s v="SUKABUMI"/>
    <s v="Jawa Barat"/>
    <d v="1989-11-04T00:00:00"/>
    <d v="2024-11-04T00:00:00"/>
    <s v="Male"/>
    <s v="SKM"/>
    <s v="aji.saepudin@cimbniaga.co.id"/>
    <s v="D-5"/>
    <n v="5601385"/>
    <s v="IKE RIANI S"/>
    <s v="Branch Manager - KCP - SKM"/>
    <m/>
    <m/>
    <m/>
    <m/>
    <x v="1"/>
    <m/>
    <m/>
    <x v="0"/>
    <n v="0"/>
    <x v="1"/>
    <e v="#N/A"/>
    <x v="1"/>
    <e v="#N/A"/>
  </r>
  <r>
    <n v="3006799"/>
    <s v="BUDI WIDODO"/>
    <s v="U6"/>
    <x v="4"/>
    <s v="Network - Jabar &amp; Jateng Region"/>
    <s v="Network - Jabar &amp; Jateng Region - Jabar Area I"/>
    <s v="KCP - Sukabumi - Martadinata - SKM - D3"/>
    <s v="KCP - Sukabumi - Martadinata - SKM - Service - D4"/>
    <s v="Branch Operations &amp; Service Manager"/>
    <s v="Branch Operations &amp; Service Manager"/>
    <s v="KCP - Sukabumi - Martadinata - SKM"/>
    <s v="SUKABUMI"/>
    <s v="Jawa Barat"/>
    <d v="1980-12-24T00:00:00"/>
    <d v="2005-04-12T00:00:00"/>
    <s v="Male"/>
    <s v="SKM"/>
    <s v="BUDI.WIDODO@CIMBNIAGA.CO.ID"/>
    <s v="D-4"/>
    <n v="5601385"/>
    <s v="IKE RIANI S"/>
    <s v="Branch Manager - KCP - SKM"/>
    <m/>
    <m/>
    <m/>
    <m/>
    <x v="1"/>
    <m/>
    <m/>
    <x v="0"/>
    <n v="0"/>
    <x v="0"/>
    <n v="0"/>
    <x v="0"/>
    <n v="0"/>
  </r>
  <r>
    <n v="3001655"/>
    <s v="CHERYL VIRGIN SOFWA"/>
    <s v="U7"/>
    <x v="4"/>
    <s v="Network - Jabar &amp; Jateng Region"/>
    <s v="Network - Jabar &amp; Jateng Region - Jabar Area I"/>
    <s v="KCP - Sukabumi - Martadinata - SKM - D3"/>
    <s v="KCP - Sukabumi - Martadinata - SKM - Service - D4"/>
    <s v="Branch Service Officer"/>
    <s v="Branch Service Officer"/>
    <s v="KCP - Sukabumi - Martadinata - SKM"/>
    <s v="SUKABUMI"/>
    <s v="Jawa Barat"/>
    <d v="1971-10-20T00:00:00"/>
    <d v="1990-07-05T00:00:00"/>
    <s v="Female"/>
    <s v="SKM"/>
    <s v="CHERYL.VIRGINSOFWA@CIMBNIAGA.CO.ID"/>
    <s v="D-5"/>
    <n v="3006799"/>
    <s v="BUDI WIDODO"/>
    <s v="Branch Operations &amp; Service Manager - KCP - SKM"/>
    <m/>
    <m/>
    <m/>
    <m/>
    <x v="1"/>
    <m/>
    <m/>
    <x v="0"/>
    <n v="0"/>
    <x v="0"/>
    <n v="0"/>
    <x v="0"/>
    <n v="0"/>
  </r>
  <r>
    <n v="5392750"/>
    <s v="ANANDA MUTIARA"/>
    <s v="U9"/>
    <x v="4"/>
    <s v="Network - Jabar &amp; Jateng Region"/>
    <s v="Network - Jabar &amp; Jateng Region - Jabar Area I"/>
    <s v="KCP - Sukabumi - Martadinata - SKM - D3"/>
    <s v="KCP - Sukabumi - Martadinata - SKM - Service - D4"/>
    <s v="Customer Service"/>
    <s v="Customer Service"/>
    <s v="KCP - Sukabumi - Martadinata - SKM"/>
    <s v="SUKABUMI"/>
    <s v="Jawa Barat"/>
    <d v="2000-03-04T00:00:00"/>
    <d v="2023-07-10T00:00:00"/>
    <s v="Female"/>
    <s v="SKM"/>
    <s v="Ananda.Mutiara@cimbniaga.co.id"/>
    <s v="D-5"/>
    <n v="3006799"/>
    <s v="BUDI WIDODO"/>
    <s v="Branch Operations &amp; Service Manager - KCP - SKM"/>
    <m/>
    <m/>
    <m/>
    <m/>
    <x v="1"/>
    <m/>
    <m/>
    <x v="0"/>
    <n v="0"/>
    <x v="0"/>
    <n v="0"/>
    <x v="0"/>
    <n v="0"/>
  </r>
  <r>
    <n v="3014510"/>
    <s v="ASHRI ADAWIYAH"/>
    <s v="U9"/>
    <x v="4"/>
    <s v="Network - Jabar &amp; Jateng Region"/>
    <s v="Network - Jabar &amp; Jateng Region - Jabar Area I"/>
    <s v="KCP - Sukabumi - Martadinata - SKM - D3"/>
    <s v="KCP - Sukabumi - Martadinata - SKM - Service - D4"/>
    <s v="Branch Service Officer"/>
    <s v="Branch Service Officer"/>
    <s v="KCP - Sukabumi - Martadinata - SKM"/>
    <s v="SUKABUMI"/>
    <s v="Jawa Barat"/>
    <d v="1985-12-25T00:00:00"/>
    <d v="2010-11-01T00:00:00"/>
    <s v="Female"/>
    <s v="SKM"/>
    <s v="ASHRI.ADAWIYAH@CIMBNIAGA.CO.ID"/>
    <s v="D-5"/>
    <n v="3006799"/>
    <s v="BUDI WIDODO"/>
    <s v="Branch Operations &amp; Service Manager - KCP - SKM"/>
    <m/>
    <m/>
    <m/>
    <m/>
    <x v="1"/>
    <m/>
    <m/>
    <x v="1"/>
    <n v="1"/>
    <x v="0"/>
    <n v="0"/>
    <x v="0"/>
    <n v="0.5"/>
  </r>
  <r>
    <n v="3030806"/>
    <s v="ISHARYANTO PRASETYO"/>
    <s v="U9"/>
    <x v="4"/>
    <s v="Network - Jabar &amp; Jateng Region"/>
    <s v="Network - Jabar &amp; Jateng Region - Jabar Area I"/>
    <s v="KCP - Sukabumi - Martadinata - SKM - D3"/>
    <s v="KCP - Sukabumi - Martadinata - SKM - Service - D4"/>
    <s v="Customer Service"/>
    <s v="Customer Service"/>
    <s v="KCP - Sukabumi - Martadinata - SKM"/>
    <s v="SUKABUMI"/>
    <s v="Jawa Barat"/>
    <d v="1991-10-30T00:00:00"/>
    <d v="2016-04-01T00:00:00"/>
    <s v="Male"/>
    <s v="SKM"/>
    <s v="ISHARYANTO.PRASETYO@CIMBNIAGA.CO.ID"/>
    <s v="D-5"/>
    <n v="3006799"/>
    <s v="BUDI WIDODO"/>
    <s v="Branch Operations &amp; Service Manager - KCP - SKM"/>
    <m/>
    <m/>
    <m/>
    <m/>
    <x v="1"/>
    <m/>
    <m/>
    <x v="0"/>
    <n v="0"/>
    <x v="0"/>
    <n v="0"/>
    <x v="0"/>
    <n v="0"/>
  </r>
  <r>
    <n v="3035255"/>
    <s v="DINA KHAIRUNNISA TRESMAN"/>
    <s v="U9"/>
    <x v="4"/>
    <s v="Network - Jabar &amp; Jateng Region"/>
    <s v="Network - Jabar &amp; Jateng Region - Jabar Area I"/>
    <s v="KCP - Sukabumi - Martadinata - SKM - D3"/>
    <s v="KCP - Sukabumi - Martadinata - SKM - Service - D4"/>
    <s v="Customer Service"/>
    <s v="Customer Service"/>
    <s v="KCP - Sukabumi - Martadinata - SKM"/>
    <s v="SUKABUMI"/>
    <s v="Jawa Barat"/>
    <d v="1994-06-01T00:00:00"/>
    <d v="2018-02-12T00:00:00"/>
    <s v="Female"/>
    <s v="SKM"/>
    <s v="DINA.TRESMAN@CIMBNIAGA.CO.ID"/>
    <s v="D-5"/>
    <n v="3006799"/>
    <s v="BUDI WIDODO"/>
    <s v="Branch Operations &amp; Service Manager - KCP - SKM"/>
    <m/>
    <m/>
    <m/>
    <m/>
    <x v="1"/>
    <m/>
    <m/>
    <x v="1"/>
    <n v="1"/>
    <x v="0"/>
    <n v="0"/>
    <x v="0"/>
    <n v="0.5"/>
  </r>
  <r>
    <n v="3038964"/>
    <s v="AGUSTINA RATNASARI BANJARNAHOR"/>
    <s v="U10"/>
    <x v="4"/>
    <s v="Network - Jabar &amp; Jateng Region"/>
    <s v="Network - Jabar &amp; Jateng Region - Jabar Area I"/>
    <s v="KCP - Sukabumi - Martadinata - SKM - D3"/>
    <s v="KCP - Sukabumi - Martadinata - SKM - Service - D4"/>
    <s v="Teller"/>
    <s v="Teller"/>
    <s v="KCP - Sukabumi - Martadinata - SKM"/>
    <s v="SUKABUMI"/>
    <s v="Jawa Barat"/>
    <d v="1996-08-10T00:00:00"/>
    <d v="2019-09-09T00:00:00"/>
    <s v="Female"/>
    <s v="SKM"/>
    <s v="Agustina.Banjarnahor@cimbniaga.co.id"/>
    <s v="D-5"/>
    <n v="3006799"/>
    <s v="BUDI WIDODO"/>
    <s v="Branch Operations &amp; Service Manager - KCP - SKM"/>
    <m/>
    <m/>
    <m/>
    <m/>
    <x v="1"/>
    <m/>
    <m/>
    <x v="1"/>
    <n v="1"/>
    <x v="0"/>
    <n v="0"/>
    <x v="0"/>
    <n v="0.5"/>
  </r>
  <r>
    <n v="3038965"/>
    <s v="DELIANA FITRIA AMANDA"/>
    <s v="U10"/>
    <x v="4"/>
    <s v="Network - Jabar &amp; Jateng Region"/>
    <s v="Network - Jabar &amp; Jateng Region - Jabar Area I"/>
    <s v="KCP - Sukabumi - Martadinata - SKM - D3"/>
    <s v="KCP - Sukabumi - Martadinata - SKM - Service - D4"/>
    <s v="Teller"/>
    <s v="Teller"/>
    <s v="KCP - Sukabumi - Martadinata - SKM"/>
    <s v="SUKABUMI"/>
    <s v="Jawa Barat"/>
    <d v="1995-03-02T00:00:00"/>
    <d v="2019-09-09T00:00:00"/>
    <s v="Female"/>
    <s v="SKM"/>
    <s v="deliana.amanda@cimbniaga.co.id"/>
    <s v="D-5"/>
    <n v="3006799"/>
    <s v="BUDI WIDODO"/>
    <s v="Branch Operations &amp; Service Manager - KCP - SKM"/>
    <m/>
    <m/>
    <m/>
    <m/>
    <x v="1"/>
    <m/>
    <m/>
    <x v="0"/>
    <n v="0"/>
    <x v="0"/>
    <n v="0"/>
    <x v="0"/>
    <n v="0"/>
  </r>
  <r>
    <n v="3041191"/>
    <s v="FANDRY HENDARTO"/>
    <s v="U3"/>
    <x v="4"/>
    <s v="Network - Jabar &amp; Jateng Region"/>
    <s v="Network - Jabar &amp; Jateng Region - Jabar Area II"/>
    <s v="---"/>
    <s v="---"/>
    <s v="Branch Area Head"/>
    <s v="Branch Area Head"/>
    <s v="KC - Bandung - Dago - DGO"/>
    <s v="BANDUNG"/>
    <s v="Jawa Barat"/>
    <d v="1982-06-16T00:00:00"/>
    <d v="2020-05-20T00:00:00"/>
    <s v="Male"/>
    <s v="DGO"/>
    <s v="FANDRY.HENDARTO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3004395"/>
    <s v="NICHOLAS"/>
    <s v="U9"/>
    <x v="4"/>
    <s v="Network - Jabar &amp; Jateng Region"/>
    <s v="Network - Jabar &amp; Jateng Region - Jabar Area II"/>
    <s v="Branch Support - Jabar &amp; Jateng Region - Jabar Area II"/>
    <s v="---"/>
    <s v="Branch Support Staff"/>
    <s v="Branch Support Staff"/>
    <s v="KC - Bandung - Dago - DGO"/>
    <s v="BANDUNG"/>
    <s v="Jawa Barat"/>
    <d v="1975-12-06T00:00:00"/>
    <d v="1997-06-02T00:00:00"/>
    <s v="Male"/>
    <s v="DGO"/>
    <s v="NICHOLAS.HARAHAP@CIMBNIAGA.CO.ID"/>
    <s v="D-3"/>
    <n v="3041191"/>
    <s v="FANDRY HENDARTO"/>
    <s v="Branch Area Head - Jabar &amp; Jateng Region - Jabar Area II"/>
    <m/>
    <m/>
    <m/>
    <m/>
    <x v="1"/>
    <m/>
    <m/>
    <x v="0"/>
    <n v="0"/>
    <x v="0"/>
    <n v="0"/>
    <x v="0"/>
    <n v="0"/>
  </r>
  <r>
    <n v="3035766"/>
    <s v="ALVITA JULIAN TJAHJADI"/>
    <s v="U4"/>
    <x v="4"/>
    <s v="Network - Jabar &amp; Jateng Region"/>
    <s v="Network - Jabar &amp; Jateng Region - Jabar Area II"/>
    <s v="KC - Bandung - Dago - DGO - D3"/>
    <s v="---"/>
    <s v="Branch Manager"/>
    <s v="Branch Manager"/>
    <s v="KC - Bandung - Dago - DGO"/>
    <s v="BANDUNG"/>
    <s v="Jawa Barat"/>
    <d v="1985-09-20T00:00:00"/>
    <d v="2018-05-14T00:00:00"/>
    <s v="Female"/>
    <s v="DGO"/>
    <s v="ALVITA.TJAHJADI@CIMBNIAGA.CO.ID"/>
    <s v="D-3"/>
    <n v="3041191"/>
    <s v="FANDRY HENDARTO"/>
    <s v="Branch Area Head - Jabar &amp; Jateng Region - Jabar Area II"/>
    <m/>
    <m/>
    <m/>
    <m/>
    <x v="1"/>
    <m/>
    <m/>
    <x v="0"/>
    <n v="0.1"/>
    <x v="0"/>
    <n v="0"/>
    <x v="0"/>
    <n v="0.05"/>
  </r>
  <r>
    <n v="3035153"/>
    <s v="FINNA ASTUTI"/>
    <s v="U5"/>
    <x v="4"/>
    <s v="Network - Jabar &amp; Jateng Region"/>
    <s v="Network - Jabar &amp; Jateng Region - Jabar Area II"/>
    <s v="KC - Cirebon - Yos Sudarso - CRB - D3"/>
    <s v="---"/>
    <s v="Branch Manager"/>
    <s v="Branch Manager"/>
    <s v="KC - Cirebon - Yos Sudarso - CRB"/>
    <s v="CIREBON"/>
    <s v="Jawa Barat"/>
    <d v="1985-06-06T00:00:00"/>
    <d v="2018-02-01T00:00:00"/>
    <s v="Female"/>
    <s v="CRB"/>
    <s v="FINNA.ASTUTI@CIMBNIAGA.CO.ID"/>
    <s v="D-3"/>
    <n v="3041191"/>
    <s v="FANDRY HENDARTO"/>
    <s v="Branch Area Head - Jabar &amp; Jateng Region - Jabar Area II"/>
    <m/>
    <m/>
    <m/>
    <m/>
    <x v="1"/>
    <m/>
    <m/>
    <x v="0"/>
    <n v="0"/>
    <x v="0"/>
    <n v="0"/>
    <x v="0"/>
    <n v="0"/>
  </r>
  <r>
    <n v="5371003"/>
    <s v="INNEKE"/>
    <s v="U5"/>
    <x v="4"/>
    <s v="Network - Jabar &amp; Jateng Region"/>
    <s v="Network - Jabar &amp; Jateng Region - Jabar Area II"/>
    <s v="KCP - Bandung - Ahmad Yani - BAY - D3"/>
    <s v="---"/>
    <s v="Branch Manager"/>
    <s v="Branch Manager"/>
    <s v="KCP - Bandung - Ahmad Yani - BAY"/>
    <s v="BANDUNG"/>
    <s v="Jawa Barat"/>
    <d v="1982-01-15T00:00:00"/>
    <d v="2022-07-04T00:00:00"/>
    <s v="Female"/>
    <s v="BAY"/>
    <s v="Inneke.Inneke@cimbniaga.co.id"/>
    <s v="D-3"/>
    <n v="3041191"/>
    <s v="FANDRY HENDARTO"/>
    <s v="Branch Area Head - Jabar &amp; Jateng Region - Jabar Area II"/>
    <m/>
    <m/>
    <m/>
    <m/>
    <x v="1"/>
    <m/>
    <m/>
    <x v="0"/>
    <n v="0"/>
    <x v="0"/>
    <n v="0"/>
    <x v="0"/>
    <n v="0"/>
  </r>
  <r>
    <n v="3026590"/>
    <s v="DIANA RACHMAT"/>
    <s v="U5"/>
    <x v="4"/>
    <s v="Network - Jabar &amp; Jateng Region"/>
    <s v="Network - Jabar &amp; Jateng Region - Jabar Area II"/>
    <s v="KCP - Bandung - Pasir Kaliki - BPS - D3"/>
    <s v="---"/>
    <s v="Branch Manager"/>
    <s v="Branch Manager"/>
    <s v="KCP - Bandung - Pasir Kaliki - BPS"/>
    <s v="BANDUNG"/>
    <s v="Jawa Barat"/>
    <d v="1981-02-26T00:00:00"/>
    <d v="2014-06-23T00:00:00"/>
    <s v="Female"/>
    <s v="BPS"/>
    <s v="DIANA.RACHMAT@CIMBNIAGA.CO.ID"/>
    <s v="D-3"/>
    <n v="3041191"/>
    <s v="FANDRY HENDARTO"/>
    <s v="Branch Area Head - Jabar &amp; Jateng Region - Jabar Area II"/>
    <m/>
    <m/>
    <m/>
    <m/>
    <x v="1"/>
    <m/>
    <m/>
    <x v="0"/>
    <n v="0"/>
    <x v="0"/>
    <n v="0"/>
    <x v="0"/>
    <n v="0"/>
  </r>
  <r>
    <n v="3026074"/>
    <s v="IIS ISMIATI"/>
    <s v="U6"/>
    <x v="4"/>
    <s v="Network - Jabar &amp; Jateng Region"/>
    <s v="Network - Jabar &amp; Jateng Region - Jabar Area II"/>
    <s v="KCP - Bandung - Pajajaran - BPJ - D3"/>
    <s v="---"/>
    <s v="Branch Manager"/>
    <s v="Branch Manager"/>
    <s v="KCP - Bandung - Pajajaran - BPJ"/>
    <s v="BANDUNG"/>
    <s v="Jawa Barat"/>
    <d v="1980-04-04T00:00:00"/>
    <d v="2014-04-21T00:00:00"/>
    <s v="Female"/>
    <s v="BPJ"/>
    <s v="IIS.ISMIATI@CIMBNIAGA.CO.ID"/>
    <s v="D-3"/>
    <n v="3041191"/>
    <s v="FANDRY HENDARTO"/>
    <s v="Branch Area Head - Jabar &amp; Jateng Region - Jabar Area II"/>
    <m/>
    <m/>
    <m/>
    <m/>
    <x v="1"/>
    <m/>
    <m/>
    <x v="0"/>
    <n v="0"/>
    <x v="0"/>
    <n v="0"/>
    <x v="0"/>
    <n v="0"/>
  </r>
  <r>
    <n v="5418333"/>
    <s v="JAENE SARAH"/>
    <s v="U5"/>
    <x v="4"/>
    <s v="Network - Jabar &amp; Jateng Region"/>
    <s v="Network - Jabar &amp; Jateng Region - Jabar Area II"/>
    <s v="KCP - Cimahi - Raya Tagog - BCD - D3"/>
    <s v="---"/>
    <s v="Branch Manager"/>
    <s v="Branch Manager"/>
    <s v="KCP - Cimahi - Raya Tagog - BCD"/>
    <s v="CIMAHI"/>
    <s v="Jawa Barat"/>
    <d v="1988-01-27T00:00:00"/>
    <d v="2024-11-28T00:00:00"/>
    <s v="Female"/>
    <s v="BCD"/>
    <s v="jaene.sarah@cimbniaga.co.id"/>
    <s v="D-3"/>
    <n v="3041191"/>
    <s v="FANDRY HENDARTO"/>
    <s v="Branch Area Head - Jabar &amp; Jateng Region - Jabar Area II"/>
    <m/>
    <m/>
    <m/>
    <m/>
    <x v="1"/>
    <m/>
    <m/>
    <x v="0"/>
    <n v="0.4"/>
    <x v="1"/>
    <e v="#N/A"/>
    <x v="1"/>
    <e v="#N/A"/>
  </r>
  <r>
    <n v="5354088"/>
    <s v="FLORENCIA WINDELIA FEBIANI PURWADI"/>
    <s v="U5"/>
    <x v="4"/>
    <s v="Network - Jabar &amp; Jateng Region"/>
    <s v="Network - Jabar &amp; Jateng Region - Jabar Area II"/>
    <s v="KCP - Cirebon - Siliwangi - CRN - D3"/>
    <s v="---"/>
    <s v="Branch Manager"/>
    <s v="Branch Manager"/>
    <s v="KCP - Cirebon - Siliwangi - CRN"/>
    <s v="CIREBON"/>
    <s v="Jawa Barat"/>
    <d v="1984-05-16T00:00:00"/>
    <d v="2021-10-01T00:00:00"/>
    <s v="Female"/>
    <s v="CRN"/>
    <s v="Florencia.Purwadi@cimbniaga.co.id"/>
    <s v="D-3"/>
    <n v="3041191"/>
    <s v="FANDRY HENDARTO"/>
    <s v="Branch Area Head - Jabar &amp; Jateng Region - Jabar Area II"/>
    <m/>
    <m/>
    <m/>
    <m/>
    <x v="1"/>
    <m/>
    <m/>
    <x v="0"/>
    <n v="0"/>
    <x v="0"/>
    <n v="0"/>
    <x v="0"/>
    <n v="0"/>
  </r>
  <r>
    <n v="3008990"/>
    <s v="RATNA SARININGSIH"/>
    <s v="U6"/>
    <x v="4"/>
    <s v="Network - Jabar &amp; Jateng Region"/>
    <s v="Network - Jabar &amp; Jateng Region - Jabar Area II"/>
    <s v="KC - Bandung - Dago - DGO - D3"/>
    <s v="KC - Bandung - Dago - DGO - EBB - D4"/>
    <s v="Sr EBB Relationship Manager"/>
    <s v="Sr EBB Relationship Manager"/>
    <s v="KC - Bandung - Dago - DGO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0"/>
    <n v="0"/>
    <x v="1"/>
    <e v="#N/A"/>
  </r>
  <r>
    <n v="5601787"/>
    <s v="HANDREANTA AGUSTIO"/>
    <s v="U6"/>
    <x v="4"/>
    <s v="Network - Jabar &amp; Jateng Region"/>
    <s v="Network - Jabar &amp; Jateng Region - Jabar Area II"/>
    <s v="KC - Bandung - Dago - DGO - D3"/>
    <s v="KC - Bandung - Dago - DGO - EBB - D4"/>
    <s v="EBB Business Manager"/>
    <s v="EBB Business Manager"/>
    <s v="KC - Bandung - Dago - DGO"/>
    <s v="BANDUNG"/>
    <s v="Jawa Barat"/>
    <d v="1994-08-11T00:00:00"/>
    <d v="2025-12-01T00:00:00"/>
    <s v="Male"/>
    <s v="DGO"/>
    <s v="handreanta.agustio@cimbniaga.co.id"/>
    <s v="D-4"/>
    <n v="3035766"/>
    <s v="ALVITA JULIAN TJAHJADI"/>
    <s v="Branch Manager - KC - DGO"/>
    <m/>
    <m/>
    <m/>
    <m/>
    <x v="1"/>
    <m/>
    <m/>
    <x v="0"/>
    <n v="0.1"/>
    <x v="1"/>
    <e v="#N/A"/>
    <x v="1"/>
    <e v="#N/A"/>
  </r>
  <r>
    <n v="5601818"/>
    <s v="KEVIN JONATHAN"/>
    <s v="U8"/>
    <x v="4"/>
    <s v="Network - Jabar &amp; Jateng Region"/>
    <s v="Network - Jabar &amp; Jateng Region - Jabar Area II"/>
    <s v="KC - Bandung - Dago - DGO - D3"/>
    <s v="KC - Bandung - Dago - DGO - EBB - D4"/>
    <s v="EBB Relationship Manager"/>
    <s v="EBB Relationship Manager"/>
    <s v="KC - Bandung - Dago - DGO"/>
    <s v="BANDUNG"/>
    <s v="Jawa Barat"/>
    <d v="1996-01-08T00:00:00"/>
    <d v="2025-12-15T00:00:00"/>
    <s v="Male"/>
    <s v="DGO"/>
    <s v="kevin.jonathan2@cimbniaga.co.id"/>
    <s v="D-5"/>
    <n v="5601787"/>
    <s v="HANDREANTA AGUSTIO"/>
    <s v="Network EBB Business Manager - KC - DGO"/>
    <m/>
    <m/>
    <m/>
    <m/>
    <x v="1"/>
    <m/>
    <m/>
    <x v="0"/>
    <n v="0.1"/>
    <x v="1"/>
    <e v="#N/A"/>
    <x v="1"/>
    <e v="#N/A"/>
  </r>
  <r>
    <n v="3026988"/>
    <s v="DEFIA SHOLIHATUN NISSA"/>
    <s v="U6"/>
    <x v="4"/>
    <s v="Network - Jabar &amp; Jateng Region"/>
    <s v="Network - Jabar &amp; Jateng Region - Jabar Area II"/>
    <s v="KC - Bandung - Dago - DGO - D3"/>
    <s v="KC - Bandung - Dago - DGO - Mortgage - D4"/>
    <s v="Mortgage Business Manager"/>
    <s v="Mortgage Business Manager"/>
    <s v="KC - Bandung - Dago - DGO"/>
    <s v="BANDUNG"/>
    <s v="Jawa Barat"/>
    <d v="1990-12-07T00:00:00"/>
    <d v="2014-08-13T00:00:00"/>
    <s v="Female"/>
    <s v="DGO"/>
    <s v="DEFIA.NISSA@CIMBNIAGA.CO.ID"/>
    <s v="D-4"/>
    <n v="3035766"/>
    <s v="ALVITA JULIAN TJAHJADI"/>
    <s v="Branch Manager - KC - DGO"/>
    <m/>
    <m/>
    <m/>
    <m/>
    <x v="1"/>
    <m/>
    <m/>
    <x v="0"/>
    <n v="0.1"/>
    <x v="0"/>
    <n v="0"/>
    <x v="0"/>
    <n v="0.05"/>
  </r>
  <r>
    <n v="3033933"/>
    <s v="DIONISIUS PRIMARIANTO"/>
    <s v="U7"/>
    <x v="4"/>
    <s v="Network - Jabar &amp; Jateng Region"/>
    <s v="Network - Jabar &amp; Jateng Region - Jabar Area II"/>
    <s v="KC - Bandung - Dago - DGO - D3"/>
    <s v="KC - Bandung - Dago - DGO - Mortgage - D4"/>
    <s v="Sr Mortgage Relationship Manager"/>
    <s v="Sr Mortgage Relationship Manager"/>
    <s v="KC - Bandung - Dago - DGO"/>
    <s v="BANDUNG"/>
    <s v="Jawa Barat"/>
    <d v="1981-10-09T00:00:00"/>
    <d v="2017-08-10T00:00:00"/>
    <s v="Male"/>
    <s v="DGO"/>
    <s v="DIONISIUS.PRIMARIANTO@CIMBNIAGA.CO.ID"/>
    <s v="D-5"/>
    <n v="3026988"/>
    <s v="DEFIA SHOLIHATUN NISSA"/>
    <s v="Mortgage Business Manager - KC - DGO"/>
    <m/>
    <m/>
    <m/>
    <m/>
    <x v="1"/>
    <m/>
    <m/>
    <x v="0"/>
    <n v="0"/>
    <x v="0"/>
    <n v="0"/>
    <x v="0"/>
    <n v="0"/>
  </r>
  <r>
    <n v="3039017"/>
    <s v="MIA ANGGRAENI"/>
    <s v="U8"/>
    <x v="4"/>
    <s v="Network - Jabar &amp; Jateng Region"/>
    <s v="Network - Jabar &amp; Jateng Region - Jabar Area II"/>
    <s v="KC - Bandung - Dago - DGO - D3"/>
    <s v="KC - Bandung - Dago - DGO - Mortgage - D4"/>
    <s v="Mortgage Relationship Manager"/>
    <s v="Mortgage Relationship Manager"/>
    <s v="KC - Bandung - Dago - DGO"/>
    <s v="BANDUNG"/>
    <s v="Jawa Barat"/>
    <d v="1996-01-19T00:00:00"/>
    <d v="2019-09-02T00:00:00"/>
    <s v="Female"/>
    <s v="DGO"/>
    <s v="MIA.ANGGRAENI@CIMBNIAGA.CO.ID"/>
    <s v="D-5"/>
    <n v="3026988"/>
    <s v="DEFIA SHOLIHATUN NISSA"/>
    <s v="Mortgage Business Manager - KC - DGO"/>
    <m/>
    <m/>
    <m/>
    <m/>
    <x v="1"/>
    <m/>
    <m/>
    <x v="0"/>
    <n v="0.1"/>
    <x v="0"/>
    <n v="0"/>
    <x v="0"/>
    <n v="0.05"/>
  </r>
  <r>
    <n v="3035370"/>
    <s v="EIGE NUGRAHA"/>
    <s v="U8"/>
    <x v="4"/>
    <s v="Network - Jabar &amp; Jateng Region"/>
    <s v="Network - Jabar &amp; Jateng Region - Jabar Area II"/>
    <s v="KC - Bandung - Dago - DGO - D3"/>
    <s v="KC - Bandung - Dago - DGO - Mortgage - D4"/>
    <s v="Mortgage Relationship Manager"/>
    <s v="Mortgage Relationship Manager"/>
    <s v="KC - Bandung - Dago - DGO"/>
    <s v="BANDUNG"/>
    <s v="Jawa Barat"/>
    <d v="1994-08-23T00:00:00"/>
    <d v="2018-03-06T00:00:00"/>
    <s v="Female"/>
    <s v="DGO"/>
    <s v="EIGE.NUGRAHA@CIMBNIAGA.CO.ID"/>
    <s v="D-5"/>
    <n v="3026988"/>
    <s v="DEFIA SHOLIHATUN NISSA"/>
    <s v="Mortgage Business Manager - KC - DGO"/>
    <m/>
    <m/>
    <m/>
    <m/>
    <x v="1"/>
    <m/>
    <m/>
    <x v="0"/>
    <n v="0.1"/>
    <x v="0"/>
    <n v="0"/>
    <x v="0"/>
    <n v="0.05"/>
  </r>
  <r>
    <n v="5601065"/>
    <s v="REGINA FABIAN"/>
    <s v="U8"/>
    <x v="4"/>
    <s v="Network - Jabar &amp; Jateng Region"/>
    <s v="Network - Jabar &amp; Jateng Region - Jabar Area II"/>
    <s v="KC - Bandung - Dago - DGO - D3"/>
    <s v="KC - Bandung - Dago - DGO - Mortgage - D4"/>
    <s v="Mortgage Relationship Manager"/>
    <s v="Mortgage Relationship Manager"/>
    <s v="KC - Bandung - Dago - DGO"/>
    <s v="BANDUNG"/>
    <s v="Jawa Barat"/>
    <d v="1997-06-09T00:00:00"/>
    <d v="2025-09-29T00:00:00"/>
    <s v="Female"/>
    <s v="DGO"/>
    <s v="regina.fabian@cimbniaga.co.id"/>
    <s v="D-5"/>
    <n v="3026988"/>
    <s v="DEFIA SHOLIHATUN NISSA"/>
    <s v="Mortgage Business Manager - KC - DGO"/>
    <m/>
    <m/>
    <m/>
    <m/>
    <x v="1"/>
    <m/>
    <m/>
    <x v="0"/>
    <n v="0"/>
    <x v="0"/>
    <n v="0"/>
    <x v="0"/>
    <n v="0"/>
  </r>
  <r>
    <n v="5419044"/>
    <s v="ISHAK MARIO SUBRATA"/>
    <s v="U9"/>
    <x v="4"/>
    <s v="Network - Jabar &amp; Jateng Region"/>
    <s v="Network - Jabar &amp; Jateng Region - Jabar Area II"/>
    <s v="KC - Bandung - Dago - DGO - D3"/>
    <s v="KC - Bandung - Dago - DGO - Mortgage - D4"/>
    <s v="Mortgage Relationship Manager"/>
    <s v="Mortgage Relationship Manager"/>
    <s v="KC - Bandung - Dago - DGO"/>
    <s v="BANDUNG"/>
    <s v="Jawa Barat"/>
    <d v="1990-09-09T00:00:00"/>
    <d v="2024-12-16T00:00:00"/>
    <s v="Male"/>
    <s v="DGO"/>
    <s v="ishak.subrata@cimbniaga.co.id"/>
    <s v="D-5"/>
    <n v="3026988"/>
    <s v="DEFIA SHOLIHATUN NISSA"/>
    <s v="Mortgage Business Manager - KC - DGO"/>
    <m/>
    <m/>
    <m/>
    <m/>
    <x v="1"/>
    <m/>
    <m/>
    <x v="0"/>
    <n v="0"/>
    <x v="0"/>
    <n v="0"/>
    <x v="0"/>
    <n v="0"/>
  </r>
  <r>
    <n v="5421268"/>
    <s v="KANIA INTAN PUSPITA"/>
    <s v="U9"/>
    <x v="4"/>
    <s v="Network - Jabar &amp; Jateng Region"/>
    <s v="Network - Jabar &amp; Jateng Region - Jabar Area II"/>
    <s v="KC - Bandung - Dago - DGO - D3"/>
    <s v="KC - Bandung - Dago - DGO - Mortgage - D4"/>
    <s v="Mortgage Relationship Manager"/>
    <s v="Mortgage Relationship Manager"/>
    <s v="KC - Bandung - Dago - DGO"/>
    <s v="BANDUNG"/>
    <s v="Jawa Barat"/>
    <d v="1994-04-23T00:00:00"/>
    <d v="2025-02-03T00:00:00"/>
    <s v="Female"/>
    <s v="DGO"/>
    <s v="Kania.Puspita@cimbniaga.co.id"/>
    <s v="D-5"/>
    <n v="3026988"/>
    <s v="DEFIA SHOLIHATUN NISSA"/>
    <s v="Mortgage Business Manager - KC - DGO"/>
    <m/>
    <m/>
    <m/>
    <m/>
    <x v="1"/>
    <m/>
    <m/>
    <x v="0"/>
    <n v="0.2"/>
    <x v="0"/>
    <n v="0"/>
    <x v="0"/>
    <n v="0.1"/>
  </r>
  <r>
    <n v="5383383"/>
    <s v="JOSEPHINE PHEBE"/>
    <s v="U9"/>
    <x v="4"/>
    <s v="Network - Jabar &amp; Jateng Region"/>
    <s v="Network - Jabar &amp; Jateng Region - Jabar Area II"/>
    <s v="KC - Bandung - Dago - DGO - D3"/>
    <s v="KC - Bandung - Dago - DGO - Mortgage - D4"/>
    <s v="Mortgage Relationship Manager"/>
    <s v="Mortgage Relationship Manager"/>
    <s v="KC - Bandung - Dago - DGO"/>
    <s v="BANDUNG"/>
    <s v="Jawa Barat"/>
    <d v="1999-11-14T00:00:00"/>
    <d v="2023-02-01T00:00:00"/>
    <s v="Female"/>
    <s v="DGO"/>
    <s v="Josephine.Phebe@cimbniaga.co.id"/>
    <s v="D-5"/>
    <n v="3026988"/>
    <s v="DEFIA SHOLIHATUN NISSA"/>
    <s v="Mortgage Business Manager - KC - DGO"/>
    <m/>
    <m/>
    <m/>
    <m/>
    <x v="1"/>
    <m/>
    <m/>
    <x v="0"/>
    <n v="0"/>
    <x v="0"/>
    <n v="0"/>
    <x v="0"/>
    <n v="0"/>
  </r>
  <r>
    <n v="3040664"/>
    <s v="DWI RIZKIYANI"/>
    <s v="U5"/>
    <x v="4"/>
    <s v="Network - Jabar &amp; Jateng Region"/>
    <s v="Network - Jabar &amp; Jateng Region - Jabar Area II"/>
    <s v="KC - Bandung - Dago - DGO - D3"/>
    <s v="KC - Bandung - Dago - DGO - Preferred - D4"/>
    <s v="Preferred Business Manager"/>
    <s v="Preferred Business Manager"/>
    <s v="KC - Bandung - Dago - DGO"/>
    <s v="BANDUNG"/>
    <s v="Jawa Barat"/>
    <d v="1991-02-03T00:00:00"/>
    <d v="2020-03-23T00:00:00"/>
    <s v="Female"/>
    <s v="DGO"/>
    <s v="DWI.RIZKIYANI@CIMBNIAGA.CO.ID"/>
    <s v="D-4"/>
    <n v="3035766"/>
    <s v="ALVITA JULIAN TJAHJADI"/>
    <s v="Branch Manager - KC - DGO"/>
    <m/>
    <m/>
    <m/>
    <m/>
    <x v="1"/>
    <m/>
    <m/>
    <x v="0"/>
    <n v="0.1"/>
    <x v="0"/>
    <n v="0"/>
    <x v="0"/>
    <n v="0.05"/>
  </r>
  <r>
    <n v="5601925"/>
    <s v="WIDI UTAMA"/>
    <s v="U6"/>
    <x v="4"/>
    <s v="Network - Jabar &amp; Jateng Region"/>
    <s v="Network - Jabar &amp; Jateng Region - Jabar Area II"/>
    <s v="KC - Bandung - Dago - DGO - D3"/>
    <s v="KC - Bandung - Dago - DGO - Preferred - D4"/>
    <s v="Preferred Relationship Manager"/>
    <s v="Preferred Relationship Manager"/>
    <s v="KC - Bandung - Dago - DGO"/>
    <s v="BANDUNG"/>
    <s v="Jawa Barat"/>
    <d v="1983-12-12T00:00:00"/>
    <d v="2026-01-26T00:00:00"/>
    <s v="Male"/>
    <s v="DGO"/>
    <s v="widi.utama@cimbniaga.co.id"/>
    <s v="D-5"/>
    <n v="3040664"/>
    <s v="DWI RIZKIYANI"/>
    <s v="Preferred Business Manager 1 - KC - DGO"/>
    <m/>
    <m/>
    <m/>
    <m/>
    <x v="1"/>
    <m/>
    <m/>
    <x v="0"/>
    <n v="0.15"/>
    <x v="1"/>
    <e v="#N/A"/>
    <x v="1"/>
    <e v="#N/A"/>
  </r>
  <r>
    <n v="5600165"/>
    <s v="MELISSA LILI"/>
    <s v="U6"/>
    <x v="4"/>
    <s v="Network - Jabar &amp; Jateng Region"/>
    <s v="Network - Jabar &amp; Jateng Region - Jabar Area II"/>
    <s v="KC - Bandung - Dago - DGO - D3"/>
    <s v="KC - Bandung - Dago - DGO - Preferred - D4"/>
    <s v="Preferred Relationship Manager"/>
    <s v="Preferred Relationship Manager"/>
    <s v="KC - Bandung - Dago - DGO"/>
    <s v="BANDUNG"/>
    <s v="Jawa Barat"/>
    <d v="1982-10-31T00:00:00"/>
    <d v="2025-05-07T00:00:00"/>
    <s v="Female"/>
    <s v="DGO"/>
    <s v="melissa.lili@cimbniaga.co.id"/>
    <s v="D-5"/>
    <n v="3040664"/>
    <s v="DWI RIZKIYANI"/>
    <s v="Preferred Business Manager 1 - KC - DGO"/>
    <m/>
    <m/>
    <m/>
    <m/>
    <x v="1"/>
    <m/>
    <m/>
    <x v="0"/>
    <n v="0.15"/>
    <x v="0"/>
    <n v="0"/>
    <x v="0"/>
    <n v="7.4999999999999997E-2"/>
  </r>
  <r>
    <n v="5422029"/>
    <s v="SELVY NATHALIA"/>
    <s v="U7"/>
    <x v="4"/>
    <s v="Network - Jabar &amp; Jateng Region"/>
    <s v="Network - Jabar &amp; Jateng Region - Jabar Area II"/>
    <s v="KC - Bandung - Dago - DGO - D3"/>
    <s v="KC - Bandung - Dago - DGO - Preferred - D4"/>
    <s v="Preferred Relationship Manager"/>
    <s v="Preferred Relationship Manager"/>
    <s v="KC - Bandung - Dago - DGO"/>
    <s v="BANDUNG"/>
    <s v="Jawa Barat"/>
    <d v="1982-12-25T00:00:00"/>
    <d v="2025-02-10T00:00:00"/>
    <s v="Female"/>
    <s v="DGO"/>
    <s v="selvy.nathalia@cimbniaga.co.id"/>
    <s v="D-5"/>
    <n v="3040664"/>
    <s v="DWI RIZKIYANI"/>
    <s v="Preferred Business Manager 1 - KC - DGO"/>
    <m/>
    <m/>
    <m/>
    <m/>
    <x v="1"/>
    <m/>
    <m/>
    <x v="0"/>
    <n v="0.1"/>
    <x v="0"/>
    <n v="0"/>
    <x v="0"/>
    <n v="0.05"/>
  </r>
  <r>
    <n v="5601821"/>
    <s v="ARIEF HADID SUPRIADI"/>
    <s v="U7"/>
    <x v="4"/>
    <s v="Network - Jabar &amp; Jateng Region"/>
    <s v="Network - Jabar &amp; Jateng Region - Jabar Area II"/>
    <s v="KC - Bandung - Dago - DGO - D3"/>
    <s v="KC - Bandung - Dago - DGO - Preferred - D4"/>
    <s v="Preferred Relationship Manager"/>
    <s v="Preferred Relationship Manager"/>
    <s v="KC - Bandung - Dago - DGO"/>
    <s v="BANDUNG"/>
    <s v="Jawa Barat"/>
    <d v="1991-04-19T00:00:00"/>
    <d v="2025-12-22T00:00:00"/>
    <s v="Male"/>
    <s v="DGO"/>
    <s v="arief.supriadi@cimbniaga.co.id"/>
    <s v="D-5"/>
    <n v="3040664"/>
    <s v="DWI RIZKIYANI"/>
    <s v="Preferred Business Manager 1 - KC - DGO"/>
    <m/>
    <m/>
    <m/>
    <m/>
    <x v="1"/>
    <m/>
    <m/>
    <x v="0"/>
    <n v="0"/>
    <x v="1"/>
    <e v="#N/A"/>
    <x v="1"/>
    <e v="#N/A"/>
  </r>
  <r>
    <n v="3040214"/>
    <s v="ERICK DWIYAN SAPUTRA"/>
    <s v="U6"/>
    <x v="4"/>
    <s v="Network - Jabar &amp; Jateng Region"/>
    <s v="Network - Jabar &amp; Jateng Region - Jabar Area II"/>
    <s v="KC - Bandung - Dago - DGO - Private Wealth D3"/>
    <s v="KC - Bandung - Dago - DGO - Private Wealth D4"/>
    <s v="Private Wealth Relationship Manager"/>
    <s v="Private Wealth Relationship Manager"/>
    <s v="KC - Bandung - Dago - DGO"/>
    <s v="BANDUNG"/>
    <s v="Jawa Barat"/>
    <d v="1991-05-13T00:00:00"/>
    <d v="2020-01-13T00:00:00"/>
    <s v="Male"/>
    <s v="DGO"/>
    <s v="ERICK.SAPUTRA@CIMBNIAGA.CO.ID"/>
    <s v="D-4"/>
    <n v="3041191"/>
    <s v="FANDRY HENDARTO"/>
    <s v="Branch Area Head - Jabar &amp; Jateng Region - Jabar Area II"/>
    <m/>
    <m/>
    <m/>
    <m/>
    <x v="1"/>
    <m/>
    <m/>
    <x v="0"/>
    <n v="0.1"/>
    <x v="0"/>
    <n v="0"/>
    <x v="0"/>
    <n v="0.05"/>
  </r>
  <r>
    <n v="3005248"/>
    <s v="TIURLAN VERANITA"/>
    <s v="U5"/>
    <x v="4"/>
    <s v="Network - Jabar &amp; Jateng Region"/>
    <s v="Network - Jabar &amp; Jateng Region - Jabar Area II"/>
    <s v="KC - Bandung - Dago - DGO - D3"/>
    <s v="KC - Bandung - Dago - DGO - Service - D4"/>
    <s v="Branch Operations &amp; Service Manager"/>
    <s v="Branch Operations &amp; Service Manager"/>
    <s v="KC - Bandung - Dago - DGO"/>
    <s v="BANDUNG"/>
    <s v="Jawa Barat"/>
    <d v="1974-11-14T00:00:00"/>
    <d v="2001-12-13T00:00:00"/>
    <s v="Female"/>
    <s v="DGO"/>
    <s v="TIURLAN.VERANITA@CIMBNIAGA.CO.ID"/>
    <s v="D-4"/>
    <n v="3035766"/>
    <s v="ALVITA JULIAN TJAHJADI"/>
    <s v="Branch Manager - KC - DGO"/>
    <m/>
    <m/>
    <m/>
    <m/>
    <x v="1"/>
    <m/>
    <m/>
    <x v="0"/>
    <n v="0.4"/>
    <x v="0"/>
    <n v="0"/>
    <x v="0"/>
    <n v="0.2"/>
  </r>
  <r>
    <n v="3017261"/>
    <s v="LIN HERLINA"/>
    <s v="U8"/>
    <x v="4"/>
    <s v="Network - Jabar &amp; Jateng Region"/>
    <s v="Network - Jabar &amp; Jateng Region - Jabar Area II"/>
    <s v="KC - Bandung - Dago - DGO - D3"/>
    <s v="KC - Bandung - Dago - DGO - Service - D4"/>
    <s v="Branch Service Officer"/>
    <s v="Branch Service Officer"/>
    <s v="KC - Bandung - Dago - DGO"/>
    <s v="BANDUNG"/>
    <s v="Jawa Barat"/>
    <d v="1988-02-20T00:00:00"/>
    <d v="2011-09-19T00:00:00"/>
    <s v="Female"/>
    <s v="DGO"/>
    <s v="LIN.HERLINA@CIMBNIAGA.CO.ID"/>
    <s v="D-5"/>
    <n v="3005248"/>
    <s v="TIURLAN VERANITA"/>
    <s v="Branch Operations &amp; Service Manager - KC - DGO"/>
    <m/>
    <m/>
    <m/>
    <m/>
    <x v="1"/>
    <m/>
    <m/>
    <x v="0"/>
    <n v="0"/>
    <x v="0"/>
    <n v="0"/>
    <x v="0"/>
    <n v="0"/>
  </r>
  <r>
    <n v="3040546"/>
    <s v="RIFKI ADHA SAPUTRA"/>
    <s v="U9"/>
    <x v="4"/>
    <s v="Network - Jabar &amp; Jateng Region"/>
    <s v="Network - Jabar &amp; Jateng Region - Jabar Area II"/>
    <s v="KC - Bandung - Dago - DGO - D3"/>
    <s v="KC - Bandung - Dago - DGO - Service - D4"/>
    <s v="Customer Service"/>
    <s v="Customer Service"/>
    <s v="KC - Bandung - Dago - DGO"/>
    <s v="BANDUNG"/>
    <s v="Jawa Barat"/>
    <d v="1993-06-01T00:00:00"/>
    <d v="2020-02-24T00:00:00"/>
    <s v="Male"/>
    <s v="DGO"/>
    <s v="RIFKI.SAPUTRA@CIMBNIAGA.CO.ID"/>
    <s v="D-5"/>
    <n v="3005248"/>
    <s v="TIURLAN VERANITA"/>
    <s v="Branch Operations &amp; Service Manager - KC - DGO"/>
    <m/>
    <m/>
    <m/>
    <m/>
    <x v="1"/>
    <m/>
    <m/>
    <x v="0"/>
    <n v="0"/>
    <x v="0"/>
    <n v="0"/>
    <x v="0"/>
    <n v="0"/>
  </r>
  <r>
    <n v="5364416"/>
    <s v="RIZKY ALISA RAHAYU"/>
    <s v="U9"/>
    <x v="4"/>
    <s v="Network - Jabar &amp; Jateng Region"/>
    <s v="Network - Jabar &amp; Jateng Region - Jabar Area II"/>
    <s v="KC - Bandung - Dago - DGO - D3"/>
    <s v="KC - Bandung - Dago - DGO - Service - D4"/>
    <s v="Customer Service"/>
    <s v="Customer Service"/>
    <s v="KC - Bandung - Dago - DGO"/>
    <s v="BANDUNG"/>
    <s v="Jawa Barat"/>
    <d v="1996-05-28T00:00:00"/>
    <d v="2022-03-21T00:00:00"/>
    <s v="Female"/>
    <s v="DGO"/>
    <s v="Rizky.Rahayu@cimbniaga.co.id"/>
    <s v="D-5"/>
    <n v="3005248"/>
    <s v="TIURLAN VERANITA"/>
    <s v="Branch Operations &amp; Service Manager - KC - DGO"/>
    <m/>
    <m/>
    <m/>
    <m/>
    <x v="1"/>
    <m/>
    <m/>
    <x v="0"/>
    <n v="0"/>
    <x v="0"/>
    <n v="0"/>
    <x v="0"/>
    <n v="0"/>
  </r>
  <r>
    <n v="3006418"/>
    <s v="CHAERITA RAHMI"/>
    <s v="U9"/>
    <x v="4"/>
    <s v="Network - Jabar &amp; Jateng Region"/>
    <s v="Network - Jabar &amp; Jateng Region - Jabar Area II"/>
    <s v="KC - Bandung - Dago - DGO - D3"/>
    <s v="KC - Bandung - Dago - DGO - Service - D4"/>
    <s v="Branch Service Officer"/>
    <s v="Branch Service Officer"/>
    <s v="KC - Bandung - Dago - DGO"/>
    <s v="BANDUNG"/>
    <s v="Jawa Barat"/>
    <d v="1980-12-21T00:00:00"/>
    <d v="2004-12-01T00:00:00"/>
    <s v="Female"/>
    <s v="DGO"/>
    <s v="CHAERITA.RACHMI@CIMBNIAGA.CO.ID"/>
    <s v="D-5"/>
    <n v="3005248"/>
    <s v="TIURLAN VERANITA"/>
    <s v="Branch Operations &amp; Service Manager - KC - DGO"/>
    <m/>
    <m/>
    <m/>
    <m/>
    <x v="1"/>
    <m/>
    <m/>
    <x v="0"/>
    <n v="0.1"/>
    <x v="0"/>
    <n v="0"/>
    <x v="0"/>
    <n v="0.05"/>
  </r>
  <r>
    <n v="3020059"/>
    <s v="RINIE YULIANI"/>
    <s v="U9"/>
    <x v="4"/>
    <s v="Network - Jabar &amp; Jateng Region"/>
    <s v="Network - Jabar &amp; Jateng Region - Jabar Area II"/>
    <s v="KC - Bandung - Dago - DGO - D3"/>
    <s v="KC - Bandung - Dago - DGO - Service - D4"/>
    <s v="Customer Service"/>
    <s v="Customer Service"/>
    <s v="KC - Bandung - Dago - DGO"/>
    <s v="BANDUNG"/>
    <s v="Jawa Barat"/>
    <d v="1987-06-05T00:00:00"/>
    <d v="2012-09-17T00:00:00"/>
    <s v="Female"/>
    <s v="DGO"/>
    <s v="RINIE.YULIANI@CIMBNIAGA.CO.ID"/>
    <s v="D-5"/>
    <n v="3005248"/>
    <s v="TIURLAN VERANITA"/>
    <s v="Branch Operations &amp; Service Manager - KC - DGO"/>
    <m/>
    <m/>
    <m/>
    <m/>
    <x v="1"/>
    <m/>
    <m/>
    <x v="0"/>
    <n v="0"/>
    <x v="0"/>
    <n v="0"/>
    <x v="0"/>
    <n v="0"/>
  </r>
  <r>
    <n v="3032734"/>
    <s v="RESTY MARTIANI"/>
    <s v="U9"/>
    <x v="4"/>
    <s v="Network - Jabar &amp; Jateng Region"/>
    <s v="Network - Jabar &amp; Jateng Region - Jabar Area II"/>
    <s v="KC - Bandung - Dago - DGO - D3"/>
    <s v="KC - Bandung - Dago - DGO - Service - D4"/>
    <s v="Customer Service"/>
    <s v="Customer Service"/>
    <s v="KC - Bandung - Dago - DGO"/>
    <s v="BANDUNG"/>
    <s v="Jawa Barat"/>
    <d v="1994-03-01T00:00:00"/>
    <d v="2016-12-19T00:00:00"/>
    <s v="Female"/>
    <s v="DGO"/>
    <s v="Resty.Martiani@cimbniaga.co.id"/>
    <s v="D-5"/>
    <n v="3005248"/>
    <s v="TIURLAN VERANITA"/>
    <s v="Branch Operations &amp; Service Manager - KC - DGO"/>
    <m/>
    <m/>
    <m/>
    <m/>
    <x v="1"/>
    <m/>
    <m/>
    <x v="0"/>
    <n v="0"/>
    <x v="0"/>
    <n v="0"/>
    <x v="0"/>
    <n v="0"/>
  </r>
  <r>
    <n v="3037219"/>
    <s v="IRFAN FAHRIZAL"/>
    <s v="U9"/>
    <x v="4"/>
    <s v="Network - Jabar &amp; Jateng Region"/>
    <s v="Network - Jabar &amp; Jateng Region - Jabar Area II"/>
    <s v="KC - Bandung - Dago - DGO - D3"/>
    <s v="KC - Bandung - Dago - DGO - Service - D4"/>
    <s v="Customer Service"/>
    <s v="Customer Service"/>
    <s v="KC - Bandung - Dago - DGO"/>
    <s v="BANDUNG"/>
    <s v="Jawa Barat"/>
    <d v="1992-03-06T00:00:00"/>
    <d v="2018-12-17T00:00:00"/>
    <s v="Male"/>
    <s v="DGO"/>
    <s v="IRFAN.FAHRIZAL@CIMBNIAGA.CO.ID"/>
    <s v="D-5"/>
    <n v="3005248"/>
    <s v="TIURLAN VERANITA"/>
    <s v="Branch Operations &amp; Service Manager - KC - DGO"/>
    <m/>
    <m/>
    <m/>
    <m/>
    <x v="1"/>
    <m/>
    <m/>
    <x v="1"/>
    <n v="1"/>
    <x v="0"/>
    <n v="0"/>
    <x v="0"/>
    <n v="0.5"/>
  </r>
  <r>
    <n v="5382180"/>
    <s v="ARDHY WIJAKSONO"/>
    <s v="U9"/>
    <x v="4"/>
    <s v="Network - Jabar &amp; Jateng Region"/>
    <s v="Network - Jabar &amp; Jateng Region - Jabar Area II"/>
    <s v="KC - Bandung - Dago - DGO - D3"/>
    <s v="KC - Bandung - Dago - DGO - Service - D4"/>
    <s v="Digital Banking Service Officer"/>
    <s v="Digital Banking Service Officer"/>
    <s v="E-Banking Lounge - Bandung - ITB - DTB"/>
    <s v="BANDUNG"/>
    <s v="Jawa Barat"/>
    <d v="1993-01-06T00:00:00"/>
    <d v="2023-01-02T00:00:00"/>
    <s v="Male"/>
    <s v="DTB"/>
    <s v="Ardhy.Wijaksono@cimbniaga.co.id"/>
    <s v="D-5"/>
    <n v="3005248"/>
    <s v="TIURLAN VERANITA"/>
    <s v="Branch Operations &amp; Service Manager - KC - DGO"/>
    <m/>
    <m/>
    <m/>
    <m/>
    <x v="1"/>
    <m/>
    <m/>
    <x v="0"/>
    <n v="0"/>
    <x v="0"/>
    <n v="0"/>
    <x v="0"/>
    <n v="0"/>
  </r>
  <r>
    <n v="5378627"/>
    <s v="VICTOR ARNOLD KOGAAM"/>
    <s v="U9"/>
    <x v="4"/>
    <s v="Network - Jabar &amp; Jateng Region"/>
    <s v="Network - Jabar &amp; Jateng Region - Jabar Area II"/>
    <s v="KC - Bandung - Dago - DGO - D3"/>
    <s v="KC - Bandung - Dago - DGO - Service - D4"/>
    <s v="Digital Banking Service Officer"/>
    <s v="Digital Banking Service Officer"/>
    <s v="E-Banking Lounge - Bandung - ITB - DTB"/>
    <s v="BANDUNG"/>
    <s v="Jawa Barat"/>
    <d v="1996-04-09T00:00:00"/>
    <d v="2022-11-14T00:00:00"/>
    <s v="Male"/>
    <s v="DTB"/>
    <s v="Victor.Kogaam@cimbniaga.co.id"/>
    <s v="D-5"/>
    <n v="3005248"/>
    <s v="TIURLAN VERANITA"/>
    <s v="Branch Operations &amp; Service Manager - KC - DGO"/>
    <m/>
    <m/>
    <m/>
    <m/>
    <x v="1"/>
    <m/>
    <m/>
    <x v="0"/>
    <n v="0"/>
    <x v="0"/>
    <n v="0"/>
    <x v="0"/>
    <n v="0"/>
  </r>
  <r>
    <n v="3041497"/>
    <s v="NOVI PURWATI"/>
    <s v="U10"/>
    <x v="4"/>
    <s v="Network - Jabar &amp; Jateng Region"/>
    <s v="Network - Jabar &amp; Jateng Region - Jabar Area II"/>
    <s v="KC - Bandung - Dago - DGO - D3"/>
    <s v="KC - Bandung - Dago - DGO - Service - D4"/>
    <s v="Teller"/>
    <s v="Teller"/>
    <s v="KC - Bandung - Dago - DGO"/>
    <s v="BANDUNG"/>
    <s v="Jawa Barat"/>
    <d v="1995-11-23T00:00:00"/>
    <d v="2020-06-29T00:00:00"/>
    <s v="Female"/>
    <s v="DGO"/>
    <s v="novi.purwati@cimbniaga.co.id"/>
    <s v="D-5"/>
    <n v="3005248"/>
    <s v="TIURLAN VERANITA"/>
    <s v="Branch Operations &amp; Service Manager - KC - DGO"/>
    <m/>
    <m/>
    <m/>
    <m/>
    <x v="1"/>
    <m/>
    <m/>
    <x v="0"/>
    <n v="0"/>
    <x v="0"/>
    <n v="0"/>
    <x v="0"/>
    <n v="0"/>
  </r>
  <r>
    <n v="3037863"/>
    <s v="ELYSA FEBRIYANTI"/>
    <s v="U6"/>
    <x v="4"/>
    <s v="Network - Jabar &amp; Jateng Region"/>
    <s v="Network - Jabar &amp; Jateng Region - Jabar Area II"/>
    <s v="KC - Cirebon - Yos Sudarso - CRB - D3"/>
    <s v="KC - Cirebon - Yos Sudarso - CRB - Business Owners - D4"/>
    <s v="Client Relationship Manager"/>
    <s v="Client Relationship Manager"/>
    <s v="KC - Cirebon - Yos Sudarso - CRB"/>
    <s v="CIREBON"/>
    <s v="Jawa Barat"/>
    <d v="1989-02-24T00:00:00"/>
    <d v="2019-04-15T00:00:00"/>
    <s v="Female"/>
    <s v="CRB"/>
    <s v="ELYSA.FEBRIYANTI@CIMBNIAGA.CO.ID"/>
    <s v="D-5"/>
    <n v="5602334"/>
    <s v="IRA HANDAYANI"/>
    <s v="Client Business Manager 2 - Business Owners - CRB"/>
    <m/>
    <m/>
    <m/>
    <m/>
    <x v="1"/>
    <m/>
    <m/>
    <x v="0"/>
    <n v="0"/>
    <x v="0"/>
    <n v="0"/>
    <x v="0"/>
    <n v="0"/>
  </r>
  <r>
    <n v="3036016"/>
    <s v="DWI LUSPITASARI"/>
    <s v="U7"/>
    <x v="4"/>
    <s v="Network - Jabar &amp; Jateng Region"/>
    <s v="Network - Jabar &amp; Jateng Region - Jabar Area II"/>
    <s v="KC - Cirebon - Yos Sudarso - CRB - D3"/>
    <s v="KC - Cirebon - Yos Sudarso - CRB - Business Owners - D4"/>
    <s v="Client Relationship Manager"/>
    <s v="Client Relationship Manager"/>
    <s v="KC - Cirebon - Yos Sudarso - CRB"/>
    <s v="CIREBON"/>
    <s v="Jawa Barat"/>
    <d v="1979-01-31T00:00:00"/>
    <d v="2018-07-02T00:00:00"/>
    <s v="Female"/>
    <s v="CRB"/>
    <s v="DWI.LUSPITASARI@CIMBNIAGA.CO.ID"/>
    <s v="D-5"/>
    <n v="5602334"/>
    <s v="IRA HANDAYANI"/>
    <s v="Client Business Manager 2 - Business Owners - CRB"/>
    <m/>
    <m/>
    <m/>
    <m/>
    <x v="1"/>
    <m/>
    <m/>
    <x v="0"/>
    <n v="0.05"/>
    <x v="0"/>
    <n v="0"/>
    <x v="0"/>
    <n v="2.5000000000000001E-2"/>
  </r>
  <r>
    <n v="5417592"/>
    <s v="DELYANA DWIJAYATI"/>
    <s v="U7"/>
    <x v="4"/>
    <s v="Network - Jabar &amp; Jateng Region"/>
    <s v="Network - Jabar &amp; Jateng Region - Jabar Area II"/>
    <s v="KC - Cirebon - Yos Sudarso - CRB - D3"/>
    <s v="KC - Cirebon - Yos Sudarso - CRB - Business Owners - D4"/>
    <s v="Client Relationship Manager"/>
    <s v="Client Relationship Manager"/>
    <s v="KC - Cirebon - Yos Sudarso - CRB"/>
    <s v="CIREBON"/>
    <s v="Jawa Barat"/>
    <d v="1988-09-13T00:00:00"/>
    <d v="2024-11-18T00:00:00"/>
    <s v="Female"/>
    <s v="CRB"/>
    <s v="delyana.dwijayati@cimbniaga.co.id"/>
    <s v="D-5"/>
    <n v="3036527"/>
    <s v="DAVID PASARIBU"/>
    <s v="Client Business Manager 1 - Business Owners - CRB"/>
    <m/>
    <m/>
    <m/>
    <m/>
    <x v="1"/>
    <m/>
    <m/>
    <x v="0"/>
    <n v="0"/>
    <x v="1"/>
    <e v="#N/A"/>
    <x v="1"/>
    <e v="#N/A"/>
  </r>
  <r>
    <n v="5407704"/>
    <s v="CORRY FEBRIANTY"/>
    <s v="U8"/>
    <x v="4"/>
    <s v="Network - Jabar &amp; Jateng Region"/>
    <s v="Network - Jabar &amp; Jateng Region - Jabar Area II"/>
    <s v="KC - Cirebon - Yos Sudarso - CRB - D3"/>
    <s v="KC - Cirebon - Yos Sudarso - CRB - Business Owners - D4"/>
    <s v="Client Relationship Manager"/>
    <s v="Client Relationship Manager"/>
    <s v="KC - Cirebon - Yos Sudarso - CRB"/>
    <s v="CIREBON"/>
    <s v="Jawa Barat"/>
    <d v="1994-02-14T00:00:00"/>
    <d v="2024-04-22T00:00:00"/>
    <s v="Female"/>
    <s v="CRB"/>
    <s v="CORRY.FEBRIANTY@cimbniaga.co.id"/>
    <s v="D-5"/>
    <n v="5602334"/>
    <s v="IRA HANDAYANI"/>
    <s v="Client Business Manager 2 - Business Owners - CRB"/>
    <m/>
    <m/>
    <m/>
    <m/>
    <x v="1"/>
    <m/>
    <m/>
    <x v="0"/>
    <n v="0"/>
    <x v="0"/>
    <n v="0"/>
    <x v="0"/>
    <n v="0"/>
  </r>
  <r>
    <n v="5414702"/>
    <s v="NANA SUTISNA"/>
    <s v="U8"/>
    <x v="4"/>
    <s v="Network - Jabar &amp; Jateng Region"/>
    <s v="Network - Jabar &amp; Jateng Region - Jabar Area II"/>
    <s v="KC - Cirebon - Yos Sudarso - CRB - D3"/>
    <s v="KC - Cirebon - Yos Sudarso - CRB - Business Owners - D4"/>
    <s v="Client Relationship Manager"/>
    <s v="Client Relationship Manager"/>
    <s v="KC - Cirebon - Yos Sudarso - CRB"/>
    <s v="CIREBON"/>
    <s v="Jawa Barat"/>
    <d v="1990-01-16T00:00:00"/>
    <d v="2024-09-17T00:00:00"/>
    <s v="Male"/>
    <s v="CRB"/>
    <s v="nana.sutisna@cimbniaga.co.id"/>
    <s v="D-5"/>
    <n v="3036527"/>
    <s v="DAVID PASARIBU"/>
    <s v="Client Business Manager 1 - Business Owners - CRB"/>
    <m/>
    <m/>
    <m/>
    <m/>
    <x v="1"/>
    <m/>
    <m/>
    <x v="0"/>
    <n v="0"/>
    <x v="0"/>
    <n v="0"/>
    <x v="0"/>
    <n v="0"/>
  </r>
  <r>
    <n v="5413237"/>
    <s v="ARDIANSYAH"/>
    <s v="U9"/>
    <x v="4"/>
    <s v="Network - Jabar &amp; Jateng Region"/>
    <s v="Network - Jabar &amp; Jateng Region - Jabar Area II"/>
    <s v="KC - Cirebon - Yos Sudarso - CRB - D3"/>
    <s v="KC - Cirebon - Yos Sudarso - CRB - Business Owners - D4"/>
    <s v="Client Relationship Manager"/>
    <s v="Client Relationship Manager"/>
    <s v="KC - Cirebon - Yos Sudarso - CRB"/>
    <s v="CIREBON"/>
    <s v="Jawa Barat"/>
    <d v="1994-05-13T00:00:00"/>
    <d v="2024-08-12T00:00:00"/>
    <s v="Male"/>
    <s v="CRB"/>
    <s v="ardiansyah.ardiansyah@cimbniaga.co.id"/>
    <s v="D-5"/>
    <n v="3036527"/>
    <s v="DAVID PASARIBU"/>
    <s v="Client Business Manager 1 - Business Owners - CRB"/>
    <m/>
    <m/>
    <m/>
    <m/>
    <x v="1"/>
    <m/>
    <m/>
    <x v="0"/>
    <n v="0"/>
    <x v="0"/>
    <n v="0"/>
    <x v="0"/>
    <n v="0"/>
  </r>
  <r>
    <n v="3036527"/>
    <s v="DAVID PASARIBU"/>
    <s v="U6"/>
    <x v="4"/>
    <s v="Network - Jabar &amp; Jateng Region"/>
    <s v="Network - Jabar &amp; Jateng Region - Jabar Area II"/>
    <s v="KC - Cirebon - Yos Sudarso - CRB - D3"/>
    <s v="KC - Cirebon - Yos Sudarso - CRB - Business Owners - D4 - 2"/>
    <s v="Client Business Manager"/>
    <s v="Client Business Manager"/>
    <s v="KC - Cirebon - Yos Sudarso - CRB"/>
    <s v="CIREBON"/>
    <s v="Jawa Barat"/>
    <d v="1986-03-21T00:00:00"/>
    <d v="2018-10-01T00:00:00"/>
    <s v="Male"/>
    <s v="CRB"/>
    <s v="DAVID.PASARIBU@CIMBNIAGA.CO.ID"/>
    <s v="D-4"/>
    <n v="3035153"/>
    <s v="FINNA ASTUTI"/>
    <s v="Branch Manager - KC - CRB"/>
    <m/>
    <m/>
    <m/>
    <m/>
    <x v="1"/>
    <m/>
    <m/>
    <x v="0"/>
    <n v="0.1"/>
    <x v="0"/>
    <n v="0"/>
    <x v="0"/>
    <n v="0.05"/>
  </r>
  <r>
    <n v="5601712"/>
    <s v="MOH ARIF RAHMAN"/>
    <s v="U6"/>
    <x v="4"/>
    <s v="Network - Jabar &amp; Jateng Region"/>
    <s v="Network - Jabar &amp; Jateng Region - Jabar Area II"/>
    <s v="KC - Cirebon - Yos Sudarso - CRB - D3"/>
    <s v="KC - Cirebon - Yos Sudarso - CRB - Loan Advisor - D4"/>
    <s v="Loan Advisor Specialist"/>
    <s v="Loan Advisor Specialist"/>
    <s v="KC - Cirebon - Yos Sudarso - CRB"/>
    <s v="CIREBON"/>
    <s v="Jawa Barat"/>
    <d v="1982-11-03T00:00:00"/>
    <d v="2025-11-26T00:00:00"/>
    <s v="Male"/>
    <s v="CRB"/>
    <s v="moh.rahman@cimbniaga.co.id"/>
    <s v="D-4"/>
    <n v="3035153"/>
    <s v="FINNA ASTUTI"/>
    <s v="Branch Manager - KC - CRB"/>
    <m/>
    <m/>
    <m/>
    <m/>
    <x v="1"/>
    <m/>
    <m/>
    <x v="0"/>
    <n v="0.55000000000000004"/>
    <x v="1"/>
    <e v="#N/A"/>
    <x v="1"/>
    <e v="#N/A"/>
  </r>
  <r>
    <n v="5600103"/>
    <s v="RUDY ARYANTO HADIKUSUMO"/>
    <s v="U7"/>
    <x v="4"/>
    <s v="Network - Jabar &amp; Jateng Region"/>
    <s v="Network - Jabar &amp; Jateng Region - Jabar Area II"/>
    <s v="KC - Cirebon - Yos Sudarso - CRB - D3"/>
    <s v="KC - Cirebon - Yos Sudarso - CRB - Loan Advisor - D4"/>
    <s v="Loan Advisor Specialist"/>
    <s v="Loan Advisor Specialist"/>
    <s v="KC - Cirebon - Yos Sudarso - CRB"/>
    <s v="CIREBON"/>
    <s v="Jawa Barat"/>
    <d v="1987-12-21T00:00:00"/>
    <d v="2025-09-01T00:00:00"/>
    <s v="Male"/>
    <s v="CRB"/>
    <s v="rudy.hadikusumo@cimbniaga.co.id"/>
    <s v="D-4"/>
    <n v="3035153"/>
    <s v="FINNA ASTUTI"/>
    <s v="Branch Manager - KC - CRB"/>
    <m/>
    <m/>
    <m/>
    <m/>
    <x v="1"/>
    <m/>
    <m/>
    <x v="0"/>
    <n v="0"/>
    <x v="0"/>
    <n v="0"/>
    <x v="0"/>
    <n v="0"/>
  </r>
  <r>
    <n v="3007459"/>
    <s v="JONI SETIADI"/>
    <s v="U6"/>
    <x v="4"/>
    <s v="Network - Jabar &amp; Jateng Region"/>
    <s v="Network - Jabar &amp; Jateng Region - Jabar Area II"/>
    <s v="KC - Cirebon - Yos Sudarso - CRB - D3"/>
    <s v="KC - Cirebon - Yos Sudarso - CRB - Service - D4"/>
    <s v="Branch Operations &amp; Service Manager"/>
    <s v="Branch Operations &amp; Service Manager"/>
    <s v="KC - Cirebon - Yos Sudarso - CRB"/>
    <s v="CIREBON"/>
    <s v="Jawa Barat"/>
    <d v="1980-02-28T00:00:00"/>
    <d v="2006-01-03T00:00:00"/>
    <s v="Male"/>
    <s v="CRB"/>
    <s v="JONI.SETIADI@CIMBNIAGA.CO.ID"/>
    <s v="D-4"/>
    <n v="3035153"/>
    <s v="FINNA ASTUTI"/>
    <s v="Branch Manager - KC - CRB"/>
    <m/>
    <m/>
    <m/>
    <m/>
    <x v="1"/>
    <m/>
    <m/>
    <x v="1"/>
    <n v="1"/>
    <x v="0"/>
    <n v="0"/>
    <x v="0"/>
    <n v="0.5"/>
  </r>
  <r>
    <n v="3018506"/>
    <s v="SILFIE NOFIANTY"/>
    <s v="U8"/>
    <x v="4"/>
    <s v="Network - Jabar &amp; Jateng Region"/>
    <s v="Network - Jabar &amp; Jateng Region - Jabar Area II"/>
    <s v="KC - Cirebon - Yos Sudarso - CRB - D3"/>
    <s v="KC - Cirebon - Yos Sudarso - CRB - Service - D4"/>
    <s v="Branch Service Officer"/>
    <s v="Branch Service Officer"/>
    <s v="KC - Cirebon - Yos Sudarso - CRB"/>
    <s v="CIREBON"/>
    <s v="Jawa Barat"/>
    <d v="1987-11-28T00:00:00"/>
    <d v="2012-03-01T00:00:00"/>
    <s v="Female"/>
    <s v="CRB"/>
    <s v="SILFIE.NOFIANTY@CIMBNIAGA.CO.ID"/>
    <s v="D-5"/>
    <n v="3007459"/>
    <s v="JONI SETIADI"/>
    <s v="Branch Operations &amp; Service Manager - KC - CRB"/>
    <m/>
    <m/>
    <m/>
    <m/>
    <x v="1"/>
    <m/>
    <m/>
    <x v="0"/>
    <n v="0"/>
    <x v="0"/>
    <n v="0"/>
    <x v="0"/>
    <n v="0"/>
  </r>
  <r>
    <n v="3003014"/>
    <s v="TENNIE GONIE"/>
    <s v="U9"/>
    <x v="4"/>
    <s v="Network - Jabar &amp; Jateng Region"/>
    <s v="Network - Jabar &amp; Jateng Region - Jabar Area II"/>
    <s v="KC - Cirebon - Yos Sudarso - CRB - D3"/>
    <s v="KC - Cirebon - Yos Sudarso - CRB - Service - D4"/>
    <s v="Teller"/>
    <s v="Teller"/>
    <s v="KC - Cirebon - Yos Sudarso - CRB"/>
    <s v="CIREBON"/>
    <s v="Jawa Barat"/>
    <d v="1974-06-23T00:00:00"/>
    <d v="1995-03-20T00:00:00"/>
    <s v="Female"/>
    <s v="CRB"/>
    <s v="Tennie.Gonie@cimbniaga.co.id"/>
    <s v="D-5"/>
    <n v="3007459"/>
    <s v="JONI SETIADI"/>
    <s v="Branch Operations &amp; Service Manager - KC - CRB"/>
    <m/>
    <m/>
    <m/>
    <m/>
    <x v="1"/>
    <m/>
    <m/>
    <x v="1"/>
    <n v="1"/>
    <x v="0"/>
    <n v="0"/>
    <x v="0"/>
    <n v="0.5"/>
  </r>
  <r>
    <n v="3004656"/>
    <s v="ERRYANA SUSANTI"/>
    <s v="U9"/>
    <x v="4"/>
    <s v="Network - Jabar &amp; Jateng Region"/>
    <s v="Network - Jabar &amp; Jateng Region - Jabar Area II"/>
    <s v="KC - Cirebon - Yos Sudarso - CRB - D3"/>
    <s v="KC - Cirebon - Yos Sudarso - CRB - Service - D4"/>
    <s v="Teller"/>
    <s v="Teller"/>
    <s v="KC - Cirebon - Yos Sudarso - CRB"/>
    <s v="CIREBON"/>
    <s v="Jawa Barat"/>
    <d v="1977-01-06T00:00:00"/>
    <d v="1997-09-22T00:00:00"/>
    <s v="Female"/>
    <s v="CRB"/>
    <s v="Erryana.Susanti@cimbniaga.co.id"/>
    <s v="D-5"/>
    <n v="3007459"/>
    <s v="JONI SETIADI"/>
    <s v="Branch Operations &amp; Service Manager - KC - CRB"/>
    <m/>
    <m/>
    <m/>
    <m/>
    <x v="1"/>
    <m/>
    <m/>
    <x v="0"/>
    <n v="0.45"/>
    <x v="0"/>
    <n v="0"/>
    <x v="0"/>
    <n v="0.22500000000000001"/>
  </r>
  <r>
    <n v="3009516"/>
    <s v="MARGARET ELLENNAWATI WIJAYA"/>
    <s v="U9"/>
    <x v="4"/>
    <s v="Network - Jabar &amp; Jateng Region"/>
    <s v="Network - Jabar &amp; Jateng Region - Jabar Area II"/>
    <s v="KC - Cirebon - Yos Sudarso - CRB - D3"/>
    <s v="KC - Cirebon - Yos Sudarso - CRB - Service - D4"/>
    <s v="Customer Service"/>
    <s v="Customer Service"/>
    <s v="KC - Cirebon - Yos Sudarso - CRB"/>
    <s v="CIREBON"/>
    <s v="Jawa Barat"/>
    <d v="1982-04-10T00:00:00"/>
    <d v="2006-11-27T00:00:00"/>
    <s v="Female"/>
    <s v="CRB"/>
    <s v="MARGARET.ELLENNAWATIW@CIMBNIAGA.CO.ID"/>
    <s v="D-5"/>
    <n v="3007459"/>
    <s v="JONI SETIADI"/>
    <s v="Branch Operations &amp; Service Manager - KC - CRB"/>
    <m/>
    <m/>
    <m/>
    <m/>
    <x v="1"/>
    <m/>
    <m/>
    <x v="0"/>
    <n v="0"/>
    <x v="0"/>
    <n v="0"/>
    <x v="0"/>
    <n v="0"/>
  </r>
  <r>
    <n v="3022570"/>
    <s v="LULIANA"/>
    <s v="U9"/>
    <x v="4"/>
    <s v="Network - Jabar &amp; Jateng Region"/>
    <s v="Network - Jabar &amp; Jateng Region - Jabar Area II"/>
    <s v="KC - Cirebon - Yos Sudarso - CRB - D3"/>
    <s v="KC - Cirebon - Yos Sudarso - CRB - Service - D4"/>
    <s v="Branch Service Officer"/>
    <s v="Branch Service Officer"/>
    <s v="KC - Cirebon - Yos Sudarso - CRB"/>
    <s v="CIREBON"/>
    <s v="Jawa Barat"/>
    <d v="1988-01-29T00:00:00"/>
    <d v="2013-04-22T00:00:00"/>
    <s v="Female"/>
    <s v="CRB"/>
    <s v="LULIANA@CIMBNIAGA.CO.ID"/>
    <s v="D-5"/>
    <n v="3007459"/>
    <s v="JONI SETIADI"/>
    <s v="Branch Operations &amp; Service Manager - KC - CRB"/>
    <m/>
    <m/>
    <m/>
    <m/>
    <x v="1"/>
    <m/>
    <m/>
    <x v="0"/>
    <n v="0.55000000000000004"/>
    <x v="0"/>
    <n v="0"/>
    <x v="0"/>
    <n v="0.27500000000000002"/>
  </r>
  <r>
    <n v="3028184"/>
    <s v="FAJAR MUHAMAD RIDWAN"/>
    <s v="U9"/>
    <x v="4"/>
    <s v="Network - Jabar &amp; Jateng Region"/>
    <s v="Network - Jabar &amp; Jateng Region - Jabar Area II"/>
    <s v="KC - Cirebon - Yos Sudarso - CRB - D3"/>
    <s v="KC - Cirebon - Yos Sudarso - CRB - Service - D4"/>
    <s v="Customer Service"/>
    <s v="Customer Service"/>
    <s v="KC - Cirebon - Yos Sudarso - CRB"/>
    <s v="CIREBON"/>
    <s v="Jawa Barat"/>
    <d v="1992-01-20T00:00:00"/>
    <d v="2014-12-22T00:00:00"/>
    <s v="Male"/>
    <s v="CRB"/>
    <s v="FAJAR.RIDWAN@CIMBNIAGA.CO.ID"/>
    <s v="D-5"/>
    <n v="3007459"/>
    <s v="JONI SETIADI"/>
    <s v="Branch Operations &amp; Service Manager - KC - CRB"/>
    <m/>
    <m/>
    <m/>
    <m/>
    <x v="1"/>
    <m/>
    <m/>
    <x v="0"/>
    <n v="0"/>
    <x v="0"/>
    <n v="0"/>
    <x v="0"/>
    <n v="0"/>
  </r>
  <r>
    <n v="3018370"/>
    <s v="ANGGA OKTAVIANA"/>
    <s v="U10"/>
    <x v="4"/>
    <s v="Network - Jabar &amp; Jateng Region"/>
    <s v="Network - Jabar &amp; Jateng Region - Jabar Area II"/>
    <s v="KC - Cirebon - Yos Sudarso - CRB - D3"/>
    <s v="KC - Cirebon - Yos Sudarso - CRB - Service - D4"/>
    <s v="Customer Service"/>
    <s v="Customer Service"/>
    <s v="KC - Cirebon - Yos Sudarso - CRB"/>
    <s v="CIREBON"/>
    <s v="Jawa Barat"/>
    <d v="1986-10-28T00:00:00"/>
    <d v="2012-02-20T00:00:00"/>
    <s v="Male"/>
    <s v="CRB"/>
    <s v="ANGGA.OKTAVIANA@CIMBNIAGA.CO.ID"/>
    <s v="D-5"/>
    <n v="3007459"/>
    <s v="JONI SETIADI"/>
    <s v="Branch Operations &amp; Service Manager - KC - CRB"/>
    <m/>
    <m/>
    <m/>
    <m/>
    <x v="1"/>
    <m/>
    <m/>
    <x v="0"/>
    <n v="0.5"/>
    <x v="0"/>
    <n v="0"/>
    <x v="0"/>
    <n v="0.25"/>
  </r>
  <r>
    <n v="3003441"/>
    <s v="R AGA WARGADIPURA"/>
    <s v="U10"/>
    <x v="4"/>
    <s v="Network - Jabar &amp; Jateng Region"/>
    <s v="Network - Jabar &amp; Jateng Region - Jabar Area II"/>
    <s v="KC - Cirebon - Yos Sudarso - CRB - D3"/>
    <s v="KC - Cirebon - Yos Sudarso - CRB - Service - D4"/>
    <s v="Teller"/>
    <s v="Teller"/>
    <s v="KC - Cirebon - Yos Sudarso - CRB"/>
    <s v="CIREBON"/>
    <s v="Jawa Barat"/>
    <d v="1975-08-05T00:00:00"/>
    <d v="1995-12-13T00:00:00"/>
    <s v="Male"/>
    <s v="CRB"/>
    <s v="AGA.WARGADIPURA@CIMBNIAGA.CO.ID"/>
    <s v="D-5"/>
    <n v="3007459"/>
    <s v="JONI SETIADI"/>
    <s v="Branch Operations &amp; Service Manager - KC - CRB"/>
    <m/>
    <m/>
    <m/>
    <m/>
    <x v="1"/>
    <m/>
    <m/>
    <x v="0"/>
    <n v="0.25"/>
    <x v="0"/>
    <n v="0"/>
    <x v="0"/>
    <n v="0.125"/>
  </r>
  <r>
    <n v="5376658"/>
    <s v="FREDDY KUSNADI"/>
    <s v="U8"/>
    <x v="4"/>
    <s v="Network - Jabar &amp; Jateng Region"/>
    <s v="Network - Jabar &amp; Jateng Region - Jabar Area II"/>
    <s v="KCP - Bandung - Ahmad Yani - BAY - D3"/>
    <s v="KCP - Bandung - Ahmad Yani - BAY - Preferred - D4"/>
    <s v="Preferred Relationship Manager"/>
    <s v="Preferred Relationship Manager"/>
    <s v="KCP - Bandung - Ahmad Yani - BAY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0678"/>
    <s v="DWI AJENG NISYA SEPTIANI"/>
    <s v="U8"/>
    <x v="4"/>
    <s v="Network - Jabar &amp; Jateng Region"/>
    <s v="Network - Jabar &amp; Jateng Region - Jabar Area II"/>
    <s v="KCP - Bandung - Ahmad Yani - BAY - D3"/>
    <s v="KCP - Bandung - Ahmad Yani - BAY - Service - D4"/>
    <s v="Branch Operations &amp; Service Manager"/>
    <s v="Branch Operations &amp; Service Manager"/>
    <s v="KCP - Bandung - Ahmad Yani - BAY"/>
    <s v="BANDUNG"/>
    <s v="Jawa Barat"/>
    <d v="1989-09-27T00:00:00"/>
    <d v="2012-11-19T00:00:00"/>
    <s v="Female"/>
    <s v="BAY"/>
    <s v="DWIAJENG.SEPTIANI@CIMBNIAGA.CO.ID"/>
    <s v="D-4"/>
    <n v="5371003"/>
    <s v="INNEKE"/>
    <s v="Branch Manager - KCP - BAY"/>
    <m/>
    <m/>
    <m/>
    <m/>
    <x v="1"/>
    <m/>
    <m/>
    <x v="0"/>
    <n v="0"/>
    <x v="0"/>
    <n v="0"/>
    <x v="0"/>
    <n v="0"/>
  </r>
  <r>
    <n v="3034294"/>
    <s v="RADEN RORO TREESYANA ISTANTY"/>
    <s v="U9"/>
    <x v="4"/>
    <s v="Network - Jabar &amp; Jateng Region"/>
    <s v="Network - Jabar &amp; Jateng Region - Jabar Area II"/>
    <s v="KCP - Bandung - Ahmad Yani - BAY - D3"/>
    <s v="KCP - Bandung - Ahmad Yani - BAY - Service - D4"/>
    <s v="Customer Service"/>
    <s v="Customer Service"/>
    <s v="KCP - Bandung - Ahmad Yani - BAY"/>
    <s v="BANDUNG"/>
    <s v="Jawa Barat"/>
    <d v="1991-03-16T00:00:00"/>
    <d v="2017-09-04T00:00:00"/>
    <s v="Female"/>
    <s v="BAY"/>
    <s v="TREESYANA.ISTANTY@CIMBNIAGA.CO.ID"/>
    <s v="D-5"/>
    <n v="3020678"/>
    <s v="DWI AJENG NISYA SEPTIANI"/>
    <s v="Branch Operations &amp; Service Manager - KCP - BAY"/>
    <m/>
    <m/>
    <m/>
    <m/>
    <x v="1"/>
    <m/>
    <m/>
    <x v="0"/>
    <n v="0"/>
    <x v="0"/>
    <n v="0"/>
    <x v="0"/>
    <n v="0"/>
  </r>
  <r>
    <n v="5347582"/>
    <s v="SISKA SRI RAMADAFI"/>
    <s v="U10"/>
    <x v="4"/>
    <s v="Network - Jabar &amp; Jateng Region"/>
    <s v="Network - Jabar &amp; Jateng Region - Jabar Area II"/>
    <s v="KCP - Bandung - Ahmad Yani - BAY - D3"/>
    <s v="KCP - Bandung - Ahmad Yani - BAY - Service - D4"/>
    <s v="Teller"/>
    <s v="Teller"/>
    <s v="KCP - Bandung - Ahmad Yani - BAY"/>
    <s v="BANDUNG"/>
    <s v="Jawa Barat"/>
    <d v="1997-01-23T00:00:00"/>
    <d v="2021-08-30T00:00:00"/>
    <s v="Female"/>
    <s v="BAY"/>
    <s v="Siska.Ramadafi@cimbniaga.co.id"/>
    <s v="D-5"/>
    <n v="3020678"/>
    <s v="DWI AJENG NISYA SEPTIANI"/>
    <s v="Branch Operations &amp; Service Manager - KCP - BAY"/>
    <m/>
    <m/>
    <m/>
    <m/>
    <x v="1"/>
    <m/>
    <m/>
    <x v="0"/>
    <n v="0"/>
    <x v="0"/>
    <n v="0"/>
    <x v="0"/>
    <n v="0"/>
  </r>
  <r>
    <n v="3039054"/>
    <s v="OLIVIA TRIYANI"/>
    <s v="U5"/>
    <x v="4"/>
    <s v="Network - Jabar &amp; Jateng Region"/>
    <s v="Network - Jabar &amp; Jateng Region - Jabar Area II"/>
    <s v="KCP - Bandung - Pasir Kaliki - BPS - D3"/>
    <s v="KCP - Bandung - Pasir Kaliki - BPS - EBB - D4"/>
    <s v="EBB Business Manager"/>
    <s v="EBB Business Manager"/>
    <s v="KCP - Bandung - Pasir Kaliki - BPS"/>
    <s v="BANDUNG"/>
    <s v="Jawa Barat"/>
    <d v="1981-09-12T00:00:00"/>
    <d v="2019-09-23T00:00:00"/>
    <s v="Female"/>
    <s v="BPS"/>
    <s v="OLIVIA.TRIYANI@CIMBNIAGA.CO.ID"/>
    <s v="D-4"/>
    <n v="3026590"/>
    <s v="DIANA RACHMAT"/>
    <s v="Branch Manager - KCP - BPS"/>
    <m/>
    <m/>
    <m/>
    <m/>
    <x v="1"/>
    <m/>
    <m/>
    <x v="0"/>
    <n v="0"/>
    <x v="0"/>
    <n v="0"/>
    <x v="0"/>
    <n v="0"/>
  </r>
  <r>
    <n v="5370296"/>
    <s v="IKA KARTIKA BAHARI"/>
    <s v="U6"/>
    <x v="4"/>
    <s v="Network - Jabar &amp; Jateng Region"/>
    <s v="Network - Jabar &amp; Jateng Region - Jabar Area II"/>
    <s v="KCP - Bandung - Pasir Kaliki - BPS - D3"/>
    <s v="KCP - Bandung - Pasir Kaliki - BPS - EBB - D4"/>
    <s v="Sr EBB Relationship Manager"/>
    <s v="Sr EBB Relationship Manager"/>
    <s v="KCP - Bandung - Pasir Kaliki - BPS"/>
    <s v="BANDUNG"/>
    <s v="Jawa Barat"/>
    <d v="1984-09-04T00:00:00"/>
    <d v="2022-06-06T00:00:00"/>
    <s v="Female"/>
    <s v="BPS"/>
    <s v="Ika.Bahari@cimbniaga.co.id"/>
    <s v="D-5"/>
    <n v="3039054"/>
    <s v="OLIVIA TRIYANI"/>
    <s v="Network EBB Business Manager - KCP - BPS"/>
    <m/>
    <m/>
    <m/>
    <m/>
    <x v="1"/>
    <m/>
    <m/>
    <x v="0"/>
    <n v="0.1"/>
    <x v="0"/>
    <n v="0"/>
    <x v="0"/>
    <n v="0.05"/>
  </r>
  <r>
    <n v="3032208"/>
    <s v="MARIA IMMACULATA IRAWATI"/>
    <s v="U7"/>
    <x v="4"/>
    <s v="Network - Jabar &amp; Jateng Region"/>
    <s v="Network - Jabar &amp; Jateng Region - Jabar Area II"/>
    <s v="KCP - Bandung - Pasir Kaliki - BPS - D3"/>
    <s v="KCP - Bandung - Pasir Kaliki - BPS - EBB - D4"/>
    <s v="Sr EBB Relationship Manager"/>
    <s v="Sr EBB Relationship Manager"/>
    <s v="KCP - Bandung - Pasir Kaliki - BPS"/>
    <s v="BANDUNG"/>
    <s v="Jawa Barat"/>
    <d v="1978-12-08T00:00:00"/>
    <d v="2016-11-07T00:00:00"/>
    <s v="Female"/>
    <s v="BPS"/>
    <s v="MARIA.IRAWATI@CIMBNIAGA.CO.ID"/>
    <s v="D-5"/>
    <n v="3039054"/>
    <s v="OLIVIA TRIYANI"/>
    <s v="Network EBB Business Manager - KCP - BPS"/>
    <m/>
    <m/>
    <m/>
    <m/>
    <x v="1"/>
    <m/>
    <m/>
    <x v="0"/>
    <n v="0"/>
    <x v="0"/>
    <n v="0"/>
    <x v="0"/>
    <n v="0"/>
  </r>
  <r>
    <n v="3039501"/>
    <s v="AVISENA OCTAVIANUS S."/>
    <s v="U7"/>
    <x v="4"/>
    <s v="Network - Jabar &amp; Jateng Region"/>
    <s v="Network - Jabar &amp; Jateng Region - Jabar Area II"/>
    <s v="KCP - Bandung - Pasir Kaliki - BPS - D3"/>
    <s v="KCP - Bandung - Pasir Kaliki - BPS - EBB - D4"/>
    <s v="Sr EBB Relationship Manager"/>
    <s v="Sr EBB Relationship Manager"/>
    <s v="KCP - Bandung - Pasir Kaliki - BPS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345"/>
    <s v="VICTOR HOSEA SETIAWAN"/>
    <s v="U7"/>
    <x v="4"/>
    <s v="Network - Jabar &amp; Jateng Region"/>
    <s v="Network - Jabar &amp; Jateng Region - Jabar Area II"/>
    <s v="KCP - Bandung - Pasir Kaliki - BPS - D3"/>
    <s v="KCP - Bandung - Pasir Kaliki - BPS - EBB - D4"/>
    <s v="Sr EBB Relationship Manager"/>
    <s v="Sr EBB Relationship Manager"/>
    <s v="KCP - Bandung - Pasir Kaliki - BPS"/>
    <s v="BANDUNG"/>
    <s v="Jawa Barat"/>
    <d v="1994-06-28T00:00:00"/>
    <d v="2025-06-02T00:00:00"/>
    <s v="Male"/>
    <s v="BPS"/>
    <s v="Victor.Setiawan@cimbniaga.co.id"/>
    <s v="D-5"/>
    <n v="3039054"/>
    <s v="OLIVIA TRIYANI"/>
    <s v="Network EBB Business Manager - KCP - BPS"/>
    <m/>
    <m/>
    <m/>
    <m/>
    <x v="1"/>
    <m/>
    <m/>
    <x v="0"/>
    <n v="0"/>
    <x v="0"/>
    <n v="0"/>
    <x v="0"/>
    <n v="0"/>
  </r>
  <r>
    <n v="5600118"/>
    <s v="KELVIN LUKITA"/>
    <s v="U9"/>
    <x v="4"/>
    <s v="Network - Jabar &amp; Jateng Region"/>
    <s v="Network - Jabar &amp; Jateng Region - Jabar Area II"/>
    <s v="KCP - Bandung - Pasir Kaliki - BPS - D3"/>
    <s v="KCP - Bandung - Pasir Kaliki - BPS - EBB - D4"/>
    <s v="EBB Relationship Manager"/>
    <s v="EBB Relationship Manager"/>
    <s v="KCP - Bandung - Pasir Kaliki - BPS"/>
    <s v="BANDUNG"/>
    <s v="Jawa Barat"/>
    <d v="2002-01-18T00:00:00"/>
    <d v="2025-05-05T00:00:00"/>
    <s v="Male"/>
    <s v="BPS"/>
    <s v="kelvin.lukita@cimbniaga.co.id"/>
    <s v="D-5"/>
    <n v="3039054"/>
    <s v="OLIVIA TRIYANI"/>
    <s v="Network EBB Business Manager - KCP - BPS"/>
    <m/>
    <m/>
    <m/>
    <m/>
    <x v="1"/>
    <m/>
    <m/>
    <x v="0"/>
    <n v="0"/>
    <x v="1"/>
    <e v="#N/A"/>
    <x v="1"/>
    <e v="#N/A"/>
  </r>
  <r>
    <n v="5601984"/>
    <s v="ANDRY CAHYADI"/>
    <s v="U6"/>
    <x v="4"/>
    <s v="Network - Jabar &amp; Jateng Region"/>
    <s v="Network - Jabar &amp; Jateng Region - Jabar Area II"/>
    <s v="KCP - Bandung - Pasir Kaliki - BPS - D3"/>
    <s v="KCP - Bandung - Pasir Kaliki - BPS - Preferred - D4"/>
    <s v="Preferred Business Manager"/>
    <s v="Preferred Business Manager"/>
    <s v="KCP - Bandung - Pasir Kaliki - BPS"/>
    <s v="BANDUNG"/>
    <s v="Jawa Barat"/>
    <d v="1988-10-26T00:00:00"/>
    <d v="2026-02-02T00:00:00"/>
    <s v="Male"/>
    <s v="BPS"/>
    <s v="andry.cahyadi@cimbniaga.co.id"/>
    <s v="D-4"/>
    <n v="3026590"/>
    <s v="DIANA RACHMAT"/>
    <s v="Branch Manager - KCP - BPS"/>
    <m/>
    <m/>
    <m/>
    <m/>
    <x v="1"/>
    <m/>
    <m/>
    <x v="0"/>
    <n v="0"/>
    <x v="1"/>
    <e v="#N/A"/>
    <x v="1"/>
    <e v="#N/A"/>
  </r>
  <r>
    <n v="5423273"/>
    <s v="GESHA DELIANA SUCINTA"/>
    <s v="U7"/>
    <x v="4"/>
    <s v="Network - Jabar &amp; Jateng Region"/>
    <s v="Network - Jabar &amp; Jateng Region - Jabar Area II"/>
    <s v="KCP - Bandung - Pasir Kaliki - BPS - D3"/>
    <s v="KCP - Bandung - Pasir Kaliki - BPS - Preferred - D4"/>
    <s v="Preferred Relationship Manager"/>
    <s v="Preferred Relationship Manager"/>
    <s v="KCP - Bandung - Pasir Kaliki - BPS"/>
    <s v="BANDUNG"/>
    <s v="Jawa Barat"/>
    <d v="1994-08-25T00:00:00"/>
    <d v="2025-03-03T00:00:00"/>
    <s v="Female"/>
    <s v="BPS"/>
    <s v="gesha.sucinta@cimbniaga.co.id"/>
    <s v="D-5"/>
    <n v="5601984"/>
    <s v="ANDRY CAHYADI"/>
    <s v="Preferred Business Manager 1 - KCP - BPS"/>
    <m/>
    <m/>
    <m/>
    <m/>
    <x v="1"/>
    <m/>
    <m/>
    <x v="0"/>
    <n v="0"/>
    <x v="1"/>
    <e v="#N/A"/>
    <x v="1"/>
    <e v="#N/A"/>
  </r>
  <r>
    <n v="5421641"/>
    <s v="MOHAMAD AJI ZAENURI"/>
    <s v="U8"/>
    <x v="4"/>
    <s v="Network - Jabar &amp; Jateng Region"/>
    <s v="Network - Jabar &amp; Jateng Region - Jabar Area II"/>
    <s v="KCP - Bandung - Pasir Kaliki - BPS - D3"/>
    <s v="KCP - Bandung - Pasir Kaliki - BPS - Preferred - D4"/>
    <s v="Preferred Relationship Manager"/>
    <s v="Preferred Relationship Manager"/>
    <s v="KCP - Bandung - Pasir Kaliki - BPS"/>
    <s v="BANDUNG"/>
    <s v="Jawa Barat"/>
    <d v="1992-06-26T00:00:00"/>
    <d v="2025-02-03T00:00:00"/>
    <s v="Male"/>
    <s v="BPS"/>
    <s v="mohamad.zaenuri@cimbniaga.co.id"/>
    <s v="D-5"/>
    <n v="5601984"/>
    <s v="ANDRY CAHYADI"/>
    <s v="Preferred Business Manager 1 - KCP - BPS"/>
    <m/>
    <m/>
    <m/>
    <m/>
    <x v="1"/>
    <m/>
    <m/>
    <x v="0"/>
    <n v="0"/>
    <x v="1"/>
    <e v="#N/A"/>
    <x v="1"/>
    <e v="#N/A"/>
  </r>
  <r>
    <n v="3038166"/>
    <s v="DEWI SETIAWATI"/>
    <s v="U8"/>
    <x v="4"/>
    <s v="Network - Jabar &amp; Jateng Region"/>
    <s v="Network - Jabar &amp; Jateng Region - Jabar Area II"/>
    <s v="KCP - Bandung - Pasir Kaliki - BPS - D3"/>
    <s v="KCP - Bandung - Pasir Kaliki - BPS - Preferred - D4"/>
    <s v="Preferred Relationship Manager"/>
    <s v="Preferred Relationship Manager"/>
    <s v="KCP - Bandung - Pasir Kaliki - BPS"/>
    <s v="BANDUNG"/>
    <s v="Jawa Barat"/>
    <d v="1984-09-03T00:00:00"/>
    <d v="2019-05-27T00:00:00"/>
    <s v="Female"/>
    <s v="BPS"/>
    <s v="DEWI.SETIAWATI@CIMBNIAGA.CO.ID"/>
    <s v="D-5"/>
    <n v="5601984"/>
    <s v="ANDRY CAHYADI"/>
    <s v="Preferred Business Manager 1 - KCP - BPS"/>
    <m/>
    <m/>
    <m/>
    <m/>
    <x v="1"/>
    <m/>
    <m/>
    <x v="0"/>
    <n v="0"/>
    <x v="0"/>
    <n v="0"/>
    <x v="0"/>
    <n v="0"/>
  </r>
  <r>
    <n v="3008721"/>
    <s v="YUNI DONAWENTI"/>
    <s v="U8"/>
    <x v="4"/>
    <s v="Network - Jabar &amp; Jateng Region"/>
    <s v="Network - Jabar &amp; Jateng Region - Jabar Area II"/>
    <s v="KCP - Bandung - Pasir Kaliki - BPS - D3"/>
    <s v="KCP - Bandung - Pasir Kaliki - BPS - Preferred - D4"/>
    <s v="Preferred Relationship Manager"/>
    <s v="Preferred Relationship Manager"/>
    <s v="KCP - Bandung - Pasir Kaliki - BPS"/>
    <s v="BANDUNG"/>
    <s v="Jawa Barat"/>
    <d v="1984-06-18T00:00:00"/>
    <d v="2007-05-01T00:00:00"/>
    <s v="Female"/>
    <s v="BPS"/>
    <s v="YUNI.DONAWENTI@CIMBNIAGA.CO.ID"/>
    <s v="D-5"/>
    <n v="5601984"/>
    <s v="ANDRY CAHYADI"/>
    <s v="Preferred Business Manager 1 - KCP - BPS"/>
    <m/>
    <m/>
    <m/>
    <m/>
    <x v="1"/>
    <m/>
    <m/>
    <x v="0"/>
    <n v="0"/>
    <x v="0"/>
    <n v="0"/>
    <x v="0"/>
    <n v="0"/>
  </r>
  <r>
    <n v="3013938"/>
    <s v="WIRDA FAJRIYANTI"/>
    <s v="U7"/>
    <x v="4"/>
    <s v="Network - Jabar &amp; Jateng Region"/>
    <s v="Network - Jabar &amp; Jateng Region - Jabar Area II"/>
    <s v="KCP - Bandung - Pasir Kaliki - BPS - D3"/>
    <s v="KCP - Bandung - Pasir Kaliki - BPS - Service - D4"/>
    <s v="Branch Operations &amp; Service Manager"/>
    <s v="Branch Operations &amp; Service Manager"/>
    <s v="KCP - Bandung - Pasir Kaliki - BPS"/>
    <s v="BANDUNG"/>
    <s v="Jawa Barat"/>
    <d v="1986-02-02T00:00:00"/>
    <d v="2010-08-18T00:00:00"/>
    <s v="Female"/>
    <s v="BPS"/>
    <s v="WIRDA.FAJRIYANTI@CIMBNIAGA.CO.ID"/>
    <s v="D-4"/>
    <n v="3026590"/>
    <s v="DIANA RACHMAT"/>
    <s v="Branch Manager - KCP - BPS"/>
    <m/>
    <m/>
    <m/>
    <m/>
    <x v="1"/>
    <m/>
    <m/>
    <x v="1"/>
    <n v="1"/>
    <x v="0"/>
    <n v="0"/>
    <x v="0"/>
    <n v="0.5"/>
  </r>
  <r>
    <n v="3029167"/>
    <s v="NIAR HANDAYANI"/>
    <s v="U9"/>
    <x v="4"/>
    <s v="Network - Jabar &amp; Jateng Region"/>
    <s v="Network - Jabar &amp; Jateng Region - Jabar Area II"/>
    <s v="KCP - Bandung - Pasir Kaliki - BPS - D3"/>
    <s v="KCP - Bandung - Pasir Kaliki - BPS - Service - D4"/>
    <s v="Client Service Officer"/>
    <s v="Client Service Officer"/>
    <s v="KCP - Bandung - Pasir Kaliki - BPS"/>
    <s v="BANDUNG"/>
    <s v="Jawa Barat"/>
    <d v="1992-06-16T00:00:00"/>
    <d v="2015-04-15T00:00:00"/>
    <s v="Female"/>
    <s v="BPS"/>
    <s v="NIAR.HANDAYANI@CIMBNIAGA.CO.ID"/>
    <s v="D-5"/>
    <n v="3013938"/>
    <s v="WIRDA FAJRIYANTI"/>
    <s v="Branch Operations &amp; Service Manager - KCP - BPS"/>
    <m/>
    <m/>
    <m/>
    <m/>
    <x v="1"/>
    <m/>
    <m/>
    <x v="0"/>
    <n v="0"/>
    <x v="0"/>
    <n v="0"/>
    <x v="0"/>
    <n v="0"/>
  </r>
  <r>
    <n v="3033405"/>
    <s v="WIDYA CHANTICHA"/>
    <s v="U9"/>
    <x v="4"/>
    <s v="Network - Jabar &amp; Jateng Region"/>
    <s v="Network - Jabar &amp; Jateng Region - Jabar Area II"/>
    <s v="KCP - Bandung - Pasir Kaliki - BPS - D3"/>
    <s v="KCP - Bandung - Pasir Kaliki - BPS - Service - D4"/>
    <s v="Client Service Officer"/>
    <s v="Client Service Officer"/>
    <s v="KCP - Bandung - Pasir Kaliki - BPS"/>
    <s v="BANDUNG"/>
    <s v="Jawa Barat"/>
    <d v="1994-05-26T00:00:00"/>
    <d v="2017-04-20T00:00:00"/>
    <s v="Female"/>
    <s v="BPS"/>
    <s v="Widya.Chanticha@cimbniaga.co.id"/>
    <s v="D-5"/>
    <n v="3013938"/>
    <s v="WIRDA FAJRIYANTI"/>
    <s v="Branch Operations &amp; Service Manager - KCP - BPS"/>
    <m/>
    <m/>
    <m/>
    <m/>
    <x v="1"/>
    <m/>
    <m/>
    <x v="0"/>
    <n v="0"/>
    <x v="0"/>
    <n v="0"/>
    <x v="0"/>
    <n v="0"/>
  </r>
  <r>
    <n v="3023012"/>
    <s v="NADYA ZATI AQMAR"/>
    <s v="U8"/>
    <x v="4"/>
    <s v="Network - Jabar &amp; Jateng Region"/>
    <s v="Network - Jabar &amp; Jateng Region - Jabar Area II"/>
    <s v="KCP - Bandung - Pajajaran - BPJ - D3"/>
    <s v="KCP - Bandung - Pajajaran - BPJ - Preferred - D4"/>
    <s v="Preferred Relationship Manager"/>
    <s v="Preferred Relationship Manager"/>
    <s v="KCP - Bandung - Pajajaran - BPJ"/>
    <s v="BANDUNG"/>
    <s v="Jawa Barat"/>
    <d v="1991-10-09T00:00:00"/>
    <d v="2013-05-22T00:00:00"/>
    <s v="Female"/>
    <s v="BPJ"/>
    <s v="NADYA.AQMAR@CIMBNIAGA.CO.ID"/>
    <s v="D-5"/>
    <n v="3026074"/>
    <s v="IIS ISMIATI"/>
    <s v="Branch Manager - KCP - BPJ"/>
    <m/>
    <m/>
    <m/>
    <m/>
    <x v="1"/>
    <m/>
    <m/>
    <x v="0"/>
    <n v="0.1"/>
    <x v="0"/>
    <n v="0"/>
    <x v="0"/>
    <n v="0.05"/>
  </r>
  <r>
    <n v="5404691"/>
    <s v="NINDA PUSPA KARTINI"/>
    <s v="U8"/>
    <x v="4"/>
    <s v="Network - Jabar &amp; Jateng Region"/>
    <s v="Network - Jabar &amp; Jateng Region - Jabar Area II"/>
    <s v="KCP - Bandung - Pajajaran - BPJ - D3"/>
    <s v="KCP - Bandung - Pajajaran - BPJ - Preferred - D4"/>
    <s v="Preferred Relationship Manager"/>
    <s v="Preferred Relationship Manager"/>
    <s v="KCP - Bandung - Pajajaran - BPJ"/>
    <s v="BANDUNG"/>
    <s v="Jawa Barat"/>
    <d v="1989-05-25T00:00:00"/>
    <d v="2024-03-04T00:00:00"/>
    <s v="Female"/>
    <s v="BPJ"/>
    <s v="Ninda.Kartini@cimbniaga.co.id"/>
    <s v="D-5"/>
    <n v="3026074"/>
    <s v="IIS ISMIATI"/>
    <s v="Branch Manager - KCP - BPJ"/>
    <m/>
    <m/>
    <m/>
    <m/>
    <x v="1"/>
    <m/>
    <m/>
    <x v="0"/>
    <n v="0"/>
    <x v="0"/>
    <n v="0"/>
    <x v="0"/>
    <n v="0"/>
  </r>
  <r>
    <n v="3037544"/>
    <s v="CECEP SUHENDAR"/>
    <s v="U7"/>
    <x v="4"/>
    <s v="Network - Jabar &amp; Jateng Region"/>
    <s v="Network - Jabar &amp; Jateng Region - Jabar Area II"/>
    <s v="KCP - Bandung - Pajajaran - BPJ - D3"/>
    <s v="KCP - Bandung - Pajajaran - BPJ - Service - D4"/>
    <s v="Branch Operations &amp; Service Manager"/>
    <s v="Branch Operations &amp; Service Manager"/>
    <s v="KCP - Bandung - Pajajaran - BPJ"/>
    <s v="BANDUNG"/>
    <s v="Jawa Barat"/>
    <d v="1994-06-14T00:00:00"/>
    <d v="2019-02-11T00:00:00"/>
    <s v="Male"/>
    <s v="BPJ"/>
    <s v="CECEP.SUHENDAR@CIMBNIAGA.CO.ID"/>
    <s v="D-4"/>
    <n v="3026074"/>
    <s v="IIS ISMIATI"/>
    <s v="Branch Manager - KCP - BPJ"/>
    <m/>
    <m/>
    <m/>
    <m/>
    <x v="1"/>
    <m/>
    <m/>
    <x v="0"/>
    <n v="0"/>
    <x v="0"/>
    <n v="0"/>
    <x v="0"/>
    <n v="0"/>
  </r>
  <r>
    <n v="3036763"/>
    <s v="YUNI NURUL HIKMAH"/>
    <s v="U9"/>
    <x v="4"/>
    <s v="Network - Jabar &amp; Jateng Region"/>
    <s v="Network - Jabar &amp; Jateng Region - Jabar Area II"/>
    <s v="KCP - Bandung - Pajajaran - BPJ - D3"/>
    <s v="KCP - Bandung - Pajajaran - BPJ - Service - D4"/>
    <s v="Customer Service"/>
    <s v="Customer Service"/>
    <s v="KCP - Bandung - Pajajaran - BPJ"/>
    <s v="BANDUNG"/>
    <s v="Jawa Barat"/>
    <d v="1996-01-15T00:00:00"/>
    <d v="2018-10-15T00:00:00"/>
    <s v="Female"/>
    <s v="BPJ"/>
    <s v="Yuni.Hikmah@cimbniaga.co.id"/>
    <s v="D-5"/>
    <n v="3037544"/>
    <s v="CECEP SUHENDAR"/>
    <s v="Branch Operations &amp; Service Manager - KCP - BPJ"/>
    <m/>
    <m/>
    <m/>
    <m/>
    <x v="1"/>
    <m/>
    <m/>
    <x v="0"/>
    <n v="0"/>
    <x v="0"/>
    <n v="0"/>
    <x v="0"/>
    <n v="0"/>
  </r>
  <r>
    <n v="3026874"/>
    <s v="WENI KAIDAH"/>
    <s v="U9"/>
    <x v="4"/>
    <s v="Network - Jabar &amp; Jateng Region"/>
    <s v="Network - Jabar &amp; Jateng Region - Jabar Area II"/>
    <s v="KCP - Bandung - Pajajaran - BPJ - D3"/>
    <s v="KCP - Bandung - Pajajaran - BPJ - Service - D4"/>
    <s v="Customer Service"/>
    <s v="Customer Service"/>
    <s v="KCP - Bandung - Pajajaran - BPJ"/>
    <s v="BANDUNG"/>
    <s v="Jawa Barat"/>
    <d v="1988-09-25T00:00:00"/>
    <d v="2014-07-23T00:00:00"/>
    <s v="Female"/>
    <s v="BPJ"/>
    <s v="WENI.KAIDAH@CIMBNIAGA.CO.ID"/>
    <s v="D-5"/>
    <n v="3037544"/>
    <s v="CECEP SUHENDAR"/>
    <s v="Branch Operations &amp; Service Manager - KCP - BPJ"/>
    <m/>
    <m/>
    <m/>
    <m/>
    <x v="1"/>
    <m/>
    <m/>
    <x v="0"/>
    <n v="0"/>
    <x v="0"/>
    <n v="0"/>
    <x v="0"/>
    <n v="0"/>
  </r>
  <r>
    <n v="5399232"/>
    <s v="YOGIE IMAM TAUFIQ"/>
    <s v="U6"/>
    <x v="4"/>
    <s v="Network - Jabar &amp; Jateng Region"/>
    <s v="Network - Jabar &amp; Jateng Region - Jabar Area II"/>
    <s v="KCP - Cimahi - Raya Tagog - BCD - D3"/>
    <s v="KCP - Cimahi - Raya Tagog - BCD - Preferred - D4"/>
    <s v="Preferred Relationship Manager"/>
    <s v="Preferred Relationship Manager"/>
    <s v="KCP - Cimahi - Raya Tagog - BCD"/>
    <s v="CIMAHI"/>
    <s v="Jawa Barat"/>
    <d v="1984-03-04T00:00:00"/>
    <d v="2023-11-01T00:00:00"/>
    <s v="Male"/>
    <s v="BCD"/>
    <s v="yogie.taufiq@cimbniaga.co.id"/>
    <s v="D-5"/>
    <n v="5418333"/>
    <s v="JAENE SARAH"/>
    <s v="Branch Manager - KCP - BCD"/>
    <m/>
    <m/>
    <m/>
    <m/>
    <x v="1"/>
    <m/>
    <m/>
    <x v="0"/>
    <n v="0"/>
    <x v="0"/>
    <n v="0"/>
    <x v="0"/>
    <n v="0"/>
  </r>
  <r>
    <n v="5422885"/>
    <s v="ANTONIUS JASON"/>
    <s v="U7"/>
    <x v="4"/>
    <s v="Network - Jabar &amp; Jateng Region"/>
    <s v="Network - Jabar &amp; Jateng Region - Jabar Area II"/>
    <s v="KCP - Cimahi - Raya Tagog - BCD - D3"/>
    <s v="KCP - Cimahi - Raya Tagog - BCD - Preferred - D4"/>
    <s v="Preferred Relationship Manager"/>
    <s v="Preferred Relationship Manager"/>
    <s v="KCP - Cimahi - Raya Tagog - BCD"/>
    <s v="CIMAHI"/>
    <s v="Jawa Barat"/>
    <d v="1991-02-01T00:00:00"/>
    <d v="2025-03-10T00:00:00"/>
    <s v="Male"/>
    <s v="BCD"/>
    <s v="antonius.jason@cimbniaga.co.id"/>
    <s v="D-5"/>
    <n v="5418333"/>
    <s v="JAENE SARAH"/>
    <s v="Branch Manager - KCP - BCD"/>
    <m/>
    <m/>
    <m/>
    <m/>
    <x v="1"/>
    <m/>
    <m/>
    <x v="0"/>
    <n v="0"/>
    <x v="0"/>
    <n v="0"/>
    <x v="0"/>
    <n v="0"/>
  </r>
  <r>
    <n v="5415435"/>
    <s v="MARIA HAKIM"/>
    <s v="U8"/>
    <x v="4"/>
    <s v="Network - Jabar &amp; Jateng Region"/>
    <s v="Network - Jabar &amp; Jateng Region - Jabar Area II"/>
    <s v="KCP - Bandung - Ahmad Yani - BAY - D3"/>
    <s v="KCP - Bandung - Ahmad Yani - BAY - Preferred - D4"/>
    <s v="Preferred Relationship Manager"/>
    <s v="Preferred Relationship Manager"/>
    <s v="KCP - Bandung - Ahmad Yani - BAY"/>
    <s v="BANDUNG"/>
    <s v="Jawa Barat"/>
    <d v="1995-02-18T00:00:00"/>
    <d v="2024-10-01T00:00:00"/>
    <s v="Female"/>
    <s v="BAY"/>
    <s v="maria.hakim@cimbniaga.co.id"/>
    <s v="D-5"/>
    <n v="5371003"/>
    <s v="INNEKE"/>
    <s v="Branch Manager - KCP - BAY"/>
    <m/>
    <m/>
    <m/>
    <m/>
    <x v="1"/>
    <m/>
    <m/>
    <x v="0"/>
    <n v="0"/>
    <x v="1"/>
    <e v="#N/A"/>
    <x v="1"/>
    <e v="#N/A"/>
  </r>
  <r>
    <n v="3006597"/>
    <s v="DEA FITRIANA"/>
    <s v="U7"/>
    <x v="4"/>
    <s v="Network - Jabar &amp; Jateng Region"/>
    <s v="Network - Jabar &amp; Jateng Region - Jabar Area II"/>
    <s v="KCP - Cimahi - Raya Tagog - BCD - D3"/>
    <s v="KCP - Cimahi - Raya Tagog - BCD - Service - D4"/>
    <s v="Branch Operations &amp; Service Manager"/>
    <s v="Branch Operations &amp; Service Manager"/>
    <s v="KCP - Cimahi - Raya Tagog - BCD"/>
    <s v="CIMAHI"/>
    <s v="Jawa Barat"/>
    <d v="1981-08-13T00:00:00"/>
    <d v="2005-02-03T00:00:00"/>
    <s v="Female"/>
    <s v="BCD"/>
    <s v="DEA.FITRIANA@CIMBNIAGA.CO.ID"/>
    <s v="D-4"/>
    <n v="5418333"/>
    <s v="JAENE SARAH"/>
    <s v="Branch Manager - KCP - BCD"/>
    <m/>
    <m/>
    <m/>
    <m/>
    <x v="1"/>
    <m/>
    <m/>
    <x v="0"/>
    <n v="0"/>
    <x v="0"/>
    <n v="0"/>
    <x v="0"/>
    <n v="0"/>
  </r>
  <r>
    <n v="3011074"/>
    <s v="RAGA AYU ARIS GEGANA"/>
    <s v="U9"/>
    <x v="4"/>
    <s v="Network - Jabar &amp; Jateng Region"/>
    <s v="Network - Jabar &amp; Jateng Region - Jabar Area II"/>
    <s v="KCP - Cimahi - Raya Tagog - BCD - D3"/>
    <s v="KCP - Cimahi - Raya Tagog - BCD - Service - D4"/>
    <s v="Customer Service"/>
    <s v="Customer Service"/>
    <s v="KCP - Cimahi - Raya Tagog - BCD"/>
    <s v="CIMAHI"/>
    <s v="Jawa Barat"/>
    <d v="1984-10-23T00:00:00"/>
    <d v="2008-04-07T00:00:00"/>
    <s v="Female"/>
    <s v="BCD"/>
    <s v="RAGAAYU.ARISGEGANA@CIMBNIAGA.CO.ID"/>
    <s v="D-5"/>
    <n v="3006597"/>
    <s v="DEA FITRIANA"/>
    <s v="Branch Operations &amp; Service Manager - KCP - BCD"/>
    <m/>
    <m/>
    <m/>
    <m/>
    <x v="1"/>
    <m/>
    <m/>
    <x v="0"/>
    <n v="0"/>
    <x v="0"/>
    <n v="0"/>
    <x v="0"/>
    <n v="0"/>
  </r>
  <r>
    <n v="3013852"/>
    <s v="TIKA GARTIKA PRAMESWARI"/>
    <s v="U9"/>
    <x v="4"/>
    <s v="Network - Jabar &amp; Jateng Region"/>
    <s v="Network - Jabar &amp; Jateng Region - Jabar Area II"/>
    <s v="KCP - Cimahi - Raya Tagog - BCD - D3"/>
    <s v="KCP - Cimahi - Raya Tagog - BCD - Service - D4"/>
    <s v="Customer Service"/>
    <s v="Customer Service"/>
    <s v="KCP - Cimahi - Raya Tagog - BCD"/>
    <s v="CIMAHI"/>
    <s v="Jawa Barat"/>
    <d v="1985-09-26T00:00:00"/>
    <d v="2010-04-12T00:00:00"/>
    <s v="Female"/>
    <s v="BCD"/>
    <s v="TIKA.GARTIKAPRAMESWARI@CIMBNIAGA.CO.ID"/>
    <s v="D-5"/>
    <n v="3006597"/>
    <s v="DEA FITRIANA"/>
    <s v="Branch Operations &amp; Service Manager - KCP - BCD"/>
    <m/>
    <m/>
    <m/>
    <m/>
    <x v="1"/>
    <m/>
    <m/>
    <x v="0"/>
    <n v="0.45"/>
    <x v="0"/>
    <n v="0"/>
    <x v="0"/>
    <n v="0.22500000000000001"/>
  </r>
  <r>
    <n v="3020227"/>
    <s v="NELI KUSUMAWATI"/>
    <s v="U9"/>
    <x v="4"/>
    <s v="Network - Jabar &amp; Jateng Region"/>
    <s v="Network - Jabar &amp; Jateng Region - Jabar Area II"/>
    <s v="KCP - Cimahi - Raya Tagog - BCD - D3"/>
    <s v="KCP - Cimahi - Raya Tagog - BCD - Service - D4"/>
    <s v="Branch Service Officer"/>
    <s v="Branch Service Officer"/>
    <s v="KCP - Cimahi - Raya Tagog - BCD"/>
    <s v="CIMAHI"/>
    <s v="Jawa Barat"/>
    <d v="1988-04-04T00:00:00"/>
    <d v="2012-10-01T00:00:00"/>
    <s v="Female"/>
    <s v="BCD"/>
    <s v="NELI.KUSUMAWATI@CIMBNIAGA.CO.ID"/>
    <s v="D-5"/>
    <n v="3006597"/>
    <s v="DEA FITRIANA"/>
    <s v="Branch Operations &amp; Service Manager - KCP - BCD"/>
    <m/>
    <m/>
    <m/>
    <m/>
    <x v="1"/>
    <m/>
    <m/>
    <x v="1"/>
    <n v="1"/>
    <x v="0"/>
    <n v="0"/>
    <x v="0"/>
    <n v="0.5"/>
  </r>
  <r>
    <n v="3038045"/>
    <s v="SANTI INDRIA"/>
    <s v="U9"/>
    <x v="4"/>
    <s v="Network - Jabar &amp; Jateng Region"/>
    <s v="Network - Jabar &amp; Jateng Region - Jabar Area II"/>
    <s v="KCP - Cimahi - Raya Tagog - BCD - D3"/>
    <s v="KCP - Cimahi - Raya Tagog - BCD - Service - D4"/>
    <s v="Customer Service"/>
    <s v="Customer Service"/>
    <s v="KCP - Cimahi - Raya Tagog - BCD"/>
    <s v="CIMAHI"/>
    <s v="Jawa Barat"/>
    <d v="1993-10-25T00:00:00"/>
    <d v="2019-04-29T00:00:00"/>
    <s v="Female"/>
    <s v="BCD"/>
    <s v="Santi.Indria@cimbniaga.co.id"/>
    <s v="D-5"/>
    <n v="3006597"/>
    <s v="DEA FITRIANA"/>
    <s v="Branch Operations &amp; Service Manager - KCP - BCD"/>
    <m/>
    <m/>
    <m/>
    <m/>
    <x v="1"/>
    <m/>
    <m/>
    <x v="0"/>
    <n v="0.05"/>
    <x v="0"/>
    <n v="0"/>
    <x v="0"/>
    <n v="2.5000000000000001E-2"/>
  </r>
  <r>
    <n v="5409707"/>
    <s v="MUHAMAD ISMAIL"/>
    <s v="U9"/>
    <x v="4"/>
    <s v="Network - Jabar &amp; Jateng Region"/>
    <s v="Network - Jabar &amp; Jateng Region - Jabar Area II"/>
    <s v="KCP - Cimahi - Raya Tagog - BCD - D3"/>
    <s v="KCP - Cimahi - Raya Tagog - BCD - Service - D4"/>
    <s v="Customer Service"/>
    <s v="Customer Service"/>
    <s v="KCP - Cimahi - Raya Tagog - BCD"/>
    <s v="CIMAHI"/>
    <s v="Jawa Barat"/>
    <d v="1997-07-19T00:00:00"/>
    <d v="2024-06-03T00:00:00"/>
    <s v="Male"/>
    <s v="BCD"/>
    <s v="muhamad.ismail@cimbniaga.co.id"/>
    <s v="D-5"/>
    <n v="3006597"/>
    <s v="DEA FITRIANA"/>
    <s v="Branch Operations &amp; Service Manager - KCP - BCD"/>
    <m/>
    <m/>
    <m/>
    <m/>
    <x v="1"/>
    <m/>
    <m/>
    <x v="0"/>
    <n v="0"/>
    <x v="0"/>
    <n v="0"/>
    <x v="0"/>
    <n v="0"/>
  </r>
  <r>
    <n v="5416629"/>
    <s v="GINA ANDRIYANINGSIH"/>
    <s v="U6"/>
    <x v="4"/>
    <s v="Network - Jabar &amp; Jateng Region"/>
    <s v="Network - Jabar &amp; Jateng Region - Jabar Area II"/>
    <s v="KCP - Cirebon - Siliwangi - CRN - D3"/>
    <s v="KCP - Cirebon - Siliwangi - CRN - Business Owners - D4"/>
    <s v="Client Business Manager"/>
    <s v="Client Business Manager"/>
    <s v="KCP - Cirebon - Siliwangi - CRN"/>
    <s v="CIREBON"/>
    <s v="Jawa Barat"/>
    <d v="1985-04-16T00:00:00"/>
    <d v="2024-10-21T00:00:00"/>
    <s v="Female"/>
    <s v="CRN"/>
    <s v="gina.andriyaningsih@cimbniaga.co.id"/>
    <s v="D-4"/>
    <n v="5354088"/>
    <s v="Florencia Windelia Febiani Purwadi"/>
    <s v="Branch Manager - KCP - CRN"/>
    <m/>
    <m/>
    <m/>
    <m/>
    <x v="1"/>
    <m/>
    <m/>
    <x v="0"/>
    <n v="0"/>
    <x v="1"/>
    <e v="#N/A"/>
    <x v="1"/>
    <e v="#N/A"/>
  </r>
  <r>
    <n v="5391276"/>
    <s v="ATI ROHMAWATI"/>
    <s v="U7"/>
    <x v="4"/>
    <s v="Network - Jabar &amp; Jateng Region"/>
    <s v="Network - Jabar &amp; Jateng Region - Jabar Area II"/>
    <s v="KCP - Cirebon - Siliwangi - CRN - D3"/>
    <s v="KCP - Cirebon - Siliwangi - CRN - Business Owners - D4"/>
    <s v="Client Relationship Manager"/>
    <s v="Client Relationship Manager"/>
    <s v="KCP - Cirebon - Siliwangi - CRN"/>
    <s v="CIREBON"/>
    <s v="Jawa Barat"/>
    <d v="1984-01-22T00:00:00"/>
    <d v="2023-06-05T00:00:00"/>
    <s v="Female"/>
    <s v="CRN"/>
    <s v="Ati.Rohmawati@cimbniaga.co.id"/>
    <s v="D-5"/>
    <n v="5416629"/>
    <s v="GINA ANDRIYANINGSIH"/>
    <s v="Client Business Manager 1 - Business Owners - CRN"/>
    <m/>
    <m/>
    <m/>
    <m/>
    <x v="1"/>
    <m/>
    <m/>
    <x v="0"/>
    <n v="0"/>
    <x v="0"/>
    <n v="0"/>
    <x v="0"/>
    <n v="0"/>
  </r>
  <r>
    <n v="3022829"/>
    <s v="CHRISTIN NATALIA"/>
    <s v="U8"/>
    <x v="4"/>
    <s v="Network - Jabar &amp; Jateng Region"/>
    <s v="Network - Jabar &amp; Jateng Region - Jabar Area II"/>
    <s v="KCP - Cirebon - Siliwangi - CRN - D3"/>
    <s v="KCP - Cirebon - Siliwangi - CRN - Business Owners - D4"/>
    <s v="Client Relationship Manager"/>
    <s v="Client Relationship Manager"/>
    <s v="KCP - Cirebon - Siliwangi - CRN"/>
    <s v="CIREBON"/>
    <s v="Jawa Barat"/>
    <d v="1987-04-30T00:00:00"/>
    <d v="2013-05-02T00:00:00"/>
    <s v="Female"/>
    <s v="CRN"/>
    <s v="Christin.Natalia@cimbniaga.co.id"/>
    <s v="D-5"/>
    <n v="5416629"/>
    <s v="GINA ANDRIYANINGSIH"/>
    <s v="Client Business Manager 1 - Business Owners - CRN"/>
    <m/>
    <m/>
    <m/>
    <m/>
    <x v="1"/>
    <m/>
    <m/>
    <x v="0"/>
    <n v="0"/>
    <x v="0"/>
    <n v="0"/>
    <x v="0"/>
    <n v="0"/>
  </r>
  <r>
    <n v="5600443"/>
    <s v="STEPHEN ALEXANDER HARTOMO"/>
    <s v="U8"/>
    <x v="4"/>
    <s v="Network - Jabar &amp; Jateng Region"/>
    <s v="Network - Jabar &amp; Jateng Region - Jabar Area II"/>
    <s v="KCP - Cirebon - Siliwangi - CRN - D3"/>
    <s v="KCP - Cirebon - Siliwangi - CRN - Business Owners - D4"/>
    <s v="Client Relationship Manager"/>
    <s v="Client Relationship Manager"/>
    <s v="KCP - Cirebon - Siliwangi - CRN"/>
    <s v="CIREBON"/>
    <s v="Jawa Barat"/>
    <d v="1996-07-22T00:00:00"/>
    <d v="2025-06-10T00:00:00"/>
    <s v="Male"/>
    <s v="CRN"/>
    <s v="Stephen.Hartomo@cimbniaga.co.id"/>
    <s v="D-5"/>
    <n v="5416629"/>
    <s v="GINA ANDRIYANINGSIH"/>
    <s v="Client Business Manager 1 - Business Owners - CRN"/>
    <m/>
    <m/>
    <m/>
    <m/>
    <x v="1"/>
    <m/>
    <m/>
    <x v="0"/>
    <n v="0"/>
    <x v="0"/>
    <n v="0"/>
    <x v="0"/>
    <n v="0"/>
  </r>
  <r>
    <n v="5602223"/>
    <s v="ANISA HIDAJAT"/>
    <s v="U8"/>
    <x v="4"/>
    <s v="Network - Jabar &amp; Jateng Region"/>
    <s v="Network - Jabar &amp; Jateng Region - Jabar Area II"/>
    <s v="KCP - Cirebon - Siliwangi - CRN - D3"/>
    <s v="KCP - Cirebon - Siliwangi - CRN - Business Owners - D4"/>
    <s v="Client Relationship Manager"/>
    <s v="Client Relationship Manager"/>
    <s v="KCP - Cirebon - Siliwangi - CRN"/>
    <s v="CIREBON"/>
    <s v="Jawa Barat"/>
    <d v="1990-06-18T00:00:00"/>
    <d v="2026-03-30T00:00:00"/>
    <s v="Female"/>
    <s v="CRN"/>
    <s v="anisa.hidajat@cimbniaga.co.id"/>
    <s v="D-5"/>
    <n v="5416629"/>
    <s v="GINA ANDRIYANINGSIH"/>
    <s v="Client Business Manager 1 - Business Owners - CRN"/>
    <m/>
    <m/>
    <m/>
    <m/>
    <x v="1"/>
    <m/>
    <m/>
    <x v="1"/>
    <n v="1"/>
    <x v="1"/>
    <e v="#N/A"/>
    <x v="1"/>
    <e v="#N/A"/>
  </r>
  <r>
    <n v="5386166"/>
    <s v="WILLIAM STEVENSON JATMOKO"/>
    <s v="U8"/>
    <x v="4"/>
    <s v="Network - Jabar &amp; Jateng Region"/>
    <s v="Network - Jabar &amp; Jateng Region - Jabar Area II"/>
    <s v="KCP - Cirebon - Siliwangi - CRN - D3"/>
    <s v="KCP - Cirebon - Siliwangi - CRN - Loan Advisor - D4"/>
    <s v="Loan Advisor Specialist"/>
    <s v="Loan Advisor Specialist"/>
    <s v="KCP - Cirebon - Siliwangi - CRN"/>
    <s v="CIREBON"/>
    <s v="Jawa Barat"/>
    <d v="1981-06-13T00:00:00"/>
    <d v="2023-03-06T00:00:00"/>
    <s v="Male"/>
    <s v="CRN"/>
    <s v="William.Jatmoko@cimbniaga.co.id"/>
    <s v="D-4"/>
    <n v="5354088"/>
    <s v="Florencia Windelia Febiani Purwadi"/>
    <s v="Branch Manager - KCP - CRN"/>
    <m/>
    <m/>
    <m/>
    <m/>
    <x v="1"/>
    <m/>
    <m/>
    <x v="0"/>
    <n v="0"/>
    <x v="0"/>
    <n v="0"/>
    <x v="0"/>
    <n v="0"/>
  </r>
  <r>
    <n v="3005018"/>
    <s v="VERA MARLINA S"/>
    <s v="U7"/>
    <x v="4"/>
    <s v="Network - Jabar &amp; Jateng Region"/>
    <s v="Network - Jabar &amp; Jateng Region - Jabar Area II"/>
    <s v="KCP - Cirebon - Siliwangi - CRN - D3"/>
    <s v="KCP - Cirebon - Siliwangi - CRN - Service - D4"/>
    <s v="Branch Operations &amp; Service Manager"/>
    <s v="Branch Operations &amp; Service Manager"/>
    <s v="KCP - Cirebon - Siliwangi - CRN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2526"/>
    <s v="VASHTI RUCITA"/>
    <s v="U9"/>
    <x v="4"/>
    <s v="Network - Jabar &amp; Jateng Region"/>
    <s v="Network - Jabar &amp; Jateng Region - Jabar Area II"/>
    <s v="KCP - Cirebon - Siliwangi - CRN - D3"/>
    <s v="KCP - Cirebon - Siliwangi - CRN - Service - D4"/>
    <s v="Customer Service"/>
    <s v="Customer Service"/>
    <s v="KCP - Cirebon - Siliwangi - CRN"/>
    <s v="CIREBON"/>
    <s v="Jawa Barat"/>
    <d v="1985-12-07T00:00:00"/>
    <d v="2009-10-06T00:00:00"/>
    <s v="Female"/>
    <s v="CRN"/>
    <s v="VASHTY.RUCITA@CIMBNIAGA.CO.ID"/>
    <s v="D-5"/>
    <n v="3009868"/>
    <s v="RATNA KANIA NINGRUM"/>
    <s v="Branch Operations &amp; Service Manager - KCP - CRN"/>
    <m/>
    <m/>
    <m/>
    <m/>
    <x v="1"/>
    <m/>
    <m/>
    <x v="0"/>
    <n v="0.1"/>
    <x v="0"/>
    <n v="0"/>
    <x v="0"/>
    <n v="0.05"/>
  </r>
  <r>
    <n v="3021744"/>
    <s v="INTAN SAGITA EKASARI"/>
    <s v="U9"/>
    <x v="4"/>
    <s v="Network - Jabar &amp; Jateng Region"/>
    <s v="Network - Jabar &amp; Jateng Region - Jabar Area II"/>
    <s v="KCP - Cirebon - Siliwangi - CRN - D3"/>
    <s v="KCP - Cirebon - Siliwangi - CRN - Service - D4"/>
    <s v="Branch Service Officer"/>
    <s v="Branch Service Officer"/>
    <s v="KCP - Cirebon - Siliwangi - CRN"/>
    <s v="CIREBON"/>
    <s v="Jawa Barat"/>
    <d v="1990-12-11T00:00:00"/>
    <d v="2013-01-28T00:00:00"/>
    <s v="Female"/>
    <s v="CRN"/>
    <s v="INTAN.EKASARI@CIMBNIAGA.CO.ID"/>
    <s v="D-5"/>
    <n v="3009868"/>
    <s v="RATNA KANIA NINGRUM"/>
    <s v="Branch Operations &amp; Service Manager - KCP - CRN"/>
    <m/>
    <m/>
    <m/>
    <m/>
    <x v="1"/>
    <m/>
    <m/>
    <x v="0"/>
    <n v="0.7"/>
    <x v="0"/>
    <n v="0"/>
    <x v="0"/>
    <n v="0.35"/>
  </r>
  <r>
    <n v="3022871"/>
    <s v="YUSI WIDYA NOOR"/>
    <s v="U9"/>
    <x v="4"/>
    <s v="Network - Jabar &amp; Jateng Region"/>
    <s v="Network Region Service &amp; Operations - Jabar &amp; Jateng Region - Jabar &amp; Jateng"/>
    <s v="Network Service &amp; Operations - Jabar &amp; Jateng Region - Jabar - CRB"/>
    <s v="---"/>
    <s v="Flying Branch Operations &amp; Service Manager"/>
    <s v="Flying Branch Operations &amp; Service Manager"/>
    <s v="KC - Cirebon - Yos Sudarso - CRB"/>
    <s v="CIREBON"/>
    <s v="Jawa Barat"/>
    <d v="1991-10-27T00:00:00"/>
    <d v="2013-05-13T00:00:00"/>
    <s v="Female"/>
    <s v="CRB"/>
    <s v="YUSI.NOOR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.75"/>
    <x v="0"/>
    <n v="0"/>
    <x v="0"/>
    <n v="0.375"/>
  </r>
  <r>
    <n v="3006721"/>
    <s v="ELVIENA SRI ANDAYANI"/>
    <s v="U10"/>
    <x v="4"/>
    <s v="Network - Jabar &amp; Jateng Region"/>
    <s v="Network - Jabar &amp; Jateng Region - Jabar Area II"/>
    <s v="KCP - Cirebon - Siliwangi - CRN - D3"/>
    <s v="KCP - Cirebon - Siliwangi - CRN - Service - D4"/>
    <s v="Teller"/>
    <s v="Teller"/>
    <s v="KCP - Cirebon - Siliwangi - CRN"/>
    <s v="CIREBON"/>
    <s v="Jawa Barat"/>
    <d v="1979-07-01T00:00:00"/>
    <d v="2005-03-23T00:00:00"/>
    <s v="Female"/>
    <s v="CRN"/>
    <s v="Elviena.SriAndayani@cimbniaga.co.id"/>
    <s v="D-5"/>
    <n v="3009868"/>
    <s v="RATNA KANIA NINGRUM"/>
    <s v="Branch Operations &amp; Service Manager - KCP - CRN"/>
    <m/>
    <m/>
    <m/>
    <m/>
    <x v="1"/>
    <m/>
    <m/>
    <x v="0"/>
    <n v="0"/>
    <x v="0"/>
    <n v="0"/>
    <x v="0"/>
    <n v="0"/>
  </r>
  <r>
    <n v="3040251"/>
    <s v="SAKTIANSYAH BAGJA GUMELAR"/>
    <s v="U10"/>
    <x v="4"/>
    <s v="Network - Jabar &amp; Jateng Region"/>
    <s v="Network - Jabar &amp; Jateng Region - Jabar Area II"/>
    <s v="KCP - Cirebon - Siliwangi - CRN - D3"/>
    <s v="KCP - Cirebon - Siliwangi - CRN - Service - D4"/>
    <s v="Teller"/>
    <s v="Teller"/>
    <s v="KCP - Cirebon - Siliwangi - CRN"/>
    <s v="CIREBON"/>
    <s v="Jawa Barat"/>
    <d v="1996-08-23T00:00:00"/>
    <d v="2020-01-20T00:00:00"/>
    <s v="Male"/>
    <s v="CRN"/>
    <s v="Saktiansyah.gumelar@cimbniaga.co.id"/>
    <s v="D-5"/>
    <n v="3009868"/>
    <s v="RATNA KANIA NINGRUM"/>
    <s v="Branch Operations &amp; Service Manager - KCP - CRN"/>
    <m/>
    <m/>
    <m/>
    <m/>
    <x v="1"/>
    <m/>
    <m/>
    <x v="0"/>
    <n v="0"/>
    <x v="0"/>
    <n v="0"/>
    <x v="0"/>
    <n v="0"/>
  </r>
  <r>
    <n v="3038402"/>
    <s v="ERNA KARTINA"/>
    <s v="U4"/>
    <x v="4"/>
    <s v="Network - Jabar &amp; Jateng Region"/>
    <s v="Network - Jabar &amp; Jateng Region - Jabar Area III"/>
    <s v="---"/>
    <s v="---"/>
    <s v="Branch Area Head"/>
    <s v="Branch Area Head"/>
    <s v="KC - Bandung - Lembong - LMO"/>
    <s v="BANDUNG"/>
    <s v="Jawa Barat"/>
    <d v="1981-08-23T00:00:00"/>
    <d v="2019-07-08T00:00:00"/>
    <s v="Female"/>
    <s v="LMO"/>
    <s v="ERNA.KARTINA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3041124"/>
    <s v="VIERONICHA PRYAYU SASONGKO"/>
    <s v="U9"/>
    <x v="4"/>
    <s v="Network - Jabar &amp; Jateng Region"/>
    <s v="Network - Jabar &amp; Jateng Region - Jabar Area III"/>
    <s v="Branch Support - Jabar &amp; Jateng Region - Jabar Area III"/>
    <s v="---"/>
    <s v="Branch Support Staff"/>
    <s v="Branch Support Staff"/>
    <s v="KC - Bandung - Lembong - LMO"/>
    <s v="BANDUNG"/>
    <s v="Jawa Barat"/>
    <d v="1997-10-04T00:00:00"/>
    <d v="2020-04-06T00:00:00"/>
    <s v="Female"/>
    <s v="LMO"/>
    <s v="VIERONICA.SASONGKO@CIMBNIAGA.CO.ID"/>
    <s v="D-3"/>
    <n v="3038402"/>
    <s v="ERNA KARTINA"/>
    <s v="Branch Area Head - Jabar &amp; Jateng Region - Jabar Area III"/>
    <m/>
    <m/>
    <m/>
    <m/>
    <x v="1"/>
    <m/>
    <m/>
    <x v="0"/>
    <n v="0.1"/>
    <x v="0"/>
    <n v="0"/>
    <x v="0"/>
    <n v="0.05"/>
  </r>
  <r>
    <n v="5384678"/>
    <s v="YANNI CAHYANI NOOR DEWI"/>
    <s v="U5"/>
    <x v="4"/>
    <s v="Network - Jabar &amp; Jateng Region"/>
    <s v="Network - Jabar &amp; Jateng Region - Jabar Area III"/>
    <s v="KC - Tasikmalaya - Yudanegara - TSK - D3"/>
    <s v="---"/>
    <s v="Branch Manager"/>
    <s v="Branch Manager"/>
    <s v="KC - Tasikmalaya - Yudanegara - TSK"/>
    <s v="TASIKMALAYA"/>
    <s v="Jawa Barat"/>
    <d v="1980-11-18T00:00:00"/>
    <d v="2023-02-13T00:00:00"/>
    <s v="Female"/>
    <s v="TSK"/>
    <s v="Yanni.Dewi@cimbniaga.co.id"/>
    <s v="D-3"/>
    <n v="3038402"/>
    <s v="ERNA KARTINA"/>
    <s v="Branch Area Head - Jabar &amp; Jateng Region - Jabar Area III"/>
    <m/>
    <m/>
    <m/>
    <m/>
    <x v="1"/>
    <m/>
    <m/>
    <x v="0"/>
    <n v="0"/>
    <x v="0"/>
    <n v="0"/>
    <x v="0"/>
    <n v="0"/>
  </r>
  <r>
    <n v="3035190"/>
    <s v="NELLI MERIANI"/>
    <s v="U5"/>
    <x v="4"/>
    <s v="Network - Jabar &amp; Jateng Region"/>
    <s v="Network - Jabar &amp; Jateng Region - Jabar Area III"/>
    <s v="KCP - Bandung - Buah Batu - BAT - D3"/>
    <s v="---"/>
    <s v="Branch Manager"/>
    <s v="Branch Manager"/>
    <s v="KCP - Bandung - Buah Batu - BAT"/>
    <s v="BANDUNG"/>
    <s v="Jawa Barat"/>
    <d v="1984-11-17T00:00:00"/>
    <d v="2018-02-01T00:00:00"/>
    <s v="Female"/>
    <s v="BAT"/>
    <s v="NELLI.MERIANI@CIMBNIAGA.CO.ID"/>
    <s v="D-3"/>
    <n v="3038402"/>
    <s v="ERNA KARTINA"/>
    <s v="Branch Area Head - Jabar &amp; Jateng Region - Jabar Area III"/>
    <m/>
    <m/>
    <m/>
    <m/>
    <x v="1"/>
    <m/>
    <m/>
    <x v="0"/>
    <n v="0"/>
    <x v="0"/>
    <n v="0"/>
    <x v="0"/>
    <n v="0"/>
  </r>
  <r>
    <n v="3036125"/>
    <s v="LIANI HARDADI"/>
    <s v="U5"/>
    <x v="4"/>
    <s v="Network - Jabar &amp; Jateng Region"/>
    <s v="Network - Jabar &amp; Jateng Region - Jabar Area III"/>
    <s v="KCP - Bandung - Kopo Bihbul - KPB - D3"/>
    <s v="---"/>
    <s v="Branch Manager"/>
    <s v="Branch Manager"/>
    <s v="KCP - Bandung - Kopo Bihbul - KPB"/>
    <s v="BANDUNG"/>
    <s v="Jawa Barat"/>
    <d v="1977-12-09T00:00:00"/>
    <d v="2018-08-06T00:00:00"/>
    <s v="Female"/>
    <s v="KPB"/>
    <s v="LIANI.HARDADI@CIMBNIAGA.CO.ID"/>
    <s v="D-3"/>
    <n v="3038402"/>
    <s v="ERNA KARTINA"/>
    <s v="Branch Area Head - Jabar &amp; Jateng Region - Jabar Area III"/>
    <m/>
    <m/>
    <m/>
    <m/>
    <x v="1"/>
    <m/>
    <m/>
    <x v="1"/>
    <n v="1"/>
    <x v="0"/>
    <n v="0"/>
    <x v="0"/>
    <n v="0.5"/>
  </r>
  <r>
    <n v="3010867"/>
    <s v="RHENNY SOENDORO"/>
    <s v="U5"/>
    <x v="4"/>
    <s v="Network - Jabar &amp; Jateng Region"/>
    <s v="Network - Jabar &amp; Jateng Region - Jabar Area III"/>
    <s v="KCP - Bandung - Lingkar Selatan - BLS - D3"/>
    <s v="---"/>
    <s v="Branch Manager"/>
    <s v="Branch Manager"/>
    <s v="KCP - Bandung - Lingkar Selatan - BLS"/>
    <s v="BANDUNG"/>
    <s v="Jawa Barat"/>
    <d v="1983-09-03T00:00:00"/>
    <d v="2008-03-06T00:00:00"/>
    <s v="Female"/>
    <s v="BLS"/>
    <s v="RHENNY.SOENDORO@CIMBNIAGA.CO.ID"/>
    <s v="D-3"/>
    <n v="3038402"/>
    <s v="ERNA KARTINA"/>
    <s v="Branch Area Head - Jabar &amp; Jateng Region - Jabar Area III"/>
    <m/>
    <m/>
    <m/>
    <m/>
    <x v="1"/>
    <m/>
    <m/>
    <x v="0"/>
    <n v="0"/>
    <x v="0"/>
    <n v="0"/>
    <x v="0"/>
    <n v="0"/>
  </r>
  <r>
    <n v="3030019"/>
    <s v="VIVI KENTJANA"/>
    <s v="U4"/>
    <x v="4"/>
    <s v="Network - Jabar &amp; Jateng Region"/>
    <s v="Network - Jabar &amp; Jateng Region - Jabar Area III"/>
    <s v="KCP - Bandung - Sumber Sari - SAR - D3"/>
    <s v="---"/>
    <s v="Branch Manager"/>
    <s v="Branch Manager"/>
    <s v="KCP - Bandung - Sumber Sari - SAR"/>
    <s v="BANDUNG"/>
    <s v="Jawa Barat"/>
    <d v="1974-02-26T00:00:00"/>
    <d v="2015-11-02T00:00:00"/>
    <s v="Female"/>
    <s v="SAR"/>
    <s v="VIVI.KENTJANA@CIMBNIAGA.CO.ID"/>
    <s v="D-3"/>
    <n v="3038402"/>
    <s v="ERNA KARTINA"/>
    <s v="Branch Area Head - Jabar &amp; Jateng Region - Jabar Area III"/>
    <m/>
    <m/>
    <m/>
    <m/>
    <x v="1"/>
    <m/>
    <m/>
    <x v="0"/>
    <n v="0"/>
    <x v="0"/>
    <n v="0"/>
    <x v="0"/>
    <n v="0"/>
  </r>
  <r>
    <n v="5403304"/>
    <s v="MINA ASRIANI"/>
    <s v="U6"/>
    <x v="4"/>
    <s v="Network - Jabar &amp; Jateng Region"/>
    <s v="Network - Jabar &amp; Jateng Region - Jabar Area III"/>
    <s v="KCP - Garut - Ahmad Yani - BGA - D3"/>
    <s v="---"/>
    <s v="Branch Manager"/>
    <s v="Branch Manager"/>
    <s v="KCP - Garut - Ahmad Yani - BGA"/>
    <s v="GARUT"/>
    <s v="Jawa Barat"/>
    <d v="1989-06-03T00:00:00"/>
    <d v="2024-01-22T00:00:00"/>
    <s v="Female"/>
    <s v="BGA"/>
    <s v="mina.asriani@cimbniaga.co.id"/>
    <s v="D-3"/>
    <n v="3038402"/>
    <s v="ERNA KARTINA"/>
    <s v="Branch Area Head - Jabar &amp; Jateng Region - Jabar Area III"/>
    <m/>
    <m/>
    <m/>
    <m/>
    <x v="1"/>
    <m/>
    <m/>
    <x v="0"/>
    <n v="0"/>
    <x v="0"/>
    <n v="0"/>
    <x v="0"/>
    <n v="0"/>
  </r>
  <r>
    <n v="5378277"/>
    <s v="TIN MEY SURYANI KURNIAWAN"/>
    <s v="U6"/>
    <x v="4"/>
    <s v="Network - Jabar &amp; Jateng Region"/>
    <s v="Network - Jabar &amp; Jateng Region - Jabar Area III"/>
    <s v="KCP - Tasikmalaya - Hz Mustofa - TSM - D3"/>
    <s v="---"/>
    <s v="Branch Manager"/>
    <s v="Branch Manager"/>
    <s v="KCP - Tasikmalaya - Hz Mustofa - TSM"/>
    <s v="TASIKMALAYA"/>
    <s v="Jawa Barat"/>
    <d v="1976-04-06T00:00:00"/>
    <d v="2022-11-21T00:00:00"/>
    <s v="Female"/>
    <s v="TSM"/>
    <s v="Tin.Kurniawan@cimbniaga.co.id"/>
    <s v="D-3"/>
    <n v="3038402"/>
    <s v="ERNA KARTINA"/>
    <s v="Branch Area Head - Jabar &amp; Jateng Region - Jabar Area III"/>
    <m/>
    <m/>
    <m/>
    <m/>
    <x v="1"/>
    <m/>
    <m/>
    <x v="0"/>
    <n v="0"/>
    <x v="0"/>
    <n v="0"/>
    <x v="0"/>
    <n v="0"/>
  </r>
  <r>
    <n v="5601361"/>
    <s v="PUTRI PLAMBANG SARI"/>
    <s v="U8"/>
    <x v="4"/>
    <s v="Network - Jabar &amp; Jateng Region"/>
    <s v="Network - Jabar &amp; Jateng Region - Jabar Area III"/>
    <s v="KC - Bandung - Lembong - LMO - D3"/>
    <s v="KC - Bandung - Lembong - LMO - Company - D4"/>
    <s v="Company Relationship Manager"/>
    <s v="Company Relationship Manager"/>
    <s v="KC - Bandung - Lembong - LMO"/>
    <s v="BANDUNG"/>
    <s v="Jawa Barat"/>
    <d v="1986-07-19T00:00:00"/>
    <d v="2025-10-06T00:00:00"/>
    <s v="Female"/>
    <s v="LMO"/>
    <s v="putri.sari2@cimbniaga.co.id"/>
    <s v="D-5"/>
    <n v="5602421"/>
    <s v="OKVERYA ELNI EVITA HUTABALIAN"/>
    <s v="Branch Manager - KC - LMO"/>
    <m/>
    <m/>
    <m/>
    <m/>
    <x v="1"/>
    <m/>
    <m/>
    <x v="0"/>
    <n v="0"/>
    <x v="1"/>
    <e v="#N/A"/>
    <x v="1"/>
    <e v="#N/A"/>
  </r>
  <r>
    <n v="3031943"/>
    <s v="LINA VERONICA KURNIAWAN"/>
    <s v="U5"/>
    <x v="4"/>
    <s v="Network - Jabar &amp; Jateng Region"/>
    <s v="Network - Jabar &amp; Jateng Region - Jabar Area III"/>
    <s v="KC - Bandung - Lembong - LMO - D3"/>
    <s v="KC - Bandung - Lembong - LMO - EBB - D4"/>
    <s v="EBB Business Manager"/>
    <s v="EBB Business Manager"/>
    <s v="KC - Bandung - Lembong - LMO"/>
    <s v="BANDUNG"/>
    <s v="Jawa Barat"/>
    <d v="1985-04-03T00:00:00"/>
    <d v="2016-09-30T00:00:00"/>
    <s v="Female"/>
    <s v="LMO"/>
    <s v="LINA.KURNIAWAN@CIMBNIAGA.CO.ID"/>
    <s v="D-4"/>
    <n v="5602421"/>
    <s v="OKVERYA ELNI EVITA HUTABALIAN"/>
    <s v="Branch Manager - KC - LMO"/>
    <m/>
    <m/>
    <m/>
    <m/>
    <x v="1"/>
    <m/>
    <m/>
    <x v="0"/>
    <n v="0"/>
    <x v="0"/>
    <n v="0"/>
    <x v="0"/>
    <n v="0"/>
  </r>
  <r>
    <n v="3033403"/>
    <s v="RENDY AGUSTINUS SUNANDAR"/>
    <s v="U6"/>
    <x v="4"/>
    <s v="Network - Jabar &amp; Jateng Region"/>
    <s v="Network - Jabar &amp; Jateng Region - Jabar Area III"/>
    <s v="KC - Bandung - Lembong - LMO - D3"/>
    <s v="KC - Bandung - Lembong - LMO - EBB - D4"/>
    <s v="Sr EBB Relationship Manager"/>
    <s v="Sr EBB Relationship Manager"/>
    <s v="KC - Bandung - Lembong - LMO"/>
    <s v="BANDUNG"/>
    <s v="Jawa Barat"/>
    <d v="1988-08-09T00:00:00"/>
    <d v="2017-04-20T00:00:00"/>
    <s v="Male"/>
    <s v="LMO"/>
    <s v="RENDY.SUNANDAR@CIMBNIAGA.CO.ID"/>
    <s v="D-5"/>
    <n v="3031943"/>
    <s v="LINA VERONICA KURNIAWAN"/>
    <s v="Network EBB Business Manager - KC - LMO"/>
    <m/>
    <m/>
    <m/>
    <m/>
    <x v="1"/>
    <m/>
    <m/>
    <x v="0"/>
    <n v="0"/>
    <x v="0"/>
    <n v="0"/>
    <x v="0"/>
    <n v="0"/>
  </r>
  <r>
    <n v="5602252"/>
    <s v="SRI MULYATI"/>
    <s v="U7"/>
    <x v="4"/>
    <s v="Network - Jabar &amp; Jateng Region"/>
    <s v="Network - Jabar &amp; Jateng Region - Jabar Area III"/>
    <s v="KC - Bandung - Lembong - LMO - D3"/>
    <s v="KC - Bandung - Lembong - LMO - EBB - D4"/>
    <s v="Sr EBB Relationship Manager"/>
    <s v="Sr EBB Relationship Manager"/>
    <s v="KC - Bandung - Lembong - LMO"/>
    <s v="BANDUNG"/>
    <s v="Jawa Barat"/>
    <d v="1993-11-20T00:00:00"/>
    <d v="2026-04-20T00:00:00"/>
    <s v="Female"/>
    <s v="LMO"/>
    <s v="sri.mulyati@cimbniaga.co.id"/>
    <s v="D-5"/>
    <n v="3031943"/>
    <s v="LINA VERONICA KURNIAWAN"/>
    <s v="Network EBB Business Manager - KC - LMO"/>
    <m/>
    <m/>
    <m/>
    <m/>
    <x v="1"/>
    <m/>
    <m/>
    <x v="0"/>
    <n v="0"/>
    <x v="1"/>
    <e v="#N/A"/>
    <x v="1"/>
    <e v="#N/A"/>
  </r>
  <r>
    <n v="5404400"/>
    <s v="WAHYU SEMBADA"/>
    <s v="U7"/>
    <x v="4"/>
    <s v="Network - Jabar &amp; Jateng Region"/>
    <s v="Network - Jabar &amp; Jateng Region - Jabar Area III"/>
    <s v="KC - Bandung - Lembong - LMO - D3"/>
    <s v="KC - Bandung - Lembong - LMO - EBB - D4"/>
    <s v="Sr EBB Relationship Manager"/>
    <s v="Sr EBB Relationship Manager"/>
    <s v="KC - Bandung - Lembong - LMO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7690"/>
    <s v="STEPHEN SANJAYA"/>
    <s v="U7"/>
    <x v="4"/>
    <s v="Network - Jabar &amp; Jateng Region"/>
    <s v="Network - Jabar &amp; Jateng Region - Jabar Area III"/>
    <s v="KC - Bandung - Lembong - LMO - D3"/>
    <s v="KC - Bandung - Lembong - LMO - EBB - D4"/>
    <s v="Sr EBB Relationship Manager"/>
    <s v="Sr EBB Relationship Manager"/>
    <s v="KC - Bandung - Lembong - LMO"/>
    <s v="BANDUNG"/>
    <s v="Jawa Barat"/>
    <d v="1993-06-19T00:00:00"/>
    <d v="2014-11-10T00:00:00"/>
    <s v="Male"/>
    <s v="LMO"/>
    <s v="STEPHEN.SANJAYA@CIMBNIAGA.CO.ID"/>
    <s v="D-5"/>
    <n v="3031943"/>
    <s v="LINA VERONICA KURNIAWAN"/>
    <s v="Network EBB Business Manager - KC - LMO"/>
    <m/>
    <m/>
    <m/>
    <m/>
    <x v="1"/>
    <m/>
    <m/>
    <x v="0"/>
    <n v="0"/>
    <x v="0"/>
    <n v="0"/>
    <x v="0"/>
    <n v="0"/>
  </r>
  <r>
    <n v="5394231"/>
    <s v="RAFI MUHAMMAD"/>
    <s v="U9"/>
    <x v="4"/>
    <s v="Network - Jabar &amp; Jateng Region"/>
    <s v="Network - Jabar &amp; Jateng Region - Jabar Area III"/>
    <s v="KC - Bandung - Lembong - LMO - D3"/>
    <s v="KC - Bandung - Lembong - LMO - EBB - D4"/>
    <s v="EBB Relationship Manager"/>
    <s v="EBB Relationship Manager"/>
    <s v="KC - Bandung - Lembong - LMO"/>
    <s v="BANDUNG"/>
    <s v="Jawa Barat"/>
    <d v="1998-02-14T00:00:00"/>
    <d v="2023-09-04T00:00:00"/>
    <s v="Male"/>
    <s v="LMO"/>
    <s v="rafi.muhammad@cimbniaga.co.id"/>
    <s v="D-5"/>
    <n v="3031943"/>
    <s v="LINA VERONICA KURNIAWAN"/>
    <s v="Network EBB Business Manager - KC - LMO"/>
    <m/>
    <m/>
    <m/>
    <m/>
    <x v="1"/>
    <m/>
    <m/>
    <x v="0"/>
    <n v="0"/>
    <x v="0"/>
    <n v="0"/>
    <x v="0"/>
    <n v="0"/>
  </r>
  <r>
    <n v="3035635"/>
    <s v="DANIA ANISA"/>
    <s v="U6"/>
    <x v="4"/>
    <s v="Network - Jabar &amp; Jateng Region"/>
    <s v="Network - Jabar &amp; Jateng Region - Jabar Area III"/>
    <s v="KC - Bandung - Lembong - LMO - D3"/>
    <s v="KC - Bandung - Lembong - LMO - Mortgage - D4"/>
    <s v="Mortgage Business Manager"/>
    <s v="Mortgage Business Manager"/>
    <s v="KC - Bandung - Lembong - LMO"/>
    <s v="BANDUNG"/>
    <s v="Jawa Barat"/>
    <d v="1995-11-14T00:00:00"/>
    <d v="2018-04-03T00:00:00"/>
    <s v="Female"/>
    <s v="LMO"/>
    <s v="DANIA.ANISA@CIMBNIAGA.CO.ID"/>
    <s v="D-4"/>
    <n v="5602421"/>
    <s v="OKVERYA ELNI EVITA HUTABALIAN"/>
    <s v="Branch Manager - KC - LMO"/>
    <m/>
    <m/>
    <m/>
    <m/>
    <x v="1"/>
    <m/>
    <m/>
    <x v="0"/>
    <n v="0"/>
    <x v="0"/>
    <n v="0"/>
    <x v="0"/>
    <n v="0"/>
  </r>
  <r>
    <n v="5362137"/>
    <s v="MARLINA"/>
    <s v="U7"/>
    <x v="4"/>
    <s v="Network - Jabar &amp; Jateng Region"/>
    <s v="Network - Jabar &amp; Jateng Region - Jabar Area III"/>
    <s v="KC - Bandung - Lembong - LMO - D3"/>
    <s v="KC - Bandung - Lembong - LMO - Mortgage - D4"/>
    <s v="Mortgage Relationship Manager"/>
    <s v="Mortgage Relationship Manager"/>
    <s v="KC - Bandung - Lembong - LMO"/>
    <s v="BANDUNG"/>
    <s v="Jawa Barat"/>
    <d v="1991-03-12T00:00:00"/>
    <d v="2022-01-31T00:00:00"/>
    <s v="Female"/>
    <s v="LMO"/>
    <s v="Marlina.Marlina2@cimbniaga.co.id"/>
    <s v="D-5"/>
    <n v="3035635"/>
    <s v="DANIA ANISA"/>
    <s v="Mortgage Business Manager - KC - LMO"/>
    <m/>
    <m/>
    <m/>
    <m/>
    <x v="1"/>
    <m/>
    <m/>
    <x v="0"/>
    <n v="0"/>
    <x v="0"/>
    <n v="0"/>
    <x v="0"/>
    <n v="0"/>
  </r>
  <r>
    <n v="3035371"/>
    <s v="TRIVENA CAROLINE NATALIA"/>
    <s v="U7"/>
    <x v="4"/>
    <s v="Network - Jabar &amp; Jateng Region"/>
    <s v="Network - Jabar &amp; Jateng Region - Jabar Area III"/>
    <s v="KC - Bandung - Lembong - LMO - D3"/>
    <s v="KC - Bandung - Lembong - LMO - Mortgage - D4"/>
    <s v="Mortgage Relationship Manager"/>
    <s v="Mortgage Relationship Manager"/>
    <s v="KC - Bandung - Lembong - LMO"/>
    <s v="BANDUNG"/>
    <s v="Jawa Barat"/>
    <d v="1994-12-24T00:00:00"/>
    <d v="2018-03-06T00:00:00"/>
    <s v="Female"/>
    <s v="LMO"/>
    <s v="TRIVENA.NATALIA@CIMBNIAGA.CO.ID"/>
    <s v="D-5"/>
    <n v="3035635"/>
    <s v="DANIA ANISA"/>
    <s v="Mortgage Business Manager - KC - LMO"/>
    <m/>
    <m/>
    <m/>
    <m/>
    <x v="1"/>
    <m/>
    <m/>
    <x v="0"/>
    <n v="0"/>
    <x v="0"/>
    <n v="0"/>
    <x v="0"/>
    <n v="0"/>
  </r>
  <r>
    <n v="5365263"/>
    <s v="METTA YUNI KLARISTA"/>
    <s v="U8"/>
    <x v="4"/>
    <s v="Network - Jabar &amp; Jateng Region"/>
    <s v="Network - Jabar &amp; Jateng Region - Jabar Area III"/>
    <s v="KC - Bandung - Lembong - LMO - D3"/>
    <s v="KC - Bandung - Lembong - LMO - Mortgage - D4"/>
    <s v="Mortgage Relationship Manager"/>
    <s v="Mortgage Relationship Manager"/>
    <s v="KC - Bandung - Lembong - LMO"/>
    <s v="BANDUNG"/>
    <s v="Jawa Barat"/>
    <d v="1995-05-21T00:00:00"/>
    <d v="2022-02-21T00:00:00"/>
    <s v="Female"/>
    <s v="LMO"/>
    <s v="Metta.Klarista@cimbniaga.co.id"/>
    <s v="D-5"/>
    <n v="3035635"/>
    <s v="DANIA ANISA"/>
    <s v="Mortgage Business Manager - KC - LMO"/>
    <m/>
    <m/>
    <m/>
    <m/>
    <x v="1"/>
    <m/>
    <m/>
    <x v="0"/>
    <n v="0"/>
    <x v="0"/>
    <n v="0"/>
    <x v="0"/>
    <n v="0"/>
  </r>
  <r>
    <n v="5397204"/>
    <s v="HENGKI PURWANDI"/>
    <s v="U9"/>
    <x v="4"/>
    <s v="Network - Jabar &amp; Jateng Region"/>
    <s v="Network - Jabar &amp; Jateng Region - Jabar Area III"/>
    <s v="KC - Bandung - Lembong - LMO - D3"/>
    <s v="KC - Bandung - Lembong - LMO - Mortgage - D4"/>
    <s v="Mortgage Relationship Manager"/>
    <s v="Mortgage Relationship Manager"/>
    <s v="KC - Bandung - Lembong - LMO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30806"/>
    <s v="ANDREY RANALDI"/>
    <s v="U9"/>
    <x v="4"/>
    <s v="Network - Jabar &amp; Jateng Region"/>
    <s v="Network - Jabar &amp; Jateng Region - Jabar Area III"/>
    <s v="KC - Bandung - Lembong - LMO - D3"/>
    <s v="KC - Bandung - Lembong - LMO - Mortgage - D4"/>
    <s v="Mortgage Relationship Manager"/>
    <s v="Mortgage Relationship Manager"/>
    <s v="KC - Bandung - Lembong - LMO"/>
    <s v="BANDUNG"/>
    <s v="Jawa Barat"/>
    <d v="1994-09-29T00:00:00"/>
    <d v="2021-07-05T00:00:00"/>
    <s v="Male"/>
    <s v="LMO"/>
    <s v="Andrey.Ranaldi@cimbniaga.co.id"/>
    <s v="D-5"/>
    <n v="3035635"/>
    <s v="DANIA ANISA"/>
    <s v="Mortgage Business Manager - KC - LMO"/>
    <m/>
    <m/>
    <m/>
    <m/>
    <x v="1"/>
    <m/>
    <m/>
    <x v="0"/>
    <n v="0"/>
    <x v="0"/>
    <n v="0"/>
    <x v="0"/>
    <n v="0"/>
  </r>
  <r>
    <n v="3037002"/>
    <s v="RENALDY FIRMANSYAH"/>
    <s v="U5"/>
    <x v="4"/>
    <s v="Network - Jabar &amp; Jateng Region"/>
    <s v="Network - Jabar &amp; Jateng Region - Jabar Area III"/>
    <s v="KC - Bandung - Lembong - LMO - D3"/>
    <s v="KC - Bandung - Lembong - LMO - Preferred - D4"/>
    <s v="Preferred Business Manager"/>
    <s v="Preferred Business Manager"/>
    <s v="KC - Bandung - Lembong - LMO"/>
    <s v="BANDUNG"/>
    <s v="Jawa Barat"/>
    <d v="1982-08-31T00:00:00"/>
    <d v="2018-12-17T00:00:00"/>
    <s v="Male"/>
    <s v="LMO"/>
    <s v="RENALDY.FIRMANSYAH@CIMBNIAGA.CO.ID"/>
    <s v="D-4"/>
    <n v="5602421"/>
    <s v="OKVERYA ELNI EVITA HUTABALIAN"/>
    <s v="Branch Manager - KC - LMO"/>
    <m/>
    <m/>
    <m/>
    <m/>
    <x v="1"/>
    <m/>
    <m/>
    <x v="0"/>
    <n v="0"/>
    <x v="0"/>
    <n v="0"/>
    <x v="0"/>
    <n v="0"/>
  </r>
  <r>
    <n v="5403183"/>
    <s v="RISTIANA ISA"/>
    <s v="U6"/>
    <x v="4"/>
    <s v="Network - Jabar &amp; Jateng Region"/>
    <s v="Network - Jabar &amp; Jateng Region - Jabar Area III"/>
    <s v="KC - Bandung - Lembong - LMO - D3"/>
    <s v="KC - Bandung - Lembong - LMO - Preferred - D4"/>
    <s v="Preferred Relationship Manager"/>
    <s v="Preferred Relationship Manager"/>
    <s v="KC - Bandung - Lembong - LMO"/>
    <s v="BANDUNG"/>
    <s v="Jawa Barat"/>
    <d v="1977-12-22T00:00:00"/>
    <d v="2024-02-05T00:00:00"/>
    <s v="Female"/>
    <s v="LMO"/>
    <s v="ristiana.isa@cimbniaga.co.id"/>
    <s v="D-5"/>
    <n v="3037002"/>
    <s v="RENALDY FIRMANSYAH"/>
    <s v="Preferred Business Manager 1 - KC - LMO"/>
    <m/>
    <m/>
    <m/>
    <m/>
    <x v="1"/>
    <m/>
    <m/>
    <x v="0"/>
    <n v="0"/>
    <x v="0"/>
    <n v="0"/>
    <x v="0"/>
    <n v="0"/>
  </r>
  <r>
    <n v="3039324"/>
    <s v="HELLEN HADIWIJAYA"/>
    <s v="U6"/>
    <x v="4"/>
    <s v="Network - Jabar &amp; Jateng Region"/>
    <s v="Network - Jabar &amp; Jateng Region - Jabar Area III"/>
    <s v="KC - Bandung - Lembong - LMO - D3"/>
    <s v="KC - Bandung - Lembong - LMO - Preferred - D4"/>
    <s v="Preferred Relationship Manager"/>
    <s v="Preferred Relationship Manager"/>
    <s v="KC - Bandung - Lembong - LMO"/>
    <s v="BANDUNG"/>
    <s v="Jawa Barat"/>
    <d v="1985-09-23T00:00:00"/>
    <d v="2019-10-07T00:00:00"/>
    <s v="Female"/>
    <s v="LMO"/>
    <s v="HELLEN.HADIWIJAYA@CIMBNIAGA.CO.ID"/>
    <s v="D-5"/>
    <n v="3037002"/>
    <s v="RENALDY FIRMANSYAH"/>
    <s v="Preferred Business Manager 1 - KC - LMO"/>
    <m/>
    <m/>
    <m/>
    <m/>
    <x v="1"/>
    <m/>
    <m/>
    <x v="0"/>
    <n v="0"/>
    <x v="0"/>
    <n v="0"/>
    <x v="0"/>
    <n v="0"/>
  </r>
  <r>
    <n v="3038689"/>
    <s v="REHULINA SURBAKTI"/>
    <s v="U6"/>
    <x v="4"/>
    <s v="Network - Jabar &amp; Jateng Region"/>
    <s v="Network - Jabar &amp; Jateng Region - Jabar Area III"/>
    <s v="KC - Bandung - Lembong - LMO - D3"/>
    <s v="KC - Bandung - Lembong - LMO - Preferred - D4"/>
    <s v="Preferred Relationship Manager"/>
    <s v="Preferred Relationship Manager"/>
    <s v="KC - Bandung - Lembong - LMO"/>
    <s v="BANDUNG"/>
    <s v="Jawa Barat"/>
    <d v="1980-06-08T00:00:00"/>
    <d v="2019-08-12T00:00:00"/>
    <s v="Female"/>
    <s v="LMO"/>
    <s v="REHULINA.SURBAKTI@CIMBNIAGA.CO.ID"/>
    <s v="D-5"/>
    <n v="3037002"/>
    <s v="RENALDY FIRMANSYAH"/>
    <s v="Preferred Business Manager 1 - KC - LMO"/>
    <m/>
    <m/>
    <m/>
    <m/>
    <x v="1"/>
    <m/>
    <m/>
    <x v="0"/>
    <n v="0"/>
    <x v="0"/>
    <n v="0"/>
    <x v="0"/>
    <n v="0"/>
  </r>
  <r>
    <n v="5601992"/>
    <s v="FATHARANI KEMAL"/>
    <s v="U6"/>
    <x v="4"/>
    <s v="Network - Jabar &amp; Jateng Region"/>
    <s v="Network - Jabar &amp; Jateng Region - Jabar Area III"/>
    <s v="KC - Bandung - Lembong - LMO - D3"/>
    <s v="KC - Bandung - Lembong - LMO - Preferred - D4"/>
    <s v="Preferred Relationship Manager"/>
    <s v="Preferred Relationship Manager"/>
    <s v="KC - Bandung - Lembong - LMO"/>
    <s v="BANDUNG"/>
    <s v="Jawa Barat"/>
    <d v="1989-03-30T00:00:00"/>
    <d v="2026-02-18T00:00:00"/>
    <s v="Female"/>
    <s v="LMO"/>
    <s v="fatharani.kemal@cimbniaga.co.id"/>
    <s v="D-5"/>
    <n v="3037002"/>
    <s v="RENALDY FIRMANSYAH"/>
    <s v="Preferred Business Manager 1 - KC - LMO"/>
    <m/>
    <m/>
    <m/>
    <m/>
    <x v="1"/>
    <m/>
    <m/>
    <x v="0"/>
    <n v="0"/>
    <x v="1"/>
    <e v="#N/A"/>
    <x v="1"/>
    <e v="#N/A"/>
  </r>
  <r>
    <n v="5384306"/>
    <s v="RIZKI FARRAH HENDRA POETRI"/>
    <s v="U7"/>
    <x v="4"/>
    <s v="Network - Jabar &amp; Jateng Region"/>
    <s v="Network - Jabar &amp; Jateng Region - Jabar Area III"/>
    <s v="KC - Bandung - Lembong - LMO - Private Wealth D3"/>
    <s v="KC - Bandung - Lembong - LMO - Private Wealth D4"/>
    <s v="Private Wealth Relationship Manager"/>
    <s v="Private Wealth Relationship Manager"/>
    <s v="KC - Bandung - Lembong - LMO"/>
    <s v="BANDUNG"/>
    <s v="Jawa Barat"/>
    <d v="1985-08-26T00:00:00"/>
    <d v="2023-02-06T00:00:00"/>
    <s v="Female"/>
    <s v="LMO"/>
    <s v="Rizki.Poetri@cimbniaga.co.id"/>
    <s v="D-4"/>
    <n v="3038402"/>
    <s v="ERNA KARTINA"/>
    <s v="Branch Area Head - Jabar &amp; Jateng Region - Jabar Area III"/>
    <m/>
    <m/>
    <m/>
    <m/>
    <x v="1"/>
    <m/>
    <m/>
    <x v="0"/>
    <n v="0.25"/>
    <x v="0"/>
    <n v="0"/>
    <x v="0"/>
    <n v="0.125"/>
  </r>
  <r>
    <n v="3005342"/>
    <s v="DANG SRI YUNIATI WIRIADININGSIH"/>
    <s v="U5"/>
    <x v="4"/>
    <s v="Network - Jabar &amp; Jateng Region"/>
    <s v="Network - Jabar &amp; Jateng Region - Jabar Area III"/>
    <s v="KC - Bandung - Lembong - LMO - D3"/>
    <s v="KC - Bandung - Lembong - LMO - Service - D4"/>
    <s v="Branch Operations &amp; Service Manager"/>
    <s v="Branch Operations &amp; Service Manager"/>
    <s v="KC - Bandung - Lembong - LMO"/>
    <s v="BANDUNG"/>
    <s v="Jawa Barat"/>
    <d v="1974-06-28T00:00:00"/>
    <d v="2001-03-19T00:00:00"/>
    <s v="Female"/>
    <s v="LMO"/>
    <s v="DANG.NINGSIH@CIMBNIAGA.CO.ID"/>
    <s v="D-4"/>
    <n v="5602421"/>
    <s v="OKVERYA ELNI EVITA HUTABALIAN"/>
    <s v="Branch Manager - KC - LMO"/>
    <m/>
    <m/>
    <m/>
    <m/>
    <x v="1"/>
    <m/>
    <m/>
    <x v="0"/>
    <n v="0"/>
    <x v="0"/>
    <n v="0"/>
    <x v="0"/>
    <n v="0"/>
  </r>
  <r>
    <n v="3011057"/>
    <s v="ERLIN YULINDRA TALAR"/>
    <s v="U8"/>
    <x v="4"/>
    <s v="Network - Jabar &amp; Jateng Region"/>
    <s v="Network - Jabar &amp; Jateng Region - Jabar Area III"/>
    <s v="KC - Bandung - Lembong - LMO - D3"/>
    <s v="KC - Bandung - Lembong - LMO - Service - D4"/>
    <s v="Branch Service Officer"/>
    <s v="Branch Service Officer"/>
    <s v="KC - Bandung - Lembong - LMO"/>
    <s v="BANDUNG"/>
    <s v="Jawa Barat"/>
    <d v="1985-07-02T00:00:00"/>
    <d v="2008-04-07T00:00:00"/>
    <s v="Female"/>
    <s v="LMO"/>
    <s v="ERLIN.YULINDRATALAR@CIMBNIAGA.CO.ID"/>
    <s v="D-5"/>
    <n v="3005342"/>
    <s v="DANG SRI YUNIATI WIRIADININGSIH"/>
    <s v="Branch Operations &amp; Service Manager - KC - LMO"/>
    <m/>
    <m/>
    <m/>
    <m/>
    <x v="1"/>
    <m/>
    <m/>
    <x v="0"/>
    <n v="0"/>
    <x v="0"/>
    <n v="0"/>
    <x v="0"/>
    <n v="0"/>
  </r>
  <r>
    <n v="3020058"/>
    <s v="RANI YULIANI"/>
    <s v="U8"/>
    <x v="4"/>
    <s v="Network - Jabar &amp; Jateng Region"/>
    <s v="Network - Jabar &amp; Jateng Region - Jabar Area III"/>
    <s v="KC - Bandung - Lembong - LMO - D3"/>
    <s v="KC - Bandung - Lembong - LMO - Service - D4"/>
    <s v="Branch Service Officer"/>
    <s v="Branch Service Officer"/>
    <s v="KC - Bandung - Lembong - LMO"/>
    <s v="BANDUNG"/>
    <s v="Jawa Barat"/>
    <d v="1991-07-23T00:00:00"/>
    <d v="2012-09-17T00:00:00"/>
    <s v="Female"/>
    <s v="LMO"/>
    <s v="Rani.Yuliani@cimbniaga.co.id"/>
    <s v="D-5"/>
    <n v="3005342"/>
    <s v="DANG SRI YUNIATI WIRIADININGSIH"/>
    <s v="Branch Operations &amp; Service Manager - KC - LMO"/>
    <m/>
    <m/>
    <m/>
    <m/>
    <x v="1"/>
    <m/>
    <m/>
    <x v="0"/>
    <n v="0"/>
    <x v="0"/>
    <n v="0"/>
    <x v="0"/>
    <n v="0"/>
  </r>
  <r>
    <n v="3022378"/>
    <s v="PUTI SITI AMARIL"/>
    <s v="U9"/>
    <x v="4"/>
    <s v="Network - Jabar &amp; Jateng Region"/>
    <s v="Network - Jabar &amp; Jateng Region - Jabar Area III"/>
    <s v="KC - Bandung - Lembong - LMO - D3"/>
    <s v="KC - Bandung - Lembong - LMO - Service - D4"/>
    <s v="Client Service Officer"/>
    <s v="Client Service Officer"/>
    <s v="KC - Bandung - Lembong - LMO"/>
    <s v="BANDUNG"/>
    <s v="Jawa Barat"/>
    <d v="1985-03-30T00:00:00"/>
    <d v="2013-04-05T00:00:00"/>
    <s v="Female"/>
    <s v="LMO"/>
    <s v="PUTI.SITIAMARIL@CIMBNIAGA.CO.ID"/>
    <s v="D-5"/>
    <n v="3005342"/>
    <s v="DANG SRI YUNIATI WIRIADININGSIH"/>
    <s v="Branch Operations &amp; Service Manager - KC - LMO"/>
    <m/>
    <m/>
    <m/>
    <m/>
    <x v="1"/>
    <m/>
    <m/>
    <x v="0"/>
    <n v="0"/>
    <x v="0"/>
    <n v="0"/>
    <x v="0"/>
    <n v="0"/>
  </r>
  <r>
    <n v="3039410"/>
    <s v="GIA LIANNI PUTRI"/>
    <s v="U9"/>
    <x v="4"/>
    <s v="Network - Jabar &amp; Jateng Region"/>
    <s v="Network - Jabar &amp; Jateng Region - Jabar Area III"/>
    <s v="KC - Bandung - Lembong - LMO - D3"/>
    <s v="KC - Bandung - Lembong - LMO - Service - D4"/>
    <s v="Customer Service"/>
    <s v="Customer Service"/>
    <s v="KC - Bandung - Lembong - LMO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9708"/>
    <s v="FAJAR DWI CAHYANINGRAT"/>
    <s v="U9"/>
    <x v="4"/>
    <s v="Network - Jabar &amp; Jateng Region"/>
    <s v="Network - Jabar &amp; Jateng Region - Jabar Area III"/>
    <s v="KC - Bandung - Lembong - LMO - D3"/>
    <s v="KC - Bandung - Lembong - LMO - Service - D4"/>
    <s v="Client Service Officer"/>
    <s v="Client Service Officer"/>
    <s v="KC - Bandung - Lembong - LMO"/>
    <s v="BANDUNG"/>
    <s v="Jawa Barat"/>
    <d v="2000-06-16T00:00:00"/>
    <d v="2024-06-03T00:00:00"/>
    <s v="Male"/>
    <s v="LMO"/>
    <s v="fajar.cahyaningrat@cimbniaga.co.id"/>
    <s v="D-5"/>
    <n v="3005342"/>
    <s v="DANG SRI YUNIATI WIRIADININGSIH"/>
    <s v="Branch Operations &amp; Service Manager - KC - LMO"/>
    <m/>
    <m/>
    <m/>
    <m/>
    <x v="1"/>
    <m/>
    <m/>
    <x v="0"/>
    <n v="0"/>
    <x v="0"/>
    <n v="0"/>
    <x v="0"/>
    <n v="0"/>
  </r>
  <r>
    <n v="5410089"/>
    <s v="ANITA"/>
    <s v="U9"/>
    <x v="4"/>
    <s v="Network - Jabar &amp; Jateng Region"/>
    <s v="Network - Jabar &amp; Jateng Region - Jabar Area III"/>
    <s v="KC - Bandung - Lembong - LMO - D3"/>
    <s v="KC - Bandung - Lembong - LMO - Service - D4"/>
    <s v="Client Service Officer"/>
    <s v="Client Service Officer"/>
    <s v="KC - Bandung - Lembong - LMO"/>
    <s v="BANDUNG"/>
    <s v="Jawa Barat"/>
    <d v="2000-09-28T00:00:00"/>
    <d v="2024-06-03T00:00:00"/>
    <s v="Female"/>
    <s v="LMO"/>
    <s v="anita.anita4@cimbniaga.co.id"/>
    <s v="D-5"/>
    <n v="3005342"/>
    <s v="DANG SRI YUNIATI WIRIADININGSIH"/>
    <s v="Branch Operations &amp; Service Manager - KC - LMO"/>
    <m/>
    <m/>
    <m/>
    <m/>
    <x v="1"/>
    <m/>
    <m/>
    <x v="0"/>
    <n v="0"/>
    <x v="0"/>
    <n v="0"/>
    <x v="0"/>
    <n v="0"/>
  </r>
  <r>
    <n v="5354526"/>
    <s v="CHANTIQA NIANTIARA PUTRI"/>
    <s v="U9"/>
    <x v="4"/>
    <s v="Network - Jabar &amp; Jateng Region"/>
    <s v="Network - Jabar &amp; Jateng Region - Jabar Area III"/>
    <s v="KC - Bandung - Lembong - LMO - D3"/>
    <s v="KC - Bandung - Lembong - LMO - Service - D4"/>
    <s v="Client Service Officer"/>
    <s v="Client Service Officer"/>
    <s v="KC - Bandung - Lembong - LMO"/>
    <s v="BANDUNG"/>
    <s v="Jawa Barat"/>
    <d v="1996-06-05T00:00:00"/>
    <d v="2021-10-04T00:00:00"/>
    <s v="Female"/>
    <s v="LMO"/>
    <s v="Chantiqa.Putri@cimbniaga.co.id"/>
    <s v="D-5"/>
    <n v="3005342"/>
    <s v="DANG SRI YUNIATI WIRIADININGSIH"/>
    <s v="Branch Operations &amp; Service Manager - KC - LMO"/>
    <m/>
    <m/>
    <m/>
    <m/>
    <x v="1"/>
    <m/>
    <m/>
    <x v="0"/>
    <n v="0"/>
    <x v="0"/>
    <n v="0"/>
    <x v="0"/>
    <n v="0"/>
  </r>
  <r>
    <n v="5347586"/>
    <s v="CHRISTY ANDRIA SIADARI"/>
    <s v="U9"/>
    <x v="4"/>
    <s v="Network - Jabar &amp; Jateng Region"/>
    <s v="Network - Jabar &amp; Jateng Region - Jabar Area III"/>
    <s v="KC - Bandung - Lembong - LMO - D3"/>
    <s v="KC - Bandung - Lembong - LMO - Service - D4"/>
    <s v="Client Service Officer"/>
    <s v="Client Service Officer"/>
    <s v="KC - Bandung - Lembong - LMO"/>
    <s v="BANDUNG"/>
    <s v="Jawa Barat"/>
    <d v="1997-01-03T00:00:00"/>
    <d v="2021-08-30T00:00:00"/>
    <s v="Female"/>
    <s v="LMO"/>
    <s v="Christy.Siadari@cimbniaga.co.id"/>
    <s v="D-5"/>
    <n v="3005342"/>
    <s v="DANG SRI YUNIATI WIRIADININGSIH"/>
    <s v="Branch Operations &amp; Service Manager - KC - LMO"/>
    <m/>
    <m/>
    <m/>
    <m/>
    <x v="1"/>
    <m/>
    <m/>
    <x v="0"/>
    <n v="0"/>
    <x v="0"/>
    <n v="0"/>
    <x v="0"/>
    <n v="0"/>
  </r>
  <r>
    <n v="5600350"/>
    <s v="ERWIN MUHAMMAD FAUZI"/>
    <s v="U6"/>
    <x v="4"/>
    <s v="Network - Jabar &amp; Jateng Region"/>
    <s v="Network - Jabar &amp; Jateng Region - Jabar Area III"/>
    <s v="KC - Tasikmalaya - Yudanegara - TSK - D3"/>
    <s v="KC - Tasikmalaya - Yudanegara - TSK - Loan Advisor - D4"/>
    <s v="Loan Advisor Specialist"/>
    <s v="Loan Advisor Specialist"/>
    <s v="KC - Tasikmalaya - Yudanegara - TSK"/>
    <s v="TASIKMALAYA"/>
    <s v="Jawa Barat"/>
    <d v="1986-04-02T00:00:00"/>
    <d v="2025-06-03T00:00:00"/>
    <s v="Male"/>
    <s v="TSK"/>
    <s v="Erwin.Fauzi@cimbniaga.co.id"/>
    <s v="D-4"/>
    <n v="5384678"/>
    <s v="Yanni Cahyani Noor Dewi"/>
    <s v="Branch Manager - KC - TSK"/>
    <m/>
    <m/>
    <m/>
    <m/>
    <x v="1"/>
    <m/>
    <m/>
    <x v="0"/>
    <n v="0"/>
    <x v="0"/>
    <n v="0"/>
    <x v="0"/>
    <n v="0"/>
  </r>
  <r>
    <n v="5373061"/>
    <s v="AGUS UBAIDILAH"/>
    <s v="U6"/>
    <x v="4"/>
    <s v="Network - Jabar &amp; Jateng Region"/>
    <s v="Network - Jabar &amp; Jateng Region - Jabar Area III"/>
    <s v="KC - Tasikmalaya - Yudanegara - TSK - D3"/>
    <s v="KC - Tasikmalaya - Yudanegara - TSK - Business Owners - D4"/>
    <s v="Client Relationship Manager"/>
    <s v="Client Relationship Manager"/>
    <s v="KC - Tasikmalaya - Yudanegara - TSK"/>
    <s v="TASIKMALAYA"/>
    <s v="Jawa Barat"/>
    <d v="1982-04-09T00:00:00"/>
    <d v="2022-09-05T00:00:00"/>
    <s v="Male"/>
    <s v="TSK"/>
    <s v="Agus.Ubaidilah@cimbniaga.co.id"/>
    <s v="D-5"/>
    <n v="5384678"/>
    <s v="Yanni Cahyani Noor Dewi"/>
    <s v="Branch Manager - KC - TSK"/>
    <m/>
    <m/>
    <m/>
    <m/>
    <x v="1"/>
    <m/>
    <m/>
    <x v="0"/>
    <n v="0"/>
    <x v="0"/>
    <n v="0"/>
    <x v="0"/>
    <n v="0"/>
  </r>
  <r>
    <n v="5378481"/>
    <s v="ARID FIRMAN AHMAD"/>
    <s v="U7"/>
    <x v="4"/>
    <s v="Network - Jabar &amp; Jateng Region"/>
    <s v="Network - Jabar &amp; Jateng Region - Jabar Area III"/>
    <s v="KC - Tasikmalaya - Yudanegara - TSK - D3"/>
    <s v="KC - Tasikmalaya - Yudanegara - TSK - Business Owners - D4"/>
    <s v="Client Relationship Manager"/>
    <s v="Client Relationship Manager"/>
    <s v="KC - Tasikmalaya - Yudanegara - TSK"/>
    <s v="TASIKMALAYA"/>
    <s v="Jawa Barat"/>
    <d v="1983-04-29T00:00:00"/>
    <d v="2022-11-14T00:00:00"/>
    <s v="Male"/>
    <s v="TSK"/>
    <s v="Arid.Ahmad@cimbniaga.co.id"/>
    <s v="D-5"/>
    <n v="5384678"/>
    <s v="Yanni Cahyani Noor Dewi"/>
    <s v="Branch Manager - KC - TSK"/>
    <m/>
    <m/>
    <m/>
    <m/>
    <x v="1"/>
    <m/>
    <m/>
    <x v="0"/>
    <n v="0"/>
    <x v="0"/>
    <n v="0"/>
    <x v="0"/>
    <n v="0"/>
  </r>
  <r>
    <n v="3005694"/>
    <s v="HARKAT IBRAHIM"/>
    <s v="U6"/>
    <x v="4"/>
    <s v="Network - Jabar &amp; Jateng Region"/>
    <s v="Network - Jabar &amp; Jateng Region - Jabar Area III"/>
    <s v="KC - Tasikmalaya - Yudanegara - TSK - D3"/>
    <s v="KC - Tasikmalaya - Yudanegara - TSK - Service - D4"/>
    <s v="Branch Operations &amp; Service Manager"/>
    <s v="Branch Operations &amp; Service Manager"/>
    <s v="KC - Tasikmalaya - Yudanegara - TSK"/>
    <s v="TASIKMALAYA"/>
    <s v="Jawa Barat"/>
    <d v="1978-07-02T00:00:00"/>
    <d v="2003-11-01T00:00:00"/>
    <s v="Male"/>
    <s v="TSK"/>
    <s v="HARKAT@CIMBNIAGA.CO.ID"/>
    <s v="D-4"/>
    <n v="5384678"/>
    <s v="Yanni Cahyani Noor Dewi"/>
    <s v="Branch Manager - KC - TSK"/>
    <m/>
    <m/>
    <m/>
    <m/>
    <x v="1"/>
    <m/>
    <m/>
    <x v="0"/>
    <n v="0"/>
    <x v="0"/>
    <n v="0"/>
    <x v="0"/>
    <n v="0"/>
  </r>
  <r>
    <n v="3027348"/>
    <s v="SYLVIA RAZMI NUARISTA"/>
    <s v="U9"/>
    <x v="4"/>
    <s v="Network - Jabar &amp; Jateng Region"/>
    <s v="Network - Jabar &amp; Jateng Region - Jabar Area III"/>
    <s v="KC - Tasikmalaya - Yudanegara - TSK - D3"/>
    <s v="KC - Tasikmalaya - Yudanegara - TSK - Service - D4"/>
    <s v="Branch Service Officer"/>
    <s v="Branch Service Officer"/>
    <s v="KC - Tasikmalaya - Yudanegara - TSK"/>
    <s v="TASIKMALAYA"/>
    <s v="Jawa Barat"/>
    <d v="1990-01-21T00:00:00"/>
    <d v="2014-09-25T00:00:00"/>
    <s v="Female"/>
    <s v="TSK"/>
    <s v="SYLVIA.NUARISTA@CIMBNIAGA.CO.ID"/>
    <s v="D-5"/>
    <n v="3005694"/>
    <s v="HARKAT IBRAHIM"/>
    <s v="Branch Operations &amp; Service Manager - KC - TSK"/>
    <m/>
    <m/>
    <m/>
    <m/>
    <x v="1"/>
    <m/>
    <m/>
    <x v="0"/>
    <n v="0"/>
    <x v="0"/>
    <n v="0"/>
    <x v="0"/>
    <n v="0"/>
  </r>
  <r>
    <n v="3032381"/>
    <s v="KOMALA DEWI"/>
    <s v="U9"/>
    <x v="4"/>
    <s v="Network - Jabar &amp; Jateng Region"/>
    <s v="Network - Jabar &amp; Jateng Region - Jabar Area III"/>
    <s v="KC - Tasikmalaya - Yudanegara - TSK - D3"/>
    <s v="KC - Tasikmalaya - Yudanegara - TSK - Service - D4"/>
    <s v="Customer Service"/>
    <s v="Customer Service"/>
    <s v="KC - Tasikmalaya - Yudanegara - TSK"/>
    <s v="TASIKMALAYA"/>
    <s v="Jawa Barat"/>
    <d v="1992-09-13T00:00:00"/>
    <d v="2016-12-01T00:00:00"/>
    <s v="Female"/>
    <s v="TSK"/>
    <s v="KOMALA.DEWI@CIMBNIAGA.CO.ID"/>
    <s v="D-5"/>
    <n v="3005694"/>
    <s v="HARKAT IBRAHIM"/>
    <s v="Branch Operations &amp; Service Manager - KC - TSK"/>
    <m/>
    <m/>
    <m/>
    <m/>
    <x v="1"/>
    <m/>
    <m/>
    <x v="0"/>
    <n v="0"/>
    <x v="0"/>
    <n v="0"/>
    <x v="0"/>
    <n v="0"/>
  </r>
  <r>
    <n v="3034587"/>
    <s v="BILLY CHANDRATAMA HERTANTO"/>
    <s v="U9"/>
    <x v="4"/>
    <s v="Network - Jabar &amp; Jateng Region"/>
    <s v="Network - Jabar &amp; Jateng Region - Jabar Area III"/>
    <s v="KC - Tasikmalaya - Yudanegara - TSK - D3"/>
    <s v="KC - Tasikmalaya - Yudanegara - TSK - Service - D4"/>
    <s v="Customer Service"/>
    <s v="Customer Service"/>
    <s v="KC - Tasikmalaya - Yudanegara - TSK"/>
    <s v="TASIKMALAYA"/>
    <s v="Jawa Barat"/>
    <d v="1999-03-06T00:00:00"/>
    <d v="2017-10-10T00:00:00"/>
    <s v="Male"/>
    <s v="TSK"/>
    <s v="BILLY.HERTANTO@CIMBNIAGA.CO.ID"/>
    <s v="D-5"/>
    <n v="3005694"/>
    <s v="HARKAT IBRAHIM"/>
    <s v="Branch Operations &amp; Service Manager - KC - TSK"/>
    <m/>
    <m/>
    <m/>
    <m/>
    <x v="1"/>
    <m/>
    <m/>
    <x v="0"/>
    <n v="0"/>
    <x v="0"/>
    <n v="0"/>
    <x v="0"/>
    <n v="0"/>
  </r>
  <r>
    <n v="3040281"/>
    <s v="MARIO TANOTO WIJAYA"/>
    <s v="U10"/>
    <x v="4"/>
    <s v="Network - Jabar &amp; Jateng Region"/>
    <s v="Network - Jabar &amp; Jateng Region - Jabar Area III"/>
    <s v="KC - Tasikmalaya - Yudanegara - TSK - D3"/>
    <s v="KC - Tasikmalaya - Yudanegara - TSK - Service - D4"/>
    <s v="Teller"/>
    <s v="Teller"/>
    <s v="KC - Tasikmalaya - Yudanegara - TSK"/>
    <s v="TASIKMALAYA"/>
    <s v="Jawa Barat"/>
    <d v="1993-05-09T00:00:00"/>
    <d v="2020-01-20T00:00:00"/>
    <s v="Male"/>
    <s v="TSK"/>
    <s v="Mario.Wijaya@cimbniaga.co.id"/>
    <s v="D-5"/>
    <n v="3005694"/>
    <s v="HARKAT IBRAHIM"/>
    <s v="Branch Operations &amp; Service Manager - KC - TSK"/>
    <m/>
    <m/>
    <m/>
    <m/>
    <x v="1"/>
    <m/>
    <m/>
    <x v="0"/>
    <n v="0"/>
    <x v="0"/>
    <n v="0"/>
    <x v="0"/>
    <n v="0"/>
  </r>
  <r>
    <n v="5357212"/>
    <s v="INTAN REBECCA MARTHA LENNA MARBUN BANJARNAHOR"/>
    <s v="U7"/>
    <x v="4"/>
    <s v="Network - Jabar &amp; Jateng Region"/>
    <s v="Network - Jabar &amp; Jateng Region - Jabar Area III"/>
    <s v="KCP - Bandung - Buah Batu - BAT - D3"/>
    <s v="KCP - Bandung - Buah Batu - BAT - Preferred - D4"/>
    <s v="Preferred Relationship Manager"/>
    <s v="Preferred Relationship Manager"/>
    <s v="KCP - Bandung - Buah Batu - BAT"/>
    <s v="BANDUNG"/>
    <s v="Jawa Barat"/>
    <d v="1987-03-18T00:00:00"/>
    <d v="2021-11-08T00:00:00"/>
    <s v="Female"/>
    <s v="BAT"/>
    <s v="Intan.Banjarnahor@cimbniaga.co.id"/>
    <s v="D-5"/>
    <n v="3035190"/>
    <s v="NELLI MERIANI"/>
    <s v="Branch Manager - KCP - BAT"/>
    <m/>
    <m/>
    <m/>
    <m/>
    <x v="1"/>
    <m/>
    <m/>
    <x v="0"/>
    <n v="0"/>
    <x v="0"/>
    <n v="0"/>
    <x v="0"/>
    <n v="0"/>
  </r>
  <r>
    <n v="5416818"/>
    <s v="RALESTI PREWIDARA"/>
    <s v="U7"/>
    <x v="4"/>
    <s v="Network - Jabar &amp; Jateng Region"/>
    <s v="Network - Jabar &amp; Jateng Region - Jabar Area III"/>
    <s v="KCP - Bandung - Buah Batu - BAT - D3"/>
    <s v="KCP - Bandung - Buah Batu - BAT - Preferred - D4"/>
    <s v="Preferred Relationship Manager"/>
    <s v="Preferred Relationship Manager"/>
    <s v="KCP - Bandung - Buah Batu - BAT"/>
    <s v="BANDUNG"/>
    <s v="Jawa Barat"/>
    <d v="1993-02-04T00:00:00"/>
    <d v="2024-11-04T00:00:00"/>
    <s v="Female"/>
    <s v="BAT"/>
    <s v="ralesti.prewidara@cimbniaga.co.id"/>
    <s v="D-5"/>
    <n v="3035190"/>
    <s v="NELLI MERIANI"/>
    <s v="Branch Manager - KCP - BAT"/>
    <m/>
    <m/>
    <m/>
    <m/>
    <x v="1"/>
    <m/>
    <m/>
    <x v="0"/>
    <n v="0"/>
    <x v="1"/>
    <e v="#N/A"/>
    <x v="1"/>
    <e v="#N/A"/>
  </r>
  <r>
    <n v="5601092"/>
    <s v="SRI DIANTI"/>
    <s v="U7"/>
    <x v="4"/>
    <s v="Network - Jabar &amp; Jateng Region"/>
    <s v="Network - Jabar &amp; Jateng Region - Jabar Area III"/>
    <s v="KCP - Bandung - Buah Batu - BAT - D3"/>
    <s v="KCP - Bandung - Buah Batu - BAT - Preferred - D4"/>
    <s v="Preferred Relationship Manager"/>
    <s v="Preferred Relationship Manager"/>
    <s v="KCP - Bandung - Buah Batu - BAT"/>
    <s v="BANDUNG"/>
    <s v="Jawa Barat"/>
    <d v="1991-07-16T00:00:00"/>
    <d v="2025-09-15T00:00:00"/>
    <s v="Female"/>
    <s v="BAT"/>
    <s v="sri.dianti@cimbniaga.co.id"/>
    <s v="D-5"/>
    <n v="3035190"/>
    <s v="NELLI MERIANI"/>
    <s v="Branch Manager - KCP - BAT"/>
    <m/>
    <m/>
    <m/>
    <m/>
    <x v="1"/>
    <m/>
    <m/>
    <x v="0"/>
    <n v="0"/>
    <x v="1"/>
    <e v="#N/A"/>
    <x v="1"/>
    <e v="#N/A"/>
  </r>
  <r>
    <n v="3021323"/>
    <s v="GAMBIT NOVANDHY"/>
    <s v="U7"/>
    <x v="4"/>
    <s v="Network - Jabar &amp; Jateng Region"/>
    <s v="Network - Jabar &amp; Jateng Region - Jabar Area III"/>
    <s v="KCP - Bandung - Buah Batu - BAT - D3"/>
    <s v="KCP - Bandung - Buah Batu - BAT - Service - D4"/>
    <s v="Branch Operations &amp; Service Manager"/>
    <s v="Branch Operations &amp; Service Manager"/>
    <s v="KCP - Bandung - Buah Batu - BAT"/>
    <s v="BANDUNG"/>
    <s v="Jawa Barat"/>
    <d v="1989-11-03T00:00:00"/>
    <d v="2013-01-07T00:00:00"/>
    <s v="Male"/>
    <s v="BAT"/>
    <s v="GAMBIT.NOVIADHY@CIMBNIAGA.CO.ID"/>
    <s v="D-4"/>
    <n v="3035190"/>
    <s v="NELLI MERIANI"/>
    <s v="Branch Manager - KCP - BAT"/>
    <m/>
    <m/>
    <m/>
    <m/>
    <x v="1"/>
    <m/>
    <m/>
    <x v="0"/>
    <n v="0"/>
    <x v="0"/>
    <n v="0"/>
    <x v="0"/>
    <n v="0"/>
  </r>
  <r>
    <n v="3036005"/>
    <s v="YOGA JATNIKA"/>
    <s v="U8"/>
    <x v="4"/>
    <s v="Network - Jabar &amp; Jateng Region"/>
    <s v="Network - Jabar &amp; Jateng Region - Jabar Area III"/>
    <s v="KCP - Bandung - Buah Batu - BAT - D3"/>
    <s v="KCP - Bandung - Buah Batu - BAT - Service - D4"/>
    <s v="Branch Service Officer"/>
    <s v="Branch Service Officer"/>
    <s v="KCP - Bandung - Buah Batu - BAT"/>
    <s v="BANDUNG"/>
    <s v="Jawa Barat"/>
    <d v="1995-03-17T00:00:00"/>
    <d v="2018-06-25T00:00:00"/>
    <s v="Male"/>
    <s v="BAT"/>
    <s v="YOGA.JATNIKA@CIMBNIAGA.CO.ID"/>
    <s v="D-5"/>
    <n v="3021323"/>
    <s v="GAMBIT NOVANDHY"/>
    <s v="Branch Operations &amp; Service Manager - KCP - BAT"/>
    <m/>
    <m/>
    <m/>
    <m/>
    <x v="1"/>
    <m/>
    <m/>
    <x v="0"/>
    <n v="0.1"/>
    <x v="0"/>
    <n v="0"/>
    <x v="0"/>
    <n v="0.05"/>
  </r>
  <r>
    <n v="5334949"/>
    <s v="RIDWAN MAULANA"/>
    <s v="U9"/>
    <x v="4"/>
    <s v="Network - Jabar &amp; Jateng Region"/>
    <s v="Network - Jabar &amp; Jateng Region - Jabar Area III"/>
    <s v="KCP - Bandung - Buah Batu - BAT - D3"/>
    <s v="KCP - Bandung - Buah Batu - BAT - Service - D4"/>
    <s v="Client Service Officer"/>
    <s v="Client Service Officer"/>
    <s v="KCP - Bandung - Buah Batu - BAT"/>
    <s v="BANDUNG"/>
    <s v="Jawa Barat"/>
    <d v="1996-03-25T00:00:00"/>
    <d v="2021-07-12T00:00:00"/>
    <s v="Male"/>
    <s v="BAT"/>
    <s v="Ridwan.Maulana@cimbniaga.co.id"/>
    <s v="D-5"/>
    <n v="3021323"/>
    <s v="GAMBIT NOVANDHY"/>
    <s v="Branch Operations &amp; Service Manager - KCP - BAT"/>
    <m/>
    <m/>
    <m/>
    <m/>
    <x v="1"/>
    <m/>
    <m/>
    <x v="0"/>
    <n v="0"/>
    <x v="0"/>
    <n v="0"/>
    <x v="0"/>
    <n v="0"/>
  </r>
  <r>
    <n v="3037044"/>
    <s v="AYU WAHYUNI SM"/>
    <s v="U9"/>
    <x v="4"/>
    <s v="Network - Jabar &amp; Jateng Region"/>
    <s v="Network - Jabar &amp; Jateng Region - Jabar Area III"/>
    <s v="KCP - Bandung - Buah Batu - BAT - D3"/>
    <s v="KCP - Bandung - Buah Batu - BAT - Service - D4"/>
    <s v="Client Service Officer"/>
    <s v="Client Service Officer"/>
    <s v="KCP - Bandung - Buah Batu - BAT"/>
    <s v="BANDUNG"/>
    <s v="Jawa Barat"/>
    <d v="1994-09-08T00:00:00"/>
    <d v="2018-11-19T00:00:00"/>
    <s v="Female"/>
    <s v="BAT"/>
    <s v="AYU.MUMIN@CIMBNIAGA.CO.ID"/>
    <s v="D-5"/>
    <n v="3021323"/>
    <s v="GAMBIT NOVANDHY"/>
    <s v="Branch Operations &amp; Service Manager - KCP - BAT"/>
    <m/>
    <m/>
    <m/>
    <m/>
    <x v="1"/>
    <m/>
    <m/>
    <x v="0"/>
    <n v="0"/>
    <x v="0"/>
    <n v="0"/>
    <x v="0"/>
    <n v="0"/>
  </r>
  <r>
    <n v="3024307"/>
    <s v="KANTHY SASTYA S."/>
    <s v="U9"/>
    <x v="4"/>
    <s v="Network - Jabar &amp; Jateng Region"/>
    <s v="Network - Jabar &amp; Jateng Region - Jabar Area III"/>
    <s v="KCP - Bandung - Buah Batu - BAT - D3"/>
    <s v="KCP - Bandung - Buah Batu - BAT - Service - D4"/>
    <s v="Client Service Officer"/>
    <s v="Client Service Officer"/>
    <s v="KCP - Bandung - Buah Batu - BAT"/>
    <s v="BANDUNG"/>
    <s v="Jawa Barat"/>
    <d v="1987-05-02T00:00:00"/>
    <d v="2013-10-07T00:00:00"/>
    <s v="Female"/>
    <s v="BAT"/>
    <s v="KANTHY.S@CIMBNIAGA.CO.ID"/>
    <s v="D-5"/>
    <n v="3021323"/>
    <s v="GAMBIT NOVANDHY"/>
    <s v="Branch Operations &amp; Service Manager - KCP - BAT"/>
    <m/>
    <m/>
    <m/>
    <m/>
    <x v="0"/>
    <m/>
    <m/>
    <x v="0"/>
    <n v="0"/>
    <x v="0"/>
    <n v="0"/>
    <x v="0"/>
    <n v="0"/>
  </r>
  <r>
    <n v="3030733"/>
    <s v="SELVIEANA VERANIKA"/>
    <s v="U7"/>
    <x v="4"/>
    <s v="Network - Jabar &amp; Jateng Region"/>
    <s v="Network - Jabar &amp; Jateng Region - Jabar Area III"/>
    <s v="KCP - Bandung - Kopo Bihbul - KPB - D3"/>
    <s v="KCP - Bandung - Kopo Bihbul - KPB - Preferred - D4"/>
    <s v="Preferred Relationship Manager"/>
    <s v="Preferred Relationship Manager"/>
    <s v="KCP - Bandung - Kopo Bihbul - KPB"/>
    <s v="BANDUNG"/>
    <s v="Jawa Barat"/>
    <d v="1983-09-20T00:00:00"/>
    <d v="2016-04-01T00:00:00"/>
    <s v="Female"/>
    <s v="KPB"/>
    <s v="SELVIEANA.VERANIKA@CIMBNIAGA.CO.ID"/>
    <s v="D-5"/>
    <n v="3036125"/>
    <s v="LIANI HARDADI"/>
    <s v="Branch Manager - KCP - KPB"/>
    <m/>
    <m/>
    <m/>
    <m/>
    <x v="1"/>
    <m/>
    <m/>
    <x v="1"/>
    <n v="1"/>
    <x v="0"/>
    <n v="0"/>
    <x v="0"/>
    <n v="0.5"/>
  </r>
  <r>
    <n v="3007939"/>
    <s v="DWI APRIANTI WEDYALATIFA"/>
    <s v="U8"/>
    <x v="4"/>
    <s v="Network - Jabar &amp; Jateng Region"/>
    <s v="Network - Jabar &amp; Jateng Region - Jabar Area III"/>
    <s v="KCP - Bandung - Kopo Bihbul - KPB - D3"/>
    <s v="KCP - Bandung - Kopo Bihbul - KPB - Preferred - D4"/>
    <s v="Preferred Relationship Manager"/>
    <s v="Preferred Relationship Manager"/>
    <s v="KCP - Bandung - Kopo Bihbul - KPB"/>
    <s v="BANDUNG"/>
    <s v="Jawa Barat"/>
    <d v="1980-04-29T00:00:00"/>
    <d v="2006-06-07T00:00:00"/>
    <s v="Female"/>
    <s v="KPB"/>
    <s v="DWI.APRIANTI@CIMBNIAGA.CO.ID"/>
    <s v="D-5"/>
    <n v="3036125"/>
    <s v="LIANI HARDADI"/>
    <s v="Branch Manager - KCP - KPB"/>
    <m/>
    <m/>
    <m/>
    <m/>
    <x v="1"/>
    <m/>
    <m/>
    <x v="1"/>
    <n v="1"/>
    <x v="0"/>
    <n v="0"/>
    <x v="0"/>
    <n v="0.5"/>
  </r>
  <r>
    <n v="3024798"/>
    <s v="JERI TARMAT"/>
    <s v="U7"/>
    <x v="4"/>
    <s v="Network - Jabar &amp; Jateng Region"/>
    <s v="Network - Jabar &amp; Jateng Region - Jabar Area III"/>
    <s v="KCP - Bandung - Kopo Bihbul - KPB - D3"/>
    <s v="KCP - Bandung - Kopo Bihbul - KPB - Service - D4"/>
    <s v="Branch Operations &amp; Service Manager"/>
    <s v="Branch Operations &amp; Service Manager"/>
    <s v="KCP - Bandung - Kopo Bihbul - KPB"/>
    <s v="BANDUNG"/>
    <s v="Jawa Barat"/>
    <d v="1988-01-10T00:00:00"/>
    <d v="2013-11-01T00:00:00"/>
    <s v="Male"/>
    <s v="KPB"/>
    <s v="JERI.TARMAT@CIMBNIAGA.CO.ID"/>
    <s v="D-4"/>
    <n v="3036125"/>
    <s v="LIANI HARDADI"/>
    <s v="Branch Manager - KCP - KPB"/>
    <m/>
    <m/>
    <m/>
    <m/>
    <x v="1"/>
    <m/>
    <m/>
    <x v="0"/>
    <n v="0.9"/>
    <x v="0"/>
    <n v="0"/>
    <x v="0"/>
    <n v="0.45"/>
  </r>
  <r>
    <n v="3040296"/>
    <s v="DELLA RETENIA PERTIWI"/>
    <s v="U9"/>
    <x v="4"/>
    <s v="Network - Jabar &amp; Jateng Region"/>
    <s v="Network - Jabar &amp; Jateng Region - Jabar Area III"/>
    <s v="KCP - Bandung - Kopo Bihbul - KPB - D3"/>
    <s v="KCP - Bandung - Kopo Bihbul - KPB - Service - D4"/>
    <s v="Customer Service"/>
    <s v="Customer Service"/>
    <s v="KCP - Bandung - Kopo Bihbul - KPB"/>
    <s v="BANDUNG"/>
    <s v="Jawa Barat"/>
    <d v="1992-10-10T00:00:00"/>
    <d v="2020-01-20T00:00:00"/>
    <s v="Female"/>
    <s v="KPB"/>
    <s v="DELLA.PERTIWI@CIMBNIAGA.CO.ID"/>
    <s v="D-5"/>
    <n v="3024798"/>
    <s v="JERI TARMAT"/>
    <s v="Branch Operations &amp; Service Manager - KCP - KPB"/>
    <m/>
    <m/>
    <m/>
    <m/>
    <x v="1"/>
    <m/>
    <m/>
    <x v="0"/>
    <n v="0.45"/>
    <x v="0"/>
    <n v="0"/>
    <x v="0"/>
    <n v="0.22500000000000001"/>
  </r>
  <r>
    <n v="3040242"/>
    <s v="RIZKY FAWZY"/>
    <s v="U9"/>
    <x v="4"/>
    <s v="Network - Jabar &amp; Jateng Region"/>
    <s v="Network - Jabar &amp; Jateng Region - Jabar Area III"/>
    <s v="KCP - Bandung - Kopo Bihbul - KPB - D3"/>
    <s v="KCP - Bandung - Kopo Bihbul - KPB - Service - D4"/>
    <s v="Customer Service"/>
    <s v="Customer Service"/>
    <s v="KCP - Bandung - Kopo Bihbul - KPB"/>
    <s v="BANDUNG"/>
    <s v="Jawa Barat"/>
    <d v="1995-03-08T00:00:00"/>
    <d v="2020-01-20T00:00:00"/>
    <s v="Male"/>
    <s v="KPB"/>
    <s v="Rizky.Fawzy@cimbniaga.co.id"/>
    <s v="D-5"/>
    <n v="3024798"/>
    <s v="JERI TARMAT"/>
    <s v="Branch Operations &amp; Service Manager - KCP - KPB"/>
    <m/>
    <m/>
    <m/>
    <m/>
    <x v="1"/>
    <m/>
    <m/>
    <x v="1"/>
    <n v="1"/>
    <x v="0"/>
    <n v="0"/>
    <x v="0"/>
    <n v="0.5"/>
  </r>
  <r>
    <n v="3036673"/>
    <s v="SASYA JEIHANASYA"/>
    <s v="U10"/>
    <x v="4"/>
    <s v="Network - Jabar &amp; Jateng Region"/>
    <s v="Network - Jabar &amp; Jateng Region - Jabar Area III"/>
    <s v="KCP - Bandung - Kopo Bihbul - KPB - D3"/>
    <s v="KCP - Bandung - Kopo Bihbul - KPB - Service - D4"/>
    <s v="Teller"/>
    <s v="Teller"/>
    <s v="KCP - Bandung - Kopo Bihbul - KPB"/>
    <s v="BANDUNG"/>
    <s v="Jawa Barat"/>
    <d v="1996-03-27T00:00:00"/>
    <d v="2018-10-08T00:00:00"/>
    <s v="Female"/>
    <s v="KPB"/>
    <s v="Sasya.jeihanasya@cimbniaga.co.id"/>
    <s v="D-5"/>
    <n v="3024798"/>
    <s v="JERI TARMAT"/>
    <s v="Branch Operations &amp; Service Manager - KCP - KPB"/>
    <m/>
    <m/>
    <m/>
    <m/>
    <x v="1"/>
    <m/>
    <m/>
    <x v="0"/>
    <n v="0.25"/>
    <x v="0"/>
    <n v="0"/>
    <x v="0"/>
    <n v="0.125"/>
  </r>
  <r>
    <n v="5601859"/>
    <s v="RAY ADRIAN NATHANIEL"/>
    <s v="U6"/>
    <x v="4"/>
    <s v="Network - Jabar &amp; Jateng Region"/>
    <s v="Network - Jabar &amp; Jateng Region - Jabar Area III"/>
    <s v="KCP - Bandung - Lingkar Selatan - BLS - D3"/>
    <s v="KCP - Bandung - Lingkar Selatan - BLS - EBB - D4"/>
    <s v="EBB Business Manager"/>
    <s v="EBB Business Manager"/>
    <s v="KCP - Bandung - Lingkar Selatan - BLS"/>
    <s v="BANDUNG"/>
    <s v="Jawa Barat"/>
    <d v="1994-05-08T00:00:00"/>
    <d v="2026-01-05T00:00:00"/>
    <s v="Male"/>
    <s v="BLS"/>
    <s v="ray.nathaniel@cimbniaga.co.id"/>
    <s v="D-4"/>
    <n v="3010867"/>
    <s v="RHENNY SOENDORO"/>
    <s v="Branch Manager - KCP - BLS"/>
    <m/>
    <m/>
    <m/>
    <m/>
    <x v="1"/>
    <m/>
    <m/>
    <x v="0"/>
    <n v="0"/>
    <x v="1"/>
    <e v="#N/A"/>
    <x v="1"/>
    <e v="#N/A"/>
  </r>
  <r>
    <n v="5601993"/>
    <s v="ESTHER OVIDIA MOTIK"/>
    <s v="U7"/>
    <x v="4"/>
    <s v="Network - Jabar &amp; Jateng Region"/>
    <s v="Network - Jabar &amp; Jateng Region - Jabar Area III"/>
    <s v="KCP - Bandung - Lingkar Selatan - BLS - D3"/>
    <s v="KCP - Bandung - Lingkar Selatan - BLS - EBB - D4"/>
    <s v="Sr EBB Relationship Manager"/>
    <s v="Sr EBB Relationship Manager"/>
    <s v="KCP - Bandung - Lingkar Selatan - BLS"/>
    <s v="BANDUNG"/>
    <s v="Jawa Barat"/>
    <d v="1993-10-19T00:00:00"/>
    <d v="2026-02-11T00:00:00"/>
    <s v="Female"/>
    <s v="BLS"/>
    <s v="esther.motik@cimbniaga.co.id"/>
    <s v="D-5"/>
    <n v="5601859"/>
    <s v="RAY ADRIAN NATHANIEL"/>
    <s v="Network EBB Business Manager - KCP - BLS"/>
    <m/>
    <m/>
    <m/>
    <m/>
    <x v="1"/>
    <m/>
    <m/>
    <x v="0"/>
    <n v="0"/>
    <x v="1"/>
    <e v="#N/A"/>
    <x v="1"/>
    <e v="#N/A"/>
  </r>
  <r>
    <n v="5384606"/>
    <s v="GABRIELA MAHARANI PUTRI"/>
    <s v="U9"/>
    <x v="4"/>
    <s v="Network - Jabar &amp; Jateng Region"/>
    <s v="Network - Jabar &amp; Jateng Region - Jabar Area III"/>
    <s v="KCP - Bandung - Lingkar Selatan - BLS - D3"/>
    <s v="KCP - Bandung - Lingkar Selatan - BLS - EBB - D4"/>
    <s v="EBB Relationship Manager"/>
    <s v="EBB Relationship Manager"/>
    <s v="KCP - Bandung - Lingkar Selatan - BLS"/>
    <s v="BANDUNG"/>
    <s v="Jawa Barat"/>
    <d v="2000-01-30T00:00:00"/>
    <d v="2023-02-06T00:00:00"/>
    <s v="Female"/>
    <s v="BLS"/>
    <s v="Gabriela.Putri@cimbniaga.co.id"/>
    <s v="D-5"/>
    <n v="5601859"/>
    <s v="RAY ADRIAN NATHANIEL"/>
    <s v="Network EBB Business Manager - KCP - BLS"/>
    <m/>
    <m/>
    <m/>
    <m/>
    <x v="1"/>
    <m/>
    <m/>
    <x v="0"/>
    <n v="0"/>
    <x v="0"/>
    <n v="0"/>
    <x v="0"/>
    <n v="0"/>
  </r>
  <r>
    <n v="3039140"/>
    <s v="TRIANI AGISTA"/>
    <s v="U7"/>
    <x v="4"/>
    <s v="Network - Jabar &amp; Jateng Region"/>
    <s v="Network - Jabar &amp; Jateng Region - Jabar Area III"/>
    <s v="KCP - Bandung - Lingkar Selatan - BLS - D3"/>
    <s v="KCP - Bandung - Lingkar Selatan - BLS - Preferred - D4"/>
    <s v="Preferred Relationship Manager"/>
    <s v="Preferred Relationship Manager"/>
    <s v="KCP - Bandung - Lingkar Selatan - BLS"/>
    <s v="BANDUNG"/>
    <s v="Jawa Barat"/>
    <d v="1997-08-19T00:00:00"/>
    <d v="2019-09-13T00:00:00"/>
    <s v="Female"/>
    <s v="BLS"/>
    <s v="TRIANI.AGISTA@CIMBNIAGA.CO.ID"/>
    <s v="D-5"/>
    <n v="3010867"/>
    <s v="RHENNY SOENDORO"/>
    <s v="Branch Manager - KCP - BLS"/>
    <m/>
    <m/>
    <m/>
    <m/>
    <x v="1"/>
    <m/>
    <m/>
    <x v="0"/>
    <n v="0"/>
    <x v="0"/>
    <n v="0"/>
    <x v="0"/>
    <n v="0"/>
  </r>
  <r>
    <n v="5407516"/>
    <s v="ESTERINA SETIAWAN"/>
    <s v="U7"/>
    <x v="4"/>
    <s v="Network - Jabar &amp; Jateng Region"/>
    <s v="Network - Jabar &amp; Jateng Region - Jabar Area III"/>
    <s v="KCP - Bandung - Lingkar Selatan - BLS - D3"/>
    <s v="KCP - Bandung - Lingkar Selatan - BLS - Preferred - D4"/>
    <s v="Preferred Relationship Manager"/>
    <s v="Preferred Relationship Manager"/>
    <s v="KCP - Bandung - Lingkar Selatan - BLS"/>
    <s v="BANDUNG"/>
    <s v="Jawa Barat"/>
    <d v="1996-10-08T00:00:00"/>
    <d v="2024-05-06T00:00:00"/>
    <s v="Female"/>
    <s v="BLS"/>
    <s v="esterina.setiawan@cimbniaga.co.id"/>
    <s v="D-5"/>
    <n v="3010867"/>
    <s v="RHENNY SOENDORO"/>
    <s v="Branch Manager - KCP - BLS"/>
    <m/>
    <m/>
    <m/>
    <m/>
    <x v="1"/>
    <m/>
    <m/>
    <x v="0"/>
    <n v="0"/>
    <x v="0"/>
    <n v="0"/>
    <x v="0"/>
    <n v="0"/>
  </r>
  <r>
    <n v="3006428"/>
    <s v="NEAN YUANITA"/>
    <s v="U7"/>
    <x v="4"/>
    <s v="Network - Jabar &amp; Jateng Region"/>
    <s v="Network - Jabar &amp; Jateng Region - Jabar Area III"/>
    <s v="KCP - Bandung - Lingkar Selatan - BLS - D3"/>
    <s v="KCP - Bandung - Lingkar Selatan - BLS - Service - D4"/>
    <s v="Branch Operations &amp; Service Manager"/>
    <s v="Branch Operations &amp; Service Manager"/>
    <s v="KCP - Bandung - Lingkar Selatan - BLS"/>
    <s v="BANDUNG"/>
    <s v="Jawa Barat"/>
    <d v="1982-06-09T00:00:00"/>
    <d v="2004-12-01T00:00:00"/>
    <s v="Female"/>
    <s v="BLS"/>
    <s v="NEAN.YUANITA@CIMBNIAGA.CO.ID"/>
    <s v="D-4"/>
    <n v="3010867"/>
    <s v="RHENNY SOENDORO"/>
    <s v="Branch Manager - KCP - BLS"/>
    <m/>
    <m/>
    <m/>
    <m/>
    <x v="1"/>
    <m/>
    <m/>
    <x v="0"/>
    <n v="0"/>
    <x v="0"/>
    <n v="0"/>
    <x v="0"/>
    <n v="0"/>
  </r>
  <r>
    <n v="3024099"/>
    <s v="NOVA ARIANTI"/>
    <s v="U9"/>
    <x v="4"/>
    <s v="Network - Jabar &amp; Jateng Region"/>
    <s v="Network - Jabar &amp; Jateng Region - Jabar Area III"/>
    <s v="KCP - Bandung - Lingkar Selatan - BLS - D3"/>
    <s v="KCP - Bandung - Lingkar Selatan - BLS - Service - D4"/>
    <s v="Customer Service"/>
    <s v="Customer Service"/>
    <s v="KCP - Bandung - Lingkar Selatan - BLS"/>
    <s v="BANDUNG"/>
    <s v="Jawa Barat"/>
    <d v="1990-10-31T00:00:00"/>
    <d v="2013-09-09T00:00:00"/>
    <s v="Female"/>
    <s v="BLS"/>
    <s v="NOVA.ARIANTI@CIMBNIAGA.CO.ID"/>
    <s v="D-5"/>
    <n v="3006428"/>
    <s v="NEAN YUANITA"/>
    <s v="Branch Operations &amp; Service Manager - KCP - BLS"/>
    <m/>
    <m/>
    <m/>
    <m/>
    <x v="1"/>
    <m/>
    <m/>
    <x v="0"/>
    <n v="0"/>
    <x v="0"/>
    <n v="0"/>
    <x v="0"/>
    <n v="0"/>
  </r>
  <r>
    <n v="3041490"/>
    <s v="RIZKY CARLOS P.SITORUS"/>
    <s v="U9"/>
    <x v="4"/>
    <s v="Network - Jabar &amp; Jateng Region"/>
    <s v="Network - Jabar &amp; Jateng Region - Jabar Area III"/>
    <s v="KCP - Bandung - Lingkar Selatan - BLS - D3"/>
    <s v="KCP - Bandung - Lingkar Selatan - BLS - Service - D4"/>
    <s v="Branch Service Officer"/>
    <s v="Branch Service Officer"/>
    <s v="KCP - Bandung - Lingkar Selatan - BLS"/>
    <s v="BANDUNG"/>
    <s v="Jawa Barat"/>
    <d v="1994-11-15T00:00:00"/>
    <d v="2020-06-29T00:00:00"/>
    <s v="Male"/>
    <s v="BLS"/>
    <s v="Rizky.P.sitorus@cimbniaga.co.id"/>
    <s v="D-5"/>
    <n v="3006428"/>
    <s v="NEAN YUANITA"/>
    <s v="Branch Operations &amp; Service Manager - KCP - BLS"/>
    <m/>
    <m/>
    <m/>
    <m/>
    <x v="1"/>
    <m/>
    <m/>
    <x v="0"/>
    <n v="0"/>
    <x v="0"/>
    <n v="0"/>
    <x v="0"/>
    <n v="0"/>
  </r>
  <r>
    <n v="3038694"/>
    <s v="YANTI RUHIYAT"/>
    <s v="U9"/>
    <x v="4"/>
    <s v="Network - Jabar &amp; Jateng Region"/>
    <s v="Network - Jabar &amp; Jateng Region - Jabar Area III"/>
    <s v="KCP - Bandung - Lingkar Selatan - BLS - D3"/>
    <s v="KCP - Bandung - Lingkar Selatan - BLS - Service - D4"/>
    <s v="Customer Service"/>
    <s v="Customer Service"/>
    <s v="KCP - Bandung - Lingkar Selatan - BLS"/>
    <s v="BANDUNG"/>
    <s v="Jawa Barat"/>
    <d v="1993-05-23T00:00:00"/>
    <d v="2019-08-05T00:00:00"/>
    <s v="Female"/>
    <s v="BLS"/>
    <s v="Yanti.Ruhiyat@cimbniaga.co.id"/>
    <s v="D-5"/>
    <n v="3006428"/>
    <s v="NEAN YUANITA"/>
    <s v="Branch Operations &amp; Service Manager - KCP - BLS"/>
    <m/>
    <m/>
    <m/>
    <m/>
    <x v="1"/>
    <m/>
    <m/>
    <x v="0"/>
    <n v="0.1"/>
    <x v="0"/>
    <n v="0"/>
    <x v="0"/>
    <n v="0.05"/>
  </r>
  <r>
    <n v="3036688"/>
    <s v="MIRSSA FITRI YANI"/>
    <s v="U9"/>
    <x v="4"/>
    <s v="Network - Jabar &amp; Jateng Region"/>
    <s v="Network - Jabar &amp; Jateng Region - Jabar Area III"/>
    <s v="KCP - Bandung - Lingkar Selatan - BLS - D3"/>
    <s v="KCP - Bandung - Lingkar Selatan - BLS - Service - D4"/>
    <s v="Customer Service"/>
    <s v="Customer Service"/>
    <s v="KCP - Bandung - Lingkar Selatan - BLS"/>
    <s v="BANDUNG"/>
    <s v="Jawa Barat"/>
    <d v="1994-03-21T00:00:00"/>
    <d v="2018-10-08T00:00:00"/>
    <s v="Female"/>
    <s v="BLS"/>
    <s v="Mirsa.Yani@cimbniaga.co.id"/>
    <s v="D-5"/>
    <n v="3006428"/>
    <s v="NEAN YUANITA"/>
    <s v="Branch Operations &amp; Service Manager - KCP - BLS"/>
    <m/>
    <m/>
    <m/>
    <m/>
    <x v="1"/>
    <m/>
    <m/>
    <x v="0"/>
    <n v="0"/>
    <x v="0"/>
    <n v="0"/>
    <x v="0"/>
    <n v="0"/>
  </r>
  <r>
    <n v="5395940"/>
    <s v="JOHAN JOVIAN FRECHESSA"/>
    <s v="U8"/>
    <x v="4"/>
    <s v="Network - Jabar &amp; Jateng Region"/>
    <s v="Network - Jabar &amp; Jateng Region - Jabar Area III"/>
    <s v="KCP - Bandung - Sumber Sari - SAR - D3"/>
    <s v="KCP - Bandung - Sumber Sari - SAR - Preferred - D4"/>
    <s v="Preferred Relationship Manager"/>
    <s v="Preferred Relationship Manager"/>
    <s v="KCP - Bandung - Sumber Sari - SAR"/>
    <s v="BANDUNG"/>
    <s v="Jawa Barat"/>
    <d v="1997-10-25T00:00:00"/>
    <d v="2023-09-11T00:00:00"/>
    <s v="Male"/>
    <s v="SAR"/>
    <s v="Johan.Frechessa2@cimbniaga.co.id"/>
    <s v="D-5"/>
    <n v="3030019"/>
    <s v="VIVI KENTJANA"/>
    <s v="Branch Manager - KCP - SAR"/>
    <m/>
    <m/>
    <m/>
    <m/>
    <x v="1"/>
    <m/>
    <m/>
    <x v="0"/>
    <n v="0"/>
    <x v="0"/>
    <n v="0"/>
    <x v="0"/>
    <n v="0"/>
  </r>
  <r>
    <n v="3005123"/>
    <s v="KHOE SONYA KUMALASARI"/>
    <s v="U7"/>
    <x v="4"/>
    <s v="Network - Jabar &amp; Jateng Region"/>
    <s v="Network - Jabar &amp; Jateng Region - Jabar Area III"/>
    <s v="KCP - Bandung - Sumber Sari - SAR - D3"/>
    <s v="KCP - Bandung - Sumber Sari - SAR - Service - D4"/>
    <s v="Branch Operations &amp; Service Manager"/>
    <s v="Branch Operations &amp; Service Manager"/>
    <s v="KCP - Bandung - Sumber Sari - SAR"/>
    <s v="BANDUNG"/>
    <s v="Jawa Barat"/>
    <d v="1972-09-17T00:00:00"/>
    <d v="2000-08-29T00:00:00"/>
    <s v="Female"/>
    <s v="SAR"/>
    <s v="KHOE.KUMALASARI@CIMBNIAGA.CO.ID"/>
    <s v="D-4"/>
    <n v="3030019"/>
    <s v="VIVI KENTJANA"/>
    <s v="Branch Manager - KCP - SAR"/>
    <m/>
    <m/>
    <m/>
    <m/>
    <x v="1"/>
    <m/>
    <m/>
    <x v="0"/>
    <n v="0.1"/>
    <x v="0"/>
    <n v="0"/>
    <x v="0"/>
    <n v="0.05"/>
  </r>
  <r>
    <n v="3040243"/>
    <s v="TASA KENCANASARI"/>
    <s v="U9"/>
    <x v="4"/>
    <s v="Network - Jabar &amp; Jateng Region"/>
    <s v="Network - Jabar &amp; Jateng Region - Jabar Area III"/>
    <s v="KCP - Bandung - Sumber Sari - SAR - D3"/>
    <s v="KCP - Bandung - Sumber Sari - SAR - Service - D4"/>
    <s v="Customer Service"/>
    <s v="Customer Service"/>
    <s v="KCP - Bandung - Sumber Sari - SAR"/>
    <s v="BANDUNG"/>
    <s v="Jawa Barat"/>
    <d v="1993-12-27T00:00:00"/>
    <d v="2020-01-20T00:00:00"/>
    <s v="Female"/>
    <s v="SAR"/>
    <s v="Tasa.Kencanasari@cimbniaga.co.id"/>
    <s v="D-5"/>
    <n v="3005123"/>
    <s v="KHOE SONYA KUMALASARI"/>
    <s v="Branch Operations &amp; Service Manager - KCP - SAR"/>
    <m/>
    <m/>
    <m/>
    <m/>
    <x v="1"/>
    <m/>
    <m/>
    <x v="0"/>
    <n v="0"/>
    <x v="0"/>
    <n v="0"/>
    <x v="0"/>
    <n v="0"/>
  </r>
  <r>
    <n v="3040524"/>
    <s v="POPY NURENDAH"/>
    <s v="U10"/>
    <x v="4"/>
    <s v="Network - Jabar &amp; Jateng Region"/>
    <s v="Network - Jabar &amp; Jateng Region - Jabar Area III"/>
    <s v="KCP - Bandung - Sumber Sari - SAR - D3"/>
    <s v="KCP - Bandung - Sumber Sari - SAR - Service - D4"/>
    <s v="Teller"/>
    <s v="Teller"/>
    <s v="KCP - Bandung - Sumber Sari - SAR"/>
    <s v="BANDUNG"/>
    <s v="Jawa Barat"/>
    <d v="1995-06-10T00:00:00"/>
    <d v="2020-02-24T00:00:00"/>
    <s v="Female"/>
    <s v="SAR"/>
    <s v="Popy.Nurendah@cimbniaga.co.id"/>
    <s v="D-5"/>
    <n v="3005123"/>
    <s v="KHOE SONYA KUMALASARI"/>
    <s v="Branch Operations &amp; Service Manager - KCP - SAR"/>
    <m/>
    <m/>
    <m/>
    <m/>
    <x v="1"/>
    <m/>
    <m/>
    <x v="0"/>
    <n v="0"/>
    <x v="0"/>
    <n v="0"/>
    <x v="0"/>
    <n v="0"/>
  </r>
  <r>
    <n v="3019852"/>
    <s v="ANDI JUANDI LUTHVI"/>
    <s v="U8"/>
    <x v="4"/>
    <s v="Network - Jabar &amp; Jateng Region"/>
    <s v="Network - Jabar &amp; Jateng Region - Jabar Area III"/>
    <s v="KCP - Garut - Ahmad Yani - BGA - D3"/>
    <s v="KCP - Garut - Ahmad Yani - BGA - Loan Advisor - D4"/>
    <s v="Loan Advisor Specialist"/>
    <s v="Loan Advisor Specialist"/>
    <s v="KCP - Garut - Ahmad Yani - BGA"/>
    <s v="GARUT"/>
    <s v="Jawa Barat"/>
    <d v="1983-03-13T00:00:00"/>
    <d v="2012-08-14T00:00:00"/>
    <s v="Male"/>
    <s v="BGA"/>
    <s v="ANDI.LUTHVI@CIMBNIAGA.CO.ID"/>
    <s v="D-4"/>
    <n v="5403304"/>
    <s v="MINA ASRIANI"/>
    <s v="Branch Manager - KCP - BGA"/>
    <m/>
    <m/>
    <m/>
    <m/>
    <x v="1"/>
    <m/>
    <m/>
    <x v="0"/>
    <n v="0"/>
    <x v="0"/>
    <n v="0"/>
    <x v="0"/>
    <n v="0"/>
  </r>
  <r>
    <n v="5600077"/>
    <s v="LIDIA MARCELA"/>
    <s v="U9"/>
    <x v="4"/>
    <s v="Network - Jabar &amp; Jateng Region"/>
    <s v="Network - Jabar &amp; Jateng Region - Jabar Area III"/>
    <s v="KCP - Garut - Ahmad Yani - BGA - D3"/>
    <s v="KCP - Garut - Ahmad Yani - BGA - Business Owners - D4"/>
    <s v="Client Relationship Manager"/>
    <s v="Client Relationship Manager"/>
    <s v="KCP - Garut - Ahmad Yani - BGA"/>
    <s v="GARUT"/>
    <s v="Jawa Barat"/>
    <d v="2002-09-14T00:00:00"/>
    <d v="2025-05-05T00:00:00"/>
    <s v="Female"/>
    <s v="BGA"/>
    <s v="lidia.marcela@cimbniaga.co.id"/>
    <s v="D-5"/>
    <n v="5403304"/>
    <s v="MINA ASRIANI"/>
    <s v="Branch Manager - KCP - BGA"/>
    <m/>
    <m/>
    <m/>
    <m/>
    <x v="1"/>
    <m/>
    <m/>
    <x v="0"/>
    <n v="0"/>
    <x v="1"/>
    <e v="#N/A"/>
    <x v="1"/>
    <e v="#N/A"/>
  </r>
  <r>
    <n v="5381312"/>
    <s v="LISHA KARTIKA AYU"/>
    <s v="U8"/>
    <x v="4"/>
    <s v="Network - Jabar &amp; Jateng Region"/>
    <s v="Network - Jabar &amp; Jateng Region - Jabar Area III"/>
    <s v="KCP - Garut - Ahmad Yani - BGA - D3"/>
    <s v="KCP - Garut - Ahmad Yani - BGA - Business Owners - D4"/>
    <s v="Client Relationship Manager"/>
    <s v="Client Relationship Manager"/>
    <s v="KCP - Garut - Ahmad Yani - BGA"/>
    <s v="GARUT"/>
    <s v="Jawa Barat"/>
    <d v="1986-01-24T00:00:00"/>
    <d v="2022-12-26T00:00:00"/>
    <s v="Female"/>
    <s v="BGA"/>
    <s v="Lisha.Ayu@cimbniaga.co.id"/>
    <s v="D-5"/>
    <n v="5403304"/>
    <s v="MINA ASRIANI"/>
    <s v="Branch Manager - KCP - BGA"/>
    <m/>
    <m/>
    <m/>
    <m/>
    <x v="1"/>
    <m/>
    <m/>
    <x v="0"/>
    <n v="0"/>
    <x v="0"/>
    <n v="0"/>
    <x v="0"/>
    <n v="0"/>
  </r>
  <r>
    <n v="5601740"/>
    <s v="IRA NOVYANI"/>
    <s v="U8"/>
    <x v="4"/>
    <s v="Network - Jabar &amp; Jateng Region"/>
    <s v="Network - Jabar &amp; Jateng Region - Jabar Area III"/>
    <s v="KCP - Garut - Ahmad Yani - BGA - D3"/>
    <s v="KCP - Garut - Ahmad Yani - BGA - Business Owners - D4"/>
    <s v="Client Relationship Manager"/>
    <s v="Client Relationship Manager"/>
    <s v="KCP - Garut - Ahmad Yani - BGA"/>
    <s v="GARUT"/>
    <s v="Jawa Barat"/>
    <d v="1993-11-08T00:00:00"/>
    <d v="2026-01-05T00:00:00"/>
    <s v="Female"/>
    <s v="BGA"/>
    <s v="ira.novyani@cimbniaga.co.id"/>
    <s v="D-5"/>
    <n v="5403304"/>
    <s v="MINA ASRIANI"/>
    <s v="Branch Manager - KCP - BGA"/>
    <m/>
    <m/>
    <m/>
    <m/>
    <x v="1"/>
    <m/>
    <m/>
    <x v="0"/>
    <n v="0"/>
    <x v="1"/>
    <e v="#N/A"/>
    <x v="1"/>
    <e v="#N/A"/>
  </r>
  <r>
    <n v="3008433"/>
    <s v="ASTRID BAHADURI"/>
    <s v="U7"/>
    <x v="4"/>
    <s v="Network - Jabar &amp; Jateng Region"/>
    <s v="Network - Jabar &amp; Jateng Region - Jabar Area III"/>
    <s v="KCP - Garut - Ahmad Yani - BGA - D3"/>
    <s v="KCP - Garut - Ahmad Yani - BGA - Service - D4"/>
    <s v="Branch Operations &amp; Service Manager"/>
    <s v="Branch Operations &amp; Service Manager"/>
    <s v="KCP - Garut - Ahmad Yani - BGA"/>
    <s v="GARUT"/>
    <s v="Jawa Barat"/>
    <d v="1980-04-10T00:00:00"/>
    <d v="2006-03-15T00:00:00"/>
    <s v="Female"/>
    <s v="BGA"/>
    <s v="ASTRID.BAHADURI@CIMBNIAGA.CO.ID"/>
    <s v="D-4"/>
    <n v="5403304"/>
    <s v="MINA ASRIANI"/>
    <s v="Branch Manager - KCP - BGA"/>
    <m/>
    <m/>
    <m/>
    <m/>
    <x v="1"/>
    <m/>
    <m/>
    <x v="0"/>
    <n v="0.1"/>
    <x v="0"/>
    <n v="0"/>
    <x v="0"/>
    <n v="0.05"/>
  </r>
  <r>
    <n v="3008683"/>
    <s v="TENI SUSILAWATI"/>
    <s v="U8"/>
    <x v="4"/>
    <s v="Network - Jabar &amp; Jateng Region"/>
    <s v="Network - Jabar &amp; Jateng Region - Jabar Area III"/>
    <s v="KCP - Garut - Ahmad Yani - BGA - D3"/>
    <s v="KCP - Garut - Ahmad Yani - BGA - Service - D4"/>
    <s v="Branch Service Officer"/>
    <s v="Branch Service Officer"/>
    <s v="KCP - Garut - Ahmad Yani - BGA"/>
    <s v="GARUT"/>
    <s v="Jawa Barat"/>
    <d v="1983-06-24T00:00:00"/>
    <d v="2006-04-25T00:00:00"/>
    <s v="Female"/>
    <s v="BGA"/>
    <s v="TENI.SUSILAWATI@CIMBNIAGA.CO.ID"/>
    <s v="D-5"/>
    <n v="3008433"/>
    <s v="ASTRID BAHADURI"/>
    <s v="Branch Operations &amp; Service Manager - KCP - BGA"/>
    <m/>
    <m/>
    <m/>
    <m/>
    <x v="1"/>
    <m/>
    <m/>
    <x v="0"/>
    <n v="0"/>
    <x v="0"/>
    <n v="0"/>
    <x v="0"/>
    <n v="0"/>
  </r>
  <r>
    <n v="5402398"/>
    <s v="IRFAN DWI CAHYA"/>
    <s v="U9"/>
    <x v="4"/>
    <s v="Network - Jabar &amp; Jateng Region"/>
    <s v="Network - Jabar &amp; Jateng Region - Jabar Area III"/>
    <s v="KCP - Garut - Ahmad Yani - BGA - D3"/>
    <s v="KCP - Garut - Ahmad Yani - BGA - Service - D4"/>
    <s v="Customer Service"/>
    <s v="Customer Service"/>
    <s v="KCP - Garut - Ahmad Yani - BGA"/>
    <s v="GARUT"/>
    <s v="Jawa Barat"/>
    <d v="1989-06-05T00:00:00"/>
    <d v="2023-12-27T00:00:00"/>
    <s v="Male"/>
    <s v="BGA"/>
    <s v="irfan.cahya@cimbniaga.co.id"/>
    <s v="D-5"/>
    <n v="3008433"/>
    <s v="ASTRID BAHADURI"/>
    <s v="Branch Operations &amp; Service Manager - KCP - BGA"/>
    <m/>
    <m/>
    <m/>
    <m/>
    <x v="1"/>
    <m/>
    <m/>
    <x v="0"/>
    <n v="0"/>
    <x v="0"/>
    <n v="0"/>
    <x v="0"/>
    <n v="0"/>
  </r>
  <r>
    <n v="3036354"/>
    <s v="UTAMI YUN ANANDASARI"/>
    <s v="U9"/>
    <x v="4"/>
    <s v="Network - Jabar &amp; Jateng Region"/>
    <s v="Network - Jabar &amp; Jateng Region - Jabar Area III"/>
    <s v="KCP - Garut - Ahmad Yani - BGA - D3"/>
    <s v="KCP - Garut - Ahmad Yani - BGA - Service - D4"/>
    <s v="Customer Service"/>
    <s v="Customer Service"/>
    <s v="KCP - Garut - Ahmad Yani - BGA"/>
    <s v="GARUT"/>
    <s v="Jawa Barat"/>
    <d v="1996-06-04T00:00:00"/>
    <d v="2018-08-27T00:00:00"/>
    <s v="Female"/>
    <s v="BGA"/>
    <s v="UTAMI.ANANDASARI@CIMBNIAGA.CO.ID"/>
    <s v="D-5"/>
    <n v="3008433"/>
    <s v="ASTRID BAHADURI"/>
    <s v="Branch Operations &amp; Service Manager - KCP - BGA"/>
    <m/>
    <m/>
    <m/>
    <m/>
    <x v="1"/>
    <m/>
    <m/>
    <x v="0"/>
    <n v="0"/>
    <x v="0"/>
    <n v="0"/>
    <x v="0"/>
    <n v="0"/>
  </r>
  <r>
    <n v="5373060"/>
    <s v="ULFAH ANDRIANI MAULIDAH"/>
    <s v="U8"/>
    <x v="4"/>
    <s v="Network - Jabar &amp; Jateng Region"/>
    <s v="Network - Jabar &amp; Jateng Region - Jabar Area III"/>
    <s v="KCP - Tasikmalaya - Hz Mustofa - TSM - D3"/>
    <s v="KCP - Tasikmalaya - Hz Mustofa - TSM - Business Owners - D4"/>
    <s v="Client Relationship Manager"/>
    <s v="Client Relationship Manager"/>
    <s v="KCP - Tasikmalaya - Hz Mustofa - TSM"/>
    <s v="TASIKMALAYA"/>
    <s v="Jawa Barat"/>
    <d v="1992-08-30T00:00:00"/>
    <d v="2022-08-01T00:00:00"/>
    <s v="Female"/>
    <s v="TSM"/>
    <s v="Ulfah.Maulidah@cimbniaga.co.id"/>
    <s v="D-5"/>
    <n v="5378277"/>
    <s v="TIN MEY SURYANI KURNIAWAN"/>
    <s v="Branch Manager - KCP - TSM"/>
    <m/>
    <m/>
    <m/>
    <m/>
    <x v="1"/>
    <m/>
    <m/>
    <x v="0"/>
    <n v="0"/>
    <x v="0"/>
    <n v="0"/>
    <x v="0"/>
    <n v="0"/>
  </r>
  <r>
    <n v="3024824"/>
    <s v="RARA RASPIKTY THAMRIN"/>
    <s v="U7"/>
    <x v="4"/>
    <s v="Network - Jabar &amp; Jateng Region"/>
    <s v="Network - Jabar &amp; Jateng Region - Jabar Area III"/>
    <s v="KCP - Tasikmalaya - Hz Mustofa - TSM - D3"/>
    <s v="KCP - Tasikmalaya - Hz Mustofa - TSM - Service - D4"/>
    <s v="Branch Operations &amp; Service Manager"/>
    <s v="Branch Operations &amp; Service Manager"/>
    <s v="KCP - Tasikmalaya - Hz Mustofa - TSM"/>
    <s v="TASIKMALAYA"/>
    <s v="Jawa Barat"/>
    <d v="1987-09-16T00:00:00"/>
    <d v="2013-11-12T00:00:00"/>
    <s v="Male"/>
    <s v="TSM"/>
    <s v="RARA.THAMRIN@CIMBNIAGA.CO.ID"/>
    <s v="D-4"/>
    <n v="5378277"/>
    <s v="TIN MEY SURYANI KURNIAWAN"/>
    <s v="Branch Manager - KCP - TSM"/>
    <m/>
    <m/>
    <m/>
    <m/>
    <x v="1"/>
    <m/>
    <m/>
    <x v="0"/>
    <n v="0.6"/>
    <x v="0"/>
    <n v="0"/>
    <x v="0"/>
    <n v="0.3"/>
  </r>
  <r>
    <n v="3023764"/>
    <s v="SUPARTINI"/>
    <s v="U9"/>
    <x v="4"/>
    <s v="Network - Jabar &amp; Jateng Region"/>
    <s v="Network - Jabar &amp; Jateng Region - Jabar Area III"/>
    <s v="KCP - Tasikmalaya - Hz Mustofa - TSM - D3"/>
    <s v="KCP - Tasikmalaya - Hz Mustofa - TSM - Service - D4"/>
    <s v="Customer Service"/>
    <s v="Customer Service"/>
    <s v="KCP - Tasikmalaya - Hz Mustofa - TSM"/>
    <s v="TASIKMALAYA"/>
    <s v="Jawa Barat"/>
    <d v="1988-10-08T00:00:00"/>
    <d v="2013-08-12T00:00:00"/>
    <s v="Female"/>
    <s v="TSM"/>
    <s v="SUPARTINI@CIMBNIAGA.CO.ID"/>
    <s v="D-5"/>
    <n v="3024824"/>
    <s v="RARA RASPIKTY THAMRIN"/>
    <s v="Branch Operations &amp; Service Manager - KCP - TSM"/>
    <m/>
    <m/>
    <m/>
    <m/>
    <x v="1"/>
    <m/>
    <m/>
    <x v="0"/>
    <n v="0"/>
    <x v="0"/>
    <n v="0"/>
    <x v="0"/>
    <n v="0"/>
  </r>
  <r>
    <n v="3040282"/>
    <s v="EVINDA ROSSA SURYANA LUGINA"/>
    <s v="U10"/>
    <x v="4"/>
    <s v="Network - Jabar &amp; Jateng Region"/>
    <s v="Network - Jabar &amp; Jateng Region - Jabar Area III"/>
    <s v="KCP - Tasikmalaya - Hz Mustofa - TSM - D3"/>
    <s v="KCP - Tasikmalaya - Hz Mustofa - TSM - Service - D4"/>
    <s v="Teller"/>
    <s v="Teller"/>
    <s v="KCP - Tasikmalaya - Hz Mustofa - TSM"/>
    <s v="TASIKMALAYA"/>
    <s v="Jawa Barat"/>
    <d v="1994-10-25T00:00:00"/>
    <d v="2020-01-20T00:00:00"/>
    <s v="Female"/>
    <s v="TSM"/>
    <s v="evinda.lugina@cimbniaga.co.id"/>
    <s v="D-5"/>
    <n v="3024824"/>
    <s v="RARA RASPIKTY THAMRIN"/>
    <s v="Branch Operations &amp; Service Manager - KCP - TSM"/>
    <m/>
    <m/>
    <m/>
    <m/>
    <x v="1"/>
    <m/>
    <m/>
    <x v="1"/>
    <n v="1"/>
    <x v="0"/>
    <n v="0"/>
    <x v="0"/>
    <n v="0.5"/>
  </r>
  <r>
    <n v="3006813"/>
    <s v="CATHARINA SARI PRATIWI"/>
    <s v="U7"/>
    <x v="4"/>
    <s v="Network - Jabar &amp; Jateng Region"/>
    <s v="Network - Jabar &amp; Jateng Region - Jateng"/>
    <s v="---"/>
    <s v="---"/>
    <s v="Sr Region Sales Support Officer"/>
    <s v="Sr Region Sales Support Officer"/>
    <s v="KC - Semarang - Pemuda 102 - SMG"/>
    <s v="SEMARANG"/>
    <s v="Jawa Tengah"/>
    <d v="1980-01-03T00:00:00"/>
    <d v="2005-04-19T00:00:00"/>
    <s v="Female"/>
    <s v="SMG"/>
    <s v="CATHARINA.SARI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5601880"/>
    <s v="NANCY PRASETIJO"/>
    <s v="U3"/>
    <x v="4"/>
    <s v="Network - Jabar &amp; Jateng Region"/>
    <s v="Network - Jabar &amp; Jateng Region - Jateng Area IV"/>
    <s v="---"/>
    <s v="---"/>
    <s v="Branch Area Head"/>
    <s v="Branch Area Head"/>
    <s v="KC - Semarang - Pemuda 102 - SMG"/>
    <s v="SEMARANG"/>
    <s v="Jawa Tengah"/>
    <d v="1973-10-30T00:00:00"/>
    <d v="2026-01-07T00:00:00"/>
    <s v="Female"/>
    <s v="SMG"/>
    <s v="nancy.prasetijo@cimbniaga.co.id"/>
    <s v="D-2"/>
    <n v="3035491"/>
    <s v="ANDIKO S BEN ASA MANIK"/>
    <s v="Head of Region - Jabar &amp; Jateng Region"/>
    <m/>
    <m/>
    <m/>
    <m/>
    <x v="1"/>
    <m/>
    <m/>
    <x v="0"/>
    <n v="0.05"/>
    <x v="1"/>
    <e v="#N/A"/>
    <x v="1"/>
    <e v="#N/A"/>
  </r>
  <r>
    <n v="3038362"/>
    <s v="ARIS SETYAWAN"/>
    <s v="U9"/>
    <x v="4"/>
    <s v="Network - Jabar &amp; Jateng Region"/>
    <s v="Network - Jabar &amp; Jateng Region - Jateng Area IV"/>
    <s v="Branch Support - Jabar &amp; Jateng Region - Jateng Area IV"/>
    <s v="---"/>
    <s v="Branch Support Staff"/>
    <s v="Branch Support Staff"/>
    <s v="KC - Semarang - Pemuda 102 - SMG"/>
    <s v="SEMARANG"/>
    <s v="Jawa Tengah"/>
    <d v="1994-11-14T00:00:00"/>
    <d v="2019-07-01T00:00:00"/>
    <s v="Male"/>
    <s v="SMG"/>
    <s v="ARIS.SETYAWAN2@CIMBNIAGA.CO.ID"/>
    <s v="D-3"/>
    <n v="5601880"/>
    <s v="NANCY PRASETIJO"/>
    <s v="Branch Area Head - Jabar &amp; Jateng Region - Jateng Area IV"/>
    <m/>
    <m/>
    <m/>
    <m/>
    <x v="1"/>
    <m/>
    <m/>
    <x v="0"/>
    <n v="0"/>
    <x v="0"/>
    <n v="0"/>
    <x v="0"/>
    <n v="0"/>
  </r>
  <r>
    <n v="3008734"/>
    <s v="ANGGINA MAHARANI AYUNINGTYAS"/>
    <s v="U4"/>
    <x v="4"/>
    <s v="Network - Jabar &amp; Jateng Region"/>
    <s v="Network - Jabar &amp; Jateng Region - Jateng Area IV"/>
    <s v="KC - Semarang - Pemuda 102 - SMG - D3"/>
    <s v="---"/>
    <s v="Branch Manager"/>
    <s v="Branch Manager"/>
    <s v="KC - Semarang - Pemuda 102 - SMG"/>
    <s v="SEMARANG"/>
    <s v="Jawa Tengah"/>
    <d v="1984-01-28T00:00:00"/>
    <d v="2007-05-08T00:00:00"/>
    <s v="Female"/>
    <s v="SMG"/>
    <s v="ANGGINA@CIMBNIAGA.CO.ID"/>
    <s v="D-3"/>
    <n v="5601880"/>
    <s v="NANCY PRASETIJO"/>
    <s v="Branch Area Head - Jabar &amp; Jateng Region - Jateng Area IV"/>
    <m/>
    <m/>
    <m/>
    <m/>
    <x v="1"/>
    <m/>
    <m/>
    <x v="0"/>
    <n v="0"/>
    <x v="0"/>
    <n v="0"/>
    <x v="0"/>
    <n v="0"/>
  </r>
  <r>
    <n v="3008041"/>
    <s v="FINDYA CAHYANI"/>
    <s v="U6"/>
    <x v="4"/>
    <s v="Network - Jabar &amp; Jateng Region"/>
    <s v="Network - Jabar &amp; Jateng Region - Jateng Area IV"/>
    <s v="KC - Tegal - Sudirman - TGL - D3"/>
    <s v="---"/>
    <s v="Branch Manager"/>
    <s v="Branch Manager"/>
    <s v="KC - Tegal - Sudirman - TGL"/>
    <s v="TEGAL"/>
    <s v="Jawa Tengah"/>
    <d v="1980-07-13T00:00:00"/>
    <d v="2006-08-29T00:00:00"/>
    <s v="Female"/>
    <s v="TGL"/>
    <s v="FINDYA@CIMBNIAGA.CO.ID"/>
    <s v="D-3"/>
    <n v="5601880"/>
    <s v="NANCY PRASETIJO"/>
    <s v="Branch Area Head - Jabar &amp; Jateng Region - Jateng Area IV"/>
    <m/>
    <m/>
    <m/>
    <m/>
    <x v="1"/>
    <m/>
    <m/>
    <x v="0"/>
    <n v="0.1"/>
    <x v="0"/>
    <n v="0"/>
    <x v="0"/>
    <n v="0.05"/>
  </r>
  <r>
    <n v="5407329"/>
    <s v="TARTO HINDARTO"/>
    <s v="U6"/>
    <x v="4"/>
    <s v="Network - Jabar &amp; Jateng Region"/>
    <s v="Network - Jabar &amp; Jateng Region - Jateng Area IV"/>
    <s v="KCP - Pekalongan - Hayam Wuruk - PKL - D3"/>
    <s v="---"/>
    <s v="Branch Manager"/>
    <s v="Branch Manager"/>
    <s v="KCP - Pekalongan - Hayam Wuruk - PKL"/>
    <s v="PEKALONGAN"/>
    <s v="Jawa Tengah"/>
    <d v="1983-05-03T00:00:00"/>
    <d v="2024-04-16T00:00:00"/>
    <s v="Male"/>
    <s v="PKL"/>
    <s v="Tarto.Hindarto@cimbniaga.co.id"/>
    <s v="D-3"/>
    <n v="5601880"/>
    <s v="NANCY PRASETIJO"/>
    <s v="Branch Area Head - Jabar &amp; Jateng Region - Jateng Area IV"/>
    <m/>
    <m/>
    <m/>
    <m/>
    <x v="1"/>
    <m/>
    <m/>
    <x v="0"/>
    <n v="0"/>
    <x v="0"/>
    <n v="0"/>
    <x v="0"/>
    <n v="0"/>
  </r>
  <r>
    <n v="3004613"/>
    <s v="LENNY WIDIASTUTI"/>
    <s v="U5"/>
    <x v="4"/>
    <s v="Network - Jabar &amp; Jateng Region"/>
    <s v="Network - Jabar &amp; Jateng Region - Jateng Area IV"/>
    <s v="KCP - Semarang - Candi - CNI - D3"/>
    <s v="---"/>
    <s v="Branch Manager"/>
    <s v="Branch Manager"/>
    <s v="KCP - Semarang - Candi - CNI"/>
    <s v="SEMARANG"/>
    <s v="Jawa Tengah"/>
    <d v="1973-10-25T00:00:00"/>
    <d v="1997-09-01T00:00:00"/>
    <s v="Female"/>
    <s v="CNI"/>
    <s v="LENNY.WIDIASTUTI@CIMBNIAGA.CO.ID"/>
    <s v="D-3"/>
    <n v="5601880"/>
    <s v="NANCY PRASETIJO"/>
    <s v="Branch Area Head - Jabar &amp; Jateng Region - Jateng Area IV"/>
    <m/>
    <m/>
    <m/>
    <m/>
    <x v="1"/>
    <m/>
    <m/>
    <x v="1"/>
    <n v="1"/>
    <x v="0"/>
    <n v="0"/>
    <x v="0"/>
    <n v="0.5"/>
  </r>
  <r>
    <n v="3034883"/>
    <s v="HENDRA NILASARI"/>
    <s v="U5"/>
    <x v="4"/>
    <s v="Network - Jabar &amp; Jateng Region"/>
    <s v="Network - Jabar &amp; Jateng Region - Jateng Area IV"/>
    <s v="KCP - Semarang - Cendrawasih - CDW - D3"/>
    <s v="---"/>
    <s v="Branch Manager"/>
    <s v="Branch Manager"/>
    <s v="KCP - Semarang - Cendrawasih - CDW"/>
    <s v="SEMARANG"/>
    <s v="Jawa Tengah"/>
    <d v="1979-11-26T00:00:00"/>
    <d v="2017-12-04T00:00:00"/>
    <s v="Female"/>
    <s v="CDW"/>
    <s v="HENDRA.NILASARI@CIMBNIAGA.CO.ID"/>
    <s v="D-3"/>
    <n v="5601880"/>
    <s v="NANCY PRASETIJO"/>
    <s v="Branch Area Head - Jabar &amp; Jateng Region - Jateng Area IV"/>
    <m/>
    <m/>
    <m/>
    <m/>
    <x v="1"/>
    <m/>
    <m/>
    <x v="0"/>
    <n v="0.45"/>
    <x v="0"/>
    <n v="0"/>
    <x v="0"/>
    <n v="0.22500000000000001"/>
  </r>
  <r>
    <n v="3037718"/>
    <s v="AYOM NILAMSARI"/>
    <s v="U6"/>
    <x v="4"/>
    <s v="Network - Jabar &amp; Jateng Region"/>
    <s v="Network - Jabar &amp; Jateng Region - Jateng Area IV"/>
    <s v="KCP - Semarang - Kaligawe - SIK - D3"/>
    <s v="---"/>
    <s v="Branch Manager"/>
    <s v="Branch Manager"/>
    <s v="KCP - Semarang - Kaligawe - SIK"/>
    <s v="SEMARANG"/>
    <s v="Jawa Tengah"/>
    <d v="1983-02-07T00:00:00"/>
    <d v="2019-03-11T00:00:00"/>
    <s v="Female"/>
    <s v="SIK"/>
    <s v="AYOM.NILAMSARI@CIMBNIAGA.CO.ID"/>
    <s v="D-3"/>
    <n v="5601880"/>
    <s v="NANCY PRASETIJO"/>
    <s v="Branch Area Head - Jabar &amp; Jateng Region - Jateng Area IV"/>
    <m/>
    <m/>
    <m/>
    <m/>
    <x v="1"/>
    <m/>
    <m/>
    <x v="0"/>
    <n v="0"/>
    <x v="0"/>
    <n v="0"/>
    <x v="0"/>
    <n v="0"/>
  </r>
  <r>
    <n v="3040797"/>
    <s v="IVAN MULYAWAN SANJAYA"/>
    <s v="U6"/>
    <x v="4"/>
    <s v="Network - Jabar &amp; Jateng Region"/>
    <s v="Network - Jabar &amp; Jateng Region - Jateng Area IV"/>
    <s v="KCP - Semarang - Mataram - SMT - D3"/>
    <s v="---"/>
    <s v="Branch Manager"/>
    <s v="Branch Manager"/>
    <s v="KCP - Semarang - Mataram - SMT"/>
    <s v="SEMARANG"/>
    <s v="Jawa Tengah"/>
    <d v="1987-06-05T00:00:00"/>
    <d v="2020-03-09T00:00:00"/>
    <s v="Male"/>
    <s v="SMT"/>
    <s v="IVAN.SANJAYA2@CIMBNIAGA.CO.ID"/>
    <s v="D-3"/>
    <n v="5601880"/>
    <s v="NANCY PRASETIJO"/>
    <s v="Branch Area Head - Jabar &amp; Jateng Region - Jateng Area IV"/>
    <m/>
    <m/>
    <m/>
    <m/>
    <x v="1"/>
    <m/>
    <m/>
    <x v="0"/>
    <n v="0"/>
    <x v="0"/>
    <n v="0"/>
    <x v="0"/>
    <n v="0"/>
  </r>
  <r>
    <n v="3020247"/>
    <s v="EVELINE NATALIA PRASETYO"/>
    <s v="U5"/>
    <x v="4"/>
    <s v="Network - Jabar &amp; Jateng Region"/>
    <s v="Network - Jabar &amp; Jateng Region - Jateng Area IV"/>
    <s v="KCP - Semarang - Pandanaran - PDR - D3"/>
    <s v="---"/>
    <s v="Branch Manager"/>
    <s v="Branch Manager"/>
    <s v="KCP - Semarang - Pandanaran - PDR"/>
    <s v="SEMARANG"/>
    <s v="Jawa Tengah"/>
    <d v="1983-12-26T00:00:00"/>
    <d v="2012-10-01T00:00:00"/>
    <s v="Female"/>
    <s v="PDR"/>
    <s v="Eveline.NataliaPrasetyo@cimbniaga.co.id"/>
    <s v="D-3"/>
    <n v="5601880"/>
    <s v="NANCY PRASETIJO"/>
    <s v="Branch Area Head - Jabar &amp; Jateng Region - Jateng Area IV"/>
    <m/>
    <m/>
    <m/>
    <m/>
    <x v="1"/>
    <m/>
    <m/>
    <x v="0"/>
    <n v="0.45"/>
    <x v="0"/>
    <n v="0"/>
    <x v="0"/>
    <n v="0.22500000000000001"/>
  </r>
  <r>
    <n v="5324320"/>
    <s v="DAVID CAESAR SUNDORO"/>
    <s v="U6"/>
    <x v="4"/>
    <s v="Network - Jabar &amp; Jateng Region"/>
    <s v="Network - Jabar &amp; Jateng Region - Jateng Area IV"/>
    <s v="KCP - Semarang - Siliwangi - SSL - D3"/>
    <s v="---"/>
    <s v="Branch Manager"/>
    <s v="Branch Manager"/>
    <s v="KCP - Semarang - Siliwangi - SSL"/>
    <s v="SEMARANG"/>
    <s v="Jawa Tengah"/>
    <d v="1986-06-30T00:00:00"/>
    <d v="2021-06-14T00:00:00"/>
    <s v="Male"/>
    <s v="SSL"/>
    <s v="David.Sundoro@cimbniaga.co.id"/>
    <s v="D-3"/>
    <n v="5601880"/>
    <s v="NANCY PRASETIJO"/>
    <s v="Branch Area Head - Jabar &amp; Jateng Region - Jateng Area IV"/>
    <m/>
    <m/>
    <m/>
    <m/>
    <x v="1"/>
    <m/>
    <m/>
    <x v="0"/>
    <n v="0"/>
    <x v="0"/>
    <n v="0"/>
    <x v="0"/>
    <n v="0"/>
  </r>
  <r>
    <n v="3003127"/>
    <s v="INDAH TRISNANINGSIH"/>
    <s v="U6"/>
    <x v="4"/>
    <s v="Network - Jabar &amp; Jateng Region"/>
    <s v="Network - Jabar &amp; Jateng Region - Jateng Area IV"/>
    <s v="KCP - Tegal - Slawi - SLW - D3"/>
    <s v="---"/>
    <s v="Branch Manager"/>
    <s v="Branch Manager"/>
    <s v="KCP - Tegal - Slawi - SLW"/>
    <s v="TEGAL"/>
    <s v="Jawa Tengah"/>
    <d v="1971-12-08T00:00:00"/>
    <d v="1995-06-01T00:00:00"/>
    <s v="Female"/>
    <s v="SLW"/>
    <s v="INDAH.TRISNANINGSIH@CIMBNIAGA.CO.ID"/>
    <s v="D-3"/>
    <n v="5601880"/>
    <s v="NANCY PRASETIJO"/>
    <s v="Branch Area Head - Jabar &amp; Jateng Region - Jateng Area IV"/>
    <m/>
    <m/>
    <m/>
    <m/>
    <x v="1"/>
    <m/>
    <m/>
    <x v="0"/>
    <n v="0"/>
    <x v="0"/>
    <n v="0"/>
    <x v="0"/>
    <n v="0"/>
  </r>
  <r>
    <n v="5601513"/>
    <s v="JESSELIN VALENTINA BAKI"/>
    <s v="U8"/>
    <x v="4"/>
    <s v="Network - Jabar &amp; Jateng Region"/>
    <s v="Network - Jabar &amp; Jateng Region - Jateng Area IV"/>
    <s v="KC - Semarang - Pemuda 102 - SMG - D3"/>
    <s v="KC - Semarang - Pemuda 102 - SMG - Company - D4"/>
    <s v="Company Relationship Manager"/>
    <s v="Company Relationship Manager"/>
    <s v="KC - Semarang - Pemuda 102 - SMG"/>
    <s v="SEMARANG"/>
    <s v="Jawa Tengah"/>
    <d v="2004-01-31T00:00:00"/>
    <d v="2025-11-03T00:00:00"/>
    <s v="Female"/>
    <s v="SMG"/>
    <s v="jesselin.baki@cimbniaga.co.id"/>
    <s v="D-5"/>
    <n v="3008734"/>
    <s v="ANGGINA MAHARANI AYUNINGTYAS"/>
    <s v="Branch Manager - KC - SMG"/>
    <m/>
    <m/>
    <m/>
    <m/>
    <x v="1"/>
    <m/>
    <m/>
    <x v="0"/>
    <n v="0"/>
    <x v="1"/>
    <e v="#N/A"/>
    <x v="1"/>
    <e v="#N/A"/>
  </r>
  <r>
    <n v="5356066"/>
    <s v="CHRISTIN SAPUTRA"/>
    <s v="U5"/>
    <x v="4"/>
    <s v="Network - Jabar &amp; Jateng Region"/>
    <s v="Network - Jabar &amp; Jateng Region - Jateng Area IV"/>
    <s v="KC - Semarang - Pemuda 102 - SMG - D3"/>
    <s v="KC - Semarang - Pemuda 102 - SMG - EBB - D4"/>
    <s v="EBB Business Manager"/>
    <s v="EBB Business Manager"/>
    <s v="KC - Semarang - Pemuda 102 - SMG"/>
    <s v="SEMARANG"/>
    <s v="Jawa Tengah"/>
    <d v="1986-12-14T00:00:00"/>
    <d v="2021-11-01T00:00:00"/>
    <s v="Female"/>
    <s v="SMG"/>
    <s v="Christin.Saputra@cimbniaga.co.id"/>
    <s v="D-4"/>
    <n v="3008734"/>
    <s v="ANGGINA MAHARANI AYUNINGTYAS"/>
    <s v="Branch Manager - KC - SMG"/>
    <m/>
    <m/>
    <m/>
    <m/>
    <x v="1"/>
    <m/>
    <m/>
    <x v="0"/>
    <n v="0"/>
    <x v="0"/>
    <n v="0"/>
    <x v="0"/>
    <n v="0"/>
  </r>
  <r>
    <n v="5358593"/>
    <s v="VERAWATI"/>
    <s v="U6"/>
    <x v="4"/>
    <s v="Network - Jabar &amp; Jateng Region"/>
    <s v="Network - Jabar &amp; Jateng Region - Jateng Area IV"/>
    <s v="KC - Semarang - Pemuda 102 - SMG - D3"/>
    <s v="KC - Semarang - Pemuda 102 - SMG - EBB - D4"/>
    <s v="Sr EBB Relationship Manager"/>
    <s v="Sr EBB Relationship Manager"/>
    <s v="KC - Semarang - Pemuda 102 - SMG"/>
    <s v="SEMARANG"/>
    <s v="Jawa Tengah"/>
    <d v="1980-01-27T00:00:00"/>
    <d v="2021-12-27T00:00:00"/>
    <s v="Female"/>
    <s v="SMG"/>
    <s v="Verawati.Verawati@cimbniaga.co.id"/>
    <s v="D-5"/>
    <n v="5356066"/>
    <s v="CHRISTIN SAPUTRA"/>
    <s v="Network EBB Business Manager - KC - SMG"/>
    <m/>
    <m/>
    <m/>
    <m/>
    <x v="1"/>
    <m/>
    <m/>
    <x v="0"/>
    <n v="0"/>
    <x v="0"/>
    <n v="0"/>
    <x v="0"/>
    <n v="0"/>
  </r>
  <r>
    <n v="3038081"/>
    <s v="RYAN NUGROHO HADI"/>
    <s v="U7"/>
    <x v="4"/>
    <s v="Network - Jabar &amp; Jateng Region"/>
    <s v="Network - Jabar &amp; Jateng Region - Jateng Area IV"/>
    <s v="KC - Semarang - Pemuda 102 - SMG - D3"/>
    <s v="KC - Semarang - Pemuda 102 - SMG - EBB - D4"/>
    <s v="EBB Relationship Manager"/>
    <s v="EBB Relationship Manager"/>
    <s v="KC - Semarang - Pemuda 102 - SMG"/>
    <s v="SEMARANG"/>
    <s v="Jawa Tengah"/>
    <d v="1991-11-13T00:00:00"/>
    <d v="2019-05-20T00:00:00"/>
    <s v="Male"/>
    <s v="SMG"/>
    <s v="RYAN.HADI@CIMBNIAGA.CO.ID"/>
    <s v="D-5"/>
    <n v="5356066"/>
    <s v="CHRISTIN SAPUTRA"/>
    <s v="Network EBB Business Manager - KC - SMG"/>
    <m/>
    <m/>
    <m/>
    <m/>
    <x v="1"/>
    <m/>
    <m/>
    <x v="0"/>
    <n v="0"/>
    <x v="0"/>
    <n v="0"/>
    <x v="0"/>
    <n v="0"/>
  </r>
  <r>
    <n v="5357268"/>
    <s v="MOHAMAD ISKANDAR TEO FARIZ SANJAYA"/>
    <s v="U7"/>
    <x v="4"/>
    <s v="Network - Jabar &amp; Jateng Region"/>
    <s v="Network - Jabar &amp; Jateng Region - Jabar Area III"/>
    <s v="KC - Bandung - Lembong - LMO - D3"/>
    <s v="KC - Bandung - Lembong - LMO - EBB - D4"/>
    <s v="Sr EBB Relationship Manager"/>
    <s v="Sr EBB Relationship Manager"/>
    <s v="KC - Bandung - Lembong - LMO"/>
    <s v="BANDUNG"/>
    <s v="Jawa Barat"/>
    <d v="1989-07-22T00:00:00"/>
    <d v="2021-11-29T00:00:00"/>
    <s v="Male"/>
    <s v="LMO"/>
    <s v="Mohamad.Sanjaya@cimbniaga.co.id"/>
    <s v="D-5"/>
    <n v="3031943"/>
    <s v="LINA VERONICA KURNIAWAN"/>
    <s v="Network EBB Business Manager - KC - LMO"/>
    <m/>
    <m/>
    <m/>
    <m/>
    <x v="1"/>
    <m/>
    <m/>
    <x v="0"/>
    <n v="0"/>
    <x v="0"/>
    <n v="0"/>
    <x v="0"/>
    <n v="0"/>
  </r>
  <r>
    <n v="5358460"/>
    <s v="KUMBOKARNO BORNEO"/>
    <s v="U7"/>
    <x v="4"/>
    <s v="Network - Jabar &amp; Jateng Region"/>
    <s v="Network - Jabar &amp; Jateng Region - Jateng Area IV"/>
    <s v="KC - Semarang - Pemuda 102 - SMG - D3"/>
    <s v="KC - Semarang - Pemuda 102 - SMG - EBB - D4"/>
    <s v="Sr EBB Relationship Manager"/>
    <s v="Sr EBB Relationship Manager"/>
    <s v="KC - Semarang - Pemuda 102 - SMG"/>
    <s v="SEMARANG"/>
    <s v="Jawa Tengah"/>
    <d v="1988-04-07T00:00:00"/>
    <d v="2021-12-13T00:00:00"/>
    <s v="Male"/>
    <s v="SMG"/>
    <s v="Kumbokarno.Borneo@cimbniaga.co.id"/>
    <s v="D-5"/>
    <n v="5356066"/>
    <s v="CHRISTIN SAPUTRA"/>
    <s v="Network EBB Business Manager - KC - SMG"/>
    <m/>
    <m/>
    <m/>
    <m/>
    <x v="1"/>
    <m/>
    <m/>
    <x v="0"/>
    <n v="0"/>
    <x v="0"/>
    <n v="0"/>
    <x v="0"/>
    <n v="0"/>
  </r>
  <r>
    <n v="5402247"/>
    <s v="FRANSISKUS KRISTIAWAN"/>
    <s v="U8"/>
    <x v="4"/>
    <s v="Network - Jabar &amp; Jateng Region"/>
    <s v="Network - Jabar &amp; Jateng Region - Jateng Area IV"/>
    <s v="KC - Semarang - Pemuda 102 - SMG - D3"/>
    <s v="KC - Semarang - Pemuda 102 - SMG - EBB - D4"/>
    <s v="EBB Relationship Manager"/>
    <s v="EBB Relationship Manager"/>
    <s v="KC - Semarang - Pemuda 102 - SMG"/>
    <s v="SEMARANG"/>
    <s v="Jawa Tengah"/>
    <d v="1984-04-02T00:00:00"/>
    <d v="2024-01-15T00:00:00"/>
    <s v="Male"/>
    <s v="SMG"/>
    <s v="fransiskus.kristiawan@cimbniaga.co.id"/>
    <s v="D-5"/>
    <n v="5356066"/>
    <s v="CHRISTIN SAPUTRA"/>
    <s v="Network EBB Business Manager - KC - SMG"/>
    <m/>
    <m/>
    <m/>
    <m/>
    <x v="1"/>
    <m/>
    <m/>
    <x v="0"/>
    <n v="0"/>
    <x v="0"/>
    <n v="0"/>
    <x v="0"/>
    <n v="0"/>
  </r>
  <r>
    <n v="3029390"/>
    <s v="ANASTASIA PINARDISTI RIHARDINI"/>
    <s v="U7"/>
    <x v="4"/>
    <s v="Network - Jabar &amp; Jateng Region"/>
    <s v="Network - Jabar &amp; Jateng Region - Jateng Area IV"/>
    <s v="KC - Semarang - Pemuda 102 - SMG - D3"/>
    <s v="KC - Semarang - Pemuda 102 - SMG - Mortgage - D4"/>
    <s v="Mortgage Business Manager"/>
    <s v="Mortgage Business Manager"/>
    <s v="KC - Semarang - Pemuda 102 - SMG"/>
    <s v="SEMARANG"/>
    <s v="Jawa Tengah"/>
    <d v="1984-09-15T00:00:00"/>
    <d v="2015-05-08T00:00:00"/>
    <s v="Female"/>
    <s v="SMG"/>
    <s v="ANASTASIA.RIHARDINI@CIMBNIAGA.CO.ID"/>
    <s v="D-4"/>
    <n v="3008734"/>
    <s v="ANGGINA MAHARANI AYUNINGTYAS"/>
    <s v="Branch Manager - KC - SMG"/>
    <m/>
    <m/>
    <m/>
    <m/>
    <x v="1"/>
    <m/>
    <m/>
    <x v="0"/>
    <n v="0"/>
    <x v="0"/>
    <n v="0"/>
    <x v="0"/>
    <n v="0"/>
  </r>
  <r>
    <n v="5389533"/>
    <s v="ADITYO TANADI"/>
    <s v="U7"/>
    <x v="4"/>
    <s v="Network - Jabar &amp; Jateng Region"/>
    <s v="Network - Jabar &amp; Jateng Region - Jateng Area IV"/>
    <s v="KC - Semarang - Pemuda 102 - SMG - D3"/>
    <s v="KC - Semarang - Pemuda 102 - SMG - Mortgage - D4"/>
    <s v="Mortgage Relationship Manager"/>
    <s v="Mortgage Relationship Manager"/>
    <s v="KC - Semarang - Pemuda 102 - SMG"/>
    <s v="SEMARANG"/>
    <s v="Jawa Tengah"/>
    <d v="1986-09-26T00:00:00"/>
    <d v="2023-05-15T00:00:00"/>
    <s v="Male"/>
    <s v="SMG"/>
    <s v="Adityo.Tanadi@cimbniaga.co.id"/>
    <s v="D-5"/>
    <n v="3029390"/>
    <s v="ANASTASIA PINARDISTI RIHARDINI"/>
    <s v="Mortgage Business Manager - KC - SMG"/>
    <m/>
    <m/>
    <m/>
    <m/>
    <x v="1"/>
    <m/>
    <m/>
    <x v="0"/>
    <n v="0"/>
    <x v="0"/>
    <n v="0"/>
    <x v="0"/>
    <n v="0"/>
  </r>
  <r>
    <n v="3035495"/>
    <s v="IMA DITA RATRIANA"/>
    <s v="U8"/>
    <x v="4"/>
    <s v="Network - Jabar &amp; Jateng Region"/>
    <s v="Network - Jabar &amp; Jateng Region - Jateng Area IV"/>
    <s v="KC - Semarang - Pemuda 102 - SMG - D3"/>
    <s v="KC - Semarang - Pemuda 102 - SMG - Mortgage - D4"/>
    <s v="Mortgage Relationship Manager"/>
    <s v="Mortgage Relationship Manager"/>
    <s v="KC - Semarang - Pemuda 102 - SMG"/>
    <s v="SEMARANG"/>
    <s v="Jawa Tengah"/>
    <d v="1991-12-07T00:00:00"/>
    <d v="2018-03-20T00:00:00"/>
    <s v="Female"/>
    <s v="SMG"/>
    <s v="IMA.RATRIANA@CIMBNIAGA.CO.ID"/>
    <s v="D-5"/>
    <n v="3029390"/>
    <s v="ANASTASIA PINARDISTI RIHARDINI"/>
    <s v="Mortgage Business Manager - KC - SMG"/>
    <m/>
    <m/>
    <m/>
    <m/>
    <x v="1"/>
    <m/>
    <m/>
    <x v="0"/>
    <n v="0"/>
    <x v="0"/>
    <n v="0"/>
    <x v="0"/>
    <n v="0"/>
  </r>
  <r>
    <n v="5412301"/>
    <s v="AGUNG PRASETYO ASRAM"/>
    <s v="U8"/>
    <x v="4"/>
    <s v="Network - Jabar &amp; Jateng Region"/>
    <s v="Network - Jabar &amp; Jateng Region - Jateng Area IV"/>
    <s v="KC - Semarang - Pemuda 102 - SMG - D3"/>
    <s v="KC - Semarang - Pemuda 102 - SMG - Mortgage - D4"/>
    <s v="Mortgage Relationship Manager"/>
    <s v="Mortgage Relationship Manager"/>
    <s v="KC - Semarang - Pemuda 102 - SMG"/>
    <s v="SEMARANG"/>
    <s v="Jawa Tengah"/>
    <d v="1993-06-01T00:00:00"/>
    <d v="2024-08-05T00:00:00"/>
    <s v="Male"/>
    <s v="SMG"/>
    <s v="agung.asram@cimbniaga.co.id"/>
    <s v="D-5"/>
    <n v="3029390"/>
    <s v="ANASTASIA PINARDISTI RIHARDINI"/>
    <s v="Mortgage Business Manager - KC - SMG"/>
    <m/>
    <m/>
    <m/>
    <m/>
    <x v="1"/>
    <m/>
    <m/>
    <x v="0"/>
    <n v="0"/>
    <x v="0"/>
    <n v="0"/>
    <x v="0"/>
    <n v="0"/>
  </r>
  <r>
    <n v="5407564"/>
    <s v="KATARINA MUTIARA KASIH"/>
    <s v="U8"/>
    <x v="4"/>
    <s v="Network - Jabar &amp; Jateng Region"/>
    <s v="Network - Jabar &amp; Jateng Region - Jateng Area IV"/>
    <s v="KC - Semarang - Pemuda 102 - SMG - D3"/>
    <s v="KC - Semarang - Pemuda 102 - SMG - Mortgage - D4"/>
    <s v="Mortgage Relationship Manager"/>
    <s v="Mortgage Relationship Manager"/>
    <s v="KC - Semarang - Pemuda 102 - SMG"/>
    <s v="SEMARANG"/>
    <s v="Jawa Tengah"/>
    <d v="1998-11-14T00:00:00"/>
    <d v="2024-04-16T00:00:00"/>
    <s v="Female"/>
    <s v="SMG"/>
    <s v="Katarina.Mutiara@cimbniaga.co.id"/>
    <s v="D-5"/>
    <n v="3029390"/>
    <s v="ANASTASIA PINARDISTI RIHARDINI"/>
    <s v="Mortgage Business Manager - KC - SMG"/>
    <m/>
    <m/>
    <m/>
    <m/>
    <x v="1"/>
    <m/>
    <m/>
    <x v="0"/>
    <n v="0"/>
    <x v="0"/>
    <n v="0"/>
    <x v="0"/>
    <n v="0"/>
  </r>
  <r>
    <n v="5387387"/>
    <s v="NOVITA WIDJAYANI"/>
    <s v="U8"/>
    <x v="4"/>
    <s v="Network - Jabar &amp; Jateng Region"/>
    <s v="Network - Jabar &amp; Jateng Region - Jateng Area IV"/>
    <s v="KC - Semarang - Pemuda 102 - SMG - D3"/>
    <s v="KC - Semarang - Pemuda 102 - SMG - Mortgage - D4"/>
    <s v="Mortgage Relationship Manager"/>
    <s v="Mortgage Relationship Manager"/>
    <s v="KC - Semarang - Pemuda 102 - SMG"/>
    <s v="SEMARANG"/>
    <s v="Jawa Tengah"/>
    <d v="1983-11-26T00:00:00"/>
    <d v="2023-03-27T00:00:00"/>
    <s v="Female"/>
    <s v="SMG"/>
    <s v="Novita.Widjayani@cimbniaga.co.id"/>
    <s v="D-5"/>
    <n v="3029390"/>
    <s v="ANASTASIA PINARDISTI RIHARDINI"/>
    <s v="Mortgage Business Manager - KC - SMG"/>
    <m/>
    <m/>
    <m/>
    <m/>
    <x v="1"/>
    <m/>
    <m/>
    <x v="0"/>
    <n v="0"/>
    <x v="0"/>
    <n v="0"/>
    <x v="0"/>
    <n v="0"/>
  </r>
  <r>
    <n v="5410795"/>
    <s v="DJWA LUVI KARTIKA SARI"/>
    <s v="U6"/>
    <x v="4"/>
    <s v="Network - Jabar &amp; Jateng Region"/>
    <s v="Network - Jabar &amp; Jateng Region - Jateng Area IV"/>
    <s v="KC - Semarang - Pemuda 102 - SMG - D3"/>
    <s v="KC - Semarang - Pemuda 102 - SMG - Preferred - D4"/>
    <s v="Preferred Business Manager"/>
    <s v="Preferred Business Manager"/>
    <s v="KC - Semarang - Pemuda 102 - SMG"/>
    <s v="SEMARANG"/>
    <s v="Jawa Tengah"/>
    <d v="1990-02-17T00:00:00"/>
    <d v="2024-07-01T00:00:00"/>
    <s v="Female"/>
    <s v="SMG"/>
    <s v="djwa.sari@cimbniaga.co.id"/>
    <s v="D-4"/>
    <n v="3008734"/>
    <s v="ANGGINA MAHARANI AYUNINGTYAS"/>
    <s v="Branch Manager - KC - SMG"/>
    <m/>
    <m/>
    <m/>
    <m/>
    <x v="1"/>
    <m/>
    <m/>
    <x v="0"/>
    <n v="0.2"/>
    <x v="0"/>
    <n v="0"/>
    <x v="0"/>
    <n v="0.1"/>
  </r>
  <r>
    <n v="3024077"/>
    <s v="CHRISTINA NATALIA YUWONO"/>
    <s v="U7"/>
    <x v="4"/>
    <s v="Network - Jabar &amp; Jateng Region"/>
    <s v="Network - Jabar &amp; Jateng Region - Jateng Area IV"/>
    <s v="KC - Semarang - Pemuda 102 - SMG - D3"/>
    <s v="KC - Semarang - Pemuda 102 - SMG - Preferred - D4"/>
    <s v="Preferred Relationship Manager"/>
    <s v="Preferred Relationship Manager"/>
    <s v="KC - Semarang - Pemuda 102 - SMG"/>
    <s v="SEMARANG"/>
    <s v="Jawa Tengah"/>
    <d v="1987-12-16T00:00:00"/>
    <d v="2013-09-05T00:00:00"/>
    <s v="Female"/>
    <s v="SMG"/>
    <s v="CRISTINA.NATALIAYUWONO@CIMBNIAGA.CO.ID"/>
    <s v="D-5"/>
    <n v="5410795"/>
    <s v="DJWA LUVI KARTIKA SARI"/>
    <s v="Preferred Business Manager 1 - KC - SMG"/>
    <m/>
    <m/>
    <m/>
    <m/>
    <x v="1"/>
    <m/>
    <m/>
    <x v="0"/>
    <n v="0"/>
    <x v="0"/>
    <n v="0"/>
    <x v="0"/>
    <n v="0"/>
  </r>
  <r>
    <n v="3030945"/>
    <s v="LUTVIANA PRATIWI"/>
    <s v="U7"/>
    <x v="4"/>
    <s v="Network - Jabar &amp; Jateng Region"/>
    <s v="Network - Jabar &amp; Jateng Region - Jateng Area IV"/>
    <s v="KC - Semarang - Pemuda 102 - SMG - D3"/>
    <s v="KC - Semarang - Pemuda 102 - SMG - Preferred - D4"/>
    <s v="Preferred Relationship Manager"/>
    <s v="Preferred Relationship Manager"/>
    <s v="KC - Semarang - Pemuda 102 - SMG"/>
    <s v="SEMARANG"/>
    <s v="Jawa Tengah"/>
    <d v="1992-07-02T00:00:00"/>
    <d v="2016-04-11T00:00:00"/>
    <s v="Female"/>
    <s v="SMG"/>
    <s v="LUTVIANA.PRATIWI@CIMBNIAGA.CO.ID"/>
    <s v="D-5"/>
    <n v="5410795"/>
    <s v="DJWA LUVI KARTIKA SARI"/>
    <s v="Preferred Business Manager 1 - KC - SMG"/>
    <m/>
    <m/>
    <m/>
    <m/>
    <x v="1"/>
    <m/>
    <m/>
    <x v="0"/>
    <n v="0"/>
    <x v="0"/>
    <n v="0"/>
    <x v="0"/>
    <n v="0"/>
  </r>
  <r>
    <n v="3038572"/>
    <s v="HOO, VONNY KURNIA"/>
    <s v="U7"/>
    <x v="4"/>
    <s v="Network - Jabar &amp; Jateng Region"/>
    <s v="Network - Jabar &amp; Jateng Region - Jateng Area IV"/>
    <s v="KC - Semarang - Pemuda 102 - SMG - D3"/>
    <s v="KC - Semarang - Pemuda 102 - SMG - Preferred - D4"/>
    <s v="Preferred Relationship Manager"/>
    <s v="Preferred Relationship Manager"/>
    <s v="KC - Semarang - Pemuda 102 - SMG"/>
    <s v="SEMARANG"/>
    <s v="Jawa Tengah"/>
    <d v="1997-01-27T00:00:00"/>
    <d v="2019-07-15T00:00:00"/>
    <s v="Female"/>
    <s v="SMG"/>
    <s v="HOO.KURNIA@CIMBNIAGA.CO.ID"/>
    <s v="D-5"/>
    <n v="5410795"/>
    <s v="DJWA LUVI KARTIKA SARI"/>
    <s v="Preferred Business Manager 1 - KC - SMG"/>
    <m/>
    <m/>
    <m/>
    <m/>
    <x v="1"/>
    <m/>
    <m/>
    <x v="0"/>
    <n v="0"/>
    <x v="0"/>
    <n v="0"/>
    <x v="0"/>
    <n v="0"/>
  </r>
  <r>
    <n v="5422176"/>
    <s v="LIE INEKE YUNIATI PRIYANTO"/>
    <s v="U7"/>
    <x v="4"/>
    <s v="Network - Jabar &amp; Jateng Region"/>
    <s v="Network - Jabar &amp; Jateng Region - Jateng Area IV"/>
    <s v="KC - Semarang - Pemuda 102 - SMG - D3"/>
    <s v="KC - Semarang - Pemuda 102 - SMG - Preferred - D4"/>
    <s v="Preferred Relationship Manager"/>
    <s v="Preferred Relationship Manager"/>
    <s v="KC - Semarang - Pemuda 102 - SMG"/>
    <s v="SEMARANG"/>
    <s v="Jawa Tengah"/>
    <d v="1979-06-01T00:00:00"/>
    <d v="2025-02-10T00:00:00"/>
    <s v="Female"/>
    <s v="SMG"/>
    <s v="lie.priyanto@cimbniaga.co.id"/>
    <s v="D-5"/>
    <n v="5410795"/>
    <s v="DJWA LUVI KARTIKA SARI"/>
    <s v="Preferred Business Manager 1 - KC - SMG"/>
    <m/>
    <m/>
    <m/>
    <m/>
    <x v="1"/>
    <m/>
    <m/>
    <x v="0"/>
    <n v="0"/>
    <x v="0"/>
    <n v="0"/>
    <x v="0"/>
    <n v="0"/>
  </r>
  <r>
    <n v="5315059"/>
    <s v="TAUFIQ ADI PRASETYO"/>
    <s v="U8"/>
    <x v="4"/>
    <s v="Network - Jabar &amp; Jateng Region"/>
    <s v="Network - Jabar &amp; Jateng Region - Jateng Area IV"/>
    <s v="KC - Semarang - Pemuda 102 - SMG - D3"/>
    <s v="KC - Semarang - Pemuda 102 - SMG - Preferred - D4"/>
    <s v="Preferred Relationship Manager"/>
    <s v="Preferred Relationship Manager"/>
    <s v="KC - Semarang - Pemuda 102 - SMG"/>
    <s v="SEMARANG"/>
    <s v="Jawa Tengah"/>
    <d v="1996-04-18T00:00:00"/>
    <d v="2021-02-22T00:00:00"/>
    <s v="Male"/>
    <s v="SMG"/>
    <s v="taufiq.prasetyo@cimbniaga.co.id"/>
    <s v="D-5"/>
    <n v="5410795"/>
    <s v="DJWA LUVI KARTIKA SARI"/>
    <s v="Preferred Business Manager 1 - KC - SMG"/>
    <m/>
    <m/>
    <m/>
    <m/>
    <x v="1"/>
    <m/>
    <m/>
    <x v="0"/>
    <n v="0"/>
    <x v="0"/>
    <n v="0"/>
    <x v="0"/>
    <n v="0"/>
  </r>
  <r>
    <n v="3010955"/>
    <s v="YOSITA ERLIANA ANDREASTUTI"/>
    <s v="U5"/>
    <x v="4"/>
    <s v="Network - Jabar &amp; Jateng Region"/>
    <s v="Network - Jabar &amp; Jateng Region - Jateng Area IV"/>
    <s v="KC - Semarang - Pemuda 102 - SMG - Private Wealth D3"/>
    <s v="KC - Semarang - Pemuda 102 - SMG - Private Wealth D4"/>
    <s v="Private Wealth Relationship Manager"/>
    <s v="Private Wealth Relationship Manager"/>
    <s v="KC - Semarang - Pemuda 102 - SMG"/>
    <s v="SEMARANG"/>
    <s v="Jawa Tengah"/>
    <d v="1983-01-10T00:00:00"/>
    <d v="2009-06-19T00:00:00"/>
    <s v="Female"/>
    <s v="SMG"/>
    <s v="YOSITA.ERLIANA@CIMBNIAGA.CO.ID"/>
    <s v="D-4"/>
    <n v="5601880"/>
    <s v="NANCY PRASETIJO"/>
    <s v="Branch Area Head - Jabar &amp; Jateng Region - Jateng Area IV"/>
    <m/>
    <m/>
    <m/>
    <m/>
    <x v="1"/>
    <m/>
    <m/>
    <x v="0"/>
    <n v="0"/>
    <x v="0"/>
    <n v="0"/>
    <x v="0"/>
    <n v="0"/>
  </r>
  <r>
    <n v="3004460"/>
    <s v="KARTIKA PURNAWATI"/>
    <s v="U6"/>
    <x v="4"/>
    <s v="Network - Jabar &amp; Jateng Region"/>
    <s v="Network - Jabar &amp; Jateng Region - Jateng Area IV"/>
    <s v="KC - Semarang - Pemuda 102 - SMG - D3"/>
    <s v="KC - Semarang - Pemuda 102 - SMG - Service - D4"/>
    <s v="Branch Operations &amp; Service Manager"/>
    <s v="Branch Operations &amp; Service Manager"/>
    <s v="KC - Semarang - Pemuda 102 - SMG"/>
    <s v="SEMARANG"/>
    <s v="Jawa Tengah"/>
    <d v="1975-10-28T00:00:00"/>
    <d v="1997-07-01T00:00:00"/>
    <s v="Female"/>
    <s v="SMG"/>
    <s v="KARTIKA.PURNAWATI@CIMBNIAGA.CO.ID"/>
    <s v="D-4"/>
    <n v="3008734"/>
    <s v="ANGGINA MAHARANI AYUNINGTYAS"/>
    <s v="Branch Manager - KC - SMG"/>
    <m/>
    <m/>
    <m/>
    <m/>
    <x v="1"/>
    <m/>
    <m/>
    <x v="0"/>
    <n v="0.95"/>
    <x v="0"/>
    <n v="0"/>
    <x v="0"/>
    <n v="0.47499999999999998"/>
  </r>
  <r>
    <n v="3011148"/>
    <s v="SURI KUSUMASTUTI"/>
    <s v="U8"/>
    <x v="4"/>
    <s v="Network - Jabar &amp; Jateng Region"/>
    <s v="Network - Jabar &amp; Jateng Region - Jateng Area IV"/>
    <s v="KC - Semarang - Pemuda 102 - SMG - D3"/>
    <s v="KC - Semarang - Pemuda 102 - SMG - Service - D4"/>
    <s v="Branch Service Officer"/>
    <s v="Branch Service Officer"/>
    <s v="KC - Semarang - Pemuda 102 - SMG"/>
    <s v="SEMARANG"/>
    <s v="Jawa Tengah"/>
    <d v="1985-02-21T00:00:00"/>
    <d v="2008-04-22T00:00:00"/>
    <s v="Female"/>
    <s v="SMG"/>
    <s v="SURI.KUSUMASTUTI@CIMBNIAGA.CO.ID"/>
    <s v="D-5"/>
    <n v="3004460"/>
    <s v="KARTIKA PURNAWATI"/>
    <s v="Branch Operations &amp; Service Manager - KC - SMG"/>
    <m/>
    <m/>
    <m/>
    <m/>
    <x v="1"/>
    <m/>
    <m/>
    <x v="0"/>
    <n v="0.35"/>
    <x v="0"/>
    <n v="0"/>
    <x v="0"/>
    <n v="0.17499999999999999"/>
  </r>
  <r>
    <n v="3023499"/>
    <s v="ARIN WIDIYANI"/>
    <s v="U8"/>
    <x v="4"/>
    <s v="Network - Jabar &amp; Jateng Region"/>
    <s v="Network - Jabar &amp; Jateng Region - Jateng Area IV"/>
    <s v="KC - Semarang - Pemuda 102 - SMG - D3"/>
    <s v="KC - Semarang - Pemuda 102 - SMG - Service - D4"/>
    <s v="Branch Service Officer"/>
    <s v="Branch Service Officer"/>
    <s v="KC - Semarang - Pemuda 102 - SMG"/>
    <s v="SEMARANG"/>
    <s v="Jawa Tengah"/>
    <d v="1989-02-17T00:00:00"/>
    <d v="2013-07-04T00:00:00"/>
    <s v="Female"/>
    <s v="SMG"/>
    <s v="ARIN.WIDIYANI@CIMBNIAGA.CO.ID"/>
    <s v="D-5"/>
    <n v="3004460"/>
    <s v="KARTIKA PURNAWATI"/>
    <s v="Branch Operations &amp; Service Manager - KC - SMG"/>
    <m/>
    <m/>
    <m/>
    <m/>
    <x v="1"/>
    <m/>
    <m/>
    <x v="0"/>
    <n v="0"/>
    <x v="0"/>
    <n v="0"/>
    <x v="0"/>
    <n v="0"/>
  </r>
  <r>
    <n v="3032219"/>
    <s v="DEWI APRILIANI"/>
    <s v="U9"/>
    <x v="4"/>
    <s v="Network - Jabar &amp; Jateng Region"/>
    <s v="Network - Jabar &amp; Jateng Region - Jateng Area IV"/>
    <s v="KC - Semarang - Pemuda 102 - SMG - D3"/>
    <s v="KC - Semarang - Pemuda 102 - SMG - Service - D4"/>
    <s v="Customer Service"/>
    <s v="Customer Service"/>
    <s v="KC - Semarang - Pemuda 102 - SMG"/>
    <s v="SEMARANG"/>
    <s v="Jawa Tengah"/>
    <d v="1995-04-10T00:00:00"/>
    <d v="2016-11-01T00:00:00"/>
    <s v="Female"/>
    <s v="SMG"/>
    <s v="Dewi.Apriliani@cimbniaga.co.id"/>
    <s v="D-5"/>
    <n v="3004460"/>
    <s v="KARTIKA PURNAWATI"/>
    <s v="Branch Operations &amp; Service Manager - KC - SMG"/>
    <m/>
    <m/>
    <m/>
    <m/>
    <x v="1"/>
    <m/>
    <m/>
    <x v="0"/>
    <n v="0"/>
    <x v="0"/>
    <n v="0"/>
    <x v="0"/>
    <n v="0"/>
  </r>
  <r>
    <n v="3028012"/>
    <s v="CHYKLA AZALIKA"/>
    <s v="U9"/>
    <x v="4"/>
    <s v="Network - Jabar &amp; Jateng Region"/>
    <s v="Network - Jabar &amp; Jateng Region - Jateng Area IV"/>
    <s v="KC - Semarang - Pemuda 102 - SMG - D3"/>
    <s v="KC - Semarang - Pemuda 102 - SMG - Service - D4"/>
    <s v="Customer Service"/>
    <s v="Customer Service"/>
    <s v="KC - Semarang - Pemuda 102 - SMG"/>
    <s v="SEMARANG"/>
    <s v="Jawa Tengah"/>
    <d v="1992-06-09T00:00:00"/>
    <d v="2014-12-01T00:00:00"/>
    <s v="Female"/>
    <s v="SMG"/>
    <s v="CHYKLA.AZALIKA@CIMBNIAGA.CO.ID"/>
    <s v="D-5"/>
    <n v="3004460"/>
    <s v="KARTIKA PURNAWATI"/>
    <s v="Branch Operations &amp; Service Manager - KC - SMG"/>
    <m/>
    <m/>
    <m/>
    <m/>
    <x v="1"/>
    <m/>
    <m/>
    <x v="0"/>
    <n v="0"/>
    <x v="0"/>
    <n v="0"/>
    <x v="0"/>
    <n v="0"/>
  </r>
  <r>
    <n v="5376608"/>
    <s v="FERLIA GALUH FITRIANA"/>
    <s v="U9"/>
    <x v="4"/>
    <s v="Network - Jabar &amp; Jateng Region"/>
    <s v="Network - Jabar &amp; Jateng Region - Jateng Area IV"/>
    <s v="KC - Semarang - Pemuda 102 - SMG - D3"/>
    <s v="KC - Semarang - Pemuda 102 - SMG - Service - D4"/>
    <s v="Customer Service"/>
    <s v="Customer Service"/>
    <s v="KC - Semarang - Pemuda 102 - SMG"/>
    <s v="SEMARANG"/>
    <s v="Jawa Tengah"/>
    <d v="1999-01-24T00:00:00"/>
    <d v="2022-10-10T00:00:00"/>
    <s v="Female"/>
    <s v="SMG"/>
    <s v="Ferlia.Fitriana@cimbniaga.co.id"/>
    <s v="D-5"/>
    <n v="3004460"/>
    <s v="KARTIKA PURNAWATI"/>
    <s v="Branch Operations &amp; Service Manager - KC - SMG"/>
    <m/>
    <m/>
    <m/>
    <m/>
    <x v="1"/>
    <m/>
    <m/>
    <x v="0"/>
    <n v="0"/>
    <x v="0"/>
    <n v="0"/>
    <x v="0"/>
    <n v="0"/>
  </r>
  <r>
    <n v="3025441"/>
    <s v="ADIKA KUSUMAWARDHANI"/>
    <s v="U10"/>
    <x v="4"/>
    <s v="Network - Jabar &amp; Jateng Region"/>
    <s v="Network - Jabar &amp; Jateng Region - Jateng Area IV"/>
    <s v="KC - Semarang - Pemuda 102 - SMG - D3"/>
    <s v="KC - Semarang - Pemuda 102 - SMG - Service - D4"/>
    <s v="Teller"/>
    <s v="Teller"/>
    <s v="KC - Semarang - Pemuda 102 - SMG"/>
    <s v="SEMARANG"/>
    <s v="Jawa Tengah"/>
    <d v="1991-12-01T00:00:00"/>
    <d v="2014-01-27T00:00:00"/>
    <s v="Female"/>
    <s v="SMG"/>
    <s v="AdikaKusumawardhani@cimbniaga.co.id"/>
    <s v="D-5"/>
    <n v="3004460"/>
    <s v="KARTIKA PURNAWATI"/>
    <s v="Branch Operations &amp; Service Manager - KC - SMG"/>
    <m/>
    <m/>
    <m/>
    <m/>
    <x v="1"/>
    <m/>
    <m/>
    <x v="1"/>
    <n v="1"/>
    <x v="0"/>
    <n v="0"/>
    <x v="0"/>
    <n v="0.5"/>
  </r>
  <r>
    <n v="3040992"/>
    <s v="HARDI WIDOYO"/>
    <s v="U5"/>
    <x v="4"/>
    <s v="Network - Jabar &amp; Jateng Region"/>
    <s v="Network - Jabar &amp; Jateng Region - Jateng Area IV"/>
    <s v="KC - Tegal - Sudirman - TGL - D3"/>
    <s v="KC - Tegal - Sudirman - TGL - EBB - D4"/>
    <s v="EBB Business Manager"/>
    <s v="EBB Business Manager"/>
    <s v="KC - Tegal - Sudirman - TGL"/>
    <s v="TEGAL"/>
    <s v="Jawa Tengah"/>
    <d v="1978-11-05T00:00:00"/>
    <d v="2020-04-02T00:00:00"/>
    <s v="Male"/>
    <s v="TGL"/>
    <s v="HARDI.WIDOYO@CIMBNIAGA.CO.ID"/>
    <s v="D-4"/>
    <n v="3008041"/>
    <s v="FINDYA CAHYANI"/>
    <s v="Branch Manager - KC - TGL"/>
    <m/>
    <m/>
    <m/>
    <m/>
    <x v="1"/>
    <m/>
    <m/>
    <x v="0"/>
    <n v="0"/>
    <x v="0"/>
    <n v="0"/>
    <x v="0"/>
    <n v="0"/>
  </r>
  <r>
    <n v="3005181"/>
    <s v="IKA TRI PUTRANTI"/>
    <s v="U6"/>
    <x v="4"/>
    <s v="Network - Jabar &amp; Jateng Region"/>
    <s v="Network - Jabar &amp; Jateng Region - Jateng Area IV"/>
    <s v="KC - Tegal - Sudirman - TGL - D3"/>
    <s v="KC - Tegal - Sudirman - TGL - EBB - D4"/>
    <s v="Sr EBB Relationship Manager"/>
    <s v="Sr EBB Relationship Manager"/>
    <s v="KC - Tegal - Sudirman - TGL"/>
    <s v="TEGAL"/>
    <s v="Jawa Tengah"/>
    <d v="1975-12-29T00:00:00"/>
    <d v="2000-10-16T00:00:00"/>
    <s v="Female"/>
    <s v="TGL"/>
    <s v="IKA.TRIPUTRANTI@CIMBNIAGA.CO.ID"/>
    <s v="D-5"/>
    <n v="3040992"/>
    <s v="HARDI WIDOYO"/>
    <s v="Network EBB Business Manager - KC - TGL"/>
    <m/>
    <m/>
    <m/>
    <m/>
    <x v="1"/>
    <m/>
    <m/>
    <x v="0"/>
    <n v="0"/>
    <x v="0"/>
    <n v="0"/>
    <x v="0"/>
    <n v="0"/>
  </r>
  <r>
    <n v="5420064"/>
    <s v="PURWANTO"/>
    <s v="U8"/>
    <x v="4"/>
    <s v="Network - Jabar &amp; Jateng Region"/>
    <s v="Network - Jabar &amp; Jateng Region - Jateng Area IV"/>
    <s v="KC - Tegal - Sudirman - TGL - D3"/>
    <s v="KC - Tegal - Sudirman - TGL - EBB - D4"/>
    <s v="EBB Relationship Manager"/>
    <s v="EBB Relationship Manager"/>
    <s v="KC - Tegal - Sudirman - TGL"/>
    <s v="TEGAL"/>
    <s v="Jawa Tengah"/>
    <d v="1987-09-09T00:00:00"/>
    <d v="2025-01-20T00:00:00"/>
    <s v="Male"/>
    <s v="TGL"/>
    <s v="purwanto@cimbniaga.co.id"/>
    <s v="D-5"/>
    <n v="3040992"/>
    <s v="HARDI WIDOYO"/>
    <s v="Network EBB Business Manager - KC - TGL"/>
    <m/>
    <m/>
    <m/>
    <m/>
    <x v="1"/>
    <m/>
    <m/>
    <x v="0"/>
    <n v="0.1"/>
    <x v="1"/>
    <e v="#N/A"/>
    <x v="1"/>
    <e v="#N/A"/>
  </r>
  <r>
    <n v="5600844"/>
    <s v="DEA OKTIVANI SERAFINA"/>
    <s v="U8"/>
    <x v="4"/>
    <s v="Network - Jabar &amp; Jateng Region"/>
    <s v="Network - Jabar &amp; Jateng Region - Jateng Area IV"/>
    <s v="KC - Tegal - Sudirman - TGL - D3"/>
    <s v="KC - Tegal - Sudirman - TGL - EBB - D4"/>
    <s v="EBB Relationship Manager"/>
    <s v="EBB Relationship Manager"/>
    <s v="KC - Tegal - Sudirman - TGL"/>
    <s v="TEGAL"/>
    <s v="Jawa Tengah"/>
    <d v="1997-10-30T00:00:00"/>
    <d v="2025-07-28T00:00:00"/>
    <s v="Female"/>
    <s v="TGL"/>
    <s v="dea.serafina@cimbniaga.co.id"/>
    <s v="D-5"/>
    <n v="3040992"/>
    <s v="HARDI WIDOYO"/>
    <s v="Network EBB Business Manager - KC - TGL"/>
    <m/>
    <m/>
    <m/>
    <m/>
    <x v="1"/>
    <m/>
    <m/>
    <x v="0"/>
    <n v="0"/>
    <x v="1"/>
    <e v="#N/A"/>
    <x v="1"/>
    <e v="#N/A"/>
  </r>
  <r>
    <n v="5391185"/>
    <s v="BERTIN ANGGRAENI"/>
    <s v="U7"/>
    <x v="4"/>
    <s v="Network - Jabar &amp; Jateng Region"/>
    <s v="Network - Jabar &amp; Jateng Region - Jateng Area IV"/>
    <s v="KC - Tegal - Sudirman - TGL - D3"/>
    <s v="KC - Tegal - Sudirman - TGL - Preferred - D4"/>
    <s v="Preferred Relationship Manager"/>
    <s v="Preferred Relationship Manager"/>
    <s v="KC - Tegal - Sudirman - TGL"/>
    <s v="TEGAL"/>
    <s v="Jawa Tengah"/>
    <d v="1991-06-23T00:00:00"/>
    <d v="2023-06-05T00:00:00"/>
    <s v="Female"/>
    <s v="TGL"/>
    <s v="Bertin.Anggraeni@cimbniaga.co.id"/>
    <s v="D-5"/>
    <n v="3008041"/>
    <s v="FINDYA CAHYANI"/>
    <s v="Branch Manager - KC - TGL"/>
    <m/>
    <m/>
    <m/>
    <m/>
    <x v="1"/>
    <m/>
    <m/>
    <x v="0"/>
    <n v="0.4"/>
    <x v="0"/>
    <n v="0"/>
    <x v="0"/>
    <n v="0.2"/>
  </r>
  <r>
    <n v="5384659"/>
    <s v="ELISABET TRIXIE RIANA"/>
    <s v="U8"/>
    <x v="4"/>
    <s v="Network - Jabar &amp; Jateng Region"/>
    <s v="Network - Jabar &amp; Jateng Region - Jateng Area IV"/>
    <s v="KC - Tegal - Sudirman - TGL - D3"/>
    <s v="KC - Tegal - Sudirman - TGL - Preferred - D4"/>
    <s v="Preferred Relationship Manager"/>
    <s v="Preferred Relationship Manager"/>
    <s v="KC - Tegal - Sudirman - TGL"/>
    <s v="TEGAL"/>
    <s v="Jawa Tengah"/>
    <d v="1997-07-02T00:00:00"/>
    <d v="2023-03-07T00:00:00"/>
    <s v="Female"/>
    <s v="TGL"/>
    <s v="Elisabet.Riana2@cimbniaga.co.id"/>
    <s v="D-5"/>
    <n v="3008041"/>
    <s v="FINDYA CAHYANI"/>
    <s v="Branch Manager - KC - TGL"/>
    <m/>
    <m/>
    <m/>
    <m/>
    <x v="1"/>
    <m/>
    <m/>
    <x v="0"/>
    <n v="0"/>
    <x v="0"/>
    <n v="0"/>
    <x v="0"/>
    <n v="0"/>
  </r>
  <r>
    <n v="3005058"/>
    <s v="ERIKA YUSTIARINI"/>
    <s v="U7"/>
    <x v="4"/>
    <s v="Network - Jabar &amp; Jateng Region"/>
    <s v="Network - Jabar &amp; Jateng Region - Jateng Area IV"/>
    <s v="KC - Tegal - Sudirman - TGL - D3"/>
    <s v="KC - Tegal - Sudirman - TGL - Service - D4"/>
    <s v="Branch Operations &amp; Service Manager"/>
    <s v="Branch Operations &amp; Service Manager"/>
    <s v="KC - Tegal - Sudirman - TGL"/>
    <s v="TEGAL"/>
    <s v="Jawa Tengah"/>
    <d v="1975-04-09T00:00:00"/>
    <d v="2000-06-19T00:00:00"/>
    <s v="Female"/>
    <s v="TGL"/>
    <s v="ERIKA.YUSTIARINI@CIMBNIAGA.CO.ID"/>
    <s v="D-4"/>
    <n v="3008041"/>
    <s v="FINDYA CAHYANI"/>
    <s v="Branch Manager - KC - TGL"/>
    <m/>
    <m/>
    <m/>
    <m/>
    <x v="1"/>
    <m/>
    <m/>
    <x v="0"/>
    <n v="0"/>
    <x v="0"/>
    <n v="0"/>
    <x v="0"/>
    <n v="0"/>
  </r>
  <r>
    <n v="3039717"/>
    <s v="HILAL HAMBALI ROHMAT"/>
    <s v="U8"/>
    <x v="4"/>
    <s v="Network - Jabar &amp; Jateng Region"/>
    <s v="Network - Jabar &amp; Jateng Region - Jateng Area IV"/>
    <s v="KC - Tegal - Sudirman - TGL - D3"/>
    <s v="KC - Tegal - Sudirman - TGL - Service - D4"/>
    <s v="Branch Service Officer"/>
    <s v="Branch Service Officer"/>
    <s v="KC - Tegal - Sudirman - TGL"/>
    <s v="TEGAL"/>
    <s v="Jawa Tengah"/>
    <d v="1995-12-16T00:00:00"/>
    <d v="2019-11-11T00:00:00"/>
    <s v="Male"/>
    <s v="TGL"/>
    <s v="Hilal.Rohmat@cimbniaga.co.id"/>
    <s v="D-5"/>
    <n v="3005058"/>
    <s v="ERIKA YUSTIARINI"/>
    <s v="Branch Operations &amp; Service Manager - KC - TGL"/>
    <m/>
    <m/>
    <m/>
    <m/>
    <x v="1"/>
    <m/>
    <m/>
    <x v="0"/>
    <n v="0"/>
    <x v="0"/>
    <n v="0"/>
    <x v="0"/>
    <n v="0"/>
  </r>
  <r>
    <n v="3022393"/>
    <s v="INTAN FAJARWATI"/>
    <s v="U9"/>
    <x v="4"/>
    <s v="Network - Jabar &amp; Jateng Region"/>
    <s v="Network - Jabar &amp; Jateng Region - Jateng Area IV"/>
    <s v="KC - Tegal - Sudirman - TGL - D3"/>
    <s v="KC - Tegal - Sudirman - TGL - Service - D4"/>
    <s v="Customer Service"/>
    <s v="Customer Service"/>
    <s v="KC - Tegal - Sudirman - TGL"/>
    <s v="TEGAL"/>
    <s v="Jawa Tengah"/>
    <d v="1988-05-29T00:00:00"/>
    <d v="2013-05-13T00:00:00"/>
    <s v="Female"/>
    <s v="TGL"/>
    <s v="INTAN.FAJARWATI@CIMBNIAGA.CO.ID"/>
    <s v="D-5"/>
    <n v="3005058"/>
    <s v="ERIKA YUSTIARINI"/>
    <s v="Branch Operations &amp; Service Manager - KC - TGL"/>
    <m/>
    <m/>
    <m/>
    <m/>
    <x v="1"/>
    <m/>
    <m/>
    <x v="0"/>
    <n v="0"/>
    <x v="0"/>
    <n v="0"/>
    <x v="0"/>
    <n v="0"/>
  </r>
  <r>
    <n v="3032963"/>
    <s v="INDAH KUMALASARI"/>
    <s v="U9"/>
    <x v="4"/>
    <s v="Network - Jabar &amp; Jateng Region"/>
    <s v="Network - Jabar &amp; Jateng Region - Jateng Area IV"/>
    <s v="KC - Tegal - Sudirman - TGL - D3"/>
    <s v="KC - Tegal - Sudirman - TGL - Service - D4"/>
    <s v="Customer Service"/>
    <s v="Customer Service"/>
    <s v="KC - Tegal - Sudirman - TGL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2964"/>
    <s v="RENI NOVIA"/>
    <s v="U9"/>
    <x v="4"/>
    <s v="Network - Jabar &amp; Jateng Region"/>
    <s v="Network - Jabar &amp; Jateng Region - Jateng Area IV"/>
    <s v="KC - Tegal - Sudirman - TGL - D3"/>
    <s v="KC - Tegal - Sudirman - TGL - Service - D4"/>
    <s v="Customer Service"/>
    <s v="Customer Service"/>
    <s v="KC - Tegal - Sudirman - TGL"/>
    <s v="TEGAL"/>
    <s v="Jawa Tengah"/>
    <d v="1994-11-28T00:00:00"/>
    <d v="2017-01-23T00:00:00"/>
    <s v="Female"/>
    <s v="TGL"/>
    <s v="Reni.Novia@cimbniaga.co.id"/>
    <s v="D-5"/>
    <n v="3005058"/>
    <s v="ERIKA YUSTIARINI"/>
    <s v="Branch Operations &amp; Service Manager - KC - TGL"/>
    <m/>
    <m/>
    <m/>
    <m/>
    <x v="1"/>
    <m/>
    <m/>
    <x v="0"/>
    <n v="0"/>
    <x v="0"/>
    <n v="0"/>
    <x v="0"/>
    <n v="0"/>
  </r>
  <r>
    <n v="3004311"/>
    <s v="NANY SUPARWATI"/>
    <s v="U7"/>
    <x v="4"/>
    <s v="Network - Jabar &amp; Jateng Region"/>
    <s v="Network - Jabar &amp; Jateng Region - Jateng Area IV"/>
    <s v="KCP - Pekalongan - Hayam Wuruk - PKL - D3"/>
    <s v="KCP - Pekalongan - Hayam Wuruk - PKL - Preferred - D4"/>
    <s v="Preferred Relationship Manager"/>
    <s v="Preferred Relationship Manager"/>
    <s v="KCP - Pekalongan - Hayam Wuruk - PKL"/>
    <s v="PEKALONGAN"/>
    <s v="Jawa Tengah"/>
    <d v="1971-11-13T00:00:00"/>
    <d v="1997-05-01T00:00:00"/>
    <s v="Female"/>
    <s v="PKL"/>
    <s v="NANY.SUPARWATI@CIMBNIAGA.CO.ID"/>
    <s v="D-5"/>
    <n v="5407329"/>
    <s v="TARTO HINDARTO"/>
    <s v="Branch Manager - KCP - PKL"/>
    <m/>
    <m/>
    <m/>
    <m/>
    <x v="1"/>
    <m/>
    <m/>
    <x v="0"/>
    <n v="0"/>
    <x v="0"/>
    <n v="0"/>
    <x v="0"/>
    <n v="0"/>
  </r>
  <r>
    <n v="5601666"/>
    <s v="ELEONORA PUSPITA YUANA"/>
    <s v="U8"/>
    <x v="4"/>
    <s v="Network - Jabar &amp; Jateng Region"/>
    <s v="Network - Jabar &amp; Jateng Region - Jateng Area IV"/>
    <s v="KCP - Pekalongan - Hayam Wuruk - PKL - D3"/>
    <s v="KCP - Pekalongan - Hayam Wuruk - PKL - Preferred - D4"/>
    <s v="Preferred Relationship Manager"/>
    <s v="Preferred Relationship Manager"/>
    <s v="KCP - Pekalongan - Hayam Wuruk - PKL"/>
    <s v="PEKALONGAN"/>
    <s v="Jawa Tengah"/>
    <d v="1995-08-26T00:00:00"/>
    <d v="2025-11-10T00:00:00"/>
    <s v="Female"/>
    <s v="PKL"/>
    <s v="eleonora.yuana@cimbniaga.co.id"/>
    <s v="D-5"/>
    <n v="5407329"/>
    <s v="TARTO HINDARTO"/>
    <s v="Branch Manager - KCP - PKL"/>
    <m/>
    <m/>
    <m/>
    <m/>
    <x v="1"/>
    <m/>
    <m/>
    <x v="0"/>
    <n v="0"/>
    <x v="1"/>
    <e v="#N/A"/>
    <x v="1"/>
    <e v="#N/A"/>
  </r>
  <r>
    <n v="5366222"/>
    <s v="SANTYA DEVI PERMATA SARI"/>
    <s v="U9"/>
    <x v="4"/>
    <s v="Network - Jabar &amp; Jateng Region"/>
    <s v="Network - Jabar &amp; Jateng Region - Jateng Area IV"/>
    <s v="KCP - Pekalongan - Hayam Wuruk - PKL - D3"/>
    <s v="KCP - Pekalongan - Hayam Wuruk - PKL - Preferred - D4"/>
    <s v="Preferred Relationship Manager Acceleration"/>
    <s v="Preferred Relationship Manager Acceleration"/>
    <s v="KCP - Pekalongan - Hayam Wuruk - PKL"/>
    <s v="PEKALONGAN"/>
    <s v="Jawa Tengah"/>
    <d v="1996-07-01T00:00:00"/>
    <d v="2022-03-21T00:00:00"/>
    <s v="Female"/>
    <s v="PKL"/>
    <s v="Santya.Sari@cimbniaga.co.id"/>
    <s v="D-5"/>
    <n v="5407329"/>
    <s v="TARTO HINDARTO"/>
    <s v="Branch Manager - KCP - PKL"/>
    <m/>
    <m/>
    <m/>
    <m/>
    <x v="1"/>
    <m/>
    <m/>
    <x v="0"/>
    <n v="0"/>
    <x v="0"/>
    <n v="0"/>
    <x v="0"/>
    <n v="0"/>
  </r>
  <r>
    <n v="3008486"/>
    <s v="DIAH SUSANTI SISWANINGSIH"/>
    <s v="U7"/>
    <x v="4"/>
    <s v="Network - Jabar &amp; Jateng Region"/>
    <s v="Network - Jabar &amp; Jateng Region - Jateng Area IV"/>
    <s v="KCP - Pekalongan - Hayam Wuruk - PKL - D3"/>
    <s v="KCP - Pekalongan - Hayam Wuruk - PKL - Service - D4"/>
    <s v="Branch Operations &amp; Service Manager"/>
    <s v="Branch Operations &amp; Service Manager"/>
    <s v="KCP - Pekalongan - Hayam Wuruk - PKL"/>
    <s v="PEKALONGAN"/>
    <s v="Jawa Tengah"/>
    <d v="1980-05-15T00:00:00"/>
    <d v="2006-03-27T00:00:00"/>
    <s v="Female"/>
    <s v="PKL"/>
    <s v="DIAH.SISWANINGSIH@CIMBNIAGA.CO.ID"/>
    <s v="D-4"/>
    <n v="5407329"/>
    <s v="TARTO HINDARTO"/>
    <s v="Branch Manager - KCP - PKL"/>
    <m/>
    <m/>
    <m/>
    <m/>
    <x v="1"/>
    <m/>
    <m/>
    <x v="0"/>
    <n v="0"/>
    <x v="0"/>
    <n v="0"/>
    <x v="0"/>
    <n v="0"/>
  </r>
  <r>
    <n v="3035021"/>
    <s v="NUR FAUZIAH"/>
    <s v="U9"/>
    <x v="4"/>
    <s v="Network - Jabar &amp; Jateng Region"/>
    <s v="Network - Jabar &amp; Jateng Region - Jateng Area IV"/>
    <s v="KCP - Pekalongan - Hayam Wuruk - PKL - D3"/>
    <s v="KCP - Pekalongan - Hayam Wuruk - PKL - Service - D4"/>
    <s v="Customer Service"/>
    <s v="Customer Service"/>
    <s v="KCP - Pekalongan - Hayam Wuruk - PKL"/>
    <s v="PEKALONGAN"/>
    <s v="Jawa Tengah"/>
    <d v="1993-12-27T00:00:00"/>
    <d v="2017-12-20T00:00:00"/>
    <s v="Female"/>
    <s v="PKL"/>
    <s v="NUR.FAUZIAH@CIMBNIAGA.CO.ID"/>
    <s v="D-5"/>
    <n v="3008486"/>
    <s v="DIAH SUSANTI SISWANINGSIH"/>
    <s v="Branch Operations &amp; Service Manager - KCP - PKL"/>
    <m/>
    <m/>
    <m/>
    <m/>
    <x v="1"/>
    <m/>
    <m/>
    <x v="0"/>
    <n v="0"/>
    <x v="0"/>
    <n v="0"/>
    <x v="0"/>
    <n v="0"/>
  </r>
  <r>
    <n v="3030937"/>
    <s v="YUDHA ANDREAWAN"/>
    <s v="U9"/>
    <x v="4"/>
    <s v="Network - Jabar &amp; Jateng Region"/>
    <s v="Network - Jabar &amp; Jateng Region - Jateng Area IV"/>
    <s v="KCP - Pekalongan - Hayam Wuruk - PKL - D3"/>
    <s v="KCP - Pekalongan - Hayam Wuruk - PKL - Service - D4"/>
    <s v="Branch Service Officer"/>
    <s v="Branch Service Officer"/>
    <s v="KCP - Pekalongan - Hayam Wuruk - PKL"/>
    <s v="PEKALONGAN"/>
    <s v="Jawa Tengah"/>
    <d v="1993-05-01T00:00:00"/>
    <d v="2016-04-18T00:00:00"/>
    <s v="Male"/>
    <s v="PKL"/>
    <s v="YUDHA.ANDREAWAN@CIMBNIAGA.CO.ID"/>
    <s v="D-5"/>
    <n v="3008486"/>
    <s v="DIAH SUSANTI SISWANINGSIH"/>
    <s v="Branch Operations &amp; Service Manager - KCP - PKL"/>
    <m/>
    <m/>
    <m/>
    <m/>
    <x v="1"/>
    <m/>
    <m/>
    <x v="0"/>
    <n v="0"/>
    <x v="0"/>
    <n v="0"/>
    <x v="0"/>
    <n v="0"/>
  </r>
  <r>
    <n v="5366629"/>
    <s v="KIKY AMALIA"/>
    <s v="U10"/>
    <x v="4"/>
    <s v="Network - Jabar &amp; Jateng Region"/>
    <s v="Network - Jabar &amp; Jateng Region - Jateng Area IV"/>
    <s v="KCP - Pekalongan - Hayam Wuruk - PKL - D3"/>
    <s v="KCP - Pekalongan - Hayam Wuruk - PKL - Service - D4"/>
    <s v="Teller"/>
    <s v="Teller"/>
    <s v="KCP - Pekalongan - Hayam Wuruk - PKL"/>
    <s v="PEKALONGAN"/>
    <s v="Jawa Tengah"/>
    <d v="1998-04-30T00:00:00"/>
    <d v="2022-03-21T00:00:00"/>
    <s v="Female"/>
    <s v="PKL"/>
    <s v="Kiky.Amalia@cimbniaga.co.id"/>
    <s v="D-5"/>
    <n v="3008486"/>
    <s v="DIAH SUSANTI SISWANINGSIH"/>
    <s v="Branch Operations &amp; Service Manager - KCP - PKL"/>
    <m/>
    <m/>
    <m/>
    <m/>
    <x v="1"/>
    <m/>
    <m/>
    <x v="0"/>
    <n v="0"/>
    <x v="0"/>
    <n v="0"/>
    <x v="0"/>
    <n v="0"/>
  </r>
  <r>
    <n v="3025086"/>
    <s v="FITRA NISA"/>
    <s v="U10"/>
    <x v="4"/>
    <s v="Network - Jabar &amp; Jateng Region"/>
    <s v="Network - Jabar &amp; Jateng Region - Jateng Area IV"/>
    <s v="KCP - Pekalongan - Hayam Wuruk - PKL - D3"/>
    <s v="KCP - Pekalongan - Hayam Wuruk - PKL - Service - D4"/>
    <s v="Teller"/>
    <s v="Teller"/>
    <s v="KCP - Pekalongan - Hayam Wuruk - PKL"/>
    <s v="PEKALONGAN"/>
    <s v="Jawa Tengah"/>
    <d v="1992-04-24T00:00:00"/>
    <d v="2013-12-09T00:00:00"/>
    <s v="Female"/>
    <s v="PKL"/>
    <s v="Fitra.Nisa@cimbniaga.co.id"/>
    <s v="D-5"/>
    <n v="3008486"/>
    <s v="DIAH SUSANTI SISWANINGSIH"/>
    <s v="Branch Operations &amp; Service Manager - KCP - PKL"/>
    <m/>
    <m/>
    <m/>
    <m/>
    <x v="1"/>
    <m/>
    <m/>
    <x v="0"/>
    <n v="0"/>
    <x v="0"/>
    <n v="0"/>
    <x v="0"/>
    <n v="0"/>
  </r>
  <r>
    <n v="5377780"/>
    <s v="FITRIA AISYIATI"/>
    <s v="U5"/>
    <x v="4"/>
    <s v="Network - Jabar &amp; Jateng Region"/>
    <s v="Network - Jabar &amp; Jateng Region - Jateng Area IV"/>
    <s v="KCP - Semarang - Candi - CNI - D3"/>
    <s v="KCP - Semarang - Candi - CNI - EBB - D4"/>
    <s v="EBB Business Manager"/>
    <s v="EBB Business Manager"/>
    <s v="KCP - Semarang - Candi - CNI"/>
    <s v="SEMARANG"/>
    <s v="Jawa Tengah"/>
    <d v="1987-02-03T00:00:00"/>
    <d v="2022-11-07T00:00:00"/>
    <s v="Female"/>
    <s v="CNI"/>
    <s v="Fitria.Aisyiati@cimbniaga.co.id"/>
    <s v="D-4"/>
    <n v="3004613"/>
    <s v="LENNY WIDIASTUTI"/>
    <s v="Branch Manager - KCP - CNI"/>
    <m/>
    <m/>
    <m/>
    <m/>
    <x v="1"/>
    <m/>
    <m/>
    <x v="0"/>
    <n v="0"/>
    <x v="0"/>
    <n v="0"/>
    <x v="0"/>
    <n v="0"/>
  </r>
  <r>
    <n v="5383637"/>
    <s v="SATRIO WICAKSONO"/>
    <s v="U6"/>
    <x v="4"/>
    <s v="Network - Jabar &amp; Jateng Region"/>
    <s v="Network - Jabar &amp; Jateng Region - Jateng Area IV"/>
    <s v="KCP - Semarang - Candi - CNI - D3"/>
    <s v="KCP - Semarang - Candi - CNI - EBB - D4"/>
    <s v="Sr EBB Relationship Manager"/>
    <s v="Sr EBB Relationship Manager"/>
    <s v="KCP - Semarang - Candi - CNI"/>
    <s v="SEMARANG"/>
    <s v="Jawa Tengah"/>
    <d v="1993-07-29T00:00:00"/>
    <d v="2023-02-27T00:00:00"/>
    <s v="Male"/>
    <s v="CNI"/>
    <s v="Satrio.Wicaksono3@cimbniaga.co.id"/>
    <s v="D-5"/>
    <n v="5377780"/>
    <s v="FITRIA AISYIATI"/>
    <s v="Network EBB Business Manager - KCP - CNI"/>
    <m/>
    <m/>
    <m/>
    <m/>
    <x v="1"/>
    <m/>
    <m/>
    <x v="0"/>
    <n v="0"/>
    <x v="0"/>
    <n v="0"/>
    <x v="0"/>
    <n v="0"/>
  </r>
  <r>
    <n v="3007896"/>
    <s v="KUSUMA ASTUTI"/>
    <s v="U7"/>
    <x v="4"/>
    <s v="Network - Jabar &amp; Jateng Region"/>
    <s v="Network - Jabar &amp; Jateng Region - Jateng Area IV"/>
    <s v="KCP - Semarang - Candi - CNI - D3"/>
    <s v="KCP - Semarang - Candi - CNI - EBB - D4"/>
    <s v="Sr EBB Relationship Manager"/>
    <s v="Sr EBB Relationship Manager"/>
    <s v="KCP - Semarang - Candi - CNI"/>
    <s v="SEMARANG"/>
    <s v="Jawa Tengah"/>
    <d v="1980-02-03T00:00:00"/>
    <d v="2005-06-22T00:00:00"/>
    <s v="Female"/>
    <s v="CNI"/>
    <s v="ANNAMARIA@CIMBNIAGA.CO.ID"/>
    <s v="D-5"/>
    <n v="5377780"/>
    <s v="FITRIA AISYIATI"/>
    <s v="Network EBB Business Manager - KCP - CNI"/>
    <m/>
    <m/>
    <m/>
    <m/>
    <x v="1"/>
    <m/>
    <m/>
    <x v="0"/>
    <n v="0"/>
    <x v="0"/>
    <n v="0"/>
    <x v="0"/>
    <n v="0"/>
  </r>
  <r>
    <n v="5381019"/>
    <s v="ANINDYA TANTRI DIWYACITTA"/>
    <s v="U7"/>
    <x v="4"/>
    <s v="Network - Jabar &amp; Jateng Region"/>
    <s v="Network - Jabar &amp; Jateng Region - Jateng Area IV"/>
    <s v="KCP - Semarang - Candi - CNI - D3"/>
    <s v="KCP - Semarang - Candi - CNI - EBB - D4"/>
    <s v="Sr EBB Relationship Manager"/>
    <s v="Sr EBB Relationship Manager"/>
    <s v="KCP - Semarang - Candi - CNI"/>
    <s v="SEMARANG"/>
    <s v="Jawa Tengah"/>
    <d v="1985-12-19T00:00:00"/>
    <d v="2023-01-02T00:00:00"/>
    <s v="Female"/>
    <s v="CNI"/>
    <s v="Anindya.Diwyacitta@cimbniaga.co.id"/>
    <s v="D-5"/>
    <n v="5377780"/>
    <s v="FITRIA AISYIATI"/>
    <s v="Network EBB Business Manager - KCP - CNI"/>
    <m/>
    <m/>
    <m/>
    <m/>
    <x v="1"/>
    <m/>
    <m/>
    <x v="0"/>
    <n v="0"/>
    <x v="0"/>
    <n v="0"/>
    <x v="0"/>
    <n v="0"/>
  </r>
  <r>
    <n v="5397396"/>
    <s v="VALENCIA ANTONI"/>
    <s v="U8"/>
    <x v="4"/>
    <s v="Network - Jabar &amp; Jateng Region"/>
    <s v="Network - Jabar &amp; Jateng Region - Jateng Area IV"/>
    <s v="KCP - Semarang - Candi - CNI - D3"/>
    <s v="KCP - Semarang - Candi - CNI - EBB - D4"/>
    <s v="EBB Relationship Manager"/>
    <s v="EBB Relationship Manager"/>
    <s v="KCP - Semarang - Candi - CNI"/>
    <s v="SEMARANG"/>
    <s v="Jawa Tengah"/>
    <d v="2000-04-11T00:00:00"/>
    <d v="2023-10-16T00:00:00"/>
    <s v="Female"/>
    <s v="CNI"/>
    <s v="Valencia.Antoni@cimbniaga.co.id"/>
    <s v="D-5"/>
    <n v="5377780"/>
    <s v="FITRIA AISYIATI"/>
    <s v="Network EBB Business Manager - KCP - CNI"/>
    <m/>
    <m/>
    <m/>
    <m/>
    <x v="1"/>
    <m/>
    <m/>
    <x v="0"/>
    <n v="0"/>
    <x v="0"/>
    <n v="0"/>
    <x v="0"/>
    <n v="0"/>
  </r>
  <r>
    <n v="3033942"/>
    <s v="EDI SUHANTO"/>
    <s v="U6"/>
    <x v="4"/>
    <s v="Network - Jabar &amp; Jateng Region"/>
    <s v="Network - Jabar &amp; Jateng Region - Jateng Area IV"/>
    <s v="KCP - Semarang - Candi - CNI - D3"/>
    <s v="KCP - Semarang - Candi - CNI - Mortgage - D4"/>
    <s v="Mortgage Business Manager"/>
    <s v="Mortgage Business Manager"/>
    <s v="KCP - Semarang - Candi - CNI"/>
    <s v="SEMARANG"/>
    <s v="Jawa Tengah"/>
    <d v="1973-02-12T00:00:00"/>
    <d v="2017-07-20T00:00:00"/>
    <s v="Male"/>
    <s v="CNI"/>
    <s v="EDI.SUHANTO@CIMBNIAGA.CO.ID"/>
    <s v="D-4"/>
    <n v="3004613"/>
    <s v="LENNY WIDIASTUTI"/>
    <s v="Branch Manager - KCP - CNI"/>
    <m/>
    <m/>
    <m/>
    <m/>
    <x v="1"/>
    <m/>
    <m/>
    <x v="0"/>
    <n v="0"/>
    <x v="0"/>
    <n v="0"/>
    <x v="0"/>
    <n v="0"/>
  </r>
  <r>
    <n v="5401454"/>
    <s v="RADEN RARA DIAH ISWANDARI PUSPITASARI"/>
    <s v="U7"/>
    <x v="4"/>
    <s v="Network - Jabar &amp; Jateng Region"/>
    <s v="Network - Jabar &amp; Jateng Region - Jateng Area IV"/>
    <s v="KCP - Semarang - Candi - CNI - D3"/>
    <s v="KCP - Semarang - Candi - CNI - Mortgage - D4"/>
    <s v="Mortgage Relationship Manager"/>
    <s v="Mortgage Relationship Manager"/>
    <s v="KCP - Semarang - Candi - CNI"/>
    <s v="SEMARANG"/>
    <s v="Jawa Tengah"/>
    <d v="1984-01-21T00:00:00"/>
    <d v="2024-02-12T00:00:00"/>
    <s v="Female"/>
    <s v="CNI"/>
    <s v="raden.puspitasari@cimbniaga.co.id"/>
    <s v="D-5"/>
    <n v="3033942"/>
    <s v="EDI SUHANTO"/>
    <s v="Mortgage Business Manager - KCP - CNI"/>
    <m/>
    <m/>
    <m/>
    <m/>
    <x v="1"/>
    <m/>
    <m/>
    <x v="0"/>
    <n v="0"/>
    <x v="0"/>
    <n v="0"/>
    <x v="0"/>
    <n v="0"/>
  </r>
  <r>
    <n v="5600492"/>
    <s v="DIAH HESTI HELAUBUDI"/>
    <s v="U8"/>
    <x v="4"/>
    <s v="Network - Jabar &amp; Jateng Region"/>
    <s v="Network - Jabar &amp; Jateng Region - Jateng Area IV"/>
    <s v="KCP - Semarang - Candi - CNI - D3"/>
    <s v="KCP - Semarang - Candi - CNI - Mortgage - D4"/>
    <s v="Mortgage Relationship Manager"/>
    <s v="Mortgage Relationship Manager"/>
    <s v="KCP - Semarang - Candi - CNI"/>
    <s v="SEMARANG"/>
    <s v="Jawa Tengah"/>
    <d v="1975-10-03T00:00:00"/>
    <d v="2025-06-16T00:00:00"/>
    <s v="Female"/>
    <s v="CNI"/>
    <s v="diah.helaubudi@cimbniaga.co.id"/>
    <s v="D-5"/>
    <n v="3033942"/>
    <s v="EDI SUHANTO"/>
    <s v="Mortgage Business Manager - KCP - CNI"/>
    <m/>
    <m/>
    <m/>
    <m/>
    <x v="1"/>
    <m/>
    <m/>
    <x v="0"/>
    <n v="0"/>
    <x v="1"/>
    <e v="#N/A"/>
    <x v="1"/>
    <e v="#N/A"/>
  </r>
  <r>
    <n v="5393065"/>
    <s v="ERNANTA KRIDA YUDHANTARA"/>
    <s v="U9"/>
    <x v="4"/>
    <s v="Network - Jabar &amp; Jateng Region"/>
    <s v="Network - Jabar &amp; Jateng Region - Jateng Area IV"/>
    <s v="KCP - Semarang - Candi - CNI - D3"/>
    <s v="KCP - Semarang - Candi - CNI - Mortgage - D4"/>
    <s v="Mortgage Relationship Manager"/>
    <s v="Mortgage Relationship Manager"/>
    <s v="KCP - Semarang - Candi - CNI"/>
    <s v="SEMARANG"/>
    <s v="Jawa Tengah"/>
    <d v="1999-02-07T00:00:00"/>
    <d v="2023-09-04T00:00:00"/>
    <s v="Male"/>
    <s v="CNI"/>
    <s v="ernanta.yudhantara@cimbniaga.co.id"/>
    <s v="D-5"/>
    <n v="3033942"/>
    <s v="EDI SUHANTO"/>
    <s v="Mortgage Business Manager - KCP - CNI"/>
    <m/>
    <m/>
    <m/>
    <m/>
    <x v="1"/>
    <m/>
    <m/>
    <x v="0"/>
    <n v="0"/>
    <x v="0"/>
    <n v="0"/>
    <x v="0"/>
    <n v="0"/>
  </r>
  <r>
    <n v="5390563"/>
    <s v="KUSMULYANDI DIMAS NUGROHO"/>
    <s v="U9"/>
    <x v="4"/>
    <s v="Network - Jabar &amp; Jateng Region"/>
    <s v="Network - Jabar &amp; Jateng Region - Jateng Area IV"/>
    <s v="KC - Semarang - Pemuda 102 - SMG - D3"/>
    <s v="KC - Semarang - Pemuda 102 - SMG - Mortgage - D4"/>
    <s v="Mortgage Relationship Manager"/>
    <s v="Mortgage Relationship Manager"/>
    <s v="KC - Semarang - Pemuda 102 - SMG"/>
    <s v="SEMARANG"/>
    <s v="Jawa Tengah"/>
    <d v="1995-03-06T00:00:00"/>
    <d v="2023-05-22T00:00:00"/>
    <s v="Male"/>
    <s v="SMG"/>
    <s v="Kusmulyandi.Nugroho@cimbniaga.co.id"/>
    <s v="D-5"/>
    <n v="3029390"/>
    <s v="ANASTASIA PINARDISTI RIHARDINI"/>
    <s v="Mortgage Business Manager - KC - SMG"/>
    <m/>
    <m/>
    <m/>
    <m/>
    <x v="1"/>
    <m/>
    <m/>
    <x v="0"/>
    <n v="0"/>
    <x v="0"/>
    <n v="0"/>
    <x v="0"/>
    <n v="0"/>
  </r>
  <r>
    <n v="3040279"/>
    <s v="NADYA EKAPUTRI PUSPITANINGRUM"/>
    <s v="U7"/>
    <x v="4"/>
    <s v="Network - Jabar &amp; Jateng Region"/>
    <s v="Network - Jabar &amp; Jateng Region - Jateng Area IV"/>
    <s v="KCP - Semarang - Candi - CNI - D3"/>
    <s v="KCP - Semarang - Candi - CNI - Preferred - D4"/>
    <s v="Preferred Relationship Manager"/>
    <s v="Preferred Relationship Manager"/>
    <s v="KCP - Semarang - Candi - CNI"/>
    <s v="SEMARANG"/>
    <s v="Jawa Tengah"/>
    <d v="1997-10-01T00:00:00"/>
    <d v="2020-01-20T00:00:00"/>
    <s v="Female"/>
    <s v="CNI"/>
    <s v="NADYA.PUSPITANINGRUM@CIMBNIAGA.CO.ID"/>
    <s v="D-5"/>
    <n v="3004613"/>
    <s v="LENNY WIDIASTUTI"/>
    <s v="Branch Manager - KCP - CNI"/>
    <m/>
    <m/>
    <m/>
    <m/>
    <x v="1"/>
    <m/>
    <m/>
    <x v="0"/>
    <n v="0"/>
    <x v="0"/>
    <n v="0"/>
    <x v="0"/>
    <n v="0"/>
  </r>
  <r>
    <n v="5601392"/>
    <s v="PINGKAN HENRIETTE"/>
    <s v="U7"/>
    <x v="4"/>
    <s v="Network - Jabar &amp; Jateng Region"/>
    <s v="Network - Jabar &amp; Jateng Region - Jateng Area IV"/>
    <s v="KCP - Semarang - Candi - CNI - D3"/>
    <s v="KCP - Semarang - Candi - CNI - Preferred - D4"/>
    <s v="Preferred Relationship Manager"/>
    <s v="Preferred Relationship Manager"/>
    <s v="KCP - Semarang - Candi - CNI"/>
    <s v="SEMARANG"/>
    <s v="Jawa Tengah"/>
    <d v="1992-05-16T00:00:00"/>
    <d v="2025-10-06T00:00:00"/>
    <s v="Female"/>
    <s v="CNI"/>
    <s v="pingkan.henriette@cimbniaga.co.id"/>
    <s v="D-5"/>
    <n v="3004613"/>
    <s v="LENNY WIDIASTUTI"/>
    <s v="Branch Manager - KCP - CNI"/>
    <m/>
    <m/>
    <m/>
    <m/>
    <x v="1"/>
    <m/>
    <m/>
    <x v="0"/>
    <n v="0"/>
    <x v="1"/>
    <e v="#N/A"/>
    <x v="1"/>
    <e v="#N/A"/>
  </r>
  <r>
    <n v="3031624"/>
    <s v="APRILIYANA KURNIA"/>
    <s v="U7"/>
    <x v="4"/>
    <s v="Network - Jabar &amp; Jateng Region"/>
    <s v="Network - Jabar &amp; Jateng Region - Jateng Area IV"/>
    <s v="KCP - Semarang - Candi - CNI - D3"/>
    <s v="KCP - Semarang - Candi - CNI - Preferred - D4"/>
    <s v="Preferred Relationship Manager"/>
    <s v="Preferred Relationship Manager"/>
    <s v="KCP - Semarang - Candi - CNI"/>
    <s v="SEMARANG"/>
    <s v="Jawa Tengah"/>
    <d v="1992-04-11T00:00:00"/>
    <d v="2016-08-08T00:00:00"/>
    <s v="Female"/>
    <s v="CNI"/>
    <s v="APRILIYANA.KURNIA@CIMBNIAGA.CO.ID"/>
    <s v="D-5"/>
    <n v="3004613"/>
    <s v="LENNY WIDIASTUTI"/>
    <s v="Branch Manager - KCP - CNI"/>
    <m/>
    <m/>
    <m/>
    <m/>
    <x v="1"/>
    <m/>
    <m/>
    <x v="0"/>
    <n v="0"/>
    <x v="0"/>
    <n v="0"/>
    <x v="0"/>
    <n v="0"/>
  </r>
  <r>
    <n v="5412418"/>
    <s v="CINDY NABILA SETIAWAN"/>
    <s v="U9"/>
    <x v="4"/>
    <s v="Network - Jabar &amp; Jateng Region"/>
    <s v="Network - Jabar &amp; Jateng Region - Jateng Area IV"/>
    <s v="KCP - Semarang - Candi - CNI - D3"/>
    <s v="KCP - Semarang - Candi - CNI - Preferred - D4"/>
    <s v="Preferred Relationship Manager Acceleration"/>
    <s v="Preferred Relationship Manager Acceleration"/>
    <s v="KCP - Semarang - Candi - CNI"/>
    <s v="SEMARANG"/>
    <s v="Jawa Tengah"/>
    <d v="1998-05-30T00:00:00"/>
    <d v="2024-07-29T00:00:00"/>
    <s v="Female"/>
    <s v="CNI"/>
    <s v="cindy.setiawan@cimbniaga.co.id"/>
    <s v="D-5"/>
    <n v="3004613"/>
    <s v="LENNY WIDIASTUTI"/>
    <s v="Branch Manager - KCP - CNI"/>
    <m/>
    <m/>
    <m/>
    <m/>
    <x v="1"/>
    <m/>
    <m/>
    <x v="0"/>
    <n v="0"/>
    <x v="0"/>
    <n v="0"/>
    <x v="0"/>
    <n v="0"/>
  </r>
  <r>
    <n v="3003128"/>
    <s v="LENNY MARGAWATI"/>
    <s v="U7"/>
    <x v="4"/>
    <s v="Network - Jabar &amp; Jateng Region"/>
    <s v="Network - Jabar &amp; Jateng Region - Jateng Area IV"/>
    <s v="KCP - Semarang - Candi - CNI - D3"/>
    <s v="KCP - Semarang - Candi - CNI - Service - D4"/>
    <s v="Branch Operations &amp; Service Manager"/>
    <s v="Branch Operations &amp; Service Manager"/>
    <s v="KCP - Semarang - Candi - CNI"/>
    <s v="SEMARANG"/>
    <s v="Jawa Tengah"/>
    <d v="1974-03-04T00:00:00"/>
    <d v="1995-06-01T00:00:00"/>
    <s v="Female"/>
    <s v="CNI"/>
    <s v="LENNY.MARGAWATI@CIMBNIAGA.CO.ID"/>
    <s v="D-4"/>
    <n v="3004613"/>
    <s v="LENNY WIDIASTUTI"/>
    <s v="Branch Manager - KCP - CNI"/>
    <m/>
    <m/>
    <m/>
    <m/>
    <x v="1"/>
    <m/>
    <m/>
    <x v="0"/>
    <n v="0"/>
    <x v="0"/>
    <n v="0"/>
    <x v="0"/>
    <n v="0"/>
  </r>
  <r>
    <n v="3016032"/>
    <s v="SOELFLINA FIERLANNIA"/>
    <s v="U8"/>
    <x v="4"/>
    <s v="Network - Jabar &amp; Jateng Region"/>
    <s v="Network - Jabar &amp; Jateng Region - Jateng Area IV"/>
    <s v="KCP - Semarang - Candi - CNI - D3"/>
    <s v="KCP - Semarang - Candi - CNI - Service - D4"/>
    <s v="Branch Service Officer"/>
    <s v="Branch Service Officer"/>
    <s v="KCP - Semarang - Candi - CNI"/>
    <s v="SEMARANG"/>
    <s v="Jawa Tengah"/>
    <d v="1988-03-08T00:00:00"/>
    <d v="2011-05-02T00:00:00"/>
    <s v="Female"/>
    <s v="CNI"/>
    <s v="Soelflina.Fierlannia@cimbniaga.co.id"/>
    <s v="D-5"/>
    <n v="3003128"/>
    <s v="LENNY MARGAWATI"/>
    <s v="Branch Operations &amp; Service Manager - KCP - CNI"/>
    <m/>
    <m/>
    <m/>
    <m/>
    <x v="1"/>
    <m/>
    <m/>
    <x v="0"/>
    <n v="0"/>
    <x v="0"/>
    <n v="0"/>
    <x v="0"/>
    <n v="0"/>
  </r>
  <r>
    <n v="3002558"/>
    <s v="ANIK KARTIKASARI"/>
    <s v="U8"/>
    <x v="4"/>
    <s v="Network - Jabar &amp; Jateng Region"/>
    <s v="Network - Jabar &amp; Jateng Region - Jateng Area IV"/>
    <s v="KCP - Semarang - Candi - CNI - D3"/>
    <s v="KCP - Semarang - Candi - CNI - Service - D4"/>
    <s v="Branch Service Officer"/>
    <s v="Branch Service Officer"/>
    <s v="KK - Semarang - Ungaran - SUG"/>
    <s v="SEMARANG"/>
    <s v="Jawa Tengah"/>
    <d v="1971-09-27T00:00:00"/>
    <d v="1994-03-01T00:00:00"/>
    <s v="Female"/>
    <s v="SUG"/>
    <s v="ANIK.KARTIKASARI@CIMBNIAGA.CO.ID"/>
    <s v="D-5"/>
    <n v="3003128"/>
    <s v="LENNY MARGAWATI"/>
    <s v="Branch Operations &amp; Service Manager - KCP - CNI"/>
    <m/>
    <m/>
    <m/>
    <m/>
    <x v="1"/>
    <m/>
    <m/>
    <x v="2"/>
    <e v="#N/A"/>
    <x v="0"/>
    <n v="0"/>
    <x v="1"/>
    <e v="#N/A"/>
  </r>
  <r>
    <n v="3028634"/>
    <s v="RIZKY MONTYRA"/>
    <s v="U9"/>
    <x v="4"/>
    <s v="Network - Jabar &amp; Jateng Region"/>
    <s v="Network - Jabar &amp; Jateng Region - Jateng Area IV"/>
    <s v="KCP - Semarang - Candi - CNI - D3"/>
    <s v="KCP - Semarang - Candi - CNI - Service - D4"/>
    <s v="Customer Service"/>
    <s v="Customer Service"/>
    <s v="KK - Semarang - Ungaran - SUG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4863"/>
    <s v="SARTIKA DIMA PRIMASIWI"/>
    <s v="U9"/>
    <x v="4"/>
    <s v="Network - Jabar &amp; Jateng Region"/>
    <s v="Network - Jabar &amp; Jateng Region - Jateng Area IV"/>
    <s v="KCP - Semarang - Candi - CNI - D3"/>
    <s v="KCP - Semarang - Candi - CNI - Service - D4"/>
    <s v="Branch Service Officer"/>
    <s v="Branch Service Officer"/>
    <s v="KK - Semarang - Ungaran - SUG"/>
    <s v="SEMARANG"/>
    <s v="Jawa Tengah"/>
    <d v="1991-06-07T00:00:00"/>
    <d v="2013-11-13T00:00:00"/>
    <s v="Female"/>
    <s v="SUG"/>
    <s v="SARTIKA.PRIMASIWI@CIMBNIAGA.CO.ID"/>
    <s v="D-5"/>
    <n v="3003128"/>
    <s v="LENNY MARGAWATI"/>
    <s v="Branch Operations &amp; Service Manager - KCP - CNI"/>
    <m/>
    <m/>
    <m/>
    <m/>
    <x v="1"/>
    <m/>
    <m/>
    <x v="0"/>
    <n v="0"/>
    <x v="0"/>
    <n v="0"/>
    <x v="0"/>
    <n v="0"/>
  </r>
  <r>
    <n v="3040248"/>
    <s v="WINDA PUSPITASARI"/>
    <s v="U9"/>
    <x v="4"/>
    <s v="Network - Jabar &amp; Jateng Region"/>
    <s v="Network - Jabar &amp; Jateng Region - Jateng Area IV"/>
    <s v="KCP - Semarang - Candi - CNI - D3"/>
    <s v="KCP - Semarang - Candi - CNI - Service - D4"/>
    <s v="Customer Service"/>
    <s v="Customer Service"/>
    <s v="KCP - Semarang - Candi - CNI"/>
    <s v="SEMARANG"/>
    <s v="Jawa Tengah"/>
    <d v="1997-01-28T00:00:00"/>
    <d v="2020-01-20T00:00:00"/>
    <s v="Female"/>
    <s v="CNI"/>
    <s v="Winda.Puspitasari@cimbniaga.co.id"/>
    <s v="D-5"/>
    <n v="3003128"/>
    <s v="LENNY MARGAWATI"/>
    <s v="Branch Operations &amp; Service Manager - KCP - CNI"/>
    <m/>
    <m/>
    <m/>
    <m/>
    <x v="1"/>
    <m/>
    <m/>
    <x v="0"/>
    <n v="0"/>
    <x v="0"/>
    <n v="0"/>
    <x v="0"/>
    <n v="0"/>
  </r>
  <r>
    <n v="3040773"/>
    <s v="VIQI SONIA DENEDA"/>
    <s v="U9"/>
    <x v="4"/>
    <s v="Network - Jabar &amp; Jateng Region"/>
    <s v="Network - Jabar &amp; Jateng Region - Jateng Area IV"/>
    <s v="KCP - Semarang - Candi - CNI - D3"/>
    <s v="KCP - Semarang - Candi - CNI - Service - D4"/>
    <s v="Customer Service"/>
    <s v="Customer Service"/>
    <s v="KCP - Semarang - Candi - CNI"/>
    <s v="SEMARANG"/>
    <s v="Jawa Tengah"/>
    <d v="1994-10-13T00:00:00"/>
    <d v="2020-03-04T00:00:00"/>
    <s v="Female"/>
    <s v="CNI"/>
    <s v="VIQI.DENEDA@CIMBNIAGA.CO.ID"/>
    <s v="D-5"/>
    <n v="3003128"/>
    <s v="LENNY MARGAWATI"/>
    <s v="Branch Operations &amp; Service Manager - KCP - CNI"/>
    <m/>
    <m/>
    <m/>
    <m/>
    <x v="1"/>
    <m/>
    <m/>
    <x v="0"/>
    <n v="0"/>
    <x v="0"/>
    <n v="0"/>
    <x v="0"/>
    <n v="0"/>
  </r>
  <r>
    <n v="5358523"/>
    <s v="SINTA PUTRI INDAH SARI"/>
    <s v="U9"/>
    <x v="4"/>
    <s v="Network - Jabar &amp; Jateng Region"/>
    <s v="Network - Jabar &amp; Jateng Region - Jateng Area IV"/>
    <s v="KCP - Semarang - Candi - CNI - D3"/>
    <s v="KCP - Semarang - Candi - CNI - Service - D4"/>
    <s v="Customer Service"/>
    <s v="Customer Service"/>
    <s v="KK - Semarang - Ungaran - SUG"/>
    <s v="SEMARANG"/>
    <s v="Jawa Tengah"/>
    <d v="1998-08-26T00:00:00"/>
    <d v="2021-11-22T00:00:00"/>
    <s v="Female"/>
    <s v="SUG"/>
    <s v="Sinta.Sari@cimbniaga.co.id"/>
    <s v="D-5"/>
    <n v="3003128"/>
    <s v="LENNY MARGAWATI"/>
    <s v="Branch Operations &amp; Service Manager - KCP - CNI"/>
    <m/>
    <m/>
    <m/>
    <m/>
    <x v="0"/>
    <m/>
    <m/>
    <x v="0"/>
    <n v="0"/>
    <x v="0"/>
    <n v="0"/>
    <x v="0"/>
    <n v="0"/>
  </r>
  <r>
    <n v="5601841"/>
    <s v="SILVIA DEWI MONTINASARI"/>
    <s v="U7"/>
    <x v="4"/>
    <s v="Network - Jabar &amp; Jateng Region"/>
    <s v="Network - Jabar &amp; Jateng Region - Jateng Area IV"/>
    <s v="KCP - Semarang - Cendrawasih - CDW - D3"/>
    <s v="KCP - Semarang - Cendrawasih - CDW - Preferred - D4"/>
    <s v="Preferred Relationship Manager"/>
    <s v="Preferred Relationship Manager"/>
    <s v="KCP - Semarang - Cendrawasih - CDW"/>
    <s v="SEMARANG"/>
    <s v="Jawa Tengah"/>
    <d v="1987-05-26T00:00:00"/>
    <d v="2026-01-05T00:00:00"/>
    <s v="Female"/>
    <s v="CDW"/>
    <s v="silvia.montinasari@cimbniaga.co.id"/>
    <s v="D-5"/>
    <n v="3034883"/>
    <s v="HENDRA NILASARI"/>
    <s v="Branch Manager - KCP - CDW"/>
    <m/>
    <m/>
    <m/>
    <m/>
    <x v="1"/>
    <m/>
    <m/>
    <x v="0"/>
    <n v="0"/>
    <x v="1"/>
    <e v="#N/A"/>
    <x v="1"/>
    <e v="#N/A"/>
  </r>
  <r>
    <n v="5384689"/>
    <s v="MILKA BUDIANA"/>
    <s v="U7"/>
    <x v="4"/>
    <s v="Network - Jabar &amp; Jateng Region"/>
    <s v="Network - Jabar &amp; Jateng Region - Jateng Area IV"/>
    <s v="KCP - Semarang - Cendrawasih - CDW - D3"/>
    <s v="KCP - Semarang - Cendrawasih - CDW - Preferred - D4"/>
    <s v="Preferred Relationship Manager"/>
    <s v="Preferred Relationship Manager"/>
    <s v="KCP - Semarang - Cendrawasih - CDW"/>
    <s v="SEMARANG"/>
    <s v="Jawa Tengah"/>
    <d v="1990-05-08T00:00:00"/>
    <d v="2023-02-20T00:00:00"/>
    <s v="Female"/>
    <s v="CDW"/>
    <s v="Milka.Budiana@cimbniaga.co.id"/>
    <s v="D-5"/>
    <n v="3034883"/>
    <s v="HENDRA NILASARI"/>
    <s v="Branch Manager - KCP - CDW"/>
    <m/>
    <m/>
    <m/>
    <m/>
    <x v="1"/>
    <m/>
    <m/>
    <x v="0"/>
    <n v="0.55000000000000004"/>
    <x v="0"/>
    <n v="0"/>
    <x v="0"/>
    <n v="0.27500000000000002"/>
  </r>
  <r>
    <n v="3015890"/>
    <s v="MARIA ELISABETH IGNANTO"/>
    <s v="U9"/>
    <x v="4"/>
    <s v="Network - Jabar &amp; Jateng Region"/>
    <s v="Network - Jabar &amp; Jateng Region - Jateng Area IV"/>
    <s v="KCP - Semarang - Cendrawasih - CDW - D3"/>
    <s v="KCP - Semarang - Cendrawasih - CDW - Preferred - D4"/>
    <s v="Preferred Relationship Manager"/>
    <s v="Preferred Relationship Manager"/>
    <s v="KCP - Semarang - Cendrawasih - CDW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2767"/>
    <s v="TUTASITRI RIANA MUHARYANI"/>
    <s v="U6"/>
    <x v="4"/>
    <s v="Network - Jabar &amp; Jateng Region"/>
    <s v="Network - Jabar &amp; Jateng Region - Jateng Area IV"/>
    <s v="KCP - Semarang - Cendrawasih - CDW - D3"/>
    <s v="KCP - Semarang - Cendrawasih - CDW - Service - D4"/>
    <s v="Branch Operations &amp; Service Manager"/>
    <s v="Branch Operations &amp; Service Manager"/>
    <s v="KCP - Semarang - Cendrawasih - CDW"/>
    <s v="SEMARANG"/>
    <s v="Jawa Tengah"/>
    <d v="1972-02-19T00:00:00"/>
    <d v="1994-09-19T00:00:00"/>
    <s v="Female"/>
    <s v="CDW"/>
    <s v="TUTASITRI.RIANA@CIMBNIAGA.CO.ID"/>
    <s v="D-4"/>
    <n v="3034883"/>
    <s v="HENDRA NILASARI"/>
    <s v="Branch Manager - KCP - CDW"/>
    <m/>
    <m/>
    <m/>
    <m/>
    <x v="1"/>
    <m/>
    <m/>
    <x v="0"/>
    <n v="0"/>
    <x v="0"/>
    <n v="0"/>
    <x v="0"/>
    <n v="0"/>
  </r>
  <r>
    <n v="3009247"/>
    <s v="MIESAYU ERSHINTA HAPSARI"/>
    <s v="U8"/>
    <x v="4"/>
    <s v="Network - Jabar &amp; Jateng Region"/>
    <s v="Network - Jabar &amp; Jateng Region - Jateng Area IV"/>
    <s v="KCP - Semarang - Cendrawasih - CDW - D3"/>
    <s v="KCP - Semarang - Cendrawasih - CDW - Service - D4"/>
    <s v="Branch Service Officer"/>
    <s v="Branch Service Officer"/>
    <s v="KCP - Semarang - Cendrawasih - CDW"/>
    <s v="SEMARANG"/>
    <s v="Jawa Tengah"/>
    <d v="1983-08-06T00:00:00"/>
    <d v="2007-09-06T00:00:00"/>
    <s v="Female"/>
    <s v="CDW"/>
    <s v="MIESAYU.HAPSARI@CIMBNIAGA.CO.ID"/>
    <s v="D-5"/>
    <n v="3034883"/>
    <s v="HENDRA NILASARI"/>
    <s v="Branch Manager - KCP - CDW"/>
    <m/>
    <m/>
    <m/>
    <m/>
    <x v="1"/>
    <m/>
    <m/>
    <x v="0"/>
    <n v="0"/>
    <x v="0"/>
    <n v="0"/>
    <x v="0"/>
    <n v="0"/>
  </r>
  <r>
    <n v="3040626"/>
    <s v="FERIAN DANU WARDHANA"/>
    <s v="U9"/>
    <x v="4"/>
    <s v="Network - Jabar &amp; Jateng Region"/>
    <s v="Network - Jabar &amp; Jateng Region - Jateng Area IV"/>
    <s v="KCP - Semarang - Cendrawasih - CDW - D3"/>
    <s v="KCP - Semarang - Cendrawasih - CDW - Service - D4"/>
    <s v="Customer Service"/>
    <s v="Customer Service"/>
    <s v="KCP - Semarang - Cendrawasih - CDW"/>
    <s v="SEMARANG"/>
    <s v="Jawa Tengah"/>
    <d v="1996-06-17T00:00:00"/>
    <d v="2020-02-24T00:00:00"/>
    <s v="Male"/>
    <s v="CDW"/>
    <s v="Ferian.Wardhana@cimbniaga.co.id"/>
    <s v="D-5"/>
    <n v="3034883"/>
    <s v="HENDRA NILASARI"/>
    <s v="Branch Manager - KCP - CDW"/>
    <m/>
    <m/>
    <m/>
    <m/>
    <x v="1"/>
    <m/>
    <m/>
    <x v="1"/>
    <n v="1"/>
    <x v="0"/>
    <n v="0"/>
    <x v="0"/>
    <n v="0.5"/>
  </r>
  <r>
    <n v="3029804"/>
    <s v="NUNUK QOLIFAH"/>
    <s v="U9"/>
    <x v="4"/>
    <s v="Network - Jabar &amp; Jateng Region"/>
    <s v="Network - Jabar &amp; Jateng Region - Jateng Area IV"/>
    <s v="KCP - Semarang - Cendrawasih - CDW - D3"/>
    <s v="KCP - Semarang - Cendrawasih - CDW - Service - D4"/>
    <s v="Customer Service"/>
    <s v="Customer Service"/>
    <s v="KCP - Semarang - Cendrawasih - CDW"/>
    <s v="SEMARANG"/>
    <s v="Jawa Tengah"/>
    <d v="1990-09-22T00:00:00"/>
    <d v="2015-08-24T00:00:00"/>
    <s v="Female"/>
    <s v="CDW"/>
    <s v="NUNUK.QOLIFAH@CIMBNIAGA.CO.ID"/>
    <s v="D-5"/>
    <n v="3034883"/>
    <s v="HENDRA NILASARI"/>
    <s v="Branch Manager - KCP - CDW"/>
    <m/>
    <m/>
    <m/>
    <m/>
    <x v="1"/>
    <m/>
    <m/>
    <x v="0"/>
    <n v="0"/>
    <x v="0"/>
    <n v="0"/>
    <x v="0"/>
    <n v="0"/>
  </r>
  <r>
    <n v="3011197"/>
    <s v="VENA ANEKA DAMAYANTI"/>
    <s v="U9"/>
    <x v="4"/>
    <s v="Network - Jabar &amp; Jateng Region"/>
    <s v="Network - Jabar &amp; Jateng Region - Jateng Area IV"/>
    <s v="KCP - Semarang - Cendrawasih - CDW - D3"/>
    <s v="KCP - Semarang - Cendrawasih - CDW - Service - D4"/>
    <s v="Customer Service"/>
    <s v="Customer Service"/>
    <s v="KCP - Semarang - Cendrawasih - CDW"/>
    <s v="SEMARANG"/>
    <s v="Jawa Tengah"/>
    <d v="1983-05-02T00:00:00"/>
    <d v="2008-05-08T00:00:00"/>
    <s v="Female"/>
    <s v="CDW"/>
    <s v="VENA.DAMAYANTI@CIMBNIAGA.CO.ID"/>
    <s v="D-5"/>
    <n v="3034883"/>
    <s v="HENDRA NILASARI"/>
    <s v="Branch Manager - KCP - CDW"/>
    <m/>
    <m/>
    <m/>
    <m/>
    <x v="1"/>
    <m/>
    <m/>
    <x v="0"/>
    <n v="0"/>
    <x v="0"/>
    <n v="0"/>
    <x v="0"/>
    <n v="0"/>
  </r>
  <r>
    <n v="3003925"/>
    <s v="ANTONIUS YULI WIDIATMOKO"/>
    <s v="U7"/>
    <x v="4"/>
    <s v="Network - Jabar &amp; Jateng Region"/>
    <s v="Network - Jabar &amp; Jateng Region - Jateng Area IV"/>
    <s v="KCP - Semarang - Kaligawe - SIK - D3"/>
    <s v="KCP - Semarang - Kaligawe - SIK - Preferred - D4"/>
    <s v="Preferred Relationship Manager"/>
    <s v="Preferred Relationship Manager"/>
    <s v="KCP - Semarang - Kaligawe - SIK"/>
    <s v="SEMARANG"/>
    <s v="Jawa Tengah"/>
    <d v="1972-07-03T00:00:00"/>
    <d v="1996-10-01T00:00:00"/>
    <s v="Male"/>
    <s v="SIK"/>
    <s v="ANTONIUS.WIDIATMOKO@CIMBNIAGA.CO.ID"/>
    <s v="D-5"/>
    <n v="3037718"/>
    <s v="AYOM NILAMSARI"/>
    <s v="Branch Manager - KCP - SIK"/>
    <m/>
    <m/>
    <m/>
    <m/>
    <x v="1"/>
    <m/>
    <m/>
    <x v="0"/>
    <n v="0"/>
    <x v="0"/>
    <n v="0"/>
    <x v="0"/>
    <n v="0"/>
  </r>
  <r>
    <n v="5392501"/>
    <s v="LAI JOVANN SUTANTO"/>
    <s v="U8"/>
    <x v="4"/>
    <s v="Network - Jabar &amp; Jateng Region"/>
    <s v="Network - Jabar &amp; Jateng Region - Jateng Area IV"/>
    <s v="KCP - Semarang - Kaligawe - SIK - D3"/>
    <s v="KCP - Semarang - Kaligawe - SIK - Preferred - D4"/>
    <s v="Preferred Relationship Manager"/>
    <s v="Preferred Relationship Manager"/>
    <s v="KCP - Semarang - Kaligawe - SIK"/>
    <s v="SEMARANG"/>
    <s v="Jawa Tengah"/>
    <d v="1998-07-13T00:00:00"/>
    <d v="2023-07-17T00:00:00"/>
    <s v="Male"/>
    <s v="SIK"/>
    <s v="Lai.Sutanto@cimbniaga.co.id"/>
    <s v="D-5"/>
    <n v="3037718"/>
    <s v="AYOM NILAMSARI"/>
    <s v="Branch Manager - KCP - SIK"/>
    <m/>
    <m/>
    <m/>
    <m/>
    <x v="1"/>
    <m/>
    <m/>
    <x v="0"/>
    <n v="0"/>
    <x v="0"/>
    <n v="0"/>
    <x v="0"/>
    <n v="0"/>
  </r>
  <r>
    <n v="3004690"/>
    <s v="RATNA WIDYANINGSIH"/>
    <s v="U7"/>
    <x v="4"/>
    <s v="Network - Jabar &amp; Jateng Region"/>
    <s v="Network - Jabar &amp; Jateng Region - Jateng Area IV"/>
    <s v="KCP - Semarang - Kaligawe - SIK - D3"/>
    <s v="KCP - Semarang - Kaligawe - SIK - Service - D4"/>
    <s v="Branch Operations &amp; Service Manager"/>
    <s v="Branch Operations &amp; Service Manager"/>
    <s v="KCP - Semarang - Kaligawe - SIK"/>
    <s v="SEMARANG"/>
    <s v="Jawa Tengah"/>
    <d v="1973-05-04T00:00:00"/>
    <d v="1997-10-01T00:00:00"/>
    <s v="Female"/>
    <s v="SIK"/>
    <s v="RATNA.WIDYANINGSIH@CIMBNIAGA.CO.ID"/>
    <s v="D-4"/>
    <n v="3037718"/>
    <s v="AYOM NILAMSARI"/>
    <s v="Branch Manager - KCP - SIK"/>
    <m/>
    <m/>
    <m/>
    <m/>
    <x v="1"/>
    <m/>
    <m/>
    <x v="0"/>
    <n v="0"/>
    <x v="0"/>
    <n v="0"/>
    <x v="0"/>
    <n v="0"/>
  </r>
  <r>
    <n v="3028886"/>
    <s v="CINDY HANDANINGRUM WIRAWANTI"/>
    <s v="U9"/>
    <x v="4"/>
    <s v="Network - Jabar &amp; Jateng Region"/>
    <s v="Network - Jabar &amp; Jateng Region - Jateng Area IV"/>
    <s v="KCP - Semarang - Kaligawe - SIK - D3"/>
    <s v="KCP - Semarang - Kaligawe - SIK - Service - D4"/>
    <s v="Customer Service"/>
    <s v="Customer Service"/>
    <s v="KCP - Semarang - Kaligawe - SIK"/>
    <s v="SEMARANG"/>
    <s v="Jawa Tengah"/>
    <d v="1992-11-13T00:00:00"/>
    <d v="2015-03-16T00:00:00"/>
    <s v="Female"/>
    <s v="SIK"/>
    <s v="CINDY.WIRAWATI@CIMBNIAGA.CO.ID"/>
    <s v="D-5"/>
    <n v="3004690"/>
    <s v="RATNA WIDYANINGSIH"/>
    <s v="Branch Operations &amp; Service Manager - KCP - SIK"/>
    <m/>
    <m/>
    <m/>
    <m/>
    <x v="1"/>
    <m/>
    <m/>
    <x v="0"/>
    <n v="0"/>
    <x v="0"/>
    <n v="0"/>
    <x v="0"/>
    <n v="0"/>
  </r>
  <r>
    <n v="5398188"/>
    <s v="NONI JOUVITA SADMOKO"/>
    <s v="U7"/>
    <x v="4"/>
    <s v="Network - Jabar &amp; Jateng Region"/>
    <s v="Network - Jabar &amp; Jateng Region - Jateng Area IV"/>
    <s v="KCP - Semarang - Mataram - SMT - D3"/>
    <s v="KCP - Semarang - Mataram - SMT - Preferred - D4"/>
    <s v="Preferred Relationship Manager"/>
    <s v="Preferred Relationship Manager"/>
    <s v="KCP - Semarang - Mataram - SMT"/>
    <s v="SEMARANG"/>
    <s v="Jawa Tengah"/>
    <d v="1992-11-10T00:00:00"/>
    <d v="2023-10-23T00:00:00"/>
    <s v="Female"/>
    <s v="SMT"/>
    <s v="noni.sadmoko@cimbniaga.co.id"/>
    <s v="D-5"/>
    <n v="3040797"/>
    <s v="IVAN MULYAWAN SANJAYA"/>
    <s v="Branch Manager - KCP - SMT"/>
    <m/>
    <m/>
    <m/>
    <m/>
    <x v="1"/>
    <m/>
    <m/>
    <x v="0"/>
    <n v="0"/>
    <x v="0"/>
    <n v="0"/>
    <x v="0"/>
    <n v="0"/>
  </r>
  <r>
    <n v="3038547"/>
    <s v="ANITA DAMAYANTI"/>
    <s v="U8"/>
    <x v="4"/>
    <s v="Network - Jabar &amp; Jateng Region"/>
    <s v="Network - Jabar &amp; Jateng Region - Jateng Area IV"/>
    <s v="KCP - Semarang - Mataram - SMT - D3"/>
    <s v="KCP - Semarang - Mataram - SMT - Preferred - D4"/>
    <s v="Preferred Relationship Manager"/>
    <s v="Preferred Relationship Manager"/>
    <s v="KCP - Semarang - Mataram - SMT"/>
    <s v="SEMARANG"/>
    <s v="Jawa Tengah"/>
    <d v="1978-09-09T00:00:00"/>
    <d v="2019-07-15T00:00:00"/>
    <s v="Female"/>
    <s v="SMT"/>
    <s v="ANITA.DAMAYANTI@CIMBNIAGA.CO.ID"/>
    <s v="D-5"/>
    <n v="3040797"/>
    <s v="IVAN MULYAWAN SANJAYA"/>
    <s v="Branch Manager - KCP - SMT"/>
    <m/>
    <m/>
    <m/>
    <m/>
    <x v="1"/>
    <m/>
    <m/>
    <x v="0"/>
    <n v="0.1"/>
    <x v="0"/>
    <n v="0"/>
    <x v="0"/>
    <n v="0.05"/>
  </r>
  <r>
    <n v="3003567"/>
    <s v="LUCIA H. WULANDARI"/>
    <s v="U7"/>
    <x v="4"/>
    <s v="Network - Jabar &amp; Jateng Region"/>
    <s v="Network - Jabar &amp; Jateng Region - Jateng Area IV"/>
    <s v="KCP - Semarang - Mataram - SMT - D3"/>
    <s v="KCP - Semarang - Mataram - SMT - Service - D4"/>
    <s v="Branch Operations &amp; Service Manager"/>
    <s v="Branch Operations &amp; Service Manager"/>
    <s v="KCP - Semarang - Mataram - SMT"/>
    <s v="SEMARANG"/>
    <s v="Jawa Tengah"/>
    <d v="1972-12-15T00:00:00"/>
    <d v="1996-03-04T00:00:00"/>
    <s v="Female"/>
    <s v="SMT"/>
    <s v="LUCIA.WULANDARI@CIMBNIAGA.CO.ID"/>
    <s v="D-4"/>
    <n v="3040797"/>
    <s v="IVAN MULYAWAN SANJAYA"/>
    <s v="Branch Manager - KCP - SMT"/>
    <m/>
    <m/>
    <m/>
    <m/>
    <x v="1"/>
    <m/>
    <m/>
    <x v="0"/>
    <n v="0"/>
    <x v="0"/>
    <n v="0"/>
    <x v="0"/>
    <n v="0"/>
  </r>
  <r>
    <n v="3018966"/>
    <s v="NADIA PRAMUDITA"/>
    <s v="U8"/>
    <x v="4"/>
    <s v="Network - Jabar &amp; Jateng Region"/>
    <s v="Network - Jabar &amp; Jateng Region - Jateng Area IV"/>
    <s v="KCP - Semarang - Mataram - SMT - D3"/>
    <s v="KCP - Semarang - Mataram - SMT - Service - D4"/>
    <s v="Branch Service Officer"/>
    <s v="Branch Service Officer"/>
    <s v="KCP - Semarang - Mataram - SMT"/>
    <s v="SEMARANG"/>
    <s v="Jawa Tengah"/>
    <d v="1990-09-08T00:00:00"/>
    <d v="2012-04-26T00:00:00"/>
    <s v="Female"/>
    <s v="SMT"/>
    <s v="NADIA.PRAMUDITA@CIMBNIAGA.CO.ID"/>
    <s v="D-5"/>
    <n v="3003567"/>
    <s v="LUCIA H. WULANDARI"/>
    <s v="Branch Operations &amp; Service Manager - KCP - SMT"/>
    <m/>
    <m/>
    <m/>
    <m/>
    <x v="1"/>
    <m/>
    <m/>
    <x v="1"/>
    <n v="1"/>
    <x v="0"/>
    <n v="0"/>
    <x v="0"/>
    <n v="0.5"/>
  </r>
  <r>
    <n v="3030425"/>
    <s v="RIKA FINDANI"/>
    <s v="U9"/>
    <x v="4"/>
    <s v="Network - Jabar &amp; Jateng Region"/>
    <s v="Network - Jabar &amp; Jateng Region - Jateng Area IV"/>
    <s v="KCP - Semarang - Mataram - SMT - D3"/>
    <s v="KCP - Semarang - Mataram - SMT - Service - D4"/>
    <s v="Customer Service"/>
    <s v="Customer Service"/>
    <s v="KCP - Semarang - Mataram - SMT"/>
    <s v="SEMARANG"/>
    <s v="Jawa Tengah"/>
    <d v="1993-05-20T00:00:00"/>
    <d v="2016-01-11T00:00:00"/>
    <s v="Female"/>
    <s v="SMT"/>
    <s v="Rika.Findani@cimbniaga.co.id"/>
    <s v="D-5"/>
    <n v="3003567"/>
    <s v="LUCIA H. WULANDARI"/>
    <s v="Branch Operations &amp; Service Manager - KCP - SMT"/>
    <m/>
    <m/>
    <m/>
    <m/>
    <x v="1"/>
    <m/>
    <m/>
    <x v="0"/>
    <n v="0.5"/>
    <x v="0"/>
    <n v="0"/>
    <x v="0"/>
    <n v="0.25"/>
  </r>
  <r>
    <n v="3040525"/>
    <s v="CHRISTIANA GALUH KURNIAWATI"/>
    <s v="U9"/>
    <x v="4"/>
    <s v="Network - Jabar &amp; Jateng Region"/>
    <s v="Network - Jabar &amp; Jateng Region - Jateng Area IV"/>
    <s v="KCP - Semarang - Mataram - SMT - D3"/>
    <s v="KCP - Semarang - Mataram - SMT - Service - D4"/>
    <s v="Customer Service"/>
    <s v="Customer Service"/>
    <s v="KCP - Semarang - Mataram - SMT"/>
    <s v="SEMARANG"/>
    <s v="Jawa Tengah"/>
    <d v="1993-12-20T00:00:00"/>
    <d v="2020-02-24T00:00:00"/>
    <s v="Female"/>
    <s v="SMT"/>
    <s v="christiana.kurniawati@cimbniaga.co.id"/>
    <s v="D-5"/>
    <n v="3003567"/>
    <s v="LUCIA H. WULANDARI"/>
    <s v="Branch Operations &amp; Service Manager - KCP - SMT"/>
    <m/>
    <m/>
    <m/>
    <m/>
    <x v="1"/>
    <m/>
    <m/>
    <x v="1"/>
    <n v="1"/>
    <x v="0"/>
    <n v="0"/>
    <x v="0"/>
    <n v="0.5"/>
  </r>
  <r>
    <n v="3035017"/>
    <s v="DEASY SAGITA AVIYANTO"/>
    <s v="U6"/>
    <x v="4"/>
    <s v="Network - Jabar &amp; Jateng Region"/>
    <s v="Network - Jabar &amp; Jateng Region - Jateng Area IV"/>
    <s v="KCP - Semarang - Pandanaran - PDR - D3"/>
    <s v="KCP - Semarang - Pandanaran - PDR - Preferred - D4"/>
    <s v="Preferred Relationship Manager"/>
    <s v="Preferred Relationship Manager"/>
    <s v="KCP - Semarang - Pandanaran - PDR"/>
    <s v="SEMARANG"/>
    <s v="Jawa Tengah"/>
    <d v="1980-12-05T00:00:00"/>
    <d v="2018-01-22T00:00:00"/>
    <s v="Female"/>
    <s v="PDR"/>
    <s v="DEASY.AVIYANTO@CIMBNIAGA.CO.ID"/>
    <s v="D-5"/>
    <n v="3020247"/>
    <s v="EVELINE NATALIA PRASETYO"/>
    <s v="Branch Manager - KCP - PDR"/>
    <m/>
    <m/>
    <m/>
    <m/>
    <x v="1"/>
    <m/>
    <m/>
    <x v="0"/>
    <n v="0.95"/>
    <x v="0"/>
    <n v="0"/>
    <x v="0"/>
    <n v="0.47499999999999998"/>
  </r>
  <r>
    <n v="3039693"/>
    <s v="TAN, NIKKO WIBOWO"/>
    <s v="U8"/>
    <x v="4"/>
    <s v="Network - Jabar &amp; Jateng Region"/>
    <s v="Network - Jabar &amp; Jateng Region - Jateng Area IV"/>
    <s v="KCP - Semarang - Pandanaran - PDR - D3"/>
    <s v="KCP - Semarang - Pandanaran - PDR - Preferred - D4"/>
    <s v="Preferred Relationship Manager"/>
    <s v="Preferred Relationship Manager"/>
    <s v="KCP - Semarang - Pandanaran - PDR"/>
    <s v="SEMARANG"/>
    <s v="Jawa Tengah"/>
    <d v="1993-11-16T00:00:00"/>
    <d v="2019-11-08T00:00:00"/>
    <s v="Male"/>
    <s v="PDR"/>
    <s v="TAN.WIBOWO@CIMBNIAGA.CO.ID"/>
    <s v="D-5"/>
    <n v="3020247"/>
    <s v="EVELINE NATALIA PRASETYO"/>
    <s v="Branch Manager - KCP - PDR"/>
    <m/>
    <m/>
    <m/>
    <m/>
    <x v="1"/>
    <m/>
    <m/>
    <x v="0"/>
    <n v="0"/>
    <x v="0"/>
    <n v="0"/>
    <x v="0"/>
    <n v="0"/>
  </r>
  <r>
    <n v="3006797"/>
    <s v="ANINDHITA SETYAWATI"/>
    <s v="U6"/>
    <x v="4"/>
    <s v="Network - Jabar &amp; Jateng Region"/>
    <s v="Network - Jabar &amp; Jateng Region - Jateng Area IV"/>
    <s v="KCP - Semarang - Pandanaran - PDR - D3"/>
    <s v="KCP - Semarang - Pandanaran - PDR - Service - D4"/>
    <s v="Branch Operations &amp; Service Manager"/>
    <s v="Branch Operations &amp; Service Manager"/>
    <s v="KCP - Semarang - Pandanaran - PDR"/>
    <s v="SEMARANG"/>
    <s v="Jawa Tengah"/>
    <d v="1978-07-27T00:00:00"/>
    <d v="2004-04-12T00:00:00"/>
    <s v="Female"/>
    <s v="PDR"/>
    <s v="ANINDHITA@CIMBNIAGA.CO.ID"/>
    <s v="D-4"/>
    <n v="3020247"/>
    <s v="EVELINE NATALIA PRASETYO"/>
    <s v="Branch Manager - KCP - PDR"/>
    <m/>
    <m/>
    <m/>
    <m/>
    <x v="1"/>
    <m/>
    <m/>
    <x v="1"/>
    <n v="1"/>
    <x v="0"/>
    <n v="0"/>
    <x v="0"/>
    <n v="0.5"/>
  </r>
  <r>
    <n v="3002901"/>
    <s v="MARIA MARGARETA ENNY APRIYANTI"/>
    <s v="U8"/>
    <x v="4"/>
    <s v="Network - Jabar &amp; Jateng Region"/>
    <s v="Network - Jabar &amp; Jateng Region - Jateng Area IV"/>
    <s v="KCP - Semarang - Pandanaran - PDR - D3"/>
    <s v="KCP - Semarang - Pandanaran - PDR - Service - D4"/>
    <s v="Branch Service Officer"/>
    <s v="Branch Service Officer"/>
    <s v="KCP - Semarang - Pandanaran - PDR"/>
    <s v="SEMARANG"/>
    <s v="Jawa Tengah"/>
    <d v="1973-04-13T00:00:00"/>
    <d v="1995-01-01T00:00:00"/>
    <s v="Female"/>
    <s v="PDR"/>
    <s v="ENNY.APRIYANTI@CIMBNIAGA.CO.ID"/>
    <s v="D-5"/>
    <n v="3006797"/>
    <s v="ANINDHITA SETYAWATI"/>
    <s v="Branch Operations &amp; Service Manager - KCP - PDR"/>
    <m/>
    <m/>
    <m/>
    <m/>
    <x v="1"/>
    <m/>
    <m/>
    <x v="1"/>
    <n v="1"/>
    <x v="0"/>
    <n v="0"/>
    <x v="0"/>
    <n v="0.5"/>
  </r>
  <r>
    <n v="3012270"/>
    <s v="DIAN HARDHINI"/>
    <s v="U9"/>
    <x v="4"/>
    <s v="Network - Jabar &amp; Jateng Region"/>
    <s v="Network - Jabar &amp; Jateng Region - Jateng Area IV"/>
    <s v="KCP - Semarang - Pandanaran - PDR - D3"/>
    <s v="KCP - Semarang - Pandanaran - PDR - Service - D4"/>
    <s v="Customer Service"/>
    <s v="Customer Service"/>
    <s v="KCP - Semarang - Pandanaran - PDR"/>
    <s v="SEMARANG"/>
    <s v="Jawa Tengah"/>
    <d v="1983-07-31T00:00:00"/>
    <d v="2009-05-25T00:00:00"/>
    <s v="Female"/>
    <s v="PDR"/>
    <s v="DIAN.HARDHINI@CIMBNIAGA.CO.ID"/>
    <s v="D-5"/>
    <n v="3006797"/>
    <s v="ANINDHITA SETYAWATI"/>
    <s v="Branch Operations &amp; Service Manager - KCP - PDR"/>
    <m/>
    <m/>
    <m/>
    <m/>
    <x v="1"/>
    <m/>
    <m/>
    <x v="1"/>
    <n v="1"/>
    <x v="0"/>
    <n v="0"/>
    <x v="0"/>
    <n v="0.5"/>
  </r>
  <r>
    <n v="3040274"/>
    <s v="YAP. CLAUDIA DWICAHYA CHRISTANTO"/>
    <s v="U9"/>
    <x v="4"/>
    <s v="Network - Jabar &amp; Jateng Region"/>
    <s v="Network - Jabar &amp; Jateng Region - Jateng Area IV"/>
    <s v="KCP - Semarang - Pandanaran - PDR - D3"/>
    <s v="KCP - Semarang - Pandanaran - PDR - Service - D4"/>
    <s v="Customer Service"/>
    <s v="Customer Service"/>
    <s v="KCP - Semarang - Pandanaran - PDR"/>
    <s v="SEMARANG"/>
    <s v="Jawa Tengah"/>
    <d v="1994-12-07T00:00:00"/>
    <d v="2020-01-20T00:00:00"/>
    <s v="Female"/>
    <s v="PDR"/>
    <s v="YAP.CHRISTANTO@CIMBNIAGA.CO.ID"/>
    <s v="D-5"/>
    <n v="3006797"/>
    <s v="ANINDHITA SETYAWATI"/>
    <s v="Branch Operations &amp; Service Manager - KCP - PDR"/>
    <m/>
    <m/>
    <m/>
    <m/>
    <x v="1"/>
    <m/>
    <m/>
    <x v="0"/>
    <n v="0.75"/>
    <x v="0"/>
    <n v="0"/>
    <x v="0"/>
    <n v="0.375"/>
  </r>
  <r>
    <n v="3037579"/>
    <s v="NILA AYU SUSANTI"/>
    <s v="U10"/>
    <x v="4"/>
    <s v="Network - Jabar &amp; Jateng Region"/>
    <s v="Network - Jabar &amp; Jateng Region - Jateng Area IV"/>
    <s v="KCP - Semarang - Pandanaran - PDR - D3"/>
    <s v="KCP - Semarang - Pandanaran - PDR - Service - D4"/>
    <s v="Teller"/>
    <s v="Teller"/>
    <s v="KCP - Semarang - Pandanaran - PDR"/>
    <s v="SEMARANG"/>
    <s v="Jawa Tengah"/>
    <d v="1992-12-20T00:00:00"/>
    <d v="2019-02-18T00:00:00"/>
    <s v="Female"/>
    <s v="PDR"/>
    <s v="Nila.Susanti@cimbniaga.co.id"/>
    <s v="D-5"/>
    <n v="3006797"/>
    <s v="ANINDHITA SETYAWATI"/>
    <s v="Branch Operations &amp; Service Manager - KCP - PDR"/>
    <m/>
    <m/>
    <m/>
    <m/>
    <x v="1"/>
    <m/>
    <m/>
    <x v="1"/>
    <n v="1"/>
    <x v="0"/>
    <n v="0"/>
    <x v="0"/>
    <n v="0.5"/>
  </r>
  <r>
    <n v="5600635"/>
    <s v="STEFANUS ANDRE PURNAMA"/>
    <s v="U7"/>
    <x v="4"/>
    <s v="Network - Jabar &amp; Jateng Region"/>
    <s v="Network - Jabar &amp; Jateng Region - Jateng Area IV"/>
    <s v="KCP - Semarang - Siliwangi - SSL - D3"/>
    <s v="KCP - Semarang - Siliwangi - SSL - Preferred - D4"/>
    <s v="Preferred Relationship Manager"/>
    <s v="Preferred Relationship Manager"/>
    <s v="KCP - Semarang - Siliwangi - SSL"/>
    <s v="SEMARANG"/>
    <s v="Jawa Tengah"/>
    <d v="1989-09-05T00:00:00"/>
    <d v="2025-07-07T00:00:00"/>
    <s v="Male"/>
    <s v="SSL"/>
    <s v="stefanus.purnama@cimbniaga.co.id"/>
    <s v="D-5"/>
    <n v="5324320"/>
    <s v="David Caesar Sundoro"/>
    <s v="Branch Manager - KCP - SSL"/>
    <m/>
    <m/>
    <m/>
    <m/>
    <x v="1"/>
    <m/>
    <m/>
    <x v="0"/>
    <n v="0"/>
    <x v="1"/>
    <e v="#N/A"/>
    <x v="1"/>
    <e v="#N/A"/>
  </r>
  <r>
    <n v="3003867"/>
    <s v="RATNA DEWI SINANSARI"/>
    <s v="U7"/>
    <x v="4"/>
    <s v="Network - Jabar &amp; Jateng Region"/>
    <s v="Network - Jabar &amp; Jateng Region - Jateng Area IV"/>
    <s v="KCP - Semarang - Siliwangi - SSL - D3"/>
    <s v="KCP - Semarang - Siliwangi - SSL - Service - D4"/>
    <s v="Branch Operations &amp; Service Manager"/>
    <s v="Branch Operations &amp; Service Manager"/>
    <s v="KCP - Semarang - Siliwangi - SSL"/>
    <s v="SEMARANG"/>
    <s v="Jawa Tengah"/>
    <d v="1973-03-01T00:00:00"/>
    <d v="1996-09-01T00:00:00"/>
    <s v="Female"/>
    <s v="SSL"/>
    <s v="RATNA.SINANSARI@CIMBNIAGA.CO.ID"/>
    <s v="D-4"/>
    <n v="5324320"/>
    <s v="David Caesar Sundoro"/>
    <s v="Branch Manager - KCP - SSL"/>
    <m/>
    <m/>
    <m/>
    <m/>
    <x v="1"/>
    <m/>
    <m/>
    <x v="0"/>
    <n v="0.45"/>
    <x v="0"/>
    <n v="0"/>
    <x v="0"/>
    <n v="0.22500000000000001"/>
  </r>
  <r>
    <n v="3022031"/>
    <s v="ANGGIE HERDIAN"/>
    <s v="U9"/>
    <x v="4"/>
    <s v="Network - Jabar &amp; Jateng Region"/>
    <s v="Network - Jabar &amp; Jateng Region - Jateng Area IV"/>
    <s v="KCP - Semarang - Siliwangi - SSL - D3"/>
    <s v="KCP - Semarang - Siliwangi - SSL - Service - D4"/>
    <s v="Customer Service"/>
    <s v="Customer Service"/>
    <s v="KCP - Semarang - Siliwangi - SSL"/>
    <s v="SEMARANG"/>
    <s v="Jawa Tengah"/>
    <d v="1989-05-03T00:00:00"/>
    <d v="2013-03-06T00:00:00"/>
    <s v="Male"/>
    <s v="SSL"/>
    <s v="ANGGIE.HERDIAN@CIMBNIAGA.CO.ID"/>
    <s v="D-5"/>
    <n v="3003867"/>
    <s v="RATNA DEWI SINANSARI"/>
    <s v="Branch Operations &amp; Service Manager - KCP - SSL"/>
    <m/>
    <m/>
    <m/>
    <m/>
    <x v="1"/>
    <m/>
    <m/>
    <x v="0"/>
    <n v="0"/>
    <x v="0"/>
    <n v="0"/>
    <x v="0"/>
    <n v="0"/>
  </r>
  <r>
    <n v="3028887"/>
    <s v="RETNO WIJAYANTI"/>
    <s v="U9"/>
    <x v="4"/>
    <s v="Network - Jabar &amp; Jateng Region"/>
    <s v="Network - Jabar &amp; Jateng Region - Jateng Area IV"/>
    <s v="KCP - Semarang - Siliwangi - SSL - D3"/>
    <s v="KCP - Semarang - Siliwangi - SSL - Service - D4"/>
    <s v="Customer Service"/>
    <s v="Customer Service"/>
    <s v="KCP - Semarang - Siliwangi - SSL"/>
    <s v="SEMARANG"/>
    <s v="Jawa Tengah"/>
    <d v="1991-03-03T00:00:00"/>
    <d v="2015-03-16T00:00:00"/>
    <s v="Female"/>
    <s v="SSL"/>
    <s v="RETNO.WIJAYANTI2@CIMBNIAGA.CO.ID"/>
    <s v="D-5"/>
    <n v="3003867"/>
    <s v="RATNA DEWI SINANSARI"/>
    <s v="Branch Operations &amp; Service Manager - KCP - SSL"/>
    <m/>
    <m/>
    <m/>
    <m/>
    <x v="1"/>
    <m/>
    <m/>
    <x v="0"/>
    <n v="0"/>
    <x v="0"/>
    <n v="0"/>
    <x v="0"/>
    <n v="0"/>
  </r>
  <r>
    <n v="3028021"/>
    <s v="ANGGI FEBRIYANTI"/>
    <s v="U10"/>
    <x v="4"/>
    <s v="Network - Jabar &amp; Jateng Region"/>
    <s v="Network - Jabar &amp; Jateng Region - Jateng Area IV"/>
    <s v="KCP - Semarang - Siliwangi - SSL - D3"/>
    <s v="KCP - Semarang - Siliwangi - SSL - Service - D4"/>
    <s v="Teller"/>
    <s v="Teller"/>
    <s v="KCP - Semarang - Siliwangi - SSL"/>
    <s v="SEMARANG"/>
    <s v="Jawa Tengah"/>
    <d v="1992-02-06T00:00:00"/>
    <d v="2014-12-01T00:00:00"/>
    <s v="Female"/>
    <s v="SSL"/>
    <s v="ANGGI.FEBRIYANTI@CIMBNIAGA.CO.ID"/>
    <s v="D-5"/>
    <n v="3003867"/>
    <s v="RATNA DEWI SINANSARI"/>
    <s v="Branch Operations &amp; Service Manager - KCP - SSL"/>
    <m/>
    <m/>
    <m/>
    <m/>
    <x v="1"/>
    <m/>
    <m/>
    <x v="0"/>
    <n v="0"/>
    <x v="0"/>
    <n v="0"/>
    <x v="0"/>
    <n v="0"/>
  </r>
  <r>
    <n v="3037904"/>
    <s v="DEVIA DESTI RAHMAWATI"/>
    <s v="U10"/>
    <x v="4"/>
    <s v="Network - Jabar &amp; Jateng Region"/>
    <s v="Network - Jabar &amp; Jateng Region - Jateng Area IV"/>
    <s v="KCP - Semarang - Siliwangi - SSL - D3"/>
    <s v="KCP - Semarang - Siliwangi - SSL - Service - D4"/>
    <s v="Teller"/>
    <s v="Teller"/>
    <s v="KCP - Semarang - Siliwangi - SSL"/>
    <s v="SEMARANG"/>
    <s v="Jawa Tengah"/>
    <d v="1993-12-02T00:00:00"/>
    <d v="2019-04-08T00:00:00"/>
    <s v="Female"/>
    <s v="SSL"/>
    <s v="DEVIA.RAHMAWATI@CIMBNIAGA.CO.ID"/>
    <s v="D-5"/>
    <n v="3003867"/>
    <s v="RATNA DEWI SINANSARI"/>
    <s v="Branch Operations &amp; Service Manager - KCP - SSL"/>
    <m/>
    <m/>
    <m/>
    <m/>
    <x v="1"/>
    <m/>
    <m/>
    <x v="0"/>
    <n v="0"/>
    <x v="0"/>
    <n v="0"/>
    <x v="0"/>
    <n v="0"/>
  </r>
  <r>
    <n v="5399260"/>
    <s v="MARISA PUTRI HARTATI"/>
    <s v="U8"/>
    <x v="4"/>
    <s v="Network - Jabar &amp; Jateng Region"/>
    <s v="Network - Jabar &amp; Jateng Region - Jateng Area IV"/>
    <s v="KCP - Tegal - Slawi - SLW - D3"/>
    <s v="KCP - Tegal - Slawi - SLW - Preferred - D4"/>
    <s v="Preferred Relationship Manager"/>
    <s v="Preferred Relationship Manager"/>
    <s v="KCP - Tegal - Slawi - SLW"/>
    <s v="TEGAL"/>
    <s v="Jawa Tengah"/>
    <d v="1987-03-30T00:00:00"/>
    <d v="2023-11-06T00:00:00"/>
    <s v="Female"/>
    <s v="SLW"/>
    <s v="marisa.hartati@cimbniaga.co.id"/>
    <s v="D-5"/>
    <n v="3008041"/>
    <s v="FINDYA CAHYANI"/>
    <s v="Branch Manager - KCP - SLW"/>
    <m/>
    <m/>
    <m/>
    <m/>
    <x v="1"/>
    <m/>
    <m/>
    <x v="0"/>
    <n v="0"/>
    <x v="0"/>
    <n v="0"/>
    <x v="0"/>
    <n v="0"/>
  </r>
  <r>
    <n v="3005814"/>
    <s v="MULARSO ADHI NUGROHO"/>
    <s v="U7"/>
    <x v="4"/>
    <s v="Network - Jabar &amp; Jateng Region"/>
    <s v="Network - Jabar &amp; Jateng Region - Jateng Area IV"/>
    <s v="KCP - Tegal - Slawi - SLW - D3"/>
    <s v="KCP - Tegal - Slawi - SLW - Service - D4"/>
    <s v="Branch Operations &amp; Service Manager"/>
    <s v="Branch Operations &amp; Service Manager"/>
    <s v="KCP - Tegal - Slawi - SLW"/>
    <s v="TEGAL"/>
    <s v="Jawa Tengah"/>
    <d v="1978-04-28T00:00:00"/>
    <d v="2002-09-02T00:00:00"/>
    <s v="Male"/>
    <s v="SLW"/>
    <s v="MULARSO.NUGROHO@CIMBNIAGA.CO.ID"/>
    <s v="D-4"/>
    <n v="3008041"/>
    <s v="FINDYA CAHYANI"/>
    <s v="Branch Manager - KCP - SLW"/>
    <m/>
    <m/>
    <m/>
    <m/>
    <x v="1"/>
    <m/>
    <m/>
    <x v="1"/>
    <n v="1"/>
    <x v="0"/>
    <n v="0"/>
    <x v="0"/>
    <n v="0.5"/>
  </r>
  <r>
    <n v="3035607"/>
    <s v="NURJANAH"/>
    <s v="U9"/>
    <x v="4"/>
    <s v="Network - Jabar &amp; Jateng Region"/>
    <s v="Network - Jabar &amp; Jateng Region - Jateng Area IV"/>
    <s v="KCP - Tegal - Slawi - SLW - D3"/>
    <s v="KCP - Tegal - Slawi - SLW - Service - D4"/>
    <s v="Customer Service"/>
    <s v="Customer Service"/>
    <s v="KCP - Tegal - Slawi - SLW"/>
    <s v="TEGAL"/>
    <s v="Jawa Tengah"/>
    <d v="1996-03-23T00:00:00"/>
    <d v="2018-03-12T00:00:00"/>
    <s v="Female"/>
    <s v="SLW"/>
    <s v="NURJANAH.NURJANAH@CIMBNIAGA.CO.ID"/>
    <s v="D-5"/>
    <n v="3005814"/>
    <s v="MULARSO ADHI NUGROHO"/>
    <s v="Branch Operations &amp; Service Manager - KCP - SLW"/>
    <m/>
    <m/>
    <m/>
    <m/>
    <x v="1"/>
    <m/>
    <m/>
    <x v="1"/>
    <n v="1"/>
    <x v="0"/>
    <n v="0"/>
    <x v="0"/>
    <n v="0.5"/>
  </r>
  <r>
    <n v="3040528"/>
    <s v="HUTARI RAHMAYANTI"/>
    <s v="U10"/>
    <x v="4"/>
    <s v="Network - Jabar &amp; Jateng Region"/>
    <s v="Network - Jabar &amp; Jateng Region - Jateng Area IV"/>
    <s v="KCP - Tegal - Slawi - SLW - D3"/>
    <s v="KCP - Tegal - Slawi - SLW - Service - D4"/>
    <s v="Teller"/>
    <s v="Teller"/>
    <s v="KCP - Tegal - Slawi - SLW"/>
    <s v="TEGAL"/>
    <s v="Jawa Tengah"/>
    <d v="1996-08-24T00:00:00"/>
    <d v="2020-02-24T00:00:00"/>
    <s v="Female"/>
    <s v="SLW"/>
    <s v="Hutari.Rahmayanti@cimbniaga.co.id"/>
    <s v="D-5"/>
    <n v="3005814"/>
    <s v="MULARSO ADHI NUGROHO"/>
    <s v="Branch Operations &amp; Service Manager - KCP - SLW"/>
    <m/>
    <m/>
    <m/>
    <m/>
    <x v="1"/>
    <m/>
    <m/>
    <x v="0"/>
    <n v="0.95"/>
    <x v="0"/>
    <n v="0"/>
    <x v="0"/>
    <n v="0.47499999999999998"/>
  </r>
  <r>
    <n v="3032907"/>
    <s v="NUR  KHAYATI"/>
    <s v="U10"/>
    <x v="4"/>
    <s v="Network - Jabar &amp; Jateng Region"/>
    <s v="Network - Jabar &amp; Jateng Region - Jateng Area IV"/>
    <s v="KCP - Tegal - Slawi - SLW - D3"/>
    <s v="KCP - Tegal - Slawi - SLW - Service - D4"/>
    <s v="Teller"/>
    <s v="Teller"/>
    <s v="KCP - Tegal - Slawi - SLW"/>
    <s v="TEGAL"/>
    <s v="Jawa Tengah"/>
    <d v="1993-07-21T00:00:00"/>
    <d v="2017-01-20T00:00:00"/>
    <s v="Female"/>
    <s v="SLW"/>
    <s v="NUR.KHAYATI@CIMBNIAGA.CO.ID"/>
    <s v="D-5"/>
    <n v="3005814"/>
    <s v="MULARSO ADHI NUGROHO"/>
    <s v="Branch Operations &amp; Service Manager - KCP - SLW"/>
    <m/>
    <m/>
    <m/>
    <m/>
    <x v="1"/>
    <m/>
    <m/>
    <x v="1"/>
    <n v="1"/>
    <x v="0"/>
    <n v="0"/>
    <x v="0"/>
    <n v="0.5"/>
  </r>
  <r>
    <n v="3003926"/>
    <s v="ARYANI WINARNO"/>
    <s v="U3"/>
    <x v="4"/>
    <s v="Network - Jabar &amp; Jateng Region"/>
    <s v="Network - Jabar &amp; Jateng Region - Jateng Area V"/>
    <s v="---"/>
    <s v="---"/>
    <s v="Branch Area Head"/>
    <s v="Branch Area Head"/>
    <s v="KC - Solo - Slamet Riyadi 136 - SLR"/>
    <s v="SURAKARTA"/>
    <s v="Jawa Tengah"/>
    <d v="1973-04-09T00:00:00"/>
    <d v="1996-10-01T00:00:00"/>
    <s v="Female"/>
    <s v="SLR"/>
    <s v="ARYANI.WINARNO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3007994"/>
    <s v="YOHANES NOVA WIJAYA"/>
    <s v="U9"/>
    <x v="4"/>
    <s v="Network - Jabar &amp; Jateng Region"/>
    <s v="Network - Jabar &amp; Jateng Region - Jateng Area V"/>
    <s v="Branch Support - Jabar &amp; Jateng Region - Jateng Area V"/>
    <s v="---"/>
    <s v="Branch Support Staff"/>
    <s v="Branch Support Staff"/>
    <s v="KC - Solo - Slamet Riyadi 136 - SLR"/>
    <s v="SURAKARTA"/>
    <s v="Jawa Tengah"/>
    <d v="1980-11-18T00:00:00"/>
    <d v="2005-08-01T00:00:00"/>
    <s v="Male"/>
    <s v="SLR"/>
    <s v="YOHANES.NOVAWIJAYA@CIMBNIAGA.CO.ID"/>
    <s v="D-3"/>
    <n v="3003926"/>
    <s v="ARYANI WINARNO"/>
    <s v="Branch Area Head - Jabar &amp; Jateng Region - Jateng Area V"/>
    <m/>
    <m/>
    <m/>
    <m/>
    <x v="1"/>
    <m/>
    <m/>
    <x v="0"/>
    <n v="0"/>
    <x v="0"/>
    <n v="0"/>
    <x v="0"/>
    <n v="0"/>
  </r>
  <r>
    <n v="3004699"/>
    <s v="YUSSY ALESINTOWE SAWIRI"/>
    <s v="U5"/>
    <x v="4"/>
    <s v="Network - Jabar &amp; Jateng Region"/>
    <s v="Network - Jabar &amp; Jateng Region - Jateng Area V"/>
    <s v="KC - Kudus - Agil Kusumadya - KDS - D3"/>
    <s v="---"/>
    <s v="Branch Manager"/>
    <s v="Branch Manager"/>
    <s v="KC - Kudus - Agil Kusumadya - KDS"/>
    <s v="KUDUS"/>
    <s v="Jawa Tengah"/>
    <d v="1976-06-30T00:00:00"/>
    <d v="1997-10-01T00:00:00"/>
    <s v="Male"/>
    <s v="KDS"/>
    <s v="YUSSY.SAWIRI@CIMBNIAGA.CO.ID"/>
    <s v="D-3"/>
    <n v="3003926"/>
    <s v="ARYANI WINARNO"/>
    <s v="Branch Area Head - Jabar &amp; Jateng Region - Jateng Area V"/>
    <m/>
    <m/>
    <m/>
    <m/>
    <x v="1"/>
    <m/>
    <m/>
    <x v="0"/>
    <n v="0"/>
    <x v="0"/>
    <n v="0"/>
    <x v="0"/>
    <n v="0"/>
  </r>
  <r>
    <n v="3012049"/>
    <s v="YOSEPH TRINUGROHO"/>
    <s v="U4"/>
    <x v="4"/>
    <s v="Network - Jabar &amp; Jateng Region"/>
    <s v="Network - Jabar &amp; Jateng Region - Jateng Area V"/>
    <s v="KC - Solo - Slamet Riyadi 136 - SLR - D3"/>
    <s v="---"/>
    <s v="Branch Manager"/>
    <s v="Branch Manager"/>
    <s v="KC - Solo - Slamet Riyadi 136 - SLR"/>
    <s v="SURAKARTA"/>
    <s v="Jawa Tengah"/>
    <d v="1980-09-24T00:00:00"/>
    <d v="2008-12-15T00:00:00"/>
    <s v="Male"/>
    <s v="SLR"/>
    <s v="JOSEPH.TRINUGROHO@CIMBNIAGA.CO.ID"/>
    <s v="D-3"/>
    <n v="3003926"/>
    <s v="ARYANI WINARNO"/>
    <s v="Branch Area Head - Jabar &amp; Jateng Region - Jateng Area V"/>
    <m/>
    <m/>
    <m/>
    <m/>
    <x v="1"/>
    <m/>
    <m/>
    <x v="0"/>
    <n v="0"/>
    <x v="0"/>
    <n v="0"/>
    <x v="0"/>
    <n v="0"/>
  </r>
  <r>
    <n v="3002227"/>
    <s v="DEVI CHRISTIANTI"/>
    <s v="U5"/>
    <x v="4"/>
    <s v="Network - Jabar &amp; Jateng Region"/>
    <s v="Network - Jabar &amp; Jateng Region - Jateng Area V"/>
    <s v="KCP - Jepara - Diponegoro - JPR - D3"/>
    <s v="---"/>
    <s v="Branch Manager"/>
    <s v="Branch Manager"/>
    <s v="KCP - Jepara - Diponegoro - JPR"/>
    <s v="JEPARA"/>
    <s v="Jawa Tengah"/>
    <d v="1973-12-12T00:00:00"/>
    <d v="1991-09-01T00:00:00"/>
    <s v="Female"/>
    <s v="JPR"/>
    <s v="DEVI.CHRISTIANTI@CIMBNIAGA.CO.ID"/>
    <s v="D-3"/>
    <n v="3003926"/>
    <s v="ARYANI WINARNO"/>
    <s v="Branch Area Head - Jabar &amp; Jateng Region - Jateng Area V"/>
    <m/>
    <m/>
    <m/>
    <m/>
    <x v="1"/>
    <m/>
    <m/>
    <x v="0"/>
    <n v="0"/>
    <x v="0"/>
    <n v="0"/>
    <x v="0"/>
    <n v="0"/>
  </r>
  <r>
    <n v="3004704"/>
    <s v="MARGARETHA ALICE INDRAWATY"/>
    <s v="U5"/>
    <x v="4"/>
    <s v="Network - Jabar &amp; Jateng Region"/>
    <s v="Network - Jabar &amp; Jateng Region - Jateng Area V"/>
    <s v="KCP - Klaten - Pemuda - KAE - D3"/>
    <s v="---"/>
    <s v="Branch Manager"/>
    <s v="Branch Manager"/>
    <s v="KCP - Klaten - Pemuda - KAE"/>
    <s v="KLATEN"/>
    <s v="Jawa Tengah"/>
    <d v="1974-06-11T00:00:00"/>
    <d v="1997-10-06T00:00:00"/>
    <s v="Female"/>
    <s v="KAE"/>
    <s v="MARGARETA.ALICEINDRAWATI@CIMBNIAGA.CO.ID"/>
    <s v="D-3"/>
    <n v="3003926"/>
    <s v="ARYANI WINARNO"/>
    <s v="Branch Area Head - Jabar &amp; Jateng Region - Jateng Area V"/>
    <m/>
    <m/>
    <m/>
    <m/>
    <x v="1"/>
    <m/>
    <m/>
    <x v="1"/>
    <n v="1"/>
    <x v="0"/>
    <n v="0"/>
    <x v="0"/>
    <n v="0.5"/>
  </r>
  <r>
    <n v="3004324"/>
    <s v="WIRATNA NURNANINGRUM"/>
    <s v="U6"/>
    <x v="4"/>
    <s v="Network - Jabar &amp; Jateng Region"/>
    <s v="Network - Jabar &amp; Jateng Region - Jateng Area V"/>
    <s v="KCP - Salatiga - Sudirman - SLG - D3"/>
    <s v="---"/>
    <s v="Branch Manager"/>
    <s v="Branch Manager"/>
    <s v="KCP - Salatiga - Sudirman - SLG"/>
    <s v="SALATIGA"/>
    <s v="Jawa Tengah"/>
    <d v="1975-04-03T00:00:00"/>
    <d v="1997-05-01T00:00:00"/>
    <s v="Female"/>
    <s v="SLG"/>
    <s v="WIRATNA.NURNANINGRUM@CIMBNIAGA.CO.ID"/>
    <s v="D-3"/>
    <n v="3003926"/>
    <s v="ARYANI WINARNO"/>
    <s v="Branch Area Head - Jabar &amp; Jateng Region - Jateng Area V"/>
    <m/>
    <m/>
    <m/>
    <m/>
    <x v="1"/>
    <m/>
    <m/>
    <x v="1"/>
    <n v="1"/>
    <x v="0"/>
    <n v="0"/>
    <x v="0"/>
    <n v="0.5"/>
  </r>
  <r>
    <n v="5419817"/>
    <s v="VENERANDA SONYA AYU"/>
    <s v="U5"/>
    <x v="4"/>
    <s v="Network - Jabar &amp; Jateng Region"/>
    <s v="Network - Jabar &amp; Jateng Region - Jateng Area V"/>
    <s v="KCP - Solo - Manahan - MNH - D3"/>
    <s v="---"/>
    <s v="Branch Manager"/>
    <s v="Branch Manager"/>
    <s v="KCP - Solo - Manahan - MNH"/>
    <s v="SURAKARTA"/>
    <s v="Jawa Tengah"/>
    <d v="1989-03-24T00:00:00"/>
    <d v="2025-01-02T00:00:00"/>
    <s v="Female"/>
    <s v="MNH"/>
    <s v="veneranda.ayu@cimbniaga.co.id"/>
    <s v="D-3"/>
    <n v="3003926"/>
    <s v="ARYANI WINARNO"/>
    <s v="Branch Area Head - Jabar &amp; Jateng Region - Jateng Area V"/>
    <m/>
    <m/>
    <m/>
    <m/>
    <x v="1"/>
    <m/>
    <m/>
    <x v="0"/>
    <n v="0"/>
    <x v="0"/>
    <n v="0"/>
    <x v="0"/>
    <n v="0"/>
  </r>
  <r>
    <n v="3006367"/>
    <s v="WAHYU PURNAMASARI"/>
    <s v="U5"/>
    <x v="4"/>
    <s v="Network - Jabar &amp; Jateng Region"/>
    <s v="Network - Jabar &amp; Jateng Region - Jateng Area V"/>
    <s v="KCP - Solo - Mesen Square - MSN - D3"/>
    <s v="---"/>
    <s v="Branch Manager"/>
    <s v="Branch Manager"/>
    <s v="KCP - Solo - Mesen Square - MSN"/>
    <s v="SURAKARTA"/>
    <s v="Jawa Tengah"/>
    <d v="1978-05-12T00:00:00"/>
    <d v="2004-10-31T00:00:00"/>
    <s v="Female"/>
    <s v="MSN"/>
    <s v="WPURNAMASARI@CIMBNIAGA.CO.ID"/>
    <s v="D-3"/>
    <n v="3003926"/>
    <s v="ARYANI WINARNO"/>
    <s v="Branch Area Head - Jabar &amp; Jateng Region - Jateng Area V"/>
    <m/>
    <m/>
    <m/>
    <m/>
    <x v="1"/>
    <m/>
    <m/>
    <x v="0"/>
    <n v="0"/>
    <x v="0"/>
    <n v="0"/>
    <x v="0"/>
    <n v="0"/>
  </r>
  <r>
    <n v="3038549"/>
    <s v="RUDY SURYANTO"/>
    <s v="U6"/>
    <x v="4"/>
    <s v="Network - Jabar &amp; Jateng Region"/>
    <s v="Network - Jabar &amp; Jateng Region - Jateng Area V"/>
    <s v="KCP - Solo - Solo Baru - SBA - D3"/>
    <s v="---"/>
    <s v="Branch Manager"/>
    <s v="Branch Manager"/>
    <s v="KCP - Solo - Solo Baru - SBA"/>
    <s v="SURAKARTA"/>
    <s v="Jawa Tengah"/>
    <d v="1972-02-08T00:00:00"/>
    <d v="2019-07-29T00:00:00"/>
    <s v="Male"/>
    <s v="SBA"/>
    <s v="RUDY.SURYANTO@CIMBNIAGA.CO.ID"/>
    <s v="D-3"/>
    <n v="3003926"/>
    <s v="ARYANI WINARNO"/>
    <s v="Branch Area Head - Jabar &amp; Jateng Region - Jateng Area V"/>
    <m/>
    <m/>
    <m/>
    <m/>
    <x v="1"/>
    <m/>
    <m/>
    <x v="0"/>
    <n v="0"/>
    <x v="0"/>
    <n v="0"/>
    <x v="0"/>
    <n v="0"/>
  </r>
  <r>
    <n v="3014102"/>
    <s v="MOCHAMAD KHARIS"/>
    <s v="U6"/>
    <x v="4"/>
    <s v="Network - Jabar &amp; Jateng Region"/>
    <s v="Network - Jabar &amp; Jateng Region - Jateng Area V"/>
    <s v="KC - Kudus - Agil Kusumadya - KDS - D3"/>
    <s v="KC - Kudus - Agil Kusumadya - KDS - EBB - D4"/>
    <s v="EBB Business Manager"/>
    <s v="EBB Business Manager"/>
    <s v="KC - Kudus - Agil Kusumadya - KDS"/>
    <s v="KUDUS"/>
    <s v="Jawa Tengah"/>
    <d v="1983-05-31T00:00:00"/>
    <d v="2010-09-16T00:00:00"/>
    <s v="Male"/>
    <s v="KDS"/>
    <s v="MOCHAMMAD.KHARIS@CIMBNIAGA.CO.ID"/>
    <s v="D-4"/>
    <n v="3004699"/>
    <s v="YUSSY ALESINTOWE SAWIRI"/>
    <s v="Branch Manager - KC - KDS"/>
    <m/>
    <m/>
    <m/>
    <m/>
    <x v="1"/>
    <m/>
    <m/>
    <x v="0"/>
    <n v="0"/>
    <x v="0"/>
    <n v="0"/>
    <x v="0"/>
    <n v="0"/>
  </r>
  <r>
    <n v="5422267"/>
    <s v="MUHAMMAD DURUN NAFIS"/>
    <s v="U7"/>
    <x v="4"/>
    <s v="Network - Jabar &amp; Jateng Region"/>
    <s v="Network - Jabar &amp; Jateng Region - Jateng Area V"/>
    <s v="KC - Kudus - Agil Kusumadya - KDS - D3"/>
    <s v="KC - Kudus - Agil Kusumadya - KDS - EBB - D4"/>
    <s v="EBB Relationship Manager"/>
    <s v="EBB Relationship Manager"/>
    <s v="KC - Kudus - Agil Kusumadya - KDS"/>
    <s v="KUDUS"/>
    <s v="Jawa Tengah"/>
    <d v="1990-05-24T00:00:00"/>
    <d v="2025-02-17T00:00:00"/>
    <s v="Male"/>
    <s v="KDS"/>
    <s v="muhammad.nafis@cimbniaga.co.id"/>
    <s v="D-5"/>
    <n v="3014102"/>
    <s v="MOCHAMAD KHARIS"/>
    <s v="Network EBB Business Manager - KC - KDS"/>
    <m/>
    <m/>
    <m/>
    <m/>
    <x v="1"/>
    <m/>
    <m/>
    <x v="0"/>
    <n v="0"/>
    <x v="0"/>
    <n v="0"/>
    <x v="0"/>
    <n v="0"/>
  </r>
  <r>
    <n v="5387090"/>
    <s v="FRISMA SWANY AMALIA"/>
    <s v="U7"/>
    <x v="4"/>
    <s v="Network - Jabar &amp; Jateng Region"/>
    <s v="Network - Jabar &amp; Jateng Region - Jateng Area V"/>
    <s v="KC - Kudus - Agil Kusumadya - KDS - D3"/>
    <s v="KC - Kudus - Agil Kusumadya - KDS - EBB - D4"/>
    <s v="EBB Relationship Manager"/>
    <s v="EBB Relationship Manager"/>
    <s v="KC - Kudus - Agil Kusumadya - KDS"/>
    <s v="KUDUS"/>
    <s v="Jawa Tengah"/>
    <d v="1984-10-18T00:00:00"/>
    <d v="2023-03-20T00:00:00"/>
    <s v="Female"/>
    <s v="KDS"/>
    <s v="Frisma.Amalia@cimbniaga.co.id"/>
    <s v="D-5"/>
    <n v="3014102"/>
    <s v="MOCHAMAD KHARIS"/>
    <s v="Network EBB Business Manager - KC - KDS"/>
    <m/>
    <m/>
    <m/>
    <m/>
    <x v="1"/>
    <m/>
    <m/>
    <x v="0"/>
    <n v="0"/>
    <x v="0"/>
    <n v="0"/>
    <x v="0"/>
    <n v="0"/>
  </r>
  <r>
    <n v="3013531"/>
    <s v="DIAN AWALI PRASTOWO"/>
    <s v="U7"/>
    <x v="4"/>
    <s v="Network - Jabar &amp; Jateng Region"/>
    <s v="Network - Jabar &amp; Jateng Region - Jateng Area V"/>
    <s v="KC - Kudus - Agil Kusumadya - KDS - D3"/>
    <s v="KC - Kudus - Agil Kusumadya - KDS - EBB - D4"/>
    <s v="EBB Relationship Manager"/>
    <s v="EBB Relationship Manager"/>
    <s v="KC - Kudus - Agil Kusumadya - KDS"/>
    <s v="KUDUS"/>
    <s v="Jawa Tengah"/>
    <d v="1979-08-09T00:00:00"/>
    <d v="2010-06-28T00:00:00"/>
    <s v="Male"/>
    <s v="KDS"/>
    <s v="DIAN.AWALI@CIMBNIAGA.CO.ID"/>
    <s v="D-5"/>
    <n v="3014102"/>
    <s v="MOCHAMAD KHARIS"/>
    <s v="Network EBB Business Manager - KC - KDS"/>
    <m/>
    <m/>
    <m/>
    <m/>
    <x v="1"/>
    <m/>
    <m/>
    <x v="0"/>
    <n v="0"/>
    <x v="0"/>
    <n v="0"/>
    <x v="0"/>
    <n v="0"/>
  </r>
  <r>
    <n v="5371649"/>
    <s v="REZHANIA PRATHISTA DEVIANGGRIANI"/>
    <s v="U8"/>
    <x v="4"/>
    <s v="Network - Jabar &amp; Jateng Region"/>
    <s v="Network - Jabar &amp; Jateng Region - Jateng Area V"/>
    <s v="KC - Kudus - Agil Kusumadya - KDS - D3"/>
    <s v="KC - Kudus - Agil Kusumadya - KDS - Preferred - D4"/>
    <s v="Preferred Relationship Manager"/>
    <s v="Preferred Relationship Manager"/>
    <s v="KC - Kudus - Agil Kusumadya - KDS"/>
    <s v="KUDUS"/>
    <s v="Jawa Tengah"/>
    <d v="1995-04-25T00:00:00"/>
    <d v="2022-06-20T00:00:00"/>
    <s v="Female"/>
    <s v="KDS"/>
    <s v="Rezhania.Devianggriani@cimbniaga.co.id"/>
    <s v="D-5"/>
    <n v="3004699"/>
    <s v="YUSSY ALESINTOWE SAWIRI"/>
    <s v="Branch Manager - KC - KDS"/>
    <m/>
    <m/>
    <m/>
    <m/>
    <x v="1"/>
    <m/>
    <m/>
    <x v="0"/>
    <n v="0"/>
    <x v="0"/>
    <n v="0"/>
    <x v="0"/>
    <n v="0"/>
  </r>
  <r>
    <n v="3039664"/>
    <s v="CHRISTINA LORENSA PUTRI  AYU DHARMA"/>
    <s v="U9"/>
    <x v="4"/>
    <s v="Network - Jabar &amp; Jateng Region"/>
    <s v="Network - Jabar &amp; Jateng Region - Jateng Area V"/>
    <s v="KC - Kudus - Agil Kusumadya - KDS - D3"/>
    <s v="KC - Kudus - Agil Kusumadya - KDS - Preferred - D4"/>
    <s v="Preferred Relationship Manager"/>
    <s v="Preferred Relationship Manager"/>
    <s v="KC - Kudus - Agil Kusumadya - KDS"/>
    <s v="KUDUS"/>
    <s v="Jawa Tengah"/>
    <d v="1995-02-13T00:00:00"/>
    <d v="2019-11-11T00:00:00"/>
    <s v="Female"/>
    <s v="KDS"/>
    <s v="Christina.Ad@cimbniaga.co.id"/>
    <s v="D-5"/>
    <n v="3004699"/>
    <s v="YUSSY ALESINTOWE SAWIRI"/>
    <s v="Branch Manager - KC - KDS"/>
    <m/>
    <m/>
    <m/>
    <m/>
    <x v="1"/>
    <m/>
    <m/>
    <x v="0"/>
    <n v="0"/>
    <x v="0"/>
    <n v="0"/>
    <x v="0"/>
    <n v="0"/>
  </r>
  <r>
    <n v="3005900"/>
    <s v="ISTA NURIA"/>
    <s v="U7"/>
    <x v="4"/>
    <s v="Network - Jabar &amp; Jateng Region"/>
    <s v="Network - Jabar &amp; Jateng Region - Jateng Area V"/>
    <s v="KC - Kudus - Agil Kusumadya - KDS - D3"/>
    <s v="KC - Kudus - Agil Kusumadya - KDS - Service - D4"/>
    <s v="Branch Operations &amp; Service Manager"/>
    <s v="Branch Operations &amp; Service Manager"/>
    <s v="KC - Kudus - Agil Kusumadya - KDS"/>
    <s v="KUDUS"/>
    <s v="Jawa Tengah"/>
    <d v="1981-03-21T00:00:00"/>
    <d v="2002-12-16T00:00:00"/>
    <s v="Female"/>
    <s v="KDS"/>
    <s v="ISTA.NURIA@CIMBNIAGA.CO.ID"/>
    <s v="D-4"/>
    <n v="3004699"/>
    <s v="YUSSY ALESINTOWE SAWIRI"/>
    <s v="Branch Manager - KC - KDS"/>
    <m/>
    <m/>
    <m/>
    <m/>
    <x v="1"/>
    <m/>
    <m/>
    <x v="0"/>
    <n v="0"/>
    <x v="0"/>
    <n v="0"/>
    <x v="0"/>
    <n v="0"/>
  </r>
  <r>
    <n v="3031769"/>
    <s v="TURINA LASRIZA HAYUTIKA"/>
    <s v="U8"/>
    <x v="4"/>
    <s v="Network - Jabar &amp; Jateng Region"/>
    <s v="Network - Jabar &amp; Jateng Region - Jateng Area V"/>
    <s v="KC - Kudus - Agil Kusumadya - KDS - D3"/>
    <s v="KC - Kudus - Agil Kusumadya - KDS - Service - D4"/>
    <s v="Branch Service Officer"/>
    <s v="Branch Service Officer"/>
    <s v="KC - Kudus - Agil Kusumadya - KDS"/>
    <s v="KUDUS"/>
    <s v="Jawa Tengah"/>
    <d v="1993-05-02T00:00:00"/>
    <d v="2016-08-24T00:00:00"/>
    <s v="Female"/>
    <s v="KDS"/>
    <s v="TURINA.LASRINAHAYUTIKA@CIMBNIAGA.CO.ID"/>
    <s v="D-5"/>
    <n v="3005900"/>
    <s v="ISTA NURIA"/>
    <s v="Branch Operations &amp; Service Manager - KC - KDS"/>
    <m/>
    <m/>
    <m/>
    <m/>
    <x v="1"/>
    <m/>
    <m/>
    <x v="0"/>
    <n v="0"/>
    <x v="0"/>
    <n v="0"/>
    <x v="0"/>
    <n v="0"/>
  </r>
  <r>
    <n v="3027170"/>
    <s v="DHERY DWI ANDIKA"/>
    <s v="U8"/>
    <x v="4"/>
    <s v="Network - Jabar &amp; Jateng Region"/>
    <s v="Network - Jabar &amp; Jateng Region - Jateng Area V"/>
    <s v="KC - Kudus - Agil Kusumadya - KDS - D3"/>
    <s v="KC - Kudus - Agil Kusumadya - KDS - Service - D4"/>
    <s v="Branch Service Officer"/>
    <s v="Branch Service Officer"/>
    <s v="KC - Kudus - Agil Kusumadya - KDS"/>
    <s v="KUDUS"/>
    <s v="Jawa Tengah"/>
    <d v="1991-06-25T00:00:00"/>
    <d v="2014-09-01T00:00:00"/>
    <s v="Male"/>
    <s v="KDS"/>
    <s v="DHERY.ANDIKA@CIMBNIAGA.CO.ID"/>
    <s v="D-5"/>
    <n v="3005900"/>
    <s v="ISTA NURIA"/>
    <s v="Branch Operations &amp; Service Manager - KC - KDS"/>
    <m/>
    <m/>
    <m/>
    <m/>
    <x v="1"/>
    <m/>
    <m/>
    <x v="0"/>
    <n v="0"/>
    <x v="0"/>
    <n v="0"/>
    <x v="0"/>
    <n v="0"/>
  </r>
  <r>
    <n v="3006517"/>
    <s v="ADITYA DION KURNIA RASYID"/>
    <s v="U9"/>
    <x v="4"/>
    <s v="Network - Jabar &amp; Jateng Region"/>
    <s v="Network - Jabar &amp; Jateng Region - Jateng Area V"/>
    <s v="KC - Kudus - Agil Kusumadya - KDS - D3"/>
    <s v="KC - Kudus - Agil Kusumadya - KDS - Service - D4"/>
    <s v="Customer Service"/>
    <s v="Customer Service"/>
    <s v="KC - Kudus - Agil Kusumadya - KDS"/>
    <s v="KUDUS"/>
    <s v="Jawa Tengah"/>
    <d v="1979-06-04T00:00:00"/>
    <d v="2005-01-05T00:00:00"/>
    <s v="Male"/>
    <s v="KDS"/>
    <s v="ADITYA.DION@CIMBNIAGA.CO.ID"/>
    <s v="D-5"/>
    <n v="3005900"/>
    <s v="ISTA NURIA"/>
    <s v="Branch Operations &amp; Service Manager - KC - KDS"/>
    <m/>
    <m/>
    <m/>
    <m/>
    <x v="1"/>
    <m/>
    <m/>
    <x v="0"/>
    <n v="0"/>
    <x v="0"/>
    <n v="0"/>
    <x v="0"/>
    <n v="0"/>
  </r>
  <r>
    <n v="3027589"/>
    <s v="WINDA RACHMADANI"/>
    <s v="U9"/>
    <x v="4"/>
    <s v="Network - Jabar &amp; Jateng Region"/>
    <s v="Network - Jabar &amp; Jateng Region - Jateng Area V"/>
    <s v="KC - Kudus - Agil Kusumadya - KDS - D3"/>
    <s v="KC - Kudus - Agil Kusumadya - KDS - Service - D4"/>
    <s v="Customer Service"/>
    <s v="Customer Service"/>
    <s v="KC - Kudus - Agil Kusumadya - KDS"/>
    <s v="KUDUS"/>
    <s v="Jawa Tengah"/>
    <d v="1992-03-26T00:00:00"/>
    <d v="2014-10-13T00:00:00"/>
    <s v="Female"/>
    <s v="KDS"/>
    <s v="WINDA.RACHMADANI@CIMBNIAGA.CO.ID"/>
    <s v="D-5"/>
    <n v="3005900"/>
    <s v="ISTA NURIA"/>
    <s v="Branch Operations &amp; Service Manager - KC - KDS"/>
    <m/>
    <m/>
    <m/>
    <m/>
    <x v="1"/>
    <m/>
    <m/>
    <x v="0"/>
    <n v="0"/>
    <x v="0"/>
    <n v="0"/>
    <x v="0"/>
    <n v="0"/>
  </r>
  <r>
    <n v="3028419"/>
    <s v="SRI KUMALA SARI"/>
    <s v="U9"/>
    <x v="4"/>
    <s v="Network - Jabar &amp; Jateng Region"/>
    <s v="Network - Jabar &amp; Jateng Region - Jateng Area V"/>
    <s v="KC - Kudus - Agil Kusumadya - KDS - D3"/>
    <s v="KC - Kudus - Agil Kusumadya - KDS - Service - D4"/>
    <s v="Customer Service"/>
    <s v="Customer Service"/>
    <s v="KC - Kudus - Agil Kusumadya - KDS"/>
    <s v="KUDUS"/>
    <s v="Jawa Tengah"/>
    <d v="1990-10-16T00:00:00"/>
    <d v="2015-01-26T00:00:00"/>
    <s v="Female"/>
    <s v="KDS"/>
    <s v="SRI.SARI2@CIMBNIAGA.CO.ID"/>
    <s v="D-5"/>
    <n v="3005900"/>
    <s v="ISTA NURIA"/>
    <s v="Branch Operations &amp; Service Manager - KC - KDS"/>
    <m/>
    <m/>
    <m/>
    <m/>
    <x v="1"/>
    <m/>
    <m/>
    <x v="0"/>
    <n v="0"/>
    <x v="0"/>
    <n v="0"/>
    <x v="0"/>
    <n v="0"/>
  </r>
  <r>
    <n v="3013784"/>
    <s v="ISA AKHMAD"/>
    <s v="U6"/>
    <x v="4"/>
    <s v="Network - Jabar &amp; Jateng Region"/>
    <s v="Network - Jabar &amp; Jateng Region - Jateng Area V"/>
    <s v="KC - Solo - Slamet Riyadi 136 - SLR - D3"/>
    <s v="KC - Solo - Slamet Riyadi 136 - SLR - Business Owners - D4"/>
    <s v="Client Business Manager"/>
    <s v="Client Business Manager"/>
    <s v="KC - Solo - Slamet Riyadi 136 - SLR"/>
    <s v="SURAKARTA"/>
    <s v="Jawa Tengah"/>
    <d v="1986-08-19T00:00:00"/>
    <d v="2010-07-19T00:00:00"/>
    <s v="Male"/>
    <s v="SLR"/>
    <s v="ISA.AKHMAD@CIMBNIAGA.CO.ID"/>
    <s v="D-4"/>
    <n v="3012049"/>
    <s v="YOSEPH TRINUGROHO"/>
    <s v="Branch Manager - KC - SLR"/>
    <m/>
    <m/>
    <m/>
    <m/>
    <x v="1"/>
    <m/>
    <m/>
    <x v="0"/>
    <n v="0"/>
    <x v="0"/>
    <n v="0"/>
    <x v="0"/>
    <n v="0"/>
  </r>
  <r>
    <n v="3036523"/>
    <s v="VIVIANA CHANDRA DEWI"/>
    <s v="U7"/>
    <x v="4"/>
    <s v="Network - Jabar &amp; Jateng Region"/>
    <s v="Network - Jabar &amp; Jateng Region - Jateng Area V"/>
    <s v="KC - Solo - Slamet Riyadi 136 - SLR - D3"/>
    <s v="KC - Solo - Slamet Riyadi 136 - SLR - Business Owners - D4"/>
    <s v="Client Relationship Manager"/>
    <s v="Client Relationship Manager"/>
    <s v="KC - Solo - Slamet Riyadi 136 - SLR"/>
    <s v="SURAKARTA"/>
    <s v="Jawa Tengah"/>
    <d v="1992-02-18T00:00:00"/>
    <d v="2018-09-24T00:00:00"/>
    <s v="Female"/>
    <s v="SLR"/>
    <s v="VIVIANA.DEWI@CIMBNIAGA.CO.ID"/>
    <s v="D-5"/>
    <n v="3013784"/>
    <s v="ISA AKHMAD"/>
    <s v="Client Business Manager 1 - Business Owners - SLR"/>
    <m/>
    <m/>
    <m/>
    <m/>
    <x v="1"/>
    <m/>
    <m/>
    <x v="0"/>
    <n v="0"/>
    <x v="0"/>
    <n v="0"/>
    <x v="0"/>
    <n v="0"/>
  </r>
  <r>
    <n v="5376773"/>
    <s v="NADYA RETNO ARUMSARI"/>
    <s v="U7"/>
    <x v="4"/>
    <s v="Network - Jabar &amp; Jateng Region"/>
    <s v="Network - Jabar &amp; Jateng Region - Jateng Area V"/>
    <s v="KC - Solo - Slamet Riyadi 136 - SLR - D3"/>
    <s v="KC - Solo - Slamet Riyadi 136 - SLR - Business Owners - D4"/>
    <s v="Client Business Manager"/>
    <s v="Client Business Manager"/>
    <s v="KC - Solo - Slamet Riyadi 136 - SLR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050"/>
    <s v="YOGA BUDHIARTA SENJAYA"/>
    <s v="U8"/>
    <x v="4"/>
    <s v="Network - Jabar &amp; Jateng Region"/>
    <s v="Network - Jabar &amp; Jateng Region - Jateng Area V"/>
    <s v="KC - Solo - Slamet Riyadi 136 - SLR - D3"/>
    <s v="KC - Solo - Slamet Riyadi 136 - SLR - Business Owners - D4"/>
    <s v="Client Relationship Manager"/>
    <s v="Client Relationship Manager"/>
    <s v="KC - Solo - Slamet Riyadi 136 - SLR"/>
    <s v="SURAKARTA"/>
    <s v="Jawa Tengah"/>
    <d v="1984-08-20T00:00:00"/>
    <d v="2025-08-25T00:00:00"/>
    <s v="Male"/>
    <s v="SLR"/>
    <s v="yoga.senjaya@cimbniaga.co.id"/>
    <s v="D-5"/>
    <n v="5602479"/>
    <s v="PEMBAYUN PUJIASTUTI"/>
    <s v="Client Business Manager 2 - Business Owners - SLR"/>
    <m/>
    <m/>
    <m/>
    <m/>
    <x v="1"/>
    <m/>
    <m/>
    <x v="0"/>
    <n v="0"/>
    <x v="1"/>
    <e v="#N/A"/>
    <x v="1"/>
    <e v="#N/A"/>
  </r>
  <r>
    <n v="5601061"/>
    <s v="ALBERTUS KEVIN WIJAYA"/>
    <s v="U8"/>
    <x v="4"/>
    <s v="Network - Jabar &amp; Jateng Region"/>
    <s v="Network - Jabar &amp; Jateng Region - Jateng Area V"/>
    <s v="KC - Solo - Slamet Riyadi 136 - SLR - D3"/>
    <s v="KC - Solo - Slamet Riyadi 136 - SLR - Business Owners - D4"/>
    <s v="Client Relationship Manager"/>
    <s v="Client Relationship Manager"/>
    <s v="KC - Solo - Slamet Riyadi 136 - SLR"/>
    <s v="SURAKARTA"/>
    <s v="Jawa Tengah"/>
    <d v="2001-05-29T00:00:00"/>
    <d v="2025-08-25T00:00:00"/>
    <s v="Male"/>
    <s v="SLR"/>
    <s v="albertus.wijaya@cimbniaga.co.id"/>
    <s v="D-5"/>
    <n v="5602479"/>
    <s v="PEMBAYUN PUJIASTUTI"/>
    <s v="Client Business Manager 2 - Business Owners - SLR"/>
    <m/>
    <m/>
    <m/>
    <m/>
    <x v="1"/>
    <m/>
    <m/>
    <x v="0"/>
    <n v="0"/>
    <x v="1"/>
    <e v="#N/A"/>
    <x v="1"/>
    <e v="#N/A"/>
  </r>
  <r>
    <n v="5414791"/>
    <s v="ADITYA DWIKA MAULANA"/>
    <s v="U8"/>
    <x v="4"/>
    <s v="Network - Jabar &amp; Jateng Region"/>
    <s v="Network - Jabar &amp; Jateng Region - Jateng Area V"/>
    <s v="KC - Solo - Slamet Riyadi 136 - SLR - D3"/>
    <s v="KC - Solo - Slamet Riyadi 136 - SLR - Business Owners - D4"/>
    <s v="Client Relationship Manager"/>
    <s v="Client Relationship Manager"/>
    <s v="KC - Solo - Slamet Riyadi 136 - SLR"/>
    <s v="SURAKARTA"/>
    <s v="Jawa Tengah"/>
    <d v="1993-09-12T00:00:00"/>
    <d v="2024-09-09T00:00:00"/>
    <s v="Male"/>
    <s v="SLR"/>
    <s v="aditya.maulana@cimbniaga.co.id"/>
    <s v="D-5"/>
    <n v="3013784"/>
    <s v="ISA AKHMAD"/>
    <s v="Client Business Manager 1 - Business Owners - SLR"/>
    <m/>
    <m/>
    <m/>
    <m/>
    <x v="1"/>
    <m/>
    <m/>
    <x v="0"/>
    <n v="0"/>
    <x v="0"/>
    <n v="0"/>
    <x v="0"/>
    <n v="0"/>
  </r>
  <r>
    <n v="5411641"/>
    <s v="FANDY NAUFAL DEWANGGA"/>
    <s v="U8"/>
    <x v="4"/>
    <s v="Network - Jabar &amp; Jateng Region"/>
    <s v="Network - Jabar &amp; Jateng Region - Jateng Area V"/>
    <s v="KC - Solo - Slamet Riyadi 136 - SLR - D3"/>
    <s v="KC - Solo - Slamet Riyadi 136 - SLR - Business Owners - D4"/>
    <s v="Client Relationship Manager"/>
    <s v="Client Relationship Manager"/>
    <s v="KC - Solo - Slamet Riyadi 136 - SLR"/>
    <s v="SURAKARTA"/>
    <s v="Jawa Tengah"/>
    <d v="1993-01-31T00:00:00"/>
    <d v="2024-07-08T00:00:00"/>
    <s v="Male"/>
    <s v="SLR"/>
    <s v="fandy.dewangga@cimbniaga.co.id"/>
    <s v="D-5"/>
    <n v="3013784"/>
    <s v="ISA AKHMAD"/>
    <s v="Client Business Manager 1 - Business Owners - SLR"/>
    <m/>
    <m/>
    <m/>
    <m/>
    <x v="1"/>
    <m/>
    <m/>
    <x v="0"/>
    <n v="0"/>
    <x v="0"/>
    <n v="0"/>
    <x v="0"/>
    <n v="0"/>
  </r>
  <r>
    <n v="3023672"/>
    <s v="DIAR NUR AINI"/>
    <s v="U8"/>
    <x v="4"/>
    <s v="Network - Jabar &amp; Jateng Region"/>
    <s v="Network - Jabar &amp; Jateng Region - Jateng Area V"/>
    <s v="KC - Solo - Slamet Riyadi 136 - SLR - D3"/>
    <s v="KC - Solo - Slamet Riyadi 136 - SLR - Business Owners - D4"/>
    <s v="Client Relationship Manager"/>
    <s v="Client Relationship Manager"/>
    <s v="KC - Solo - Slamet Riyadi 136 - SLR"/>
    <s v="SURAKARTA"/>
    <s v="Jawa Tengah"/>
    <d v="1988-11-27T00:00:00"/>
    <d v="2013-07-01T00:00:00"/>
    <s v="Female"/>
    <s v="SLR"/>
    <s v="DIAR.NURAINI@CIMBNIAGA.CO.ID"/>
    <s v="D-5"/>
    <n v="5602479"/>
    <s v="PEMBAYUN PUJIASTUTI"/>
    <s v="Client Business Manager 2 - Business Owners - SLR"/>
    <m/>
    <m/>
    <m/>
    <m/>
    <x v="1"/>
    <m/>
    <m/>
    <x v="0"/>
    <n v="0"/>
    <x v="0"/>
    <n v="0"/>
    <x v="0"/>
    <n v="0"/>
  </r>
  <r>
    <n v="5601607"/>
    <s v="AHMAD MASRURI FAUZI"/>
    <s v="U6"/>
    <x v="4"/>
    <s v="Network - Jabar &amp; Jateng Region"/>
    <s v="Network - Jabar &amp; Jateng Region - Jateng Area V"/>
    <s v="KC - Solo - Slamet Riyadi 136 - SLR - D3"/>
    <s v="KC - Solo - Slamet Riyadi 136 - SLR - Loan Advisor"/>
    <s v="Loan Advisor Specialist"/>
    <s v="Loan Advisor Specialist"/>
    <s v="KC - Solo - Slamet Riyadi 136 - SLR"/>
    <s v="SURAKARTA"/>
    <s v="Jawa Tengah"/>
    <d v="1980-05-13T00:00:00"/>
    <d v="2025-11-10T00:00:00"/>
    <s v="Male"/>
    <s v="SLR"/>
    <s v="ahmad.fauzi3@cimbniaga.co.id"/>
    <s v="D-4"/>
    <n v="3012049"/>
    <s v="YOSEPH TRINUGROHO"/>
    <s v="Branch Manager - KC - SLR"/>
    <m/>
    <m/>
    <m/>
    <m/>
    <x v="1"/>
    <m/>
    <m/>
    <x v="0"/>
    <n v="0"/>
    <x v="1"/>
    <e v="#N/A"/>
    <x v="1"/>
    <e v="#N/A"/>
  </r>
  <r>
    <n v="5602145"/>
    <s v="YOSEF SRI BIMA PUTRA"/>
    <s v="U6"/>
    <x v="4"/>
    <s v="Network - Jabar &amp; Jateng Region"/>
    <s v="Network - Jabar &amp; Jateng Region - Jateng Area V"/>
    <s v="KC - Solo - Slamet Riyadi 136 - SLR - D3"/>
    <s v="KC - Solo - Slamet Riyadi 136 - SLR - Loan Advisor - 3"/>
    <s v="Loan Advisor Specialist"/>
    <s v="Loan Advisor Specialist"/>
    <s v="KC - Solo - Slamet Riyadi 136 - SLR"/>
    <s v="SURAKARTA"/>
    <s v="Jawa Tengah"/>
    <d v="1991-06-14T00:00:00"/>
    <d v="2026-04-06T00:00:00"/>
    <s v="Male"/>
    <s v="SLR"/>
    <s v="yosef.putra@cimbniaga.co.id"/>
    <s v="D-4"/>
    <n v="3012049"/>
    <s v="YOSEPH TRINUGROHO"/>
    <s v="Branch Manager - KC - SLR"/>
    <m/>
    <m/>
    <m/>
    <m/>
    <x v="1"/>
    <m/>
    <m/>
    <x v="0"/>
    <n v="0"/>
    <x v="1"/>
    <e v="#N/A"/>
    <x v="1"/>
    <e v="#N/A"/>
  </r>
  <r>
    <n v="3008199"/>
    <s v="ANDHYKA MURHIMAWAN"/>
    <s v="U6"/>
    <x v="4"/>
    <s v="Network - Jabar &amp; Jateng Region"/>
    <s v="Network - Jabar &amp; Jateng Region - Jateng Area V"/>
    <s v="KC - Solo - Slamet Riyadi 136 - SLR - D3"/>
    <s v="KC - Solo - Slamet Riyadi 136 - SLR - Service - D4"/>
    <s v="Branch Operations &amp; Service Manager"/>
    <s v="Branch Operations &amp; Service Manager"/>
    <s v="KC - Solo - Slamet Riyadi 136 - SLR"/>
    <s v="SURAKARTA"/>
    <s v="Jawa Tengah"/>
    <d v="1983-06-03T00:00:00"/>
    <d v="2005-12-01T00:00:00"/>
    <s v="Male"/>
    <s v="SLR"/>
    <s v="ANDHYKA.MURHIMAWAN@CIMBNIAGA.CO.ID"/>
    <s v="D-4"/>
    <n v="3012049"/>
    <s v="YOSEPH TRINUGROHO"/>
    <s v="Branch Manager - KC - SLR"/>
    <m/>
    <m/>
    <m/>
    <m/>
    <x v="1"/>
    <m/>
    <m/>
    <x v="0"/>
    <n v="0"/>
    <x v="0"/>
    <n v="0"/>
    <x v="0"/>
    <n v="0"/>
  </r>
  <r>
    <n v="3008504"/>
    <s v="SHINTA ARINDITA"/>
    <s v="U9"/>
    <x v="4"/>
    <s v="Network - Jabar &amp; Jateng Region"/>
    <s v="Network - Jabar &amp; Jateng Region - Jateng Area V"/>
    <s v="KC - Solo - Slamet Riyadi 136 - SLR - D3"/>
    <s v="KC - Solo - Slamet Riyadi 136 - SLR - Service - D4"/>
    <s v="Customer Service"/>
    <s v="Customer Service"/>
    <s v="KC - Solo - Slamet Riyadi 136 - SLR"/>
    <s v="SURAKARTA"/>
    <s v="Jawa Tengah"/>
    <d v="1980-10-20T00:00:00"/>
    <d v="2006-03-27T00:00:00"/>
    <s v="Female"/>
    <s v="SLR"/>
    <s v="SHINTA.ARINDITA@CIMBNIAGA.CO.ID"/>
    <s v="D-5"/>
    <n v="3008199"/>
    <s v="ANDHYKA MURHIMAWAN"/>
    <s v="Branch Operations &amp; Service Manager - KC - SLR"/>
    <m/>
    <m/>
    <m/>
    <m/>
    <x v="1"/>
    <m/>
    <m/>
    <x v="0"/>
    <n v="0"/>
    <x v="0"/>
    <n v="0"/>
    <x v="0"/>
    <n v="0"/>
  </r>
  <r>
    <n v="3023832"/>
    <s v="RATNA DEWININGSIH"/>
    <s v="U9"/>
    <x v="4"/>
    <s v="Network - Jabar &amp; Jateng Region"/>
    <s v="Network - Jabar &amp; Jateng Region - Jateng Area V"/>
    <s v="KC - Solo - Slamet Riyadi 136 - SLR - D3"/>
    <s v="KC - Solo - Slamet Riyadi 136 - SLR - Service - D4"/>
    <s v="Branch Service Officer"/>
    <s v="Branch Service Officer"/>
    <s v="KC - Solo - Slamet Riyadi 136 - SLR"/>
    <s v="SURAKARTA"/>
    <s v="Jawa Tengah"/>
    <d v="1989-08-05T00:00:00"/>
    <d v="2013-08-01T00:00:00"/>
    <s v="Female"/>
    <s v="SLR"/>
    <s v="RATNA.DEWININGSIH@CIMBNIAGA.CO.ID"/>
    <s v="D-5"/>
    <n v="3008199"/>
    <s v="ANDHYKA MURHIMAWAN"/>
    <s v="Branch Operations &amp; Service Manager - KC - SLR"/>
    <m/>
    <m/>
    <m/>
    <m/>
    <x v="1"/>
    <m/>
    <m/>
    <x v="0"/>
    <n v="0"/>
    <x v="0"/>
    <n v="0"/>
    <x v="0"/>
    <n v="0"/>
  </r>
  <r>
    <n v="3032866"/>
    <s v="ERIKA MAHARANI"/>
    <s v="U9"/>
    <x v="4"/>
    <s v="Network - Jabar &amp; Jateng Region"/>
    <s v="Network - Jabar &amp; Jateng Region - Jateng Area V"/>
    <s v="KC - Solo - Slamet Riyadi 136 - SLR - D3"/>
    <s v="KC - Solo - Slamet Riyadi 136 - SLR - Service - D4"/>
    <s v="Customer Service"/>
    <s v="Customer Service"/>
    <s v="KC - Solo - Slamet Riyadi 136 - SLR"/>
    <s v="SURAKARTA"/>
    <s v="Jawa Tengah"/>
    <d v="1994-04-26T00:00:00"/>
    <d v="2016-12-27T00:00:00"/>
    <s v="Female"/>
    <s v="SLR"/>
    <s v="ERIKA.MAHARANI@CIMBNIAGA.CO.ID"/>
    <s v="D-5"/>
    <n v="3008199"/>
    <s v="ANDHYKA MURHIMAWAN"/>
    <s v="Branch Operations &amp; Service Manager - KC - SLR"/>
    <m/>
    <m/>
    <m/>
    <m/>
    <x v="1"/>
    <m/>
    <m/>
    <x v="0"/>
    <n v="0"/>
    <x v="0"/>
    <n v="0"/>
    <x v="0"/>
    <n v="0"/>
  </r>
  <r>
    <n v="3041098"/>
    <s v="REZA RUTH DAMAYANTI"/>
    <s v="U9"/>
    <x v="4"/>
    <s v="Network - Jabar &amp; Jateng Region"/>
    <s v="Network - Jabar &amp; Jateng Region - Jateng Area V"/>
    <s v="KC - Solo - Slamet Riyadi 136 - SLR - D3"/>
    <s v="KC - Solo - Slamet Riyadi 136 - SLR - Service - D4"/>
    <s v="Branch Service Officer"/>
    <s v="Branch Service Officer"/>
    <s v="KC - Solo - Slamet Riyadi 136 - SLR"/>
    <s v="SURAKARTA"/>
    <s v="Jawa Tengah"/>
    <d v="1992-12-08T00:00:00"/>
    <d v="2020-04-06T00:00:00"/>
    <s v="Female"/>
    <s v="SLR"/>
    <s v="REZA.DAMAYANTI@CIMBNIAGA.CO.ID"/>
    <s v="D-5"/>
    <n v="3008199"/>
    <s v="ANDHYKA MURHIMAWAN"/>
    <s v="Branch Operations &amp; Service Manager - KC - SLR"/>
    <m/>
    <m/>
    <m/>
    <m/>
    <x v="1"/>
    <m/>
    <m/>
    <x v="0"/>
    <n v="0"/>
    <x v="0"/>
    <n v="0"/>
    <x v="0"/>
    <n v="0"/>
  </r>
  <r>
    <n v="3018987"/>
    <s v="BAMBANG EKA SETYAWAN"/>
    <s v="U9"/>
    <x v="4"/>
    <s v="Network - Jabar &amp; Jateng Region"/>
    <s v="Network - Jabar &amp; Jateng Region - Jateng Area V"/>
    <s v="KC - Solo - Slamet Riyadi 136 - SLR - D3"/>
    <s v="KC - Solo - Slamet Riyadi 136 - SLR - Service - D4"/>
    <s v="Customer Service"/>
    <s v="Customer Service"/>
    <s v="KK - Solo - Pasar Legi - PLG"/>
    <s v="SURAKARTA"/>
    <s v="Jawa Tengah"/>
    <d v="1987-05-10T00:00:00"/>
    <d v="2012-04-27T00:00:00"/>
    <s v="Male"/>
    <s v="PLG"/>
    <s v="BAMBANG.SETYAWAN@CIMBNIAGA.CO.ID"/>
    <s v="D-5"/>
    <n v="3008199"/>
    <s v="ANDHYKA MURHIMAWAN"/>
    <s v="Branch Operations &amp; Service Manager - KC - SLR"/>
    <m/>
    <m/>
    <m/>
    <m/>
    <x v="1"/>
    <m/>
    <m/>
    <x v="0"/>
    <n v="0"/>
    <x v="0"/>
    <n v="0"/>
    <x v="0"/>
    <n v="0"/>
  </r>
  <r>
    <n v="3006193"/>
    <s v="INDIYAH SRI WIDAYATI"/>
    <s v="U9"/>
    <x v="4"/>
    <s v="Network - Jabar &amp; Jateng Region"/>
    <s v="Network - Jabar &amp; Jateng Region - Jateng Area V"/>
    <s v="KC - Solo - Slamet Riyadi 136 - SLR - D3"/>
    <s v="KC - Solo - Slamet Riyadi 136 - SLR - Service - D4"/>
    <s v="Branch Service Officer"/>
    <s v="Branch Service Officer"/>
    <s v="KK - Solo - Pasar Legi - PLG"/>
    <s v="SURAKARTA"/>
    <s v="Jawa Tengah"/>
    <d v="1976-09-21T00:00:00"/>
    <d v="2004-07-16T00:00:00"/>
    <s v="Female"/>
    <s v="PLG"/>
    <s v="INDIYAH.WIDAYATI@CIMBNIAGA.CO.ID"/>
    <s v="D-5"/>
    <n v="3008199"/>
    <s v="ANDHYKA MURHIMAWAN"/>
    <s v="Branch Operations &amp; Service Manager - KC - SLR"/>
    <m/>
    <m/>
    <m/>
    <m/>
    <x v="1"/>
    <m/>
    <m/>
    <x v="1"/>
    <n v="1"/>
    <x v="0"/>
    <n v="0"/>
    <x v="0"/>
    <n v="0.5"/>
  </r>
  <r>
    <n v="3032403"/>
    <s v="SURYANINGSIH KURNIAWANTO"/>
    <s v="U10"/>
    <x v="4"/>
    <s v="Network - Jabar &amp; Jateng Region"/>
    <s v="Network - Jabar &amp; Jateng Region - Jateng Area V"/>
    <s v="KC - Solo - Slamet Riyadi 136 - SLR - D3"/>
    <s v="KC - Solo - Slamet Riyadi 136 - SLR - Service - D4"/>
    <s v="Teller"/>
    <s v="Teller"/>
    <s v="KC - Solo - Slamet Riyadi 136 - SLR"/>
    <s v="SURAKARTA"/>
    <s v="Jawa Tengah"/>
    <d v="1992-10-10T00:00:00"/>
    <d v="2016-11-24T00:00:00"/>
    <s v="Female"/>
    <s v="SLR"/>
    <s v="Suryaningsih.Kurniawanto@cimbniaga.co.id"/>
    <s v="D-5"/>
    <n v="3008199"/>
    <s v="ANDHYKA MURHIMAWAN"/>
    <s v="Branch Operations &amp; Service Manager - KC - SLR"/>
    <m/>
    <m/>
    <m/>
    <m/>
    <x v="1"/>
    <m/>
    <m/>
    <x v="0"/>
    <n v="0"/>
    <x v="0"/>
    <n v="0"/>
    <x v="0"/>
    <n v="0"/>
  </r>
  <r>
    <n v="3031261"/>
    <s v="FRANSISCA MARGARETHA KRISTIAWAN"/>
    <s v="U10"/>
    <x v="4"/>
    <s v="Network - Jabar &amp; Jateng Region"/>
    <s v="Network - Jabar &amp; Jateng Region - Jateng Area V"/>
    <s v="KC - Solo - Slamet Riyadi 136 - SLR - D3"/>
    <s v="KC - Solo - Slamet Riyadi 136 - SLR - Service - D4"/>
    <s v="Teller"/>
    <s v="Teller"/>
    <s v="KC - Solo - Slamet Riyadi 136 - SLR"/>
    <s v="SURAKARTA"/>
    <s v="Jawa Tengah"/>
    <d v="1994-10-23T00:00:00"/>
    <d v="2016-05-26T00:00:00"/>
    <s v="Female"/>
    <s v="SLR"/>
    <s v="Fransisca.Kristiawan@cimbniaga.co.id"/>
    <s v="D-5"/>
    <n v="3008199"/>
    <s v="ANDHYKA MURHIMAWAN"/>
    <s v="Branch Operations &amp; Service Manager - KC - SLR"/>
    <m/>
    <m/>
    <m/>
    <m/>
    <x v="1"/>
    <m/>
    <m/>
    <x v="0"/>
    <n v="0"/>
    <x v="0"/>
    <n v="0"/>
    <x v="0"/>
    <n v="0"/>
  </r>
  <r>
    <n v="3005752"/>
    <s v="FARIDA ARYANTI"/>
    <s v="U10"/>
    <x v="4"/>
    <s v="Network - Jabar &amp; Jateng Region"/>
    <s v="Network - Jabar &amp; Jateng Region - Jateng Area V"/>
    <s v="KC - Solo - Slamet Riyadi 136 - SLR - D3"/>
    <s v="KC - Solo - Slamet Riyadi 136 - SLR - Service - D4"/>
    <s v="Teller"/>
    <s v="Teller"/>
    <s v="KC - Solo - Slamet Riyadi 136 - SLR"/>
    <s v="SURAKARTA"/>
    <s v="Jawa Tengah"/>
    <d v="1973-06-07T00:00:00"/>
    <d v="2002-07-05T00:00:00"/>
    <s v="Female"/>
    <s v="SLR"/>
    <s v="Farida.aryanti@cimbniaga.co.id"/>
    <s v="D-5"/>
    <n v="3008199"/>
    <s v="ANDHYKA MURHIMAWAN"/>
    <s v="Branch Operations &amp; Service Manager - KC - SLR"/>
    <m/>
    <m/>
    <m/>
    <m/>
    <x v="1"/>
    <m/>
    <m/>
    <x v="0"/>
    <n v="0"/>
    <x v="0"/>
    <n v="0"/>
    <x v="0"/>
    <n v="0"/>
  </r>
  <r>
    <n v="3004614"/>
    <s v="MARIA DYAH KRISTYANINGSIH"/>
    <s v="U10"/>
    <x v="4"/>
    <s v="Network - Jabar &amp; Jateng Region"/>
    <s v="Network - Jabar &amp; Jateng Region - Jateng Area V"/>
    <s v="KC - Solo - Slamet Riyadi 136 - SLR - D3"/>
    <s v="KC - Solo - Slamet Riyadi 136 - SLR - Service - D4"/>
    <s v="Teller"/>
    <s v="Teller"/>
    <s v="KC - Solo - Slamet Riyadi 136 - SLR"/>
    <s v="SURAKARTA"/>
    <s v="Jawa Tengah"/>
    <d v="1972-09-04T00:00:00"/>
    <d v="1997-09-01T00:00:00"/>
    <s v="Female"/>
    <s v="SLR"/>
    <s v="Maria.Kristyaningsih@cimbniaga.co.id"/>
    <s v="D-5"/>
    <n v="3008199"/>
    <s v="ANDHYKA MURHIMAWAN"/>
    <s v="Branch Operations &amp; Service Manager - KC - SLR"/>
    <m/>
    <m/>
    <m/>
    <m/>
    <x v="1"/>
    <m/>
    <m/>
    <x v="0"/>
    <n v="0.35"/>
    <x v="0"/>
    <n v="0"/>
    <x v="0"/>
    <n v="0.17499999999999999"/>
  </r>
  <r>
    <n v="5600376"/>
    <s v="TIFANY LILIK FADMA SARI"/>
    <s v="U8"/>
    <x v="4"/>
    <s v="Network - Jabar &amp; Jateng Region"/>
    <s v="Network - Jabar &amp; Jateng Region - Jateng Area V"/>
    <s v="KCP - Jepara - Diponegoro - JPR - D3"/>
    <s v="KCP - Jepara - Diponegoro - JPR - Preferred - D4"/>
    <s v="Preferred Relationship Manager"/>
    <s v="Preferred Relationship Manager"/>
    <s v="KCP - Jepara - Diponegoro - JPR"/>
    <s v="JEPARA"/>
    <s v="Jawa Tengah"/>
    <d v="1994-06-07T00:00:00"/>
    <d v="2025-06-02T00:00:00"/>
    <s v="Female"/>
    <s v="JPR"/>
    <s v="Tifany.Sari@cimbniaga.co.id"/>
    <s v="D-5"/>
    <n v="3002227"/>
    <s v="DEVI CHRISTIANTI"/>
    <s v="Branch Manager - KCP - JPR"/>
    <m/>
    <m/>
    <m/>
    <m/>
    <x v="1"/>
    <m/>
    <m/>
    <x v="0"/>
    <n v="0"/>
    <x v="1"/>
    <e v="#N/A"/>
    <x v="1"/>
    <e v="#N/A"/>
  </r>
  <r>
    <n v="3032247"/>
    <s v="IS BAENI SATRIA AKBAR"/>
    <s v="U9"/>
    <x v="4"/>
    <s v="Network - Jabar &amp; Jateng Region"/>
    <s v="Network - Jabar &amp; Jateng Region - Jateng Area V"/>
    <s v="KCP - Jepara - Diponegoro - JPR - D3"/>
    <s v="KCP - Jepara - Diponegoro - JPR - Preferred - D4"/>
    <s v="Preferred Relationship Manager Acceleration"/>
    <s v="Preferred Relationship Manager Acceleration"/>
    <s v="KCP - Jepara - Diponegoro - JPR"/>
    <s v="JEPARA"/>
    <s v="Jawa Tengah"/>
    <d v="1993-04-05T00:00:00"/>
    <d v="2016-11-02T00:00:00"/>
    <s v="Male"/>
    <s v="JPR"/>
    <s v="ISBAENI.AKBAR@CIMBNIAGA.CO.ID"/>
    <s v="D-5"/>
    <n v="3002227"/>
    <s v="DEVI CHRISTIANTI"/>
    <s v="Branch Manager - KCP - JPR"/>
    <m/>
    <m/>
    <m/>
    <m/>
    <x v="1"/>
    <m/>
    <m/>
    <x v="0"/>
    <n v="0"/>
    <x v="0"/>
    <n v="0"/>
    <x v="0"/>
    <n v="0"/>
  </r>
  <r>
    <n v="3005292"/>
    <s v="ISTI ADININGTYAS"/>
    <s v="U7"/>
    <x v="4"/>
    <s v="Network - Jabar &amp; Jateng Region"/>
    <s v="Network - Jabar &amp; Jateng Region - Jateng Area V"/>
    <s v="KCP - Jepara - Diponegoro - JPR - D3"/>
    <s v="KCP - Jepara - Diponegoro - JPR - Service - D4"/>
    <s v="Branch Operations &amp; Service Manager"/>
    <s v="Branch Operations &amp; Service Manager"/>
    <s v="KCP - Jepara - Diponegoro - JPR"/>
    <s v="JEPARA"/>
    <s v="Jawa Tengah"/>
    <d v="1973-07-01T00:00:00"/>
    <d v="2001-01-22T00:00:00"/>
    <s v="Female"/>
    <s v="JPR"/>
    <s v="ISTI.ADININGTYAS@CIMBNIAGA.CO.ID"/>
    <s v="D-4"/>
    <n v="3002227"/>
    <s v="DEVI CHRISTIANTI"/>
    <s v="Branch Manager - KCP - JPR"/>
    <m/>
    <m/>
    <m/>
    <m/>
    <x v="1"/>
    <m/>
    <m/>
    <x v="0"/>
    <n v="0"/>
    <x v="0"/>
    <n v="0"/>
    <x v="0"/>
    <n v="0"/>
  </r>
  <r>
    <n v="3004021"/>
    <s v="YENI KUSUMAWATI"/>
    <s v="U9"/>
    <x v="4"/>
    <s v="Network - Jabar &amp; Jateng Region"/>
    <s v="Network - Jabar &amp; Jateng Region - Jateng Area V"/>
    <s v="KCP - Jepara - Diponegoro - JPR - D3"/>
    <s v="KCP - Jepara - Diponegoro - JPR - Service - D4"/>
    <s v="Teller"/>
    <s v="Teller"/>
    <s v="KCP - Jepara - Diponegoro - JPR"/>
    <s v="JEPARA"/>
    <s v="Jawa Tengah"/>
    <d v="1974-04-22T00:00:00"/>
    <d v="1996-12-01T00:00:00"/>
    <s v="Female"/>
    <s v="JPR"/>
    <s v="yeni.kusumawati@cimbniaga.co.id"/>
    <s v="D-5"/>
    <n v="3005292"/>
    <s v="ISTI ADININGTYAS"/>
    <s v="Branch Operations &amp; Service Manager - KCP - JPR"/>
    <m/>
    <m/>
    <m/>
    <m/>
    <x v="1"/>
    <m/>
    <m/>
    <x v="1"/>
    <n v="1"/>
    <x v="0"/>
    <n v="0"/>
    <x v="0"/>
    <n v="0.5"/>
  </r>
  <r>
    <n v="3003462"/>
    <s v="TATIK SETIYO AMBARWATI"/>
    <s v="U6"/>
    <x v="4"/>
    <s v="Network - Jabar &amp; Jateng Region"/>
    <s v="Network - Jabar &amp; Jateng Region - Jateng Area V"/>
    <s v="KCP - Klaten - Pemuda - KAE - D3"/>
    <s v="KCP - Klaten - Pemuda - KAE - Preferred - D4"/>
    <s v="Preferred Relationship Manager"/>
    <s v="Preferred Relationship Manager"/>
    <s v="KCP - Klaten - Pemuda - KAE"/>
    <s v="KLATEN"/>
    <s v="Jawa Tengah"/>
    <d v="1973-05-10T00:00:00"/>
    <d v="1996-01-01T00:00:00"/>
    <s v="Female"/>
    <s v="KAE"/>
    <s v="TATIK.AMBARWATI@CIMBNIAGA.CO.ID"/>
    <s v="D-5"/>
    <n v="3004704"/>
    <s v="MARGARETHA ALICE INDRAWATY"/>
    <s v="Branch Manager - KCP - KAE"/>
    <m/>
    <m/>
    <m/>
    <m/>
    <x v="1"/>
    <m/>
    <m/>
    <x v="0"/>
    <n v="0"/>
    <x v="0"/>
    <n v="0"/>
    <x v="0"/>
    <n v="0"/>
  </r>
  <r>
    <n v="3013922"/>
    <s v="ANGELINA NAGARI"/>
    <s v="U7"/>
    <x v="4"/>
    <s v="Network - Jabar &amp; Jateng Region"/>
    <s v="Network - Jabar &amp; Jateng Region - Jateng Area V"/>
    <s v="KCP - Klaten - Pemuda - KAE - D3"/>
    <s v="KCP - Klaten - Pemuda - KAE - Preferred - D4"/>
    <s v="Preferred Relationship Manager"/>
    <s v="Preferred Relationship Manager"/>
    <s v="KCP - Klaten - Pemuda - KAE"/>
    <s v="KLATEN"/>
    <s v="Jawa Tengah"/>
    <d v="1988-01-19T00:00:00"/>
    <d v="2010-08-16T00:00:00"/>
    <s v="Female"/>
    <s v="KAE"/>
    <s v="ANGELINA.NAGARI@CIMBNIAGA.CO.ID"/>
    <s v="D-5"/>
    <n v="3004704"/>
    <s v="MARGARETHA ALICE INDRAWATY"/>
    <s v="Branch Manager - KCP - KAE"/>
    <m/>
    <m/>
    <m/>
    <m/>
    <x v="1"/>
    <m/>
    <m/>
    <x v="0"/>
    <n v="0"/>
    <x v="0"/>
    <n v="0"/>
    <x v="0"/>
    <n v="0"/>
  </r>
  <r>
    <n v="3007441"/>
    <s v="ROSALIA HANDAYANI"/>
    <s v="U7"/>
    <x v="4"/>
    <s v="Network - Jabar &amp; Jateng Region"/>
    <s v="Network - Jabar &amp; Jateng Region - Jateng Area V"/>
    <s v="KCP - Klaten - Pemuda - KAE - D3"/>
    <s v="KCP - Klaten - Pemuda - KAE - Service - D4"/>
    <s v="Branch Operations &amp; Service Manager"/>
    <s v="Branch Operations &amp; Service Manager"/>
    <s v="KCP - Klaten - Pemuda - KAE"/>
    <s v="KLATEN"/>
    <s v="Jawa Tengah"/>
    <d v="1980-04-25T00:00:00"/>
    <d v="2006-01-01T00:00:00"/>
    <s v="Female"/>
    <s v="KAE"/>
    <s v="ROSALIA.HANDAYANI@CIMBNIAGA.CO.ID"/>
    <s v="D-4"/>
    <n v="3004704"/>
    <s v="MARGARETHA ALICE INDRAWATY"/>
    <s v="Branch Manager - KCP - KAE"/>
    <m/>
    <m/>
    <m/>
    <m/>
    <x v="1"/>
    <m/>
    <m/>
    <x v="0"/>
    <n v="0"/>
    <x v="0"/>
    <n v="0"/>
    <x v="0"/>
    <n v="0"/>
  </r>
  <r>
    <n v="3039659"/>
    <s v="NUR WASIKQ FEBRIYANTO"/>
    <s v="U9"/>
    <x v="4"/>
    <s v="Network - Jabar &amp; Jateng Region"/>
    <s v="Network - Jabar &amp; Jateng Region - Jateng Area V"/>
    <s v="KCP - Klaten - Pemuda - KAE - D3"/>
    <s v="KCP - Klaten - Pemuda - KAE - Service - D4"/>
    <s v="Customer Service"/>
    <s v="Customer Service"/>
    <s v="KCP - Klaten - Pemuda - KAE"/>
    <s v="KLATEN"/>
    <s v="Jawa Tengah"/>
    <d v="1993-02-20T00:00:00"/>
    <d v="2019-11-11T00:00:00"/>
    <s v="Male"/>
    <s v="KAE"/>
    <s v="NUR.FEBRIYANTO@CIMBNIAGA.CO.ID"/>
    <s v="D-5"/>
    <n v="3007441"/>
    <s v="ROSALIA HANDAYANI"/>
    <s v="Branch Operations &amp; Service Manager - KCP - KAE"/>
    <m/>
    <m/>
    <m/>
    <m/>
    <x v="1"/>
    <m/>
    <m/>
    <x v="0"/>
    <n v="0"/>
    <x v="0"/>
    <n v="0"/>
    <x v="0"/>
    <n v="0"/>
  </r>
  <r>
    <n v="3034859"/>
    <s v="YUDHA MANGGALA"/>
    <s v="U9"/>
    <x v="4"/>
    <s v="Network - Jabar &amp; Jateng Region"/>
    <s v="Network - Jabar &amp; Jateng Region - Jateng Area V"/>
    <s v="KCP - Klaten - Pemuda - KAE - D3"/>
    <s v="KCP - Klaten - Pemuda - KAE - Service - D4"/>
    <s v="Customer Service"/>
    <s v="Customer Service"/>
    <s v="KCP - Klaten - Pemuda - KAE"/>
    <s v="KLATEN"/>
    <s v="Jawa Tengah"/>
    <d v="1995-08-10T00:00:00"/>
    <d v="2017-11-10T00:00:00"/>
    <s v="Male"/>
    <s v="KAE"/>
    <s v="YUDHA.MANGGALA@CIMBNIAGA.CO.ID"/>
    <s v="D-5"/>
    <n v="3007441"/>
    <s v="ROSALIA HANDAYANI"/>
    <s v="Branch Operations &amp; Service Manager - KCP - KAE"/>
    <m/>
    <m/>
    <m/>
    <m/>
    <x v="1"/>
    <m/>
    <m/>
    <x v="0"/>
    <n v="0.1"/>
    <x v="0"/>
    <n v="0"/>
    <x v="0"/>
    <n v="0.05"/>
  </r>
  <r>
    <n v="3033931"/>
    <s v="DIAH OKA RUSMAWATI"/>
    <s v="U9"/>
    <x v="4"/>
    <s v="Network - Jabar &amp; Jateng Region"/>
    <s v="Network - Jabar &amp; Jateng Region - Jateng Area V"/>
    <s v="KCP - Klaten - Pemuda - KAE - D3"/>
    <s v="KCP - Klaten - Pemuda - KAE - Service - D4"/>
    <s v="Branch Service Officer"/>
    <s v="Branch Service Officer"/>
    <s v="KCP - Klaten - Pemuda - KAE"/>
    <s v="KLATEN"/>
    <s v="Jawa Tengah"/>
    <d v="1993-01-07T00:00:00"/>
    <d v="2017-07-10T00:00:00"/>
    <s v="Female"/>
    <s v="KAE"/>
    <s v="OKA.DIAH@CIMBNIAGA.CO.ID"/>
    <s v="D-5"/>
    <n v="3007441"/>
    <s v="ROSALIA HANDAYANI"/>
    <s v="Branch Operations &amp; Service Manager - KCP - KAE"/>
    <m/>
    <m/>
    <m/>
    <m/>
    <x v="1"/>
    <m/>
    <m/>
    <x v="0"/>
    <n v="0"/>
    <x v="0"/>
    <n v="0"/>
    <x v="0"/>
    <n v="0"/>
  </r>
  <r>
    <n v="3007383"/>
    <s v="RATIH YUNI CHRISNAMURTI"/>
    <s v="U10"/>
    <x v="4"/>
    <s v="Network - Jabar &amp; Jateng Region"/>
    <s v="Network - Jabar &amp; Jateng Region - Jateng Area V"/>
    <s v="KCP - Klaten - Pemuda - KAE - D3"/>
    <s v="KCP - Klaten - Pemuda - KAE - Service - D4"/>
    <s v="Teller"/>
    <s v="Teller"/>
    <s v="KCP - Klaten - Pemuda - KAE"/>
    <s v="KLATEN"/>
    <s v="Jawa Tengah"/>
    <d v="1979-06-19T00:00:00"/>
    <d v="2005-12-01T00:00:00"/>
    <s v="Female"/>
    <s v="KAE"/>
    <s v="Ratih.Chrisnamurti@cimbniaga.co.id"/>
    <s v="D-5"/>
    <n v="3007441"/>
    <s v="ROSALIA HANDAYANI"/>
    <s v="Branch Operations &amp; Service Manager - KCP - KAE"/>
    <m/>
    <m/>
    <m/>
    <m/>
    <x v="1"/>
    <m/>
    <m/>
    <x v="0"/>
    <n v="0.7"/>
    <x v="0"/>
    <n v="0"/>
    <x v="0"/>
    <n v="0.35"/>
  </r>
  <r>
    <n v="5381018"/>
    <s v="AJI CAHYANTO"/>
    <s v="U7"/>
    <x v="4"/>
    <s v="Network - Jabar &amp; Jateng Region"/>
    <s v="Network - Jabar &amp; Jateng Region - Jateng Area V"/>
    <s v="KCP - Salatiga - Sudirman - SLG - D3"/>
    <s v="KCP - Salatiga - Sudirman - SLG - Preferred - D4"/>
    <s v="Preferred Relationship Manager"/>
    <s v="Preferred Relationship Manager"/>
    <s v="KCP - Salatiga - Sudirman - SLG"/>
    <s v="SALATIGA"/>
    <s v="Jawa Tengah"/>
    <d v="1996-07-06T00:00:00"/>
    <d v="2022-12-26T00:00:00"/>
    <s v="Male"/>
    <s v="SLG"/>
    <s v="Aji.Cahyanto@cimbniaga.co.id"/>
    <s v="D-5"/>
    <n v="3004324"/>
    <s v="WIRATNA NURNANINGRUM"/>
    <s v="Branch Manager - KCP - SLG"/>
    <m/>
    <m/>
    <m/>
    <m/>
    <x v="1"/>
    <m/>
    <m/>
    <x v="0"/>
    <n v="0"/>
    <x v="0"/>
    <n v="0"/>
    <x v="0"/>
    <n v="0"/>
  </r>
  <r>
    <n v="3005678"/>
    <s v="ARIADI HENDRAWAN"/>
    <s v="U6"/>
    <x v="4"/>
    <s v="Network - Jabar &amp; Jateng Region"/>
    <s v="Network - Jabar &amp; Jateng Region - Jateng Area V"/>
    <s v="KCP - Salatiga - Sudirman - SLG - D3"/>
    <s v="KCP - Salatiga - Sudirman - SLG - Service - D4"/>
    <s v="Branch Operations &amp; Service Manager"/>
    <s v="Branch Operations &amp; Service Manager"/>
    <s v="KCP - Salatiga - Sudirman - SLG"/>
    <s v="SALATIGA"/>
    <s v="Jawa Tengah"/>
    <d v="1976-05-14T00:00:00"/>
    <d v="2002-04-08T00:00:00"/>
    <s v="Male"/>
    <s v="SLG"/>
    <s v="ARIADI.HENDRAWAN@CIMBNIAGA.CO.ID"/>
    <s v="D-4"/>
    <n v="3004324"/>
    <s v="WIRATNA NURNANINGRUM"/>
    <s v="Branch Manager - KCP - SLG"/>
    <m/>
    <m/>
    <m/>
    <m/>
    <x v="1"/>
    <m/>
    <m/>
    <x v="1"/>
    <n v="1"/>
    <x v="0"/>
    <n v="0"/>
    <x v="0"/>
    <n v="0.5"/>
  </r>
  <r>
    <n v="3005603"/>
    <s v="DINI RINTA UTAMI"/>
    <s v="U8"/>
    <x v="4"/>
    <s v="Network - Jabar &amp; Jateng Region"/>
    <s v="Network - Jabar &amp; Jateng Region - Jateng Area V"/>
    <s v="KCP - Salatiga - Sudirman - SLG - D3"/>
    <s v="KCP - Salatiga - Sudirman - SLG - Service - D4"/>
    <s v="Branch Service Officer"/>
    <s v="Branch Service Officer"/>
    <s v="KCP - Salatiga - Sudirman - SLG"/>
    <s v="SALATIGA"/>
    <s v="Jawa Tengah"/>
    <d v="1978-05-30T00:00:00"/>
    <d v="2001-12-03T00:00:00"/>
    <s v="Female"/>
    <s v="SLG"/>
    <s v="DINI.UTAMI@CIMBNIAGA.CO.ID"/>
    <s v="D-5"/>
    <n v="3005678"/>
    <s v="ARIADI HENDRAWAN"/>
    <s v="Branch Operations &amp; Service Manager - KCP - SLG"/>
    <m/>
    <m/>
    <m/>
    <m/>
    <x v="1"/>
    <m/>
    <m/>
    <x v="1"/>
    <n v="1"/>
    <x v="0"/>
    <n v="0"/>
    <x v="0"/>
    <n v="0.5"/>
  </r>
  <r>
    <n v="3017732"/>
    <s v="SEPTA DYAH KRISTIANI"/>
    <s v="U9"/>
    <x v="4"/>
    <s v="Network - Jabar &amp; Jateng Region"/>
    <s v="Network - Jabar &amp; Jateng Region - Jateng Area V"/>
    <s v="KCP - Salatiga - Sudirman - SLG - D3"/>
    <s v="KCP - Salatiga - Sudirman - SLG - Service - D4"/>
    <s v="Customer Service"/>
    <s v="Customer Service"/>
    <s v="KCP - Salatiga - Sudirman - SLG"/>
    <s v="SALATIGA"/>
    <s v="Jawa Tengah"/>
    <d v="1988-09-28T00:00:00"/>
    <d v="2011-11-21T00:00:00"/>
    <s v="Female"/>
    <s v="SLG"/>
    <s v="SEPTA.DYAHKRISTIANI@CIMBNIAGA.CO.ID"/>
    <s v="D-5"/>
    <n v="3005678"/>
    <s v="ARIADI HENDRAWAN"/>
    <s v="Branch Operations &amp; Service Manager - KCP - SLG"/>
    <m/>
    <m/>
    <m/>
    <m/>
    <x v="1"/>
    <m/>
    <m/>
    <x v="1"/>
    <n v="1"/>
    <x v="0"/>
    <n v="0"/>
    <x v="0"/>
    <n v="0.5"/>
  </r>
  <r>
    <n v="3003780"/>
    <s v="WAHYU KURNIAWAN"/>
    <s v="U9"/>
    <x v="4"/>
    <s v="Network - Jabar &amp; Jateng Region"/>
    <s v="Network - Jabar &amp; Jateng Region - Jateng Area V"/>
    <s v="KCP - Salatiga - Sudirman - SLG - D3"/>
    <s v="KCP - Salatiga - Sudirman - SLG - Service - D4"/>
    <s v="Teller"/>
    <s v="Teller"/>
    <s v="KCP - Salatiga - Sudirman - SLG"/>
    <s v="SALATIGA"/>
    <s v="Jawa Tengah"/>
    <d v="1972-06-16T00:00:00"/>
    <d v="1996-07-01T00:00:00"/>
    <s v="Male"/>
    <s v="SLG"/>
    <s v="WAHYU.KURNIAWAN@CIMBNIAGA.CO.ID"/>
    <s v="D-5"/>
    <n v="3005678"/>
    <s v="ARIADI HENDRAWAN"/>
    <s v="Branch Operations &amp; Service Manager - KCP - SLG"/>
    <m/>
    <m/>
    <m/>
    <m/>
    <x v="1"/>
    <m/>
    <m/>
    <x v="1"/>
    <n v="1"/>
    <x v="0"/>
    <n v="0"/>
    <x v="0"/>
    <n v="0.5"/>
  </r>
  <r>
    <n v="3023519"/>
    <s v="NILA KUSUMAWATI"/>
    <s v="U9"/>
    <x v="4"/>
    <s v="Network - Jabar &amp; Jateng Region"/>
    <s v="Network - Jabar &amp; Jateng Region - Jateng Area V"/>
    <s v="KCP - Salatiga - Sudirman - SLG - D3"/>
    <s v="KCP - Salatiga - Sudirman - SLG - Service - D4"/>
    <s v="Customer Service"/>
    <s v="Customer Service"/>
    <s v="KCP - Salatiga - Sudirman - SLG"/>
    <s v="SALATIGA"/>
    <s v="Jawa Tengah"/>
    <d v="1991-03-27T00:00:00"/>
    <d v="2013-07-01T00:00:00"/>
    <s v="Female"/>
    <s v="SLG"/>
    <s v="NILA.KUSUMAWATI@CIMBNIAGA.CO.ID"/>
    <s v="D-5"/>
    <n v="3005678"/>
    <s v="ARIADI HENDRAWAN"/>
    <s v="Branch Operations &amp; Service Manager - KCP - SLG"/>
    <m/>
    <m/>
    <m/>
    <m/>
    <x v="1"/>
    <m/>
    <m/>
    <x v="1"/>
    <n v="1"/>
    <x v="0"/>
    <n v="0"/>
    <x v="0"/>
    <n v="0.5"/>
  </r>
  <r>
    <n v="3027446"/>
    <s v="AJENG SATITI RAHAYUNING SIWI"/>
    <s v="U10"/>
    <x v="4"/>
    <s v="Network - Jabar &amp; Jateng Region"/>
    <s v="Network - Jabar &amp; Jateng Region - Jateng Area V"/>
    <s v="KCP - Salatiga - Sudirman - SLG - D3"/>
    <s v="KCP - Salatiga - Sudirman - SLG - Service - D4"/>
    <s v="Teller"/>
    <s v="Teller"/>
    <s v="KCP - Salatiga - Sudirman - SLG"/>
    <s v="SALATIGA"/>
    <s v="Jawa Tengah"/>
    <d v="1992-09-09T00:00:00"/>
    <d v="2014-10-01T00:00:00"/>
    <s v="Female"/>
    <s v="SLG"/>
    <s v="AJENG.SIWI@CIMBNIAGA.CO.ID"/>
    <s v="D-5"/>
    <n v="3005678"/>
    <s v="ARIADI HENDRAWAN"/>
    <s v="Branch Operations &amp; Service Manager - KCP - SLG"/>
    <m/>
    <m/>
    <m/>
    <m/>
    <x v="1"/>
    <m/>
    <m/>
    <x v="1"/>
    <n v="1"/>
    <x v="0"/>
    <n v="0"/>
    <x v="0"/>
    <n v="0.5"/>
  </r>
  <r>
    <n v="3039546"/>
    <s v="DAVID OKA CHRISTIAN"/>
    <s v="U5"/>
    <x v="4"/>
    <s v="Network - Jabar &amp; Jateng Region"/>
    <s v="Network - Jabar &amp; Jateng Region - Jateng Area V"/>
    <s v="KCP - Solo - Manahan - MNH - D3"/>
    <s v="KCP - Solo - Manahan - MNH - Business Owners - D4"/>
    <s v="Client Business Manager"/>
    <s v="Client Business Manager"/>
    <s v="KCP - Solo - Manahan - MNH"/>
    <s v="SURAKARTA"/>
    <s v="Jawa Tengah"/>
    <d v="1989-11-13T00:00:00"/>
    <d v="2019-10-28T00:00:00"/>
    <s v="Male"/>
    <s v="MNH"/>
    <s v="DAVID.CHRISTIAN2@CIMBNIAGA.CO.ID"/>
    <s v="D-4"/>
    <n v="5419817"/>
    <s v="VENERANDA SONYA AYU"/>
    <s v="Branch Manager - KCP - MNH"/>
    <m/>
    <m/>
    <m/>
    <m/>
    <x v="1"/>
    <m/>
    <m/>
    <x v="0"/>
    <n v="0"/>
    <x v="0"/>
    <n v="0"/>
    <x v="0"/>
    <n v="0"/>
  </r>
  <r>
    <n v="3004291"/>
    <s v="FRIEDA CHRISTIANA"/>
    <s v="U7"/>
    <x v="4"/>
    <s v="Network - Jabar &amp; Jateng Region"/>
    <s v="Network - Jabar &amp; Jateng Region - Jateng Area V"/>
    <s v="KCP - Solo - Manahan - MNH - D3"/>
    <s v="KCP - Solo - Manahan - MNH - Business Owners - D4"/>
    <s v="Client Relationship Manager"/>
    <s v="Client Relationship Manager"/>
    <s v="KCP - Solo - Manahan - MNH"/>
    <s v="SURAKARTA"/>
    <s v="Jawa Tengah"/>
    <d v="1974-02-19T00:00:00"/>
    <d v="1997-04-22T00:00:00"/>
    <s v="Female"/>
    <s v="MNH"/>
    <s v="FRIEDA.CHRISTIANA@CIMBNIAGA.CO.ID"/>
    <s v="D-5"/>
    <n v="5406790"/>
    <s v="ANDI SUSANTO"/>
    <s v="Client Business Manager 2 - Business Owners - MNH"/>
    <m/>
    <m/>
    <m/>
    <m/>
    <x v="1"/>
    <m/>
    <m/>
    <x v="0"/>
    <n v="0.1"/>
    <x v="0"/>
    <n v="0"/>
    <x v="0"/>
    <n v="0.05"/>
  </r>
  <r>
    <n v="3008625"/>
    <s v="KRISTI OKTORA"/>
    <s v="U7"/>
    <x v="4"/>
    <s v="Network - Jabar &amp; Jateng Region"/>
    <s v="Network - Jabar &amp; Jateng Region - Jateng Area V"/>
    <s v="KCP - Solo - Manahan - MNH - D3"/>
    <s v="KCP - Solo - Manahan - MNH - Business Owners - D4"/>
    <s v="Client Relationship Manager"/>
    <s v="Client Relationship Manager"/>
    <s v="KCP - Solo - Manahan - MNH"/>
    <s v="SURAKARTA"/>
    <s v="Jawa Tengah"/>
    <d v="1983-10-25T00:00:00"/>
    <d v="2006-04-17T00:00:00"/>
    <s v="Female"/>
    <s v="MNH"/>
    <s v="KRISTI.OKTORA@CIMBNIAGA.CO.ID"/>
    <s v="D-5"/>
    <n v="5406790"/>
    <s v="ANDI SUSANTO"/>
    <s v="Client Business Manager 2 - Business Owners - MNH"/>
    <m/>
    <m/>
    <m/>
    <m/>
    <x v="1"/>
    <m/>
    <m/>
    <x v="0"/>
    <n v="0"/>
    <x v="0"/>
    <n v="0"/>
    <x v="0"/>
    <n v="0"/>
  </r>
  <r>
    <n v="5406790"/>
    <s v="ANDI SUSANTO"/>
    <s v="U7"/>
    <x v="4"/>
    <s v="Network - Jabar &amp; Jateng Region"/>
    <s v="Network - Jabar &amp; Jateng Region - Jateng Area V"/>
    <s v="KCP - Solo - Manahan - MNH - D3"/>
    <s v="KCP - Solo - Manahan - MNH - Business Owners - D4"/>
    <s v="Client Business Manager"/>
    <s v="Client Business Manager"/>
    <s v="KCP - Solo - Manahan - MNH"/>
    <s v="SURAKARTA"/>
    <s v="Jawa Tengah"/>
    <d v="1993-05-03T00:00:00"/>
    <d v="2024-04-01T00:00:00"/>
    <s v="Male"/>
    <s v="MNH"/>
    <s v="andi.susanto@cimbniaga.co.id"/>
    <s v="D-4"/>
    <n v="5419817"/>
    <s v="VENERANDA SONYA AYU"/>
    <s v="Branch Manager - KCP - MNH"/>
    <m/>
    <m/>
    <m/>
    <m/>
    <x v="1"/>
    <m/>
    <m/>
    <x v="0"/>
    <n v="0"/>
    <x v="0"/>
    <n v="0"/>
    <x v="0"/>
    <n v="0"/>
  </r>
  <r>
    <n v="3006004"/>
    <s v="NOOR AFNIAH"/>
    <s v="U8"/>
    <x v="4"/>
    <s v="Network - Jabar &amp; Jateng Region"/>
    <s v="Network - Jabar &amp; Jateng Region - Jateng Area V"/>
    <s v="KCP - Solo - Manahan - MNH - D3"/>
    <s v="KCP - Solo - Manahan - MNH - Business Owners - D4"/>
    <s v="Client Relationship Manager"/>
    <s v="Client Relationship Manager"/>
    <s v="KCP - Solo - Manahan - MNH"/>
    <s v="SURAKARTA"/>
    <s v="Jawa Tengah"/>
    <d v="1980-09-04T00:00:00"/>
    <d v="2004-04-01T00:00:00"/>
    <s v="Female"/>
    <s v="MNH"/>
    <s v="NOOR.AFNIAH@CIMBNIAGA.CO.ID"/>
    <s v="D-5"/>
    <n v="3039546"/>
    <s v="DAVID OKA CHRISTIAN"/>
    <s v="Client Business Manager 1 - Business Owners - MNH"/>
    <m/>
    <m/>
    <m/>
    <m/>
    <x v="1"/>
    <m/>
    <m/>
    <x v="0"/>
    <n v="0"/>
    <x v="0"/>
    <n v="0"/>
    <x v="0"/>
    <n v="0"/>
  </r>
  <r>
    <n v="5601910"/>
    <s v="YEFTA ALVIN SAPUTRA"/>
    <s v="U8"/>
    <x v="4"/>
    <s v="Network - Jabar &amp; Jateng Region"/>
    <s v="Network - Jabar &amp; Jateng Region - Jateng Area V"/>
    <s v="KCP - Solo - Manahan - MNH - D3"/>
    <s v="KCP - Solo - Manahan - MNH - Business Owners - D4"/>
    <s v="Client Relationship Manager"/>
    <s v="Client Relationship Manager"/>
    <s v="KCP - Solo - Manahan - MNH"/>
    <s v="SURAKARTA"/>
    <s v="Jawa Tengah"/>
    <d v="2000-12-24T00:00:00"/>
    <d v="2026-01-19T00:00:00"/>
    <s v="Male"/>
    <s v="MNH"/>
    <s v="yefta.saputra@cimbniaga.co.id"/>
    <s v="D-5"/>
    <n v="3039546"/>
    <s v="DAVID OKA CHRISTIAN"/>
    <s v="Client Business Manager 1 - Business Owners - MNH"/>
    <m/>
    <m/>
    <m/>
    <m/>
    <x v="1"/>
    <m/>
    <m/>
    <x v="0"/>
    <n v="0"/>
    <x v="1"/>
    <e v="#N/A"/>
    <x v="1"/>
    <e v="#N/A"/>
  </r>
  <r>
    <n v="5381296"/>
    <s v="FERRY OKPRILIA"/>
    <s v="U8"/>
    <x v="4"/>
    <s v="Network - Jabar &amp; Jateng Region"/>
    <s v="Network - Jabar &amp; Jateng Region - Jateng Area V"/>
    <s v="KCP - Solo - Manahan - MNH - D3"/>
    <s v="KCP - Solo - Manahan - MNH - Business Owners - D4"/>
    <s v="Client Relationship Manager"/>
    <s v="Client Relationship Manager"/>
    <s v="KCP - Solo - Manahan - MNH"/>
    <s v="SURAKARTA"/>
    <s v="Jawa Tengah"/>
    <d v="1978-10-31T00:00:00"/>
    <d v="2023-01-02T00:00:00"/>
    <s v="Female"/>
    <s v="MNH"/>
    <s v="Ferry.Okprilia@cimbniaga.co.id"/>
    <s v="D-5"/>
    <n v="5406790"/>
    <s v="ANDI SUSANTO"/>
    <s v="Client Business Manager 2 - Business Owners - MNH"/>
    <m/>
    <m/>
    <m/>
    <m/>
    <x v="1"/>
    <m/>
    <m/>
    <x v="0"/>
    <n v="0"/>
    <x v="0"/>
    <n v="0"/>
    <x v="0"/>
    <n v="0"/>
  </r>
  <r>
    <n v="5600580"/>
    <s v="GABRIELLA ELLEN PURWADI"/>
    <s v="U9"/>
    <x v="4"/>
    <s v="Network - Jabar &amp; Jateng Region"/>
    <s v="Network - Jabar &amp; Jateng Region - Jateng Area V"/>
    <s v="KCP - Solo - Manahan - MNH - D3"/>
    <s v="KCP - Solo - Manahan - MNH - Business Owners - D4"/>
    <s v="Client Relationship Manager"/>
    <s v="Client Relationship Manager"/>
    <s v="KCP - Solo - Manahan - MNH"/>
    <s v="SURAKARTA"/>
    <s v="Jawa Tengah"/>
    <d v="2001-10-19T00:00:00"/>
    <d v="2025-07-07T00:00:00"/>
    <s v="Female"/>
    <s v="MNH"/>
    <s v="gabriella.purwadi@cimbniaga.co.id"/>
    <s v="D-5"/>
    <n v="3039546"/>
    <s v="DAVID OKA CHRISTIAN"/>
    <s v="Client Business Manager 1 - Business Owners - MNH"/>
    <m/>
    <m/>
    <m/>
    <m/>
    <x v="1"/>
    <m/>
    <m/>
    <x v="0"/>
    <n v="0"/>
    <x v="1"/>
    <e v="#N/A"/>
    <x v="1"/>
    <e v="#N/A"/>
  </r>
  <r>
    <n v="3041236"/>
    <s v="TINA SETIANI"/>
    <s v="U5"/>
    <x v="4"/>
    <s v="Network - Jabar &amp; Jateng Region"/>
    <s v="Network - Jabar &amp; Jateng Region - Jateng Area V"/>
    <s v="KCP - Solo - Manahan - MNH - D3"/>
    <s v="KCP - Solo - Manahan - MNH - Loan Advisor"/>
    <s v="Loan Advisor Specialist"/>
    <s v="Loan Advisor Specialist"/>
    <s v="KCP - Solo - Manahan - MNH"/>
    <s v="SURAKARTA"/>
    <s v="Jawa Tengah"/>
    <d v="1988-11-25T00:00:00"/>
    <d v="2020-04-27T00:00:00"/>
    <s v="Female"/>
    <s v="MNH"/>
    <s v="TINA.SETIANI@CIMBNIAGA.CO.ID"/>
    <s v="D-4"/>
    <n v="5419817"/>
    <s v="VENERANDA SONYA AYU"/>
    <s v="Branch Manager - KCP - MNH"/>
    <m/>
    <m/>
    <m/>
    <m/>
    <x v="1"/>
    <m/>
    <m/>
    <x v="0"/>
    <n v="0.35"/>
    <x v="0"/>
    <n v="0"/>
    <x v="0"/>
    <n v="0.17499999999999999"/>
  </r>
  <r>
    <n v="5372313"/>
    <s v="IMANUEL GIGIH PRAKOSO"/>
    <s v="U7"/>
    <x v="4"/>
    <s v="Network - Jabar &amp; Jateng Region"/>
    <s v="Network - Jabar &amp; Jateng Region - Jateng Area V"/>
    <s v="KCP - Solo - Manahan - MNH - D3"/>
    <s v="KCP - Solo - Manahan - MNH - Loan Advisor"/>
    <s v="Loan Advisor Specialist"/>
    <s v="Loan Advisor Specialist"/>
    <s v="KCP - Solo - Manahan - MNH"/>
    <s v="SURAKARTA"/>
    <s v="Jawa Tengah"/>
    <d v="1985-12-16T00:00:00"/>
    <d v="2022-07-04T00:00:00"/>
    <s v="Male"/>
    <s v="MNH"/>
    <s v="Imanuel.Prakoso2@cimbniaga.co.id"/>
    <s v="D-4"/>
    <n v="5419817"/>
    <s v="VENERANDA SONYA AYU"/>
    <s v="Branch Manager - KCP - MNH"/>
    <m/>
    <m/>
    <m/>
    <m/>
    <x v="1"/>
    <m/>
    <m/>
    <x v="0"/>
    <n v="0"/>
    <x v="0"/>
    <n v="0"/>
    <x v="0"/>
    <n v="0"/>
  </r>
  <r>
    <n v="3002655"/>
    <s v="POPPY RAHAYU SUPADI"/>
    <s v="U7"/>
    <x v="4"/>
    <s v="Network - Jabar &amp; Jateng Region"/>
    <s v="Network - Jabar &amp; Jateng Region - Jateng Area V"/>
    <s v="KCP - Solo - Manahan - MNH - D3"/>
    <s v="KCP - Solo - Manahan - MNH - Service - D4"/>
    <s v="Branch Operations &amp; Service Manager"/>
    <s v="Branch Operations &amp; Service Manager"/>
    <s v="KCP - Solo - Manahan - MNH"/>
    <s v="SURAKARTA"/>
    <s v="Jawa Tengah"/>
    <d v="1971-09-06T00:00:00"/>
    <d v="1994-06-15T00:00:00"/>
    <s v="Female"/>
    <s v="MNH"/>
    <s v="POPPY.SUPADI@CIMBNIAGA.CO.ID"/>
    <s v="D-4"/>
    <n v="5419817"/>
    <s v="VENERANDA SONYA AYU"/>
    <s v="Branch Manager - KCP - MNH"/>
    <m/>
    <m/>
    <m/>
    <m/>
    <x v="1"/>
    <m/>
    <m/>
    <x v="2"/>
    <e v="#N/A"/>
    <x v="0"/>
    <n v="0"/>
    <x v="1"/>
    <e v="#N/A"/>
  </r>
  <r>
    <n v="3005755"/>
    <s v="MYRNA CASTELIA IRAWATY"/>
    <s v="U7"/>
    <x v="4"/>
    <s v="Network - Jabar &amp; Jateng Region"/>
    <s v="Network - Jabar &amp; Jateng Region - Jateng Area V"/>
    <s v="KCP - Solo - Manahan - MNH - D3"/>
    <s v="KCP - Solo - Manahan - MNH - Service - D4"/>
    <s v="Branch Operations &amp; Service Manager"/>
    <s v="Branch Operations &amp; Service Manager"/>
    <s v="KCP - Solo - Manahan - MNH"/>
    <s v="SURAKARTA"/>
    <s v="Jawa Tengah"/>
    <d v="1978-10-03T00:00:00"/>
    <d v="2002-07-05T00:00:00"/>
    <s v="Female"/>
    <s v="MNH"/>
    <s v="MYRNA.IRAWATY@CIMBNIAGA.CO.ID"/>
    <s v="D-4"/>
    <n v="5419817"/>
    <s v="VENERANDA SONYA AYU"/>
    <s v="Branch Manager - KCP - MNH"/>
    <m/>
    <m/>
    <m/>
    <m/>
    <x v="1"/>
    <m/>
    <m/>
    <x v="0"/>
    <n v="0"/>
    <x v="0"/>
    <n v="0"/>
    <x v="0"/>
    <n v="0"/>
  </r>
  <r>
    <n v="3010057"/>
    <s v="AGATHA NUGROHO WIBAWANINGSIH"/>
    <s v="U8"/>
    <x v="4"/>
    <s v="Network - Jabar &amp; Jateng Region"/>
    <s v="Network - Jabar &amp; Jateng Region - Jateng Area V"/>
    <s v="KCP - Solo - Manahan - MNH - D3"/>
    <s v="KCP - Solo - Manahan - MNH - Service - D4"/>
    <s v="Branch Service Officer"/>
    <s v="Branch Service Officer"/>
    <s v="KCP - Solo - Manahan - MNH"/>
    <s v="SURAKARTA"/>
    <s v="Jawa Tengah"/>
    <d v="1982-02-04T00:00:00"/>
    <d v="2008-07-12T00:00:00"/>
    <s v="Female"/>
    <s v="MNH"/>
    <s v="AGATHA.NUGRAHA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3005525"/>
    <s v="SRI DWI ASTUTI KARTIKA NINGRUM"/>
    <s v="U8"/>
    <x v="4"/>
    <s v="Network - Jabar &amp; Jateng Region"/>
    <s v="Network - Jabar &amp; Jateng Region - Jateng Area V"/>
    <s v="KCP - Solo - Manahan - MNH - D3"/>
    <s v="KCP - Solo - Manahan - MNH - Service - D4"/>
    <s v="Branch Service Officer"/>
    <s v="Branch Service Officer"/>
    <s v="KK - Solo - Kartasura - KTS"/>
    <s v="SURAKARTA"/>
    <s v="Jawa Tengah"/>
    <d v="1974-05-10T00:00:00"/>
    <d v="2001-09-01T00:00:00"/>
    <s v="Female"/>
    <s v="KTS"/>
    <s v="SRI.NINGRUM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3028091"/>
    <s v="NISA ANDINI KUMALA"/>
    <s v="U8"/>
    <x v="4"/>
    <s v="Network - Jabar &amp; Jateng Region"/>
    <s v="Network - Jabar &amp; Jateng Region - Jateng Area V"/>
    <s v="KCP - Solo - Manahan - MNH - D3"/>
    <s v="KCP - Solo - Manahan - MNH - Service - D4"/>
    <s v="Digital Banking Service Officer"/>
    <s v="Digital Banking Service Officer"/>
    <s v="E-Banking Lounge - Solo - Paragon Mall - PSL"/>
    <s v="SURAKARTA"/>
    <s v="Jawa Tengah"/>
    <d v="1989-10-30T00:00:00"/>
    <d v="2014-12-15T00:00:00"/>
    <s v="Female"/>
    <s v="PSL"/>
    <s v="NISA.KUMALA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5405160"/>
    <s v="SONIA MARTHA SALSABILA"/>
    <s v="U9"/>
    <x v="4"/>
    <s v="Network - Jabar &amp; Jateng Region"/>
    <s v="Network - Jabar &amp; Jateng Region - Jateng Area V"/>
    <s v="KCP - Solo - Manahan - MNH - D3"/>
    <s v="KCP - Solo - Manahan - MNH - Service - D4"/>
    <s v="Digital Banking Service Officer"/>
    <s v="Digital Banking Service Officer"/>
    <s v="E-Banking Lounge - Solo - Paragon Mall - PSL"/>
    <s v="SURAKARTA"/>
    <s v="Jawa Tengah"/>
    <d v="2000-03-17T00:00:00"/>
    <d v="2024-03-06T00:00:00"/>
    <s v="Female"/>
    <s v="PSL"/>
    <s v="sonia.salsabila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3039667"/>
    <s v="CITRA AGIL ROMADHONA"/>
    <s v="U9"/>
    <x v="4"/>
    <s v="Network - Jabar &amp; Jateng Region"/>
    <s v="Network - Jabar &amp; Jateng Region - Jateng Area V"/>
    <s v="KCP - Solo - Manahan - MNH - D3"/>
    <s v="KCP - Solo - Manahan - MNH - Service - D4"/>
    <s v="Customer Service"/>
    <s v="Customer Service"/>
    <s v="KK - Solo - Kartasura - KTS"/>
    <s v="SURAKARTA"/>
    <s v="Jawa Tengah"/>
    <d v="1996-01-27T00:00:00"/>
    <d v="2019-11-11T00:00:00"/>
    <s v="Female"/>
    <s v="KTS"/>
    <s v="citra.romadhona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3041639"/>
    <s v="TEODORA LESNING PRABASWARA"/>
    <s v="U9"/>
    <x v="4"/>
    <s v="Network - Jabar &amp; Jateng Region"/>
    <s v="Network - Jabar &amp; Jateng Region - Jateng Area V"/>
    <s v="KCP - Solo - Manahan - MNH - D3"/>
    <s v="KCP - Solo - Manahan - MNH - Service - D4"/>
    <s v="Customer Service"/>
    <s v="Customer Service"/>
    <s v="KCP - Solo - Manahan - MNH"/>
    <s v="SURAKARTA"/>
    <s v="Jawa Tengah"/>
    <d v="1995-09-11T00:00:00"/>
    <d v="2020-08-24T00:00:00"/>
    <s v="Female"/>
    <s v="MNH"/>
    <s v="Teodora.Prabaswara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3041014"/>
    <s v="ROSITA RAHMA DHARISTY"/>
    <s v="U9"/>
    <x v="4"/>
    <s v="Network - Jabar &amp; Jateng Region"/>
    <s v="Network - Jabar &amp; Jateng Region - Jateng Area V"/>
    <s v="KCP - Solo - Manahan - MNH - D3"/>
    <s v="KCP - Solo - Manahan - MNH - Service - D4"/>
    <s v="Customer Service"/>
    <s v="Customer Service"/>
    <s v="KCP - Solo - Manahan - MNH"/>
    <s v="SURAKARTA"/>
    <s v="Jawa Tengah"/>
    <d v="1996-05-24T00:00:00"/>
    <d v="2020-03-30T00:00:00"/>
    <s v="Female"/>
    <s v="MNH"/>
    <s v="Rosita.Dharisty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3034694"/>
    <s v="INTIANA PUTRI RIZAWATI"/>
    <s v="U9"/>
    <x v="4"/>
    <s v="Network - Jabar &amp; Jateng Region"/>
    <s v="Network - Jabar &amp; Jateng Region - Jateng Area V"/>
    <s v="KCP - Solo - Manahan - MNH - D3"/>
    <s v="KCP - Solo - Manahan - MNH - Service - D4"/>
    <s v="Customer Service"/>
    <s v="Customer Service"/>
    <s v="KCP - Solo - Manahan - MNH"/>
    <s v="SURAKARTA"/>
    <s v="Jawa Tengah"/>
    <d v="1995-07-06T00:00:00"/>
    <d v="2017-10-20T00:00:00"/>
    <s v="Female"/>
    <s v="MNH"/>
    <s v="INTIANA.RIZAWATI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3032659"/>
    <s v="BRIANDIKA TRASTIOVA"/>
    <s v="U9"/>
    <x v="4"/>
    <s v="Network - Jabar &amp; Jateng Region"/>
    <s v="Network - Jabar &amp; Jateng Region - Jateng Area V"/>
    <s v="KCP - Solo - Manahan - MNH - D3"/>
    <s v="KCP - Solo - Manahan - MNH - Service - D4"/>
    <s v="Branch Service Officer"/>
    <s v="Branch Service Officer"/>
    <s v="KCP - Solo - Manahan - MNH"/>
    <s v="SURAKARTA"/>
    <s v="Jawa Tengah"/>
    <d v="1995-03-14T00:00:00"/>
    <d v="2016-11-24T00:00:00"/>
    <s v="Female"/>
    <s v="MNH"/>
    <s v="BRIANDIKA.TRASTIOVA@CIMBNIAGA.CO.ID"/>
    <s v="D-5"/>
    <n v="3005755"/>
    <s v="MYRNA CASTELIA IRAWATY"/>
    <s v="Branch Operations &amp; Service Manager - KCP - MNH"/>
    <m/>
    <m/>
    <m/>
    <m/>
    <x v="1"/>
    <m/>
    <m/>
    <x v="0"/>
    <n v="0"/>
    <x v="0"/>
    <n v="0"/>
    <x v="0"/>
    <n v="0"/>
  </r>
  <r>
    <n v="3032574"/>
    <s v="ALDINO GALIH PRAYOGA"/>
    <s v="U7"/>
    <x v="4"/>
    <s v="Network - Jabar &amp; Jateng Region"/>
    <s v="Network - Jabar &amp; Jateng Region - Jateng Area V"/>
    <s v="KCP - Solo - Mesen Square - MSN - D3"/>
    <s v="KCP - Solo - Mesen Square - MSN - Business Owners - D4"/>
    <s v="Client Relationship Manager"/>
    <s v="Client Relationship Manager"/>
    <s v="KCP - Solo - Mesen Square - MSN"/>
    <s v="SURAKARTA"/>
    <s v="Jawa Tengah"/>
    <d v="1991-10-28T00:00:00"/>
    <d v="2016-12-01T00:00:00"/>
    <s v="Male"/>
    <s v="MSN"/>
    <s v="ALDINO.PRAYOGA@CIMBNIAGA.CO.ID"/>
    <s v="D-5"/>
    <n v="3006367"/>
    <s v="WAHYU PURNAMASARI"/>
    <s v="Branch Manager - KCP - MSN"/>
    <m/>
    <m/>
    <m/>
    <m/>
    <x v="1"/>
    <m/>
    <m/>
    <x v="0"/>
    <n v="0"/>
    <x v="0"/>
    <n v="0"/>
    <x v="0"/>
    <n v="0"/>
  </r>
  <r>
    <n v="3040572"/>
    <s v="ESTI ISTANTINI"/>
    <s v="U9"/>
    <x v="4"/>
    <s v="Network - Jabar &amp; Jateng Region"/>
    <s v="Network - Jabar &amp; Jateng Region - Jateng Area V"/>
    <s v="KCP - Solo - Mesen Square - MSN - D3"/>
    <s v="KCP - Solo - Mesen Square - MSN - Business Owners - D4"/>
    <s v="Client Relationship Manager"/>
    <s v="Client Relationship Manager"/>
    <s v="KCP - Solo - Mesen Square - MSN"/>
    <s v="SURAKARTA"/>
    <s v="Jawa Tengah"/>
    <d v="1995-11-24T00:00:00"/>
    <d v="2020-02-24T00:00:00"/>
    <s v="Female"/>
    <s v="MSN"/>
    <s v="Esti.Istantini@cimbniaga.co.id"/>
    <s v="D-5"/>
    <n v="3006367"/>
    <s v="WAHYU PURNAMASARI"/>
    <s v="Branch Manager - KCP - MSN"/>
    <m/>
    <m/>
    <m/>
    <m/>
    <x v="1"/>
    <m/>
    <m/>
    <x v="0"/>
    <n v="0"/>
    <x v="0"/>
    <n v="0"/>
    <x v="0"/>
    <n v="0"/>
  </r>
  <r>
    <n v="5395178"/>
    <s v="NADIA EVITA HASMORO"/>
    <s v="U9"/>
    <x v="4"/>
    <s v="Network - Jabar &amp; Jateng Region"/>
    <s v="Network - Jabar &amp; Jateng Region - Jateng Area V"/>
    <s v="KCP - Solo - Mesen Square - MSN - D3"/>
    <s v="KCP - Solo - Mesen Square - MSN - Business Owners - D4"/>
    <s v="Client Relationship Manager"/>
    <s v="Client Relationship Manager"/>
    <s v="KCP - Solo - Mesen Square - MSN"/>
    <s v="SURAKARTA"/>
    <s v="Jawa Tengah"/>
    <d v="1996-11-19T00:00:00"/>
    <d v="2023-09-11T00:00:00"/>
    <s v="Female"/>
    <s v="MSN"/>
    <s v="Nadia.Hasmoro2@cimbniaga.co.id"/>
    <s v="D-5"/>
    <n v="3006367"/>
    <s v="WAHYU PURNAMASARI"/>
    <s v="Branch Manager - KCP - MSN"/>
    <m/>
    <m/>
    <m/>
    <m/>
    <x v="1"/>
    <m/>
    <m/>
    <x v="0"/>
    <n v="0"/>
    <x v="0"/>
    <n v="0"/>
    <x v="0"/>
    <n v="0"/>
  </r>
  <r>
    <n v="3038580"/>
    <s v="EKO SETIO NUGROHO"/>
    <s v="U7"/>
    <x v="4"/>
    <s v="Network - Jabar &amp; Jateng Region"/>
    <s v="Network - Jabar &amp; Jateng Region - Jateng Area V"/>
    <s v="KCP - Solo - Mesen Square - MSN - D3"/>
    <s v="KCP - Solo - Mesen Square - MSN - Loan Advisor"/>
    <s v="Loan Advisor Specialist"/>
    <s v="Loan Advisor Specialist"/>
    <s v="KCP - Solo - Mesen Square - MSN"/>
    <s v="SURAKARTA"/>
    <s v="Jawa Tengah"/>
    <d v="1973-03-10T00:00:00"/>
    <d v="2019-07-22T00:00:00"/>
    <s v="Male"/>
    <s v="MSN"/>
    <s v="EKO.NUGROHO@CIMBNIAGA.CO.ID"/>
    <s v="D-4"/>
    <n v="3006367"/>
    <s v="WAHYU PURNAMASARI"/>
    <s v="Branch Manager - KCP - MSN"/>
    <m/>
    <m/>
    <m/>
    <m/>
    <x v="1"/>
    <m/>
    <m/>
    <x v="0"/>
    <n v="0"/>
    <x v="0"/>
    <n v="0"/>
    <x v="0"/>
    <n v="0"/>
  </r>
  <r>
    <n v="3007301"/>
    <s v="SITA APRILIA SARI"/>
    <s v="U8"/>
    <x v="4"/>
    <s v="Network - Jabar &amp; Jateng Region"/>
    <s v="Network - Jabar &amp; Jateng Region - Jateng Area V"/>
    <s v="KCP - Solo - Mesen Square - MSN - D3"/>
    <s v="KCP - Solo - Mesen Square - MSN - Service - D4"/>
    <s v="Branch Service Officer"/>
    <s v="Branch Service Officer"/>
    <s v="KCP - Solo - Mesen Square - MSN"/>
    <s v="SURAKARTA"/>
    <s v="Jawa Tengah"/>
    <d v="1982-04-19T00:00:00"/>
    <d v="2005-11-01T00:00:00"/>
    <s v="Female"/>
    <s v="MSN"/>
    <s v="SITA.SARI@CIMBNIAGA.CO.ID"/>
    <s v="D-5"/>
    <n v="3026758"/>
    <s v="MARLIA SUMARNO"/>
    <s v="Branch Operations &amp; Service Manager - KCP - MSN"/>
    <m/>
    <m/>
    <m/>
    <m/>
    <x v="1"/>
    <m/>
    <m/>
    <x v="0"/>
    <n v="0"/>
    <x v="0"/>
    <n v="0"/>
    <x v="0"/>
    <n v="0"/>
  </r>
  <r>
    <n v="3026758"/>
    <s v="MARLIA SUMARNO"/>
    <s v="U8"/>
    <x v="4"/>
    <s v="Network - Jabar &amp; Jateng Region"/>
    <s v="Network - Jabar &amp; Jateng Region - Jateng Area V"/>
    <s v="KCP - Solo - Mesen Square - MSN - D3"/>
    <s v="KCP - Solo - Mesen Square - MSN - Service - D4"/>
    <s v="Branch Operations &amp; Service Manager"/>
    <s v="Branch Operations &amp; Service Manager"/>
    <s v="KCP - Solo - Mesen Square - MSN"/>
    <s v="SURAKARTA"/>
    <s v="Jawa Tengah"/>
    <d v="1989-07-28T00:00:00"/>
    <d v="2014-07-01T00:00:00"/>
    <s v="Female"/>
    <s v="MSN"/>
    <s v="MARLIA.SUMARNO@CIMBNIAGA.CO.ID"/>
    <s v="D-4"/>
    <n v="3006367"/>
    <s v="WAHYU PURNAMASARI"/>
    <s v="Branch Manager - KCP - MSN"/>
    <m/>
    <m/>
    <m/>
    <m/>
    <x v="1"/>
    <m/>
    <m/>
    <x v="0"/>
    <n v="0"/>
    <x v="0"/>
    <n v="0"/>
    <x v="0"/>
    <n v="0"/>
  </r>
  <r>
    <n v="3038321"/>
    <s v="YULIUS ADI KRISTIAWAN"/>
    <s v="U9"/>
    <x v="4"/>
    <s v="Network - Jabar &amp; Jateng Region"/>
    <s v="Network - Jabar &amp; Jateng Region - Jateng Area V"/>
    <s v="KCP - Solo - Mesen Square - MSN - D3"/>
    <s v="KCP - Solo - Mesen Square - MSN - Service - D4"/>
    <s v="Customer Service"/>
    <s v="Customer Service"/>
    <s v="KCP - Solo - Mesen Square - MSN"/>
    <s v="SURAKARTA"/>
    <s v="Jawa Tengah"/>
    <d v="1995-12-02T00:00:00"/>
    <d v="2019-06-17T00:00:00"/>
    <s v="Male"/>
    <s v="MSN"/>
    <s v="YULIUS.KRISTIAWAN@CIMBNIAGA.CO.ID"/>
    <s v="D-5"/>
    <n v="3026758"/>
    <s v="MARLIA SUMARNO"/>
    <s v="Branch Operations &amp; Service Manager - KCP - MSN"/>
    <m/>
    <m/>
    <m/>
    <m/>
    <x v="1"/>
    <m/>
    <m/>
    <x v="0"/>
    <n v="0"/>
    <x v="0"/>
    <n v="0"/>
    <x v="0"/>
    <n v="0"/>
  </r>
  <r>
    <n v="3039704"/>
    <s v="TEZA CYNTHIA DEWI"/>
    <s v="U9"/>
    <x v="4"/>
    <s v="Network - Jabar &amp; Jateng Region"/>
    <s v="Network - Jabar &amp; Jateng Region - Jateng Area V"/>
    <s v="KCP - Solo - Mesen Square - MSN - D3"/>
    <s v="KCP - Solo - Mesen Square - MSN - Service - D4"/>
    <s v="Customer Service"/>
    <s v="Customer Service"/>
    <s v="KCP - Solo - Mesen Square - MSN"/>
    <s v="SURAKARTA"/>
    <s v="Jawa Tengah"/>
    <d v="1994-06-29T00:00:00"/>
    <d v="2019-11-11T00:00:00"/>
    <s v="Female"/>
    <s v="MSN"/>
    <s v="Teza.Dewi@cimbniaga.co.id"/>
    <s v="D-5"/>
    <n v="3026758"/>
    <s v="MARLIA SUMARNO"/>
    <s v="Branch Operations &amp; Service Manager - KCP - MSN"/>
    <m/>
    <m/>
    <m/>
    <m/>
    <x v="1"/>
    <m/>
    <m/>
    <x v="0"/>
    <n v="0"/>
    <x v="0"/>
    <n v="0"/>
    <x v="0"/>
    <n v="0"/>
  </r>
  <r>
    <n v="3004323"/>
    <s v="WAHYU WIDANARSIH"/>
    <s v="U9"/>
    <x v="4"/>
    <s v="Network - Jabar &amp; Jateng Region"/>
    <s v="Network - Jabar &amp; Jateng Region - Jateng Area V"/>
    <s v="KCP - Solo - Mesen Square - MSN - D3"/>
    <s v="KCP - Solo - Mesen Square - MSN - Service - D4"/>
    <s v="Teller"/>
    <s v="Teller"/>
    <s v="KCP - Solo - Mesen Square - MSN"/>
    <s v="SURAKARTA"/>
    <s v="Jawa Tengah"/>
    <d v="1972-10-26T00:00:00"/>
    <d v="1997-05-01T00:00:00"/>
    <s v="Female"/>
    <s v="MSN"/>
    <s v="Wahyu.Widanarsih@cimbniaga.co.id"/>
    <s v="D-5"/>
    <n v="3026758"/>
    <s v="MARLIA SUMARNO"/>
    <s v="Branch Operations &amp; Service Manager - KCP - MSN"/>
    <m/>
    <m/>
    <m/>
    <m/>
    <x v="1"/>
    <m/>
    <m/>
    <x v="0"/>
    <n v="0.95"/>
    <x v="0"/>
    <n v="0"/>
    <x v="0"/>
    <n v="0.47499999999999998"/>
  </r>
  <r>
    <n v="5412296"/>
    <s v="DARMA ADI NUGROHO"/>
    <s v="U7"/>
    <x v="4"/>
    <s v="Network - Jabar &amp; Jateng Region"/>
    <s v="Network - Jabar &amp; Jateng Region - Jateng Area V"/>
    <s v="KCP - Solo - Solo Baru - SBA - D3"/>
    <s v="KCP - Solo - Solo Baru - SBA - Business Owners - D4"/>
    <s v="Client Relationship Manager"/>
    <s v="Client Relationship Manager"/>
    <s v="KCP - Solo - Solo Baru - SBA"/>
    <s v="SURAKARTA"/>
    <s v="Jawa Tengah"/>
    <d v="1991-11-07T00:00:00"/>
    <d v="2024-07-22T00:00:00"/>
    <s v="Male"/>
    <s v="SBA"/>
    <s v="darma.nugroho@cimbniaga.co.id"/>
    <s v="D-5"/>
    <n v="3038549"/>
    <s v="RUDY SURYANTO"/>
    <s v="Branch Manager - KCP - SBA"/>
    <m/>
    <m/>
    <m/>
    <m/>
    <x v="1"/>
    <m/>
    <m/>
    <x v="0"/>
    <n v="0"/>
    <x v="0"/>
    <n v="0"/>
    <x v="0"/>
    <n v="0"/>
  </r>
  <r>
    <n v="3028218"/>
    <s v="AGUSTINA EKA HARYANI"/>
    <s v="U8"/>
    <x v="4"/>
    <s v="Network - Jabar &amp; Jateng Region"/>
    <s v="Network - Jabar &amp; Jateng Region - Jateng Area V"/>
    <s v="KCP - Solo - Solo Baru - SBA - D3"/>
    <s v="KCP - Solo - Solo Baru - SBA - Business Owners - D4"/>
    <s v="Client Relationship Manager"/>
    <s v="Client Relationship Manager"/>
    <s v="KCP - Solo - Solo Baru - SBA"/>
    <s v="SURAKARTA"/>
    <s v="Jawa Tengah"/>
    <d v="1990-08-06T00:00:00"/>
    <d v="2015-01-05T00:00:00"/>
    <s v="Female"/>
    <s v="SBA"/>
    <s v="AGUSTINA.HARYANI@CIMBNIAGA.CO.ID"/>
    <s v="D-5"/>
    <n v="3038549"/>
    <s v="RUDY SURYANTO"/>
    <s v="Branch Manager - KCP - SBA"/>
    <m/>
    <m/>
    <m/>
    <m/>
    <x v="1"/>
    <m/>
    <m/>
    <x v="0"/>
    <n v="0"/>
    <x v="0"/>
    <n v="0"/>
    <x v="0"/>
    <n v="0"/>
  </r>
  <r>
    <n v="5601002"/>
    <s v="NATANAEL ANDI KURNIAWAN"/>
    <s v="U7"/>
    <x v="4"/>
    <s v="Network - Jabar &amp; Jateng Region"/>
    <s v="Network - Jabar &amp; Jateng Region - Jateng Area V"/>
    <s v="KCP - Solo - Solo Baru - SBA - D3"/>
    <s v="KCP - Solo - Solo Baru - SBA - Loan Advisor"/>
    <s v="Loan Advisor Specialist"/>
    <s v="Loan Advisor Specialist"/>
    <s v="KCP - Solo - Solo Baru - SBA"/>
    <s v="SURAKARTA"/>
    <s v="Jawa Tengah"/>
    <d v="1990-12-26T00:00:00"/>
    <d v="2025-08-19T00:00:00"/>
    <s v="Male"/>
    <s v="SBA"/>
    <s v="natanael.kurniawan@cimbniaga.co.id"/>
    <s v="D-4"/>
    <n v="3038549"/>
    <s v="RUDY SURYANTO"/>
    <s v="Branch Manager - KCP - SBA"/>
    <m/>
    <m/>
    <m/>
    <m/>
    <x v="1"/>
    <m/>
    <m/>
    <x v="0"/>
    <n v="0"/>
    <x v="1"/>
    <e v="#N/A"/>
    <x v="1"/>
    <e v="#N/A"/>
  </r>
  <r>
    <n v="3003069"/>
    <s v="DESITARIUS YUDHI ARYANI"/>
    <s v="U7"/>
    <x v="4"/>
    <s v="Network - Jabar &amp; Jateng Region"/>
    <s v="Network - Jabar &amp; Jateng Region - Jateng Area V"/>
    <s v="KCP - Solo - Solo Baru - SBA - D3"/>
    <s v="KCP - Solo - Solo Baru - SBA - Service - D4"/>
    <s v="Branch Operations &amp; Service Manager"/>
    <s v="Branch Operations &amp; Service Manager"/>
    <s v="KCP - Solo - Solo Baru - SBA"/>
    <s v="SURAKARTA"/>
    <s v="Jawa Tengah"/>
    <d v="1972-12-19T00:00:00"/>
    <d v="1995-05-01T00:00:00"/>
    <s v="Female"/>
    <s v="SBA"/>
    <s v="DESITARIUS.ARYANI@CIMBNIAGA.CO.ID"/>
    <s v="D-4"/>
    <n v="3038549"/>
    <s v="RUDY SURYANTO"/>
    <s v="Branch Manager - KCP - SBA"/>
    <m/>
    <m/>
    <m/>
    <m/>
    <x v="1"/>
    <m/>
    <m/>
    <x v="0"/>
    <n v="0"/>
    <x v="0"/>
    <n v="0"/>
    <x v="0"/>
    <n v="0"/>
  </r>
  <r>
    <n v="3041644"/>
    <s v="CHRISTABELLA CLARANCE SUTRISNO"/>
    <s v="U9"/>
    <x v="4"/>
    <s v="Network - Jabar &amp; Jateng Region"/>
    <s v="Network - Jabar &amp; Jateng Region - Jateng Area V"/>
    <s v="KCP - Solo - Solo Baru - SBA - D3"/>
    <s v="KCP - Solo - Solo Baru - SBA - Service - D4"/>
    <s v="Customer Service"/>
    <s v="Customer Service"/>
    <s v="KCP - Solo - Solo Baru - SBA"/>
    <s v="SURAKARTA"/>
    <s v="Jawa Tengah"/>
    <d v="1998-09-21T00:00:00"/>
    <d v="2020-08-24T00:00:00"/>
    <s v="Female"/>
    <s v="SBA"/>
    <s v="Christabella.Sutrisno@cimbniaga.co.id"/>
    <s v="D-5"/>
    <n v="3003069"/>
    <s v="DESITARIUS YUDHI ARYANI"/>
    <s v="Branch Operations &amp; Service Manager - KCP - SBA"/>
    <m/>
    <m/>
    <m/>
    <m/>
    <x v="1"/>
    <m/>
    <m/>
    <x v="0"/>
    <n v="0"/>
    <x v="0"/>
    <n v="0"/>
    <x v="0"/>
    <n v="0"/>
  </r>
  <r>
    <n v="5409758"/>
    <s v="BAIQ GALUH ADHI MUSTIKA PUTRI"/>
    <s v="U9"/>
    <x v="4"/>
    <s v="Network - Jabar &amp; Jateng Region"/>
    <s v="Network - Jabar &amp; Jateng Region - Jateng Area V"/>
    <s v="KCP - Solo - Solo Baru - SBA - D3"/>
    <s v="KCP - Solo - Solo Baru - SBA - Service - D4"/>
    <s v="Customer Service"/>
    <s v="Customer Service"/>
    <s v="KCP - Solo - Solo Baru - SBA"/>
    <s v="SURAKARTA"/>
    <s v="Jawa Tengah"/>
    <d v="1998-10-16T00:00:00"/>
    <d v="2024-06-03T00:00:00"/>
    <s v="Female"/>
    <s v="SBA"/>
    <s v="baiq.putri@cimbniaga.co.id"/>
    <s v="D-5"/>
    <n v="3003069"/>
    <s v="DESITARIUS YUDHI ARYANI"/>
    <s v="Branch Operations &amp; Service Manager - KCP - SBA"/>
    <m/>
    <m/>
    <m/>
    <m/>
    <x v="1"/>
    <m/>
    <m/>
    <x v="0"/>
    <n v="0"/>
    <x v="0"/>
    <n v="0"/>
    <x v="0"/>
    <n v="0"/>
  </r>
  <r>
    <n v="3014589"/>
    <s v="EKO PRIYONO"/>
    <s v="U9"/>
    <x v="4"/>
    <s v="Network - Jabar &amp; Jateng Region"/>
    <s v="Network - Jabar &amp; Jateng Region - Jateng Area V"/>
    <s v="KC - Solo - Slamet Riyadi 136 - SLR - D3"/>
    <s v="PP - Jabar &amp; Jateng Region - Jateng - ATM"/>
    <s v="Branch Service Officer"/>
    <s v="Branch Service Officer"/>
    <s v="PP - Solo - ATMI - ATM"/>
    <s v="SURAKARTA"/>
    <s v="Jawa Tengah"/>
    <d v="1982-05-14T00:00:00"/>
    <d v="2010-11-22T00:00:00"/>
    <s v="Male"/>
    <s v="ATM"/>
    <s v="EKO.PRIYONO@CIMBNIAGA.CO.ID"/>
    <s v="D-4"/>
    <n v="3008199"/>
    <s v="ANDHYKA MURHIMAWAN"/>
    <s v="Branch Operations &amp; Service Manager - KC - SLR"/>
    <m/>
    <m/>
    <m/>
    <m/>
    <x v="1"/>
    <m/>
    <m/>
    <x v="0"/>
    <n v="0.1"/>
    <x v="0"/>
    <n v="0"/>
    <x v="0"/>
    <n v="0.05"/>
  </r>
  <r>
    <n v="3033147"/>
    <s v="RIYA SEPTIANA"/>
    <s v="U9"/>
    <x v="4"/>
    <s v="Network - Jabar &amp; Jateng Region"/>
    <s v="Network - Jabar &amp; Jateng Region - Jateng Area V"/>
    <s v="KCP - Solo - Mesen Square - MSN - D3"/>
    <s v="PP - Jabar &amp; Jateng Region - Jateng - PKR"/>
    <s v="Branch Service Officer"/>
    <s v="Branch Service Officer"/>
    <s v="PP - Solo - Pasar Klewer - PKR"/>
    <s v="SURAKARTA"/>
    <s v="Jawa Tengah"/>
    <d v="1993-09-02T00:00:00"/>
    <d v="2017-03-01T00:00:00"/>
    <s v="Female"/>
    <s v="PKR"/>
    <s v="RIYA.SEPTIANA@CIMBNIAGA.CO.ID"/>
    <s v="D-4"/>
    <n v="3026758"/>
    <s v="MARLIA SUMARNO"/>
    <s v="Branch Operations &amp; Service Manager - KCP - MSN"/>
    <m/>
    <m/>
    <m/>
    <m/>
    <x v="1"/>
    <m/>
    <m/>
    <x v="0"/>
    <n v="0"/>
    <x v="0"/>
    <n v="0"/>
    <x v="0"/>
    <n v="0"/>
  </r>
  <r>
    <n v="3041732"/>
    <s v="SAMUEL SATRIO YOGO N"/>
    <s v="U9"/>
    <x v="4"/>
    <s v="Network - Jabar &amp; Jateng Region"/>
    <s v="Network - Jabar &amp; Jateng Region - Jateng Area V"/>
    <s v="KCP - Solo - Mesen Square - MSN - D3"/>
    <s v="PP - Jabar &amp; Jateng Region - Jateng - PKR"/>
    <s v="Customer Service"/>
    <s v="Customer Service"/>
    <s v="PP - Solo - Pasar Klewer - PKR"/>
    <s v="SURAKARTA"/>
    <s v="Jawa Tengah"/>
    <d v="1999-05-29T00:00:00"/>
    <d v="2020-10-05T00:00:00"/>
    <s v="Male"/>
    <s v="PKR"/>
    <s v="Samuel.N@cimbniaga.co.id"/>
    <s v="D-4"/>
    <n v="3026758"/>
    <s v="MARLIA SUMARNO"/>
    <s v="Branch Operations &amp; Service Manager - KCP - MSN"/>
    <m/>
    <m/>
    <m/>
    <m/>
    <x v="1"/>
    <m/>
    <m/>
    <x v="0"/>
    <n v="0"/>
    <x v="0"/>
    <n v="0"/>
    <x v="0"/>
    <n v="0"/>
  </r>
  <r>
    <n v="5410032"/>
    <s v="LENY ANITA"/>
    <s v="U4"/>
    <x v="4"/>
    <s v="Network - Jabar &amp; Jateng Region"/>
    <s v="Network - Jabar &amp; Jateng Region - Jateng Area VI"/>
    <s v="---"/>
    <s v="---"/>
    <s v="Branch Area Head"/>
    <s v="Branch Area Head"/>
    <s v="KC - Yogyakarta - Sudirman 50 - YOG"/>
    <s v="YOGYAKARTA"/>
    <s v="D I  Yogyakarta"/>
    <d v="1983-09-30T00:00:00"/>
    <d v="2024-07-22T00:00:00"/>
    <s v="Female"/>
    <s v="YOG"/>
    <s v="leny.anita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3011372"/>
    <s v="LIANTI YENNYTA TAMBUNAN"/>
    <s v="U9"/>
    <x v="4"/>
    <s v="Network - Jabar &amp; Jateng Region"/>
    <s v="Network - Jabar &amp; Jateng Region - Jateng Area VI"/>
    <s v="Branch Support - Jabar &amp; Jateng Region - Jateng Area VI"/>
    <s v="---"/>
    <s v="Branch Support Staff"/>
    <s v="Branch Support Staff"/>
    <s v="KC - Yogyakarta - Sudirman 50 - YOG"/>
    <s v="YOGYAKARTA"/>
    <s v="D I  Yogyakarta"/>
    <d v="1983-01-21T00:00:00"/>
    <d v="2009-06-12T00:00:00"/>
    <s v="Female"/>
    <s v="YOG"/>
    <s v="LIANTI.YENNYTATAMBUNAN@CIMBNIAGA.CO.ID"/>
    <s v="D-3"/>
    <n v="5410032"/>
    <s v="LENY ANITA"/>
    <s v="Branch Area Head - Jabar &amp; Jateng Region - Jateng Area VI"/>
    <m/>
    <m/>
    <m/>
    <m/>
    <x v="1"/>
    <m/>
    <m/>
    <x v="0"/>
    <n v="0"/>
    <x v="0"/>
    <n v="0"/>
    <x v="0"/>
    <n v="0"/>
  </r>
  <r>
    <n v="3036194"/>
    <s v="WIRATMOKO"/>
    <s v="U6"/>
    <x v="4"/>
    <s v="Network - Jabar &amp; Jateng Region"/>
    <s v="Network - Jabar &amp; Jateng Region - Jateng Area VI"/>
    <s v="KC - Magelang - Rejotumoto - MGG - D3"/>
    <s v="---"/>
    <s v="Branch Manager"/>
    <s v="Branch Manager"/>
    <s v="KC - Magelang - Rejotumoto - MGG"/>
    <s v="MAGELANG"/>
    <s v="Jawa Tengah"/>
    <d v="1979-09-20T00:00:00"/>
    <d v="2018-07-30T00:00:00"/>
    <s v="Male"/>
    <s v="MGG"/>
    <s v="WIRATMOKO.WIRATMOKO@CIMBNIAGA.CO.ID"/>
    <s v="D-3"/>
    <n v="5410032"/>
    <s v="LENY ANITA"/>
    <s v="Branch Area Head - Jabar &amp; Jateng Region - Jateng Area VI"/>
    <m/>
    <m/>
    <m/>
    <m/>
    <x v="1"/>
    <m/>
    <m/>
    <x v="0"/>
    <n v="0"/>
    <x v="0"/>
    <n v="0"/>
    <x v="0"/>
    <n v="0"/>
  </r>
  <r>
    <n v="3035780"/>
    <s v="MIRA MUSTIKAWATY"/>
    <s v="U6"/>
    <x v="4"/>
    <s v="Network - Jabar &amp; Jateng Region"/>
    <s v="Network - Jabar &amp; Jateng Region - Jateng Area VI"/>
    <s v="KC - Purwokerto - Sudirman - PRO - D3"/>
    <s v="---"/>
    <s v="Branch Manager"/>
    <s v="Branch Manager"/>
    <s v="KC - Purwokerto - Sudirman - PRO"/>
    <s v="BANYUMAS"/>
    <s v="Jawa Tengah"/>
    <d v="1980-09-03T00:00:00"/>
    <d v="2018-05-14T00:00:00"/>
    <s v="Female"/>
    <s v="PRO"/>
    <s v="MIRA.MUSTIKAWATY@CIMBNIAGA.CO.ID"/>
    <s v="D-3"/>
    <n v="5410032"/>
    <s v="LENY ANITA"/>
    <s v="Branch Area Head - Jabar &amp; Jateng Region - Jateng Area VI"/>
    <m/>
    <m/>
    <m/>
    <m/>
    <x v="1"/>
    <m/>
    <m/>
    <x v="0"/>
    <n v="0"/>
    <x v="0"/>
    <n v="0"/>
    <x v="0"/>
    <n v="0"/>
  </r>
  <r>
    <n v="3016605"/>
    <s v="DRAJAT ADI PAMUNGKAS"/>
    <s v="U5"/>
    <x v="4"/>
    <s v="Network - Jabar &amp; Jateng Region"/>
    <s v="Network - Jabar &amp; Jateng Region - Jateng Area VI"/>
    <s v="KC - Yogyakarta - Sudirman 50 - YOG - D3"/>
    <s v="---"/>
    <s v="Branch Manager"/>
    <s v="Branch Manager"/>
    <s v="KC - Yogyakarta - Sudirman 50 - YOG"/>
    <s v="YOGYAKARTA"/>
    <s v="D I  Yogyakarta"/>
    <d v="1979-10-23T00:00:00"/>
    <d v="2011-07-04T00:00:00"/>
    <s v="Male"/>
    <s v="YOG"/>
    <s v="DRAJAT.PAMUNGKAS@CIMBNIAGA.CO.ID"/>
    <s v="D-3"/>
    <n v="5410032"/>
    <s v="LENY ANITA"/>
    <s v="Branch Area Head - Jabar &amp; Jateng Region - Jateng Area VI"/>
    <m/>
    <m/>
    <m/>
    <m/>
    <x v="1"/>
    <m/>
    <m/>
    <x v="0"/>
    <n v="0"/>
    <x v="0"/>
    <n v="0"/>
    <x v="0"/>
    <n v="0"/>
  </r>
  <r>
    <n v="3038980"/>
    <s v="PAULUS SARJANA"/>
    <s v="U7"/>
    <x v="4"/>
    <s v="Network - Jabar &amp; Jateng Region"/>
    <s v="Network - Jabar &amp; Jateng Region - Jateng Area VI"/>
    <s v="KCP - Cilacap - Sudirman - CLC - D3"/>
    <s v="---"/>
    <s v="Branch Manager"/>
    <s v="Branch Manager"/>
    <s v="KCP - Cilacap - Sudirman - CLC"/>
    <s v="CILACAP"/>
    <s v="Jawa Tengah"/>
    <d v="1977-11-12T00:00:00"/>
    <d v="2019-09-02T00:00:00"/>
    <s v="Male"/>
    <s v="CLC"/>
    <s v="PAULUS.SARJANA@CIMBNIAGA.CO.ID"/>
    <s v="D-3"/>
    <n v="5410032"/>
    <s v="LENY ANITA"/>
    <s v="Branch Area Head - Jabar &amp; Jateng Region - Jateng Area VI"/>
    <m/>
    <m/>
    <m/>
    <m/>
    <x v="1"/>
    <m/>
    <m/>
    <x v="0"/>
    <n v="0"/>
    <x v="0"/>
    <n v="0"/>
    <x v="0"/>
    <n v="0"/>
  </r>
  <r>
    <n v="3005329"/>
    <s v="PRISCA NUNING SUSANTI RAHAYU"/>
    <s v="U6"/>
    <x v="4"/>
    <s v="Network - Jabar &amp; Jateng Region"/>
    <s v="Network - Jabar &amp; Jateng Region - Jateng Area VI"/>
    <s v="KCP - Kebumen - Pahlawan - KBM - D3"/>
    <s v="---"/>
    <s v="Branch Manager"/>
    <s v="Branch Manager"/>
    <s v="KCP - Kebumen - Pahlawan - KBM"/>
    <s v="KEBUMEN"/>
    <s v="Jawa Tengah"/>
    <d v="1976-02-12T00:00:00"/>
    <d v="2001-03-01T00:00:00"/>
    <s v="Female"/>
    <s v="KBM"/>
    <s v="PRISCA.NUNINGSUSANTI@CIMBNIAGA.CO.ID"/>
    <s v="D-3"/>
    <n v="5410032"/>
    <s v="LENY ANITA"/>
    <s v="Branch Area Head - Jabar &amp; Jateng Region - Jateng Area VI"/>
    <m/>
    <m/>
    <m/>
    <m/>
    <x v="1"/>
    <m/>
    <m/>
    <x v="0"/>
    <n v="0"/>
    <x v="0"/>
    <n v="0"/>
    <x v="0"/>
    <n v="0"/>
  </r>
  <r>
    <n v="3003874"/>
    <s v="FRANSISCA TIEN JUNITA ANDAJANI"/>
    <s v="U7"/>
    <x v="4"/>
    <s v="Network - Jabar &amp; Jateng Region"/>
    <s v="Network - Jabar &amp; Jateng Region - Jateng Area VI"/>
    <s v="KCP - Purbalingga - Sudirman - PUL - D3"/>
    <s v="---"/>
    <s v="Branch Manager"/>
    <s v="Branch Manager"/>
    <s v="KCP - Purbalingga - Sudirman - PUL"/>
    <s v="PURBALINGGA"/>
    <s v="Jawa Tengah"/>
    <d v="1972-06-10T00:00:00"/>
    <d v="1996-09-02T00:00:00"/>
    <s v="Female"/>
    <s v="PUL"/>
    <s v="FRANSISKA.TIENJUNITA@CIMBNIAGA.CO.ID"/>
    <s v="D-3"/>
    <n v="5410032"/>
    <s v="LENY ANITA"/>
    <s v="Branch Area Head - Jabar &amp; Jateng Region - Jateng Area VI"/>
    <m/>
    <m/>
    <m/>
    <m/>
    <x v="1"/>
    <m/>
    <m/>
    <x v="0"/>
    <n v="0"/>
    <x v="0"/>
    <n v="0"/>
    <x v="0"/>
    <n v="0"/>
  </r>
  <r>
    <n v="3004155"/>
    <s v="FITHRIYA ELONA"/>
    <s v="U5"/>
    <x v="4"/>
    <s v="Network - Jabar &amp; Jateng Region"/>
    <s v="Network - Jabar &amp; Jateng Region - Jateng Area VI"/>
    <s v="KCP - Yogyakarta - Gejayan - GJY - D3"/>
    <s v="---"/>
    <s v="Branch Manager"/>
    <s v="Branch Manager"/>
    <s v="KCP - Yogyakarta - Gejayan - GJY"/>
    <s v="YOGYAKARTA"/>
    <s v="D I  Yogyakarta"/>
    <d v="1973-10-29T00:00:00"/>
    <d v="1997-03-01T00:00:00"/>
    <s v="Female"/>
    <s v="GJY"/>
    <s v="FITHRIYA.ELONA@CIMBNIAGA.CO.ID"/>
    <s v="D-3"/>
    <n v="5410032"/>
    <s v="LENY ANITA"/>
    <s v="Branch Area Head - Jabar &amp; Jateng Region - Jateng Area VI"/>
    <m/>
    <m/>
    <m/>
    <m/>
    <x v="1"/>
    <m/>
    <m/>
    <x v="0"/>
    <n v="0.05"/>
    <x v="0"/>
    <n v="0"/>
    <x v="0"/>
    <n v="2.5000000000000001E-2"/>
  </r>
  <r>
    <n v="3024367"/>
    <s v="A ELVARETA FANNY K"/>
    <s v="U6"/>
    <x v="4"/>
    <s v="Network - Jabar &amp; Jateng Region"/>
    <s v="Network - Jabar &amp; Jateng Region - Jateng Area VI"/>
    <s v="KCP - Yogyakarta - Godean - YGN - D3"/>
    <s v="---"/>
    <s v="Branch Manager"/>
    <s v="Branch Manager"/>
    <s v="KCP - Yogyakarta - Godean - YGN"/>
    <s v="SLEMAN"/>
    <s v="D I  Yogyakarta"/>
    <d v="1987-06-03T00:00:00"/>
    <d v="2013-10-07T00:00:00"/>
    <s v="Female"/>
    <s v="YGN"/>
    <s v="ELVARETTA.FANNY@CIMBNIAGA.CO.ID"/>
    <s v="D-3"/>
    <n v="5410032"/>
    <s v="LENY ANITA"/>
    <s v="Branch Area Head - Jabar &amp; Jateng Region - Jateng Area VI"/>
    <m/>
    <m/>
    <m/>
    <m/>
    <x v="1"/>
    <m/>
    <m/>
    <x v="0"/>
    <n v="0"/>
    <x v="0"/>
    <n v="0"/>
    <x v="0"/>
    <n v="0"/>
  </r>
  <r>
    <n v="3038322"/>
    <s v="ERNI WIDYASTUTI"/>
    <s v="U6"/>
    <x v="4"/>
    <s v="Network - Jabar &amp; Jateng Region"/>
    <s v="Network - Jabar &amp; Jateng Region - Jateng Area VI"/>
    <s v="KCP - Yogyakarta - Parang Tritis - PRS - D3"/>
    <s v="---"/>
    <s v="Branch Manager"/>
    <s v="Branch Manager"/>
    <s v="KCP - Yogyakarta - Parang Tritis - PRS"/>
    <s v="YOGYAKARTA"/>
    <s v="D I  Yogyakarta"/>
    <d v="1974-02-04T00:00:00"/>
    <d v="2019-06-17T00:00:00"/>
    <s v="Female"/>
    <s v="PRS"/>
    <s v="ERNI.WIDYASTUTI@CIMBNIAGA.CO.ID"/>
    <s v="D-3"/>
    <n v="5410032"/>
    <s v="LENY ANITA"/>
    <s v="Branch Area Head - Jabar &amp; Jateng Region - Jateng Area VI"/>
    <m/>
    <m/>
    <m/>
    <m/>
    <x v="1"/>
    <m/>
    <m/>
    <x v="2"/>
    <e v="#N/A"/>
    <x v="0"/>
    <n v="0"/>
    <x v="1"/>
    <e v="#N/A"/>
  </r>
  <r>
    <n v="5370019"/>
    <s v="TIKA MAHARDIKA KRISTIANINGRUM"/>
    <s v="U9"/>
    <x v="4"/>
    <s v="Network - Jabar &amp; Jateng Region"/>
    <s v="Network - Jabar &amp; Jateng Region - Jateng Area VI"/>
    <s v="KC - Magelang - Rejotumoto - MGG - D3"/>
    <s v="KC - Magelang - Rejotumoto - MGG - Preferred - D4"/>
    <s v="Preferred Relationship Manager"/>
    <s v="Preferred Relationship Manager"/>
    <s v="KC - Magelang - Rejotumoto - MGG"/>
    <s v="MAGELANG"/>
    <s v="Jawa Tengah"/>
    <d v="1995-08-09T00:00:00"/>
    <d v="2022-05-17T00:00:00"/>
    <s v="Female"/>
    <s v="MGG"/>
    <s v="Tika.Kristianingrum@cimbniaga.co.id"/>
    <s v="D-5"/>
    <n v="3036194"/>
    <s v="WIRATMOKO"/>
    <s v="Branch Manager - KC - MGG"/>
    <m/>
    <m/>
    <m/>
    <m/>
    <x v="1"/>
    <m/>
    <m/>
    <x v="0"/>
    <n v="0"/>
    <x v="0"/>
    <n v="0"/>
    <x v="0"/>
    <n v="0"/>
  </r>
  <r>
    <n v="5392589"/>
    <s v="BERTILIA SASA LUCIANO"/>
    <s v="U9"/>
    <x v="4"/>
    <s v="Network - Jabar &amp; Jateng Region"/>
    <s v="Network - Jabar &amp; Jateng Region - Jateng Area VI"/>
    <s v="KC - Magelang - Rejotumoto - MGG - D3"/>
    <s v="KC - Magelang - Rejotumoto - MGG - Preferred - D4"/>
    <s v="Preferred Relationship Manager"/>
    <s v="Preferred Relationship Manager"/>
    <s v="KC - Magelang - Rejotumoto - MGG"/>
    <s v="MAGELANG"/>
    <s v="Jawa Tengah"/>
    <d v="2000-05-16T00:00:00"/>
    <d v="2023-07-17T00:00:00"/>
    <s v="Female"/>
    <s v="MGG"/>
    <s v="Bertilia.Luciano@cimbniaga.co.id"/>
    <s v="D-5"/>
    <n v="3036194"/>
    <s v="WIRATMOKO"/>
    <s v="Branch Manager - KC - MGG"/>
    <m/>
    <m/>
    <m/>
    <m/>
    <x v="1"/>
    <m/>
    <m/>
    <x v="0"/>
    <n v="0"/>
    <x v="0"/>
    <n v="0"/>
    <x v="0"/>
    <n v="0"/>
  </r>
  <r>
    <n v="3010485"/>
    <s v="HISTI SHAWALLINA"/>
    <s v="U8"/>
    <x v="4"/>
    <s v="Network - Jabar &amp; Jateng Region"/>
    <s v="Network - Jabar &amp; Jateng Region - Jateng Area VI"/>
    <s v="KC - Magelang - Rejotumoto - MGG - D3"/>
    <s v="KC - Magelang - Rejotumoto - MGG - Service - D4"/>
    <s v="Branch Service Officer"/>
    <s v="Branch Service Officer"/>
    <s v="KC - Magelang - Rejotumoto - MGG"/>
    <s v="MAGELANG"/>
    <s v="Jawa Tengah"/>
    <d v="1982-07-26T00:00:00"/>
    <d v="2009-01-22T00:00:00"/>
    <s v="Female"/>
    <s v="MGG"/>
    <s v="HISTI.SHAWALLINA@CIMBNIAGA.CO.ID"/>
    <s v="D-5"/>
    <n v="3021734"/>
    <s v="AGUNG SAGORO"/>
    <s v="Branch Operations &amp; Service Manager - KC - MGG"/>
    <m/>
    <m/>
    <m/>
    <m/>
    <x v="1"/>
    <m/>
    <m/>
    <x v="1"/>
    <n v="1"/>
    <x v="0"/>
    <n v="0"/>
    <x v="0"/>
    <n v="0.5"/>
  </r>
  <r>
    <n v="3021734"/>
    <s v="AGUNG SAGORO"/>
    <s v="U8"/>
    <x v="4"/>
    <s v="Network - Jabar &amp; Jateng Region"/>
    <s v="Network - Jabar &amp; Jateng Region - Jateng Area VI"/>
    <s v="KC - Magelang - Rejotumoto - MGG - D3"/>
    <s v="KC - Magelang - Rejotumoto - MGG - Service - D4"/>
    <s v="Branch Operations &amp; Service Manager"/>
    <s v="Branch Operations &amp; Service Manager"/>
    <s v="KC - Magelang - Rejotumoto - MGG"/>
    <s v="MAGELANG"/>
    <s v="Jawa Tengah"/>
    <d v="1990-06-17T00:00:00"/>
    <d v="2013-02-04T00:00:00"/>
    <s v="Male"/>
    <s v="MGG"/>
    <s v="AGUNG.SAGORO@CIMBNIAGA.CO.ID"/>
    <s v="D-4"/>
    <n v="3036194"/>
    <s v="WIRATMOKO"/>
    <s v="Branch Manager - KC - MGG"/>
    <m/>
    <m/>
    <m/>
    <m/>
    <x v="1"/>
    <m/>
    <m/>
    <x v="0"/>
    <n v="0"/>
    <x v="0"/>
    <n v="0"/>
    <x v="0"/>
    <n v="0"/>
  </r>
  <r>
    <n v="3007723"/>
    <s v="WAHYU PUTRI HANANINGTYAS"/>
    <s v="U9"/>
    <x v="4"/>
    <s v="Network - Jabar &amp; Jateng Region"/>
    <s v="Network - Jabar &amp; Jateng Region - Jateng Area VI"/>
    <s v="KC - Magelang - Rejotumoto - MGG - D3"/>
    <s v="KC - Magelang - Rejotumoto - MGG - Service - D4"/>
    <s v="Customer Service"/>
    <s v="Customer Service"/>
    <s v="KC - Magelang - Rejotumoto - MGG"/>
    <s v="MAGELANG"/>
    <s v="Jawa Tengah"/>
    <d v="1983-10-12T00:00:00"/>
    <d v="2005-04-01T00:00:00"/>
    <s v="Female"/>
    <s v="MGG"/>
    <s v="WAHYU.HANANINGTYAS@CIMBNIAGA.CO.ID"/>
    <s v="D-5"/>
    <n v="3021734"/>
    <s v="AGUNG SAGORO"/>
    <s v="Branch Operations &amp; Service Manager - KC - MGG"/>
    <m/>
    <m/>
    <m/>
    <m/>
    <x v="1"/>
    <m/>
    <m/>
    <x v="1"/>
    <n v="1"/>
    <x v="0"/>
    <n v="0"/>
    <x v="0"/>
    <n v="0.5"/>
  </r>
  <r>
    <n v="5373488"/>
    <s v="AGISTA GARNET DIOKLISNEINI"/>
    <s v="U9"/>
    <x v="4"/>
    <s v="Network - Jabar &amp; Jateng Region"/>
    <s v="Network - Jabar &amp; Jateng Region - Jateng Area VI"/>
    <s v="KC - Magelang - Rejotumoto - MGG - D3"/>
    <s v="KC - Magelang - Rejotumoto - MGG - Service - D4"/>
    <s v="Customer Service"/>
    <s v="Customer Service"/>
    <s v="KC - Magelang - Rejotumoto - MGG"/>
    <s v="MAGELANG"/>
    <s v="Jawa Tengah"/>
    <d v="1999-08-23T00:00:00"/>
    <d v="2022-08-01T00:00:00"/>
    <s v="Female"/>
    <s v="MGG"/>
    <s v="Agista.Dioklisneini@cimbniaga.co.id"/>
    <s v="D-5"/>
    <n v="3021734"/>
    <s v="AGUNG SAGORO"/>
    <s v="Branch Operations &amp; Service Manager - KC - MGG"/>
    <m/>
    <m/>
    <m/>
    <m/>
    <x v="1"/>
    <m/>
    <m/>
    <x v="0"/>
    <n v="0"/>
    <x v="0"/>
    <n v="0"/>
    <x v="0"/>
    <n v="0"/>
  </r>
  <r>
    <n v="3008241"/>
    <s v="DIAN SITA LISTYARINI"/>
    <s v="U10"/>
    <x v="4"/>
    <s v="Network - Jabar &amp; Jateng Region"/>
    <s v="Network - Jabar &amp; Jateng Region - Jateng Area VI"/>
    <s v="KC - Magelang - Rejotumoto - MGG - D3"/>
    <s v="KC - Magelang - Rejotumoto - MGG - Service - D4"/>
    <s v="Teller"/>
    <s v="Teller"/>
    <s v="KC - Magelang - Rejotumoto - MGG"/>
    <s v="MAGELANG"/>
    <s v="Jawa Tengah"/>
    <d v="1981-07-21T00:00:00"/>
    <d v="2005-12-26T00:00:00"/>
    <s v="Female"/>
    <s v="MGG"/>
    <s v="MARINA.LISTYARINI@CIMBNIAGA.CO.ID"/>
    <s v="D-5"/>
    <n v="3021734"/>
    <s v="AGUNG SAGORO"/>
    <s v="Branch Operations &amp; Service Manager - KC - MGG"/>
    <m/>
    <m/>
    <m/>
    <m/>
    <x v="1"/>
    <m/>
    <m/>
    <x v="1"/>
    <n v="1"/>
    <x v="0"/>
    <n v="0"/>
    <x v="0"/>
    <n v="0.5"/>
  </r>
  <r>
    <n v="3033824"/>
    <s v="DWINA WAHYU CAHYAPUTRI"/>
    <s v="U10"/>
    <x v="4"/>
    <s v="Network - Jabar &amp; Jateng Region"/>
    <s v="Network - Jabar &amp; Jateng Region - Jateng Area VI"/>
    <s v="KC - Magelang - Rejotumoto - MGG - D3"/>
    <s v="KC - Magelang - Rejotumoto - MGG - Service - D4"/>
    <s v="Teller"/>
    <s v="Teller"/>
    <s v="KC - Magelang - Rejotumoto - MGG"/>
    <s v="MAGELANG"/>
    <s v="Jawa Tengah"/>
    <d v="1994-01-23T00:00:00"/>
    <d v="2017-07-03T00:00:00"/>
    <s v="Female"/>
    <s v="MGG"/>
    <s v="DWINA.CAHYAPUTRI@CIMBNIAGA.CO.ID"/>
    <s v="D-5"/>
    <n v="3021734"/>
    <s v="AGUNG SAGORO"/>
    <s v="Branch Operations &amp; Service Manager - KC - MGG"/>
    <m/>
    <m/>
    <m/>
    <m/>
    <x v="1"/>
    <m/>
    <m/>
    <x v="0"/>
    <n v="0"/>
    <x v="0"/>
    <n v="0"/>
    <x v="0"/>
    <n v="0"/>
  </r>
  <r>
    <n v="3005547"/>
    <s v="NOFITA IDHAWATI"/>
    <s v="U10"/>
    <x v="4"/>
    <s v="Network - Jabar &amp; Jateng Region"/>
    <s v="Network - Jabar &amp; Jateng Region - Jateng Area VI"/>
    <s v="KC - Magelang - Rejotumoto - MGG - D3"/>
    <s v="KC - Magelang - Rejotumoto - MGG - Service - D4"/>
    <s v="Teller"/>
    <s v="Teller"/>
    <s v="KC - Magelang - Rejotumoto - MGG"/>
    <s v="MAGELANG"/>
    <s v="Jawa Tengah"/>
    <d v="1977-11-22T00:00:00"/>
    <d v="2001-09-17T00:00:00"/>
    <s v="Female"/>
    <s v="MGG"/>
    <s v="NOFITA.IDHAWATI@CIMBNIAGA.CO.ID"/>
    <s v="D-5"/>
    <n v="3021734"/>
    <s v="AGUNG SAGORO"/>
    <s v="Branch Operations &amp; Service Manager - KC - MGG"/>
    <m/>
    <m/>
    <m/>
    <m/>
    <x v="1"/>
    <m/>
    <m/>
    <x v="0"/>
    <n v="0.2"/>
    <x v="0"/>
    <n v="0"/>
    <x v="0"/>
    <n v="0.1"/>
  </r>
  <r>
    <n v="5421995"/>
    <s v="YODHANTO BUDI KRISMAWAN"/>
    <s v="U6"/>
    <x v="4"/>
    <s v="Network - Jabar &amp; Jateng Region"/>
    <s v="Network - Jabar &amp; Jateng Region - Jateng Area VI"/>
    <s v="KC - Purwokerto - Sudirman - PRO - D3"/>
    <s v="KC - Purwokerto - Sudirman - PRO - Loan Advisor - D4"/>
    <s v="Loan Advisor Specialist"/>
    <s v="Loan Advisor Specialist"/>
    <s v="KC - Purwokerto - Sudirman - PRO"/>
    <s v="BANYUMAS"/>
    <s v="Jawa Tengah"/>
    <d v="1978-09-08T00:00:00"/>
    <d v="2025-02-10T00:00:00"/>
    <s v="Male"/>
    <s v="PRO"/>
    <s v="yudhanto.krismawan@cimbniaga.co.id"/>
    <s v="D-4"/>
    <n v="3035780"/>
    <s v="MIRA MUSTIKAWATY"/>
    <s v="Branch Manager - KC - PRO"/>
    <m/>
    <m/>
    <m/>
    <m/>
    <x v="1"/>
    <m/>
    <m/>
    <x v="0"/>
    <n v="0"/>
    <x v="1"/>
    <e v="#N/A"/>
    <x v="1"/>
    <e v="#N/A"/>
  </r>
  <r>
    <n v="5600881"/>
    <s v="ERIX GUNARTO"/>
    <s v="U6"/>
    <x v="4"/>
    <s v="Network - Jabar &amp; Jateng Region"/>
    <s v="Network - Jabar &amp; Jateng Region - Jateng Area VI"/>
    <s v="KC - Purwokerto - Sudirman - PRO - D3"/>
    <s v="KC - Purwokerto - Sudirman - PRO - Business Owners - D4"/>
    <s v="Client Business Manager"/>
    <s v="Client Business Manager"/>
    <s v="KC - Purwokerto - Sudirman - PRO"/>
    <s v="BANYUMAS"/>
    <s v="Jawa Tengah"/>
    <d v="1986-07-31T00:00:00"/>
    <d v="2025-08-01T00:00:00"/>
    <s v="Male"/>
    <s v="PRO"/>
    <s v="erix.gunarto@cimbniaga.co.id"/>
    <s v="D-4"/>
    <n v="3035780"/>
    <s v="MIRA MUSTIKAWATY"/>
    <s v="Branch Manager - KC - PRO"/>
    <m/>
    <m/>
    <m/>
    <m/>
    <x v="1"/>
    <m/>
    <m/>
    <x v="0"/>
    <n v="0.05"/>
    <x v="1"/>
    <e v="#N/A"/>
    <x v="1"/>
    <e v="#N/A"/>
  </r>
  <r>
    <n v="5377649"/>
    <s v="IKA PRASETYA MALIK AL CHASAN"/>
    <s v="U7"/>
    <x v="4"/>
    <s v="Network - Jabar &amp; Jateng Region"/>
    <s v="Network - Jabar &amp; Jateng Region - Jateng Area VI"/>
    <s v="KC - Purwokerto - Sudirman - PRO - D3"/>
    <s v="KC - Purwokerto - Sudirman - PRO - Business Owners - D4"/>
    <s v="Client Relationship Manager"/>
    <s v="Client Relationship Manager"/>
    <s v="KC - Purwokerto - Sudirman - PRO"/>
    <s v="BANYUMAS"/>
    <s v="Jawa Tengah"/>
    <d v="1991-06-11T00:00:00"/>
    <d v="2022-10-31T00:00:00"/>
    <s v="Male"/>
    <s v="PRO"/>
    <s v="Ika.Chasan@cimbniaga.co.id"/>
    <s v="D-5"/>
    <n v="5600881"/>
    <s v="ERIX GUNARTO"/>
    <s v="Client Business Manager 1 - Business Owners - PRO"/>
    <m/>
    <m/>
    <m/>
    <m/>
    <x v="1"/>
    <m/>
    <m/>
    <x v="0"/>
    <n v="0"/>
    <x v="0"/>
    <n v="0"/>
    <x v="0"/>
    <n v="0"/>
  </r>
  <r>
    <n v="5601439"/>
    <s v="ADITAMA PRIHANDORO"/>
    <s v="U7"/>
    <x v="4"/>
    <s v="Network - Jabar &amp; Jateng Region"/>
    <s v="Network - Jabar &amp; Jateng Region - Jateng Area VI"/>
    <s v="KC - Purwokerto - Sudirman - PRO - D3"/>
    <s v="KC - Purwokerto - Sudirman - PRO - Business Owners - D4"/>
    <s v="Client Relationship Manager"/>
    <s v="Client Relationship Manager"/>
    <s v="KC - Purwokerto - Sudirman - PRO"/>
    <s v="BANYUMAS"/>
    <s v="Jawa Tengah"/>
    <d v="1983-02-26T00:00:00"/>
    <d v="2025-10-20T00:00:00"/>
    <s v="Male"/>
    <s v="PRO"/>
    <s v="aditama.prihandoro@cimbniaga.co.id"/>
    <s v="D-5"/>
    <n v="5600881"/>
    <s v="ERIX GUNARTO"/>
    <s v="Client Business Manager 1 - Business Owners - PRO"/>
    <m/>
    <m/>
    <m/>
    <m/>
    <x v="1"/>
    <m/>
    <m/>
    <x v="0"/>
    <n v="0"/>
    <x v="1"/>
    <e v="#N/A"/>
    <x v="1"/>
    <e v="#N/A"/>
  </r>
  <r>
    <n v="3008619"/>
    <s v="GUSTI DIPA NUSANTARA PUTRA"/>
    <s v="U8"/>
    <x v="4"/>
    <s v="Network - Jabar &amp; Jateng Region"/>
    <s v="Network - Jabar &amp; Jateng Region - Jateng Area VI"/>
    <s v="KC - Purwokerto - Sudirman - PRO - D3"/>
    <s v="KC - Purwokerto - Sudirman - PRO - Loan Advisor - D4"/>
    <s v="Loan Advisor Specialist"/>
    <s v="Loan Advisor Specialist"/>
    <s v="KC - Purwokerto - Sudirman - PRO"/>
    <s v="BANYUMAS"/>
    <s v="Jawa Tengah"/>
    <d v="1977-03-28T00:00:00"/>
    <d v="2006-04-17T00:00:00"/>
    <s v="Male"/>
    <s v="PRO"/>
    <s v="GUSTI.PUTRA@CIMBNIAGA.CO.ID"/>
    <s v="D-4"/>
    <n v="3035780"/>
    <s v="MIRA MUSTIKAWATY"/>
    <s v="Branch Manager - KC - PRO"/>
    <m/>
    <m/>
    <m/>
    <m/>
    <x v="1"/>
    <m/>
    <m/>
    <x v="0"/>
    <n v="0"/>
    <x v="0"/>
    <n v="0"/>
    <x v="0"/>
    <n v="0"/>
  </r>
  <r>
    <n v="5424387"/>
    <s v="CIA MELLY OKTAVIANA"/>
    <s v="U9"/>
    <x v="4"/>
    <s v="Network - Jabar &amp; Jateng Region"/>
    <s v="Network - Jabar &amp; Jateng Region - Jateng Area VI"/>
    <s v="KC - Purwokerto - Sudirman - PRO - D3"/>
    <s v="KC - Purwokerto - Sudirman - PRO - Business Owners - D4"/>
    <s v="Client Relationship Manager"/>
    <s v="Client Relationship Manager"/>
    <s v="KC - Purwokerto - Sudirman - PRO"/>
    <s v="BANYUMAS"/>
    <s v="Jawa Tengah"/>
    <d v="1998-10-29T00:00:00"/>
    <d v="2025-05-05T00:00:00"/>
    <s v="Female"/>
    <s v="PRO"/>
    <s v="cia.oktaviana@cimbniaga.co.id"/>
    <s v="D-5"/>
    <n v="5600881"/>
    <s v="ERIX GUNARTO"/>
    <s v="Client Business Manager 1 - Business Owners - PRO"/>
    <m/>
    <m/>
    <m/>
    <m/>
    <x v="1"/>
    <m/>
    <m/>
    <x v="0"/>
    <n v="0"/>
    <x v="1"/>
    <e v="#N/A"/>
    <x v="1"/>
    <e v="#N/A"/>
  </r>
  <r>
    <n v="5601329"/>
    <s v="NABILA JATI PRATIWI"/>
    <s v="U7"/>
    <x v="4"/>
    <s v="Network - Jabar &amp; Jateng Region"/>
    <s v="Network - Jabar &amp; Jateng Region - Jateng Area VI"/>
    <s v="KC - Purwokerto - Sudirman - PRO - D3"/>
    <s v="KC - Purwokerto - Sudirman - PRO - Business Owners - D4"/>
    <s v="Client Relationship Manager"/>
    <s v="Client Relationship Manager"/>
    <s v="KC - Purwokerto - Sudirman - PRO"/>
    <s v="BANYUMAS"/>
    <s v="Jawa Tengah"/>
    <d v="1996-02-06T00:00:00"/>
    <d v="2025-09-29T00:00:00"/>
    <s v="Female"/>
    <s v="PRO"/>
    <s v="nabila.pratiwi@cimbniaga.co.id"/>
    <s v="D-5"/>
    <n v="5600881"/>
    <s v="ERIX GUNARTO"/>
    <s v="Client Business Manager 1 - Business Owners - PRO"/>
    <m/>
    <m/>
    <m/>
    <m/>
    <x v="1"/>
    <m/>
    <m/>
    <x v="0"/>
    <n v="0"/>
    <x v="1"/>
    <e v="#N/A"/>
    <x v="1"/>
    <e v="#N/A"/>
  </r>
  <r>
    <n v="3041642"/>
    <s v="PUTRI PERWITASARI CAHYANINGSIH"/>
    <s v="U9"/>
    <x v="4"/>
    <s v="Network - Jabar &amp; Jateng Region"/>
    <s v="Network - Jabar &amp; Jateng Region - Jateng Area VI"/>
    <s v="KC - Purwokerto - Sudirman - PRO - D3"/>
    <s v="KC - Purwokerto - Sudirman - PRO - Business Owners - D4"/>
    <s v="Client Relationship Manager"/>
    <s v="Client Relationship Manager"/>
    <s v="KC - Purwokerto - Sudirman - PRO"/>
    <s v="BANYUMAS"/>
    <s v="Jawa Tengah"/>
    <d v="1995-06-28T00:00:00"/>
    <d v="2020-08-24T00:00:00"/>
    <s v="Female"/>
    <s v="PRO"/>
    <s v="Putri.Cahyaningsih@cimbniaga.co.id"/>
    <s v="D-5"/>
    <n v="5600881"/>
    <s v="ERIX GUNARTO"/>
    <s v="Client Business Manager 1 - Business Owners - PRO"/>
    <m/>
    <m/>
    <m/>
    <m/>
    <x v="1"/>
    <m/>
    <m/>
    <x v="0"/>
    <n v="0"/>
    <x v="0"/>
    <n v="0"/>
    <x v="0"/>
    <n v="0"/>
  </r>
  <r>
    <n v="3010822"/>
    <s v="PRIZA HAPSARI"/>
    <s v="U8"/>
    <x v="4"/>
    <s v="Network - Jabar &amp; Jateng Region"/>
    <s v="Network - Jabar &amp; Jateng Region - Jateng Area VI"/>
    <s v="KC - Purwokerto - Sudirman - PRO - D3"/>
    <s v="KC - Purwokerto - Sudirman - PRO - Service - D4"/>
    <s v="Branch Operations &amp; Service Manager"/>
    <s v="Branch Operations &amp; Service Manager"/>
    <s v="KC - Purwokerto - Sudirman - PRO"/>
    <s v="BANYUMAS"/>
    <s v="Jawa Tengah"/>
    <d v="1984-04-04T00:00:00"/>
    <d v="2008-03-01T00:00:00"/>
    <s v="Female"/>
    <s v="PRO"/>
    <s v="PRIZA.HAPSARI@CIMBNIAGA.CO.ID"/>
    <s v="D-4"/>
    <n v="3035780"/>
    <s v="MIRA MUSTIKAWATY"/>
    <s v="Branch Manager - KC - PRO"/>
    <m/>
    <m/>
    <m/>
    <m/>
    <x v="1"/>
    <m/>
    <m/>
    <x v="0"/>
    <n v="0"/>
    <x v="0"/>
    <n v="0"/>
    <x v="0"/>
    <n v="0"/>
  </r>
  <r>
    <n v="5354692"/>
    <s v="ANTONIA DWI PURINDRASANTI"/>
    <s v="U9"/>
    <x v="4"/>
    <s v="Network - Jabar &amp; Jateng Region"/>
    <s v="Network - Jabar &amp; Jateng Region - Jateng Area VI"/>
    <s v="KC - Purwokerto - Sudirman - PRO - D3"/>
    <s v="KC - Purwokerto - Sudirman - PRO - Service - D4"/>
    <s v="Customer Service"/>
    <s v="Customer Service"/>
    <s v="KC - Purwokerto - Sudirman - PRO"/>
    <s v="BANYUMAS"/>
    <s v="Jawa Tengah"/>
    <d v="1996-05-04T00:00:00"/>
    <d v="2021-10-04T00:00:00"/>
    <s v="Female"/>
    <s v="PRO"/>
    <s v="Antonia.Purindrasanti@cimbniaga.co.id"/>
    <s v="D-5"/>
    <n v="3010822"/>
    <s v="PRIZA HAPSARI"/>
    <s v="Branch Operations &amp; Service Manager - KC - PRO"/>
    <m/>
    <m/>
    <m/>
    <m/>
    <x v="1"/>
    <m/>
    <m/>
    <x v="0"/>
    <n v="0"/>
    <x v="0"/>
    <n v="0"/>
    <x v="0"/>
    <n v="0"/>
  </r>
  <r>
    <n v="3006768"/>
    <s v="WINDYA PUSPASARI"/>
    <s v="U9"/>
    <x v="4"/>
    <s v="Network - Jabar &amp; Jateng Region"/>
    <s v="Network - Jabar &amp; Jateng Region - Jateng Area VI"/>
    <s v="KC - Purwokerto - Sudirman - PRO - D3"/>
    <s v="KC - Purwokerto - Sudirman - PRO - Service - D4"/>
    <s v="Branch Service Officer"/>
    <s v="Branch Service Officer"/>
    <s v="KC - Purwokerto - Sudirman - PRO"/>
    <s v="BANYUMAS"/>
    <s v="Jawa Tengah"/>
    <d v="1981-07-03T00:00:00"/>
    <d v="2005-04-01T00:00:00"/>
    <s v="Female"/>
    <s v="PRO"/>
    <s v="WINDYA@CIMBNIAGA.CO.ID"/>
    <s v="D-5"/>
    <n v="3010822"/>
    <s v="PRIZA HAPSARI"/>
    <s v="Branch Operations &amp; Service Manager - KC - PRO"/>
    <m/>
    <m/>
    <m/>
    <m/>
    <x v="1"/>
    <m/>
    <m/>
    <x v="0"/>
    <n v="0"/>
    <x v="0"/>
    <n v="0"/>
    <x v="0"/>
    <n v="0"/>
  </r>
  <r>
    <n v="3039171"/>
    <s v="PATRICIA LIANA CAHYANINGTYAS"/>
    <s v="U7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"/>
    <s v="Client Relationship Manager"/>
    <s v="KC - Yogyakarta - Sudirman 50 - YOG"/>
    <s v="YOGYAKARTA"/>
    <s v="D I  Yogyakarta"/>
    <d v="1997-07-11T00:00:00"/>
    <d v="2019-09-13T00:00:00"/>
    <s v="Female"/>
    <s v="YOG"/>
    <s v="PATRICIA.CAHYANINGTYAS@CIMBNIAGA.CO.ID"/>
    <s v="D-5"/>
    <n v="3040780"/>
    <s v="LIDWINA GALUH REVEMBRIA"/>
    <s v="Client Business Manager 2 - Business Owners - YOG"/>
    <m/>
    <m/>
    <m/>
    <m/>
    <x v="1"/>
    <m/>
    <m/>
    <x v="0"/>
    <n v="0"/>
    <x v="0"/>
    <n v="0"/>
    <x v="0"/>
    <n v="0"/>
  </r>
  <r>
    <n v="5420352"/>
    <s v="ANNA CHRISTINA TEJO"/>
    <s v="U8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"/>
    <s v="Client Relationship Manager"/>
    <s v="KC - Yogyakarta - Sudirman 50 - YOG"/>
    <s v="YOGYAKARTA"/>
    <s v="D I  Yogyakarta"/>
    <d v="1986-09-30T00:00:00"/>
    <d v="2025-01-13T00:00:00"/>
    <s v="Female"/>
    <s v="YOG"/>
    <s v="anna.christina@cimbniaga.co.id"/>
    <s v="D-5"/>
    <n v="3007058"/>
    <s v="DIANING BUDI PRAVITASARI"/>
    <s v="Client Business Manager 3 - Business Owners - YOG"/>
    <m/>
    <m/>
    <m/>
    <m/>
    <x v="1"/>
    <m/>
    <m/>
    <x v="0"/>
    <n v="0.1"/>
    <x v="1"/>
    <e v="#N/A"/>
    <x v="1"/>
    <e v="#N/A"/>
  </r>
  <r>
    <n v="3040780"/>
    <s v="LIDWINA GALUH REVEMBRIA"/>
    <s v="U6"/>
    <x v="4"/>
    <s v="Network - Jabar &amp; Jateng Region"/>
    <s v="Network - Jabar &amp; Jateng Region - Jateng Area VI"/>
    <s v="KC - Yogyakarta - Sudirman 50 - YOG - D3"/>
    <s v="KC - Yogyakarta - Sudirman 50 - YOG - Business Owners - D4"/>
    <s v="Client Business Manager"/>
    <s v="Client Business Manager"/>
    <s v="KC - Yogyakarta - Sudirman 50 - YOG"/>
    <s v="YOGYAKARTA"/>
    <s v="D I  Yogyakarta"/>
    <d v="1987-11-02T00:00:00"/>
    <d v="2020-03-09T00:00:00"/>
    <s v="Female"/>
    <s v="YOG"/>
    <s v="LIDWINA.REVEMBRIA@CIMBNIAGA.CO.ID"/>
    <s v="D-4"/>
    <n v="3016605"/>
    <s v="DRAJAT ADI PAMUNGKAS"/>
    <s v="Branch Manager - KC - YOG"/>
    <m/>
    <m/>
    <m/>
    <m/>
    <x v="1"/>
    <m/>
    <m/>
    <x v="0"/>
    <n v="0"/>
    <x v="0"/>
    <n v="0"/>
    <x v="0"/>
    <n v="0"/>
  </r>
  <r>
    <n v="3040993"/>
    <s v="RAYMOND CHRISTIAN PAULUS"/>
    <s v="U7"/>
    <x v="4"/>
    <s v="Network - Jabar &amp; Jateng Region"/>
    <s v="Network - Jabar &amp; Jateng Region - Jateng Area VI"/>
    <s v="KC - Yogyakarta - Sudirman 50 - YOG - D3"/>
    <s v="KC - Yogyakarta - Sudirman 50 - YOG - Loan Advisor - D4"/>
    <s v="Loan Advisor Specialist"/>
    <s v="Loan Advisor Specialist"/>
    <s v="KC - Yogyakarta - Sudirman 50 - YOG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0"/>
    <n v="0"/>
    <x v="1"/>
    <e v="#N/A"/>
  </r>
  <r>
    <n v="5601719"/>
    <s v="RENDY FEBRIANSYAH UTAMA"/>
    <s v="U7"/>
    <x v="4"/>
    <s v="Network - Jabar &amp; Jateng Region"/>
    <s v="Network - Jabar &amp; Jateng Region - Jateng Area VI"/>
    <s v="KCP - Yogyakarta - Gejayan - GJY - D3"/>
    <s v="KCP - Yogyakarta - Gejayan - GJY - Loan Advisor - D4"/>
    <s v="Loan Advisor Specialist"/>
    <s v="Loan Advisor Specialist"/>
    <s v="KCP - Yogyakarta - Gejayan - GJY"/>
    <s v="YOGYAKARTA"/>
    <s v="D I  Yogyakarta"/>
    <d v="1989-02-10T00:00:00"/>
    <d v="2025-12-01T00:00:00"/>
    <s v="Male"/>
    <s v="GJY"/>
    <s v="rendy.utama@cimbniaga.co.id"/>
    <s v="D-4"/>
    <n v="3004155"/>
    <s v="FITHRIYA ELONA"/>
    <s v="Branch Manager - KCP - GJY"/>
    <m/>
    <m/>
    <m/>
    <m/>
    <x v="1"/>
    <m/>
    <m/>
    <x v="0"/>
    <n v="0"/>
    <x v="1"/>
    <e v="#N/A"/>
    <x v="1"/>
    <e v="#N/A"/>
  </r>
  <r>
    <n v="5602175"/>
    <s v="YOSEPH DENY CHARISMAWAN"/>
    <s v="U7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"/>
    <s v="Client Relationship Manager"/>
    <s v="KC - Yogyakarta - Sudirman 50 - YOG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.05"/>
    <x v="1"/>
    <e v="#N/A"/>
    <x v="1"/>
    <e v="#N/A"/>
  </r>
  <r>
    <n v="5397261"/>
    <s v="REYNALDI RISTYA MAHAPUTRA"/>
    <s v="U8"/>
    <x v="4"/>
    <s v="Network - Jabar &amp; Jateng Region"/>
    <s v="Network - Jabar &amp; Jateng Region - Jateng Area VI"/>
    <s v="KC - Yogyakarta - Sudirman 50 - YOG - D3"/>
    <s v="KC - Yogyakarta - Sudirman 50 - YOG - Loan Advisor - D4"/>
    <s v="Loan Advisor Specialist"/>
    <s v="Loan Advisor Specialist"/>
    <s v="KC - Yogyakarta - Sudirman 50 - YOG"/>
    <s v="YOGYAKARTA"/>
    <s v="D I  Yogyakarta"/>
    <d v="1996-06-11T00:00:00"/>
    <d v="2023-10-02T00:00:00"/>
    <s v="Male"/>
    <s v="YOG"/>
    <s v="reynaldi.mahaputra@cimbniaga.co.id"/>
    <s v="D-4"/>
    <n v="3016605"/>
    <s v="DRAJAT ADI PAMUNGKAS"/>
    <s v="Branch Manager - KC - YOG"/>
    <m/>
    <m/>
    <m/>
    <m/>
    <x v="1"/>
    <m/>
    <m/>
    <x v="0"/>
    <n v="0"/>
    <x v="0"/>
    <n v="0"/>
    <x v="0"/>
    <n v="0"/>
  </r>
  <r>
    <n v="5398135"/>
    <s v="VALENTIA DIAN ARSANTI"/>
    <s v="U9"/>
    <x v="4"/>
    <s v="Network - Jabar &amp; Jateng Region"/>
    <s v="Network - Jabar &amp; Jateng Region - Jateng Area VI"/>
    <s v="KCP - Yogyakarta - Godean - YGN - D3"/>
    <s v="KCP - Yogyakarta - Godean - YGN - Loan Advisor - D4"/>
    <s v="Loan Advisor Specialist"/>
    <s v="Loan Advisor Specialist"/>
    <s v="KCP - Yogyakarta - Godean - YGN"/>
    <s v="SLEMAN"/>
    <s v="D I  Yogyakarta"/>
    <d v="2001-02-07T00:00:00"/>
    <d v="2023-10-16T00:00:00"/>
    <s v="Female"/>
    <s v="YGN"/>
    <s v="Valentia.Arsanti@cimbniaga.co.id"/>
    <s v="D-4"/>
    <n v="3024367"/>
    <s v="A ELVARETA FANNY K"/>
    <s v="Branch Manager - KCP - YGN"/>
    <m/>
    <m/>
    <m/>
    <m/>
    <x v="1"/>
    <m/>
    <m/>
    <x v="0"/>
    <n v="0"/>
    <x v="0"/>
    <n v="0"/>
    <x v="0"/>
    <n v="0"/>
  </r>
  <r>
    <n v="3007058"/>
    <s v="DIANING BUDI PRAVITASARI"/>
    <s v="U6"/>
    <x v="4"/>
    <s v="Network - Jabar &amp; Jateng Region"/>
    <s v="Network - Jabar &amp; Jateng Region - Jateng Area VI"/>
    <s v="KC - Yogyakarta - Sudirman 50 - YOG - D3"/>
    <s v="KC - Yogyakarta - Sudirman 50 - YOG - Business Owners - D4"/>
    <s v="Client Business Manager"/>
    <s v="Client Business Manager"/>
    <s v="KC - Yogyakarta - Sudirman 50 - YOG"/>
    <s v="YOGYAKARTA"/>
    <s v="D I  Yogyakarta"/>
    <d v="1982-04-18T00:00:00"/>
    <d v="2005-07-23T00:00:00"/>
    <s v="Female"/>
    <s v="YOG"/>
    <s v="DIANING@CIMBNIAGA.CO.ID"/>
    <s v="D-4"/>
    <n v="3016605"/>
    <s v="DRAJAT ADI PAMUNGKAS"/>
    <s v="Branch Manager - KC - YOG"/>
    <m/>
    <m/>
    <m/>
    <m/>
    <x v="1"/>
    <m/>
    <m/>
    <x v="0"/>
    <n v="0"/>
    <x v="0"/>
    <n v="0"/>
    <x v="0"/>
    <n v="0"/>
  </r>
  <r>
    <n v="3033134"/>
    <s v="GALIH SEKAR AYU"/>
    <s v="U7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"/>
    <s v="Client Relationship Manager"/>
    <s v="KC - Yogyakarta - Sudirman 50 - YOG"/>
    <s v="YOGYAKARTA"/>
    <s v="D I  Yogyakarta"/>
    <d v="1992-12-28T00:00:00"/>
    <d v="2017-03-01T00:00:00"/>
    <s v="Female"/>
    <s v="YOG"/>
    <s v="GALIH.AYU@CIMBNIAGA.CO.ID"/>
    <s v="D-5"/>
    <n v="3040780"/>
    <s v="LIDWINA GALUH REVEMBRIA"/>
    <s v="Client Business Manager 2 - Business Owners - YOG"/>
    <m/>
    <m/>
    <m/>
    <m/>
    <x v="1"/>
    <m/>
    <m/>
    <x v="0"/>
    <n v="0"/>
    <x v="0"/>
    <n v="0"/>
    <x v="0"/>
    <n v="0"/>
  </r>
  <r>
    <n v="5390259"/>
    <s v="ANWAR RAHMAT HIDAYAT"/>
    <s v="U8"/>
    <x v="4"/>
    <s v="Network - Jabar &amp; Jateng Region"/>
    <s v="Network - Jabar &amp; Jateng Region - Jateng Area VI"/>
    <s v="KC - Yogyakarta - Sudirman 50 - YOG - D3"/>
    <s v="KC - Yogyakarta - Sudirman 50 - YOG - Loan Advisor - D4"/>
    <s v="Loan Advisor Specialist"/>
    <s v="Loan Advisor Specialist"/>
    <s v="KC - Yogyakarta - Sudirman 50 - YOG"/>
    <s v="YOGYAKARTA"/>
    <s v="D I  Yogyakarta"/>
    <d v="1984-03-24T00:00:00"/>
    <d v="2023-05-15T00:00:00"/>
    <s v="Male"/>
    <s v="YOG"/>
    <s v="Anwar.Hidayat2@cimbniaga.co.id"/>
    <s v="D-4"/>
    <n v="3016605"/>
    <s v="DRAJAT ADI PAMUNGKAS"/>
    <s v="Branch Manager - KC - YOG"/>
    <m/>
    <m/>
    <m/>
    <m/>
    <x v="1"/>
    <m/>
    <m/>
    <x v="0"/>
    <n v="0"/>
    <x v="0"/>
    <n v="0"/>
    <x v="0"/>
    <n v="0"/>
  </r>
  <r>
    <n v="5600081"/>
    <s v="BENEDICTUS PRABOWO TRAPSILARDI"/>
    <s v="U9"/>
    <x v="4"/>
    <s v="Network - Jabar &amp; Jateng Region"/>
    <s v="Network - Jabar &amp; Jateng Region - Jateng Area VI"/>
    <s v="KC - Yogyakarta - Sudirman 50 - YOG - D3"/>
    <s v="KC - Yogyakarta - Sudirman 50 - YOG - Loan Advisor - D4"/>
    <s v="Loan Advisor Specialist"/>
    <s v="Loan Advisor Specialist"/>
    <s v="KC - Yogyakarta - Sudirman 50 - YOG"/>
    <s v="YOGYAKARTA"/>
    <s v="D I  Yogyakarta"/>
    <d v="1995-08-02T00:00:00"/>
    <d v="2025-04-28T00:00:00"/>
    <s v="Male"/>
    <s v="YOG"/>
    <s v="benedictus.trapsilardi@cimbniaga.co.id"/>
    <s v="D-4"/>
    <n v="3016605"/>
    <s v="DRAJAT ADI PAMUNGKAS"/>
    <s v="Branch Manager - KC - YOG"/>
    <m/>
    <m/>
    <m/>
    <m/>
    <x v="1"/>
    <m/>
    <m/>
    <x v="0"/>
    <n v="0"/>
    <x v="0"/>
    <n v="0"/>
    <x v="0"/>
    <n v="0"/>
  </r>
  <r>
    <n v="5424384"/>
    <s v="REZKY MUHAMMAD ANDRIAN"/>
    <s v="U9"/>
    <x v="4"/>
    <s v="Network - Jabar &amp; Jateng Region"/>
    <s v="Network - Jabar &amp; Jateng Region - Jateng Area VI"/>
    <s v="KC - Yogyakarta - Sudirman 50 - YOG - D3"/>
    <s v="KC - Yogyakarta - Sudirman 50 - YOG - Affluent - D4"/>
    <s v="Client Relationship Manager"/>
    <s v="Client Relationship Manager"/>
    <s v="KC - Yogyakarta - Sudirman 50 - YOG"/>
    <s v="YOGYAKARTA"/>
    <s v="D I  Yogyakarta"/>
    <d v="1994-10-30T00:00:00"/>
    <d v="2025-04-14T00:00:00"/>
    <s v="Male"/>
    <s v="YOG"/>
    <s v="rezky.andrian@cimbniaga.co.id"/>
    <s v="D-5"/>
    <n v="3007017"/>
    <s v="DENIALITA CINTIADEWI"/>
    <s v="Client Business Manager 1 - Affluent - YOG"/>
    <m/>
    <m/>
    <m/>
    <m/>
    <x v="1"/>
    <m/>
    <m/>
    <x v="0"/>
    <n v="0"/>
    <x v="0"/>
    <n v="0"/>
    <x v="0"/>
    <n v="0"/>
  </r>
  <r>
    <n v="5600554"/>
    <s v="TASYA NEONY MERCURY ROEKY ARTONO"/>
    <s v="U9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"/>
    <s v="Client Relationship Manager"/>
    <s v="KC - Yogyakarta - Sudirman 50 - YOG"/>
    <s v="YOGYAKARTA"/>
    <s v="D I  Yogyakarta"/>
    <d v="2001-01-31T00:00:00"/>
    <d v="2025-07-07T00:00:00"/>
    <s v="Female"/>
    <s v="YOG"/>
    <s v="tasya.artono@cimbniaga.co.id"/>
    <s v="D-5"/>
    <n v="3007058"/>
    <s v="DIANING BUDI PRAVITASARI"/>
    <s v="Client Business Manager 3 - Business Owners - YOG"/>
    <m/>
    <m/>
    <m/>
    <m/>
    <x v="1"/>
    <m/>
    <m/>
    <x v="0"/>
    <n v="0"/>
    <x v="1"/>
    <e v="#N/A"/>
    <x v="1"/>
    <e v="#N/A"/>
  </r>
  <r>
    <n v="5393531"/>
    <s v="ARINDA PUTRI ZALEKHA"/>
    <s v="U9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"/>
    <s v="Client Relationship Manager"/>
    <s v="KC - Yogyakarta - Sudirman 50 - YOG"/>
    <s v="YOGYAKARTA"/>
    <s v="D I  Yogyakarta"/>
    <d v="1994-02-28T00:00:00"/>
    <d v="2023-07-17T00:00:00"/>
    <s v="Female"/>
    <s v="YOG"/>
    <s v="Arinda.Zalekha@cimbniaga.co.id"/>
    <s v="D-5"/>
    <n v="3040780"/>
    <s v="LIDWINA GALUH REVEMBRIA"/>
    <s v="Client Business Manager 2 - Business Owners - YOG"/>
    <m/>
    <m/>
    <m/>
    <m/>
    <x v="1"/>
    <m/>
    <m/>
    <x v="0"/>
    <n v="0"/>
    <x v="0"/>
    <n v="0"/>
    <x v="0"/>
    <n v="0"/>
  </r>
  <r>
    <n v="3004685"/>
    <s v="NOVIYANTI"/>
    <s v="U6"/>
    <x v="4"/>
    <s v="Network - Jabar &amp; Jateng Region"/>
    <s v="Network - Jabar &amp; Jateng Region - Jateng Area VI"/>
    <s v="KC - Yogyakarta - Sudirman 50 - YOG - D3"/>
    <s v="KC - Yogyakarta - Sudirman 50 - YOG - Business Owners - D4"/>
    <s v="Client Business Manager"/>
    <s v="Client Business Manager"/>
    <s v="KC - Yogyakarta - Sudirman 50 - YOG"/>
    <s v="YOGYAKARTA"/>
    <s v="D I  Yogyakarta"/>
    <d v="1971-11-30T00:00:00"/>
    <d v="1997-10-01T00:00:00"/>
    <s v="Female"/>
    <s v="YOG"/>
    <s v="NOVIYANTI.RONI@CIMBNIAGA.CO.ID"/>
    <s v="D-4"/>
    <n v="3016605"/>
    <s v="DRAJAT ADI PAMUNGKAS"/>
    <s v="Branch Manager - KC - YOG"/>
    <m/>
    <m/>
    <m/>
    <m/>
    <x v="1"/>
    <m/>
    <m/>
    <x v="0"/>
    <n v="0"/>
    <x v="0"/>
    <n v="0"/>
    <x v="0"/>
    <n v="0"/>
  </r>
  <r>
    <n v="3028936"/>
    <s v="EFHA VAUELINA PANDIA"/>
    <s v="U7"/>
    <x v="4"/>
    <s v="Network - Jabar &amp; Jateng Region"/>
    <s v="Network - Jabar &amp; Jateng Region - Jateng Area VI"/>
    <s v="KC - Yogyakarta - Sudirman 50 - YOG - D3"/>
    <s v="KC - Yogyakarta - Sudirman 50 - YOG - Affluent - D4"/>
    <s v="Client Relationship Manager"/>
    <s v="Client Relationship Manager"/>
    <s v="KC - Yogyakarta - Sudirman 50 - YOG"/>
    <s v="YOGYAKARTA"/>
    <s v="D I  Yogyakarta"/>
    <d v="1987-03-19T00:00:00"/>
    <d v="2015-03-16T00:00:00"/>
    <s v="Female"/>
    <s v="YOG"/>
    <s v="EFHA.PANDIA@CIMBNIAGA.CO.ID"/>
    <s v="D-5"/>
    <n v="3007017"/>
    <s v="DENIALITA CINTIADEWI"/>
    <s v="Client Business Manager 1 - Affluent - YOG"/>
    <m/>
    <m/>
    <m/>
    <m/>
    <x v="1"/>
    <m/>
    <m/>
    <x v="0"/>
    <n v="0"/>
    <x v="0"/>
    <n v="0"/>
    <x v="0"/>
    <n v="0"/>
  </r>
  <r>
    <n v="3030792"/>
    <s v="YESSI JULIAN SARI"/>
    <s v="U7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"/>
    <s v="Client Relationship Manager"/>
    <s v="KC - Yogyakarta - Sudirman 50 - YOG"/>
    <s v="YOGYAKARTA"/>
    <s v="D I  Yogyakarta"/>
    <d v="1993-07-19T00:00:00"/>
    <d v="2016-04-04T00:00:00"/>
    <s v="Female"/>
    <s v="YOG"/>
    <s v="YESSI.SARI@CIMBNIAGA.CO.ID"/>
    <s v="D-5"/>
    <n v="3007058"/>
    <s v="DIANING BUDI PRAVITASARI"/>
    <s v="Client Business Manager 3 - Business Owners - YOG"/>
    <m/>
    <m/>
    <m/>
    <m/>
    <x v="1"/>
    <m/>
    <m/>
    <x v="0"/>
    <n v="0"/>
    <x v="0"/>
    <n v="0"/>
    <x v="0"/>
    <n v="0"/>
  </r>
  <r>
    <n v="5413225"/>
    <s v="BRIGITTE SONIA MIRANTI"/>
    <s v="U8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"/>
    <s v="Client Relationship Manager"/>
    <s v="KC - Yogyakarta - Sudirman 50 - YOG"/>
    <s v="YOGYAKARTA"/>
    <s v="D I  Yogyakarta"/>
    <d v="1987-08-22T00:00:00"/>
    <d v="2024-08-12T00:00:00"/>
    <s v="Female"/>
    <s v="YOG"/>
    <s v="brigitte.miranti@cimbniaga.co.id"/>
    <s v="D-5"/>
    <n v="3040780"/>
    <s v="LIDWINA GALUH REVEMBRIA"/>
    <s v="Client Business Manager 2 - Business Owners - YOG"/>
    <m/>
    <m/>
    <m/>
    <m/>
    <x v="1"/>
    <m/>
    <m/>
    <x v="0"/>
    <n v="0"/>
    <x v="0"/>
    <n v="0"/>
    <x v="0"/>
    <n v="0"/>
  </r>
  <r>
    <n v="3003455"/>
    <s v="ALEXANDRA ASTUTI WAHYUNINGTYAS"/>
    <s v="U8"/>
    <x v="4"/>
    <s v="Network - Jabar &amp; Jateng Region"/>
    <s v="Network - Jabar &amp; Jateng Region - Jateng Area VI"/>
    <s v="KC - Yogyakarta - Sudirman 50 - YOG - D3"/>
    <s v="KC - Yogyakarta - Sudirman 50 - YOG - Affluent - D4"/>
    <s v="Client Relationship Manager"/>
    <s v="Client Relationship Manager"/>
    <s v="KC - Yogyakarta - Sudirman 50 - YOG"/>
    <s v="YOGYAKARTA"/>
    <s v="D I  Yogyakarta"/>
    <d v="1973-06-19T00:00:00"/>
    <d v="1996-01-01T00:00:00"/>
    <s v="Female"/>
    <s v="YOG"/>
    <s v="ALEXANDRA.ASTUTI@CIMBNIAGA.CO.ID"/>
    <s v="D-5"/>
    <n v="3007017"/>
    <s v="DENIALITA CINTIADEWI"/>
    <s v="Client Business Manager 1 - Affluent - YOG"/>
    <m/>
    <m/>
    <m/>
    <m/>
    <x v="1"/>
    <m/>
    <m/>
    <x v="0"/>
    <n v="0"/>
    <x v="0"/>
    <n v="0"/>
    <x v="0"/>
    <n v="0"/>
  </r>
  <r>
    <n v="3006013"/>
    <s v="GALUH NARENDRO"/>
    <s v="U6"/>
    <x v="4"/>
    <s v="Network - Jabar &amp; Jateng Region"/>
    <s v="Network - Jabar &amp; Jateng Region - Jateng Area VI"/>
    <s v="KC - Yogyakarta - Sudirman 50 - YOG - D3"/>
    <s v="KC - Yogyakarta - Sudirman 50 - YOG - Service - D4"/>
    <s v="Branch Operations &amp; Service Manager"/>
    <s v="Branch Operations &amp; Service Manager"/>
    <s v="KC - Yogyakarta - Sudirman 50 - YOG"/>
    <s v="YOGYAKARTA"/>
    <s v="D I  Yogyakarta"/>
    <d v="1977-06-06T00:00:00"/>
    <d v="2003-04-22T00:00:00"/>
    <s v="Male"/>
    <s v="YOG"/>
    <s v="GALUH.NARENDRO@CIMBNIAGA.CO.ID"/>
    <s v="D-4"/>
    <n v="3016605"/>
    <s v="DRAJAT ADI PAMUNGKAS"/>
    <s v="Branch Manager - KC - YOG"/>
    <m/>
    <m/>
    <m/>
    <m/>
    <x v="1"/>
    <m/>
    <m/>
    <x v="0"/>
    <n v="0"/>
    <x v="0"/>
    <n v="0"/>
    <x v="0"/>
    <n v="0"/>
  </r>
  <r>
    <n v="3011289"/>
    <s v="PUTRI KURNIYANTI"/>
    <s v="U8"/>
    <x v="4"/>
    <s v="Network - Jabar &amp; Jateng Region"/>
    <s v="Network - Jabar &amp; Jateng Region - Jateng Area VI"/>
    <s v="KC - Yogyakarta - Sudirman 50 - YOG - D3"/>
    <s v="KC - Yogyakarta - Sudirman 50 - YOG - Service - D4"/>
    <s v="Branch Service Officer"/>
    <s v="Branch Service Officer"/>
    <s v="KC - Yogyakarta - Sudirman 50 - YOG"/>
    <s v="YOGYAKARTA"/>
    <s v="D I  Yogyakarta"/>
    <d v="1986-09-26T00:00:00"/>
    <d v="2008-05-27T00:00:00"/>
    <s v="Female"/>
    <s v="YOG"/>
    <s v="PUTRI.KURNIYANTI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12999"/>
    <s v="DYAH INDRA PRATIWI"/>
    <s v="U8"/>
    <x v="4"/>
    <s v="Network - Jabar &amp; Jateng Region"/>
    <s v="Network - Jabar &amp; Jateng Region - Jateng Area VI"/>
    <s v="KC - Yogyakarta - Sudirman 50 - YOG - D3"/>
    <s v="KC - Yogyakarta - Sudirman 50 - YOG - Service - D4"/>
    <s v="Branch Service Officer"/>
    <s v="Branch Service Officer"/>
    <s v="KC - Yogyakarta - Sudirman 50 - YOG"/>
    <s v="YOGYAKARTA"/>
    <s v="D I  Yogyakarta"/>
    <d v="1984-09-04T00:00:00"/>
    <d v="2010-03-01T00:00:00"/>
    <s v="Female"/>
    <s v="YOG"/>
    <s v="DyahIndra.Pratiwi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21480"/>
    <s v="VITA ERMIN TRIANA"/>
    <s v="U9"/>
    <x v="4"/>
    <s v="Network - Jabar &amp; Jateng Region"/>
    <s v="Network - Jabar &amp; Jateng Region - Jateng Area VI"/>
    <s v="KC - Yogyakarta - Sudirman 50 - YOG - D3"/>
    <s v="KC - Yogyakarta - Sudirman 50 - YOG - Service - D4"/>
    <s v="Branch Service Officer"/>
    <s v="Branch Service Officer"/>
    <s v="KK - Yogyakarta - Sanata Darma - YSD"/>
    <s v="YOGYAKARTA"/>
    <s v="D I  Yogyakarta"/>
    <d v="1987-02-24T00:00:00"/>
    <d v="2013-01-08T00:00:00"/>
    <s v="Female"/>
    <s v="YSD"/>
    <s v="VITA.ERMINTRIANA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06200"/>
    <s v="TRI WAHYU WIDONINGTYAS"/>
    <s v="U9"/>
    <x v="4"/>
    <s v="Network - Jabar &amp; Jateng Region"/>
    <s v="Network - Jabar &amp; Jateng Region - Jateng Area VI"/>
    <s v="KC - Yogyakarta - Sudirman 50 - YOG - D3"/>
    <s v="KC - Yogyakarta - Sudirman 50 - YOG - Service - D4"/>
    <s v="Customer Service"/>
    <s v="Customer Service"/>
    <s v="KK - Yogyakarta - Sanata Darma - YSD"/>
    <s v="YOGYAKARTA"/>
    <s v="D I  Yogyakarta"/>
    <d v="1978-06-24T00:00:00"/>
    <d v="2004-07-28T00:00:00"/>
    <s v="Female"/>
    <s v="YSD"/>
    <s v="TRI.WIDONINGTYAS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5378332"/>
    <s v="SARAH FAUZIYYAH"/>
    <s v="U9"/>
    <x v="4"/>
    <s v="Network - Jabar &amp; Jateng Region"/>
    <s v="Network - Jabar &amp; Jateng Region - Jateng Area VI"/>
    <s v="KC - Yogyakarta - Sudirman 50 - YOG - D3"/>
    <s v="KC - Yogyakarta - Sudirman 50 - YOG - Service - D4"/>
    <s v="Customer Service"/>
    <s v="Customer Service"/>
    <s v="KC - Yogyakarta - Sudirman 50 - YOG"/>
    <s v="YOGYAKARTA"/>
    <s v="D I  Yogyakarta"/>
    <d v="1997-12-23T00:00:00"/>
    <d v="2022-11-07T00:00:00"/>
    <s v="Female"/>
    <s v="YOG"/>
    <s v="Sarah.Fauziyyah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5356904"/>
    <s v="RIZKY GIFFARI HARJANTO"/>
    <s v="U9"/>
    <x v="4"/>
    <s v="Network - Jabar &amp; Jateng Region"/>
    <s v="Network - Jabar &amp; Jateng Region - Jateng Area VI"/>
    <s v="KC - Yogyakarta - Sudirman 50 - YOG - D3"/>
    <s v="KC - Yogyakarta - Sudirman 50 - YOG - Service - D4"/>
    <s v="Customer Service"/>
    <s v="Customer Service"/>
    <s v="KC - Yogyakarta - Sudirman 50 - YOG"/>
    <s v="YOGYAKARTA"/>
    <s v="D I  Yogyakarta"/>
    <d v="1997-02-28T00:00:00"/>
    <d v="2021-11-15T00:00:00"/>
    <s v="Male"/>
    <s v="YOG"/>
    <s v="Rizky.Harjanto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35524"/>
    <s v="BUNGA DARASUTA"/>
    <s v="U9"/>
    <x v="4"/>
    <s v="Network - Jabar &amp; Jateng Region"/>
    <s v="Network - Jabar &amp; Jateng Region - Jateng Area VI"/>
    <s v="KC - Yogyakarta - Sudirman 50 - YOG - D3"/>
    <s v="KC - Yogyakarta - Sudirman 50 - YOG - Service - D4"/>
    <s v="Customer Service"/>
    <s v="Customer Service"/>
    <s v="KC - Yogyakarta - Sudirman 50 - YOG"/>
    <s v="YOGYAKARTA"/>
    <s v="D I  Yogyakarta"/>
    <d v="1992-07-28T00:00:00"/>
    <d v="2018-03-26T00:00:00"/>
    <s v="Female"/>
    <s v="YOG"/>
    <s v="BUNGA.DARASUTA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36524"/>
    <s v="RONALD ALEX HARRISON SIREGAR"/>
    <s v="U9"/>
    <x v="4"/>
    <s v="Network - Jabar &amp; Jateng Region"/>
    <s v="Network - Jabar &amp; Jateng Region - Jateng Area VI"/>
    <s v="KC - Yogyakarta - Sudirman 50 - YOG - D3"/>
    <s v="KC - Yogyakarta - Sudirman 50 - YOG - Business Owners - D4"/>
    <s v="Client Relationship Manager Acceleration"/>
    <s v="Client Relationship Manager Acceleration"/>
    <s v="KC - Yogyakarta - Sudirman 50 - YOG"/>
    <s v="YOGYAKARTA"/>
    <s v="D I  Yogyakarta"/>
    <d v="1986-10-30T00:00:00"/>
    <d v="2018-09-24T00:00:00"/>
    <s v="Male"/>
    <s v="YOG"/>
    <s v="RONALD.SIREGAR@CIMBNIAGA.CO.ID"/>
    <s v="D-5"/>
    <n v="3004685"/>
    <s v="NOVIYANTI"/>
    <s v="Client Business Manager 1 - Business Owners - YOG"/>
    <m/>
    <m/>
    <m/>
    <m/>
    <x v="1"/>
    <m/>
    <m/>
    <x v="0"/>
    <n v="0"/>
    <x v="0"/>
    <n v="0"/>
    <x v="0"/>
    <n v="0"/>
  </r>
  <r>
    <n v="5389082"/>
    <s v="PAWESTRI CAHYANINGRUM"/>
    <s v="U9"/>
    <x v="4"/>
    <s v="Network - Jabar &amp; Jateng Region"/>
    <s v="Network - Jabar &amp; Jateng Region - Jateng Area VI"/>
    <s v="KC - Yogyakarta - Sudirman 50 - YOG - D3"/>
    <s v="KC - Yogyakarta - Sudirman 50 - YOG - Service - D4"/>
    <s v="Customer Service"/>
    <s v="Customer Service"/>
    <s v="KC - Yogyakarta - Sudirman 50 - YOG"/>
    <s v="YOGYAKARTA"/>
    <s v="D I  Yogyakarta"/>
    <d v="1999-03-04T00:00:00"/>
    <d v="2023-05-02T00:00:00"/>
    <s v="Female"/>
    <s v="YOG"/>
    <s v="Pawestri.Cahyaningrum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39709"/>
    <s v="NENY SETIYANINGSIH"/>
    <s v="U10"/>
    <x v="4"/>
    <s v="Network - Jabar &amp; Jateng Region"/>
    <s v="Network - Jabar &amp; Jateng Region - Jateng Area VI"/>
    <s v="KC - Yogyakarta - Sudirman 50 - YOG - D3"/>
    <s v="KC - Yogyakarta - Sudirman 50 - YOG - Service - D4"/>
    <s v="Teller"/>
    <s v="Teller"/>
    <s v="KC - Yogyakarta - Sudirman 50 - YOG"/>
    <s v="YOGYAKARTA"/>
    <s v="D I  Yogyakarta"/>
    <d v="1995-01-08T00:00:00"/>
    <d v="2019-11-11T00:00:00"/>
    <s v="Female"/>
    <s v="YOG"/>
    <s v="Neny.Setiyaningsih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39703"/>
    <s v="LOVINA MARUTI PURBOSARI"/>
    <s v="U9"/>
    <x v="4"/>
    <s v="Network - Jabar &amp; Jateng Region"/>
    <s v="Network - Jabar &amp; Jateng Region - Jateng Area VI"/>
    <s v="KC - Yogyakarta - Sudirman 50 - YOG - D3"/>
    <s v="KC - Yogyakarta - Sudirman 50 - YOG - Service - D4"/>
    <s v="Customer Service"/>
    <s v="Customer Service"/>
    <s v="KC - Yogyakarta - Sudirman 50 - YOG"/>
    <s v="YOGYAKARTA"/>
    <s v="D I  Yogyakarta"/>
    <d v="1994-09-26T00:00:00"/>
    <d v="2019-11-11T00:00:00"/>
    <s v="Female"/>
    <s v="YOG"/>
    <s v="Lovina.Purbosari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19767"/>
    <s v="ROSMA NDARUWATI"/>
    <s v="U8"/>
    <x v="4"/>
    <s v="Network - Jabar &amp; Jateng Region"/>
    <s v="Network - Jabar &amp; Jateng Region - Jateng Area VI"/>
    <s v="KCP - Cilacap - Sudirman - CLC - D3"/>
    <s v="KCP - Cilacap - Sudirman - CLC - Business Owners - D4"/>
    <s v="Client Relationship Manager"/>
    <s v="Client Relationship Manager"/>
    <s v="KCP - Cilacap - Sudirman - CLC"/>
    <s v="CILACAP"/>
    <s v="Jawa Tengah"/>
    <d v="1985-05-17T00:00:00"/>
    <d v="2012-07-27T00:00:00"/>
    <s v="Female"/>
    <s v="CLC"/>
    <s v="ROSMA.NDARUWATI@CIMBNIAGA.CO.ID"/>
    <s v="D-5"/>
    <n v="3038980"/>
    <s v="PAULUS SARJANA"/>
    <s v="Branch Manager - KCP - CLC"/>
    <m/>
    <m/>
    <m/>
    <m/>
    <x v="1"/>
    <m/>
    <m/>
    <x v="0"/>
    <n v="0"/>
    <x v="0"/>
    <n v="0"/>
    <x v="0"/>
    <n v="0"/>
  </r>
  <r>
    <n v="5601824"/>
    <s v="DIAN PRIMASWARI"/>
    <s v="U8"/>
    <x v="4"/>
    <s v="Network - Jabar &amp; Jateng Region"/>
    <s v="Network - Jabar &amp; Jateng Region - Jateng Area VI"/>
    <s v="KCP - Cilacap - Sudirman - CLC - D3"/>
    <s v="KCP - Cilacap - Sudirman - CLC - Business Owners - D4"/>
    <s v="Client Relationship Manager"/>
    <s v="Client Relationship Manager"/>
    <s v="KCP - Cilacap - Sudirman - CLC"/>
    <s v="CILACAP"/>
    <s v="Jawa Tengah"/>
    <d v="1994-03-20T00:00:00"/>
    <d v="2025-12-08T00:00:00"/>
    <s v="Female"/>
    <s v="CLC"/>
    <s v="dian.primaswari@cimbniaga.co.id"/>
    <s v="D-5"/>
    <n v="3038980"/>
    <s v="PAULUS SARJANA"/>
    <s v="Branch Manager - KCP - CLC"/>
    <m/>
    <m/>
    <m/>
    <m/>
    <x v="1"/>
    <m/>
    <m/>
    <x v="0"/>
    <n v="0"/>
    <x v="1"/>
    <e v="#N/A"/>
    <x v="1"/>
    <e v="#N/A"/>
  </r>
  <r>
    <n v="3003993"/>
    <s v="TRI NURMIYATI"/>
    <s v="U8"/>
    <x v="4"/>
    <s v="Network - Jabar &amp; Jateng Region"/>
    <s v="Network - Jabar &amp; Jateng Region - Jateng Area VI"/>
    <s v="KCP - Cilacap - Sudirman - CLC - D3"/>
    <s v="KCP - Cilacap - Sudirman - CLC - Service - D4"/>
    <s v="Branch Operations &amp; Service Manager"/>
    <s v="Branch Operations &amp; Service Manager"/>
    <s v="KCP - Cilacap - Sudirman - CLC"/>
    <s v="CILACAP"/>
    <s v="Jawa Tengah"/>
    <d v="1972-07-16T00:00:00"/>
    <d v="1996-11-01T00:00:00"/>
    <s v="Female"/>
    <s v="CLC"/>
    <s v="TRI.NURMIYATI@CIMBNIAGA.CO.ID"/>
    <s v="D-4"/>
    <n v="3038980"/>
    <s v="PAULUS SARJANA"/>
    <s v="Branch Manager - KCP - CLC"/>
    <m/>
    <m/>
    <m/>
    <m/>
    <x v="1"/>
    <m/>
    <m/>
    <x v="0"/>
    <n v="0.45"/>
    <x v="0"/>
    <n v="0"/>
    <x v="0"/>
    <n v="0.22500000000000001"/>
  </r>
  <r>
    <n v="3026762"/>
    <s v="GILANG ADI PRIMA"/>
    <s v="U9"/>
    <x v="4"/>
    <s v="Network - Jabar &amp; Jateng Region"/>
    <s v="Network - Jabar &amp; Jateng Region - Jateng Area VI"/>
    <s v="KCP - Cilacap - Sudirman - CLC - D3"/>
    <s v="KCP - Cilacap - Sudirman - CLC - Service - D4"/>
    <s v="Branch Service Officer"/>
    <s v="Branch Service Officer"/>
    <s v="KCP - Cilacap - Sudirman - CLC"/>
    <s v="CILACAP"/>
    <s v="Jawa Tengah"/>
    <d v="1988-11-16T00:00:00"/>
    <d v="2014-07-04T00:00:00"/>
    <s v="Male"/>
    <s v="CLC"/>
    <s v="GILANG.PRIMA@CIMBNIAGA.CO.ID"/>
    <s v="D-5"/>
    <n v="3003993"/>
    <s v="TRI NURMIYATI"/>
    <s v="Branch Operations &amp; Service Manager - KCP - CLC"/>
    <m/>
    <m/>
    <m/>
    <m/>
    <x v="1"/>
    <m/>
    <m/>
    <x v="0"/>
    <n v="0.95"/>
    <x v="0"/>
    <n v="0"/>
    <x v="0"/>
    <n v="0.47499999999999998"/>
  </r>
  <r>
    <n v="5602086"/>
    <s v="YENNY PUJI HASTUTI"/>
    <s v="U8"/>
    <x v="4"/>
    <s v="Network - Jabar &amp; Jateng Region"/>
    <s v="Network - Jabar &amp; Jateng Region - Jateng Area VI"/>
    <s v="KCP - Kebumen - Pahlawan - KBM - D3"/>
    <s v="KCP - Kebumen - Pahlawan - KBM - Preferred - D4"/>
    <s v="Preferred Relationship Manager"/>
    <s v="Preferred Relationship Manager"/>
    <s v="KCP - Kebumen - Pahlawan - KBM"/>
    <s v="KEBUMEN"/>
    <s v="Jawa Tengah"/>
    <d v="1988-01-27T00:00:00"/>
    <d v="2026-02-23T00:00:00"/>
    <s v="Female"/>
    <s v="KBM"/>
    <s v="yenny.hastuti@cimbniaga.co.id"/>
    <s v="D-5"/>
    <n v="3005329"/>
    <s v="PRISCA NUNING SUSANTI RAHAYU"/>
    <s v="Branch Manager - KCP - KBM"/>
    <m/>
    <m/>
    <m/>
    <m/>
    <x v="1"/>
    <m/>
    <m/>
    <x v="0"/>
    <n v="0.95"/>
    <x v="1"/>
    <e v="#N/A"/>
    <x v="1"/>
    <e v="#N/A"/>
  </r>
  <r>
    <n v="5408236"/>
    <s v="RAKHA FAHREZA WIDYANANDA"/>
    <s v="U9"/>
    <x v="4"/>
    <s v="Network - Jabar &amp; Jateng Region"/>
    <s v="Network - Jabar &amp; Jateng Region - Jateng Area VI"/>
    <s v="KCP - Kebumen - Pahlawan - KBM - D3"/>
    <s v="KCP - Kebumen - Pahlawan - KBM - Preferred - D4"/>
    <s v="Preferred Relationship Manager"/>
    <s v="Preferred Relationship Manager"/>
    <s v="KCP - Kebumen - Pahlawan - KBM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8488"/>
    <s v="EKA RAHMA DILLIANA"/>
    <s v="U8"/>
    <x v="4"/>
    <s v="Network - Jabar &amp; Jateng Region"/>
    <s v="Network - Jabar &amp; Jateng Region - Jateng Area VI"/>
    <s v="KCP - Kebumen - Pahlawan - KBM - D3"/>
    <s v="KCP - Kebumen - Pahlawan - KBM - Service - D4"/>
    <s v="Branch Operations &amp; Service Manager"/>
    <s v="Branch Operations &amp; Service Manager"/>
    <s v="KCP - Kebumen - Pahlawan - KBM"/>
    <s v="KEBUMEN"/>
    <s v="Jawa Tengah"/>
    <d v="1983-09-17T00:00:00"/>
    <d v="2006-03-27T00:00:00"/>
    <s v="Female"/>
    <s v="KBM"/>
    <s v="EKA.DILIANI@CIMBNIAGA.CO.ID"/>
    <s v="D-4"/>
    <n v="3005329"/>
    <s v="PRISCA NUNING SUSANTI RAHAYU"/>
    <s v="Branch Manager - KCP - KBM"/>
    <m/>
    <m/>
    <m/>
    <m/>
    <x v="1"/>
    <m/>
    <m/>
    <x v="0"/>
    <n v="0"/>
    <x v="0"/>
    <n v="0"/>
    <x v="0"/>
    <n v="0"/>
  </r>
  <r>
    <n v="3021963"/>
    <s v="GALANG ADI NAGARA"/>
    <s v="U9"/>
    <x v="4"/>
    <s v="Network - Jabar &amp; Jateng Region"/>
    <s v="Network - Jabar &amp; Jateng Region - Jateng Area VI"/>
    <s v="KCP - Kebumen - Pahlawan - KBM - D3"/>
    <s v="KCP - Kebumen - Pahlawan - KBM - Service - D4"/>
    <s v="Branch Service Officer"/>
    <s v="Branch Service Officer"/>
    <s v="KCP - Kebumen - Pahlawan - KBM"/>
    <s v="KEBUMEN"/>
    <s v="Jawa Tengah"/>
    <d v="1988-02-07T00:00:00"/>
    <d v="2013-02-11T00:00:00"/>
    <s v="Male"/>
    <s v="KBM"/>
    <s v="GALANG.NAGARA@CIMBNIAGA.CO.ID"/>
    <s v="D-5"/>
    <n v="3008488"/>
    <s v="EKA RAHMA DILLIANA"/>
    <s v="Branch Operations &amp; Service Manager - KCP - KBM"/>
    <m/>
    <m/>
    <m/>
    <m/>
    <x v="1"/>
    <m/>
    <m/>
    <x v="0"/>
    <n v="0"/>
    <x v="0"/>
    <n v="0"/>
    <x v="0"/>
    <n v="0"/>
  </r>
  <r>
    <n v="3005790"/>
    <s v="INDAH INDRAWATI"/>
    <s v="U9"/>
    <x v="4"/>
    <s v="Network - Jabar &amp; Jateng Region"/>
    <s v="Network - Jabar &amp; Jateng Region - Jateng Area VI"/>
    <s v="KCP - Kebumen - Pahlawan - KBM - D3"/>
    <s v="KCP - Kebumen - Pahlawan - KBM - Service - D4"/>
    <s v="Customer Service"/>
    <s v="Customer Service"/>
    <s v="KCP - Kebumen - Pahlawan - KBM"/>
    <s v="KEBUMEN"/>
    <s v="Jawa Tengah"/>
    <d v="1979-01-09T00:00:00"/>
    <d v="2002-08-12T00:00:00"/>
    <s v="Female"/>
    <s v="KBM"/>
    <s v="INDAH.INDRAWATI@CIMBNIAGA.CO.ID"/>
    <s v="D-5"/>
    <n v="3008488"/>
    <s v="EKA RAHMA DILLIANA"/>
    <s v="Branch Operations &amp; Service Manager - KCP - KBM"/>
    <m/>
    <m/>
    <m/>
    <m/>
    <x v="1"/>
    <m/>
    <m/>
    <x v="0"/>
    <n v="0"/>
    <x v="0"/>
    <n v="0"/>
    <x v="0"/>
    <n v="0"/>
  </r>
  <r>
    <n v="3010807"/>
    <s v="DINIE NORA DIANAWATI"/>
    <s v="U9"/>
    <x v="4"/>
    <s v="Network - Jabar &amp; Jateng Region"/>
    <s v="Network - Jabar &amp; Jateng Region - Jateng Area VI"/>
    <s v="KCP - Kebumen - Pahlawan - KBM - D3"/>
    <s v="KCP - Kebumen - Pahlawan - KBM - Service - D4"/>
    <s v="Customer Service"/>
    <s v="Customer Service"/>
    <s v="KCP - Kebumen - Pahlawan - KBM"/>
    <s v="KEBUMEN"/>
    <s v="Jawa Tengah"/>
    <d v="1984-09-05T00:00:00"/>
    <d v="2008-03-01T00:00:00"/>
    <s v="Female"/>
    <s v="KBM"/>
    <s v="DIDIE.DIANAWATI@CIMBNIAGA.CO.ID"/>
    <s v="D-5"/>
    <n v="3008488"/>
    <s v="EKA RAHMA DILLIANA"/>
    <s v="Branch Operations &amp; Service Manager - KCP - KBM"/>
    <m/>
    <m/>
    <m/>
    <m/>
    <x v="1"/>
    <m/>
    <m/>
    <x v="0"/>
    <n v="0"/>
    <x v="0"/>
    <n v="0"/>
    <x v="0"/>
    <n v="0"/>
  </r>
  <r>
    <n v="5416697"/>
    <s v="NUR HERITAWATI"/>
    <s v="U7"/>
    <x v="4"/>
    <s v="Network - Jabar &amp; Jateng Region"/>
    <s v="Network - Jabar &amp; Jateng Region - Jateng Area VI"/>
    <s v="KCP - Purbalingga - Sudirman - PUL - D3"/>
    <s v="KCP - Purbalingga - Sudirman - PUL - Preferred - D4"/>
    <s v="Preferred Relationship Manager"/>
    <s v="Preferred Relationship Manager"/>
    <s v="KCP - Purbalingga - Sudirman - PUL"/>
    <s v="PURBALINGGA"/>
    <s v="Jawa Tengah"/>
    <d v="1982-03-15T00:00:00"/>
    <d v="2024-10-28T00:00:00"/>
    <s v="Female"/>
    <s v="PUL"/>
    <s v="nur.heritawati@cimbniaga.co.id"/>
    <s v="D-5"/>
    <n v="3003874"/>
    <s v="FRANSISCA TIEN JUNITA ANDAJANI"/>
    <s v="Branch Manager - KCP - PUL"/>
    <m/>
    <m/>
    <m/>
    <m/>
    <x v="1"/>
    <m/>
    <m/>
    <x v="0"/>
    <n v="0"/>
    <x v="0"/>
    <n v="0"/>
    <x v="0"/>
    <n v="0"/>
  </r>
  <r>
    <n v="5601082"/>
    <s v="ARVIN YANUAR SUSILO"/>
    <s v="U8"/>
    <x v="4"/>
    <s v="Network - Jabar &amp; Jateng Region"/>
    <s v="Network - Jabar &amp; Jateng Region - Jateng Area VI"/>
    <s v="KCP - Purbalingga - Sudirman - PUL - D3"/>
    <s v="KCP - Purbalingga - Sudirman - PUL - Preferred - D4"/>
    <s v="Preferred Relationship Manager"/>
    <s v="Preferred Relationship Manager"/>
    <s v="KCP - Purbalingga - Sudirman - PUL"/>
    <s v="PURBALINGGA"/>
    <s v="Jawa Tengah"/>
    <d v="1993-01-17T00:00:00"/>
    <d v="2025-09-01T00:00:00"/>
    <s v="Male"/>
    <s v="PUL"/>
    <s v="arvin.susilo@cimbniaga.co.id"/>
    <s v="D-5"/>
    <n v="3003874"/>
    <s v="FRANSISCA TIEN JUNITA ANDAJANI"/>
    <s v="Branch Manager - KCP - PUL"/>
    <m/>
    <m/>
    <m/>
    <m/>
    <x v="1"/>
    <m/>
    <m/>
    <x v="0"/>
    <n v="0"/>
    <x v="0"/>
    <n v="0"/>
    <x v="0"/>
    <n v="0"/>
  </r>
  <r>
    <n v="3010690"/>
    <s v="INDRI SRI HERAWATI"/>
    <s v="U7"/>
    <x v="4"/>
    <s v="Network - Jabar &amp; Jateng Region"/>
    <s v="Network - Jabar &amp; Jateng Region - Jateng Area VI"/>
    <s v="KCP - Purbalingga - Sudirman - PUL - D3"/>
    <s v="KCP - Purbalingga - Sudirman - PUL - Service - D4"/>
    <s v="Branch Operations &amp; Service Manager"/>
    <s v="Branch Operations &amp; Service Manager"/>
    <s v="KCP - Purbalingga - Sudirman - PUL"/>
    <s v="PURBALINGGA"/>
    <s v="Jawa Tengah"/>
    <d v="1984-04-13T00:00:00"/>
    <d v="2008-10-30T00:00:00"/>
    <s v="Female"/>
    <s v="PUL"/>
    <s v="INDRI.HERAWATI@CIMBNIAGA.CO.ID"/>
    <s v="D-4"/>
    <n v="3003874"/>
    <s v="FRANSISCA TIEN JUNITA ANDAJANI"/>
    <s v="Branch Manager - KCP - PUL"/>
    <m/>
    <m/>
    <m/>
    <m/>
    <x v="1"/>
    <m/>
    <m/>
    <x v="0"/>
    <n v="0.5"/>
    <x v="0"/>
    <n v="0"/>
    <x v="0"/>
    <n v="0.25"/>
  </r>
  <r>
    <n v="5314910"/>
    <s v="FRANSISKUS RIZKY YULIANTO"/>
    <s v="U10"/>
    <x v="4"/>
    <s v="Network - Jabar &amp; Jateng Region"/>
    <s v="Network - Jabar &amp; Jateng Region - Jateng Area VI"/>
    <s v="KCP - Purbalingga - Sudirman - PUL - D3"/>
    <s v="KCP - Purbalingga - Sudirman - PUL - Service - D4"/>
    <s v="Customer Service"/>
    <s v="Customer Service"/>
    <s v="KCP - Purbalingga - Sudirman - PUL"/>
    <s v="PURBALINGGA"/>
    <s v="Jawa Tengah"/>
    <d v="1995-07-15T00:00:00"/>
    <d v="2021-02-22T00:00:00"/>
    <s v="Male"/>
    <s v="PUL"/>
    <s v="Fransiskus.Yulianto@cimbniaga.co.id"/>
    <s v="D-5"/>
    <n v="3010690"/>
    <s v="INDRI SRI HERAWATI"/>
    <s v="Branch Operations &amp; Service Manager - KCP - PUL"/>
    <m/>
    <m/>
    <m/>
    <m/>
    <x v="1"/>
    <m/>
    <m/>
    <x v="0"/>
    <n v="0"/>
    <x v="0"/>
    <n v="0"/>
    <x v="0"/>
    <n v="0"/>
  </r>
  <r>
    <n v="3004843"/>
    <s v="NURUL FITRI"/>
    <s v="U7"/>
    <x v="4"/>
    <s v="Network - Jabar &amp; Jateng Region"/>
    <s v="Network - Jabar &amp; Jateng Region - Jateng Area VI"/>
    <s v="KCP - Yogyakarta - Gejayan - GJY - D3"/>
    <s v="KCP - Yogyakarta - Gejayan - GJY - Business Owners - D4"/>
    <s v="Client Relationship Manager"/>
    <s v="Client Relationship Manager"/>
    <s v="KCP - Yogyakarta - Gejayan - GJY"/>
    <s v="YOGYAKARTA"/>
    <s v="D I  Yogyakarta"/>
    <d v="1972-11-10T00:00:00"/>
    <d v="1999-01-26T00:00:00"/>
    <s v="Female"/>
    <s v="GJY"/>
    <s v="NURUL.FITRI@CIMBNIAGA.CO.ID"/>
    <s v="D-5"/>
    <n v="3004155"/>
    <s v="FITHRIYA ELONA"/>
    <s v="Branch Manager - KCP - GJY"/>
    <m/>
    <m/>
    <m/>
    <m/>
    <x v="1"/>
    <m/>
    <m/>
    <x v="0"/>
    <n v="0"/>
    <x v="0"/>
    <n v="0"/>
    <x v="0"/>
    <n v="0"/>
  </r>
  <r>
    <n v="5601266"/>
    <s v="ISWATUN FATONAH"/>
    <s v="U8"/>
    <x v="4"/>
    <s v="Network - Jabar &amp; Jateng Region"/>
    <s v="Network - Jabar &amp; Jateng Region - Jateng Area VI"/>
    <s v="KCP - Yogyakarta - Gejayan - GJY - D3"/>
    <s v="KCP - Yogyakarta - Gejayan - GJY - Business Owners - D4"/>
    <s v="Client Relationship Manager"/>
    <s v="Client Relationship Manager"/>
    <s v="KCP - Yogyakarta - Gejayan - GJY"/>
    <s v="YOGYAKARTA"/>
    <s v="D I  Yogyakarta"/>
    <d v="1989-04-10T00:00:00"/>
    <d v="2025-09-22T00:00:00"/>
    <s v="Female"/>
    <s v="GJY"/>
    <s v="iswatun.fatonah@cimbniaga.co.id"/>
    <s v="D-5"/>
    <n v="3004155"/>
    <s v="FITHRIYA ELONA"/>
    <s v="Branch Manager - KCP - GJY"/>
    <m/>
    <m/>
    <m/>
    <m/>
    <x v="1"/>
    <m/>
    <m/>
    <x v="0"/>
    <n v="0.1"/>
    <x v="1"/>
    <e v="#N/A"/>
    <x v="1"/>
    <e v="#N/A"/>
  </r>
  <r>
    <n v="3038728"/>
    <s v="LIANA PAPPA"/>
    <s v="U9"/>
    <x v="4"/>
    <s v="Network - Jabar &amp; Jateng Region"/>
    <s v="Network - Jabar &amp; Jateng Region - Jateng Area VI"/>
    <s v="KC - Yogyakarta - Sudirman 50 - YOG - D3"/>
    <s v="KC - Yogyakarta - Sudirman 50 - YOG - Service - D4"/>
    <s v="Digital Banking Service Officer"/>
    <s v="Digital Banking Service Officer"/>
    <s v="E-Banking Lounge - Yogyakarta - Atmajaya - DAJ"/>
    <s v="YOGYAKARTA"/>
    <s v="D I  Yogyakarta"/>
    <d v="1995-12-08T00:00:00"/>
    <d v="2019-08-05T00:00:00"/>
    <s v="Female"/>
    <s v="DAJ"/>
    <s v="Liana.Pappa@cimbniaga.co.id"/>
    <s v="D-5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10487"/>
    <s v="SISTHA PRADNYAWIDITA"/>
    <s v="U7"/>
    <x v="4"/>
    <s v="Network - Jabar &amp; Jateng Region"/>
    <s v="Network - Jabar &amp; Jateng Region - Jateng Area VI"/>
    <s v="KCP - Yogyakarta - Gejayan - GJY - D3"/>
    <s v="KCP - Yogyakarta - Gejayan - GJY - Service - D4"/>
    <s v="Branch Operations &amp; Service Manager"/>
    <s v="Branch Operations &amp; Service Manager"/>
    <s v="KCP - Yogyakarta - Gejayan - GJY"/>
    <s v="YOGYAKARTA"/>
    <s v="D I  Yogyakarta"/>
    <d v="1985-04-08T00:00:00"/>
    <d v="2009-01-22T00:00:00"/>
    <s v="Female"/>
    <s v="GJY"/>
    <s v="SISTHA@CIMBNIAGA.CO.ID"/>
    <s v="D-4"/>
    <n v="3004155"/>
    <s v="FITHRIYA ELONA"/>
    <s v="Branch Manager - KCP - GJY"/>
    <m/>
    <m/>
    <m/>
    <m/>
    <x v="1"/>
    <m/>
    <m/>
    <x v="0"/>
    <n v="0"/>
    <x v="0"/>
    <n v="0"/>
    <x v="0"/>
    <n v="0"/>
  </r>
  <r>
    <n v="3024357"/>
    <s v="VINA DYAH NOOR ELISIA"/>
    <s v="U9"/>
    <x v="4"/>
    <s v="Network - Jabar &amp; Jateng Region"/>
    <s v="Network - Jabar &amp; Jateng Region - Jateng Area VI"/>
    <s v="KCP - Yogyakarta - Gejayan - GJY - D3"/>
    <s v="KCP - Yogyakarta - Gejayan - GJY - Service - D4"/>
    <s v="Customer Service"/>
    <s v="Customer Service"/>
    <s v="KCP - Yogyakarta - Gejayan - GJY"/>
    <s v="YOGYAKARTA"/>
    <s v="D I  Yogyakarta"/>
    <d v="1986-04-21T00:00:00"/>
    <d v="2013-10-01T00:00:00"/>
    <s v="Female"/>
    <s v="GJY"/>
    <s v="VINA.ELISIA@CIMBNIAGA.CO.ID"/>
    <s v="D-5"/>
    <n v="3010487"/>
    <s v="SISTHA PRADNYAWIDITA"/>
    <s v="Branch Operations &amp; Service Manager - KCP - GJY"/>
    <m/>
    <m/>
    <m/>
    <m/>
    <x v="1"/>
    <m/>
    <m/>
    <x v="0"/>
    <n v="0"/>
    <x v="0"/>
    <n v="0"/>
    <x v="0"/>
    <n v="0"/>
  </r>
  <r>
    <n v="3039701"/>
    <s v="CITRA SUDIRO NATALIA"/>
    <s v="U9"/>
    <x v="4"/>
    <s v="Network - Jabar &amp; Jateng Region"/>
    <s v="Network - Jabar &amp; Jateng Region - Jateng Area VI"/>
    <s v="KCP - Yogyakarta - Gejayan - GJY - D3"/>
    <s v="KCP - Yogyakarta - Gejayan - GJY - Service - D4"/>
    <s v="Customer Service"/>
    <s v="Customer Service"/>
    <s v="KCP - Yogyakarta - Gejayan - GJY"/>
    <s v="YOGYAKARTA"/>
    <s v="D I  Yogyakarta"/>
    <d v="1997-05-05T00:00:00"/>
    <d v="2019-11-11T00:00:00"/>
    <s v="Female"/>
    <s v="GJY"/>
    <s v="Citra.Natalia@cimbniaga.co.id"/>
    <s v="D-5"/>
    <n v="3010487"/>
    <s v="SISTHA PRADNYAWIDITA"/>
    <s v="Branch Operations &amp; Service Manager - KCP - GJY"/>
    <m/>
    <m/>
    <m/>
    <m/>
    <x v="1"/>
    <m/>
    <m/>
    <x v="0"/>
    <n v="0"/>
    <x v="0"/>
    <n v="0"/>
    <x v="0"/>
    <n v="0"/>
  </r>
  <r>
    <n v="3023246"/>
    <s v="SHANTI DEWI RISKIANA"/>
    <s v="U9"/>
    <x v="4"/>
    <s v="Network - Jabar &amp; Jateng Region"/>
    <s v="Network - Jabar &amp; Jateng Region - Jateng Area VI"/>
    <s v="KCP - Yogyakarta - Gejayan - GJY - D3"/>
    <s v="KCP - Yogyakarta - Gejayan - GJY - Service - D4"/>
    <s v="Branch Service Officer"/>
    <s v="Branch Service Officer"/>
    <s v="KCP - Yogyakarta - Gejayan - GJY"/>
    <s v="YOGYAKARTA"/>
    <s v="D I  Yogyakarta"/>
    <d v="1989-10-23T00:00:00"/>
    <d v="2013-05-20T00:00:00"/>
    <s v="Female"/>
    <s v="GJY"/>
    <s v="SHANTI.RISKIANA@CIMBNIAGA.CO.ID"/>
    <s v="D-5"/>
    <n v="3010487"/>
    <s v="SISTHA PRADNYAWIDITA"/>
    <s v="Branch Operations &amp; Service Manager - KCP - GJY"/>
    <m/>
    <m/>
    <m/>
    <m/>
    <x v="1"/>
    <m/>
    <m/>
    <x v="0"/>
    <n v="0"/>
    <x v="0"/>
    <n v="0"/>
    <x v="0"/>
    <n v="0"/>
  </r>
  <r>
    <n v="5384682"/>
    <s v="LABELLA NADYA HERKUSUMANINGRUM"/>
    <s v="U9"/>
    <x v="4"/>
    <s v="Network - Jabar &amp; Jateng Region"/>
    <s v="Network - Jabar &amp; Jateng Region - Jateng Area VI"/>
    <s v="KCP - Yogyakarta - Gejayan - GJY - D3"/>
    <s v="KCP - Yogyakarta - Gejayan - GJY - Service - D4"/>
    <s v="Digital Banking Service Officer"/>
    <s v="Digital Banking Service Officer"/>
    <s v="E-Banking Lounge - Yogyakarta - UGM - DGM"/>
    <s v="YOGYAKARTA"/>
    <s v="D I  Yogyakarta"/>
    <d v="1997-03-10T00:00:00"/>
    <d v="2023-02-13T00:00:00"/>
    <s v="Female"/>
    <s v="DGM"/>
    <s v="Labella.Herkusumaningrum@cimbniaga.co.id"/>
    <s v="D-5"/>
    <n v="3010487"/>
    <s v="SISTHA PRADNYAWIDITA"/>
    <s v="Branch Operations &amp; Service Manager - KCP - GJY"/>
    <m/>
    <m/>
    <m/>
    <m/>
    <x v="1"/>
    <m/>
    <m/>
    <x v="0"/>
    <n v="0"/>
    <x v="0"/>
    <n v="0"/>
    <x v="0"/>
    <n v="0"/>
  </r>
  <r>
    <n v="3037513"/>
    <s v="PUTRI ADI NOVIANINGSIH"/>
    <s v="U9"/>
    <x v="4"/>
    <s v="Network - Jabar &amp; Jateng Region"/>
    <s v="Network - Jabar &amp; Jateng Region - Jateng Area VI"/>
    <s v="KCP - Yogyakarta - Gejayan - GJY - D3"/>
    <s v="KCP - Yogyakarta - Gejayan - GJY - Service - D4"/>
    <s v="Digital Banking Service Officer"/>
    <s v="Digital Banking Service Officer"/>
    <s v="E-Banking Lounge - Yogyakarta - UGM - DGM"/>
    <s v="YOGYAKARTA"/>
    <s v="D I  Yogyakarta"/>
    <d v="1985-11-14T00:00:00"/>
    <d v="2019-02-04T00:00:00"/>
    <s v="Female"/>
    <s v="DGM"/>
    <s v="PUTRI.NOVIANINGSIH@CIMBNIAGA.CO.ID"/>
    <s v="D-5"/>
    <n v="3010487"/>
    <s v="SISTHA PRADNYAWIDITA"/>
    <s v="Branch Operations &amp; Service Manager - KCP - GJY"/>
    <m/>
    <m/>
    <m/>
    <m/>
    <x v="1"/>
    <m/>
    <m/>
    <x v="0"/>
    <n v="0"/>
    <x v="0"/>
    <n v="0"/>
    <x v="0"/>
    <n v="0"/>
  </r>
  <r>
    <n v="3035528"/>
    <s v="MARGARITA WIWIK ENDARWATIK"/>
    <s v="U10"/>
    <x v="4"/>
    <s v="Network - Jabar &amp; Jateng Region"/>
    <s v="Network - Jabar &amp; Jateng Region - Jateng Area VI"/>
    <s v="KCP - Yogyakarta - Gejayan - GJY - D3"/>
    <s v="KCP - Yogyakarta - Gejayan - GJY - Service - D4"/>
    <s v="Teller"/>
    <s v="Teller"/>
    <s v="KCP - Yogyakarta - Gejayan - GJY"/>
    <s v="YOGYAKARTA"/>
    <s v="D I  Yogyakarta"/>
    <d v="1993-11-13T00:00:00"/>
    <d v="2018-03-26T00:00:00"/>
    <s v="Female"/>
    <s v="GJY"/>
    <s v="MARGARITA.ENDARWATIK@CIMBNIAGA.CO.ID"/>
    <s v="D-5"/>
    <n v="3010487"/>
    <s v="SISTHA PRADNYAWIDITA"/>
    <s v="Branch Operations &amp; Service Manager - KCP - GJY"/>
    <m/>
    <m/>
    <m/>
    <m/>
    <x v="1"/>
    <m/>
    <m/>
    <x v="0"/>
    <n v="0.1"/>
    <x v="0"/>
    <n v="0"/>
    <x v="0"/>
    <n v="0.05"/>
  </r>
  <r>
    <n v="3039751"/>
    <s v="DEVITA SUGIYATNO"/>
    <s v="U10"/>
    <x v="4"/>
    <s v="Network - Jabar &amp; Jateng Region"/>
    <s v="Network - Jabar &amp; Jateng Region - Jateng Area VI"/>
    <s v="KCP - Yogyakarta - Gejayan - GJY - D3"/>
    <s v="KCP - Yogyakarta - Gejayan - GJY - Service - D4"/>
    <s v="Teller"/>
    <s v="Teller"/>
    <s v="KCP - Yogyakarta - Gejayan - GJY"/>
    <s v="YOGYAKARTA"/>
    <s v="D I  Yogyakarta"/>
    <d v="1995-12-19T00:00:00"/>
    <d v="2019-11-11T00:00:00"/>
    <s v="Female"/>
    <s v="GJY"/>
    <s v="Devita.Sugiyatno@cimbniaga.co.id"/>
    <s v="D-5"/>
    <n v="3010487"/>
    <s v="SISTHA PRADNYAWIDITA"/>
    <s v="Branch Operations &amp; Service Manager - KCP - GJY"/>
    <m/>
    <m/>
    <m/>
    <m/>
    <x v="1"/>
    <m/>
    <m/>
    <x v="0"/>
    <n v="0"/>
    <x v="0"/>
    <n v="0"/>
    <x v="0"/>
    <n v="0"/>
  </r>
  <r>
    <n v="3007017"/>
    <s v="DENIALITA CINTIADEWI"/>
    <s v="U6"/>
    <x v="4"/>
    <s v="Network - Jabar &amp; Jateng Region"/>
    <s v="Network - Jabar &amp; Jateng Region - Jateng Area VI"/>
    <s v="KC - Yogyakarta - Sudirman 50 - YOG - D3"/>
    <s v="KC - Yogyakarta - Sudirman 50 - YOG - Affluent - D4"/>
    <s v="Client Business Manager"/>
    <s v="Client Business Manager"/>
    <s v="KC - Yogyakarta - Sudirman 50 - YOG"/>
    <s v="YOGYAKARTA"/>
    <s v="D I  Yogyakarta"/>
    <d v="1980-02-22T00:00:00"/>
    <d v="2005-07-06T00:00:00"/>
    <s v="Female"/>
    <s v="YOG"/>
    <s v="DENIALITA@CIMBNIAGA.CO.ID"/>
    <s v="D-4"/>
    <n v="3016605"/>
    <s v="DRAJAT ADI PAMUNGKAS"/>
    <s v="Branch Manager - KC - YOG"/>
    <m/>
    <m/>
    <m/>
    <m/>
    <x v="1"/>
    <m/>
    <m/>
    <x v="0"/>
    <n v="0"/>
    <x v="0"/>
    <n v="0"/>
    <x v="0"/>
    <n v="0"/>
  </r>
  <r>
    <n v="3003170"/>
    <s v="ASTI SUDARYANTI"/>
    <s v="U7"/>
    <x v="4"/>
    <s v="Network - Jabar &amp; Jateng Region"/>
    <s v="Network - Jabar &amp; Jateng Region - Jateng Area VI"/>
    <s v="KCP - Yogyakarta - Godean - YGN - D3"/>
    <s v="KCP - Yogyakarta - Godean - YGN - Business Owners - D4"/>
    <s v="Client Relationship Manager"/>
    <s v="Client Relationship Manager"/>
    <s v="KCP - Yogyakarta - Godean - YGN"/>
    <s v="SLEMAN"/>
    <s v="D I  Yogyakarta"/>
    <d v="1973-09-20T00:00:00"/>
    <d v="1995-07-01T00:00:00"/>
    <s v="Female"/>
    <s v="YGN"/>
    <s v="ASTI.SUDARYANTI@CIMBNIAGA.CO.ID"/>
    <s v="D-5"/>
    <n v="3024367"/>
    <s v="A ELVARETA FANNY K"/>
    <s v="Branch Manager - KCP - YGN"/>
    <m/>
    <m/>
    <m/>
    <m/>
    <x v="1"/>
    <m/>
    <m/>
    <x v="0"/>
    <n v="0"/>
    <x v="0"/>
    <n v="0"/>
    <x v="0"/>
    <n v="0"/>
  </r>
  <r>
    <n v="5601514"/>
    <s v="WAREN KARTA WIJAYA T GARI"/>
    <s v="U8"/>
    <x v="4"/>
    <s v="Network - Jabar &amp; Jateng Region"/>
    <s v="Network - Jabar &amp; Jateng Region - Jateng Area VI"/>
    <s v="KCP - Yogyakarta - Godean - YGN - D3"/>
    <s v="KCP - Yogyakarta - Godean - YGN - Business Owners - D4"/>
    <s v="Client Relationship Manager"/>
    <s v="Client Relationship Manager"/>
    <s v="KCP - Yogyakarta - Godean - YGN"/>
    <s v="SLEMAN"/>
    <s v="D I  Yogyakarta"/>
    <d v="2001-11-03T00:00:00"/>
    <d v="2025-10-27T00:00:00"/>
    <s v="Male"/>
    <s v="YGN"/>
    <s v="waren.gari@cimbniaga.co.id"/>
    <s v="D-5"/>
    <n v="3024367"/>
    <s v="A ELVARETA FANNY K"/>
    <s v="Branch Manager - KCP - YGN"/>
    <m/>
    <m/>
    <m/>
    <m/>
    <x v="1"/>
    <m/>
    <m/>
    <x v="0"/>
    <n v="0"/>
    <x v="1"/>
    <e v="#N/A"/>
    <x v="1"/>
    <e v="#N/A"/>
  </r>
  <r>
    <n v="5390115"/>
    <s v="MARIA GRACIA ROSARI"/>
    <s v="U8"/>
    <x v="4"/>
    <s v="Network - Jabar &amp; Jateng Region"/>
    <s v="Network - Jabar &amp; Jateng Region - Jateng Area VI"/>
    <s v="KCP - Yogyakarta - Godean - YGN - D3"/>
    <s v="KCP - Yogyakarta - Godean - YGN - Business Owners - D4"/>
    <s v="Client Relationship Manager"/>
    <s v="Client Relationship Manager"/>
    <s v="KCP - Yogyakarta - Godean - YGN"/>
    <s v="SLEMAN"/>
    <s v="D I  Yogyakarta"/>
    <d v="1997-04-23T00:00:00"/>
    <d v="2023-05-22T00:00:00"/>
    <s v="Female"/>
    <s v="YGN"/>
    <s v="Maria.Rosari@cimbniaga.co.id"/>
    <s v="D-5"/>
    <n v="3024367"/>
    <s v="A ELVARETA FANNY K"/>
    <s v="Branch Manager - KCP - YGN"/>
    <m/>
    <m/>
    <m/>
    <m/>
    <x v="1"/>
    <m/>
    <m/>
    <x v="0"/>
    <n v="0"/>
    <x v="0"/>
    <n v="0"/>
    <x v="0"/>
    <n v="0"/>
  </r>
  <r>
    <n v="3004973"/>
    <s v="TETTIE TRESILANI"/>
    <s v="U7"/>
    <x v="4"/>
    <s v="Network - Jabar &amp; Jateng Region"/>
    <s v="Network - Jabar &amp; Jateng Region - Jateng Area VI"/>
    <s v="KCP - Yogyakarta - Godean - YGN - D3"/>
    <s v="KCP - Yogyakarta - Godean - YGN - Service - D4"/>
    <s v="Branch Operations &amp; Service Manager"/>
    <s v="Branch Operations &amp; Service Manager"/>
    <s v="KCP - Yogyakarta - Godean - YGN"/>
    <s v="SLEMAN"/>
    <s v="D I  Yogyakarta"/>
    <d v="1977-03-23T00:00:00"/>
    <d v="1999-12-02T00:00:00"/>
    <s v="Female"/>
    <s v="YGN"/>
    <s v="tettie.tresilani@cimbniaga.co.id"/>
    <s v="D-4"/>
    <n v="3024367"/>
    <s v="A ELVARETA FANNY K"/>
    <s v="Branch Manager - KCP - YGN"/>
    <m/>
    <m/>
    <m/>
    <m/>
    <x v="1"/>
    <m/>
    <m/>
    <x v="0"/>
    <n v="0"/>
    <x v="0"/>
    <n v="0"/>
    <x v="0"/>
    <n v="0"/>
  </r>
  <r>
    <n v="3009929"/>
    <s v="DYAH TRI YUSTITA RINI"/>
    <s v="U8"/>
    <x v="4"/>
    <s v="Network - Jabar &amp; Jateng Region"/>
    <s v="Network - Jabar &amp; Jateng Region - Jateng Area VI"/>
    <s v="KCP - Yogyakarta - Godean - YGN - D3"/>
    <s v="KCP - Yogyakarta - Godean - YGN - Service - D4"/>
    <s v="Branch Service Officer"/>
    <s v="Branch Service Officer"/>
    <s v="KCP - Yogyakarta - Godean - YGN"/>
    <s v="SLEMAN"/>
    <s v="D I  Yogyakarta"/>
    <d v="1983-05-03T00:00:00"/>
    <d v="2008-06-01T00:00:00"/>
    <s v="Female"/>
    <s v="YGN"/>
    <s v="DYAH.TRI@CIMBNIAGA.CO.ID"/>
    <s v="D-5"/>
    <n v="3004973"/>
    <s v="TETTIE TRESILANI"/>
    <s v="Branch Operations &amp; Service Manager - KCP - YGN"/>
    <m/>
    <m/>
    <m/>
    <m/>
    <x v="1"/>
    <m/>
    <m/>
    <x v="1"/>
    <n v="1"/>
    <x v="0"/>
    <n v="0"/>
    <x v="0"/>
    <n v="0.5"/>
  </r>
  <r>
    <n v="3028560"/>
    <s v="VERA WATI"/>
    <s v="U9"/>
    <x v="4"/>
    <s v="Network - Jabar &amp; Jateng Region"/>
    <s v="Network - Jabar &amp; Jateng Region - Jateng Area VI"/>
    <s v="KCP - Yogyakarta - Godean - YGN - D3"/>
    <s v="KCP - Yogyakarta - Godean - YGN - Service - D4"/>
    <s v="Customer Service"/>
    <s v="Customer Service"/>
    <s v="KCP - Yogyakarta - Godean - YGN"/>
    <s v="SLEMAN"/>
    <s v="D I  Yogyakarta"/>
    <d v="1992-06-26T00:00:00"/>
    <d v="2015-01-26T00:00:00"/>
    <s v="Female"/>
    <s v="YGN"/>
    <s v="VERA.WATI@CIMBNIAGA.CO.ID"/>
    <s v="D-5"/>
    <n v="3004973"/>
    <s v="TETTIE TRESILANI"/>
    <s v="Branch Operations &amp; Service Manager - KCP - YGN"/>
    <m/>
    <m/>
    <m/>
    <m/>
    <x v="1"/>
    <m/>
    <m/>
    <x v="0"/>
    <n v="0"/>
    <x v="0"/>
    <n v="0"/>
    <x v="0"/>
    <n v="0"/>
  </r>
  <r>
    <n v="3039707"/>
    <s v="DEWISUKMA HARUTIYANSARI ANUGERAH GUSTI"/>
    <s v="U9"/>
    <x v="4"/>
    <s v="Network - Jabar &amp; Jateng Region"/>
    <s v="Network - Jabar &amp; Jateng Region - Jateng Area VI"/>
    <s v="KCP - Yogyakarta - Godean - YGN - D3"/>
    <s v="KCP - Yogyakarta - Godean - YGN - Service - D4"/>
    <s v="Customer Service"/>
    <s v="Customer Service"/>
    <s v="KCP - Yogyakarta - Godean - YGN"/>
    <s v="SLEMAN"/>
    <s v="D I  Yogyakarta"/>
    <d v="1995-09-04T00:00:00"/>
    <d v="2019-11-11T00:00:00"/>
    <s v="Female"/>
    <s v="YGN"/>
    <s v="Dewisukma.gusti@cimbniaga.co.id"/>
    <s v="D-5"/>
    <n v="3004973"/>
    <s v="TETTIE TRESILANI"/>
    <s v="Branch Operations &amp; Service Manager - KCP - YGN"/>
    <m/>
    <m/>
    <m/>
    <m/>
    <x v="1"/>
    <m/>
    <m/>
    <x v="1"/>
    <n v="1"/>
    <x v="0"/>
    <n v="0"/>
    <x v="0"/>
    <n v="0.5"/>
  </r>
  <r>
    <n v="3039710"/>
    <s v="ERVINNA CHANDRA KUSUMA"/>
    <s v="U9"/>
    <x v="4"/>
    <s v="Network - Jabar &amp; Jateng Region"/>
    <s v="Network - Jabar &amp; Jateng Region - Jateng Area VI"/>
    <s v="KCP - Yogyakarta - Godean - YGN - D3"/>
    <s v="KCP - Yogyakarta - Godean - YGN - Service - D4"/>
    <s v="Customer Service"/>
    <s v="Customer Service"/>
    <s v="KCP - Yogyakarta - Godean - YGN"/>
    <s v="SLEMAN"/>
    <s v="D I  Yogyakarta"/>
    <d v="1994-07-04T00:00:00"/>
    <d v="2019-11-11T00:00:00"/>
    <s v="Female"/>
    <s v="YGN"/>
    <s v="Ervinna.Kusuma@cimbniaga.co.id"/>
    <s v="D-5"/>
    <n v="3004973"/>
    <s v="TETTIE TRESILANI"/>
    <s v="Branch Operations &amp; Service Manager - KCP - YGN"/>
    <m/>
    <m/>
    <m/>
    <m/>
    <x v="1"/>
    <m/>
    <m/>
    <x v="0"/>
    <n v="0.8"/>
    <x v="0"/>
    <n v="0"/>
    <x v="0"/>
    <n v="0.4"/>
  </r>
  <r>
    <n v="3037523"/>
    <s v="KARTIKA SHAFIRA SARASWATI"/>
    <s v="U9"/>
    <x v="4"/>
    <s v="Network - Jabar &amp; Jateng Region"/>
    <s v="Network - Jabar &amp; Jateng Region - Jateng Area VI"/>
    <s v="KCP - Yogyakarta - Godean - YGN - D3"/>
    <s v="KCP - Yogyakarta - Godean - YGN - Service - D4"/>
    <s v="Digital Banking Service Officer"/>
    <s v="Digital Banking Service Officer"/>
    <s v="E-Banking Lounge - Yogyakarta - Malioboro Mall - DMO"/>
    <s v="YOGYAKARTA"/>
    <s v="D I  Yogyakarta"/>
    <d v="1995-06-29T00:00:00"/>
    <d v="2019-02-11T00:00:00"/>
    <s v="Female"/>
    <s v="DMO"/>
    <s v="KARTIKA.SARASWATI@CIMBNIAGA.CO.ID"/>
    <s v="D-5"/>
    <n v="3004973"/>
    <s v="TETTIE TRESILANI"/>
    <s v="Branch Operations &amp; Service Manager - KCP - YGN"/>
    <m/>
    <m/>
    <m/>
    <m/>
    <x v="1"/>
    <m/>
    <m/>
    <x v="0"/>
    <n v="0"/>
    <x v="0"/>
    <n v="0"/>
    <x v="0"/>
    <n v="0"/>
  </r>
  <r>
    <n v="5357740"/>
    <s v="BERNADETA ELSA YUNINGSIH"/>
    <s v="U9"/>
    <x v="4"/>
    <s v="Network - Jabar &amp; Jateng Region"/>
    <s v="Network - Jabar &amp; Jateng Region - Jateng Area VI"/>
    <s v="KCP - Yogyakarta - Godean - YGN - D3"/>
    <s v="KCP - Yogyakarta - Godean - YGN - Service - D4"/>
    <s v="Digital Banking Service Officer"/>
    <s v="Digital Banking Service Officer"/>
    <s v="E-Banking Lounge - Yogyakarta - Malioboro Mall - DMO"/>
    <s v="YOGYAKARTA"/>
    <s v="D I  Yogyakarta"/>
    <d v="1996-06-04T00:00:00"/>
    <d v="2021-11-22T00:00:00"/>
    <s v="Female"/>
    <s v="DMO"/>
    <s v="Bernadeta.Yuningsih@cimbniaga.co.id"/>
    <s v="D-5"/>
    <n v="3004973"/>
    <s v="TETTIE TRESILANI"/>
    <s v="Branch Operations &amp; Service Manager - KCP - YGN"/>
    <m/>
    <m/>
    <m/>
    <m/>
    <x v="1"/>
    <m/>
    <m/>
    <x v="0"/>
    <n v="0"/>
    <x v="0"/>
    <n v="0"/>
    <x v="0"/>
    <n v="0"/>
  </r>
  <r>
    <n v="5358156"/>
    <s v="YOLANDA FHEBYOLA PANGARIBUAN"/>
    <s v="U9"/>
    <x v="4"/>
    <s v="Network - Jabar &amp; Jateng Region"/>
    <s v="Network - Jabar &amp; Jateng Region - Jateng Area VI"/>
    <s v="KCP - Yogyakarta - Godean - YGN - D3"/>
    <s v="KCP - Yogyakarta - Godean - YGN - Business Owners - D4"/>
    <s v="Client Relationship Manager Acceleration"/>
    <s v="Client Relationship Manager Acceleration"/>
    <s v="KCP - Yogyakarta - Godean - YGN"/>
    <s v="SLEMAN"/>
    <s v="D I  Yogyakarta"/>
    <d v="1999-04-28T00:00:00"/>
    <d v="2021-11-22T00:00:00"/>
    <s v="Female"/>
    <s v="YGN"/>
    <s v="Yolanda.Pangaribuan@cimbniaga.co.id"/>
    <s v="D-5"/>
    <n v="3024367"/>
    <s v="A ELVARETA FANNY K"/>
    <s v="Branch Manager - KCP - YGN"/>
    <m/>
    <m/>
    <m/>
    <m/>
    <x v="1"/>
    <m/>
    <m/>
    <x v="0"/>
    <n v="0"/>
    <x v="0"/>
    <n v="0"/>
    <x v="0"/>
    <n v="0"/>
  </r>
  <r>
    <n v="3004692"/>
    <s v="SHITA ROSALINA"/>
    <s v="U10"/>
    <x v="4"/>
    <s v="Network - Jabar &amp; Jateng Region"/>
    <s v="Network - Jabar &amp; Jateng Region - Jateng Area VI"/>
    <s v="KCP - Yogyakarta - Godean - YGN - D3"/>
    <s v="KCP - Yogyakarta - Godean - YGN - Service - D4"/>
    <s v="Teller"/>
    <s v="Teller"/>
    <s v="KCP - Yogyakarta - Godean - YGN"/>
    <s v="SLEMAN"/>
    <s v="D I  Yogyakarta"/>
    <d v="1973-11-21T00:00:00"/>
    <d v="1997-10-01T00:00:00"/>
    <s v="Female"/>
    <s v="YGN"/>
    <s v="SHITA.ROSALINA@CIMBNIAGA.CO.ID"/>
    <s v="D-5"/>
    <n v="3004973"/>
    <s v="TETTIE TRESILANI"/>
    <s v="Branch Operations &amp; Service Manager - KCP - YGN"/>
    <m/>
    <m/>
    <m/>
    <m/>
    <x v="1"/>
    <m/>
    <m/>
    <x v="0"/>
    <n v="0.4"/>
    <x v="0"/>
    <n v="0"/>
    <x v="0"/>
    <n v="0.2"/>
  </r>
  <r>
    <n v="5379824"/>
    <s v="DIANA"/>
    <s v="U8"/>
    <x v="4"/>
    <s v="Network - Jabar &amp; Jateng Region"/>
    <s v="Network - Jabar &amp; Jateng Region - Jateng Area VI"/>
    <s v="KCP - Yogyakarta - Parang Tritis - PRS - D3"/>
    <s v="KCP - Yogyakarta - Parang Tritis - PRS - Business Owners - D4"/>
    <s v="Client Relationship Manager"/>
    <s v="Client Relationship Manager"/>
    <s v="KCP - Yogyakarta - Parang Tritis - PRS"/>
    <s v="YOGYAKARTA"/>
    <s v="D I  Yogyakarta"/>
    <d v="1987-11-01T00:00:00"/>
    <d v="2022-12-19T00:00:00"/>
    <s v="Female"/>
    <s v="PRS"/>
    <s v="Diana.Diana2@cimbniaga.co.id"/>
    <s v="D-5"/>
    <n v="3038322"/>
    <s v="ERNI WIDYASTUTI"/>
    <s v="Branch Manager - KCP - PRS"/>
    <m/>
    <m/>
    <m/>
    <m/>
    <x v="1"/>
    <m/>
    <m/>
    <x v="2"/>
    <e v="#N/A"/>
    <x v="0"/>
    <n v="0"/>
    <x v="1"/>
    <e v="#N/A"/>
  </r>
  <r>
    <n v="3040570"/>
    <s v="CHISILIA BETI ROSIANA DEWI"/>
    <s v="U8"/>
    <x v="4"/>
    <s v="Network - Jabar &amp; Jateng Region"/>
    <s v="Network - Jabar &amp; Jateng Region - Jateng Area VI"/>
    <s v="KCP - Yogyakarta - Parang Tritis - PRS - D3"/>
    <s v="KCP - Yogyakarta - Parang Tritis - PRS - Business Owners - D4"/>
    <s v="Client Relationship Manager"/>
    <s v="Client Relationship Manager"/>
    <s v="KCP - Yogyakarta - Parang Tritis - PRS"/>
    <s v="YOGYAKARTA"/>
    <s v="D I  Yogyakarta"/>
    <d v="1989-08-23T00:00:00"/>
    <d v="2020-02-17T00:00:00"/>
    <s v="Female"/>
    <s v="PRS"/>
    <s v="CHISILIA.DEWI@CIMBNIAGA.CO.ID"/>
    <s v="D-5"/>
    <n v="3038322"/>
    <s v="ERNI WIDYASTUTI"/>
    <s v="Branch Manager - KCP - PRS"/>
    <m/>
    <m/>
    <m/>
    <m/>
    <x v="1"/>
    <m/>
    <m/>
    <x v="0"/>
    <n v="0"/>
    <x v="0"/>
    <n v="0"/>
    <x v="0"/>
    <n v="0"/>
  </r>
  <r>
    <n v="3010657"/>
    <s v="YOSEFIN WESTHY TRI MAHARANI"/>
    <s v="U7"/>
    <x v="4"/>
    <s v="Network - Jabar &amp; Jateng Region"/>
    <s v="Network - Jabar &amp; Jateng Region - Jateng Area VI"/>
    <s v="KCP - Yogyakarta - Parang Tritis - PRS - D3"/>
    <s v="KCP - Yogyakarta - Parang Tritis - PRS - Service - D4"/>
    <s v="Branch Operations &amp; Service Manager"/>
    <s v="Branch Operations &amp; Service Manager"/>
    <s v="KCP - Yogyakarta - Parang Tritis - PRS"/>
    <s v="YOGYAKARTA"/>
    <s v="D I  Yogyakarta"/>
    <d v="1984-03-19T00:00:00"/>
    <d v="2008-01-07T00:00:00"/>
    <s v="Female"/>
    <s v="PRS"/>
    <s v="WESTHY.MAHARANI@CIMBNIAGA.CO.ID"/>
    <s v="D-4"/>
    <n v="3038322"/>
    <s v="ERNI WIDYASTUTI"/>
    <s v="Branch Manager - KCP - PRS"/>
    <m/>
    <m/>
    <m/>
    <m/>
    <x v="1"/>
    <m/>
    <m/>
    <x v="1"/>
    <n v="1"/>
    <x v="0"/>
    <n v="0"/>
    <x v="0"/>
    <n v="0.5"/>
  </r>
  <r>
    <n v="3025073"/>
    <s v="OKTA DAMAR KUSUMANINGRUM"/>
    <s v="U8"/>
    <x v="4"/>
    <s v="Network - Jabar &amp; Jateng Region"/>
    <s v="Network - Jabar &amp; Jateng Region - Jateng Area VI"/>
    <s v="KCP - Yogyakarta - Parang Tritis - PRS - D3"/>
    <s v="KCP - Yogyakarta - Parang Tritis - PRS - Service - D4"/>
    <s v="Branch Service Officer"/>
    <s v="Branch Service Officer"/>
    <s v="KCP - Yogyakarta - Parang Tritis - PRS"/>
    <s v="YOGYAKARTA"/>
    <s v="D I  Yogyakarta"/>
    <d v="1990-10-02T00:00:00"/>
    <d v="2013-12-09T00:00:00"/>
    <s v="Female"/>
    <s v="PRS"/>
    <s v="OKTA.KUSUMANINGRUM@CIMBNIAGA.CO.ID"/>
    <s v="D-5"/>
    <n v="3010657"/>
    <s v="YOSEFIN WESTHY TRI MAHARANI"/>
    <s v="Branch Operations &amp; Service Manager - KCP - PRS"/>
    <m/>
    <m/>
    <m/>
    <m/>
    <x v="1"/>
    <m/>
    <m/>
    <x v="1"/>
    <n v="1"/>
    <x v="0"/>
    <n v="0"/>
    <x v="0"/>
    <n v="0.5"/>
  </r>
  <r>
    <n v="3026189"/>
    <s v="MU'AYANA MAHFIDA"/>
    <s v="U9"/>
    <x v="4"/>
    <s v="Network - Jabar &amp; Jateng Region"/>
    <s v="Network - Jabar &amp; Jateng Region - Jateng Area VI"/>
    <s v="KCP - Yogyakarta - Parang Tritis - PRS - D3"/>
    <s v="KCP - Yogyakarta - Parang Tritis - PRS - Service - D4"/>
    <s v="Customer Service"/>
    <s v="Customer Service"/>
    <s v="KCP - Yogyakarta - Parang Tritis - PRS"/>
    <s v="YOGYAKARTA"/>
    <s v="D I  Yogyakarta"/>
    <d v="1990-02-09T00:00:00"/>
    <d v="2014-05-02T00:00:00"/>
    <s v="Female"/>
    <s v="PRS"/>
    <s v="MUAYANA.MAHFIDA@CIMBNIAGA.CO.ID"/>
    <s v="D-5"/>
    <n v="3010657"/>
    <s v="YOSEFIN WESTHY TRI MAHARANI"/>
    <s v="Branch Operations &amp; Service Manager - KCP - PRS"/>
    <m/>
    <m/>
    <m/>
    <m/>
    <x v="1"/>
    <m/>
    <m/>
    <x v="1"/>
    <n v="1"/>
    <x v="0"/>
    <n v="0"/>
    <x v="0"/>
    <n v="0.5"/>
  </r>
  <r>
    <n v="3018771"/>
    <s v="LIRING WILIS ASMARAJATI"/>
    <s v="U9"/>
    <x v="4"/>
    <s v="Network - Jabar &amp; Jateng Region"/>
    <s v="Network - Jabar &amp; Jateng Region - Jateng Area VI"/>
    <s v="KCP - Yogyakarta - Parang Tritis - PRS - D3"/>
    <s v="KCP - Yogyakarta - Parang Tritis - PRS - Service - D4"/>
    <s v="Customer Service"/>
    <s v="Customer Service"/>
    <s v="KCP - Yogyakarta - Parang Tritis - PRS"/>
    <s v="YOGYAKARTA"/>
    <s v="D I  Yogyakarta"/>
    <d v="1983-04-07T00:00:00"/>
    <d v="2012-04-09T00:00:00"/>
    <s v="Female"/>
    <s v="PRS"/>
    <s v="LIRING.ASMARAJATI@CIMBNIAGA.CO.ID"/>
    <s v="D-5"/>
    <n v="3010657"/>
    <s v="YOSEFIN WESTHY TRI MAHARANI"/>
    <s v="Branch Operations &amp; Service Manager - KCP - PRS"/>
    <m/>
    <m/>
    <m/>
    <m/>
    <x v="1"/>
    <m/>
    <m/>
    <x v="0"/>
    <n v="0.7"/>
    <x v="0"/>
    <n v="0"/>
    <x v="0"/>
    <n v="0.35"/>
  </r>
  <r>
    <n v="3007020"/>
    <s v="MAGDALENA DWI MAHARANY"/>
    <s v="U8"/>
    <x v="4"/>
    <s v="Network - Jabar &amp; Jateng Region"/>
    <s v="Network - Jabar &amp; Jateng Region - Jateng Area VI"/>
    <s v="KC - Yogyakarta - Sudirman 50 - YOG - D3"/>
    <s v="PP - Jabar &amp; Jateng Region - Jateng - RSP"/>
    <s v="Branch Service Officer"/>
    <s v="Branch Service Officer"/>
    <s v="PP - Yogyakarta - RS Panti Rapih - RSP"/>
    <s v="YOGYAKARTA"/>
    <s v="D I  Yogyakarta"/>
    <d v="1982-03-04T00:00:00"/>
    <d v="2005-07-06T00:00:00"/>
    <s v="Female"/>
    <s v="RSP"/>
    <s v="MAGDALENA.DWI@CIMBNIAGA.CO.ID"/>
    <s v="D-4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04450"/>
    <s v="CICILIA MARETTA RIYANTI"/>
    <s v="U10"/>
    <x v="4"/>
    <s v="Network - Jabar &amp; Jateng Region"/>
    <s v="Network - Jabar &amp; Jateng Region - Jateng Area VI"/>
    <s v="KC - Yogyakarta - Sudirman 50 - YOG - D3"/>
    <s v="PP - Jabar &amp; Jateng Region - Jateng - RSP"/>
    <s v="Teller"/>
    <s v="Teller"/>
    <s v="PP - Yogyakarta - RS Panti Rapih - RSP"/>
    <s v="YOGYAKARTA"/>
    <s v="D I  Yogyakarta"/>
    <d v="1975-03-16T00:00:00"/>
    <d v="1997-07-01T00:00:00"/>
    <s v="Female"/>
    <s v="RSP"/>
    <s v="CICILIA.MARETTARIYANTI@CIMBNIAGA.CO.ID"/>
    <s v="D-4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06808"/>
    <s v="TEGUH JOKO RUDATIN"/>
    <s v="U8"/>
    <x v="4"/>
    <s v="Network - Jabar &amp; Jateng Region"/>
    <s v="Network - Jabar &amp; Jateng Region - Jateng Area VI"/>
    <s v="KC - Yogyakarta - Sudirman 50 - YOG - D3"/>
    <s v="PP - Jabar &amp; Jateng Region - Jateng - USP"/>
    <s v="Branch Service Officer"/>
    <s v="Branch Service Officer"/>
    <s v="PP - Yogyakarta - Univ Sanata Pahingan - USP"/>
    <s v="YOGYAKARTA"/>
    <s v="D I  Yogyakarta"/>
    <d v="1979-07-27T00:00:00"/>
    <d v="2005-04-13T00:00:00"/>
    <s v="Male"/>
    <s v="USP"/>
    <s v="TEGUH.RUDATIN@CIMBNIAGA.CO.ID"/>
    <s v="D-4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04436"/>
    <s v="KENTHY RATIH SANITA"/>
    <s v="U10"/>
    <x v="4"/>
    <s v="Network - Jabar &amp; Jateng Region"/>
    <s v="Network - Jabar &amp; Jateng Region - Jateng Area VI"/>
    <s v="KC - Yogyakarta - Sudirman 50 - YOG - D3"/>
    <s v="PP - Jabar &amp; Jateng Region - Jateng - USP"/>
    <s v="Teller"/>
    <s v="Teller"/>
    <s v="PP - Yogyakarta - Univ Sanata Pahingan - USP"/>
    <s v="YOGYAKARTA"/>
    <s v="D I  Yogyakarta"/>
    <d v="1972-06-10T00:00:00"/>
    <d v="1997-06-23T00:00:00"/>
    <s v="Female"/>
    <s v="USP"/>
    <s v="KENTHY.RATIHSANITA@CIMBNIAGA.CO.ID"/>
    <s v="D-4"/>
    <n v="3006013"/>
    <s v="GALUH NARENDRO"/>
    <s v="Branch Operations &amp; Service Manager - KC - YOG"/>
    <m/>
    <m/>
    <m/>
    <m/>
    <x v="1"/>
    <m/>
    <m/>
    <x v="0"/>
    <n v="0"/>
    <x v="0"/>
    <n v="0"/>
    <x v="0"/>
    <n v="0"/>
  </r>
  <r>
    <n v="3005953"/>
    <s v="ANDRI ISMAIL"/>
    <s v="U4"/>
    <x v="4"/>
    <s v="Network - Jabar &amp; Jateng Region"/>
    <s v="Network Region Service &amp; Operations - Jabar &amp; Jateng Region - Jabar &amp; Jateng"/>
    <s v="---"/>
    <s v="---"/>
    <s v="Network Region Service &amp; Operations Head"/>
    <s v="Network Region Service &amp; Operations Head"/>
    <s v="KC - Bandung - Asia Afrika - BAA"/>
    <s v="BANDUNG"/>
    <s v="Jawa Barat"/>
    <d v="1977-02-22T00:00:00"/>
    <d v="2003-02-28T00:00:00"/>
    <s v="Male"/>
    <s v="BAA"/>
    <s v="ANDRIS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3035233"/>
    <s v="HUZAEMI"/>
    <s v="U8"/>
    <x v="4"/>
    <s v="Network - Jabar &amp; Jateng Region"/>
    <s v="Network Region Service &amp; Operations - Jabar &amp; Jateng Region - Jabar &amp; Jateng"/>
    <s v="Network Service &amp; Operations - Jabar &amp; Jateng Region - Jabar - BAA"/>
    <s v="---"/>
    <s v="Flying Branch Operations &amp; Service Manager"/>
    <s v="Flying Branch Operations &amp; Service Manager"/>
    <s v="KC - Bandung - Asia Afrika - BAA"/>
    <s v="BANDUNG"/>
    <s v="Jawa Barat"/>
    <d v="1995-05-23T00:00:00"/>
    <d v="2018-02-05T00:00:00"/>
    <s v="Male"/>
    <s v="BAA"/>
    <s v="HUZAEMI@CIMBNIAGA.CO.ID"/>
    <s v="D-3"/>
    <n v="3005953"/>
    <s v="ANDRI ISMAIL"/>
    <s v="Network Region Service &amp; Operations Head - Jabar &amp; Jateng Region - Jabar &amp; Jateng"/>
    <m/>
    <m/>
    <m/>
    <m/>
    <x v="1"/>
    <m/>
    <m/>
    <x v="1"/>
    <n v="1"/>
    <x v="0"/>
    <n v="0"/>
    <x v="0"/>
    <n v="0.5"/>
  </r>
  <r>
    <n v="3006424"/>
    <s v="IRMA APRIANTI IRAWAN"/>
    <s v="U8"/>
    <x v="4"/>
    <s v="Network - Jabar &amp; Jateng Region"/>
    <s v="Network Region Service &amp; Operations - Jabar &amp; Jateng Region - Jabar &amp; Jateng"/>
    <s v="Network Service &amp; Operations - Jabar &amp; Jateng Region - Jabar - BAA"/>
    <s v="---"/>
    <s v="Flying Branch Operations &amp; Service Manager"/>
    <s v="Flying Branch Operations &amp; Service Manager"/>
    <s v="KC - Bandung - Asia Afrika - BAA"/>
    <s v="BANDUNG"/>
    <s v="Jawa Barat"/>
    <d v="1982-04-05T00:00:00"/>
    <d v="2004-12-01T00:00:00"/>
    <s v="Female"/>
    <s v="BAA"/>
    <s v="IRMA.APRIANTIIRAWAN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04720"/>
    <s v="JENI SUSIENI"/>
    <s v="U7"/>
    <x v="4"/>
    <s v="Network - Jabar &amp; Jateng Region"/>
    <s v="Network Region Service &amp; Operations - Jabar &amp; Jateng Region - Jabar &amp; Jateng"/>
    <s v="Network Service &amp; Operations - Jabar &amp; Jateng Region - Jabar - CRB"/>
    <s v="---"/>
    <s v="Flying Branch Operations &amp; Service Manager"/>
    <s v="Flying Branch Operations &amp; Service Manager"/>
    <s v="KC - Cirebon - Yos Sudarso - CRB"/>
    <s v="CIREBON"/>
    <s v="Jawa Barat"/>
    <d v="1971-09-28T00:00:00"/>
    <d v="1997-10-15T00:00:00"/>
    <s v="Female"/>
    <s v="CRB"/>
    <s v="JENI.SUSIENI@CIMBNIAGA.CO.ID"/>
    <s v="D-3"/>
    <n v="3005953"/>
    <s v="ANDRI ISMAIL"/>
    <s v="Network Region Service &amp; Operations Head - Jabar &amp; Jateng Region - Jabar &amp; Jateng"/>
    <m/>
    <m/>
    <m/>
    <m/>
    <x v="1"/>
    <m/>
    <m/>
    <x v="2"/>
    <e v="#N/A"/>
    <x v="0"/>
    <n v="0"/>
    <x v="1"/>
    <e v="#N/A"/>
  </r>
  <r>
    <n v="3009868"/>
    <s v="RATNA KANIA NINGRUM"/>
    <s v="U8"/>
    <x v="4"/>
    <s v="Network - Jabar &amp; Jateng Region"/>
    <s v="Network - Jabar &amp; Jateng Region - Jabar Area II"/>
    <s v="KCP - Cirebon - Siliwangi - CRN - D3"/>
    <s v="KCP - Cirebon - Siliwangi - CRN - Service - D4"/>
    <s v="Branch Operations &amp; Service Manager"/>
    <s v="Branch Operations &amp; Service Manager"/>
    <s v="KCP - Cirebon - Siliwangi - CRN"/>
    <s v="CIREBON"/>
    <s v="Jawa Barat"/>
    <d v="1983-05-30T00:00:00"/>
    <d v="2008-05-12T00:00:00"/>
    <s v="Female"/>
    <s v="CRN"/>
    <s v="RATNA.NINGRUM@CIMBNIAGA.CO.ID"/>
    <s v="D-4"/>
    <n v="5354088"/>
    <s v="Florencia Windelia Febiani Purwadi"/>
    <s v="Branch Manager - KCP - CRN"/>
    <m/>
    <m/>
    <m/>
    <m/>
    <x v="1"/>
    <m/>
    <m/>
    <x v="0"/>
    <n v="0.7"/>
    <x v="0"/>
    <n v="0"/>
    <x v="0"/>
    <n v="0.35"/>
  </r>
  <r>
    <n v="3004574"/>
    <s v="TAUFIK RAHMAN"/>
    <s v="U8"/>
    <x v="4"/>
    <s v="Network - Jabar &amp; Jateng Region"/>
    <s v="Network Region Service &amp; Operations - Jabar &amp; Jateng Region - Jabar &amp; Jateng"/>
    <s v="Network Service &amp; Operations - Jabar &amp; Jateng Region - Jabar - DGO"/>
    <s v="---"/>
    <s v="Flying Branch Operations &amp; Service Manager"/>
    <s v="Flying Branch Operations &amp; Service Manager"/>
    <s v="KC - Bandung - Dago - DGO"/>
    <s v="BANDUNG"/>
    <s v="Jawa Barat"/>
    <d v="1974-04-21T00:00:00"/>
    <d v="1997-08-18T00:00:00"/>
    <s v="Male"/>
    <s v="DGO"/>
    <s v="TAUFIK.RAHMAN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36674"/>
    <s v="REGI AZWAR HADIE"/>
    <s v="U8"/>
    <x v="4"/>
    <s v="Network - Jabar &amp; Jateng Region"/>
    <s v="Network Region Service &amp; Operations - Jabar &amp; Jateng Region - Jabar &amp; Jateng"/>
    <s v="Network Service &amp; Operations - Jabar &amp; Jateng Region - Jabar - LMO"/>
    <s v="---"/>
    <s v="Flying Branch Operations &amp; Service Manager"/>
    <s v="Flying Branch Operations &amp; Service Manager"/>
    <s v="KC - Bandung - Lembong - LMO"/>
    <s v="BANDUNG"/>
    <s v="Jawa Barat"/>
    <d v="1990-07-09T00:00:00"/>
    <d v="2018-10-08T00:00:00"/>
    <s v="Male"/>
    <s v="LMO"/>
    <s v="REGI.HADIE@CIMBNIAGA.CO.ID"/>
    <s v="D-3"/>
    <n v="3005953"/>
    <s v="ANDRI ISMAIL"/>
    <s v="Network Region Service &amp; Operations Head - Jabar &amp; Jateng Region - Jabar &amp; Jateng"/>
    <m/>
    <m/>
    <m/>
    <m/>
    <x v="1"/>
    <m/>
    <m/>
    <x v="1"/>
    <n v="1"/>
    <x v="0"/>
    <n v="0"/>
    <x v="0"/>
    <n v="0.5"/>
  </r>
  <r>
    <n v="3017824"/>
    <s v="LASWI PERTIWI"/>
    <s v="U8"/>
    <x v="4"/>
    <s v="Network - Jabar &amp; Jateng Region"/>
    <s v="Network Region Service &amp; Operations - Jabar &amp; Jateng Region - Jabar &amp; Jateng"/>
    <s v="Network Service &amp; Operations - Jabar &amp; Jateng Region - Jabar - LMO"/>
    <s v="---"/>
    <s v="Flying Branch Operations &amp; Service Manager"/>
    <s v="Flying Branch Operations &amp; Service Manager"/>
    <s v="KC - Bandung - Lembong - LMO"/>
    <s v="BANDUNG"/>
    <s v="Jawa Barat"/>
    <d v="1991-01-05T00:00:00"/>
    <d v="2011-12-01T00:00:00"/>
    <s v="Female"/>
    <s v="LMO"/>
    <s v="LASWI.PERTIW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05994"/>
    <s v="PUPPYTA INDRIYANI"/>
    <s v="U7"/>
    <x v="4"/>
    <s v="Network - Jabar &amp; Jateng Region"/>
    <s v="Network Region Service &amp; Operations - Jabar &amp; Jateng Region - Jabar &amp; Jateng"/>
    <s v="Network Service &amp; Operations - Jabar &amp; Jateng Region - Jabar - TSK"/>
    <s v="---"/>
    <s v="Flying Branch Operations &amp; Service Manager"/>
    <s v="Flying Branch Operations &amp; Service Manager"/>
    <s v="KC - Tasikmalaya - Yudanegara - TSK"/>
    <s v="TASIKMALAYA"/>
    <s v="Jawa Barat"/>
    <d v="1977-09-14T00:00:00"/>
    <d v="2003-03-25T00:00:00"/>
    <s v="Female"/>
    <s v="TSK"/>
    <s v="PUPPYTA.INDRIYAN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.1"/>
    <x v="0"/>
    <n v="0"/>
    <x v="0"/>
    <n v="0.05"/>
  </r>
  <r>
    <n v="3003215"/>
    <s v="TRI APRIANI"/>
    <s v="U7"/>
    <x v="4"/>
    <s v="Network - Jabar &amp; Jateng Region"/>
    <s v="Network Region Service &amp; Operations - Jabar &amp; Jateng Region - Jabar &amp; Jateng"/>
    <s v="Network Service &amp; Operations - Jabar &amp; Jateng Region - Jateng - MGG"/>
    <s v="---"/>
    <s v="Flying Branch Operations &amp; Service Manager"/>
    <s v="Flying Branch Operations &amp; Service Manager"/>
    <s v="KC - Magelang - Rejotumoto - MGG"/>
    <s v="MAGELANG"/>
    <s v="Jawa Tengah"/>
    <d v="1972-04-06T00:00:00"/>
    <d v="1995-07-24T00:00:00"/>
    <s v="Female"/>
    <s v="MGG"/>
    <s v="TRI.APRIAN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10409"/>
    <s v="FANNY YUASTUTI"/>
    <s v="U8"/>
    <x v="4"/>
    <s v="Network - Jabar &amp; Jateng Region"/>
    <s v="Network Region Service &amp; Operations - Jabar &amp; Jateng Region - Jabar &amp; Jateng"/>
    <s v="Network Service &amp; Operations - Jabar &amp; Jateng Region - Jateng - PRO"/>
    <s v="---"/>
    <s v="Flying Branch Operations &amp; Service Manager"/>
    <s v="Flying Branch Operations &amp; Service Manager"/>
    <s v="KC - Purwokerto - Sudirman - PRO"/>
    <s v="BANYUMAS"/>
    <s v="Jawa Tengah"/>
    <d v="1984-07-10T00:00:00"/>
    <d v="2007-11-01T00:00:00"/>
    <s v="Female"/>
    <s v="PRO"/>
    <s v="FANNY.YUASTUT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04695"/>
    <s v="SRI KARTINI"/>
    <s v="U6"/>
    <x v="4"/>
    <s v="Network - Jabar &amp; Jateng Region"/>
    <s v="Network Region Service &amp; Operations - Jabar &amp; Jateng Region - Jabar &amp; Jateng"/>
    <s v="Network Service &amp; Operations - Jabar &amp; Jateng Region - Jateng - SLR"/>
    <s v="---"/>
    <s v="Flying Branch Operations &amp; Service Manager"/>
    <s v="Flying Branch Operations &amp; Service Manager"/>
    <s v="KC - Solo - Slamet Riyadi 136 - SLR"/>
    <s v="SURAKARTA"/>
    <s v="Jawa Tengah"/>
    <d v="1973-01-11T00:00:00"/>
    <d v="1997-10-01T00:00:00"/>
    <s v="Female"/>
    <s v="SLR"/>
    <s v="SRI.KARTIN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11042"/>
    <s v="ARIYANI BINTARI WIDYA SAVITRI"/>
    <s v="U7"/>
    <x v="4"/>
    <s v="Network - Jabar &amp; Jateng Region"/>
    <s v="Network Region Service &amp; Operations - Jabar &amp; Jateng Region - Jabar &amp; Jateng"/>
    <s v="Network Service &amp; Operations - Jabar &amp; Jateng Region - Jateng - SLR"/>
    <s v="---"/>
    <s v="Flying Branch Operations &amp; Service Manager"/>
    <s v="Flying Branch Operations &amp; Service Manager"/>
    <s v="KC - Solo - Slamet Riyadi 136 - SLR"/>
    <s v="SURAKARTA"/>
    <s v="Jawa Tengah"/>
    <d v="1984-12-29T00:00:00"/>
    <d v="2008-04-07T00:00:00"/>
    <s v="Female"/>
    <s v="SLR"/>
    <s v="ARIYANI.SAVITR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.6"/>
    <x v="0"/>
    <n v="0"/>
    <x v="0"/>
    <n v="0.3"/>
  </r>
  <r>
    <n v="3030384"/>
    <s v="SHELIKA NURMAHAYATI ATMAJI"/>
    <s v="U8"/>
    <x v="4"/>
    <s v="Network - Jabar &amp; Jateng Region"/>
    <s v="Network Region Service &amp; Operations - Jabar &amp; Jateng Region - Jabar &amp; Jateng"/>
    <s v="Network Service &amp; Operations - Jabar &amp; Jateng Region - Jateng - SLR"/>
    <s v="---"/>
    <s v="Flying Branch Operations &amp; Service Manager"/>
    <s v="Flying Branch Operations &amp; Service Manager"/>
    <s v="KC - Solo - Slamet Riyadi 136 - SLR"/>
    <s v="SURAKARTA"/>
    <s v="Jawa Tengah"/>
    <d v="1993-10-26T00:00:00"/>
    <d v="2016-01-18T00:00:00"/>
    <s v="Female"/>
    <s v="SLR"/>
    <s v="SHELIKA.ATMAJ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11972"/>
    <s v="NUNIK IRAWATI"/>
    <s v="U7"/>
    <x v="4"/>
    <s v="Network - Jabar &amp; Jateng Region"/>
    <s v="Network Region Service &amp; Operations - Jabar &amp; Jateng Region - Jabar &amp; Jateng"/>
    <s v="Network Service &amp; Operations - Jabar &amp; Jateng Region - Jateng - SMG"/>
    <s v="---"/>
    <s v="Flying Branch Operations &amp; Service Manager"/>
    <s v="Flying Branch Operations &amp; Service Manager"/>
    <s v="KC - Semarang - Pemuda 102 - SMG"/>
    <s v="SEMARANG"/>
    <s v="Jawa Tengah"/>
    <d v="1983-10-12T00:00:00"/>
    <d v="2008-11-25T00:00:00"/>
    <s v="Female"/>
    <s v="SMG"/>
    <s v="NUNIK.IRAWAT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12488"/>
    <s v="DEWI RATNASARI"/>
    <s v="U7"/>
    <x v="4"/>
    <s v="Network - Jabar &amp; Jateng Region"/>
    <s v="Network Region Service &amp; Operations - Jabar &amp; Jateng Region - Jabar &amp; Jateng"/>
    <s v="Network Service &amp; Operations - Jabar &amp; Jateng Region - Jateng - SMG"/>
    <s v="---"/>
    <s v="Flying Branch Operations &amp; Service Manager"/>
    <s v="Flying Branch Operations &amp; Service Manager"/>
    <s v="KC - Semarang - Pemuda 102 - SMG"/>
    <s v="SEMARANG"/>
    <s v="Jawa Tengah"/>
    <d v="1987-09-21T00:00:00"/>
    <d v="2009-10-01T00:00:00"/>
    <s v="Female"/>
    <s v="SMG"/>
    <s v="RATNASARI@CIMBNIAGA.CO.ID"/>
    <s v="D-3"/>
    <n v="3005953"/>
    <s v="ANDRI ISMAIL"/>
    <s v="Network Region Service &amp; Operations Head - Jabar &amp; Jateng Region - Jabar &amp; Jateng"/>
    <m/>
    <m/>
    <m/>
    <m/>
    <x v="1"/>
    <m/>
    <m/>
    <x v="1"/>
    <n v="1"/>
    <x v="0"/>
    <n v="0"/>
    <x v="0"/>
    <n v="0.5"/>
  </r>
  <r>
    <n v="3005679"/>
    <s v="HERY PRASETYANTO"/>
    <s v="U7"/>
    <x v="4"/>
    <s v="Network - Jabar &amp; Jateng Region"/>
    <s v="Network Region Service &amp; Operations - Jabar &amp; Jateng Region - Jabar &amp; Jateng"/>
    <s v="Network Service &amp; Operations - Jabar &amp; Jateng Region - Jateng - SMG"/>
    <s v="---"/>
    <s v="Flying Branch Operations &amp; Service Manager"/>
    <s v="Flying Branch Operations &amp; Service Manager"/>
    <s v="KC - Semarang - Pemuda 102 - SMG"/>
    <s v="SEMARANG"/>
    <s v="Jawa Tengah"/>
    <d v="1975-06-26T00:00:00"/>
    <d v="2002-04-08T00:00:00"/>
    <s v="Male"/>
    <s v="SMG"/>
    <s v="HPRASETYANTO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08498"/>
    <s v="PONCO WAHYU HIDAYAT"/>
    <s v="U8"/>
    <x v="4"/>
    <s v="Network - Jabar &amp; Jateng Region"/>
    <s v="Network Region Service &amp; Operations - Jabar &amp; Jateng Region - Jabar &amp; Jateng"/>
    <s v="Network Service &amp; Operations - Jabar &amp; Jateng Region - Jateng - SMG"/>
    <s v="---"/>
    <s v="Flying Branch Operations &amp; Service Manager"/>
    <s v="Flying Branch Operations &amp; Service Manager"/>
    <s v="KC - Semarang - Pemuda 102 - SMG"/>
    <s v="SEMARANG"/>
    <s v="Jawa Tengah"/>
    <d v="1982-10-20T00:00:00"/>
    <d v="2006-03-27T00:00:00"/>
    <s v="Male"/>
    <s v="SMG"/>
    <s v="PONCO.HIDAYAT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02665"/>
    <s v="CHRISENSIA ERMA RUSTIANA"/>
    <s v="U7"/>
    <x v="4"/>
    <s v="Network - Jabar &amp; Jateng Region"/>
    <s v="Network Region Service &amp; Operations - Jabar &amp; Jateng Region - Jabar &amp; Jateng"/>
    <s v="Network Service &amp; Operations - Jabar &amp; Jateng Region - Jateng - YOG"/>
    <s v="---"/>
    <s v="Flying Branch Operations &amp; Service Manager"/>
    <s v="Flying Branch Operations &amp; Service Manager"/>
    <s v="KC - Yogyakarta - Sudirman 50 - YOG"/>
    <s v="YOGYAKARTA"/>
    <s v="D I  Yogyakarta"/>
    <d v="1972-09-20T00:00:00"/>
    <d v="1994-07-01T00:00:00"/>
    <s v="Female"/>
    <s v="YOG"/>
    <s v="CHRISENSIA.TRIWININGSIH@CIMBNIAGA.CO.ID"/>
    <s v="D-3"/>
    <n v="3005953"/>
    <s v="ANDRI ISMAIL"/>
    <s v="Network Region Service &amp; Operations Head - Jabar &amp; Jateng Region - Jabar &amp; Jateng"/>
    <m/>
    <m/>
    <m/>
    <m/>
    <x v="1"/>
    <m/>
    <m/>
    <x v="1"/>
    <n v="1"/>
    <x v="0"/>
    <n v="0"/>
    <x v="0"/>
    <n v="0.5"/>
  </r>
  <r>
    <n v="3012998"/>
    <s v="DINA ROSITA ANDRIYANI"/>
    <s v="U7"/>
    <x v="4"/>
    <s v="Network - Jabar &amp; Jateng Region"/>
    <s v="Network Region Service &amp; Operations - Jabar &amp; Jateng Region - Jabar &amp; Jateng"/>
    <s v="Network Service &amp; Operations - Jabar &amp; Jateng Region - Jateng - YOG"/>
    <s v="---"/>
    <s v="Flying Branch Operations &amp; Service Manager"/>
    <s v="Flying Branch Operations &amp; Service Manager"/>
    <s v="KC - Yogyakarta - Sudirman 50 - YOG"/>
    <s v="YOGYAKARTA"/>
    <s v="D I  Yogyakarta"/>
    <d v="1985-03-31T00:00:00"/>
    <d v="2010-03-01T00:00:00"/>
    <s v="Female"/>
    <s v="YOG"/>
    <s v="DINA.ANDRIYAN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08857"/>
    <s v="RUDI SURYADI"/>
    <s v="U7"/>
    <x v="4"/>
    <s v="Network - Jabar &amp; Jateng Region"/>
    <s v="Network Region Service &amp; Operations - Jabar &amp; Jateng Region - Jabar &amp; Jateng"/>
    <s v="Region Service &amp; Operations Support - Jabar &amp; Jateng Region - Jabar"/>
    <s v="---"/>
    <s v="Region Service &amp; Operations Support Manager"/>
    <s v="Region Service &amp; Operations Support Manager"/>
    <s v="KC - Bandung - Asia Afrika - BAA"/>
    <s v="BANDUNG"/>
    <s v="Jawa Barat"/>
    <d v="1979-03-10T00:00:00"/>
    <d v="2007-06-06T00:00:00"/>
    <s v="Male"/>
    <s v="BAA"/>
    <s v="RUDI.SURYAD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08595"/>
    <s v="SETYO DWI WIBOWO"/>
    <s v="U7"/>
    <x v="4"/>
    <s v="Network - Jabar &amp; Jateng Region"/>
    <s v="Network Region Service &amp; Operations - Jabar &amp; Jateng Region - Jabar &amp; Jateng"/>
    <s v="Region Service &amp; Operations Support - Jabar &amp; Jateng Region - Jabar"/>
    <s v="---"/>
    <s v="Region Service &amp; Operations Support Manager"/>
    <s v="Region Service &amp; Operations Support Manager"/>
    <s v="KC - Bandung - Asia Afrika - BAA"/>
    <s v="BANDUNG"/>
    <s v="Jawa Barat"/>
    <d v="1982-10-27T00:00:00"/>
    <d v="2007-04-11T00:00:00"/>
    <s v="Male"/>
    <s v="BAA"/>
    <s v="SETYO.DWIBOWO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05614"/>
    <s v="DONNY FARDIAN AMIRULLAH"/>
    <s v="U7"/>
    <x v="4"/>
    <s v="Network - Jabar &amp; Jateng Region"/>
    <s v="Network Region Service &amp; Operations - Jabar &amp; Jateng Region - Jabar &amp; Jateng"/>
    <s v="Region Service &amp; Operations Support - Jabar &amp; Jateng Region - Jateng"/>
    <s v="---"/>
    <s v="Region Service &amp; Operations Support Manager"/>
    <s v="Region Service &amp; Operations Support Manager"/>
    <s v="KC - Semarang - Pemuda 102 - SMG"/>
    <s v="SEMARANG"/>
    <s v="Jawa Tengah"/>
    <d v="1976-03-17T00:00:00"/>
    <d v="2002-01-02T00:00:00"/>
    <s v="Male"/>
    <s v="SMG"/>
    <s v="DONNY.FARDAN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27205"/>
    <s v="REGA EDHO ADRIADHI"/>
    <s v="U8"/>
    <x v="4"/>
    <s v="Network - Jabar &amp; Jateng Region"/>
    <s v="Network Region Service &amp; Operations - Jabar &amp; Jateng Region - Jabar &amp; Jateng"/>
    <s v="Region Service &amp; Operations Support - Jabar &amp; Jateng Region - Jateng"/>
    <s v="---"/>
    <s v="Region Service &amp; Operations Support Manager"/>
    <s v="Region Service &amp; Operations Support Manager"/>
    <s v="KC - Yogyakarta - Sudirman 50 - YOG"/>
    <s v="YOGYAKARTA"/>
    <s v="D I  Yogyakarta"/>
    <d v="1989-05-15T00:00:00"/>
    <d v="2014-09-08T00:00:00"/>
    <s v="Male"/>
    <s v="YOG"/>
    <s v="REGA.ADRIADHI@CIMBNIAGA.CO.ID"/>
    <s v="D-3"/>
    <n v="3005953"/>
    <s v="ANDRI ISMAIL"/>
    <s v="Network Region Service &amp; Operations Head - Jabar &amp; Jateng Region - Jabar &amp; Jateng"/>
    <m/>
    <m/>
    <m/>
    <m/>
    <x v="1"/>
    <m/>
    <m/>
    <x v="0"/>
    <n v="0"/>
    <x v="0"/>
    <n v="0"/>
    <x v="0"/>
    <n v="0"/>
  </r>
  <r>
    <n v="3011040"/>
    <s v="ANGGI ANGGRAENI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M - Jabar &amp; Jateng Region - Jabar - KCN"/>
    <s v="Branch Service Officer"/>
    <s v="Branch Service Officer"/>
    <s v="KM - Bandung - KCN"/>
    <s v="BANDUNG"/>
    <s v="Jawa Barat"/>
    <d v="1982-09-01T00:00:00"/>
    <d v="2008-04-07T00:00:00"/>
    <s v="Female"/>
    <s v="KCN"/>
    <s v="ANGGI.ANGGRAEN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5354531"/>
    <s v="RINI SURYANI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KM - Jabar &amp; Jateng Region - Jabar - KCN"/>
    <s v="Teller"/>
    <s v="Teller"/>
    <s v="KM - Bandung - KCN"/>
    <s v="BANDUNG"/>
    <s v="Jawa Barat"/>
    <d v="1996-02-12T00:00:00"/>
    <d v="2021-10-04T00:00:00"/>
    <s v="Female"/>
    <s v="KCN"/>
    <s v="Rini.Suryan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3012873"/>
    <s v="VIKI AFANDI"/>
    <s v="U8"/>
    <x v="4"/>
    <s v="Network - Jabar &amp; Jateng Region"/>
    <s v="Network Region Service &amp; Operations - Jabar &amp; Jateng Region - Jabar &amp; Jateng"/>
    <s v="Region Service &amp; Operations Support - Jabar &amp; Jateng Region - Jabar"/>
    <s v="KM - Jabar &amp; Jateng Region - Jabar - KMB"/>
    <s v="Branch Service Officer"/>
    <s v="Branch Service Officer"/>
    <s v="KM - Jabar - KMB"/>
    <s v="BANDUNG"/>
    <s v="Jawa Barat"/>
    <d v="1982-04-12T00:00:00"/>
    <d v="2010-01-04T00:00:00"/>
    <s v="Male"/>
    <s v="KMB"/>
    <s v="VIKI.AFAND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3040245"/>
    <s v="REZA HAIZAR JULIANSYAH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M - Jabar &amp; Jateng Region - Jabar - KMB"/>
    <s v="Client Service Officer"/>
    <s v="Client Service Officer"/>
    <s v="KM - Jabar - KMB"/>
    <s v="BANDUNG"/>
    <s v="Jawa Barat"/>
    <d v="1993-07-31T00:00:00"/>
    <d v="2020-01-20T00:00:00"/>
    <s v="Male"/>
    <s v="KMB"/>
    <s v="Reza.Juliansyah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3035867"/>
    <s v="ARIEF RACHMAN SYAM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M - Jabar &amp; Jateng Region - Jabar - KCN"/>
    <s v="Client Service Officer"/>
    <s v="Client Service Officer"/>
    <s v="KM - Bandung - KCN"/>
    <s v="BANDUNG"/>
    <s v="Jawa Barat"/>
    <d v="1995-07-07T00:00:00"/>
    <d v="2018-05-21T00:00:00"/>
    <s v="Male"/>
    <s v="KCN"/>
    <s v="Arief.Syam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3005826"/>
    <s v="SANTI HARYUNI"/>
    <s v="U8"/>
    <x v="4"/>
    <s v="Network - Jabar &amp; Jateng Region"/>
    <s v="Network Region Service &amp; Operations - Jabar &amp; Jateng Region - Jabar &amp; Jateng"/>
    <s v="Region Service &amp; Operations Support - Jabar &amp; Jateng Region - Jabar"/>
    <s v="KM - Jabar &amp; Jateng Region - Jabar - KMO"/>
    <s v="Branch Service Officer"/>
    <s v="Branch Service Officer"/>
    <s v="KM - Cirebon - KMO"/>
    <s v="CIREBON"/>
    <s v="Jawa Barat"/>
    <d v="1979-06-27T00:00:00"/>
    <d v="2003-09-18T00:00:00"/>
    <s v="Female"/>
    <s v="KMO"/>
    <s v="SANTI.HARYUNI@CIMBNIAGA.CO.ID"/>
    <s v="D-4"/>
    <n v="3008857"/>
    <s v="RUDI SURYADI"/>
    <s v="Region Service &amp; Operations Support Manager - Jabar &amp; Jateng Region - Jabar - 2"/>
    <m/>
    <m/>
    <m/>
    <m/>
    <x v="1"/>
    <m/>
    <m/>
    <x v="0"/>
    <n v="0.1"/>
    <x v="0"/>
    <n v="0"/>
    <x v="0"/>
    <n v="0.05"/>
  </r>
  <r>
    <n v="3025479"/>
    <s v="MELISSA MELINDA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M - Jabar &amp; Jateng Region - Jabar - KMO"/>
    <s v="Customer Service"/>
    <s v="Customer Service"/>
    <s v="KM - Cirebon - KMO"/>
    <s v="CIREBON"/>
    <s v="Jawa Barat"/>
    <d v="1992-06-23T00:00:00"/>
    <d v="2014-02-03T00:00:00"/>
    <s v="Female"/>
    <s v="KMO"/>
    <s v="Melissa.Melinda@cimbniaga.co.id"/>
    <s v="D-4"/>
    <n v="3008857"/>
    <s v="RUDI SURYADI"/>
    <s v="Region Service &amp; Operations Support Manager - Jabar &amp; Jateng Region - Jabar - 2"/>
    <m/>
    <m/>
    <m/>
    <m/>
    <x v="1"/>
    <m/>
    <m/>
    <x v="0"/>
    <n v="0"/>
    <x v="0"/>
    <n v="0"/>
    <x v="0"/>
    <n v="0"/>
  </r>
  <r>
    <n v="3040304"/>
    <s v="ALVI WANGUNSARI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KM - Jabar &amp; Jateng Region - Jabar - KMO"/>
    <s v="Teller"/>
    <s v="Teller"/>
    <s v="KM - Cirebon - KMO"/>
    <s v="CIREBON"/>
    <s v="Jawa Barat"/>
    <d v="1994-05-21T00:00:00"/>
    <d v="2020-01-20T00:00:00"/>
    <s v="Female"/>
    <s v="KMO"/>
    <s v="Alvi.Wangunsari@cimbniaga.co.id"/>
    <s v="D-4"/>
    <n v="3008857"/>
    <s v="RUDI SURYADI"/>
    <s v="Region Service &amp; Operations Support Manager - Jabar &amp; Jateng Region - Jabar - 2"/>
    <m/>
    <m/>
    <m/>
    <m/>
    <x v="1"/>
    <m/>
    <m/>
    <x v="0"/>
    <n v="0"/>
    <x v="0"/>
    <n v="0"/>
    <x v="0"/>
    <n v="0"/>
  </r>
  <r>
    <n v="3018242"/>
    <s v="RIGIL DWI SUSANTO"/>
    <s v="U8"/>
    <x v="4"/>
    <s v="Network - Jabar &amp; Jateng Region"/>
    <s v="Network Region Service &amp; Operations - Jabar &amp; Jateng Region - Jabar &amp; Jateng"/>
    <s v="Region Service &amp; Operations Support - Jabar &amp; Jateng Region - Jateng"/>
    <s v="KM - Jabar &amp; Jateng Region - Jateng - KDY"/>
    <s v="Branch Service Officer"/>
    <s v="Branch Service Officer"/>
    <s v="KM - Yogyakarta - KDY"/>
    <s v="YOGYAKARTA"/>
    <s v="D I  Yogyakarta"/>
    <d v="1987-10-26T00:00:00"/>
    <d v="2012-01-16T00:00:00"/>
    <s v="Male"/>
    <s v="KDY"/>
    <s v="RIGIL.SUSANTO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06772"/>
    <s v="BUDI HASTONO SETIAWAN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KM - Jabar &amp; Jateng Region - Jateng - KDY"/>
    <s v="Customer Service"/>
    <s v="Customer Service"/>
    <s v="KM - Yogyakarta - KDY"/>
    <s v="YOGYAKARTA"/>
    <s v="D I  Yogyakarta"/>
    <d v="1976-09-19T00:00:00"/>
    <d v="2005-02-05T00:00:00"/>
    <s v="Male"/>
    <s v="KDY"/>
    <s v="BUDI.HASTONO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20666"/>
    <s v="YASMINE APRILLA ARSY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KM - Jabar &amp; Jateng Region - Jateng - KJS"/>
    <s v="Branch Service Officer"/>
    <s v="Branch Service Officer"/>
    <s v="KM - Solo - KJS"/>
    <s v="SURAKARTA"/>
    <s v="Jawa Tengah"/>
    <d v="1991-04-10T00:00:00"/>
    <d v="2012-11-19T00:00:00"/>
    <s v="Female"/>
    <s v="KJS"/>
    <s v="YASMINE.ARSY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.1"/>
    <x v="0"/>
    <n v="0"/>
    <x v="0"/>
    <n v="0.05"/>
  </r>
  <r>
    <n v="3005061"/>
    <s v="JOHANES ANDY BUDI NUGROHO"/>
    <s v="U8"/>
    <x v="4"/>
    <s v="Network - Jabar &amp; Jateng Region"/>
    <s v="Network Region Service &amp; Operations - Jabar &amp; Jateng Region - Jabar &amp; Jateng"/>
    <s v="Region Service &amp; Operations Support - Jabar &amp; Jateng Region - Jateng"/>
    <s v="KM - Jabar &amp; Jateng Region - Jateng - KMR"/>
    <s v="Branch Service Officer"/>
    <s v="Branch Service Officer"/>
    <s v="KM - Semarang - KMR"/>
    <s v="SEMARANG"/>
    <s v="Jawa Tengah"/>
    <d v="1973-03-15T00:00:00"/>
    <d v="2000-06-26T00:00:00"/>
    <s v="Male"/>
    <s v="KMR"/>
    <s v="JOHANES.ANDY@CIMBNIAGA.CO.ID"/>
    <s v="D-4"/>
    <n v="3005614"/>
    <s v="DONNY FARDIAN AMIRULLAH"/>
    <s v="Region Service &amp; Operations Support Manager - Jabar &amp; Jateng Region - Jateng - 2"/>
    <m/>
    <m/>
    <m/>
    <m/>
    <x v="1"/>
    <m/>
    <m/>
    <x v="0"/>
    <n v="0"/>
    <x v="0"/>
    <n v="0"/>
    <x v="0"/>
    <n v="0"/>
  </r>
  <r>
    <n v="3025682"/>
    <s v="VIDI CHURANNA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KM - Jabar &amp; Jateng Region - Jateng - KMR"/>
    <s v="Customer Service"/>
    <s v="Customer Service"/>
    <s v="KM - Semarang - KMR"/>
    <s v="SEMARANG"/>
    <s v="Jawa Tengah"/>
    <d v="1991-03-27T00:00:00"/>
    <d v="2014-02-17T00:00:00"/>
    <s v="Male"/>
    <s v="KMR"/>
    <s v="VIDI.CHURAMA@CIMBNIAGA.CO.ID"/>
    <s v="D-4"/>
    <n v="3005614"/>
    <s v="DONNY FARDIAN AMIRULLAH"/>
    <s v="Region Service &amp; Operations Support Manager - Jabar &amp; Jateng Region - Jateng - 2"/>
    <m/>
    <m/>
    <m/>
    <m/>
    <x v="1"/>
    <m/>
    <m/>
    <x v="0"/>
    <n v="0"/>
    <x v="0"/>
    <n v="0"/>
    <x v="0"/>
    <n v="0"/>
  </r>
  <r>
    <n v="3020366"/>
    <s v="STEVANI ELIA INDRAYANTI"/>
    <s v="U8"/>
    <x v="4"/>
    <s v="Network - Jabar &amp; Jateng Region"/>
    <s v="Network Region Service &amp; Operations - Jabar &amp; Jateng Region - Jabar &amp; Jateng"/>
    <s v="Region Service &amp; Operations Support - Jabar &amp; Jateng Region - Jateng"/>
    <s v="KM - Jabar &amp; Jateng Region - Jateng - KSA"/>
    <s v="Branch Service Officer"/>
    <s v="Branch Service Officer"/>
    <s v="KM - Semarang - KSA"/>
    <s v="SEMARANG"/>
    <s v="Jawa Tengah"/>
    <d v="1991-02-18T00:00:00"/>
    <d v="2012-10-22T00:00:00"/>
    <s v="Female"/>
    <s v="KSA"/>
    <s v="STEVANI.ELIAN@CIMBNIAGA.CO.ID"/>
    <s v="D-4"/>
    <n v="3005614"/>
    <s v="DONNY FARDIAN AMIRULLAH"/>
    <s v="Region Service &amp; Operations Support Manager - Jabar &amp; Jateng Region - Jateng - 2"/>
    <m/>
    <m/>
    <m/>
    <m/>
    <x v="1"/>
    <m/>
    <m/>
    <x v="0"/>
    <n v="0.15"/>
    <x v="0"/>
    <n v="0"/>
    <x v="0"/>
    <n v="7.4999999999999997E-2"/>
  </r>
  <r>
    <n v="3020874"/>
    <s v="CHARISMA GENDHIS DIANINGRATR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KM - Jabar &amp; Jateng Region - Jateng - KSA"/>
    <s v="Customer Service"/>
    <s v="Customer Service"/>
    <s v="KM - Semarang - KSA"/>
    <s v="SEMARANG"/>
    <s v="Jawa Tengah"/>
    <d v="1991-02-04T00:00:00"/>
    <d v="2012-12-03T00:00:00"/>
    <s v="Female"/>
    <s v="KSA"/>
    <s v="CHARISMA.GENDHISDIANINGRATI@CIMBNIAGA.CO.ID"/>
    <s v="D-4"/>
    <n v="3005614"/>
    <s v="DONNY FARDIAN AMIRULLAH"/>
    <s v="Region Service &amp; Operations Support Manager - Jabar &amp; Jateng Region - Jateng - 2"/>
    <m/>
    <m/>
    <m/>
    <m/>
    <x v="1"/>
    <m/>
    <m/>
    <x v="0"/>
    <n v="0"/>
    <x v="0"/>
    <n v="0"/>
    <x v="0"/>
    <n v="0"/>
  </r>
  <r>
    <n v="3029102"/>
    <s v="GEMA PUTRI UTAMI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C - Bandung - Asia Afrika - BAA - Flying"/>
    <s v="Flying Client Service Officer"/>
    <s v="Flying Client Service Officer"/>
    <s v="KC - Bandung - Asia Afrika - BAA"/>
    <s v="BANDUNG"/>
    <s v="Jawa Barat"/>
    <d v="1992-07-08T00:00:00"/>
    <d v="2015-04-15T00:00:00"/>
    <s v="Female"/>
    <s v="BAA"/>
    <s v="GEMA.UTAM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.1"/>
    <x v="0"/>
    <n v="0"/>
    <x v="0"/>
    <n v="0.05"/>
  </r>
  <r>
    <n v="3038368"/>
    <s v="YUSRINA BAGJAWATI"/>
    <s v="U10"/>
    <x v="4"/>
    <s v="Network - Jabar &amp; Jateng Region"/>
    <s v="Network - Jabar &amp; Jateng Region - Jabar Area III"/>
    <s v="KCP - Bandung - Buah Batu - BAT - D3"/>
    <s v="KCP - Bandung - Buah Batu - BAT - Service - D4"/>
    <s v="Client Service Officer"/>
    <s v="Client Service Officer"/>
    <s v="KCP - Bandung - Buah Batu - BAT"/>
    <s v="BANDUNG"/>
    <s v="Jawa Barat"/>
    <d v="1993-12-25T00:00:00"/>
    <d v="2019-06-24T00:00:00"/>
    <s v="Female"/>
    <s v="BAT"/>
    <s v="Yusrina.Bagjawati@cimbniaga.co.id"/>
    <s v="D-5"/>
    <n v="3021323"/>
    <s v="GAMBIT NOVANDHY"/>
    <s v="Branch Operations &amp; Service Manager - KCP - BAT"/>
    <m/>
    <m/>
    <m/>
    <m/>
    <x v="1"/>
    <m/>
    <m/>
    <x v="0"/>
    <n v="0"/>
    <x v="0"/>
    <n v="0"/>
    <x v="0"/>
    <n v="0"/>
  </r>
  <r>
    <n v="5423810"/>
    <s v="MOCHAMAD BAIDURI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BAA"/>
    <s v="GaITTS Staff"/>
    <s v="GaITTS Staff"/>
    <s v="KC - Bandung - Asia Afrika - BAA"/>
    <s v="BANDUNG"/>
    <s v="Jawa Barat"/>
    <d v="1996-04-15T00:00:00"/>
    <d v="2025-04-08T00:00:00"/>
    <s v="Male"/>
    <s v="BAA"/>
    <s v="Mochamad.Baidur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1"/>
    <e v="#N/A"/>
    <x v="1"/>
    <e v="#N/A"/>
  </r>
  <r>
    <n v="5420850"/>
    <s v="RIZKI ANDREANA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BAA"/>
    <s v="GaITTS Staff"/>
    <s v="GaITTS Staff"/>
    <s v="KC - Bandung - Asia Afrika - BA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9624"/>
    <s v="MUTIARA DITA PUSPA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BAA"/>
    <s v="GaITTS Staff"/>
    <s v="GaITTS Staff"/>
    <s v="KC - Bandung - Asia Afrika - BA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39465"/>
    <s v="ANGGIS NUSANTRI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BAT"/>
    <s v="Flying Teller"/>
    <s v="Flying Teller"/>
    <s v="KCP - Bandung - Buah Batu - BAT"/>
    <s v="BANDUNG"/>
    <s v="Jawa Barat"/>
    <d v="1992-03-18T00:00:00"/>
    <d v="2019-10-14T00:00:00"/>
    <s v="Female"/>
    <s v="BAT"/>
    <s v="Anggis.Nusantr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3013601"/>
    <s v="INDRI DWI HANDIANI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CP - Bandung - Setiabudi - BSK - Flying"/>
    <s v="Flying Client Service Officer"/>
    <s v="Flying Client Service Officer"/>
    <s v="KCP - Bandung - Setiabudi - BSK"/>
    <s v="BANDUNG"/>
    <s v="Jawa Barat"/>
    <d v="1984-01-25T00:00:00"/>
    <d v="2010-07-20T00:00:00"/>
    <s v="Female"/>
    <s v="BSK"/>
    <s v="INDRI.HANDIAN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3023735"/>
    <s v="TRIA HERNITA PUTRI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CRB"/>
    <s v="Flying Customer Service"/>
    <s v="Flying Customer Service"/>
    <s v="KC - Cirebon - Yos Sudarso - CRB"/>
    <s v="CIREBON"/>
    <s v="Jawa Barat"/>
    <d v="1992-01-20T00:00:00"/>
    <d v="2013-07-15T00:00:00"/>
    <s v="Female"/>
    <s v="CRB"/>
    <s v="TRIA.PUTRI@CIMBNIAGA.CO.ID"/>
    <s v="D-4"/>
    <n v="3008857"/>
    <s v="RUDI SURYADI"/>
    <s v="Region Service &amp; Operations Support Manager - Jabar &amp; Jateng Region - Jabar - 2"/>
    <m/>
    <m/>
    <m/>
    <m/>
    <x v="1"/>
    <m/>
    <m/>
    <x v="1"/>
    <n v="1"/>
    <x v="0"/>
    <n v="0"/>
    <x v="0"/>
    <n v="0.5"/>
  </r>
  <r>
    <n v="3024118"/>
    <s v="HARIS BEKER CIPTA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CRB"/>
    <s v="GaITTS Staff"/>
    <s v="GaITTS Staff"/>
    <s v="KC - Cirebon - Yos Sudarso - CRB"/>
    <s v="CIREBON"/>
    <s v="Jawa Barat"/>
    <d v="1990-02-18T00:00:00"/>
    <d v="2013-09-19T00:00:00"/>
    <s v="Male"/>
    <s v="CRB"/>
    <s v="HARIS.CIPTA@CIMBNIAGA.CO.ID"/>
    <s v="D-4"/>
    <n v="3008857"/>
    <s v="RUDI SURYADI"/>
    <s v="Region Service &amp; Operations Support Manager - Jabar &amp; Jateng Region - Jabar - 2"/>
    <m/>
    <m/>
    <m/>
    <m/>
    <x v="1"/>
    <m/>
    <m/>
    <x v="0"/>
    <n v="0"/>
    <x v="0"/>
    <n v="0"/>
    <x v="0"/>
    <n v="0"/>
  </r>
  <r>
    <n v="3015320"/>
    <s v="SITI AISYIYAH HIDAYATI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CRB"/>
    <s v="GaITTS Staff"/>
    <s v="GaITTS Staff"/>
    <s v="KC - Cirebon - Yos Sudarso - CRB"/>
    <s v="CIREBON"/>
    <s v="Jawa Barat"/>
    <d v="1984-09-04T00:00:00"/>
    <d v="2011-02-07T00:00:00"/>
    <s v="Female"/>
    <s v="CRB"/>
    <s v="SITIAISYIYAH.HIDAYATI@CIMBNIAGA.CO.ID"/>
    <s v="D-4"/>
    <n v="3008857"/>
    <s v="RUDI SURYADI"/>
    <s v="Region Service &amp; Operations Support Manager - Jabar &amp; Jateng Region - Jabar - 2"/>
    <m/>
    <m/>
    <m/>
    <m/>
    <x v="1"/>
    <m/>
    <m/>
    <x v="0"/>
    <n v="0"/>
    <x v="0"/>
    <n v="0"/>
    <x v="0"/>
    <n v="0"/>
  </r>
  <r>
    <n v="3009503"/>
    <s v="GITTRE INDU SALUPI ANJAMPIANI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CRN"/>
    <s v="Flying Customer Service"/>
    <s v="Flying Customer Service"/>
    <s v="KCP - Cirebon - Siliwangi - CRN"/>
    <s v="CIREBON"/>
    <s v="Jawa Barat"/>
    <d v="1982-05-17T00:00:00"/>
    <d v="2006-11-20T00:00:00"/>
    <s v="Female"/>
    <s v="CRN"/>
    <s v="GITTRE.INDUSA@CIMBNIAGA.CO.ID"/>
    <s v="D-4"/>
    <n v="3008857"/>
    <s v="RUDI SURYADI"/>
    <s v="Region Service &amp; Operations Support Manager - Jabar &amp; Jateng Region - Jabar - 2"/>
    <m/>
    <m/>
    <m/>
    <m/>
    <x v="1"/>
    <m/>
    <m/>
    <x v="0"/>
    <n v="0"/>
    <x v="0"/>
    <n v="0"/>
    <x v="0"/>
    <n v="0"/>
  </r>
  <r>
    <n v="3040241"/>
    <s v="TRIYANO BAGJA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CRN"/>
    <s v="Flying Teller"/>
    <s v="Flying Teller"/>
    <s v="KCP - Cirebon - Siliwangi - CRN"/>
    <s v="CIREBON"/>
    <s v="Jawa Barat"/>
    <d v="1995-05-31T00:00:00"/>
    <d v="2020-01-20T00:00:00"/>
    <s v="Male"/>
    <s v="CRN"/>
    <s v="Triyano.bagja@cimbniaga.co.id"/>
    <s v="D-4"/>
    <n v="3008857"/>
    <s v="RUDI SURYADI"/>
    <s v="Region Service &amp; Operations Support Manager - Jabar &amp; Jateng Region - Jabar - 2"/>
    <m/>
    <m/>
    <m/>
    <m/>
    <x v="1"/>
    <m/>
    <m/>
    <x v="0"/>
    <n v="0.7"/>
    <x v="0"/>
    <n v="0"/>
    <x v="0"/>
    <n v="0.35"/>
  </r>
  <r>
    <n v="3026456"/>
    <s v="SHERLY NOORMAWATI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C - Bandung - Dago - DGO - Flying"/>
    <s v="Flying Client Service Officer"/>
    <s v="Flying Client Service Officer"/>
    <s v="KC - Bandung - Dago - DGO"/>
    <s v="BANDUNG"/>
    <s v="Jawa Barat"/>
    <d v="1990-09-22T00:00:00"/>
    <d v="2014-06-06T00:00:00"/>
    <s v="Female"/>
    <s v="DGO"/>
    <s v="SHERLY.NOORMAWAT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3024621"/>
    <s v="YOLLA YOLANDA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C - Bandung - Dago - DGO - Flying"/>
    <s v="Flying Client Service Officer"/>
    <s v="Flying Client Service Officer"/>
    <s v="KC - Bandung - Dago - DGO"/>
    <s v="BANDUNG"/>
    <s v="Jawa Barat"/>
    <d v="1986-10-26T00:00:00"/>
    <d v="2013-11-01T00:00:00"/>
    <s v="Female"/>
    <s v="DGO"/>
    <s v="YOLLA.YOLANDA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.75"/>
    <x v="0"/>
    <n v="0"/>
    <x v="0"/>
    <n v="0.375"/>
  </r>
  <r>
    <n v="5347584"/>
    <s v="RISTIANTI APRILIANI NOER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DGO"/>
    <s v="Flying Teller"/>
    <s v="Flying Teller"/>
    <s v="KC - Bandung - Dago - DGO"/>
    <s v="BANDUNG"/>
    <s v="Jawa Barat"/>
    <d v="1994-04-26T00:00:00"/>
    <d v="2021-08-30T00:00:00"/>
    <s v="Female"/>
    <s v="DGO"/>
    <s v="Ristianti.Noer@cimbniaga.co.id"/>
    <s v="D-4"/>
    <n v="3008595"/>
    <s v="SETYO DWI WIBOWO"/>
    <s v="Region Service &amp; Operations Support Manager - Jabar &amp; Jateng Region - Jabar - 1"/>
    <m/>
    <m/>
    <m/>
    <m/>
    <x v="1"/>
    <m/>
    <m/>
    <x v="1"/>
    <n v="1"/>
    <x v="0"/>
    <n v="0"/>
    <x v="0"/>
    <n v="0.5"/>
  </r>
  <r>
    <n v="3012603"/>
    <s v="SURI ROSIARI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KC - Bandung - Lembong - LMO - Flying"/>
    <s v="Flying Client Service Officer"/>
    <s v="Flying Client Service Officer"/>
    <s v="KC - Bandung - Lembong - LMO"/>
    <s v="BANDUNG"/>
    <s v="Jawa Barat"/>
    <d v="1989-01-30T00:00:00"/>
    <d v="2009-11-02T00:00:00"/>
    <s v="Female"/>
    <s v="LMO"/>
    <s v="SURI.ROSIAR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3007892"/>
    <s v="FRANSISKA FEBIYANTI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LMO"/>
    <s v="GaITTS Staff"/>
    <s v="GaITTS Staff"/>
    <s v="KC - Bandung - Lembong - LMO"/>
    <s v="BANDUNG"/>
    <s v="Jawa Barat"/>
    <d v="1978-02-25T00:00:00"/>
    <d v="2005-06-20T00:00:00"/>
    <s v="Female"/>
    <s v="LMO"/>
    <s v="FRANSISKA.FEBIYANTI@CIMBNIAGA.CO.ID"/>
    <s v="D-4"/>
    <n v="3008595"/>
    <s v="SETYO DWI WIBOWO"/>
    <s v="Region Service &amp; Operations Support Manager - Jabar &amp; Jateng Region - Jabar - 1"/>
    <m/>
    <m/>
    <m/>
    <m/>
    <x v="1"/>
    <m/>
    <m/>
    <x v="0"/>
    <n v="0"/>
    <x v="0"/>
    <n v="0"/>
    <x v="0"/>
    <n v="0"/>
  </r>
  <r>
    <n v="5360988"/>
    <s v="JULIANO MOCHAMAD FADHIL"/>
    <s v="U10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LMO"/>
    <s v="Flying Teller"/>
    <s v="Flying Teller"/>
    <s v="KC - Bandung - Lembong - LMO"/>
    <s v="BANDUNG"/>
    <s v="Jawa Barat"/>
    <d v="1999-07-01T00:00:00"/>
    <d v="2022-01-24T00:00:00"/>
    <s v="Male"/>
    <s v="LMO"/>
    <s v="Juliano.Fadhil@cimbniaga.co.id"/>
    <s v="D-4"/>
    <n v="3008595"/>
    <s v="SETYO DWI WIBOWO"/>
    <s v="Region Service &amp; Operations Support Manager - Jabar &amp; Jateng Region - Jabar - 1"/>
    <m/>
    <m/>
    <m/>
    <m/>
    <x v="1"/>
    <m/>
    <m/>
    <x v="1"/>
    <n v="1"/>
    <x v="0"/>
    <n v="0"/>
    <x v="0"/>
    <n v="0.5"/>
  </r>
  <r>
    <n v="3038297"/>
    <s v="DIMAS AGUSTIN SUMIRAT"/>
    <s v="U9"/>
    <x v="4"/>
    <s v="Network - Jabar &amp; Jateng Region"/>
    <s v="Network Region Service &amp; Operations - Jabar &amp; Jateng Region - Jabar &amp; Jateng"/>
    <s v="Region Service &amp; Operations Support - Jabar &amp; Jateng Region - Jabar"/>
    <s v="Region Service &amp; Operations Support - Jabar &amp; Jateng Region - Jabar - TSK"/>
    <s v="Flying Customer Service"/>
    <s v="Flying Customer Service"/>
    <s v="KC - Tasikmalaya - Yudanegara - TSK"/>
    <s v="TASIKMALAYA"/>
    <s v="Jawa Barat"/>
    <d v="1993-08-25T00:00:00"/>
    <d v="2019-06-24T00:00:00"/>
    <s v="Male"/>
    <s v="TSK"/>
    <s v="DIMAS.SUMIRAT@CIMBNIAGA.CO.ID"/>
    <s v="D-4"/>
    <n v="3008857"/>
    <s v="RUDI SURYADI"/>
    <s v="Region Service &amp; Operations Support Manager - Jabar &amp; Jateng Region - Jabar - 2"/>
    <m/>
    <m/>
    <m/>
    <m/>
    <x v="1"/>
    <m/>
    <m/>
    <x v="0"/>
    <n v="0"/>
    <x v="0"/>
    <n v="0"/>
    <x v="0"/>
    <n v="0"/>
  </r>
  <r>
    <n v="3024876"/>
    <s v="NICO HIDAYATUS SABAN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KBM"/>
    <s v="Flying Customer Service"/>
    <s v="Flying Customer Service"/>
    <s v="KCP - Kebumen - Pahlawan - KBM"/>
    <s v="KEBUMEN"/>
    <s v="Jawa Tengah"/>
    <d v="1990-03-24T00:00:00"/>
    <d v="2013-11-19T00:00:00"/>
    <s v="Male"/>
    <s v="KBM"/>
    <s v="NICO.SABAN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.55000000000000004"/>
    <x v="0"/>
    <n v="0"/>
    <x v="0"/>
    <n v="0.27500000000000002"/>
  </r>
  <r>
    <n v="3040527"/>
    <s v="EKA NURHASANAH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KBM"/>
    <s v="Flying Teller"/>
    <s v="Flying Teller"/>
    <s v="KCP - Kebumen - Pahlawan - KBM"/>
    <s v="KEBUMEN"/>
    <s v="Jawa Tengah"/>
    <d v="1996-06-11T00:00:00"/>
    <d v="2020-02-24T00:00:00"/>
    <s v="Female"/>
    <s v="KBM"/>
    <s v="Eka.Nurhasanah@cimbniaga.co.id"/>
    <s v="D-4"/>
    <n v="3027205"/>
    <s v="REGA EDHO ADRIADHI"/>
    <s v="Region Service &amp; Operations Support Manager - Jabar &amp; Jateng Region - Jateng - 1"/>
    <m/>
    <m/>
    <m/>
    <m/>
    <x v="1"/>
    <m/>
    <m/>
    <x v="1"/>
    <n v="1"/>
    <x v="0"/>
    <n v="0"/>
    <x v="0"/>
    <n v="0.5"/>
  </r>
  <r>
    <n v="3028013"/>
    <s v="NIFA IRA MELINDA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KDS"/>
    <s v="Flying Customer Service"/>
    <s v="Flying Customer Service"/>
    <s v="KC - Kudus - Agil Kusumadya - KDS"/>
    <s v="KUDUS"/>
    <s v="Jawa Tengah"/>
    <d v="1994-01-06T00:00:00"/>
    <d v="2014-12-01T00:00:00"/>
    <s v="Female"/>
    <s v="KDS"/>
    <s v="Nifa.Melinda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41641"/>
    <s v="MOH ILHAM ANDRIYAN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KDS"/>
    <s v="Flying Teller"/>
    <s v="Flying Teller"/>
    <s v="KC - Kudus - Agil Kusumadya - KDS"/>
    <s v="KUDUS"/>
    <s v="Jawa Tengah"/>
    <d v="1994-12-07T00:00:00"/>
    <d v="2020-08-24T00:00:00"/>
    <s v="Male"/>
    <s v="KDS"/>
    <s v="Moh.Andriyan@cimbniaga.co.id"/>
    <s v="D-4"/>
    <n v="3027205"/>
    <s v="REGA EDHO ADRIADHI"/>
    <s v="Region Service &amp; Operations Support Manager - Jabar &amp; Jateng Region - Jateng - 1"/>
    <m/>
    <m/>
    <m/>
    <m/>
    <x v="1"/>
    <m/>
    <m/>
    <x v="1"/>
    <n v="1"/>
    <x v="0"/>
    <n v="0"/>
    <x v="0"/>
    <n v="0.5"/>
  </r>
  <r>
    <n v="3028818"/>
    <s v="DESY PUTRI NUGRAEN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MGG"/>
    <s v="Flying Customer Service"/>
    <s v="Flying Customer Service"/>
    <s v="KC - Magelang - Rejotumoto - MGG"/>
    <s v="MAGELANG"/>
    <s v="Jawa Tengah"/>
    <d v="1991-12-02T00:00:00"/>
    <d v="2015-03-02T00:00:00"/>
    <s v="Female"/>
    <s v="MGG"/>
    <s v="DESY.NUGRAENI@CIMBNIAGA.CO.ID"/>
    <s v="D-4"/>
    <n v="3027205"/>
    <s v="REGA EDHO ADRIADHI"/>
    <s v="Region Service &amp; Operations Support Manager - Jabar &amp; Jateng Region - Jateng - 1"/>
    <m/>
    <m/>
    <m/>
    <m/>
    <x v="1"/>
    <m/>
    <m/>
    <x v="1"/>
    <n v="1"/>
    <x v="0"/>
    <n v="0"/>
    <x v="0"/>
    <n v="0.5"/>
  </r>
  <r>
    <n v="3032982"/>
    <s v="INTAN KRISTIANI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MGG"/>
    <s v="Flying Teller"/>
    <s v="Flying Teller"/>
    <s v="KC - Magelang - Rejotumoto - MGG"/>
    <s v="MAGELANG"/>
    <s v="Jawa Tengah"/>
    <d v="1992-12-09T00:00:00"/>
    <d v="2017-02-01T00:00:00"/>
    <s v="Female"/>
    <s v="MGG"/>
    <s v="INTAN.KRISTIAN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.1"/>
    <x v="0"/>
    <n v="0"/>
    <x v="0"/>
    <n v="0.05"/>
  </r>
  <r>
    <n v="5369908"/>
    <s v="CHAIDIR ZHARFAN HASB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PRO"/>
    <s v="Flying Customer Service"/>
    <s v="Flying Customer Service"/>
    <s v="KC - Purwokerto - Sudirman - PRO"/>
    <s v="BANYUMAS"/>
    <s v="Jawa Tengah"/>
    <d v="1995-03-21T00:00:00"/>
    <d v="2022-05-23T00:00:00"/>
    <s v="Male"/>
    <s v="PRO"/>
    <s v="Chaidir.Hasb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40250"/>
    <s v="FEDRIX CAHYO KARTIKO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PRO"/>
    <s v="Flying Teller"/>
    <s v="Flying Teller"/>
    <s v="KC - Purwokerto - Sudirman - PRO"/>
    <s v="BANYUMAS"/>
    <s v="Jawa Tengah"/>
    <d v="1992-07-16T00:00:00"/>
    <d v="2020-01-20T00:00:00"/>
    <s v="Male"/>
    <s v="PRO"/>
    <s v="Fedrix.Kartiko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18393"/>
    <s v="EKA SETYA NURAN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LG"/>
    <s v="Flying Customer Service"/>
    <s v="Flying Customer Service"/>
    <s v="KCP - Salatiga - Sudirman - SLG"/>
    <s v="SALATIGA"/>
    <s v="Jawa Tengah"/>
    <d v="1987-10-28T00:00:00"/>
    <d v="2012-02-13T00:00:00"/>
    <s v="Female"/>
    <s v="SLG"/>
    <s v="EKA.NURANI@CIMBNIAGA.CO.ID"/>
    <s v="D-4"/>
    <n v="3005614"/>
    <s v="DONNY FARDIAN AMIRULLAH"/>
    <s v="Region Service &amp; Operations Support Manager - Jabar &amp; Jateng Region - Jateng - 2"/>
    <m/>
    <m/>
    <m/>
    <m/>
    <x v="1"/>
    <m/>
    <m/>
    <x v="1"/>
    <n v="1"/>
    <x v="0"/>
    <n v="0"/>
    <x v="0"/>
    <n v="0.5"/>
  </r>
  <r>
    <n v="3034996"/>
    <s v="NOVITA PUJI LESTARI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LG"/>
    <s v="Flying Teller"/>
    <s v="Flying Teller"/>
    <s v="KCP - Salatiga - Sudirman - SLG"/>
    <s v="SALATIGA"/>
    <s v="Jawa Tengah"/>
    <d v="1994-11-13T00:00:00"/>
    <d v="2017-12-20T00:00:00"/>
    <s v="Female"/>
    <s v="SLG"/>
    <s v="NOVITA.LESTARI2@CIMBNIAGA.CO.ID"/>
    <s v="D-4"/>
    <n v="3005614"/>
    <s v="DONNY FARDIAN AMIRULLAH"/>
    <s v="Region Service &amp; Operations Support Manager - Jabar &amp; Jateng Region - Jateng - 2"/>
    <m/>
    <m/>
    <m/>
    <m/>
    <x v="1"/>
    <m/>
    <m/>
    <x v="1"/>
    <n v="1"/>
    <x v="0"/>
    <n v="0"/>
    <x v="0"/>
    <n v="0.5"/>
  </r>
  <r>
    <n v="3032402"/>
    <s v="ROSIANA INDRIASTUT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LR"/>
    <s v="Flying Customer Service"/>
    <s v="Flying Customer Service"/>
    <s v="KC - Solo - Slamet Riyadi 136 - SLR"/>
    <s v="SURAKARTA"/>
    <s v="Jawa Tengah"/>
    <d v="1995-09-27T00:00:00"/>
    <d v="2016-11-24T00:00:00"/>
    <s v="Female"/>
    <s v="SLR"/>
    <s v="ROSIANA.INDRIASTUT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5362142"/>
    <s v="FERI SANDRIA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LR"/>
    <s v="Flying Customer Service"/>
    <s v="Flying Customer Service"/>
    <s v="KC - Solo - Slamet Riyadi 136 - SLR"/>
    <s v="SURAKARTA"/>
    <s v="Jawa Tengah"/>
    <d v="1998-02-28T00:00:00"/>
    <d v="2022-01-24T00:00:00"/>
    <s v="Male"/>
    <s v="SLR"/>
    <s v="Feri.Sandria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04628"/>
    <s v="ANNA YETTY ANGGORO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LR"/>
    <s v="Flying Teller"/>
    <s v="Flying Teller"/>
    <s v="KC - Solo - Slamet Riyadi 136 - SLR"/>
    <s v="SURAKARTA"/>
    <s v="Jawa Tengah"/>
    <d v="1973-05-01T00:00:00"/>
    <d v="1997-09-01T00:00:00"/>
    <s v="Female"/>
    <s v="SLR"/>
    <s v="Yetty.anggoro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06982"/>
    <s v="IKHWAN TJAHYADI TRISNA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LR"/>
    <s v="GaITTS Staff"/>
    <s v="GaITTS Staff"/>
    <s v="KC - Solo - Slamet Riyadi 136 - SLR"/>
    <s v="SURAKARTA"/>
    <s v="Jawa Tengah"/>
    <d v="1979-12-29T00:00:00"/>
    <d v="2005-07-01T00:00:00"/>
    <s v="Male"/>
    <s v="SLR"/>
    <s v="IKHWAN.CAHYADI@CIMBNIAGA.CO.ID"/>
    <s v="D-4"/>
    <n v="3027205"/>
    <s v="REGA EDHO ADRIADHI"/>
    <s v="Region Service &amp; Operations Support Manager - Jabar &amp; Jateng Region - Jateng - 1"/>
    <m/>
    <m/>
    <m/>
    <m/>
    <x v="1"/>
    <m/>
    <m/>
    <x v="1"/>
    <n v="1"/>
    <x v="0"/>
    <n v="0"/>
    <x v="0"/>
    <n v="0.5"/>
  </r>
  <r>
    <n v="3026732"/>
    <s v="KEVIN LUTFIANTO ADI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LR"/>
    <s v="GaITTS Staff"/>
    <s v="GaITTS Staff"/>
    <s v="KC - Solo - Slamet Riyadi 136 - SLR"/>
    <s v="SURAKARTA"/>
    <s v="Jawa Tengah"/>
    <d v="1992-01-24T00:00:00"/>
    <d v="2014-07-04T00:00:00"/>
    <s v="Male"/>
    <s v="SLR"/>
    <s v="Kevin.Ad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41016"/>
    <s v="DARDA NISSI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LR"/>
    <s v="Flying Teller"/>
    <s v="Flying Teller"/>
    <s v="KC - Solo - Slamet Riyadi 136 - SLR"/>
    <s v="SURAKARTA"/>
    <s v="Jawa Tengah"/>
    <d v="1998-09-19T00:00:00"/>
    <d v="2020-03-30T00:00:00"/>
    <s v="Female"/>
    <s v="SLR"/>
    <s v="Darda.Niss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40587"/>
    <s v="MUHAMMAD RIZQ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MG"/>
    <s v="Flying Customer Service"/>
    <s v="Flying Customer Service"/>
    <s v="KC - Semarang - Pemuda 102 - SMG"/>
    <s v="SEMARANG"/>
    <s v="Jawa Tengah"/>
    <d v="1997-10-09T00:00:00"/>
    <d v="2020-02-24T00:00:00"/>
    <s v="Male"/>
    <s v="SMG"/>
    <s v="MUHAMMAD.RIZQI2@CIMBNIAGA.CO.ID"/>
    <s v="D-4"/>
    <n v="3005614"/>
    <s v="DONNY FARDIAN AMIRULLAH"/>
    <s v="Region Service &amp; Operations Support Manager - Jabar &amp; Jateng Region - Jateng - 2"/>
    <m/>
    <m/>
    <m/>
    <m/>
    <x v="1"/>
    <m/>
    <m/>
    <x v="0"/>
    <n v="0"/>
    <x v="0"/>
    <n v="0"/>
    <x v="0"/>
    <n v="0"/>
  </r>
  <r>
    <n v="3039716"/>
    <s v="YUSPITA AYU KARTIKASAR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MG"/>
    <s v="Flying Customer Service"/>
    <s v="Flying Customer Service"/>
    <s v="KC - Semarang - Pemuda 102 - SMG"/>
    <s v="SEMARANG"/>
    <s v="Jawa Tengah"/>
    <d v="1995-05-23T00:00:00"/>
    <d v="2019-11-11T00:00:00"/>
    <s v="Female"/>
    <s v="SMG"/>
    <s v="YUSPITA.KARTIKASARI@CIMBNIAGA.CO.ID"/>
    <s v="D-4"/>
    <n v="3005614"/>
    <s v="DONNY FARDIAN AMIRULLAH"/>
    <s v="Region Service &amp; Operations Support Manager - Jabar &amp; Jateng Region - Jateng - 2"/>
    <m/>
    <m/>
    <m/>
    <m/>
    <x v="1"/>
    <m/>
    <m/>
    <x v="1"/>
    <n v="1"/>
    <x v="0"/>
    <n v="0"/>
    <x v="0"/>
    <n v="0.5"/>
  </r>
  <r>
    <n v="3031259"/>
    <s v="SYAFIRA MACHLANI MUNIR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MG"/>
    <s v="Flying Customer Service"/>
    <s v="Flying Customer Service"/>
    <s v="KC - Semarang - Pemuda 102 - SMG"/>
    <s v="SEMARANG"/>
    <s v="Jawa Tengah"/>
    <d v="1993-02-05T00:00:00"/>
    <d v="2016-05-09T00:00:00"/>
    <s v="Female"/>
    <s v="SMG"/>
    <s v="SYAFIRA.MUNIR@CIMBNIAGA.CO.ID"/>
    <s v="D-4"/>
    <n v="3005614"/>
    <s v="DONNY FARDIAN AMIRULLAH"/>
    <s v="Region Service &amp; Operations Support Manager - Jabar &amp; Jateng Region - Jateng - 2"/>
    <m/>
    <m/>
    <m/>
    <m/>
    <x v="1"/>
    <m/>
    <m/>
    <x v="0"/>
    <n v="0"/>
    <x v="0"/>
    <n v="0"/>
    <x v="0"/>
    <n v="0"/>
  </r>
  <r>
    <n v="3005163"/>
    <s v="IKA INDRIANA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MG"/>
    <s v="GaITTS Staff"/>
    <s v="GaITTS Staff"/>
    <s v="KC - Semarang - Pemuda 102 - SMG"/>
    <s v="SEMARANG"/>
    <s v="Jawa Tengah"/>
    <d v="1976-01-17T00:00:00"/>
    <d v="2000-10-01T00:00:00"/>
    <s v="Female"/>
    <s v="SMG"/>
    <s v="IKA.INDRIANA@CIMBNIAGA.CO.ID"/>
    <s v="D-4"/>
    <n v="3005614"/>
    <s v="DONNY FARDIAN AMIRULLAH"/>
    <s v="Region Service &amp; Operations Support Manager - Jabar &amp; Jateng Region - Jateng - 2"/>
    <m/>
    <m/>
    <m/>
    <m/>
    <x v="1"/>
    <m/>
    <m/>
    <x v="1"/>
    <n v="1"/>
    <x v="0"/>
    <n v="0"/>
    <x v="0"/>
    <n v="0.5"/>
  </r>
  <r>
    <n v="5361544"/>
    <s v="EVAN URIANDA PUTRA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MG"/>
    <s v="Flying Teller"/>
    <s v="Flying Teller"/>
    <s v="KC - Semarang - Pemuda 102 - SMG"/>
    <s v="SEMARANG"/>
    <s v="Jawa Tengah"/>
    <d v="1997-01-21T00:00:00"/>
    <d v="2022-01-24T00:00:00"/>
    <s v="Male"/>
    <s v="SMG"/>
    <s v="Evan.Putra@cimbniaga.co.id"/>
    <s v="D-4"/>
    <n v="3005614"/>
    <s v="DONNY FARDIAN AMIRULLAH"/>
    <s v="Region Service &amp; Operations Support Manager - Jabar &amp; Jateng Region - Jateng - 2"/>
    <m/>
    <m/>
    <m/>
    <m/>
    <x v="1"/>
    <m/>
    <m/>
    <x v="1"/>
    <n v="1"/>
    <x v="0"/>
    <n v="0"/>
    <x v="0"/>
    <n v="0.5"/>
  </r>
  <r>
    <n v="3029513"/>
    <s v="DEWI SETIYORINI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MG"/>
    <s v="GaITTS Staff"/>
    <s v="GaITTS Staff"/>
    <s v="KC - Semarang - Pemuda 102 - SMG"/>
    <s v="SEMARANG"/>
    <s v="Jawa Tengah"/>
    <d v="1990-03-02T00:00:00"/>
    <d v="2015-05-18T00:00:00"/>
    <s v="Female"/>
    <s v="SMG"/>
    <s v="Dewi.Setiyorini@cimbniaga.co.id"/>
    <s v="D-4"/>
    <n v="3005614"/>
    <s v="DONNY FARDIAN AMIRULLAH"/>
    <s v="Region Service &amp; Operations Support Manager - Jabar &amp; Jateng Region - Jateng - 2"/>
    <m/>
    <m/>
    <m/>
    <m/>
    <x v="1"/>
    <m/>
    <m/>
    <x v="1"/>
    <n v="1"/>
    <x v="0"/>
    <n v="0"/>
    <x v="0"/>
    <n v="0.5"/>
  </r>
  <r>
    <n v="3005820"/>
    <s v="WAHYONO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SMG"/>
    <s v="GaITTS Staff"/>
    <s v="GaITTS Staff"/>
    <s v="KC - Semarang - Pemuda 102 - SMG"/>
    <s v="SEMARANG"/>
    <s v="Jawa Tengah"/>
    <d v="1978-07-25T00:00:00"/>
    <d v="2002-09-09T00:00:00"/>
    <s v="Male"/>
    <s v="SMG"/>
    <s v="WAHYONO@CIMBNIAGA.CO.ID"/>
    <s v="D-4"/>
    <n v="3005614"/>
    <s v="DONNY FARDIAN AMIRULLAH"/>
    <s v="Region Service &amp; Operations Support Manager - Jabar &amp; Jateng Region - Jateng - 2"/>
    <m/>
    <m/>
    <m/>
    <m/>
    <x v="1"/>
    <m/>
    <m/>
    <x v="1"/>
    <n v="1"/>
    <x v="0"/>
    <n v="0"/>
    <x v="0"/>
    <n v="0.5"/>
  </r>
  <r>
    <n v="3025262"/>
    <s v="META MULIANA AGUSTIN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TGL"/>
    <s v="Flying Customer Service"/>
    <s v="Flying Customer Service"/>
    <s v="KC - Tegal - Sudirman - TGL"/>
    <s v="TEGAL"/>
    <s v="Jawa Tengah"/>
    <d v="1991-08-22T00:00:00"/>
    <d v="2014-01-06T00:00:00"/>
    <s v="Female"/>
    <s v="TGL"/>
    <s v="META.AGUSTIN@CIMBNIAGA.CO.ID"/>
    <s v="D-4"/>
    <n v="3005614"/>
    <s v="DONNY FARDIAN AMIRULLAH"/>
    <s v="Region Service &amp; Operations Support Manager - Jabar &amp; Jateng Region - Jateng - 2"/>
    <m/>
    <m/>
    <m/>
    <m/>
    <x v="1"/>
    <m/>
    <m/>
    <x v="0"/>
    <n v="0.05"/>
    <x v="0"/>
    <n v="0"/>
    <x v="0"/>
    <n v="2.5000000000000001E-2"/>
  </r>
  <r>
    <n v="5365285"/>
    <s v="ALDO NATA FERDIANSYAH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TGL"/>
    <s v="Flying Teller"/>
    <s v="Flying Teller"/>
    <s v="KC - Tegal - Sudirman - TGL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8183"/>
    <s v="EDY SUSILO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TGL"/>
    <s v="GaITTS Staff"/>
    <s v="GaITTS Staff"/>
    <s v="KC - Tegal - Sudirman - TGL"/>
    <s v="TEGAL"/>
    <s v="Jawa Tengah"/>
    <d v="1977-12-22T00:00:00"/>
    <d v="2005-11-18T00:00:00"/>
    <s v="Male"/>
    <s v="TGL"/>
    <s v="EDY.SUSILO@CIMBNIAGA.CO.ID"/>
    <s v="D-4"/>
    <n v="3005614"/>
    <s v="DONNY FARDIAN AMIRULLAH"/>
    <s v="Region Service &amp; Operations Support Manager - Jabar &amp; Jateng Region - Jateng - 2"/>
    <m/>
    <m/>
    <m/>
    <m/>
    <x v="1"/>
    <m/>
    <m/>
    <x v="0"/>
    <n v="0.7"/>
    <x v="0"/>
    <n v="0"/>
    <x v="0"/>
    <n v="0.35"/>
  </r>
  <r>
    <n v="3029124"/>
    <s v="ETTY KURNIAWAT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YOG"/>
    <s v="Flying Customer Service"/>
    <s v="Flying Customer Service"/>
    <s v="KC - Yogyakarta - Sudirman 50 - YOG"/>
    <s v="YOGYAKARTA"/>
    <s v="D I  Yogyakarta"/>
    <d v="1992-02-12T00:00:00"/>
    <d v="2015-03-23T00:00:00"/>
    <s v="Female"/>
    <s v="YOG"/>
    <s v="ETTY.KURNIAWAT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29128"/>
    <s v="AGUSTIN IRAMA PURBASARI"/>
    <s v="U9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YOG"/>
    <s v="Flying Customer Service"/>
    <s v="Flying Customer Service"/>
    <s v="KC - Yogyakarta - Sudirman 50 - YOG"/>
    <s v="YOGYAKARTA"/>
    <s v="D I  Yogyakarta"/>
    <d v="1993-06-16T00:00:00"/>
    <d v="2015-03-12T00:00:00"/>
    <s v="Female"/>
    <s v="YOG"/>
    <s v="AGUSTIN.PURBASAR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31260"/>
    <s v="NURINA NAJWATI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YOG"/>
    <s v="Flying Teller"/>
    <s v="Flying Teller"/>
    <s v="KC - Yogyakarta - Sudirman 50 - YOG"/>
    <s v="YOGYAKARTA"/>
    <s v="D I  Yogyakarta"/>
    <d v="1992-02-20T00:00:00"/>
    <d v="2016-05-26T00:00:00"/>
    <s v="Female"/>
    <s v="YOG"/>
    <s v="NURINA.NAJWATI@CIMBNIAGA.CO.ID"/>
    <s v="D-4"/>
    <n v="3027205"/>
    <s v="REGA EDHO ADRIADHI"/>
    <s v="Region Service &amp; Operations Support Manager - Jabar &amp; Jateng Region - Jateng - 1"/>
    <m/>
    <m/>
    <m/>
    <m/>
    <x v="1"/>
    <m/>
    <m/>
    <x v="1"/>
    <n v="1"/>
    <x v="0"/>
    <n v="0"/>
    <x v="0"/>
    <n v="0.5"/>
  </r>
  <r>
    <n v="3005402"/>
    <s v="DWI SUSILAWATI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YOG"/>
    <s v="GaITTS Staff"/>
    <s v="GaITTS Staff"/>
    <s v="KC - Yogyakarta - Sudirman 50 - YOG"/>
    <s v="YOGYAKARTA"/>
    <s v="D I  Yogyakarta"/>
    <d v="1977-08-04T00:00:00"/>
    <d v="2001-05-08T00:00:00"/>
    <s v="Female"/>
    <s v="YOG"/>
    <s v="DWI.SUSILAWAT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.95"/>
    <x v="0"/>
    <n v="0"/>
    <x v="0"/>
    <n v="0.47499999999999998"/>
  </r>
  <r>
    <n v="3006911"/>
    <s v="SETYO PUGUH HARTONO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YOG"/>
    <s v="GaITTS Staff"/>
    <s v="GaITTS Staff"/>
    <s v="KC - Yogyakarta - Sudirman 50 - YOG"/>
    <s v="YOGYAKARTA"/>
    <s v="D I  Yogyakarta"/>
    <d v="1978-10-11T00:00:00"/>
    <d v="2005-05-17T00:00:00"/>
    <s v="Male"/>
    <s v="YOG"/>
    <s v="SETYO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07713"/>
    <s v="ARY DWINANTO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YOG"/>
    <s v="Flying Teller"/>
    <s v="Flying Teller"/>
    <s v="KC - Yogyakarta - Sudirman 50 - YOG"/>
    <s v="YOGYAKARTA"/>
    <s v="D I  Yogyakarta"/>
    <d v="1980-01-11T00:00:00"/>
    <d v="2005-04-01T00:00:00"/>
    <s v="Male"/>
    <s v="YOG"/>
    <s v="ARY.NANTO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.95"/>
    <x v="0"/>
    <n v="0"/>
    <x v="0"/>
    <n v="0.47499999999999998"/>
  </r>
  <r>
    <n v="3008219"/>
    <s v="PUDJI LESTARI"/>
    <s v="U10"/>
    <x v="4"/>
    <s v="Network - Jabar &amp; Jateng Region"/>
    <s v="Network Region Service &amp; Operations - Jabar &amp; Jateng Region - Jabar &amp; Jateng"/>
    <s v="Region Service &amp; Operations Support - Jabar &amp; Jateng Region - Jateng"/>
    <s v="Region Service &amp; Operations Support - Jabar &amp; Jateng Region - Jateng - YOG"/>
    <s v="Flying Teller"/>
    <s v="Flying Teller"/>
    <s v="KC - Yogyakarta - Sudirman 50 - YOG"/>
    <s v="YOGYAKARTA"/>
    <s v="D I  Yogyakarta"/>
    <d v="1984-01-02T00:00:00"/>
    <d v="2007-03-01T00:00:00"/>
    <s v="Female"/>
    <s v="YOG"/>
    <s v="PUJI.LESTARI@CIMBNIAGA.CO.ID"/>
    <s v="D-4"/>
    <n v="3027205"/>
    <s v="REGA EDHO ADRIADHI"/>
    <s v="Region Service &amp; Operations Support Manager - Jabar &amp; Jateng Region - Jateng - 1"/>
    <m/>
    <m/>
    <m/>
    <m/>
    <x v="1"/>
    <m/>
    <m/>
    <x v="0"/>
    <n v="0"/>
    <x v="0"/>
    <n v="0"/>
    <x v="0"/>
    <n v="0"/>
  </r>
  <r>
    <n v="3010117"/>
    <s v="FETRIKA BUNGANUARY"/>
    <s v="U10"/>
    <x v="4"/>
    <s v="Network - Jabar &amp; Jateng Region"/>
    <s v="Private Wealth Sales - Jabar &amp; Jateng Region"/>
    <s v="---"/>
    <s v="---"/>
    <s v="Private Wealth Sales Assistant"/>
    <s v="Private Wealth Sales Assistant"/>
    <s v="KC - Bandung - Asia Afrika - BAA"/>
    <s v="BANDUNG"/>
    <s v="Jawa Barat"/>
    <d v="1984-01-16T00:00:00"/>
    <d v="2008-08-01T00:00:00"/>
    <s v="Female"/>
    <s v="BAA"/>
    <s v="FETRIKA.BUNGANUARY@CIMBNIAGA.CO.ID"/>
    <s v="D-2"/>
    <n v="3006813"/>
    <s v="CATHARINA SARI PRATIWI"/>
    <s v="Sr Region Sales Support Officer - Jabar &amp; Jateng Region - Jateng"/>
    <m/>
    <m/>
    <m/>
    <m/>
    <x v="1"/>
    <m/>
    <m/>
    <x v="0"/>
    <n v="0.1"/>
    <x v="0"/>
    <n v="0"/>
    <x v="0"/>
    <n v="0.05"/>
  </r>
  <r>
    <n v="3040246"/>
    <s v="AYU RIZKIA"/>
    <s v="U10"/>
    <x v="4"/>
    <s v="Network - Jabar &amp; Jateng Region"/>
    <s v="Private Wealth Sales - Jabar &amp; Jateng Region"/>
    <s v="---"/>
    <s v="---"/>
    <s v="Private Wealth Sales Assistant"/>
    <s v="Private Wealth Sales Assistant"/>
    <s v="KC - Bandung - Asia Afrika - BAA"/>
    <s v="BANDUNG"/>
    <s v="Jawa Barat"/>
    <d v="1997-03-15T00:00:00"/>
    <d v="2020-01-20T00:00:00"/>
    <s v="Female"/>
    <s v="BAA"/>
    <s v="Ayu.Rizkia@cimbniaga.co.id"/>
    <s v="D-2"/>
    <n v="3006813"/>
    <s v="CATHARINA SARI PRATIWI"/>
    <s v="Sr Region Sales Support Officer - Jabar &amp; Jateng Region - Jateng"/>
    <m/>
    <m/>
    <m/>
    <m/>
    <x v="1"/>
    <m/>
    <m/>
    <x v="0"/>
    <n v="0"/>
    <x v="0"/>
    <n v="0"/>
    <x v="0"/>
    <n v="0"/>
  </r>
  <r>
    <n v="3027649"/>
    <s v="ESTHERINA SUSANTO"/>
    <s v="U8"/>
    <x v="4"/>
    <s v="Network - Jabar &amp; Jateng Region"/>
    <s v="Region Sales Support - Jabar &amp; Jateng Region - Jabar"/>
    <s v="---"/>
    <s v="---"/>
    <s v="Region Sales Support Officer"/>
    <s v="Region Sales Support Officer"/>
    <s v="KC - Bandung - Asia Afrika - BAA"/>
    <s v="BANDUNG"/>
    <s v="Jawa Barat"/>
    <d v="1991-06-20T00:00:00"/>
    <d v="2014-11-03T00:00:00"/>
    <s v="Female"/>
    <s v="BAA"/>
    <s v="ESTHERINA.SUSANTO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3015027"/>
    <s v="DELVY HERNICA"/>
    <s v="U8"/>
    <x v="4"/>
    <s v="Network - Jabar &amp; Jateng Region"/>
    <s v="Region Sales Support - Jabar &amp; Jateng Region - Jabar"/>
    <s v="---"/>
    <s v="---"/>
    <s v="Region Sales Support Officer"/>
    <s v="Region Sales Support Officer"/>
    <s v="KC - Bandung - Asia Afrika - BAA"/>
    <s v="BANDUNG"/>
    <s v="Jawa Barat"/>
    <d v="1985-12-22T00:00:00"/>
    <d v="2011-01-05T00:00:00"/>
    <s v="Female"/>
    <s v="BAA"/>
    <s v="DELVY.HERNICA2@CIMBNIAGA.CO.ID"/>
    <s v="D-2"/>
    <n v="3035491"/>
    <s v="ANDIKO S BEN ASA MANIK"/>
    <s v="Head of Region - Jabar &amp; Jateng Region"/>
    <m/>
    <m/>
    <m/>
    <m/>
    <x v="1"/>
    <m/>
    <m/>
    <x v="0"/>
    <n v="0"/>
    <x v="0"/>
    <n v="0"/>
    <x v="0"/>
    <n v="0"/>
  </r>
  <r>
    <n v="3003922"/>
    <s v="ADELINE HENDARTO TJONG"/>
    <s v="U1"/>
    <x v="4"/>
    <s v="Network - Jakarta Region"/>
    <s v="---"/>
    <s v="---"/>
    <s v="---"/>
    <s v="Head of Region"/>
    <s v="Head of Region"/>
    <s v="KC - Tangerang - Alam Sutera Icon - CAS"/>
    <s v="TANGERANG SELATAN"/>
    <s v="Banten"/>
    <d v="1974-02-04T00:00:00"/>
    <d v="1996-10-01T00:00:00"/>
    <s v="Female"/>
    <s v="CAS"/>
    <s v="ADELINE.HENDARTO@CIMBNIAGA.CO.ID"/>
    <s v="D-1"/>
    <n v="3013055"/>
    <s v="BUDIMAN TANJUNG"/>
    <s v="Chief of Network &amp; Digital Banking"/>
    <m/>
    <m/>
    <m/>
    <m/>
    <x v="1"/>
    <m/>
    <m/>
    <x v="0"/>
    <n v="0"/>
    <x v="0"/>
    <n v="0"/>
    <x v="0"/>
    <n v="0"/>
  </r>
  <r>
    <n v="3008764"/>
    <s v="LITANIA PRILLI"/>
    <s v="U3"/>
    <x v="4"/>
    <s v="Network - Jakarta Region"/>
    <s v="Jakarta Region Area I"/>
    <s v="---"/>
    <s v="---"/>
    <s v="Branch Area Head"/>
    <s v="Branch Area Head"/>
    <s v="KC - Jakarta - Graha CIMB Niaga - NAA"/>
    <s v="JAKARTA SELATAN"/>
    <s v="Dki Jakarta"/>
    <d v="1982-04-27T00:00:00"/>
    <d v="2006-05-15T00:00:00"/>
    <s v="Female"/>
    <s v="NAA"/>
    <s v="LITANIA.PRILLI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5372165"/>
    <s v="DEDE ANWAR"/>
    <s v="U9"/>
    <x v="4"/>
    <s v="Network - Jakarta Region"/>
    <s v="Jakarta Region Area I"/>
    <s v="Branch Support - Jakarta Region Area I"/>
    <s v="---"/>
    <s v="Branch Support Staff"/>
    <s v="Branch Support Staff"/>
    <s v="KC - Jakarta - Graha CIMB Niaga - NAA"/>
    <s v="JAKARTA SELATAN"/>
    <s v="Dki Jakarta"/>
    <d v="1988-11-04T00:00:00"/>
    <d v="2022-07-04T00:00:00"/>
    <s v="Male"/>
    <s v="NAA"/>
    <s v="Dede.Anwar2@cimbniaga.co.id"/>
    <s v="D-3"/>
    <n v="3008764"/>
    <s v="LITANIA PRILLI"/>
    <s v="Branch Area Head - Jakarta Region Area I"/>
    <m/>
    <m/>
    <m/>
    <m/>
    <x v="1"/>
    <m/>
    <m/>
    <x v="0"/>
    <n v="0"/>
    <x v="0"/>
    <n v="0"/>
    <x v="0"/>
    <n v="0"/>
  </r>
  <r>
    <n v="3010561"/>
    <s v="YOVINNA MEIDIANA"/>
    <s v="U5"/>
    <x v="4"/>
    <s v="Network - Jakarta Region"/>
    <s v="Jakarta Region Area I"/>
    <s v="KC - Jakarta - Graha CIMB Niaga - NAA - D3"/>
    <s v="--"/>
    <s v="Branch Manager"/>
    <s v="Branch Manager"/>
    <s v="KC - Jakarta - Graha CIMB Niaga - NAA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4730"/>
    <s v="ZAENAL ARIFIN"/>
    <s v="U6"/>
    <x v="4"/>
    <s v="Network - Jakarta Region"/>
    <s v="Jakarta Region Area I"/>
    <s v="KC - Jakarta - Graha CIMB Niaga - NAA - Service - D3"/>
    <s v="---"/>
    <s v="Branch Operations &amp; Service Manager"/>
    <s v="Branch Operations &amp; Service Manager"/>
    <s v="KC - Jakarta - Graha CIMB Niaga - NAA"/>
    <s v="JAKARTA SELATAN"/>
    <s v="Dki Jakarta"/>
    <d v="1975-03-07T00:00:00"/>
    <d v="1997-10-20T00:00:00"/>
    <s v="Male"/>
    <s v="NAA"/>
    <s v="ZAENAL.ARIFIN@CIMBNIAGA.CO.ID"/>
    <s v="D-3"/>
    <n v="5413908"/>
    <s v="R.A. HIJRIAH"/>
    <s v="Branch Manager - KC - NAA"/>
    <m/>
    <m/>
    <m/>
    <m/>
    <x v="1"/>
    <m/>
    <m/>
    <x v="0"/>
    <n v="0"/>
    <x v="0"/>
    <n v="0"/>
    <x v="0"/>
    <n v="0"/>
  </r>
  <r>
    <n v="3006934"/>
    <s v="AULIA SOEKS MODIECQA"/>
    <s v="U5"/>
    <x v="4"/>
    <s v="Network - Jakarta Region"/>
    <s v="Jakarta Region Area I"/>
    <s v="KC - Jakarta - Graha CIMB Niaga - NAB - D3"/>
    <s v="---"/>
    <s v="Branch Manager"/>
    <s v="Branch Manager"/>
    <s v="KC - Jakarta - Graha CIMB Niaga - NAB"/>
    <s v="JAKARTA SELATAN"/>
    <s v="Dki Jakarta"/>
    <d v="1980-09-29T00:00:00"/>
    <d v="2005-06-01T00:00:00"/>
    <s v="Male"/>
    <s v="NAB"/>
    <s v="AULIA.SOEKS@CIMBNIAGA.CO.ID"/>
    <s v="D-3"/>
    <n v="3008764"/>
    <s v="LITANIA PRILLI"/>
    <s v="Branch Area Head - Jakarta Region Area I"/>
    <m/>
    <m/>
    <m/>
    <m/>
    <x v="1"/>
    <m/>
    <m/>
    <x v="0"/>
    <n v="0"/>
    <x v="0"/>
    <n v="0"/>
    <x v="0"/>
    <n v="0"/>
  </r>
  <r>
    <n v="3039237"/>
    <s v="GALIH ADITYA"/>
    <s v="U5"/>
    <x v="4"/>
    <s v="Network - Jakarta Region"/>
    <s v="Jakarta Region Area I"/>
    <s v="KCP - Jakarta - Senayan City - SNY - D3"/>
    <s v="---"/>
    <s v="Branch Manager"/>
    <s v="Branch Manager"/>
    <s v="KCP - Jakarta - Senayan City - SNY"/>
    <s v="JAKARTA PUSAT"/>
    <s v="Dki Jakarta"/>
    <d v="1990-03-24T00:00:00"/>
    <d v="2019-09-30T00:00:00"/>
    <s v="Male"/>
    <s v="SNY"/>
    <s v="GALIH.ADITYA@CIMBNIAGA.CO.ID"/>
    <s v="D-3"/>
    <n v="3008764"/>
    <s v="LITANIA PRILLI"/>
    <s v="Branch Area Head - Jakarta Region Area I"/>
    <m/>
    <m/>
    <m/>
    <m/>
    <x v="1"/>
    <m/>
    <m/>
    <x v="0"/>
    <n v="0.1"/>
    <x v="0"/>
    <n v="0"/>
    <x v="0"/>
    <n v="0.05"/>
  </r>
  <r>
    <n v="3015636"/>
    <s v="ISVINANDA ANDRIANTA"/>
    <s v="U4"/>
    <x v="4"/>
    <s v="Network - Jakarta Region"/>
    <s v="Jakarta Region Area I"/>
    <s v="KCP - Jakarta - Sentral Senayan II - SNC - D3"/>
    <s v="---"/>
    <s v="Branch Manager"/>
    <s v="Branch Manager"/>
    <s v="KCP - Jakarta - Sentral Senayan II - SNC"/>
    <s v="JAKARTA PUSAT"/>
    <s v="Dki Jakarta"/>
    <d v="1980-02-16T00:00:00"/>
    <d v="2011-04-04T00:00:00"/>
    <s v="Male"/>
    <s v="SNC"/>
    <s v="ISVINANDA.ANDRIANTA@CIMBNIAGA.CO.ID"/>
    <s v="D-3"/>
    <n v="3008764"/>
    <s v="LITANIA PRILLI"/>
    <s v="Branch Area Head - Jakarta Region Area I"/>
    <m/>
    <m/>
    <m/>
    <m/>
    <x v="1"/>
    <m/>
    <m/>
    <x v="0"/>
    <n v="0"/>
    <x v="0"/>
    <n v="0"/>
    <x v="0"/>
    <n v="0"/>
  </r>
  <r>
    <n v="3024647"/>
    <s v="NILA PUSPITA DEWI"/>
    <s v="U9"/>
    <x v="4"/>
    <s v="Network - Jakarta Region"/>
    <s v="Jakarta Region Area I"/>
    <s v="Private Wealth Sales - Jakarta Region Area I"/>
    <s v="---"/>
    <s v="Private Wealth Sales Assistant"/>
    <s v="Private Wealth Sales Assistant"/>
    <s v="KC - Jakarta - Graha CIMB Niaga - NAA"/>
    <s v="JAKARTA SELATAN"/>
    <s v="Dki Jakarta"/>
    <d v="1989-09-29T00:00:00"/>
    <d v="2013-11-08T00:00:00"/>
    <s v="Female"/>
    <s v="NAA"/>
    <s v="NILA.DEWI@CIMBNIAGA.CO.ID"/>
    <s v="D-3"/>
    <n v="3008764"/>
    <s v="LITANIA PRILLI"/>
    <s v="Branch Area Head - Jakarta Region Area I"/>
    <m/>
    <m/>
    <m/>
    <m/>
    <x v="1"/>
    <m/>
    <m/>
    <x v="0"/>
    <n v="0.95"/>
    <x v="0"/>
    <n v="0"/>
    <x v="0"/>
    <n v="0.47499999999999998"/>
  </r>
  <r>
    <n v="5408418"/>
    <s v="LIDIA BR SEBAYANG"/>
    <s v="U6"/>
    <x v="4"/>
    <s v="Network - Jakarta Region"/>
    <s v="Jakarta Region Area I"/>
    <s v="KC - Jakarta - Graha CIMB Niaga - NAA - D3"/>
    <s v="KC - Jakarta - Graha CIMB Niaga - NAA - Affluent - D4"/>
    <s v="Client Business Manager"/>
    <s v="Client Business Manager"/>
    <s v="KC - Jakarta - Graha CIMB Niaga - NAA"/>
    <s v="JAKARTA SELATAN"/>
    <s v="Dki Jakarta"/>
    <d v="1989-11-16T00:00:00"/>
    <d v="2024-06-03T00:00:00"/>
    <s v="Female"/>
    <s v="NAA"/>
    <s v="lidia.sebayang@cimbniaga.co.id"/>
    <s v="D-4"/>
    <n v="5413908"/>
    <s v="R.A. HIJRIAH"/>
    <s v="Branch Manager - KC - NAA"/>
    <m/>
    <m/>
    <m/>
    <m/>
    <x v="1"/>
    <m/>
    <m/>
    <x v="0"/>
    <n v="0"/>
    <x v="0"/>
    <n v="0"/>
    <x v="0"/>
    <n v="0"/>
  </r>
  <r>
    <n v="5414941"/>
    <s v="ALFA ANDREANO PIETERS"/>
    <s v="U6"/>
    <x v="4"/>
    <s v="Network - Jakarta Region"/>
    <s v="Jakarta Region Area I"/>
    <s v="KC - Jakarta - Graha CIMB Niaga - NAA - D3"/>
    <s v="KC - Jakarta - Graha CIMB Niaga - NAA - Affluent - D4"/>
    <s v="Client Relationship Manager"/>
    <s v="Client Relationship Manager"/>
    <s v="KC - Jakarta - Graha CIMB Niaga - NAA"/>
    <s v="JAKARTA SELATAN"/>
    <s v="Dki Jakarta"/>
    <d v="1994-05-18T00:00:00"/>
    <d v="2024-09-17T00:00:00"/>
    <s v="Male"/>
    <s v="NAA"/>
    <s v="alfa.pieters@cimbniaga.co.id"/>
    <s v="D-5"/>
    <n v="5408418"/>
    <s v="LIDIA BR SEBAYANG"/>
    <s v="Client Business Manager 2 - Affluent - NAA"/>
    <m/>
    <m/>
    <m/>
    <m/>
    <x v="1"/>
    <m/>
    <m/>
    <x v="0"/>
    <n v="0"/>
    <x v="0"/>
    <n v="0"/>
    <x v="0"/>
    <n v="0"/>
  </r>
  <r>
    <n v="5600982"/>
    <s v="DINANTY PERMANA SARI"/>
    <s v="U6"/>
    <x v="4"/>
    <s v="Network - Jakarta Region"/>
    <s v="Jakarta Region Area I"/>
    <s v="KC - Jakarta - Graha CIMB Niaga - NAA - D3"/>
    <s v="KC - Jakarta - Graha CIMB Niaga - NAA - Affluent - D4"/>
    <s v="Client Relationship Manager"/>
    <s v="Client Relationship Manager"/>
    <s v="KC - Jakarta - Graha CIMB Niaga - NAA"/>
    <s v="JAKARTA SELATAN"/>
    <s v="Dki Jakarta"/>
    <d v="1991-04-25T00:00:00"/>
    <d v="2025-08-19T00:00:00"/>
    <s v="Female"/>
    <s v="NAA"/>
    <s v="dinanty.sari@cimbniaga.co.id"/>
    <s v="D-5"/>
    <n v="5408418"/>
    <s v="LIDIA BR SEBAYANG"/>
    <s v="Client Business Manager 2 - Affluent - NAA"/>
    <m/>
    <m/>
    <m/>
    <m/>
    <x v="1"/>
    <m/>
    <m/>
    <x v="0"/>
    <n v="0"/>
    <x v="1"/>
    <e v="#N/A"/>
    <x v="1"/>
    <e v="#N/A"/>
  </r>
  <r>
    <n v="3011288"/>
    <s v="NOVI ANDASARI HARAHAP"/>
    <s v="U6"/>
    <x v="4"/>
    <s v="Network - Jakarta Region"/>
    <s v="Jakarta Region Area I"/>
    <s v="KC - Jakarta - Graha CIMB Niaga - NAA - D3"/>
    <s v="KC - Jakarta - Graha CIMB Niaga - NAA - Affluent - D4"/>
    <s v="Client Relationship Manager"/>
    <s v="Client Relationship Manager"/>
    <s v="KC - Jakarta - Graha CIMB Niaga - NAA"/>
    <s v="JAKARTA SELATAN"/>
    <s v="Dki Jakarta"/>
    <d v="1983-11-26T00:00:00"/>
    <d v="2008-05-27T00:00:00"/>
    <s v="Female"/>
    <s v="NAA"/>
    <s v="NOVI.HARAHAP@CIMBNIAGA.CO.ID"/>
    <s v="D-5"/>
    <n v="5413908"/>
    <s v="R.A. HIJRIAH"/>
    <s v="Branch Manager - KC - NAA"/>
    <m/>
    <m/>
    <m/>
    <m/>
    <x v="1"/>
    <m/>
    <m/>
    <x v="0"/>
    <n v="0"/>
    <x v="0"/>
    <n v="0"/>
    <x v="0"/>
    <n v="0"/>
  </r>
  <r>
    <n v="5601968"/>
    <s v="JESSLYN"/>
    <s v="U7"/>
    <x v="4"/>
    <s v="Network - Jakarta Region"/>
    <s v="Jakarta Region Area I"/>
    <s v="KC - Jakarta - Graha CIMB Niaga - NAA - D3"/>
    <s v="KC - Jakarta - Graha CIMB Niaga - NAA - Affluent - D4"/>
    <s v="Client Relationship Manager"/>
    <s v="Client Relationship Manager"/>
    <s v="KC - Jakarta - Graha CIMB Niaga - NAA"/>
    <s v="JAKARTA SELATAN"/>
    <s v="Dki Jakarta"/>
    <d v="2000-10-30T00:00:00"/>
    <d v="2026-03-02T00:00:00"/>
    <s v="Female"/>
    <s v="NAA"/>
    <s v="jesslyn.jesslyn2@cimbniaga.co.id"/>
    <s v="D-5"/>
    <n v="5408418"/>
    <s v="LIDIA BR SEBAYANG"/>
    <s v="Client Business Manager 2 - Affluent - NAA"/>
    <m/>
    <m/>
    <m/>
    <m/>
    <x v="1"/>
    <m/>
    <m/>
    <x v="0"/>
    <n v="0"/>
    <x v="1"/>
    <e v="#N/A"/>
    <x v="1"/>
    <e v="#N/A"/>
  </r>
  <r>
    <n v="3040114"/>
    <s v="EKA KURNIAWATI"/>
    <s v="U7"/>
    <x v="4"/>
    <s v="Network - Jakarta Region"/>
    <s v="Jakarta Region Area I"/>
    <s v="KC - Jakarta - Graha CIMB Niaga - NAA - D3"/>
    <s v="KC - Jakarta - Graha CIMB Niaga - NAA - Affluent - D4"/>
    <s v="Client Relationship Manager"/>
    <s v="Client Relationship Manager"/>
    <s v="KC - Jakarta - Graha CIMB Niaga - NAA"/>
    <s v="JAKARTA SELATAN"/>
    <s v="Dki Jakarta"/>
    <d v="1985-09-03T00:00:00"/>
    <d v="2019-12-23T00:00:00"/>
    <s v="Female"/>
    <s v="NAA"/>
    <s v="EKA.KURNIAWATI@CIMBNIAGA.CO.ID"/>
    <s v="D-5"/>
    <n v="5413908"/>
    <s v="R.A. HIJRIAH"/>
    <s v="Branch Manager - KC - NAA"/>
    <m/>
    <m/>
    <m/>
    <m/>
    <x v="1"/>
    <m/>
    <m/>
    <x v="0"/>
    <n v="0"/>
    <x v="0"/>
    <n v="0"/>
    <x v="0"/>
    <n v="0"/>
  </r>
  <r>
    <n v="5384419"/>
    <s v="RIFANY FIRDA AULIA"/>
    <s v="U9"/>
    <x v="4"/>
    <s v="Network - Jakarta Region"/>
    <s v="Jakarta Region Area I"/>
    <s v="KC - Jakarta - Graha CIMB Niaga - NAA - D3"/>
    <s v="KC - Jakarta - Graha CIMB Niaga - NAA - Affluent - D4"/>
    <s v="Client Relationship Manager"/>
    <s v="Client Relationship Manager"/>
    <s v="KC - Jakarta - Graha CIMB Niaga - NAA"/>
    <s v="JAKARTA SELATAN"/>
    <s v="Dki Jakarta"/>
    <d v="1998-04-22T00:00:00"/>
    <d v="2023-02-01T00:00:00"/>
    <s v="Female"/>
    <s v="NAA"/>
    <s v="Rifany.Aulia@cimbniaga.co.id"/>
    <s v="D-5"/>
    <n v="5408418"/>
    <s v="LIDIA BR SEBAYANG"/>
    <s v="Client Business Manager 2 - Affluent - NAA"/>
    <m/>
    <m/>
    <m/>
    <m/>
    <x v="1"/>
    <m/>
    <m/>
    <x v="0"/>
    <n v="0"/>
    <x v="0"/>
    <n v="0"/>
    <x v="0"/>
    <n v="0"/>
  </r>
  <r>
    <n v="3005687"/>
    <s v="RETNO KOMALAWATI"/>
    <s v="U5"/>
    <x v="4"/>
    <s v="Network - Jakarta Region"/>
    <s v="Jakarta Region Area I"/>
    <s v="KC - Jakarta - Graha CIMB Niaga - NAA - D3"/>
    <s v="KC - Jakarta - Graha CIMB Niaga - NAA - Business Owners - D4"/>
    <s v="Client Business Manager"/>
    <s v="Client Business Manager"/>
    <s v="KC - Jakarta - Graha CIMB Niaga - NAA"/>
    <s v="JAKARTA SELATAN"/>
    <s v="Dki Jakarta"/>
    <d v="1977-08-18T00:00:00"/>
    <d v="2002-04-15T00:00:00"/>
    <s v="Female"/>
    <s v="NAA"/>
    <s v="RETNO.KOMALAWATI@CIMBNIAGA.CO.ID"/>
    <s v="D-4"/>
    <n v="5413908"/>
    <s v="R.A. HIJRIAH"/>
    <s v="Branch Manager - KC - NAA"/>
    <m/>
    <m/>
    <m/>
    <m/>
    <x v="1"/>
    <m/>
    <m/>
    <x v="1"/>
    <n v="1"/>
    <x v="0"/>
    <n v="0"/>
    <x v="0"/>
    <n v="0.5"/>
  </r>
  <r>
    <n v="5384529"/>
    <s v="DESI SUNARTI"/>
    <s v="U6"/>
    <x v="4"/>
    <s v="Network - Jakarta Region"/>
    <s v="Jakarta Region Area I"/>
    <s v="KC - Jakarta - Graha CIMB Niaga - NAA - D3"/>
    <s v="KC - Jakarta - Graha CIMB Niaga - NAA - Business Owners - D4"/>
    <s v="Client Relationship Manager"/>
    <s v="Client Relationship Manager"/>
    <s v="KC - Jakarta - Graha CIMB Niaga - NAA"/>
    <s v="JAKARTA SELATAN"/>
    <s v="Dki Jakarta"/>
    <d v="1985-12-04T00:00:00"/>
    <d v="2023-03-06T00:00:00"/>
    <s v="Female"/>
    <s v="NAA"/>
    <s v="Desi.Sunarti@cimbniaga.co.id"/>
    <s v="D-5"/>
    <n v="3005687"/>
    <s v="RETNO KOMALAWATI"/>
    <s v="Client Business Manager 1 - Business Owners - NAA"/>
    <m/>
    <m/>
    <m/>
    <m/>
    <x v="1"/>
    <m/>
    <m/>
    <x v="0"/>
    <n v="0"/>
    <x v="0"/>
    <n v="0"/>
    <x v="0"/>
    <n v="0"/>
  </r>
  <r>
    <n v="3034096"/>
    <s v="YOSUA FRANKLYN LUMBANTORUAN"/>
    <s v="U7"/>
    <x v="4"/>
    <s v="Network - Jakarta Region"/>
    <s v="Jakarta Region Area I"/>
    <s v="KC - Jakarta - Graha CIMB Niaga - NAA - D3"/>
    <s v="KC - Jakarta - Graha CIMB Niaga - NAA - Business Owners - D4"/>
    <s v="Client Relationship Manager"/>
    <s v="Client Relationship Manager"/>
    <s v="KC - Jakarta - Graha CIMB Niaga - NAA"/>
    <s v="JAKARTA SELATAN"/>
    <s v="Dki Jakarta"/>
    <d v="1995-02-14T00:00:00"/>
    <d v="2017-08-01T00:00:00"/>
    <s v="Male"/>
    <s v="NAA"/>
    <s v="YOSUA.LUMBANTORUAN@CIMBNIAGA.CO.ID"/>
    <s v="D-5"/>
    <n v="3005687"/>
    <s v="RETNO KOMALAWATI"/>
    <s v="Client Business Manager 1 - Business Owners - NAA"/>
    <m/>
    <m/>
    <m/>
    <m/>
    <x v="1"/>
    <m/>
    <m/>
    <x v="0"/>
    <n v="0"/>
    <x v="0"/>
    <n v="0"/>
    <x v="0"/>
    <n v="0"/>
  </r>
  <r>
    <n v="3039103"/>
    <s v="IGO TAHIR RAMADHAN"/>
    <s v="U7"/>
    <x v="4"/>
    <s v="Network - Jakarta Region"/>
    <s v="Jakarta Region Area I"/>
    <s v="KC - Jakarta - Graha CIMB Niaga - NAA - D3"/>
    <s v="KC - Jakarta - Graha CIMB Niaga - NAA - Business Owners - D4"/>
    <s v="Client Relationship Manager"/>
    <s v="Client Relationship Manager"/>
    <s v="KC - Jakarta - Graha CIMB Niaga - NAA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1173"/>
    <s v="HERWIN OCTAVIANUS"/>
    <s v="U7"/>
    <x v="4"/>
    <s v="Network - Jakarta Region"/>
    <s v="Jakarta Region Area I"/>
    <s v="KC - Jakarta - Graha CIMB Niaga - NAA - D3"/>
    <s v="KC - Jakarta - Graha CIMB Niaga - NAA - Business Owners - D4"/>
    <s v="Client Relationship Manager"/>
    <s v="Client Relationship Manager"/>
    <s v="KC - Jakarta - Graha CIMB Niaga - NAA"/>
    <s v="JAKARTA SELATAN"/>
    <s v="Dki Jakarta"/>
    <d v="1988-10-26T00:00:00"/>
    <d v="2021-09-27T00:00:00"/>
    <s v="Male"/>
    <s v="NAA"/>
    <s v="Herwin.Octavianus@cimbniaga.co.id"/>
    <s v="D-5"/>
    <n v="3005687"/>
    <s v="RETNO KOMALAWATI"/>
    <s v="Client Business Manager 1 - Business Owners - NAA"/>
    <m/>
    <m/>
    <m/>
    <m/>
    <x v="1"/>
    <m/>
    <m/>
    <x v="0"/>
    <n v="0"/>
    <x v="0"/>
    <n v="0"/>
    <x v="0"/>
    <n v="0"/>
  </r>
  <r>
    <n v="3005140"/>
    <s v="OLGALYN JOGON ELISABETH"/>
    <s v="U5"/>
    <x v="4"/>
    <s v="Network - Jakarta Region"/>
    <s v="Jakarta Region Area I"/>
    <s v="KC - Jakarta - Graha CIMB Niaga - NAA - D3"/>
    <s v="KC - Jakarta - Graha CIMB Niaga - NAA - Company - D4"/>
    <s v="Client Business Manager"/>
    <s v="Client Business Manager"/>
    <s v="KC - Jakarta - Graha CIMB Niaga - NAA"/>
    <s v="JAKARTA SELATAN"/>
    <s v="Dki Jakarta"/>
    <d v="1976-12-29T00:00:00"/>
    <d v="2000-09-04T00:00:00"/>
    <s v="Female"/>
    <s v="NAA"/>
    <s v="OLGALYN.JEN@CIMBNIAGA.CO.ID"/>
    <s v="D-4"/>
    <n v="5413908"/>
    <s v="R.A. HIJRIAH"/>
    <s v="Branch Manager - KC - NAA"/>
    <m/>
    <m/>
    <m/>
    <m/>
    <x v="1"/>
    <m/>
    <m/>
    <x v="0"/>
    <n v="0"/>
    <x v="0"/>
    <n v="0"/>
    <x v="0"/>
    <n v="0"/>
  </r>
  <r>
    <n v="3034906"/>
    <s v="MANGIHUT TUA CONERY NAIBAHO"/>
    <s v="U7"/>
    <x v="4"/>
    <s v="Network - Jakarta Region"/>
    <s v="Jakarta Region Area I"/>
    <s v="KC - Jakarta - Graha CIMB Niaga - NAA - D3"/>
    <s v="KC - Jakarta - Graha CIMB Niaga - NAA - Company - D4"/>
    <s v="Client Relationship Manager"/>
    <s v="Client Relationship Manager"/>
    <s v="KC - Jakarta - Graha CIMB Niaga - NAA"/>
    <s v="JAKARTA SELATAN"/>
    <s v="Dki Jakarta"/>
    <d v="1994-02-05T00:00:00"/>
    <d v="2017-12-04T00:00:00"/>
    <s v="Male"/>
    <s v="NAA"/>
    <s v="MANGIHUT.NAIBAHO@CIMBNIAGA.CO.ID"/>
    <s v="D-5"/>
    <n v="3005140"/>
    <s v="OLGALYN JOGON ELISABETH"/>
    <s v="Client Business Manager - Company - NAA"/>
    <m/>
    <m/>
    <m/>
    <m/>
    <x v="1"/>
    <m/>
    <m/>
    <x v="0"/>
    <n v="0"/>
    <x v="0"/>
    <n v="0"/>
    <x v="0"/>
    <n v="0"/>
  </r>
  <r>
    <n v="5601022"/>
    <s v="ABDUL ROBBY FARHAN"/>
    <s v="U7"/>
    <x v="4"/>
    <s v="Network - Jakarta Region"/>
    <s v="Jakarta Region Area I"/>
    <s v="KC - Jakarta - Graha CIMB Niaga - NAA - D3"/>
    <s v="KC - Jakarta - Graha CIMB Niaga - NAA - Company - D4"/>
    <s v="Client Relationship Manager"/>
    <s v="Client Relationship Manager"/>
    <s v="KC - Jakarta - Graha CIMB Niaga - NAA"/>
    <s v="JAKARTA SELATAN"/>
    <s v="Dki Jakarta"/>
    <d v="1997-05-13T00:00:00"/>
    <d v="2025-08-25T00:00:00"/>
    <s v="Male"/>
    <s v="NAA"/>
    <s v="abdul.farhan@cimbniaga.co.id"/>
    <s v="D-5"/>
    <n v="3005140"/>
    <s v="OLGALYN JOGON ELISABETH"/>
    <s v="Client Business Manager - Company - NAA"/>
    <m/>
    <m/>
    <m/>
    <m/>
    <x v="1"/>
    <m/>
    <m/>
    <x v="0"/>
    <n v="0"/>
    <x v="1"/>
    <e v="#N/A"/>
    <x v="1"/>
    <e v="#N/A"/>
  </r>
  <r>
    <n v="5601971"/>
    <s v="SANTA AGNES OCTAVIA SIAHAAN"/>
    <s v="U8"/>
    <x v="4"/>
    <s v="Network - Jakarta Region"/>
    <s v="Jakarta Region Area I"/>
    <s v="KC - Jakarta - Graha CIMB Niaga - NAA - D3"/>
    <s v="KC - Jakarta - Graha CIMB Niaga - NAA - Company - D4"/>
    <s v="Client Relationship Manager"/>
    <s v="Client Relationship Manager"/>
    <s v="KC - Jakarta - Graha CIMB Niaga - NAA"/>
    <s v="JAKARTA SELATAN"/>
    <s v="Dki Jakarta"/>
    <d v="1998-10-03T00:00:00"/>
    <d v="2026-02-23T00:00:00"/>
    <s v="Female"/>
    <s v="NAA"/>
    <s v="santa.siahaan@cimbniaga.co.id"/>
    <s v="D-5"/>
    <n v="3005140"/>
    <s v="OLGALYN JOGON ELISABETH"/>
    <s v="Client Business Manager - Company - NAA"/>
    <m/>
    <m/>
    <m/>
    <m/>
    <x v="1"/>
    <m/>
    <m/>
    <x v="0"/>
    <n v="0"/>
    <x v="1"/>
    <e v="#N/A"/>
    <x v="1"/>
    <e v="#N/A"/>
  </r>
  <r>
    <n v="5601711"/>
    <s v="SARIANI AGUSTINA NAINGGOLAN"/>
    <s v="U8"/>
    <x v="4"/>
    <s v="Network - Jakarta Region"/>
    <s v="Jakarta Region Area I"/>
    <s v="KC - Jakarta - Graha CIMB Niaga - NAA - D3"/>
    <s v="KC - Jakarta - Graha CIMB Niaga - NAA - Company - D4"/>
    <s v="Client Relationship Manager"/>
    <s v="Client Relationship Manager"/>
    <s v="KC - Jakarta - Graha CIMB Niaga - NAA"/>
    <s v="JAKARTA SELATAN"/>
    <s v="Dki Jakarta"/>
    <d v="1996-08-17T00:00:00"/>
    <d v="2025-11-24T00:00:00"/>
    <s v="Female"/>
    <s v="NAA"/>
    <s v="sariani.nainggolan@cimbniaga.co.id"/>
    <s v="D-5"/>
    <n v="3005140"/>
    <s v="OLGALYN JOGON ELISABETH"/>
    <s v="Client Business Manager - Company - NAA"/>
    <m/>
    <m/>
    <m/>
    <m/>
    <x v="1"/>
    <m/>
    <m/>
    <x v="0"/>
    <n v="0"/>
    <x v="1"/>
    <e v="#N/A"/>
    <x v="1"/>
    <e v="#N/A"/>
  </r>
  <r>
    <n v="5373558"/>
    <s v="MEGA SISI YULIANTI"/>
    <s v="U8"/>
    <x v="4"/>
    <s v="Network - Jakarta Region"/>
    <s v="Jakarta Region Area I"/>
    <s v="KC - Jakarta - Graha CIMB Niaga - NAA - D3"/>
    <s v="KC - Jakarta - Graha CIMB Niaga - NAA - Loan Advisor - D4"/>
    <s v="Loan Advisor Specialist"/>
    <s v="Loan Advisor Specialist"/>
    <s v="KC - Jakarta - Graha CIMB Niaga - NAA"/>
    <s v="JAKARTA SELATAN"/>
    <s v="Dki Jakarta"/>
    <d v="1997-07-07T00:00:00"/>
    <d v="2022-08-01T00:00:00"/>
    <s v="Female"/>
    <s v="NAA"/>
    <s v="Mega.Yulianti2@cimbniaga.co.id"/>
    <s v="D-4"/>
    <n v="5413908"/>
    <s v="R.A. HIJRIAH"/>
    <s v="Branch Manager - KC - NAA"/>
    <m/>
    <m/>
    <m/>
    <m/>
    <x v="1"/>
    <m/>
    <m/>
    <x v="0"/>
    <n v="0"/>
    <x v="0"/>
    <n v="0"/>
    <x v="0"/>
    <n v="0"/>
  </r>
  <r>
    <n v="3040904"/>
    <s v="R.ADIET YUDHISTIRA S"/>
    <s v="U8"/>
    <x v="4"/>
    <s v="Network - Jakarta Region"/>
    <s v="Jakarta Region Area I"/>
    <s v="KC - Jakarta - Graha CIMB Niaga - NAA - D3"/>
    <s v="KC - Jakarta - Graha CIMB Niaga - NAA - Loan Advisor - D4"/>
    <s v="Loan Advisor Specialist"/>
    <s v="Loan Advisor Specialist"/>
    <s v="KC - Jakarta - Graha CIMB Niaga - NAA"/>
    <s v="JAKARTA SELATAN"/>
    <s v="Dki Jakarta"/>
    <d v="1983-09-17T00:00:00"/>
    <d v="2020-03-16T00:00:00"/>
    <s v="Male"/>
    <s v="NAA"/>
    <s v="RADIET.YUDHISTIRAS@CIMBNIAGA.CO.ID"/>
    <s v="D-4"/>
    <n v="5413908"/>
    <s v="R.A. HIJRIAH"/>
    <s v="Branch Manager - KC - NAA"/>
    <m/>
    <m/>
    <m/>
    <m/>
    <x v="1"/>
    <m/>
    <m/>
    <x v="0"/>
    <n v="0"/>
    <x v="0"/>
    <n v="0"/>
    <x v="0"/>
    <n v="0"/>
  </r>
  <r>
    <n v="5405460"/>
    <s v="MONA YULIANITA"/>
    <s v="U10"/>
    <x v="4"/>
    <s v="Network - Jakarta Region"/>
    <s v="Jakarta Region Area I"/>
    <s v="KC - Jakarta - Graha CIMB Niaga - NAA - Preferred - D3"/>
    <s v="KC - Jakarta - Graha CIMB Niaga - NAA - Preferred - D4"/>
    <s v="Service Assistant Staff"/>
    <s v="Service Assistant Staff"/>
    <s v="KC - Jakarta - Graha CIMB Niaga - NAA"/>
    <s v="JAKARTA SELATAN"/>
    <s v="Dki Jakarta"/>
    <d v="1992-07-11T00:00:00"/>
    <d v="2024-03-04T00:00:00"/>
    <s v="Female"/>
    <s v="NAA"/>
    <s v="mona.yulianita@cimbniaga.co.id"/>
    <s v="D-4"/>
    <n v="5413908"/>
    <s v="R.A. HIJRIAH"/>
    <s v="Branch Manager - KC - NAA"/>
    <m/>
    <m/>
    <m/>
    <m/>
    <x v="1"/>
    <m/>
    <m/>
    <x v="0"/>
    <n v="0"/>
    <x v="0"/>
    <n v="0"/>
    <x v="0"/>
    <n v="0"/>
  </r>
  <r>
    <n v="3017761"/>
    <s v="ALI DARMANTO"/>
    <s v="U5"/>
    <x v="4"/>
    <s v="Network - Jakarta Region"/>
    <s v="Jakarta Region Area I"/>
    <s v="KC - Jakarta - Graha CIMB Niaga - NAA - Private Wealth D3"/>
    <s v="KC - Jakarta - Graha CIMB Niaga - NAA - Private Wealth D4"/>
    <s v="Private Wealth Relationship Manager"/>
    <s v="Private Wealth Relationship Manager"/>
    <s v="KC - Jakarta - Graha CIMB Niaga - NAA"/>
    <s v="JAKARTA SELATAN"/>
    <s v="Dki Jakarta"/>
    <d v="1983-04-28T00:00:00"/>
    <d v="2011-12-05T00:00:00"/>
    <s v="Male"/>
    <s v="NAA"/>
    <s v="ALI.DARMANTO@CIMBNIAGA.CO.ID"/>
    <s v="D-4"/>
    <n v="3008764"/>
    <s v="LITANIA PRILLI"/>
    <s v="Branch Area Head - Jakarta Region Area I"/>
    <m/>
    <m/>
    <m/>
    <m/>
    <x v="1"/>
    <m/>
    <m/>
    <x v="0"/>
    <n v="0"/>
    <x v="0"/>
    <n v="0"/>
    <x v="0"/>
    <n v="0"/>
  </r>
  <r>
    <n v="3029995"/>
    <s v="NAKITA AYUTARI"/>
    <s v="U7"/>
    <x v="4"/>
    <s v="Network - Jakarta Region"/>
    <s v="Jakarta Region Area I"/>
    <s v="KC - Jakarta - Graha CIMB Niaga - NAA - Private Wealth D3"/>
    <s v="KC - Jakarta - Graha CIMB Niaga - NAA - Private Wealth D4"/>
    <s v="Private Wealth Relationship Manager"/>
    <s v="Private Wealth Relationship Manager"/>
    <s v="KC - Jakarta - Graha CIMB Niaga - NAA"/>
    <s v="JAKARTA SELATAN"/>
    <s v="Dki Jakarta"/>
    <d v="1989-05-26T00:00:00"/>
    <d v="2015-11-03T00:00:00"/>
    <s v="Female"/>
    <s v="NAA"/>
    <s v="NAKITA.AYUTARI@CIMBNIAGA.CO.ID"/>
    <s v="D-4"/>
    <n v="3008764"/>
    <s v="LITANIA PRILLI"/>
    <s v="Branch Area Head - Jakarta Region Area I"/>
    <m/>
    <m/>
    <m/>
    <m/>
    <x v="1"/>
    <m/>
    <m/>
    <x v="0"/>
    <n v="0"/>
    <x v="0"/>
    <n v="0"/>
    <x v="0"/>
    <n v="0"/>
  </r>
  <r>
    <n v="3005311"/>
    <s v="ELLY DAMAYANTHI"/>
    <s v="U8"/>
    <x v="4"/>
    <s v="Network - Jakarta Region"/>
    <s v="Jakarta Region Area I"/>
    <s v="KC - Jakarta - Graha CIMB Niaga - NAA - Service - D3"/>
    <s v="KC - Jakarta - Graha CIMB Niaga - NAA - Service - D4"/>
    <s v="Branch Service Officer"/>
    <s v="Branch Service Officer"/>
    <s v="KC - Jakarta - Graha CIMB Niaga - NAA"/>
    <s v="JAKARTA SELATAN"/>
    <s v="Dki Jakarta"/>
    <d v="1975-10-19T00:00:00"/>
    <d v="2001-02-16T00:00:00"/>
    <s v="Female"/>
    <s v="NAA"/>
    <s v="ELLY.DAMAYANTI@CIMBNIAGA.CO.ID"/>
    <s v="D-4"/>
    <n v="3004730"/>
    <s v="ZAENAL ARIFIN"/>
    <s v="Branch Operations &amp; Service Manager - KC - NAA"/>
    <m/>
    <m/>
    <m/>
    <m/>
    <x v="1"/>
    <m/>
    <m/>
    <x v="0"/>
    <n v="0"/>
    <x v="0"/>
    <n v="0"/>
    <x v="0"/>
    <n v="0"/>
  </r>
  <r>
    <n v="3005302"/>
    <s v="IRMA DESIANA"/>
    <s v="U8"/>
    <x v="4"/>
    <s v="Network - Jakarta Region"/>
    <s v="Jakarta Region Area I"/>
    <s v="KC - Jakarta - Graha CIMB Niaga - NAA - Service - D3"/>
    <s v="KC - Jakarta - Graha CIMB Niaga - NAA - Service - D4"/>
    <s v="Branch Service Officer"/>
    <s v="Branch Service Officer"/>
    <s v="KC - Jakarta - Graha CIMB Niaga - NAA"/>
    <s v="JAKARTA SELATAN"/>
    <s v="Dki Jakarta"/>
    <d v="1975-12-19T00:00:00"/>
    <d v="2001-02-06T00:00:00"/>
    <s v="Female"/>
    <s v="NAA"/>
    <s v="IRMA.DESIANA@CIMBNIAGA.CO.ID"/>
    <s v="D-4"/>
    <n v="3004730"/>
    <s v="ZAENAL ARIFIN"/>
    <s v="Branch Operations &amp; Service Manager - KC - NAA"/>
    <m/>
    <m/>
    <m/>
    <m/>
    <x v="1"/>
    <m/>
    <m/>
    <x v="0"/>
    <n v="0"/>
    <x v="0"/>
    <n v="0"/>
    <x v="0"/>
    <n v="0"/>
  </r>
  <r>
    <n v="3041027"/>
    <s v="AYEISHA RHEFANYA"/>
    <s v="U9"/>
    <x v="4"/>
    <s v="Network - Jakarta Region"/>
    <s v="Jakarta Region Area I"/>
    <s v="KC - Jakarta - Graha CIMB Niaga - NAA - Service - D3"/>
    <s v="KC - Jakarta - Graha CIMB Niaga - NAA - Service - D4"/>
    <s v="Customer Service"/>
    <s v="Customer Service"/>
    <s v="KC - Jakarta - Graha CIMB Niaga - NAA"/>
    <s v="JAKARTA SELATAN"/>
    <s v="Dki Jakarta"/>
    <d v="1997-10-27T00:00:00"/>
    <d v="2020-03-30T00:00:00"/>
    <s v="Female"/>
    <s v="NAA"/>
    <s v="Ayeisha.Rhefanya@cimbniaga.co.id"/>
    <s v="D-5"/>
    <n v="3005311"/>
    <s v="ELLY DAMAYANTHI"/>
    <s v="Branch Service Officer 5 - KC - NAA"/>
    <m/>
    <m/>
    <m/>
    <m/>
    <x v="1"/>
    <m/>
    <m/>
    <x v="0"/>
    <n v="0"/>
    <x v="0"/>
    <n v="0"/>
    <x v="0"/>
    <n v="0"/>
  </r>
  <r>
    <n v="3029178"/>
    <s v="ADE SUHARSIH"/>
    <s v="U9"/>
    <x v="4"/>
    <s v="Network - Jakarta Region"/>
    <s v="Jakarta Region Area I"/>
    <s v="KC - Jakarta - Graha CIMB Niaga - NAA - Service - D3"/>
    <s v="KC - Jakarta - Graha CIMB Niaga - NAA - Service - D4"/>
    <s v="Branch Service Officer"/>
    <s v="Branch Service Officer"/>
    <s v="KC - Jakarta - Graha CIMB Niaga - NAA"/>
    <s v="JAKARTA SELATAN"/>
    <s v="Dki Jakarta"/>
    <d v="1993-05-04T00:00:00"/>
    <d v="2015-04-13T00:00:00"/>
    <s v="Female"/>
    <s v="NAA"/>
    <s v="ADE.SUHARSIH@CIMBNIAGA.CO.ID"/>
    <s v="D-4"/>
    <n v="3004730"/>
    <s v="ZAENAL ARIFIN"/>
    <s v="Branch Operations &amp; Service Manager - KC - NAA"/>
    <m/>
    <m/>
    <m/>
    <m/>
    <x v="1"/>
    <m/>
    <m/>
    <x v="0"/>
    <n v="0"/>
    <x v="0"/>
    <n v="0"/>
    <x v="0"/>
    <n v="0"/>
  </r>
  <r>
    <n v="3037064"/>
    <s v="SILVIA MELINDA"/>
    <s v="U9"/>
    <x v="4"/>
    <s v="Network - Jakarta Region"/>
    <s v="Jakarta Region Area I"/>
    <s v="KC - Jakarta - Graha CIMB Niaga - NAA - Service - D3"/>
    <s v="KC - Jakarta - Graha CIMB Niaga - NAA - Service - D4"/>
    <s v="Customer Service"/>
    <s v="Customer Service"/>
    <s v="KC - Jakarta - Graha CIMB Niaga - NAA"/>
    <s v="JAKARTA SELATAN"/>
    <s v="Dki Jakarta"/>
    <d v="1994-11-11T00:00:00"/>
    <d v="2018-11-19T00:00:00"/>
    <s v="Female"/>
    <s v="NAA"/>
    <s v="SILVIA.MELINDA@CIMBNIAGA.CO.ID"/>
    <s v="D-5"/>
    <n v="3004730"/>
    <s v="ZAENAL ARIFIN"/>
    <s v="Branch Operations &amp; Service Manager - KC - NAA"/>
    <m/>
    <m/>
    <m/>
    <m/>
    <x v="1"/>
    <m/>
    <m/>
    <x v="0"/>
    <n v="0"/>
    <x v="0"/>
    <n v="0"/>
    <x v="0"/>
    <n v="0"/>
  </r>
  <r>
    <n v="5315506"/>
    <s v="YUWONO LAKSONO WIWANDA"/>
    <s v="U9"/>
    <x v="4"/>
    <s v="Network - Jakarta Region"/>
    <s v="Jakarta Region Area I"/>
    <s v="KC - Jakarta - Graha CIMB Niaga - NAA - Service - D3"/>
    <s v="KC - Jakarta - Graha CIMB Niaga - NAA - Service - D4"/>
    <s v="Customer Service"/>
    <s v="Customer Service"/>
    <s v="KC - Jakarta - Graha CIMB Niaga - NAA"/>
    <s v="JAKARTA SELATAN"/>
    <s v="Dki Jakarta"/>
    <d v="1998-02-11T00:00:00"/>
    <d v="2021-03-15T00:00:00"/>
    <s v="Male"/>
    <s v="NAA"/>
    <s v="Yuwono.Wiwanda@cimbniaga.co.id"/>
    <s v="D-5"/>
    <n v="3005311"/>
    <s v="ELLY DAMAYANTHI"/>
    <s v="Branch Service Officer 5 - KC - NAA"/>
    <m/>
    <m/>
    <m/>
    <m/>
    <x v="1"/>
    <m/>
    <m/>
    <x v="0"/>
    <n v="0"/>
    <x v="0"/>
    <n v="0"/>
    <x v="0"/>
    <n v="0"/>
  </r>
  <r>
    <n v="5356246"/>
    <s v="SHERLY EKA PRATIWI"/>
    <s v="U9"/>
    <x v="4"/>
    <s v="Network - Jakarta Region"/>
    <s v="Jakarta Region Area I"/>
    <s v="KC - Jakarta - Graha CIMB Niaga - NAA - Service - D3"/>
    <s v="KC - Jakarta - Graha CIMB Niaga - NAA - Service - D4"/>
    <s v="Customer Service"/>
    <s v="Customer Service"/>
    <s v="KC - Jakarta - Graha CIMB Niaga - NAA"/>
    <s v="JAKARTA SELATAN"/>
    <s v="Dki Jakarta"/>
    <d v="1998-05-16T00:00:00"/>
    <d v="2021-11-22T00:00:00"/>
    <s v="Female"/>
    <s v="NAA"/>
    <s v="Sherly.Pratiwi@cimbniaga.co.id"/>
    <s v="D-5"/>
    <n v="3029178"/>
    <s v="ADE SUHARSIH"/>
    <s v="Branch Service Officer 4 - KC - NAA"/>
    <m/>
    <m/>
    <m/>
    <m/>
    <x v="1"/>
    <m/>
    <m/>
    <x v="0"/>
    <n v="0"/>
    <x v="0"/>
    <n v="0"/>
    <x v="0"/>
    <n v="0"/>
  </r>
  <r>
    <n v="5373700"/>
    <s v="SYIFA FATHIA RIZKIANI"/>
    <s v="U9"/>
    <x v="4"/>
    <s v="Network - Jakarta Region"/>
    <s v="Jakarta Region Area I"/>
    <s v="KC - Jakarta - Graha CIMB Niaga - NAA - Service - D3"/>
    <s v="KC - Jakarta - Graha CIMB Niaga - NAA - Service - D4"/>
    <s v="Customer Service"/>
    <s v="Customer Service"/>
    <s v="KC - Jakarta - Graha CIMB Niaga - NAA"/>
    <s v="JAKARTA SELATAN"/>
    <s v="Dki Jakarta"/>
    <d v="1998-04-21T00:00:00"/>
    <d v="2022-08-01T00:00:00"/>
    <s v="Female"/>
    <s v="NAA"/>
    <s v="Syifa.Rizkiani@cimbniaga.co.id"/>
    <s v="D-5"/>
    <n v="3029178"/>
    <s v="ADE SUHARSIH"/>
    <s v="Branch Service Officer 4 - KC - NAA"/>
    <m/>
    <m/>
    <m/>
    <m/>
    <x v="1"/>
    <m/>
    <m/>
    <x v="0"/>
    <n v="0"/>
    <x v="0"/>
    <n v="0"/>
    <x v="0"/>
    <n v="0"/>
  </r>
  <r>
    <n v="5357028"/>
    <s v="VENNY AYU FEBRILIANA"/>
    <s v="U10"/>
    <x v="4"/>
    <s v="Network - Jakarta Region"/>
    <s v="Jakarta Region Area I"/>
    <s v="KC - Jakarta - Graha CIMB Niaga - NAA - Service - D3"/>
    <s v="KC - Jakarta - Graha CIMB Niaga - NAA - Service - D4"/>
    <s v="Teller"/>
    <s v="Teller"/>
    <s v="KC - Jakarta - Graha CIMB Niaga - NAA"/>
    <s v="JAKARTA SELATAN"/>
    <s v="Dki Jakarta"/>
    <d v="1999-02-03T00:00:00"/>
    <d v="2021-11-15T00:00:00"/>
    <s v="Female"/>
    <s v="NAA"/>
    <s v="Venny.Febriliana@cimbniaga.co.id"/>
    <s v="D-5"/>
    <n v="3005302"/>
    <s v="IRMA DESIANA"/>
    <s v="Branch Service Officer 2 - KC - NAA"/>
    <m/>
    <m/>
    <m/>
    <m/>
    <x v="1"/>
    <m/>
    <m/>
    <x v="0"/>
    <n v="0"/>
    <x v="0"/>
    <n v="0"/>
    <x v="0"/>
    <n v="0"/>
  </r>
  <r>
    <n v="3040477"/>
    <s v="RAMDAN PEBRIAN"/>
    <s v="U10"/>
    <x v="4"/>
    <s v="Network - Jakarta Region"/>
    <s v="Network Region Service &amp; Operations - Jakarta I"/>
    <s v="Region Service &amp; Operations Support - Jakarta I - 1"/>
    <s v="Region Service &amp; Operations Support - Jakarta I - NAA"/>
    <s v="Flying Teller"/>
    <s v="Flying Teller"/>
    <s v="KC - Jakarta - Graha CIMB Niaga - NAA"/>
    <s v="JAKARTA SELATAN"/>
    <s v="Dki Jakarta"/>
    <d v="1993-02-16T00:00:00"/>
    <d v="2020-01-20T00:00:00"/>
    <s v="Male"/>
    <s v="NAA"/>
    <s v="Ramdan.Febrian@cimbniaga.co.id"/>
    <s v="D-4"/>
    <n v="3011997"/>
    <s v="SESSY GLEDY DIONYA PANGALILA"/>
    <s v="Region Service &amp; Operations Support Manager - Jakarta I - 1"/>
    <m/>
    <m/>
    <m/>
    <m/>
    <x v="1"/>
    <m/>
    <m/>
    <x v="0"/>
    <n v="0"/>
    <x v="0"/>
    <n v="0"/>
    <x v="0"/>
    <n v="0"/>
  </r>
  <r>
    <n v="3013615"/>
    <s v="RR ERNI KURNIASIH KUSUMASTUTI"/>
    <s v="U6"/>
    <x v="4"/>
    <s v="Network - Jakarta Region"/>
    <s v="Jakarta Region Area I"/>
    <s v="KC - Jakarta - Graha CIMB Niaga - NAB - D3"/>
    <s v="KC - Jakarta - Graha CIMB Niaga - NAB - Affluent - D4"/>
    <s v="Client Business Manager"/>
    <s v="Client Business Manager"/>
    <s v="KC - Jakarta - Graha CIMB Niaga - NAB"/>
    <s v="JAKARTA SELATAN"/>
    <s v="Dki Jakarta"/>
    <d v="1982-07-24T00:00:00"/>
    <d v="2010-07-06T00:00:00"/>
    <s v="Female"/>
    <s v="NAB"/>
    <s v="ERNI.KURNIASIH@CIMBNIAGA.CO.ID"/>
    <s v="D-4"/>
    <n v="3006934"/>
    <s v="AULIA SOEKS MODIECQA"/>
    <s v="Branch Manager - KC - NAB"/>
    <m/>
    <m/>
    <m/>
    <m/>
    <x v="1"/>
    <m/>
    <m/>
    <x v="0"/>
    <n v="0"/>
    <x v="0"/>
    <n v="0"/>
    <x v="0"/>
    <n v="0"/>
  </r>
  <r>
    <n v="3030745"/>
    <s v="FUDDY ADE HERMAWAN"/>
    <s v="U7"/>
    <x v="4"/>
    <s v="Network - Jakarta Region"/>
    <s v="Jakarta Region Area I"/>
    <s v="KC - Jakarta - Graha CIMB Niaga - NAB - D3"/>
    <s v="KC - Jakarta - Graha CIMB Niaga - NAB - Affluent - D4"/>
    <s v="Client Relationship Manager"/>
    <s v="Client Relationship Manager"/>
    <s v="KC - Jakarta - Graha CIMB Niaga - NAB"/>
    <s v="JAKARTA SELATAN"/>
    <s v="Dki Jakarta"/>
    <d v="1992-03-21T00:00:00"/>
    <d v="2016-04-01T00:00:00"/>
    <s v="Male"/>
    <s v="NAB"/>
    <s v="FUDDY.HERMAWAN@CIMBNIAGA.CO.ID"/>
    <s v="D-5"/>
    <n v="3013615"/>
    <s v="RR ERNI KURNIASIH KUSUMASTUTI"/>
    <s v="Client Business Manager - Affluent - NAB"/>
    <m/>
    <m/>
    <m/>
    <m/>
    <x v="1"/>
    <m/>
    <m/>
    <x v="0"/>
    <n v="0"/>
    <x v="0"/>
    <n v="0"/>
    <x v="0"/>
    <n v="0"/>
  </r>
  <r>
    <n v="5380367"/>
    <s v="ANDI TENDRI WULAN"/>
    <s v="U7"/>
    <x v="4"/>
    <s v="Network - Jakarta Region"/>
    <s v="Jakarta Region Area I"/>
    <s v="KC - Jakarta - Graha CIMB Niaga - NAB - D3"/>
    <s v="KC - Jakarta - Graha CIMB Niaga - NAB - Affluent - D4"/>
    <s v="Client Relationship Manager"/>
    <s v="Client Relationship Manager"/>
    <s v="KC - Jakarta - Graha CIMB Niaga - NAB"/>
    <s v="JAKARTA SELATAN"/>
    <s v="Dki Jakarta"/>
    <d v="1986-08-12T00:00:00"/>
    <d v="2022-12-12T00:00:00"/>
    <s v="Female"/>
    <s v="NAB"/>
    <s v="Andi.Wulan@cimbniaga.co.id"/>
    <s v="D-5"/>
    <n v="3013615"/>
    <s v="RR ERNI KURNIASIH KUSUMASTUTI"/>
    <s v="Client Business Manager - Affluent - NAB"/>
    <m/>
    <m/>
    <m/>
    <m/>
    <x v="1"/>
    <m/>
    <m/>
    <x v="0"/>
    <n v="0"/>
    <x v="0"/>
    <n v="0"/>
    <x v="0"/>
    <n v="0"/>
  </r>
  <r>
    <n v="5600476"/>
    <s v="ERWIN YUSUF"/>
    <s v="U8"/>
    <x v="4"/>
    <s v="Network - Jakarta Region"/>
    <s v="Jakarta Region Area I"/>
    <s v="KC - Jakarta - Graha CIMB Niaga - NAB - D3"/>
    <s v="KC - Jakarta - Graha CIMB Niaga - NAB - Affluent - D4"/>
    <s v="Client Relationship Manager"/>
    <s v="Client Relationship Manager"/>
    <s v="KC - Jakarta - Graha CIMB Niaga - NAB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60626"/>
    <s v="ANDI HALIM"/>
    <s v="U5"/>
    <x v="4"/>
    <s v="Network - Jakarta Region"/>
    <s v="Jakarta Region Area I"/>
    <s v="KC - Jakarta - Graha CIMB Niaga - NAB - D3"/>
    <s v="KC - Jakarta - Graha CIMB Niaga - NAB - Business Owners - D4"/>
    <s v="Client Business Manager"/>
    <s v="Client Business Manager"/>
    <s v="KC - Jakarta - Graha CIMB Niaga - NAB"/>
    <s v="JAKARTA SELATAN"/>
    <s v="Dki Jakarta"/>
    <d v="1985-06-24T00:00:00"/>
    <d v="2022-02-21T00:00:00"/>
    <s v="Male"/>
    <s v="NAB"/>
    <s v="Andi.Halim2@cimbniaga.co.id"/>
    <s v="D-4"/>
    <n v="3006934"/>
    <s v="AULIA SOEKS MODIECQA"/>
    <s v="Branch Manager - KC - NAB"/>
    <m/>
    <m/>
    <m/>
    <m/>
    <x v="1"/>
    <m/>
    <m/>
    <x v="0"/>
    <n v="0"/>
    <x v="0"/>
    <n v="0"/>
    <x v="0"/>
    <n v="0"/>
  </r>
  <r>
    <n v="5601063"/>
    <s v="RAHMAT ANDI HERMAWAN"/>
    <s v="U6"/>
    <x v="4"/>
    <s v="Network - Jakarta Region"/>
    <s v="Jakarta Region Area I"/>
    <s v="KC - Jakarta - Graha CIMB Niaga - NAB - D3"/>
    <s v="KC - Jakarta - Graha CIMB Niaga - NAB - Business Owners - D4"/>
    <s v="Client Relationship Manager"/>
    <s v="Client Relationship Manager"/>
    <s v="KC - Jakarta - Graha CIMB Niaga - NAB"/>
    <s v="JAKARTA SELATAN"/>
    <s v="Dki Jakarta"/>
    <d v="1996-04-29T00:00:00"/>
    <d v="2025-09-01T00:00:00"/>
    <s v="Male"/>
    <s v="NAB"/>
    <s v="rahmat.hermawan@cimbniaga.co.id"/>
    <s v="D-5"/>
    <n v="5360626"/>
    <s v="ANDI HALIM"/>
    <s v="Client Business Manager - Business Owners - NAB"/>
    <m/>
    <m/>
    <m/>
    <m/>
    <x v="1"/>
    <m/>
    <m/>
    <x v="0"/>
    <n v="0"/>
    <x v="1"/>
    <e v="#N/A"/>
    <x v="1"/>
    <e v="#N/A"/>
  </r>
  <r>
    <n v="5601846"/>
    <s v="MUHAMMAD ZULFIKAR"/>
    <s v="U7"/>
    <x v="4"/>
    <s v="Network - Jakarta Region"/>
    <s v="Jakarta Region Area I"/>
    <s v="KC - Jakarta - Graha CIMB Niaga - NAB - D3"/>
    <s v="KC - Jakarta - Graha CIMB Niaga - NAB - Business Owners - D4"/>
    <s v="Client Relationship Manager"/>
    <s v="Client Relationship Manager"/>
    <s v="KC - Jakarta - Graha CIMB Niaga - NAB"/>
    <s v="JAKARTA SELATAN"/>
    <s v="Dki Jakarta"/>
    <d v="1990-09-07T00:00:00"/>
    <d v="2026-01-05T00:00:00"/>
    <s v="Male"/>
    <s v="NAB"/>
    <s v="muhammad.zulfikar@cimbniaga.co.id"/>
    <s v="D-5"/>
    <n v="5360626"/>
    <s v="ANDI HALIM"/>
    <s v="Client Business Manager - Business Owners - NAB"/>
    <m/>
    <m/>
    <m/>
    <m/>
    <x v="1"/>
    <m/>
    <m/>
    <x v="0"/>
    <n v="0"/>
    <x v="1"/>
    <e v="#N/A"/>
    <x v="1"/>
    <e v="#N/A"/>
  </r>
  <r>
    <n v="5413028"/>
    <s v="SELIANA SINURAT"/>
    <s v="U8"/>
    <x v="4"/>
    <s v="Network - Jakarta Region"/>
    <s v="Jakarta Region Area I"/>
    <s v="KC - Jakarta - Graha CIMB Niaga - NAB - D3"/>
    <s v="KC - Jakarta - Graha CIMB Niaga - NAB - Business Owners - D4"/>
    <s v="Client Relationship Manager"/>
    <s v="Client Relationship Manager"/>
    <s v="KC - Jakarta - Graha CIMB Niaga - NAB"/>
    <s v="JAKARTA SELATAN"/>
    <s v="Dki Jakarta"/>
    <d v="1995-07-14T00:00:00"/>
    <d v="2024-08-19T00:00:00"/>
    <s v="Female"/>
    <s v="NAB"/>
    <s v="seliana.sinurat@cimbniaga.co.id"/>
    <s v="D-5"/>
    <n v="5360626"/>
    <s v="ANDI HALIM"/>
    <s v="Client Business Manager - Business Owners - NAB"/>
    <m/>
    <m/>
    <m/>
    <m/>
    <x v="1"/>
    <m/>
    <m/>
    <x v="0"/>
    <n v="0"/>
    <x v="0"/>
    <n v="0"/>
    <x v="0"/>
    <n v="0"/>
  </r>
  <r>
    <n v="5393034"/>
    <s v="DANIEL ANDREW PARNINGOTAN GULTOM"/>
    <s v="U8"/>
    <x v="4"/>
    <s v="Network - Jakarta Region"/>
    <s v="Jakarta Region Area I"/>
    <s v="KC - Jakarta - Graha CIMB Niaga - NAB - D3"/>
    <s v="KC - Jakarta - Graha CIMB Niaga - NAB - Business Owners - D4"/>
    <s v="Client Relationship Manager"/>
    <s v="Client Relationship Manager"/>
    <s v="KC - Jakarta - Graha CIMB Niaga - NAB"/>
    <s v="JAKARTA SELATAN"/>
    <s v="Dki Jakarta"/>
    <d v="1999-02-28T00:00:00"/>
    <d v="2023-07-24T00:00:00"/>
    <s v="Male"/>
    <s v="NAB"/>
    <s v="Daniel.Gultom@cimbniaga.co.id"/>
    <s v="D-5"/>
    <n v="5360626"/>
    <s v="ANDI HALIM"/>
    <s v="Client Business Manager - Business Owners - NAB"/>
    <m/>
    <m/>
    <m/>
    <m/>
    <x v="1"/>
    <m/>
    <m/>
    <x v="0"/>
    <n v="0"/>
    <x v="0"/>
    <n v="0"/>
    <x v="0"/>
    <n v="0"/>
  </r>
  <r>
    <n v="3004680"/>
    <s v="IMELDA RISNAULI L.TOBING"/>
    <s v="U6"/>
    <x v="4"/>
    <s v="Network - Jakarta Region"/>
    <s v="Jakarta Region Area I"/>
    <s v="KC - Jakarta - Graha CIMB Niaga - NAB - D3"/>
    <s v="KC - Jakarta - Graha CIMB Niaga - NAB - Company - D4"/>
    <s v="Client Business Manager"/>
    <s v="Client Business Manager"/>
    <s v="KC - Jakarta - Graha CIMB Niaga - NAB"/>
    <s v="JAKARTA SELATAN"/>
    <s v="Dki Jakarta"/>
    <d v="1973-08-08T00:00:00"/>
    <d v="1997-10-01T00:00:00"/>
    <s v="Female"/>
    <s v="NAB"/>
    <s v="IMELDA.RISNAULI@CIMBNIAGA.CO.ID"/>
    <s v="D-4"/>
    <n v="3006934"/>
    <s v="AULIA SOEKS MODIECQA"/>
    <s v="Branch Manager - KC - NAB"/>
    <m/>
    <m/>
    <m/>
    <m/>
    <x v="1"/>
    <m/>
    <m/>
    <x v="0"/>
    <n v="0"/>
    <x v="0"/>
    <n v="0"/>
    <x v="0"/>
    <n v="0"/>
  </r>
  <r>
    <n v="3033732"/>
    <s v="SARI INDRADJATI"/>
    <s v="U7"/>
    <x v="4"/>
    <s v="Network - Jakarta Region"/>
    <s v="Jakarta Region Area I"/>
    <s v="KC - Jakarta - Graha CIMB Niaga - NAB - D3"/>
    <s v="KC - Jakarta - Graha CIMB Niaga - NAB - Company - D4"/>
    <s v="Client Relationship Manager"/>
    <s v="Client Relationship Manager"/>
    <s v="KC - Jakarta - Graha CIMB Niaga - NAB"/>
    <s v="JAKARTA SELATAN"/>
    <s v="Dki Jakarta"/>
    <d v="1978-06-20T00:00:00"/>
    <d v="2017-07-03T00:00:00"/>
    <s v="Female"/>
    <s v="NAB"/>
    <s v="SARI.INDRADJATI@CIMBNIAGA.CO.ID"/>
    <s v="D-5"/>
    <n v="3004680"/>
    <s v="IMELDA RISNAULI L.TOBING"/>
    <s v="Client Business Manager - Company - NAB"/>
    <m/>
    <m/>
    <m/>
    <m/>
    <x v="1"/>
    <m/>
    <m/>
    <x v="0"/>
    <n v="0"/>
    <x v="0"/>
    <n v="0"/>
    <x v="0"/>
    <n v="0"/>
  </r>
  <r>
    <n v="3040496"/>
    <s v="AZHAR WIBAWA PUTRA"/>
    <s v="U8"/>
    <x v="4"/>
    <s v="Network - Jakarta Region"/>
    <s v="Jakarta Region Area I"/>
    <s v="KC - Jakarta - Graha CIMB Niaga - NAB - D3"/>
    <s v="KC - Jakarta - Graha CIMB Niaga - NAB - Company - D4"/>
    <s v="Client Relationship Manager"/>
    <s v="Client Relationship Manager"/>
    <s v="KC - Jakarta - Graha CIMB Niaga - NAB"/>
    <s v="JAKARTA SELATAN"/>
    <s v="Dki Jakarta"/>
    <d v="1997-06-06T00:00:00"/>
    <d v="2020-02-24T00:00:00"/>
    <s v="Male"/>
    <s v="NAB"/>
    <s v="azhar.putra@cimbniaga.co.id"/>
    <s v="D-5"/>
    <n v="3004680"/>
    <s v="IMELDA RISNAULI L.TOBING"/>
    <s v="Client Business Manager - Company - NAB"/>
    <m/>
    <m/>
    <m/>
    <m/>
    <x v="1"/>
    <m/>
    <m/>
    <x v="0"/>
    <n v="0"/>
    <x v="0"/>
    <n v="0"/>
    <x v="0"/>
    <n v="0"/>
  </r>
  <r>
    <n v="3036584"/>
    <s v="IMRON RUSADI"/>
    <s v="U9"/>
    <x v="4"/>
    <s v="Network - Jakarta Region"/>
    <s v="Jakarta Region Area I"/>
    <s v="KC - Jakarta - Graha CIMB Niaga - NAB - D3"/>
    <s v="KC - Jakarta - Graha CIMB Niaga - NAB - Company - D4"/>
    <s v="Client Relationship Manager"/>
    <s v="Client Relationship Manager"/>
    <s v="KC - Jakarta - Graha CIMB Niaga - NAB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2096"/>
    <s v="ERLINA"/>
    <s v="U6"/>
    <x v="4"/>
    <s v="Network - Jakarta Region"/>
    <s v="Jakarta Region Area I"/>
    <s v="KC - Jakarta - Graha CIMB Niaga - NAB - D3"/>
    <s v="KC - Jakarta - Graha CIMB Niaga - NAB - Loan Advisor - D4"/>
    <s v="Loan Advisor Specialist"/>
    <s v="Loan Advisor Specialist"/>
    <s v="KC - Jakarta - Graha CIMB Niaga - NAB"/>
    <s v="JAKARTA SELATAN"/>
    <s v="Dki Jakarta"/>
    <d v="1980-07-27T00:00:00"/>
    <d v="2026-03-02T00:00:00"/>
    <s v="Female"/>
    <s v="NAB"/>
    <s v="erlina.erlina2@cimbniaga.co.id"/>
    <s v="D-4"/>
    <n v="3006934"/>
    <s v="AULIA SOEKS MODIECQA"/>
    <s v="Branch Manager - KC - NAB"/>
    <m/>
    <m/>
    <m/>
    <m/>
    <x v="1"/>
    <m/>
    <m/>
    <x v="0"/>
    <n v="0.1"/>
    <x v="1"/>
    <e v="#N/A"/>
    <x v="1"/>
    <e v="#N/A"/>
  </r>
  <r>
    <n v="5601114"/>
    <s v="FEBRINA BR PINEM"/>
    <s v="U8"/>
    <x v="4"/>
    <s v="Network - Jakarta Region"/>
    <s v="Jakarta Region Area I"/>
    <s v="KC - Jakarta - Graha CIMB Niaga - NAB - D3"/>
    <s v="KC - Jakarta - Graha CIMB Niaga - NAB - Loan Advisor - D4"/>
    <s v="Loan Advisor Specialist"/>
    <s v="Loan Advisor Specialist"/>
    <s v="KC - Jakarta - Graha CIMB Niaga - NAB"/>
    <s v="JAKARTA SELATAN"/>
    <s v="Dki Jakarta"/>
    <d v="1998-02-25T00:00:00"/>
    <d v="2025-09-15T00:00:00"/>
    <s v="Female"/>
    <s v="NAB"/>
    <s v="febrina.pinem@cimbniaga.co.id"/>
    <s v="D-4"/>
    <n v="3006934"/>
    <s v="AULIA SOEKS MODIECQA"/>
    <s v="Branch Manager - KC - NAB"/>
    <m/>
    <m/>
    <m/>
    <m/>
    <x v="1"/>
    <m/>
    <m/>
    <x v="0"/>
    <n v="0"/>
    <x v="0"/>
    <n v="0"/>
    <x v="0"/>
    <n v="0"/>
  </r>
  <r>
    <n v="3020637"/>
    <s v="MERRYL RIANTI SALINDRI PARENGKUAN"/>
    <s v="U9"/>
    <x v="4"/>
    <s v="Network - Jakarta Region"/>
    <s v="Jakarta Region Area I"/>
    <s v="KC - Jakarta - Graha CIMB Niaga - NAB - D3"/>
    <s v="KC - Jakarta - Graha CIMB Niaga - NAB - Service - D4"/>
    <s v="Customer Service"/>
    <s v="Customer Service"/>
    <s v="KC - Jakarta - Graha CIMB Niaga - NAB"/>
    <s v="JAKARTA SELATAN"/>
    <s v="Dki Jakarta"/>
    <d v="1989-03-29T00:00:00"/>
    <d v="2012-11-12T00:00:00"/>
    <s v="Female"/>
    <s v="NAB"/>
    <s v="MERRYL.PARENGKUAN@CIMBNIAGA.CO.ID"/>
    <s v="D-6"/>
    <n v="3004730"/>
    <s v="ZAENAL ARIFIN"/>
    <s v="Branch Operations &amp; Service Manager - KC - NAB"/>
    <m/>
    <m/>
    <m/>
    <m/>
    <x v="1"/>
    <m/>
    <m/>
    <x v="0"/>
    <n v="0"/>
    <x v="0"/>
    <n v="0"/>
    <x v="0"/>
    <n v="0"/>
  </r>
  <r>
    <n v="5315056"/>
    <s v="ABID GHOFFAR AGIA PERDANA"/>
    <s v="U9"/>
    <x v="4"/>
    <s v="Network - Jakarta Region"/>
    <s v="Jakarta Region Area I"/>
    <s v="KC - Jakarta - Graha CIMB Niaga - NAB - D3"/>
    <s v="KC - Jakarta - Graha CIMB Niaga - NAB - Service - D4"/>
    <s v="Branch Service Officer"/>
    <s v="Branch Service Officer"/>
    <s v="KC - Jakarta - Graha CIMB Niaga - NAB"/>
    <s v="JAKARTA SELATAN"/>
    <s v="Dki Jakarta"/>
    <d v="1998-08-10T00:00:00"/>
    <d v="2021-02-22T00:00:00"/>
    <s v="Male"/>
    <s v="NAB"/>
    <s v="Abid.Perdana@cimbniaga.co.id"/>
    <s v="D-5"/>
    <n v="3004730"/>
    <s v="ZAENAL ARIFIN"/>
    <s v="Branch Operations &amp; Service Manager - KC - NAB"/>
    <m/>
    <m/>
    <m/>
    <m/>
    <x v="1"/>
    <m/>
    <m/>
    <x v="0"/>
    <n v="0"/>
    <x v="0"/>
    <n v="0"/>
    <x v="0"/>
    <n v="0"/>
  </r>
  <r>
    <n v="3037073"/>
    <s v="YOSEPHINE JESICA SINAGA"/>
    <s v="U9"/>
    <x v="4"/>
    <s v="Network - Jakarta Region"/>
    <s v="Jakarta Region Area I"/>
    <s v="KC - Jakarta - Graha CIMB Niaga - NAB - D3"/>
    <s v="KC - Jakarta - Graha CIMB Niaga - NAB - Service - D4"/>
    <s v="Branch Service Officer"/>
    <s v="Branch Service Officer"/>
    <s v="KC - Jakarta - Graha CIMB Niaga - NAB"/>
    <s v="JAKARTA SELATAN"/>
    <s v="Dki Jakarta"/>
    <d v="1996-08-16T00:00:00"/>
    <d v="2018-11-19T00:00:00"/>
    <s v="Female"/>
    <s v="NAB"/>
    <s v="YOSEPHINE.SINAGA@CIMBNIAGA.CO.ID"/>
    <s v="D-5"/>
    <n v="3004730"/>
    <s v="ZAENAL ARIFIN"/>
    <s v="Branch Operations &amp; Service Manager - KC - NAB"/>
    <m/>
    <m/>
    <m/>
    <m/>
    <x v="1"/>
    <m/>
    <m/>
    <x v="0"/>
    <n v="0"/>
    <x v="0"/>
    <n v="0"/>
    <x v="0"/>
    <n v="0"/>
  </r>
  <r>
    <n v="5357214"/>
    <s v="MELINDA AGIL PANGESTI"/>
    <s v="U9"/>
    <x v="4"/>
    <s v="Network - Jakarta Region"/>
    <s v="Jakarta Region Area I"/>
    <s v="KC - Jakarta - Graha CIMB Niaga - NAB - D3"/>
    <s v="KC - Jakarta - Graha CIMB Niaga - NAB - Service - D4"/>
    <s v="Customer Service"/>
    <s v="Customer Service"/>
    <s v="KC - Jakarta - Graha CIMB Niaga - NAB"/>
    <s v="JAKARTA SELATAN"/>
    <s v="Dki Jakarta"/>
    <d v="1999-05-26T00:00:00"/>
    <d v="2021-11-15T00:00:00"/>
    <s v="Female"/>
    <s v="NAB"/>
    <s v="Melinda.Pangesti@cimbniaga.co.id"/>
    <s v="D-6"/>
    <n v="3004730"/>
    <s v="ZAENAL ARIFIN"/>
    <s v="Branch Operations &amp; Service Manager - KC - NAB"/>
    <m/>
    <m/>
    <m/>
    <m/>
    <x v="1"/>
    <m/>
    <m/>
    <x v="0"/>
    <n v="0"/>
    <x v="0"/>
    <n v="0"/>
    <x v="0"/>
    <n v="0"/>
  </r>
  <r>
    <n v="3028215"/>
    <s v="ISNI PUSPITADEWI"/>
    <s v="U6"/>
    <x v="4"/>
    <s v="Network - Jakarta Region"/>
    <s v="Jakarta Region Area I"/>
    <s v="KCP - Jakarta - Senayan City - SNY - D3"/>
    <s v="KCP - Jakarta - Senayan City - SNY - Affluent - D4"/>
    <s v="Client Relationship Manager"/>
    <s v="Client Relationship Manager"/>
    <s v="KCP - Jakarta - Senayan City - SNY"/>
    <s v="JAKARTA PUSAT"/>
    <s v="Dki Jakarta"/>
    <d v="1988-07-24T00:00:00"/>
    <d v="2015-01-20T00:00:00"/>
    <s v="Female"/>
    <s v="SNY"/>
    <s v="ISNI.PUSPITADEWI@CIMBNIAGA.CO.ID"/>
    <s v="D-5"/>
    <n v="3039237"/>
    <s v="GALIH ADITYA"/>
    <s v="Branch Manager - KCP - SNY"/>
    <m/>
    <m/>
    <m/>
    <m/>
    <x v="1"/>
    <m/>
    <m/>
    <x v="0"/>
    <n v="0"/>
    <x v="0"/>
    <n v="0"/>
    <x v="0"/>
    <n v="0"/>
  </r>
  <r>
    <n v="3030714"/>
    <s v="FITRIA SOLIVANUS VONGERITA"/>
    <s v="U7"/>
    <x v="4"/>
    <s v="Network - Jakarta Region"/>
    <s v="Jakarta Region Area I"/>
    <s v="KCP - Jakarta - Senayan City - SNY - D3"/>
    <s v="KCP - Jakarta - Senayan City - SNY - Affluent - D4"/>
    <s v="Client Relationship Manager"/>
    <s v="Client Relationship Manager"/>
    <s v="KCP - Jakarta - Senayan City - SNY"/>
    <s v="JAKARTA PUSAT"/>
    <s v="Dki Jakarta"/>
    <d v="1985-06-23T00:00:00"/>
    <d v="2016-04-01T00:00:00"/>
    <s v="Female"/>
    <s v="SNY"/>
    <s v="FITRIA.VONGERITA@CIMBNIAGA.CO.ID"/>
    <s v="D-5"/>
    <n v="3039237"/>
    <s v="GALIH ADITYA"/>
    <s v="Branch Manager - KCP - SNY"/>
    <m/>
    <m/>
    <m/>
    <m/>
    <x v="1"/>
    <m/>
    <m/>
    <x v="0"/>
    <n v="0"/>
    <x v="0"/>
    <n v="0"/>
    <x v="0"/>
    <n v="0"/>
  </r>
  <r>
    <n v="5419165"/>
    <s v="DAVID KARMEL SIAGIAN"/>
    <s v="U6"/>
    <x v="4"/>
    <s v="Network - Jakarta Region"/>
    <s v="Jakarta Region Area I"/>
    <s v="KCP - Jakarta - Senayan City - SNY - D3"/>
    <s v="KCP - Jakarta - Senayan City - SNY - Business Owners - D4"/>
    <s v="Client Relationship Manager"/>
    <s v="Client Relationship Manager"/>
    <s v="KCP - Jakarta - Senayan City - SNY"/>
    <s v="JAKARTA PUSAT"/>
    <s v="Dki Jakarta"/>
    <d v="1988-09-09T00:00:00"/>
    <d v="2025-01-06T00:00:00"/>
    <s v="Male"/>
    <s v="SNY"/>
    <s v="david.siagian@cimbniaga.co.id"/>
    <s v="D-5"/>
    <n v="3039237"/>
    <s v="GALIH ADITYA"/>
    <s v="Branch Manager - KCP - SNY"/>
    <m/>
    <m/>
    <m/>
    <m/>
    <x v="1"/>
    <m/>
    <m/>
    <x v="0"/>
    <n v="0"/>
    <x v="0"/>
    <n v="0"/>
    <x v="0"/>
    <n v="0"/>
  </r>
  <r>
    <n v="3005501"/>
    <s v="OCTAVIANA DN"/>
    <s v="U7"/>
    <x v="4"/>
    <s v="Network - Jakarta Region"/>
    <s v="Jakarta Region Area I"/>
    <s v="KCP - Jakarta - Senayan City - SNY - D3"/>
    <s v="KCP - Jakarta - Senayan City - SNY - Service - D4"/>
    <s v="Branch Operations &amp; Service Manager"/>
    <s v="Branch Operations &amp; Service Manager"/>
    <s v="KCP - Jakarta - Senayan City - SNY"/>
    <s v="JAKARTA PUSAT"/>
    <s v="Dki Jakarta"/>
    <d v="1976-10-27T00:00:00"/>
    <d v="2001-08-03T00:00:00"/>
    <s v="Female"/>
    <s v="SNY"/>
    <s v="OCTAVIANA.DNATHANNAEL@CIMBNIAGA.CO.ID"/>
    <s v="D-4"/>
    <n v="3039237"/>
    <s v="GALIH ADITYA"/>
    <s v="Branch Manager - KCP - SNY"/>
    <m/>
    <m/>
    <m/>
    <m/>
    <x v="1"/>
    <m/>
    <m/>
    <x v="0"/>
    <n v="0.55000000000000004"/>
    <x v="0"/>
    <n v="0"/>
    <x v="0"/>
    <n v="0.27500000000000002"/>
  </r>
  <r>
    <n v="3032905"/>
    <s v="RETNO SETIOWATI"/>
    <s v="U9"/>
    <x v="4"/>
    <s v="Network - Jakarta Region"/>
    <s v="Jakarta Region Area I"/>
    <s v="KCP - Jakarta - Senayan City - SNY - D3"/>
    <s v="KCP - Jakarta - Senayan City - SNY - Service - D4"/>
    <s v="Branch Service Officer"/>
    <s v="Branch Service Officer"/>
    <s v="KCP - Jakarta - Senayan City - SNY"/>
    <s v="JAKARTA PUSAT"/>
    <s v="Dki Jakarta"/>
    <d v="1993-03-16T00:00:00"/>
    <d v="2017-01-20T00:00:00"/>
    <s v="Female"/>
    <s v="SNY"/>
    <s v="RETNO.SETIOWATI@CIMBNIAGA.CO.ID"/>
    <s v="D-5"/>
    <n v="3005501"/>
    <s v="OCTAVIANA DN"/>
    <s v="Branch Operations &amp; Service Manager - KCP - SNY"/>
    <m/>
    <m/>
    <m/>
    <m/>
    <x v="1"/>
    <m/>
    <m/>
    <x v="0"/>
    <n v="0"/>
    <x v="0"/>
    <n v="0"/>
    <x v="0"/>
    <n v="0"/>
  </r>
  <r>
    <n v="3039350"/>
    <s v="ANNISA RAHMAYANI"/>
    <s v="U9"/>
    <x v="4"/>
    <s v="Network - Jakarta Region"/>
    <s v="Jakarta Region Area I"/>
    <s v="KCP - Jakarta - Senayan City - SNY - D3"/>
    <s v="KCP - Jakarta - Senayan City - SNY - Service - D4"/>
    <s v="Customer Service"/>
    <s v="Customer Service"/>
    <s v="KCP - Jakarta - Senayan City - SNY"/>
    <s v="JAKARTA PUSAT"/>
    <s v="Dki Jakarta"/>
    <d v="1994-08-12T00:00:00"/>
    <d v="2019-10-14T00:00:00"/>
    <s v="Female"/>
    <s v="SNY"/>
    <s v="ANNISA.RAHMAYANI@CIMBNIAGA.CO.ID"/>
    <s v="D-5"/>
    <n v="3005501"/>
    <s v="OCTAVIANA DN"/>
    <s v="Branch Operations &amp; Service Manager - KCP - SNY"/>
    <m/>
    <m/>
    <m/>
    <m/>
    <x v="1"/>
    <m/>
    <m/>
    <x v="0"/>
    <n v="0"/>
    <x v="0"/>
    <n v="0"/>
    <x v="0"/>
    <n v="0"/>
  </r>
  <r>
    <n v="5373657"/>
    <s v="ABDULLAH HAFIDZY"/>
    <s v="U9"/>
    <x v="4"/>
    <s v="Network - Jakarta Region"/>
    <s v="Jakarta Region Area I"/>
    <s v="KCP - Jakarta - Senayan City - SNY - D3"/>
    <s v="KCP - Jakarta - Senayan City - SNY - Service - D4"/>
    <s v="Customer Service"/>
    <s v="Customer Service"/>
    <s v="KCP - Jakarta - Senayan City - SNY"/>
    <s v="JAKARTA PUSAT"/>
    <s v="Dki Jakarta"/>
    <d v="1996-12-05T00:00:00"/>
    <d v="2022-08-01T00:00:00"/>
    <s v="Male"/>
    <s v="SNY"/>
    <s v="Abdullah.Hafidzy@cimbniaga.co.id"/>
    <s v="D-5"/>
    <n v="3005501"/>
    <s v="OCTAVIANA DN"/>
    <s v="Branch Operations &amp; Service Manager - KCP - SNY"/>
    <m/>
    <m/>
    <m/>
    <m/>
    <x v="1"/>
    <m/>
    <m/>
    <x v="0"/>
    <n v="0"/>
    <x v="0"/>
    <n v="0"/>
    <x v="0"/>
    <n v="0"/>
  </r>
  <r>
    <n v="3038520"/>
    <s v="RAGA SATRIA PUTRO"/>
    <s v="U9"/>
    <x v="4"/>
    <s v="Network - Jakarta Region"/>
    <s v="Jakarta Region Area I"/>
    <s v="KCP - Jakarta - Senayan City - SNY - D3"/>
    <s v="KCP - Jakarta - Senayan City - SNY - Service - D4"/>
    <s v="Digital Banking Service Officer"/>
    <s v="Digital Banking Service Officer"/>
    <s v="E-Banking Lounge - Jakarta - Pacific Place - PCP"/>
    <s v="JAKARTA SELATAN"/>
    <s v="Dki Jakarta"/>
    <d v="1993-01-31T00:00:00"/>
    <d v="2019-08-05T00:00:00"/>
    <s v="Male"/>
    <s v="PCP"/>
    <s v="RAGA.PUTRO@CIMBNIAGA.CO.ID"/>
    <s v="D-5"/>
    <n v="3005501"/>
    <s v="OCTAVIANA DN"/>
    <s v="Branch Operations &amp; Service Manager - KCP - SNY"/>
    <m/>
    <m/>
    <m/>
    <m/>
    <x v="1"/>
    <m/>
    <m/>
    <x v="0"/>
    <n v="0"/>
    <x v="0"/>
    <n v="0"/>
    <x v="0"/>
    <n v="0"/>
  </r>
  <r>
    <n v="5384690"/>
    <s v="DIMAS PUTRAWILLYARTA"/>
    <s v="U9"/>
    <x v="4"/>
    <s v="Network - Jakarta Region"/>
    <s v="Jakarta Region Area I"/>
    <s v="KCP - Jakarta - Senayan City - SNY - D3"/>
    <s v="KCP - Jakarta - Senayan City - SNY - Service - D4"/>
    <s v="Digital Banking Service Officer"/>
    <s v="Digital Banking Service Officer"/>
    <s v="E-Banking Lounge - Jakarta - Pacific Place - PCP"/>
    <s v="JAKARTA SELATAN"/>
    <s v="Dki Jakarta"/>
    <d v="1999-10-05T00:00:00"/>
    <d v="2023-02-13T00:00:00"/>
    <s v="Male"/>
    <s v="PCP"/>
    <s v="Dimas.Putrawillyarta@cimbniaga.co.id"/>
    <s v="D-5"/>
    <n v="3005501"/>
    <s v="OCTAVIANA DN"/>
    <s v="Branch Operations &amp; Service Manager - KCP - SNY"/>
    <m/>
    <m/>
    <m/>
    <m/>
    <x v="1"/>
    <m/>
    <m/>
    <x v="0"/>
    <n v="0"/>
    <x v="0"/>
    <n v="0"/>
    <x v="0"/>
    <n v="0"/>
  </r>
  <r>
    <n v="3033111"/>
    <s v="DYAH AYU PUSPANINGRUM"/>
    <s v="U7"/>
    <x v="4"/>
    <s v="Network - Jakarta Region"/>
    <s v="Jakarta Region Area I"/>
    <s v="KCP - Jakarta - Sentral Senayan II - SNC - D3"/>
    <s v="KCP - Jakarta - Sentral Senayan II - SNC - Affluent - D4"/>
    <s v="Client Relationship Manager"/>
    <s v="Client Relationship Manager"/>
    <s v="KCP - Jakarta - Sentral Senayan II - SNC"/>
    <s v="JAKARTA PUSAT"/>
    <s v="Dki Jakarta"/>
    <d v="1992-02-05T00:00:00"/>
    <d v="2017-03-01T00:00:00"/>
    <s v="Female"/>
    <s v="SNC"/>
    <s v="DYAH.PUSPANINGRUM@CIMBNIAGA.CO.ID"/>
    <s v="D-5"/>
    <n v="3015636"/>
    <s v="ISVINANDA ANDRIANTA"/>
    <s v="Branch Manager - KCP - SNC"/>
    <m/>
    <m/>
    <m/>
    <m/>
    <x v="1"/>
    <m/>
    <m/>
    <x v="0"/>
    <n v="0"/>
    <x v="0"/>
    <n v="0"/>
    <x v="0"/>
    <n v="0"/>
  </r>
  <r>
    <n v="5417386"/>
    <s v="PUTRI PUSPITARANI"/>
    <s v="U7"/>
    <x v="4"/>
    <s v="Network - Jakarta Region"/>
    <s v="Jakarta Region Area I"/>
    <s v="KCP - Jakarta - Sentral Senayan II - SNC - D3"/>
    <s v="KCP - Jakarta - Sentral Senayan II - SNC - Affluent - D4"/>
    <s v="Client Relationship Manager"/>
    <s v="Client Relationship Manager"/>
    <s v="KCP - Jakarta - Sentral Senayan II - SNC"/>
    <s v="JAKARTA PUSAT"/>
    <s v="Dki Jakarta"/>
    <d v="1994-08-04T00:00:00"/>
    <d v="2024-11-04T00:00:00"/>
    <s v="Female"/>
    <s v="SNC"/>
    <s v="putri.puspitarani@cimbniaga.co.id"/>
    <s v="D-5"/>
    <n v="3015636"/>
    <s v="ISVINANDA ANDRIANTA"/>
    <s v="Branch Manager - KCP - SNC"/>
    <m/>
    <m/>
    <m/>
    <m/>
    <x v="1"/>
    <m/>
    <m/>
    <x v="0"/>
    <n v="0"/>
    <x v="1"/>
    <e v="#N/A"/>
    <x v="1"/>
    <e v="#N/A"/>
  </r>
  <r>
    <n v="3036573"/>
    <s v="AJENG PRAMESWARI ANINDIA SUSILO"/>
    <s v="U8"/>
    <x v="4"/>
    <s v="Network - Jakarta Region"/>
    <s v="Jakarta Region Area I"/>
    <s v="KCP - Jakarta - Sentral Senayan II - SNC - D3"/>
    <s v="KCP - Jakarta - Sentral Senayan II - SNC - Service - D4"/>
    <s v="Branch Operations &amp; Service Manager"/>
    <s v="Branch Operations &amp; Service Manager"/>
    <s v="KCP - Jakarta - Sentral Senayan II - SNC"/>
    <s v="JAKARTA PUSAT"/>
    <s v="Dki Jakarta"/>
    <d v="1995-07-26T00:00:00"/>
    <d v="2018-10-01T00:00:00"/>
    <s v="Female"/>
    <s v="SNC"/>
    <s v="AJENG.SUSILO@CIMBNIAGA.CO.ID"/>
    <s v="D-4"/>
    <n v="3015636"/>
    <s v="ISVINANDA ANDRIANTA"/>
    <s v="Branch Manager - KCP - SNC"/>
    <m/>
    <m/>
    <m/>
    <m/>
    <x v="1"/>
    <m/>
    <m/>
    <x v="0"/>
    <n v="0"/>
    <x v="0"/>
    <n v="0"/>
    <x v="0"/>
    <n v="0"/>
  </r>
  <r>
    <n v="3005541"/>
    <s v="BERLIAN PURNAMASARI"/>
    <s v="U9"/>
    <x v="4"/>
    <s v="Network - Jakarta Region"/>
    <s v="Jakarta Region Area I"/>
    <s v="KCP - Jakarta - Sentral Senayan II - SNC - D3"/>
    <s v="KCP - Jakarta - Sentral Senayan II - SNC - Service - D4"/>
    <s v="Customer Service"/>
    <s v="Customer Service"/>
    <s v="KCP - Jakarta - Sentral Senayan II - SNC"/>
    <s v="JAKARTA PUSAT"/>
    <s v="Dki Jakarta"/>
    <d v="1979-05-20T00:00:00"/>
    <d v="2001-09-13T00:00:00"/>
    <s v="Female"/>
    <s v="SNC"/>
    <s v="BERLIAN@CIMBNIAGA.CO.ID"/>
    <s v="D-5"/>
    <n v="3036573"/>
    <s v="AJENG PRAMESWARI ANINDIA SUSILO"/>
    <s v="Branch Operations &amp; Service Manager - KCP - SNC"/>
    <m/>
    <m/>
    <m/>
    <m/>
    <x v="1"/>
    <m/>
    <m/>
    <x v="0"/>
    <n v="0.1"/>
    <x v="0"/>
    <n v="0"/>
    <x v="0"/>
    <n v="0.05"/>
  </r>
  <r>
    <n v="5386398"/>
    <s v="JESSICA CHRISTINE ROSALINA SILAEN"/>
    <s v="U9"/>
    <x v="4"/>
    <s v="Network - Jakarta Region"/>
    <s v="Jakarta Region Area I"/>
    <s v="KCP - Jakarta - Sentral Senayan II - SNC - D3"/>
    <s v="KCP - Jakarta - Sentral Senayan II - SNC - Service - D4"/>
    <s v="Customer Service"/>
    <s v="Customer Service"/>
    <s v="KCP - Jakarta - Sentral Senayan II - SNC"/>
    <s v="JAKARTA PUSAT"/>
    <s v="Dki Jakarta"/>
    <d v="1999-08-10T00:00:00"/>
    <d v="2023-03-13T00:00:00"/>
    <s v="Female"/>
    <s v="SNC"/>
    <s v="Jessica.Silaen@cimbniaga.co.id"/>
    <s v="D-5"/>
    <n v="3036573"/>
    <s v="AJENG PRAMESWARI ANINDIA SUSILO"/>
    <s v="Branch Operations &amp; Service Manager - KCP - SNC"/>
    <m/>
    <m/>
    <m/>
    <m/>
    <x v="1"/>
    <m/>
    <m/>
    <x v="0"/>
    <n v="0"/>
    <x v="0"/>
    <n v="0"/>
    <x v="0"/>
    <n v="0"/>
  </r>
  <r>
    <n v="3041020"/>
    <s v="AMELIA"/>
    <s v="U10"/>
    <x v="4"/>
    <s v="Network - Jakarta Region"/>
    <s v="Jakarta Region Area I"/>
    <s v="KCP - Jakarta - Sentral Senayan II - SNC - D3"/>
    <s v="KCP - Jakarta - Sentral Senayan II - SNC - Service - D4"/>
    <s v="Teller"/>
    <s v="Teller"/>
    <s v="KCP - Jakarta - Sentral Senayan II - SNC"/>
    <s v="JAKARTA PUSAT"/>
    <s v="Dki Jakarta"/>
    <d v="1997-05-05T00:00:00"/>
    <d v="2020-03-30T00:00:00"/>
    <s v="Female"/>
    <s v="SNC"/>
    <s v="Amelia2@cimbniaga.co.id"/>
    <s v="D-5"/>
    <n v="3036573"/>
    <s v="AJENG PRAMESWARI ANINDIA SUSILO"/>
    <s v="Branch Operations &amp; Service Manager - KCP - SNC"/>
    <m/>
    <m/>
    <m/>
    <m/>
    <x v="1"/>
    <m/>
    <m/>
    <x v="0"/>
    <n v="0.6"/>
    <x v="0"/>
    <n v="0"/>
    <x v="0"/>
    <n v="0.3"/>
  </r>
  <r>
    <n v="3010505"/>
    <s v="MONITA"/>
    <s v="U3"/>
    <x v="4"/>
    <s v="Network - Jakarta Region"/>
    <s v="Jakarta Region Area II"/>
    <s v="---"/>
    <s v="---"/>
    <s v="Branch Area Head"/>
    <s v="Branch Area Head"/>
    <s v="KC - Jakarta - Plaza Sinar Mas Land - THR"/>
    <s v="JAKARTA PUSAT"/>
    <s v="Dki Jakarta"/>
    <d v="1982-09-01T00:00:00"/>
    <d v="2007-11-22T00:00:00"/>
    <s v="Female"/>
    <s v="THR"/>
    <s v="MONITA@CIMBNIAGA.CO.ID"/>
    <s v="D-2"/>
    <n v="3003922"/>
    <s v="ADELINE HENDARTO TJONG"/>
    <s v="Head of Region - Jakarta Region"/>
    <m/>
    <m/>
    <m/>
    <m/>
    <x v="1"/>
    <m/>
    <m/>
    <x v="0"/>
    <n v="0.1"/>
    <x v="0"/>
    <n v="0"/>
    <x v="0"/>
    <n v="0.05"/>
  </r>
  <r>
    <n v="3023579"/>
    <s v="FITRIA HERFINDA"/>
    <s v="U9"/>
    <x v="4"/>
    <s v="Network - Jakarta Region"/>
    <s v="Jakarta Region Area II"/>
    <s v="Branch Support - Jakarta Region Area II"/>
    <s v="---"/>
    <s v="Branch Support Staff"/>
    <s v="Branch Support Staff"/>
    <s v="KC - Jakarta - Plaza Sinar Mas Land - THR"/>
    <s v="JAKARTA PUSAT"/>
    <s v="Dki Jakarta"/>
    <d v="1987-06-06T00:00:00"/>
    <d v="2013-06-17T00:00:00"/>
    <s v="Female"/>
    <s v="THR"/>
    <s v="FITRIA.HERFINDA@CIMBNIAGA.CO.ID"/>
    <s v="D-3"/>
    <n v="3010505"/>
    <s v="MONITA"/>
    <s v="Branch Area Head - Jakarta Region Area II"/>
    <m/>
    <m/>
    <m/>
    <m/>
    <x v="1"/>
    <m/>
    <m/>
    <x v="0"/>
    <n v="0"/>
    <x v="0"/>
    <n v="0"/>
    <x v="0"/>
    <n v="0"/>
  </r>
  <r>
    <n v="3040300"/>
    <s v="RUDY HARJANTO"/>
    <s v="U4"/>
    <x v="4"/>
    <s v="Network - Jakarta Region"/>
    <s v="Jakarta Region Area II"/>
    <s v="KC - Jakarta - Plaza Sinar Mas Land - THR - D3"/>
    <s v="---"/>
    <s v="Branch Manager"/>
    <s v="Branch Manager"/>
    <s v="KC - Jakarta - Plaza Sinar Mas Land - THR"/>
    <s v="JAKARTA PUSAT"/>
    <s v="Dki Jakarta"/>
    <d v="1985-08-29T00:00:00"/>
    <d v="2020-01-31T00:00:00"/>
    <s v="Male"/>
    <s v="THR"/>
    <s v="RUDY.HARJANTO@CIMBNIAGA.CO.ID"/>
    <s v="D-3"/>
    <n v="3010505"/>
    <s v="MONITA"/>
    <s v="Branch Area Head - Jakarta Region Area II"/>
    <m/>
    <m/>
    <m/>
    <m/>
    <x v="1"/>
    <m/>
    <m/>
    <x v="0"/>
    <n v="0"/>
    <x v="0"/>
    <n v="0"/>
    <x v="0"/>
    <n v="0"/>
  </r>
  <r>
    <n v="3007496"/>
    <s v="ANINDITYA PUTRI EKANDIARI"/>
    <s v="U5"/>
    <x v="4"/>
    <s v="Network - Jakarta Region"/>
    <s v="Jakarta Region Area II"/>
    <s v="KC - Jakarta - Prudential Tower - PRU - D3"/>
    <s v="---"/>
    <s v="Branch Manager"/>
    <s v="Branch Manager"/>
    <s v="KC - Jakarta - Prudential Tower - PRU"/>
    <s v="JAKARTA SELATAN"/>
    <s v="Dki Jakarta"/>
    <d v="1982-01-23T00:00:00"/>
    <d v="2005-08-29T00:00:00"/>
    <s v="Female"/>
    <s v="PRU"/>
    <s v="ANINDITYA@CIMBNIAGA.CO.ID"/>
    <s v="D-3"/>
    <n v="3010505"/>
    <s v="MONITA"/>
    <s v="Branch Area Head - Jakarta Region Area II"/>
    <m/>
    <m/>
    <m/>
    <m/>
    <x v="1"/>
    <m/>
    <m/>
    <x v="0"/>
    <n v="0"/>
    <x v="0"/>
    <n v="0"/>
    <x v="0"/>
    <n v="0"/>
  </r>
  <r>
    <n v="3037529"/>
    <s v="YENITA WUNIARDY"/>
    <s v="U5"/>
    <x v="4"/>
    <s v="Network - Jakarta Region"/>
    <s v="Jakarta Region Area II"/>
    <s v="KCP - Jakarta - Menara Satrio - MNS - D3"/>
    <s v="---"/>
    <s v="Branch Manager"/>
    <s v="Branch Manager"/>
    <s v="KCP - Jakarta - Menara Satrio - MNS"/>
    <s v="JAKARTA SELATAN"/>
    <s v="Dki Jakarta"/>
    <d v="1984-12-21T00:00:00"/>
    <d v="2019-02-11T00:00:00"/>
    <s v="Female"/>
    <s v="MNS"/>
    <s v="YENITA.WUNIARDY@CIMBNIAGA.CO.ID"/>
    <s v="D-3"/>
    <n v="3010505"/>
    <s v="MONITA"/>
    <s v="Branch Area Head - Jakarta Region Area II"/>
    <m/>
    <m/>
    <m/>
    <m/>
    <x v="1"/>
    <m/>
    <m/>
    <x v="0"/>
    <n v="0"/>
    <x v="0"/>
    <n v="0"/>
    <x v="0"/>
    <n v="0"/>
  </r>
  <r>
    <n v="3003394"/>
    <s v="DEWI SARTIKA PRIBADI"/>
    <s v="U4"/>
    <x v="4"/>
    <s v="Network - Jakarta Region"/>
    <s v="Jakarta Region Area II"/>
    <s v="KCP - Jakarta - Stock Exchange Building - SEB - D3"/>
    <s v="---"/>
    <s v="Branch Manager"/>
    <s v="Branch Manager"/>
    <s v="KCP - Jakarta - Stock Exchange Building - SEB"/>
    <s v="JAKARTA SELATAN"/>
    <s v="Dki Jakarta"/>
    <d v="1972-06-16T00:00:00"/>
    <d v="1995-11-06T00:00:00"/>
    <s v="Female"/>
    <s v="SEB"/>
    <s v="DEWI.PRIBADI@CIMBNIAGA.CO.ID"/>
    <s v="D-3"/>
    <n v="3010505"/>
    <s v="MONITA"/>
    <s v="Branch Area Head - Jakarta Region Area II"/>
    <m/>
    <m/>
    <m/>
    <m/>
    <x v="1"/>
    <m/>
    <m/>
    <x v="1"/>
    <n v="1"/>
    <x v="0"/>
    <n v="0"/>
    <x v="0"/>
    <n v="0.5"/>
  </r>
  <r>
    <n v="3003244"/>
    <s v="SILVI BUDIARTY DEWI"/>
    <s v="U4"/>
    <x v="4"/>
    <s v="Network - Jakarta Region"/>
    <s v="Jakarta Region Area II"/>
    <s v="KCP - Jakarta - Wisma Metropolitan - MET - D3"/>
    <s v="---"/>
    <s v="Branch Manager"/>
    <s v="Branch Manager"/>
    <s v="KCP - Jakarta - Wisma Metropolitan - MET"/>
    <s v="JAKARTA SELATAN"/>
    <s v="Dki Jakarta"/>
    <d v="1976-02-25T00:00:00"/>
    <d v="1995-08-01T00:00:00"/>
    <s v="Female"/>
    <s v="MET"/>
    <s v="SILVI.BUDIARTYDEWI@CIMBNIAGA.CO.ID"/>
    <s v="D-3"/>
    <n v="3010505"/>
    <s v="MONITA"/>
    <s v="Branch Area Head - Jakarta Region Area II"/>
    <m/>
    <m/>
    <m/>
    <m/>
    <x v="1"/>
    <m/>
    <m/>
    <x v="0"/>
    <n v="0"/>
    <x v="0"/>
    <n v="0"/>
    <x v="0"/>
    <n v="0"/>
  </r>
  <r>
    <n v="3009605"/>
    <s v="DEDHY FERDIAN"/>
    <s v="U9"/>
    <x v="4"/>
    <s v="Network - Jakarta Region"/>
    <s v="Jakarta Region Area II"/>
    <s v="Private Wealth Sales - Jakarta Region Area II"/>
    <s v="---"/>
    <s v="Private Wealth Sales Assistant"/>
    <s v="Private Wealth Sales Assistant"/>
    <s v="KC - Jakarta - Plaza Sinar Mas Land - THR"/>
    <s v="JAKARTA PUSAT"/>
    <s v="Dki Jakarta"/>
    <d v="1978-10-13T00:00:00"/>
    <d v="2008-03-20T00:00:00"/>
    <s v="Male"/>
    <s v="THR"/>
    <s v="DEDHY@CIMBNIAGA.CO.ID"/>
    <s v="D-3"/>
    <n v="3010505"/>
    <s v="MONITA"/>
    <s v="Branch Area Head - Jakarta Region Area II"/>
    <m/>
    <m/>
    <m/>
    <m/>
    <x v="1"/>
    <m/>
    <m/>
    <x v="0"/>
    <n v="0"/>
    <x v="0"/>
    <n v="0"/>
    <x v="0"/>
    <n v="0"/>
  </r>
  <r>
    <n v="3025127"/>
    <s v="HIMAWAN SETIANTO"/>
    <s v="U5"/>
    <x v="4"/>
    <s v="Network - Jakarta Region"/>
    <s v="Jakarta Region Area II"/>
    <s v="KC - Jakarta - Plaza Sinar Mas Land - THR - D3"/>
    <s v="KC - Jakarta - Plaza Sinar Mas Land - THR - Affluent - D4"/>
    <s v="Client Business Manager"/>
    <s v="Client Business Manager"/>
    <s v="KC - Jakarta - Plaza Sinar Mas Land - THR"/>
    <s v="JAKARTA PUSAT"/>
    <s v="Dki Jakarta"/>
    <d v="1983-09-11T00:00:00"/>
    <d v="2014-01-06T00:00:00"/>
    <s v="Male"/>
    <s v="THR"/>
    <s v="HIMAWAN.SETIANTO@CIMBNIAGA.CO.ID"/>
    <s v="D-4"/>
    <n v="3040300"/>
    <s v="RUDY HARJANTO"/>
    <s v="Branch Manager - KC - THR"/>
    <m/>
    <m/>
    <m/>
    <m/>
    <x v="1"/>
    <m/>
    <m/>
    <x v="0"/>
    <n v="0"/>
    <x v="0"/>
    <n v="0"/>
    <x v="0"/>
    <n v="0"/>
  </r>
  <r>
    <n v="3028345"/>
    <s v="SAPTA KARYA UTAMA"/>
    <s v="U5"/>
    <x v="4"/>
    <s v="Network - Jakarta Region"/>
    <s v="Jakarta Region Area II"/>
    <s v="KC - Jakarta - Plaza Sinar Mas Land - THR - D3"/>
    <s v="KC - Jakarta - Plaza Sinar Mas Land - THR - Affluent - D4"/>
    <s v="Client Business Manager"/>
    <s v="Client Business Manager"/>
    <s v="KC - Jakarta - Plaza Sinar Mas Land - THR"/>
    <s v="JAKARTA PUSAT"/>
    <s v="Dki Jakarta"/>
    <d v="1984-04-12T00:00:00"/>
    <d v="2015-01-23T00:00:00"/>
    <s v="Male"/>
    <s v="THR"/>
    <s v="SAPTA.UTAMA@CIMBNIAGA.CO.ID"/>
    <s v="D-4"/>
    <n v="3040300"/>
    <s v="RUDY HARJANTO"/>
    <s v="Branch Manager - KC - THR"/>
    <m/>
    <m/>
    <m/>
    <m/>
    <x v="1"/>
    <m/>
    <m/>
    <x v="0"/>
    <n v="0"/>
    <x v="0"/>
    <n v="0"/>
    <x v="0"/>
    <n v="0"/>
  </r>
  <r>
    <n v="3039131"/>
    <s v="ERNITA RUTH ERIKA TAMPUBOLON"/>
    <s v="U6"/>
    <x v="4"/>
    <s v="Network - Jakarta Region"/>
    <s v="Jakarta Region Area II"/>
    <s v="KC - Jakarta - Plaza Sinar Mas Land - THR - D3"/>
    <s v="KC - Jakarta - Plaza Sinar Mas Land - THR - Affluent - D4"/>
    <s v="Client Relationship Manager"/>
    <s v="Client Relationship Manager"/>
    <s v="KC - Jakarta - Plaza Sinar Mas Land - THR"/>
    <s v="JAKARTA PUSAT"/>
    <s v="Dki Jakarta"/>
    <d v="1993-02-18T00:00:00"/>
    <d v="2019-09-30T00:00:00"/>
    <s v="Female"/>
    <s v="THR"/>
    <s v="ERNITA.TAMPUBOLON@CIMBNIAGA.CO.ID"/>
    <s v="D-5"/>
    <n v="3028345"/>
    <s v="SAPTA KARYA UTAMA"/>
    <s v="Client Business Manager 1 - Affluent - THR"/>
    <m/>
    <m/>
    <m/>
    <m/>
    <x v="1"/>
    <m/>
    <m/>
    <x v="0"/>
    <n v="0"/>
    <x v="0"/>
    <n v="0"/>
    <x v="0"/>
    <n v="0"/>
  </r>
  <r>
    <n v="3028291"/>
    <s v="AZZAHRA MEUTIA HATTA"/>
    <s v="U6"/>
    <x v="4"/>
    <s v="Network - Jakarta Region"/>
    <s v="Jakarta Region Area II"/>
    <s v="KC - Jakarta - Plaza Sinar Mas Land - THR - D3"/>
    <s v="KC - Jakarta - Plaza Sinar Mas Land - THR - Affluent - D4"/>
    <s v="Client Relationship Manager"/>
    <s v="Client Relationship Manager"/>
    <s v="KC - Jakarta - Plaza Sinar Mas Land - THR"/>
    <s v="JAKARTA PUSAT"/>
    <s v="Dki Jakarta"/>
    <d v="1989-12-11T00:00:00"/>
    <d v="2015-01-05T00:00:00"/>
    <s v="Female"/>
    <s v="THR"/>
    <s v="AZZAHRA.HATTA@CIMBNIAGA.CO.ID"/>
    <s v="D-5"/>
    <n v="3028345"/>
    <s v="SAPTA KARYA UTAMA"/>
    <s v="Client Business Manager 1 - Affluent - THR"/>
    <m/>
    <m/>
    <m/>
    <m/>
    <x v="1"/>
    <m/>
    <m/>
    <x v="0"/>
    <n v="0"/>
    <x v="0"/>
    <n v="0"/>
    <x v="0"/>
    <n v="0"/>
  </r>
  <r>
    <n v="3040391"/>
    <s v="RAYMON SEBASTIAN PUTRA"/>
    <s v="U7"/>
    <x v="4"/>
    <s v="Network - Jakarta Region"/>
    <s v="Jakarta Region Area II"/>
    <s v="KC - Jakarta - Plaza Sinar Mas Land - THR - D3"/>
    <s v="KC - Jakarta - Plaza Sinar Mas Land - THR - Affluent - D4"/>
    <s v="Client Relationship Manager"/>
    <s v="Client Relationship Manager"/>
    <s v="KC - Jakarta - Plaza Sinar Mas Land - THR"/>
    <s v="JAKARTA PUSAT"/>
    <s v="Dki Jakarta"/>
    <d v="1990-12-07T00:00:00"/>
    <d v="2020-02-03T00:00:00"/>
    <s v="Male"/>
    <s v="THR"/>
    <s v="RAYMON.PUTRA@CIMBNIAGA.CO.ID"/>
    <s v="D-5"/>
    <n v="3025127"/>
    <s v="HIMAWAN SETIANTO"/>
    <s v="Client Business Manager 2 - Affluent - THR"/>
    <m/>
    <m/>
    <m/>
    <m/>
    <x v="1"/>
    <m/>
    <m/>
    <x v="0"/>
    <n v="0"/>
    <x v="0"/>
    <n v="0"/>
    <x v="0"/>
    <n v="0"/>
  </r>
  <r>
    <n v="3035070"/>
    <s v="ANDREAS GOWIJAYA"/>
    <s v="U7"/>
    <x v="4"/>
    <s v="Network - Jakarta Region"/>
    <s v="Jakarta Region Area II"/>
    <s v="KC - Jakarta - Plaza Sinar Mas Land - THR - D3"/>
    <s v="KC - Jakarta - Plaza Sinar Mas Land - THR - Affluent - D4"/>
    <s v="Client Relationship Manager"/>
    <s v="Client Relationship Manager"/>
    <s v="KC - Jakarta - Plaza Sinar Mas Land - THR"/>
    <s v="JAKARTA PUSAT"/>
    <s v="Dki Jakarta"/>
    <d v="1989-10-18T00:00:00"/>
    <d v="2018-02-01T00:00:00"/>
    <s v="Male"/>
    <s v="THR"/>
    <s v="ANDREAS.GOWIJAYA@CIMBNIAGA.CO.ID"/>
    <s v="D-5"/>
    <n v="3025127"/>
    <s v="HIMAWAN SETIANTO"/>
    <s v="Client Business Manager 2 - Affluent - THR"/>
    <m/>
    <m/>
    <m/>
    <m/>
    <x v="1"/>
    <m/>
    <m/>
    <x v="0"/>
    <n v="0"/>
    <x v="0"/>
    <n v="0"/>
    <x v="0"/>
    <n v="0"/>
  </r>
  <r>
    <n v="5382523"/>
    <s v="MIKHAEL KRISTIANTO GENESARET"/>
    <s v="U8"/>
    <x v="4"/>
    <s v="Network - Jakarta Region"/>
    <s v="Jakarta Region Area II"/>
    <s v="KC - Jakarta - Plaza Sinar Mas Land - THR - D3"/>
    <s v="KC - Jakarta - Plaza Sinar Mas Land - THR - Affluent - D4"/>
    <s v="Client Relationship Manager"/>
    <s v="Client Relationship Manager"/>
    <s v="KC - Jakarta - Plaza Sinar Mas Land - THR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123"/>
    <s v="ROMIE HALISTIPA DWI SAPUTERA"/>
    <s v="U5"/>
    <x v="4"/>
    <s v="Network - Jakarta Region"/>
    <s v="Jakarta Region Area II"/>
    <s v="KC - Jakarta - Plaza Sinar Mas Land - THR - D3"/>
    <s v="KC - Jakarta - Plaza Sinar Mas Land - THR - Business Owners - D4"/>
    <s v="Client Business Manager"/>
    <s v="Client Business Manager"/>
    <s v="KC - Jakarta - Plaza Sinar Mas Land - THR"/>
    <s v="JAKARTA PUSAT"/>
    <s v="Dki Jakarta"/>
    <d v="1989-03-22T00:00:00"/>
    <d v="2025-06-16T00:00:00"/>
    <s v="Male"/>
    <s v="THR"/>
    <s v="romie.saputera@cimbniaga.co.id"/>
    <s v="D-4"/>
    <n v="3040300"/>
    <s v="RUDY HARJANTO"/>
    <s v="Branch Manager - KC - THR"/>
    <m/>
    <m/>
    <m/>
    <m/>
    <x v="1"/>
    <m/>
    <m/>
    <x v="0"/>
    <n v="0"/>
    <x v="1"/>
    <e v="#N/A"/>
    <x v="1"/>
    <e v="#N/A"/>
  </r>
  <r>
    <n v="5601089"/>
    <s v="ANGGITA AMELIA"/>
    <s v="U6"/>
    <x v="4"/>
    <s v="Network - Jakarta Region"/>
    <s v="Jakarta Region Area II"/>
    <s v="KC - Jakarta - Plaza Sinar Mas Land - THR - D3"/>
    <s v="KC - Jakarta - Plaza Sinar Mas Land - THR - Affluent - D4"/>
    <s v="Client Relationship Manager"/>
    <s v="Client Relationship Manager"/>
    <s v="KC - Jakarta - Plaza Sinar Mas Land - THR"/>
    <s v="JAKARTA PUSAT"/>
    <s v="Dki Jakarta"/>
    <d v="1990-04-18T00:00:00"/>
    <d v="2025-09-01T00:00:00"/>
    <s v="Female"/>
    <s v="THR"/>
    <s v="anggita.amelia@cimbniaga.co.id"/>
    <s v="D-5"/>
    <n v="3028345"/>
    <s v="SAPTA KARYA UTAMA"/>
    <s v="Client Business Manager 1 - Affluent - THR"/>
    <m/>
    <m/>
    <m/>
    <m/>
    <x v="1"/>
    <m/>
    <m/>
    <x v="0"/>
    <n v="0"/>
    <x v="1"/>
    <e v="#N/A"/>
    <x v="1"/>
    <e v="#N/A"/>
  </r>
  <r>
    <n v="5601447"/>
    <s v="NIKEN MEGA SELVIANA"/>
    <s v="U8"/>
    <x v="4"/>
    <s v="Network - Jakarta Region"/>
    <s v="Jakarta Region Area II"/>
    <s v="KC - Jakarta - Plaza Sinar Mas Land - THR - D3"/>
    <s v="KC - Jakarta - Plaza Sinar Mas Land - THR - Business Owners - D5"/>
    <s v="Client Relationship Manager"/>
    <s v="Client Relationship Manager"/>
    <s v="KC - Jakarta - Plaza Sinar Mas Land - THR"/>
    <s v="JAKARTA PUSAT"/>
    <s v="Dki Jakarta"/>
    <d v="1997-05-20T00:00:00"/>
    <d v="2025-12-22T00:00:00"/>
    <s v="Female"/>
    <s v="THR"/>
    <s v="niken.selviana@cimbniaga.co.id"/>
    <s v="D-4"/>
    <n v="5600123"/>
    <s v="ROMIE HALISTIPA DWI SAPUTERA"/>
    <s v="Client Business Manager 1 - Business Owners - THR"/>
    <m/>
    <m/>
    <m/>
    <m/>
    <x v="1"/>
    <m/>
    <m/>
    <x v="0"/>
    <n v="0"/>
    <x v="1"/>
    <e v="#N/A"/>
    <x v="1"/>
    <e v="#N/A"/>
  </r>
  <r>
    <n v="5392669"/>
    <s v="RIZKY VIRGIAWAN"/>
    <s v="U8"/>
    <x v="4"/>
    <s v="Network - Jakarta Region"/>
    <s v="Jakarta Region Area II"/>
    <s v="KC - Jakarta - Plaza Sinar Mas Land - THR - D3"/>
    <s v="KC - Jakarta - Plaza Sinar Mas Land - THR - Business Owners - D5"/>
    <s v="Client Relationship Manager"/>
    <s v="Client Relationship Manager"/>
    <s v="KC - Jakarta - Plaza Sinar Mas Land - THR"/>
    <s v="JAKARTA PUSAT"/>
    <s v="Dki Jakarta"/>
    <d v="1999-05-13T00:00:00"/>
    <d v="2023-07-17T00:00:00"/>
    <s v="Male"/>
    <s v="THR"/>
    <s v="Rizky.Virgiawan@cimbniaga.co.id"/>
    <s v="D-4"/>
    <n v="5600123"/>
    <s v="ROMIE HALISTIPA DWI SAPUTERA"/>
    <s v="Client Business Manager 1 - Business Owners - THR"/>
    <m/>
    <m/>
    <m/>
    <m/>
    <x v="1"/>
    <m/>
    <m/>
    <x v="0"/>
    <n v="0"/>
    <x v="0"/>
    <n v="0"/>
    <x v="0"/>
    <n v="0"/>
  </r>
  <r>
    <n v="3033994"/>
    <s v="RANTI KURNIA DEWI"/>
    <s v="U8"/>
    <x v="4"/>
    <s v="Network - Jakarta Region"/>
    <s v="Jakarta Region Area II"/>
    <s v="KC - Jakarta - Plaza Sinar Mas Land - THR - D3"/>
    <s v="KC - Jakarta - Plaza Sinar Mas Land - THR - Business Owners - D5"/>
    <s v="Client Relationship Manager"/>
    <s v="Client Relationship Manager"/>
    <s v="KC - Jakarta - Plaza Sinar Mas Land - THR"/>
    <s v="JAKARTA PUSAT"/>
    <s v="Dki Jakarta"/>
    <d v="1993-12-17T00:00:00"/>
    <d v="2017-06-20T00:00:00"/>
    <s v="Female"/>
    <s v="THR"/>
    <s v="RANTI.DEWI@CIMBNIAGA.CO.ID"/>
    <s v="D-4"/>
    <n v="5600123"/>
    <s v="ROMIE HALISTIPA DWI SAPUTERA"/>
    <s v="Client Business Manager 1 - Business Owners - THR"/>
    <m/>
    <m/>
    <m/>
    <m/>
    <x v="1"/>
    <m/>
    <m/>
    <x v="1"/>
    <n v="1"/>
    <x v="0"/>
    <n v="0"/>
    <x v="0"/>
    <n v="0.5"/>
  </r>
  <r>
    <n v="5601914"/>
    <s v="MARSHA NOVIRA L"/>
    <s v="U8"/>
    <x v="4"/>
    <s v="Network - Jakarta Region"/>
    <s v="Jakarta Region Area II"/>
    <s v="KC - Jakarta - Plaza Sinar Mas Land - THR - D3"/>
    <s v="KC - Jakarta - Plaza Sinar Mas Land - THR - Company - D5"/>
    <s v="Client Relationship Manager"/>
    <s v="Client Relationship Manager"/>
    <s v="KC - Jakarta - Plaza Sinar Mas Land - THR"/>
    <s v="JAKARTA PUSAT"/>
    <s v="Dki Jakarta"/>
    <d v="1991-11-17T00:00:00"/>
    <d v="2026-01-19T00:00:00"/>
    <s v="Female"/>
    <s v="THR"/>
    <s v="marsha.l@cimbniaga.co.id"/>
    <s v="D-4"/>
    <n v="3040300"/>
    <s v="RUDY HARJANTO"/>
    <s v="Branch Manager - KC - THR"/>
    <m/>
    <m/>
    <m/>
    <m/>
    <x v="1"/>
    <m/>
    <m/>
    <x v="0"/>
    <n v="0"/>
    <x v="1"/>
    <e v="#N/A"/>
    <x v="1"/>
    <e v="#N/A"/>
  </r>
  <r>
    <n v="5399463"/>
    <s v="ALI NAZIR"/>
    <s v="U8"/>
    <x v="4"/>
    <s v="Network - Jakarta Region"/>
    <s v="Jakarta Region Area II"/>
    <s v="KC - Jakarta - Plaza Sinar Mas Land - THR - D3"/>
    <s v="KC - Jakarta - Plaza Sinar Mas Land - THR - Company - D5"/>
    <s v="Client Relationship Manager"/>
    <s v="Client Relationship Manager"/>
    <s v="KC - Jakarta - Plaza Sinar Mas Land - THR"/>
    <s v="JAKARTA PUSAT"/>
    <s v="Dki Jakarta"/>
    <d v="1992-03-02T00:00:00"/>
    <d v="2023-11-20T00:00:00"/>
    <s v="Male"/>
    <s v="THR"/>
    <s v="ali.nazir@cimbniaga.co.id"/>
    <s v="D-4"/>
    <n v="3040300"/>
    <s v="RUDY HARJANTO"/>
    <s v="Branch Manager - KC - THR"/>
    <m/>
    <m/>
    <m/>
    <m/>
    <x v="1"/>
    <m/>
    <m/>
    <x v="0"/>
    <n v="0"/>
    <x v="0"/>
    <n v="0"/>
    <x v="0"/>
    <n v="0"/>
  </r>
  <r>
    <n v="5417035"/>
    <s v="DAVID WIJAYA"/>
    <s v="U7"/>
    <x v="4"/>
    <s v="Network - Jakarta Region"/>
    <s v="Jakarta Region Area II"/>
    <s v="KC - Jakarta - Plaza Sinar Mas Land - THR - D3"/>
    <s v="KC - Jakarta - Plaza Sinar Mas Land - THR - Loan Advisor - D4"/>
    <s v="Loan Advisor Specialist"/>
    <s v="Loan Advisor Specialist"/>
    <s v="KC - Jakarta - Plaza Sinar Mas Land - THR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141"/>
    <s v="SABRINA ZAHARA NOOR RAHMA"/>
    <s v="U9"/>
    <x v="4"/>
    <s v="Network - Jakarta Region"/>
    <s v="Jakarta Region Area II"/>
    <s v="KC - Jakarta - Plaza Sinar Mas Land - THR - D3"/>
    <s v="KC - Jakarta - Plaza Sinar Mas Land - THR - Loan Advisor - D4"/>
    <s v="Loan Advisor Specialist"/>
    <s v="Loan Advisor Specialist"/>
    <s v="KC - Jakarta - Plaza Sinar Mas Land - THR"/>
    <s v="JAKARTA PUSAT"/>
    <s v="Dki Jakarta"/>
    <d v="2000-10-30T00:00:00"/>
    <d v="2025-05-05T00:00:00"/>
    <s v="Female"/>
    <s v="THR"/>
    <s v="sabrina.rahma@cimbniaga.co.id"/>
    <s v="D-4"/>
    <n v="3040300"/>
    <s v="RUDY HARJANTO"/>
    <s v="Branch Manager - KC - THR"/>
    <m/>
    <m/>
    <m/>
    <m/>
    <x v="1"/>
    <m/>
    <m/>
    <x v="0"/>
    <n v="0"/>
    <x v="1"/>
    <e v="#N/A"/>
    <x v="1"/>
    <e v="#N/A"/>
  </r>
  <r>
    <n v="3034516"/>
    <s v="AKBAR JURUTAMA"/>
    <s v="U7"/>
    <x v="4"/>
    <s v="Network - Jakarta Region"/>
    <s v="Jakarta Region Area II"/>
    <s v="KC - Jakarta - Plaza Sinar Mas Land - THR - Private Wealth D3"/>
    <s v="KC - Jakarta - Plaza Sinar Mas Land - THR - Private Wealth D4"/>
    <s v="Private Wealth Relationship Manager"/>
    <s v="Private Wealth Relationship Manager"/>
    <s v="KC - Jakarta - Plaza Sinar Mas Land - THR"/>
    <s v="JAKARTA PUSAT"/>
    <s v="Dki Jakarta"/>
    <d v="1986-07-25T00:00:00"/>
    <d v="2017-10-02T00:00:00"/>
    <s v="Male"/>
    <s v="THR"/>
    <s v="AKBAR.JURUTAMA@CIMBNIAGA.CO.ID"/>
    <s v="D-4"/>
    <n v="3010505"/>
    <s v="MONITA"/>
    <s v="Branch Area Head - Jakarta Region Area II"/>
    <m/>
    <m/>
    <m/>
    <m/>
    <x v="1"/>
    <m/>
    <m/>
    <x v="0"/>
    <n v="0"/>
    <x v="0"/>
    <n v="0"/>
    <x v="0"/>
    <n v="0"/>
  </r>
  <r>
    <n v="3004571"/>
    <s v="LENY NORMALISA"/>
    <s v="U6"/>
    <x v="4"/>
    <s v="Network - Jakarta Region"/>
    <s v="Jakarta Region Area II"/>
    <s v="KC - Jakarta - Plaza Sinar Mas Land - THR - D3"/>
    <s v="KC - Jakarta - Plaza Sinar Mas Land - THR - Service - D4"/>
    <s v="Branch Operations &amp; Service Manager"/>
    <s v="Branch Operations &amp; Service Manager"/>
    <s v="KC - Jakarta - Plaza Sinar Mas Land - THR"/>
    <s v="JAKARTA PUSAT"/>
    <s v="Dki Jakarta"/>
    <d v="1975-07-03T00:00:00"/>
    <d v="1997-08-18T00:00:00"/>
    <s v="Female"/>
    <s v="THR"/>
    <s v="LENY.NORMALISA@CIMBNIAGA.CO.ID"/>
    <s v="D-4"/>
    <n v="3040300"/>
    <s v="RUDY HARJANTO"/>
    <s v="Branch Manager - KC - THR"/>
    <m/>
    <m/>
    <m/>
    <m/>
    <x v="1"/>
    <m/>
    <m/>
    <x v="0"/>
    <n v="0"/>
    <x v="0"/>
    <n v="0"/>
    <x v="0"/>
    <n v="0"/>
  </r>
  <r>
    <n v="3022131"/>
    <s v="LARAS MAYASHITA"/>
    <s v="U8"/>
    <x v="4"/>
    <s v="Network - Jakarta Region"/>
    <s v="Jakarta Region Area II"/>
    <s v="KC - Jakarta - Plaza Sinar Mas Land - THR - D3"/>
    <s v="KC - Jakarta - Plaza Sinar Mas Land - THR - Service - D4"/>
    <s v="Branch Service Officer"/>
    <s v="Branch Service Officer"/>
    <s v="KC - Jakarta - Plaza Sinar Mas Land - THR"/>
    <s v="JAKARTA PUSAT"/>
    <s v="Dki Jakarta"/>
    <d v="1989-06-02T00:00:00"/>
    <d v="2013-03-04T00:00:00"/>
    <s v="Female"/>
    <s v="THR"/>
    <s v="LARAS.MAYASHITA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3025065"/>
    <s v="TIUR PANJAITAN"/>
    <s v="U8"/>
    <x v="4"/>
    <s v="Network - Jakarta Region"/>
    <s v="Jakarta Region Area II"/>
    <s v="KC - Jakarta - Plaza Sinar Mas Land - THR - D3"/>
    <s v="KC - Jakarta - Plaza Sinar Mas Land - THR - Service - D4"/>
    <s v="Digital Banking Service Officer"/>
    <s v="Digital Banking Service Officer"/>
    <s v="E-Banking Lounge - Jakarta - Grand Indonesia - DGI"/>
    <s v="JAKARTA PUSAT"/>
    <s v="Dki Jakarta"/>
    <d v="1987-03-06T00:00:00"/>
    <d v="2013-12-16T00:00:00"/>
    <s v="Female"/>
    <s v="DGI"/>
    <s v="TIUR.PANJAITAN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5338797"/>
    <s v="AGUNG JARWO LAKSONO"/>
    <s v="U9"/>
    <x v="4"/>
    <s v="Network - Jakarta Region"/>
    <s v="Jakarta Region Area II"/>
    <s v="KC - Jakarta - Plaza Sinar Mas Land - THR - D3"/>
    <s v="KC - Jakarta - Plaza Sinar Mas Land - THR - Service - D4"/>
    <s v="Digital Banking Service Officer"/>
    <s v="Digital Banking Service Officer"/>
    <s v="E-Banking Lounge - Jakarta - Grand Indonesia - DGI"/>
    <s v="JAKARTA PUSAT"/>
    <s v="Dki Jakarta"/>
    <d v="1998-07-16T00:00:00"/>
    <d v="2021-07-26T00:00:00"/>
    <s v="Male"/>
    <s v="DGI"/>
    <s v="Agung.Laksono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5339207"/>
    <s v="AL REZI MIRZA MUSADEK"/>
    <s v="U9"/>
    <x v="4"/>
    <s v="Network - Jakarta Region"/>
    <s v="Jakarta Region Area II"/>
    <s v="KC - Jakarta - Plaza Sinar Mas Land - THR - D3"/>
    <s v="KC - Jakarta - Plaza Sinar Mas Land - THR - Service - D4"/>
    <s v="Digital Banking Service Officer"/>
    <s v="Digital Banking Service Officer"/>
    <s v="E-Banking Lounge - Jakarta - Grand Indonesia - DGI"/>
    <s v="JAKARTA PUSAT"/>
    <s v="Dki Jakarta"/>
    <d v="1998-08-24T00:00:00"/>
    <d v="2021-07-26T00:00:00"/>
    <s v="Male"/>
    <s v="DGI"/>
    <s v="Al.Musadek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3015135"/>
    <s v="DIAN NOVIANTY"/>
    <s v="U9"/>
    <x v="4"/>
    <s v="Network - Jakarta Region"/>
    <s v="Jakarta Region Area II"/>
    <s v="KC - Jakarta - Plaza Sinar Mas Land - THR - D3"/>
    <s v="KC - Jakarta - Plaza Sinar Mas Land - THR - Service - D4"/>
    <s v="Digital Banking Service Officer"/>
    <s v="Digital Banking Service Officer"/>
    <s v="E-Banking Lounge - Jakarta - Grand Indonesia - DGI"/>
    <s v="JAKARTA PUSAT"/>
    <s v="Dki Jakarta"/>
    <d v="1988-11-13T00:00:00"/>
    <d v="2011-01-17T00:00:00"/>
    <s v="Female"/>
    <s v="DGI"/>
    <s v="DIAN.NOVIANTY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5405422"/>
    <s v="PUTRI CHYNTIA DEWI"/>
    <s v="U9"/>
    <x v="4"/>
    <s v="Network - Jakarta Region"/>
    <s v="Jakarta Region Area II"/>
    <s v="KC - Jakarta - Plaza Sinar Mas Land - THR - D3"/>
    <s v="KC - Jakarta - Plaza Sinar Mas Land - THR - Service - D4"/>
    <s v="Customer Service"/>
    <s v="Customer Service"/>
    <s v="KC - Jakarta - Plaza Sinar Mas Land - THR"/>
    <s v="JAKARTA PUSAT"/>
    <s v="Dki Jakarta"/>
    <d v="2001-06-21T00:00:00"/>
    <d v="2024-03-04T00:00:00"/>
    <s v="Female"/>
    <s v="THR"/>
    <s v="putri.dewi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3041711"/>
    <s v="CATUR SEPTIYANTO"/>
    <s v="U9"/>
    <x v="4"/>
    <s v="Network - Jakarta Region"/>
    <s v="Jakarta Region Area II"/>
    <s v="KC - Jakarta - Plaza Sinar Mas Land - THR - D3"/>
    <s v="KC - Jakarta - Plaza Sinar Mas Land - THR - Service - D4"/>
    <s v="Customer Service"/>
    <s v="Customer Service"/>
    <s v="KC - Jakarta - Plaza Sinar Mas Land - THR"/>
    <s v="JAKARTA PUSAT"/>
    <s v="Dki Jakarta"/>
    <d v="1996-09-07T00:00:00"/>
    <d v="2020-10-05T00:00:00"/>
    <s v="Male"/>
    <s v="THR"/>
    <s v="Catur.Septiyanto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3041022"/>
    <s v="NEMSI KRISTI LIMBONG"/>
    <s v="U9"/>
    <x v="4"/>
    <s v="Network - Jakarta Region"/>
    <s v="Jakarta Region Area II"/>
    <s v="KC - Jakarta - Plaza Sinar Mas Land - THR - D3"/>
    <s v="KC - Jakarta - Plaza Sinar Mas Land - THR - Service - D4"/>
    <s v="Customer Service"/>
    <s v="Customer Service"/>
    <s v="KC - Jakarta - Plaza Sinar Mas Land - THR"/>
    <s v="JAKARTA PUSAT"/>
    <s v="Dki Jakarta"/>
    <d v="1998-04-05T00:00:00"/>
    <d v="2020-03-30T00:00:00"/>
    <s v="Female"/>
    <s v="THR"/>
    <s v="Nemsi.Limbong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3025995"/>
    <s v="DENI HIDAYAT"/>
    <s v="U9"/>
    <x v="4"/>
    <s v="Network - Jakarta Region"/>
    <s v="Jakarta Region Area II"/>
    <s v="KC - Jakarta - Plaza Sinar Mas Land - THR - D3"/>
    <s v="KC - Jakarta - Plaza Sinar Mas Land - THR - Service - D4"/>
    <s v="Branch Service Officer"/>
    <s v="Branch Service Officer"/>
    <s v="KC - Jakarta - Plaza Sinar Mas Land - THR"/>
    <s v="JAKARTA PUSAT"/>
    <s v="Dki Jakarta"/>
    <d v="1984-04-17T00:00:00"/>
    <d v="2014-04-21T00:00:00"/>
    <s v="Male"/>
    <s v="THR"/>
    <s v="DENI.HIDAYAT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3020361"/>
    <s v="ELLA NURLAELA"/>
    <s v="U9"/>
    <x v="4"/>
    <s v="Network - Jakarta Region"/>
    <s v="Jakarta Region Area II"/>
    <s v="KC - Jakarta - Plaza Sinar Mas Land - THR - D3"/>
    <s v="KC - Jakarta - Plaza Sinar Mas Land - THR - Service - D4"/>
    <s v="Customer Service"/>
    <s v="Customer Service"/>
    <s v="KC - Jakarta - Plaza Sinar Mas Land - THR"/>
    <s v="JAKARTA PUSAT"/>
    <s v="Dki Jakarta"/>
    <d v="1990-01-31T00:00:00"/>
    <d v="2012-10-15T00:00:00"/>
    <s v="Female"/>
    <s v="THR"/>
    <s v="ELLA.NURLAELA@CIMBNIAGA.CO.ID"/>
    <s v="D-5"/>
    <n v="3004571"/>
    <s v="LENY NORMALISA"/>
    <s v="Branch Operations &amp; Service Manager - KC - THR"/>
    <m/>
    <m/>
    <m/>
    <m/>
    <x v="1"/>
    <m/>
    <m/>
    <x v="0"/>
    <n v="0"/>
    <x v="0"/>
    <n v="0"/>
    <x v="0"/>
    <n v="0"/>
  </r>
  <r>
    <n v="3036678"/>
    <s v="AFRIANTI PUSPARANI"/>
    <s v="U5"/>
    <x v="4"/>
    <s v="Network - Jakarta Region"/>
    <s v="Jakarta Region Area II"/>
    <s v="KC - Jakarta - Prudential Tower - PRU - D3"/>
    <s v="KC - Jakarta - Prudential Tower - PRU - Affluent - D4"/>
    <s v="Client Relationship Manager"/>
    <s v="Client Relationship Manager"/>
    <s v="KC - Jakarta - Prudential Tower - PRU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9276"/>
    <s v="WINDU OKTAVIANA MANDALA"/>
    <s v="U8"/>
    <x v="4"/>
    <s v="Network - Jakarta Region"/>
    <s v="Jakarta Region Area II"/>
    <s v="KC - Jakarta - Prudential Tower - PRU - D3"/>
    <s v="KC - Jakarta - Prudential Tower - PRU - Affluent - D4"/>
    <s v="Client Relationship Manager"/>
    <s v="Client Relationship Manager"/>
    <s v="KC - Jakarta - Prudential Tower - PRU"/>
    <s v="JAKARTA SELATAN"/>
    <s v="Dki Jakarta"/>
    <d v="1993-10-07T00:00:00"/>
    <d v="2023-11-06T00:00:00"/>
    <s v="Female"/>
    <s v="PRU"/>
    <s v="windu.mandala@cimbniaga.co.id"/>
    <s v="D-5"/>
    <n v="3007496"/>
    <s v="ANINDITYA PUTRI EKANDIARI"/>
    <s v="Branch Manager - KC - PRU"/>
    <m/>
    <m/>
    <m/>
    <m/>
    <x v="1"/>
    <m/>
    <m/>
    <x v="0"/>
    <n v="0.1"/>
    <x v="0"/>
    <n v="0"/>
    <x v="0"/>
    <n v="0.05"/>
  </r>
  <r>
    <n v="3007369"/>
    <s v="ARWANA MULYAWAN"/>
    <s v="U5"/>
    <x v="4"/>
    <s v="Network - Jakarta Region"/>
    <s v="Jakarta Region Area II"/>
    <s v="KC - Jakarta - Prudential Tower - PRU - D3"/>
    <s v="KC - Jakarta - Prudential Tower - PRU - Business Owners - D4"/>
    <s v="Client Relationship Manager"/>
    <s v="Client Relationship Manager"/>
    <s v="KC - Jakarta - Prudential Tower - PRU"/>
    <s v="JAKARTA SELATAN"/>
    <s v="Dki Jakarta"/>
    <d v="1982-11-18T00:00:00"/>
    <d v="2005-06-22T00:00:00"/>
    <s v="Male"/>
    <s v="PRU"/>
    <s v="ARWANA@CIMBNIAGA.CO.ID"/>
    <s v="D-5"/>
    <n v="3007496"/>
    <s v="ANINDITYA PUTRI EKANDIARI"/>
    <s v="Branch Manager - KC - PRU"/>
    <m/>
    <m/>
    <m/>
    <m/>
    <x v="1"/>
    <m/>
    <m/>
    <x v="0"/>
    <n v="0"/>
    <x v="0"/>
    <n v="0"/>
    <x v="0"/>
    <n v="0"/>
  </r>
  <r>
    <n v="3003958"/>
    <s v="SRI WAHYUHASTUTI"/>
    <s v="U6"/>
    <x v="4"/>
    <s v="Network - Jakarta Region"/>
    <s v="Jakarta Region Area II"/>
    <s v="KC - Jakarta - Prudential Tower - PRU - D3"/>
    <s v="KC - Jakarta - Prudential Tower - PRU - Service - D4"/>
    <s v="Branch Operations &amp; Service Manager"/>
    <s v="Branch Operations &amp; Service Manager"/>
    <s v="KC - Jakarta - Prudential Tower - PRU"/>
    <s v="JAKARTA SELATAN"/>
    <s v="Dki Jakarta"/>
    <d v="1972-04-05T00:00:00"/>
    <d v="1996-10-07T00:00:00"/>
    <s v="Female"/>
    <s v="PRU"/>
    <s v="SRI.WAHYUASTUTI@CIMBNIAGA.CO.ID"/>
    <s v="D-4"/>
    <n v="3007496"/>
    <s v="ANINDITYA PUTRI EKANDIARI"/>
    <s v="Branch Manager - KC - PRU"/>
    <m/>
    <m/>
    <m/>
    <m/>
    <x v="1"/>
    <m/>
    <m/>
    <x v="1"/>
    <n v="1"/>
    <x v="2"/>
    <n v="1"/>
    <x v="2"/>
    <n v="1"/>
  </r>
  <r>
    <n v="3004449"/>
    <s v="CHATARINA ARY EKARISTIE"/>
    <s v="U8"/>
    <x v="4"/>
    <s v="Network - Jakarta Region"/>
    <s v="Jakarta Region Area II"/>
    <s v="KC - Jakarta - Prudential Tower - PRU - D3"/>
    <s v="KC - Jakarta - Prudential Tower - PRU - Service - D4"/>
    <s v="Branch Service Officer"/>
    <s v="Branch Service Officer"/>
    <s v="KC - Jakarta - Prudential Tower - PRU"/>
    <s v="JAKARTA SELATAN"/>
    <s v="Dki Jakarta"/>
    <d v="1971-12-26T00:00:00"/>
    <d v="1997-07-01T00:00:00"/>
    <s v="Female"/>
    <s v="PRU"/>
    <s v="CHATARINAARYEKARISTIE@CIMBNIAGA.CO.ID"/>
    <s v="D-5"/>
    <n v="3003958"/>
    <s v="SRI WAHYUHASTUTI"/>
    <s v="Branch Operations &amp; Service Manager - KC - PRU"/>
    <m/>
    <m/>
    <m/>
    <m/>
    <x v="1"/>
    <m/>
    <m/>
    <x v="1"/>
    <n v="1"/>
    <x v="0"/>
    <n v="0"/>
    <x v="0"/>
    <n v="0.5"/>
  </r>
  <r>
    <n v="3036587"/>
    <s v="WIDYA APRIDA NASUTION"/>
    <s v="U9"/>
    <x v="4"/>
    <s v="Network - Jakarta Region"/>
    <s v="Jakarta Region Area II"/>
    <s v="KC - Jakarta - Prudential Tower - PRU - D3"/>
    <s v="KC - Jakarta - Prudential Tower - PRU - Service - D4"/>
    <s v="Customer Service"/>
    <s v="Customer Service"/>
    <s v="KC - Jakarta - Prudential Tower - PRU"/>
    <s v="JAKARTA SELATAN"/>
    <s v="Dki Jakarta"/>
    <d v="1996-04-09T00:00:00"/>
    <d v="2018-10-01T00:00:00"/>
    <s v="Female"/>
    <s v="PRU"/>
    <s v="WIDYA.NASUTION@CIMBNIAGA.CO.ID"/>
    <s v="D-5"/>
    <n v="3003958"/>
    <s v="SRI WAHYUHASTUTI"/>
    <s v="Branch Operations &amp; Service Manager - KC - PRU"/>
    <m/>
    <m/>
    <m/>
    <m/>
    <x v="1"/>
    <m/>
    <m/>
    <x v="0"/>
    <n v="0"/>
    <x v="0"/>
    <n v="0"/>
    <x v="0"/>
    <n v="0"/>
  </r>
  <r>
    <n v="3019958"/>
    <s v="DETA CLAUDIA INVERTY"/>
    <s v="U9"/>
    <x v="4"/>
    <s v="Network - Jakarta Region"/>
    <s v="Jakarta Region Area II"/>
    <s v="KC - Jakarta - Prudential Tower - PRU - D3"/>
    <s v="KC - Jakarta - Prudential Tower - PRU - Service - D4"/>
    <s v="Customer Service"/>
    <s v="Customer Service"/>
    <s v="KC - Jakarta - Prudential Tower - PRU"/>
    <s v="JAKARTA SELATAN"/>
    <s v="Dki Jakarta"/>
    <d v="1982-12-09T00:00:00"/>
    <d v="2012-09-10T00:00:00"/>
    <s v="Female"/>
    <s v="PRU"/>
    <s v="DETA.CLAUDIAINVERTI@CIMBNIAGA.CO.ID"/>
    <s v="D-5"/>
    <n v="3003958"/>
    <s v="SRI WAHYUHASTUTI"/>
    <s v="Branch Operations &amp; Service Manager - KC - PRU"/>
    <m/>
    <m/>
    <m/>
    <m/>
    <x v="1"/>
    <m/>
    <m/>
    <x v="1"/>
    <n v="1"/>
    <x v="0"/>
    <n v="0"/>
    <x v="0"/>
    <n v="0.5"/>
  </r>
  <r>
    <n v="3039252"/>
    <s v="ZEIVIRA MASRI INAYAH"/>
    <s v="U9"/>
    <x v="4"/>
    <s v="Network - Jakarta Region"/>
    <s v="Jakarta Region Area II"/>
    <s v="KC - Jakarta - Prudential Tower - PRU - D3"/>
    <s v="KC - Jakarta - Prudential Tower - PRU - Service - D4"/>
    <s v="Digital Banking Service Officer"/>
    <s v="Digital Banking Service Officer"/>
    <s v="E-Banking Lounge - Jakarta - Universitas Atmajaya - ATJ"/>
    <s v="JAKARTA SELATAN"/>
    <s v="Dki Jakarta"/>
    <d v="1998-09-13T00:00:00"/>
    <d v="2019-09-30T00:00:00"/>
    <s v="Female"/>
    <s v="ATJ"/>
    <s v="ZEIVIRA.INAYAH@CIMBNIAGA.CO.ID"/>
    <s v="D-5"/>
    <n v="3003958"/>
    <s v="SRI WAHYUHASTUTI"/>
    <s v="Branch Operations &amp; Service Manager - KC - PRU"/>
    <m/>
    <m/>
    <m/>
    <m/>
    <x v="1"/>
    <m/>
    <m/>
    <x v="0"/>
    <n v="0"/>
    <x v="0"/>
    <n v="0"/>
    <x v="0"/>
    <n v="0"/>
  </r>
  <r>
    <n v="5391762"/>
    <s v="ENDANG WIWI HANDIKA"/>
    <s v="U9"/>
    <x v="4"/>
    <s v="Network - Jakarta Region"/>
    <s v="Jakarta Region Area II"/>
    <s v="KC - Jakarta - Prudential Tower - PRU - D3"/>
    <s v="KC - Jakarta - Prudential Tower - PRU - Service - D4"/>
    <s v="Digital Banking Service Officer"/>
    <s v="Digital Banking Service Officer"/>
    <s v="E-Banking Lounge - Jakarta - Universitas Atmajaya - ATJ"/>
    <s v="JAKARTA SELATAN"/>
    <s v="Dki Jakarta"/>
    <d v="2000-09-15T00:00:00"/>
    <d v="2023-06-19T00:00:00"/>
    <s v="Female"/>
    <s v="ATJ"/>
    <s v="Endang.Handika@cimbniaga.co.id"/>
    <s v="D-5"/>
    <n v="3003958"/>
    <s v="SRI WAHYUHASTUTI"/>
    <s v="Branch Operations &amp; Service Manager - KC - PRU"/>
    <m/>
    <m/>
    <m/>
    <m/>
    <x v="1"/>
    <m/>
    <m/>
    <x v="0"/>
    <n v="0"/>
    <x v="0"/>
    <n v="0"/>
    <x v="0"/>
    <n v="0"/>
  </r>
  <r>
    <n v="3036897"/>
    <s v="ARANDHA KUSMA CLAUDIA"/>
    <s v="U10"/>
    <x v="4"/>
    <s v="Network - Jakarta Region"/>
    <s v="Jakarta Region Area II"/>
    <s v="KC - Jakarta - Prudential Tower - PRU - D3"/>
    <s v="KC - Jakarta - Prudential Tower - PRU - Service - D4"/>
    <s v="Teller"/>
    <s v="Teller"/>
    <s v="KC - Jakarta - Prudential Tower - PRU"/>
    <s v="JAKARTA SELATAN"/>
    <s v="Dki Jakarta"/>
    <d v="1993-04-07T00:00:00"/>
    <d v="2018-10-29T00:00:00"/>
    <s v="Female"/>
    <s v="PRU"/>
    <s v="ARANDHA.CLAUDIA@CIMBNIAGA.CO.ID"/>
    <s v="D-5"/>
    <n v="3003958"/>
    <s v="SRI WAHYUHASTUTI"/>
    <s v="Branch Operations &amp; Service Manager - KC - PRU"/>
    <m/>
    <m/>
    <m/>
    <m/>
    <x v="1"/>
    <m/>
    <m/>
    <x v="1"/>
    <n v="1"/>
    <x v="0"/>
    <n v="0"/>
    <x v="0"/>
    <n v="0.5"/>
  </r>
  <r>
    <n v="5394164"/>
    <s v="WAHYU ALI AKBAR"/>
    <s v="U6"/>
    <x v="4"/>
    <s v="Network - Jakarta Region"/>
    <s v="Jakarta Region Area II"/>
    <s v="KCP - Jakarta - Menara Satrio - MNS - D3"/>
    <s v="KCP - Jakarta - Menara Satrio - MNS - Affluent - D4"/>
    <s v="Client Relationship Manager"/>
    <s v="Client Relationship Manager"/>
    <s v="KCP - Jakarta - Menara Satrio - MNS"/>
    <s v="JAKARTA SELATAN"/>
    <s v="Dki Jakarta"/>
    <d v="1992-01-25T00:00:00"/>
    <d v="2023-08-01T00:00:00"/>
    <s v="Male"/>
    <s v="MNS"/>
    <s v="Wahyu.Akbar@cimbniaga.co.id"/>
    <s v="D-5"/>
    <n v="3037529"/>
    <s v="YENITA WUNIARDY"/>
    <s v="Branch Manager - KCP - MNS"/>
    <m/>
    <m/>
    <m/>
    <m/>
    <x v="1"/>
    <m/>
    <m/>
    <x v="0"/>
    <n v="0"/>
    <x v="0"/>
    <n v="0"/>
    <x v="0"/>
    <n v="0"/>
  </r>
  <r>
    <n v="3029630"/>
    <s v="DEBBY CHRISTINA TAPILATU"/>
    <s v="U7"/>
    <x v="4"/>
    <s v="Network - Jakarta Region"/>
    <s v="Jakarta Region Area II"/>
    <s v="KCP - Jakarta - Menara Satrio - MNS - D3"/>
    <s v="KCP - Jakarta - Menara Satrio - MNS - Affluent - D4"/>
    <s v="Client Relationship Manager"/>
    <s v="Client Relationship Manager"/>
    <s v="KCP - Jakarta - Menara Satrio - MNS"/>
    <s v="JAKARTA SELATAN"/>
    <s v="Dki Jakarta"/>
    <d v="1986-12-16T00:00:00"/>
    <d v="2015-08-03T00:00:00"/>
    <s v="Female"/>
    <s v="MNS"/>
    <s v="DEBBY.CHRISTINA@CIMBNIAGA.CO.ID"/>
    <s v="D-5"/>
    <n v="3037529"/>
    <s v="YENITA WUNIARDY"/>
    <s v="Branch Manager - KCP - MNS"/>
    <m/>
    <m/>
    <m/>
    <m/>
    <x v="1"/>
    <m/>
    <m/>
    <x v="0"/>
    <n v="0"/>
    <x v="0"/>
    <n v="0"/>
    <x v="0"/>
    <n v="0"/>
  </r>
  <r>
    <n v="5414611"/>
    <s v="JEREMIA ABRAHAM BUDIJONO"/>
    <s v="U9"/>
    <x v="4"/>
    <s v="Network - Jakarta Region"/>
    <s v="Jakarta Region Area II"/>
    <s v="KCP - Jakarta - Menara Satrio - MNS - D3"/>
    <s v="KCP - Jakarta - Menara Satrio - MNS - Affluent - D4"/>
    <s v="Client Relationship Manager"/>
    <s v="Client Relationship Manager"/>
    <s v="KCP - Jakarta - Menara Satrio - MNS"/>
    <s v="JAKARTA SELATAN"/>
    <s v="Dki Jakarta"/>
    <d v="2001-06-15T00:00:00"/>
    <d v="2024-09-23T00:00:00"/>
    <s v="Male"/>
    <s v="MNS"/>
    <s v="jeremia.budijono@cimbniaga.co.id"/>
    <s v="D-5"/>
    <n v="3037529"/>
    <s v="YENITA WUNIARDY"/>
    <s v="Branch Manager - KCP - MNS"/>
    <m/>
    <m/>
    <m/>
    <m/>
    <x v="1"/>
    <m/>
    <m/>
    <x v="0"/>
    <n v="0"/>
    <x v="0"/>
    <n v="0"/>
    <x v="0"/>
    <n v="0"/>
  </r>
  <r>
    <n v="5601153"/>
    <s v="REINALDO AGUNG G S"/>
    <s v="U6"/>
    <x v="4"/>
    <s v="Network - Jakarta Region"/>
    <s v="Jakarta Region Area II"/>
    <s v="KCP - Jakarta - Menara Satrio - MNS - D3"/>
    <s v="KCP - Jakarta - Menara Satrio - MNS - Business Owners - D4"/>
    <s v="Client Relationship Manager"/>
    <s v="Client Relationship Manager"/>
    <s v="KCP - Jakarta - Menara Satrio - MNS"/>
    <s v="JAKARTA SELATAN"/>
    <s v="Dki Jakarta"/>
    <d v="1985-04-11T00:00:00"/>
    <d v="2025-09-22T00:00:00"/>
    <s v="Male"/>
    <s v="MNS"/>
    <s v="reinaldo.s@cimbniaga.co.id"/>
    <s v="D-5"/>
    <n v="3037529"/>
    <s v="YENITA WUNIARDY"/>
    <s v="Branch Manager - KCP - MNS"/>
    <m/>
    <m/>
    <m/>
    <m/>
    <x v="1"/>
    <m/>
    <m/>
    <x v="0"/>
    <n v="0"/>
    <x v="0"/>
    <n v="0"/>
    <x v="0"/>
    <n v="0"/>
  </r>
  <r>
    <n v="3003869"/>
    <s v="WIWI SETIAWIHARTI"/>
    <s v="U6"/>
    <x v="4"/>
    <s v="Network - Jakarta Region"/>
    <s v="Jakarta Region Area II"/>
    <s v="KCP - Jakarta - Menara Satrio - MNS - D3"/>
    <s v="KCP - Jakarta - Menara Satrio - MNS - Service - D4"/>
    <s v="Branch Operations &amp; Service Manager"/>
    <s v="Branch Operations &amp; Service Manager"/>
    <s v="KCP - Jakarta - Menara Satrio - MNS"/>
    <s v="JAKARTA SELATAN"/>
    <s v="Dki Jakarta"/>
    <d v="1975-04-19T00:00:00"/>
    <d v="1996-09-01T00:00:00"/>
    <s v="Female"/>
    <s v="MNS"/>
    <s v="WIWI.SETIAWIHARTI@CIMBNIAGA.CO.ID"/>
    <s v="D-4"/>
    <n v="3037529"/>
    <s v="YENITA WUNIARDY"/>
    <s v="Branch Manager - KCP - MNS"/>
    <m/>
    <m/>
    <m/>
    <m/>
    <x v="1"/>
    <m/>
    <m/>
    <x v="0"/>
    <n v="0"/>
    <x v="0"/>
    <n v="0"/>
    <x v="0"/>
    <n v="0"/>
  </r>
  <r>
    <n v="3036889"/>
    <s v="MUHAMMAD HANIF SURYADI"/>
    <s v="U9"/>
    <x v="4"/>
    <s v="Network - Jakarta Region"/>
    <s v="Jakarta Region Area II"/>
    <s v="KCP - Jakarta - Menara Satrio - MNS - D3"/>
    <s v="KCP - Jakarta - Menara Satrio - MNS - Service - D4"/>
    <s v="Customer Service"/>
    <s v="Customer Service"/>
    <s v="KCP - Jakarta - Menara Satrio - MNS"/>
    <s v="JAKARTA SELATAN"/>
    <s v="Dki Jakarta"/>
    <d v="1996-02-24T00:00:00"/>
    <d v="2018-10-29T00:00:00"/>
    <s v="Male"/>
    <s v="MNS"/>
    <s v="muhammad.suryadi@cimbniaga.co.id"/>
    <s v="D-5"/>
    <n v="3003869"/>
    <s v="WIWI SETIAWIHARTI"/>
    <s v="Branch Operations &amp; Service Manager - KCP - MNS"/>
    <m/>
    <m/>
    <m/>
    <m/>
    <x v="1"/>
    <m/>
    <m/>
    <x v="0"/>
    <n v="0"/>
    <x v="0"/>
    <n v="0"/>
    <x v="0"/>
    <n v="0"/>
  </r>
  <r>
    <n v="5372373"/>
    <s v="ARSITA APRICILLYA PUTRI RONTOS"/>
    <s v="U10"/>
    <x v="4"/>
    <s v="Network - Jakarta Region"/>
    <s v="Jakarta Region Area II"/>
    <s v="KCP - Jakarta - Menara Satrio - MNS - D3"/>
    <s v="KCP - Jakarta - Menara Satrio - MNS - Service - D4"/>
    <s v="Customer Service Acceleration"/>
    <s v="Customer Service Acceleration"/>
    <s v="KCP - Jakarta - Menara Satrio - MNS"/>
    <s v="JAKARTA SELATAN"/>
    <s v="Dki Jakarta"/>
    <d v="1996-04-13T00:00:00"/>
    <d v="2022-07-04T00:00:00"/>
    <s v="Female"/>
    <s v="MNS"/>
    <s v="Arsita.Rontos@cimbniaga.co.id"/>
    <s v="D-5"/>
    <n v="3003869"/>
    <s v="WIWI SETIAWIHARTI"/>
    <s v="Branch Operations &amp; Service Manager - KCP - MNS"/>
    <m/>
    <m/>
    <m/>
    <m/>
    <x v="1"/>
    <m/>
    <m/>
    <x v="0"/>
    <n v="0"/>
    <x v="0"/>
    <n v="0"/>
    <x v="0"/>
    <n v="0"/>
  </r>
  <r>
    <n v="3004414"/>
    <s v="GINA WINANDA DARWIN"/>
    <s v="U5"/>
    <x v="4"/>
    <s v="Network - Jakarta Region"/>
    <s v="Jakarta Region Area II"/>
    <s v="KCP - Jakarta - Stock Exchange Building - SEB - D3"/>
    <s v="KCP - Jakarta - Stock Exchange Building - SEB - Affluent - D4"/>
    <s v="Client Business Manager"/>
    <s v="Client Business Manager"/>
    <s v="KCP - Jakarta - Stock Exchange Building - SEB"/>
    <s v="JAKARTA SELATAN"/>
    <s v="Dki Jakarta"/>
    <d v="1974-09-05T00:00:00"/>
    <d v="1997-06-09T00:00:00"/>
    <s v="Female"/>
    <s v="SEB"/>
    <s v="GINA.WINANDA@CIMBNIAGA.CO.ID"/>
    <s v="D-4"/>
    <n v="3003394"/>
    <s v="DEWI SARTIKA PRIBADI"/>
    <s v="Branch Manager - KCP - SEB"/>
    <m/>
    <m/>
    <m/>
    <m/>
    <x v="1"/>
    <m/>
    <m/>
    <x v="1"/>
    <n v="1"/>
    <x v="0"/>
    <n v="0"/>
    <x v="0"/>
    <n v="0.5"/>
  </r>
  <r>
    <n v="5380375"/>
    <s v="INDAH HERDIANTI"/>
    <s v="U7"/>
    <x v="4"/>
    <s v="Network - Jakarta Region"/>
    <s v="Jakarta Region Area II"/>
    <s v="KCP - Jakarta - Stock Exchange Building - SEB - D3"/>
    <s v="KCP - Jakarta - Stock Exchange Building - SEB - Affluent - D4"/>
    <s v="Client Relationship Manager"/>
    <s v="Client Relationship Manager"/>
    <s v="KCP - Jakarta - Stock Exchange Building - SEB"/>
    <s v="JAKARTA SELATAN"/>
    <s v="Dki Jakarta"/>
    <d v="1995-11-17T00:00:00"/>
    <d v="2022-12-12T00:00:00"/>
    <s v="Female"/>
    <s v="SEB"/>
    <s v="Indah.Herdianti@cimbniaga.co.id"/>
    <s v="D-5"/>
    <n v="3004414"/>
    <s v="GINA WINANDA DARWIN"/>
    <s v="Client Business Manager - Affluent - SEB"/>
    <m/>
    <m/>
    <m/>
    <m/>
    <x v="1"/>
    <m/>
    <m/>
    <x v="0"/>
    <n v="0"/>
    <x v="0"/>
    <n v="0"/>
    <x v="0"/>
    <n v="0"/>
  </r>
  <r>
    <n v="5357196"/>
    <s v="AGNES"/>
    <s v="U7"/>
    <x v="4"/>
    <s v="Network - Jakarta Region"/>
    <s v="Jakarta Region Area II"/>
    <s v="KCP - Jakarta - Stock Exchange Building - SEB - D3"/>
    <s v="KCP - Jakarta - Stock Exchange Building - SEB - Affluent - D4"/>
    <s v="Client Relationship Manager"/>
    <s v="Client Relationship Manager"/>
    <s v="KCP - Jakarta - Stock Exchange Building - SEB"/>
    <s v="JAKARTA SELATAN"/>
    <s v="Dki Jakarta"/>
    <d v="1985-06-03T00:00:00"/>
    <d v="2021-11-08T00:00:00"/>
    <s v="Female"/>
    <s v="SEB"/>
    <s v="Agnes.Agnes@cimbniaga.co.id"/>
    <s v="D-5"/>
    <n v="3004414"/>
    <s v="GINA WINANDA DARWIN"/>
    <s v="Client Business Manager - Affluent - SEB"/>
    <m/>
    <m/>
    <m/>
    <m/>
    <x v="1"/>
    <m/>
    <m/>
    <x v="1"/>
    <n v="1"/>
    <x v="0"/>
    <n v="0"/>
    <x v="0"/>
    <n v="0.5"/>
  </r>
  <r>
    <n v="3039193"/>
    <s v="RANGGA RADITIAWARMAN"/>
    <s v="U8"/>
    <x v="4"/>
    <s v="Network - Jakarta Region"/>
    <s v="Jakarta Region Area II"/>
    <s v="KCP - Jakarta - Stock Exchange Building - SEB - D3"/>
    <s v="KCP - Jakarta - Stock Exchange Building - SEB - Affluent - D4"/>
    <s v="Client Relationship Manager"/>
    <s v="Client Relationship Manager"/>
    <s v="KCP - Jakarta - Stock Exchange Building - SEB"/>
    <s v="JAKARTA SELATAN"/>
    <s v="Dki Jakarta"/>
    <d v="1978-07-16T00:00:00"/>
    <d v="2019-09-30T00:00:00"/>
    <s v="Male"/>
    <s v="SEB"/>
    <s v="RANGGA.RADITIAWARMAN@CIMBNIAGA.CO.ID"/>
    <s v="D-5"/>
    <n v="3004414"/>
    <s v="GINA WINANDA DARWIN"/>
    <s v="Client Business Manager - Affluent - SEB"/>
    <m/>
    <m/>
    <m/>
    <m/>
    <x v="1"/>
    <m/>
    <m/>
    <x v="0"/>
    <n v="0"/>
    <x v="0"/>
    <n v="0"/>
    <x v="0"/>
    <n v="0"/>
  </r>
  <r>
    <n v="5600384"/>
    <s v="KHAIRUL ASYRAF HASYIM"/>
    <s v="U8"/>
    <x v="4"/>
    <s v="Network - Jakarta Region"/>
    <s v="Jakarta Region Area II"/>
    <s v="KCP - Jakarta - Stock Exchange Building - SEB - D3"/>
    <s v="KCP - Jakarta - Stock Exchange Building - SEB - Affluent - D4"/>
    <s v="Client Relationship Manager"/>
    <s v="Client Relationship Manager"/>
    <s v="KCP - Jakarta - Stock Exchange Building - SEB"/>
    <s v="JAKARTA SELATAN"/>
    <s v="Dki Jakarta"/>
    <d v="1997-04-02T00:00:00"/>
    <d v="2025-06-02T00:00:00"/>
    <s v="Male"/>
    <s v="SEB"/>
    <s v="Khairul.Hasyim@cimbniaga.co.id"/>
    <s v="D-5"/>
    <n v="3004414"/>
    <s v="GINA WINANDA DARWIN"/>
    <s v="Client Business Manager - Affluent - SEB"/>
    <m/>
    <m/>
    <m/>
    <m/>
    <x v="1"/>
    <m/>
    <m/>
    <x v="0"/>
    <n v="0"/>
    <x v="1"/>
    <e v="#N/A"/>
    <x v="1"/>
    <e v="#N/A"/>
  </r>
  <r>
    <n v="5600396"/>
    <s v="ANDRE APRIANSYAH"/>
    <s v="U6"/>
    <x v="4"/>
    <s v="Network - Jakarta Region"/>
    <s v="Jakarta Region Area II"/>
    <s v="KCP - Jakarta - Stock Exchange Building - SEB - D3"/>
    <s v="KCP - Jakarta - Stock Exchange Building - SEB - Business Owners - D4"/>
    <s v="Client Relationship Manager"/>
    <s v="Client Relationship Manager"/>
    <s v="KCP - Jakarta - Stock Exchange Building - SEB"/>
    <s v="JAKARTA SELATAN"/>
    <s v="Dki Jakarta"/>
    <d v="1986-04-29T00:00:00"/>
    <d v="2025-06-16T00:00:00"/>
    <s v="Male"/>
    <s v="SEB"/>
    <s v="andre.apriansyah@cimbniaga.co.id"/>
    <s v="D-5"/>
    <n v="3003394"/>
    <s v="DEWI SARTIKA PRIBADI"/>
    <s v="Branch Manager - KCP - SEB"/>
    <m/>
    <m/>
    <m/>
    <m/>
    <x v="1"/>
    <m/>
    <m/>
    <x v="0"/>
    <n v="0"/>
    <x v="1"/>
    <e v="#N/A"/>
    <x v="1"/>
    <e v="#N/A"/>
  </r>
  <r>
    <n v="5379941"/>
    <s v="DEWA AYU CISTANING ASTARI"/>
    <s v="U7"/>
    <x v="4"/>
    <s v="Network - Jakarta Region"/>
    <s v="Jakarta Region Area II"/>
    <s v="KCP - Jakarta - Stock Exchange Building - SEB - D3"/>
    <s v="KCP - Jakarta - Stock Exchange Building - SEB - Company - D4"/>
    <s v="Client Relationship Manager"/>
    <s v="Client Relationship Manager"/>
    <s v="KCP - Jakarta - Stock Exchange Building - SEB"/>
    <s v="JAKARTA SELATAN"/>
    <s v="Dki Jakarta"/>
    <d v="1996-01-11T00:00:00"/>
    <d v="2023-01-09T00:00:00"/>
    <s v="Female"/>
    <s v="SEB"/>
    <s v="Dewa.Astari2@cimbniaga.co.id"/>
    <s v="D-5"/>
    <n v="3003394"/>
    <s v="DEWI SARTIKA PRIBADI"/>
    <s v="Branch Manager - KCP - SEB"/>
    <m/>
    <m/>
    <m/>
    <m/>
    <x v="1"/>
    <m/>
    <m/>
    <x v="0"/>
    <n v="0"/>
    <x v="0"/>
    <n v="0"/>
    <x v="0"/>
    <n v="0"/>
  </r>
  <r>
    <n v="5601937"/>
    <s v="IRFANI SETIANINGRUM"/>
    <s v="U8"/>
    <x v="4"/>
    <s v="Network - Jakarta Region"/>
    <s v="Jakarta Region Area II"/>
    <s v="KCP - Jakarta - Stock Exchange Building - SEB - D3"/>
    <s v="KCP - Jakarta - Stock Exchange Building - SEB - Company - D4"/>
    <s v="Client Relationship Manager"/>
    <s v="Client Relationship Manager"/>
    <s v="KCP - Jakarta - Stock Exchange Building - SEB"/>
    <s v="JAKARTA SELATAN"/>
    <s v="Dki Jakarta"/>
    <d v="1991-11-02T00:00:00"/>
    <d v="2026-02-23T00:00:00"/>
    <s v="Female"/>
    <s v="SEB"/>
    <s v="irfani.setianingrum@cimbniaga.co.id"/>
    <s v="D-5"/>
    <n v="3003394"/>
    <s v="DEWI SARTIKA PRIBADI"/>
    <s v="Branch Manager - KCP - SEB"/>
    <m/>
    <m/>
    <m/>
    <m/>
    <x v="1"/>
    <m/>
    <m/>
    <x v="0"/>
    <n v="0"/>
    <x v="1"/>
    <e v="#N/A"/>
    <x v="1"/>
    <e v="#N/A"/>
  </r>
  <r>
    <n v="5601912"/>
    <s v="REXY ANDREAS"/>
    <s v="U8"/>
    <x v="4"/>
    <s v="Network - Jakarta Region"/>
    <s v="Jakarta Region Area II"/>
    <s v="KCP - Jakarta - Stock Exchange Building - SEB - D3"/>
    <s v="KCP - Jakarta - Stock Exchange Building - SEB - Company - D4"/>
    <s v="Client Relationship Manager"/>
    <s v="Client Relationship Manager"/>
    <s v="KCP - Jakarta - Stock Exchange Building - SEB"/>
    <s v="JAKARTA SELATAN"/>
    <s v="Dki Jakarta"/>
    <d v="1997-05-27T00:00:00"/>
    <d v="2026-01-26T00:00:00"/>
    <s v="Male"/>
    <s v="SEB"/>
    <s v="rexy.andreas@cimbniaga.co.id"/>
    <s v="D-5"/>
    <n v="3003394"/>
    <s v="DEWI SARTIKA PRIBADI"/>
    <s v="Branch Manager - KCP - SEB"/>
    <m/>
    <m/>
    <m/>
    <m/>
    <x v="0"/>
    <m/>
    <m/>
    <x v="0"/>
    <n v="0"/>
    <x v="1"/>
    <e v="#N/A"/>
    <x v="1"/>
    <e v="#N/A"/>
  </r>
  <r>
    <n v="3004951"/>
    <s v="LOLARINSI KARINA"/>
    <s v="U5"/>
    <x v="4"/>
    <s v="Network - Jakarta Region"/>
    <s v="Jakarta Region Area II"/>
    <s v="KC - Jakarta - Plaza Sinar Mas Land - THR - D3"/>
    <s v="KC - Jakarta - Plaza Sinar Mas Land - THR - Loan Advisor - D4"/>
    <s v="Loan Advisor Specialist"/>
    <s v="Loan Advisor Specialist"/>
    <s v="KC - Jakarta - Plaza Sinar Mas Land - THR"/>
    <s v="JAKARTA PUSAT"/>
    <s v="Dki Jakarta"/>
    <d v="1975-11-24T00:00:00"/>
    <d v="2000-08-23T00:00:00"/>
    <s v="Female"/>
    <s v="THR"/>
    <s v="LOLARINSI@CIMBNIAGA.CO.ID"/>
    <s v="D-4"/>
    <n v="3040300"/>
    <s v="RUDY HARJANTO"/>
    <s v="Branch Manager - KC - THR"/>
    <m/>
    <m/>
    <m/>
    <m/>
    <x v="1"/>
    <m/>
    <m/>
    <x v="0"/>
    <n v="0"/>
    <x v="0"/>
    <n v="0"/>
    <x v="0"/>
    <n v="0"/>
  </r>
  <r>
    <n v="3011254"/>
    <s v="ANASTASYA RACHMAWATI"/>
    <s v="U5"/>
    <x v="4"/>
    <s v="Network - Jakarta Region"/>
    <s v="Jakarta Region Area II"/>
    <s v="KCP - Jakarta - Stock Exchange Building - SEB - Private Wealth D3"/>
    <s v="KCP - Jakarta - Stock Exchange Building - SEB - Private Wealth D4"/>
    <s v="Private Wealth Relationship Manager"/>
    <s v="Private Wealth Relationship Manager"/>
    <s v="KCP - Jakarta - Stock Exchange Building - SEB"/>
    <s v="JAKARTA SELATAN"/>
    <s v="Dki Jakarta"/>
    <d v="1985-01-06T00:00:00"/>
    <d v="2009-06-03T00:00:00"/>
    <s v="Female"/>
    <s v="SEB"/>
    <s v="Anastasya.Racmawati@cimbniaga.co.id"/>
    <s v="D-4"/>
    <n v="3010505"/>
    <s v="MONITA"/>
    <s v="Branch Area Head - Jakarta Region Area II"/>
    <m/>
    <m/>
    <m/>
    <m/>
    <x v="1"/>
    <m/>
    <m/>
    <x v="0"/>
    <n v="0"/>
    <x v="0"/>
    <n v="0"/>
    <x v="0"/>
    <n v="0"/>
  </r>
  <r>
    <n v="3008105"/>
    <s v="MAYA INDAH SUSANTI"/>
    <s v="U7"/>
    <x v="4"/>
    <s v="Network - Jakarta Region"/>
    <s v="Jakarta Region Area II"/>
    <s v="KCP - Jakarta - Stock Exchange Building - SEB - D3"/>
    <s v="KCP - Jakarta - Stock Exchange Building - SEB - Service - D4"/>
    <s v="Branch Operations &amp; Service Manager"/>
    <s v="Branch Operations &amp; Service Manager"/>
    <s v="KCP - Jakarta - Stock Exchange Building - SEB"/>
    <s v="JAKARTA SELATAN"/>
    <s v="Dki Jakarta"/>
    <d v="1983-07-28T00:00:00"/>
    <d v="2005-09-30T00:00:00"/>
    <s v="Female"/>
    <s v="SEB"/>
    <s v="MAYA.SUSANTI@CIMBNIAGA.CO.ID"/>
    <s v="D-4"/>
    <n v="3003394"/>
    <s v="DEWI SARTIKA PRIBADI"/>
    <s v="Branch Manager - KCP - SEB"/>
    <m/>
    <m/>
    <m/>
    <m/>
    <x v="1"/>
    <m/>
    <m/>
    <x v="0"/>
    <n v="0"/>
    <x v="0"/>
    <n v="0"/>
    <x v="0"/>
    <n v="0"/>
  </r>
  <r>
    <n v="3002786"/>
    <s v="OCTA HAPPYTA"/>
    <s v="U8"/>
    <x v="4"/>
    <s v="Network - Jakarta Region"/>
    <s v="Jakarta Region Area II"/>
    <s v="KCP - Jakarta - Stock Exchange Building - SEB - D3"/>
    <s v="KCP - Jakarta - Stock Exchange Building - SEB - Service - D4"/>
    <s v="Branch Service Officer"/>
    <s v="Branch Service Officer"/>
    <s v="KCP - Jakarta - Stock Exchange Building - SEB"/>
    <s v="JAKARTA SELATAN"/>
    <s v="Dki Jakarta"/>
    <d v="1972-10-24T00:00:00"/>
    <d v="1994-10-03T00:00:00"/>
    <s v="Female"/>
    <s v="SEB"/>
    <s v="OCTA@CIMBNIAGA.CO.ID"/>
    <s v="D-5"/>
    <n v="3008105"/>
    <s v="MAYA INDAH SUSANTI"/>
    <s v="Branch Operations &amp; Service Manager - KCP - SEB"/>
    <m/>
    <m/>
    <m/>
    <m/>
    <x v="1"/>
    <m/>
    <m/>
    <x v="0"/>
    <n v="0"/>
    <x v="0"/>
    <n v="0"/>
    <x v="0"/>
    <n v="0"/>
  </r>
  <r>
    <n v="3041030"/>
    <s v="ARIF BAKHARI NASUTION"/>
    <s v="U9"/>
    <x v="4"/>
    <s v="Network - Jakarta Region"/>
    <s v="Jakarta Region Area II"/>
    <s v="KCP - Jakarta - Stock Exchange Building - SEB - D3"/>
    <s v="KCP - Jakarta - Stock Exchange Building - SEB - Service - D4"/>
    <s v="Customer Service"/>
    <s v="Customer Service"/>
    <s v="KCP - Jakarta - Stock Exchange Building - SEB"/>
    <s v="JAKARTA SELATAN"/>
    <s v="Dki Jakarta"/>
    <d v="1996-12-14T00:00:00"/>
    <d v="2020-03-30T00:00:00"/>
    <s v="Male"/>
    <s v="SEB"/>
    <s v="Arif.Nasution@cimbniaga.co.id"/>
    <s v="D-5"/>
    <n v="3008105"/>
    <s v="MAYA INDAH SUSANTI"/>
    <s v="Branch Operations &amp; Service Manager - KCP - SEB"/>
    <m/>
    <m/>
    <m/>
    <m/>
    <x v="1"/>
    <m/>
    <m/>
    <x v="0"/>
    <n v="0"/>
    <x v="0"/>
    <n v="0"/>
    <x v="0"/>
    <n v="0"/>
  </r>
  <r>
    <n v="5361537"/>
    <s v="IDOLA YULIANDINI"/>
    <s v="U9"/>
    <x v="4"/>
    <s v="Network - Jakarta Region"/>
    <s v="Jakarta Region Area II"/>
    <s v="KCP - Jakarta - Stock Exchange Building - SEB - D3"/>
    <s v="KCP - Jakarta - Stock Exchange Building - SEB - Service - D4"/>
    <s v="Customer Service"/>
    <s v="Customer Service"/>
    <s v="KCP - Jakarta - Stock Exchange Building - SEB"/>
    <s v="JAKARTA SELATAN"/>
    <s v="Dki Jakarta"/>
    <d v="1997-07-20T00:00:00"/>
    <d v="2022-01-24T00:00:00"/>
    <s v="Female"/>
    <s v="SEB"/>
    <s v="Idola.Yuliandini@cimbniaga.co.id"/>
    <s v="D-5"/>
    <n v="3008105"/>
    <s v="MAYA INDAH SUSANTI"/>
    <s v="Branch Operations &amp; Service Manager - KCP - SEB"/>
    <m/>
    <m/>
    <m/>
    <m/>
    <x v="1"/>
    <m/>
    <m/>
    <x v="0"/>
    <n v="0"/>
    <x v="0"/>
    <n v="0"/>
    <x v="0"/>
    <n v="0"/>
  </r>
  <r>
    <n v="5386280"/>
    <s v="ALEX SUNGGUL JOHARA S"/>
    <s v="U6"/>
    <x v="4"/>
    <s v="Network - Jakarta Region"/>
    <s v="Jakarta Region Area II"/>
    <s v="KCP - Jakarta - Wisma Metropolitan - MET - D3"/>
    <s v="KCP - Jakarta - Wisma Metropolitan - MET - Affluent - D4"/>
    <s v="Client Business Manager"/>
    <s v="Client Business Manager"/>
    <s v="KCP - Jakarta - Wisma Metropolitan - MET"/>
    <s v="JAKARTA SELATAN"/>
    <s v="Dki Jakarta"/>
    <d v="1985-09-11T00:00:00"/>
    <d v="2023-03-13T00:00:00"/>
    <s v="Male"/>
    <s v="MET"/>
    <s v="Alex.S@cimbniaga.co.id"/>
    <s v="D-4"/>
    <n v="3003244"/>
    <s v="SILVI BUDIARTY DEWI"/>
    <s v="Branch Manager - KCP - MET"/>
    <m/>
    <m/>
    <m/>
    <m/>
    <x v="1"/>
    <m/>
    <m/>
    <x v="0"/>
    <n v="0"/>
    <x v="0"/>
    <n v="0"/>
    <x v="0"/>
    <n v="0"/>
  </r>
  <r>
    <n v="3003350"/>
    <s v="ERISANDI BUDIYANTO"/>
    <s v="U7"/>
    <x v="4"/>
    <s v="Network - Jakarta Region"/>
    <s v="Jakarta Region Area II"/>
    <s v="KCP - Jakarta - Stock Exchange Building - SEB - D3"/>
    <s v="KCP - Jakarta - Stock Exchange Building - SEB - Loan Advisor - D4"/>
    <s v="Loan Advisor Specialist"/>
    <s v="Loan Advisor Specialist"/>
    <s v="KCP - Jakarta - Stock Exchange Building - SEB"/>
    <s v="JAKARTA SELATAN"/>
    <s v="Dki Jakarta"/>
    <d v="1973-04-19T00:00:00"/>
    <d v="1995-10-16T00:00:00"/>
    <s v="Male"/>
    <s v="SEB"/>
    <s v="ERISANDI.BUDIYANTO@CIMBNIAGA.CO.ID"/>
    <s v="D-4"/>
    <n v="3003394"/>
    <s v="DEWI SARTIKA PRIBADI"/>
    <s v="Branch Manager - KCP - SEB"/>
    <m/>
    <m/>
    <m/>
    <m/>
    <x v="1"/>
    <m/>
    <m/>
    <x v="0"/>
    <n v="0"/>
    <x v="2"/>
    <n v="1"/>
    <x v="0"/>
    <n v="0.5"/>
  </r>
  <r>
    <n v="5601254"/>
    <s v="SITI KURNIASIH"/>
    <s v="U7"/>
    <x v="4"/>
    <s v="Network - Jakarta Region"/>
    <s v="Jakarta Region Area II"/>
    <s v="KCP - Jakarta - Wisma Metropolitan - MET - D3"/>
    <s v="KCP - Jakarta - Wisma Metropolitan - MET - Affluent - D4"/>
    <s v="Client Relationship Manager"/>
    <s v="Client Relationship Manager"/>
    <s v="KCP - Jakarta - Wisma Metropolitan - MET"/>
    <s v="JAKARTA SELATAN"/>
    <s v="Dki Jakarta"/>
    <d v="1986-11-16T00:00:00"/>
    <d v="2025-09-29T00:00:00"/>
    <s v="Female"/>
    <s v="MET"/>
    <s v="siti.kurniasih@cimbniaga.co.id"/>
    <s v="D-5"/>
    <n v="5386280"/>
    <s v="Alex Sunggul Johara S"/>
    <s v="Client Business Manager - Affluent - MET"/>
    <m/>
    <m/>
    <m/>
    <m/>
    <x v="1"/>
    <m/>
    <m/>
    <x v="0"/>
    <n v="0"/>
    <x v="1"/>
    <e v="#N/A"/>
    <x v="1"/>
    <e v="#N/A"/>
  </r>
  <r>
    <n v="5601510"/>
    <s v="NICHOLAS AVELINO PRIOSOETANTO"/>
    <s v="U7"/>
    <x v="4"/>
    <s v="Network - Jakarta Region"/>
    <s v="Jakarta Region Area II"/>
    <s v="KCP - Jakarta - Wisma Metropolitan - MET - D3"/>
    <s v="KCP - Jakarta - Wisma Metropolitan - MET - Affluent - D4"/>
    <s v="Client Relationship Manager"/>
    <s v="Client Relationship Manager"/>
    <s v="KCP - Jakarta - Wisma Metropolitan - MET"/>
    <s v="JAKARTA SELATAN"/>
    <s v="Dki Jakarta"/>
    <d v="1999-12-01T00:00:00"/>
    <d v="2025-11-24T00:00:00"/>
    <s v="Male"/>
    <s v="MET"/>
    <s v="nicholas.priosoetanto@cimbniaga.co.id"/>
    <s v="D-5"/>
    <n v="5386280"/>
    <s v="Alex Sunggul Johara S"/>
    <s v="Client Business Manager - Affluent - MET"/>
    <m/>
    <m/>
    <m/>
    <m/>
    <x v="1"/>
    <m/>
    <m/>
    <x v="0"/>
    <n v="0"/>
    <x v="1"/>
    <e v="#N/A"/>
    <x v="1"/>
    <e v="#N/A"/>
  </r>
  <r>
    <n v="3029334"/>
    <s v="RIANTI SYAFITRI"/>
    <s v="U8"/>
    <x v="4"/>
    <s v="Network - Jakarta Region"/>
    <s v="Jakarta Region Area II"/>
    <s v="KCP - Jakarta - Wisma Metropolitan - MET - D3"/>
    <s v="KCP - Jakarta - Wisma Metropolitan - MET - Affluent - D4"/>
    <s v="Client Relationship Manager"/>
    <s v="Client Relationship Manager"/>
    <s v="KCP - Jakarta - Wisma Metropolitan - MET"/>
    <s v="JAKARTA SELATAN"/>
    <s v="Dki Jakarta"/>
    <d v="1989-05-14T00:00:00"/>
    <d v="2015-05-04T00:00:00"/>
    <s v="Female"/>
    <s v="MET"/>
    <s v="RIANTI.SYAFITRI@CIMBNIAGA.CO.ID"/>
    <s v="D-5"/>
    <n v="5386280"/>
    <s v="Alex Sunggul Johara S"/>
    <s v="Client Business Manager - Affluent - MET"/>
    <m/>
    <m/>
    <m/>
    <m/>
    <x v="1"/>
    <m/>
    <m/>
    <x v="0"/>
    <n v="0"/>
    <x v="0"/>
    <n v="0"/>
    <x v="0"/>
    <n v="0"/>
  </r>
  <r>
    <n v="3039608"/>
    <s v="TIA MONIKA ALISIA TAMBA"/>
    <s v="U8"/>
    <x v="4"/>
    <s v="Network - Jakarta Region"/>
    <s v="Jakarta Region Area II"/>
    <s v="KCP - Jakarta - Wisma Metropolitan - MET - D3"/>
    <s v="KCP - Jakarta - Wisma Metropolitan - MET - Affluent - D4"/>
    <s v="Client Relationship Manager"/>
    <s v="Client Relationship Manager"/>
    <s v="KCP - Jakarta - Wisma Metropolitan - MET"/>
    <s v="JAKARTA SELATAN"/>
    <s v="Dki Jakarta"/>
    <d v="1996-05-21T00:00:00"/>
    <d v="2019-10-14T00:00:00"/>
    <s v="Female"/>
    <s v="MET"/>
    <s v="Tia.tamba@cimbniaga.co.id"/>
    <s v="D-5"/>
    <n v="3003244"/>
    <s v="SILVI BUDIARTY DEWI"/>
    <s v="Branch Manager - KCP - MET"/>
    <m/>
    <m/>
    <m/>
    <m/>
    <x v="1"/>
    <m/>
    <m/>
    <x v="0"/>
    <n v="0"/>
    <x v="0"/>
    <n v="0"/>
    <x v="0"/>
    <n v="0"/>
  </r>
  <r>
    <n v="5396196"/>
    <s v="DANIELLA CINDY KEZIA DESWERT"/>
    <s v="U9"/>
    <x v="4"/>
    <s v="Network - Jakarta Region"/>
    <s v="Jakarta Region Area II"/>
    <s v="KCP - Jakarta - Wisma Metropolitan - MET - D3"/>
    <s v="KCP - Jakarta - Wisma Metropolitan - MET - Affluent - D4"/>
    <s v="Client Relationship Manager"/>
    <s v="Client Relationship Manager"/>
    <s v="KCP - Jakarta - Wisma Metropolitan - MET"/>
    <s v="JAKARTA SELATAN"/>
    <s v="Dki Jakarta"/>
    <d v="2000-10-05T00:00:00"/>
    <d v="2023-09-11T00:00:00"/>
    <s v="Female"/>
    <s v="MET"/>
    <s v="Daniella.Deswert2@cimbniaga.co.id"/>
    <s v="D-5"/>
    <n v="3003244"/>
    <s v="SILVI BUDIARTY DEWI"/>
    <s v="Branch Manager - KCP - MET"/>
    <m/>
    <m/>
    <m/>
    <m/>
    <x v="1"/>
    <m/>
    <m/>
    <x v="0"/>
    <n v="0"/>
    <x v="0"/>
    <n v="0"/>
    <x v="0"/>
    <n v="0"/>
  </r>
  <r>
    <n v="3004280"/>
    <s v="HENNY SUSILAWATI"/>
    <s v="U6"/>
    <x v="4"/>
    <s v="Network - Jakarta Region"/>
    <s v="Jakarta Region Area II"/>
    <s v="KCP - Jakarta - Wisma Metropolitan - MET - D3"/>
    <s v="KCP - Jakarta - Wisma Metropolitan - MET - Business Owners - D4"/>
    <s v="Client Business Manager"/>
    <s v="Client Business Manager"/>
    <s v="KCP - Jakarta - Wisma Metropolitan - MET"/>
    <s v="JAKARTA SELATAN"/>
    <s v="Dki Jakarta"/>
    <d v="1972-12-16T00:00:00"/>
    <d v="1997-04-21T00:00:00"/>
    <s v="Female"/>
    <s v="MET"/>
    <s v="HENNY.SUSILAWATY@CIMBNIAGA.CO.ID"/>
    <s v="D-4"/>
    <n v="3003244"/>
    <s v="SILVI BUDIARTY DEWI"/>
    <s v="Branch Manager - KCP - MET"/>
    <m/>
    <m/>
    <m/>
    <m/>
    <x v="1"/>
    <m/>
    <m/>
    <x v="0"/>
    <n v="0"/>
    <x v="0"/>
    <n v="0"/>
    <x v="0"/>
    <n v="0"/>
  </r>
  <r>
    <n v="3037453"/>
    <s v="MUHAMMAD WILDAN"/>
    <s v="U8"/>
    <x v="4"/>
    <s v="Network - Jakarta Region"/>
    <s v="Jakarta Region Area II"/>
    <s v="KCP - Jakarta - Wisma Metropolitan - MET - D3"/>
    <s v="KCP - Jakarta - Wisma Metropolitan - MET - Business Owners - D4"/>
    <s v="Client Relationship Manager"/>
    <s v="Client Relationship Manager"/>
    <s v="KCP - Jakarta - Wisma Metropolitan - MET"/>
    <s v="JAKARTA SELATAN"/>
    <s v="Dki Jakarta"/>
    <d v="1993-03-21T00:00:00"/>
    <d v="2019-01-28T00:00:00"/>
    <s v="Male"/>
    <s v="MET"/>
    <s v="MUHAMMAD.WILDAN@CIMBNIAGA.CO.ID"/>
    <s v="D-5"/>
    <n v="3004280"/>
    <s v="HENNY SUSILAWATI"/>
    <s v="Client Business Manager 1 - Business Owners - MET"/>
    <m/>
    <m/>
    <m/>
    <m/>
    <x v="1"/>
    <m/>
    <m/>
    <x v="0"/>
    <n v="0"/>
    <x v="0"/>
    <n v="0"/>
    <x v="0"/>
    <n v="0"/>
  </r>
  <r>
    <n v="5373559"/>
    <s v="JONI PRIANTO"/>
    <s v="U8"/>
    <x v="4"/>
    <s v="Network - Jakarta Region"/>
    <s v="Jakarta Region Area II"/>
    <s v="KCP - Jakarta - Wisma Metropolitan - MET - D3"/>
    <s v="KCP - Jakarta - Wisma Metropolitan - MET - Business Owners - D4"/>
    <s v="Client Relationship Manager"/>
    <s v="Client Relationship Manager"/>
    <s v="KCP - Jakarta - Wisma Metropolitan - ME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129"/>
    <s v="FADHALRAZQI GUFRAN"/>
    <s v="U9"/>
    <x v="4"/>
    <s v="Network - Jakarta Region"/>
    <s v="Jakarta Region Area II"/>
    <s v="KCP - Jakarta - Wisma Metropolitan - MET - D3"/>
    <s v="KCP - Jakarta - Wisma Metropolitan - MET - Business Owners - D4"/>
    <s v="Client Relationship Manager"/>
    <s v="Client Relationship Manager"/>
    <s v="KCP - Jakarta - Wisma Metropolitan - MET"/>
    <s v="JAKARTA SELATAN"/>
    <s v="Dki Jakarta"/>
    <d v="2002-04-20T00:00:00"/>
    <d v="2025-05-05T00:00:00"/>
    <s v="Male"/>
    <s v="MET"/>
    <s v="fadhalrazqi.gufran@cimbniaga.co.id"/>
    <s v="D-5"/>
    <n v="3004280"/>
    <s v="HENNY SUSILAWATI"/>
    <s v="Client Business Manager 1 - Business Owners - MET"/>
    <m/>
    <m/>
    <m/>
    <m/>
    <x v="1"/>
    <m/>
    <m/>
    <x v="0"/>
    <n v="0"/>
    <x v="1"/>
    <e v="#N/A"/>
    <x v="1"/>
    <e v="#N/A"/>
  </r>
  <r>
    <n v="5601004"/>
    <s v="TANTRI RESPATI PRAMUDITA"/>
    <s v="U6"/>
    <x v="4"/>
    <s v="Network - Jakarta Region"/>
    <s v="Jakarta Region Area II"/>
    <s v="KCP - Jakarta - Wisma Metropolitan - MET - D3"/>
    <s v="KCP - Jakarta - Wisma Metropolitan - MET - Loan Advisor - D4"/>
    <s v="Loan Advisor Specialist"/>
    <s v="Loan Advisor Specialist"/>
    <s v="KCP - Jakarta - Wisma Metropolitan - MET"/>
    <s v="JAKARTA SELATAN"/>
    <s v="Dki Jakarta"/>
    <d v="1990-05-21T00:00:00"/>
    <d v="2025-08-11T00:00:00"/>
    <s v="Female"/>
    <s v="MET"/>
    <s v="tantri.pramudita@cimbniaga.co.id"/>
    <s v="D-4"/>
    <n v="3003244"/>
    <s v="SILVI BUDIARTY DEWI"/>
    <s v="Branch Manager - KCP - MET"/>
    <m/>
    <m/>
    <m/>
    <m/>
    <x v="1"/>
    <m/>
    <m/>
    <x v="0"/>
    <n v="0"/>
    <x v="1"/>
    <e v="#N/A"/>
    <x v="1"/>
    <e v="#N/A"/>
  </r>
  <r>
    <n v="3005335"/>
    <s v="DEWI SRI ULINA"/>
    <s v="U6"/>
    <x v="4"/>
    <s v="Network - Jakarta Region"/>
    <s v="Jakarta Region Area II"/>
    <s v="KCP - Jakarta - Wisma Metropolitan - MET - D3"/>
    <s v="KCP - Jakarta - Wisma Metropolitan - MET - Service - D4"/>
    <s v="Branch Operations &amp; Service Manager"/>
    <s v="Branch Operations &amp; Service Manager"/>
    <s v="KCP - Jakarta - Wisma Metropolitan - MET"/>
    <s v="JAKARTA SELATAN"/>
    <s v="Dki Jakarta"/>
    <d v="1974-03-27T00:00:00"/>
    <d v="2001-03-15T00:00:00"/>
    <s v="Female"/>
    <s v="MET"/>
    <s v="DEWI.SRIULINA@CIMBNIAGA.CO.ID"/>
    <s v="D-4"/>
    <n v="3003244"/>
    <s v="SILVI BUDIARTY DEWI"/>
    <s v="Branch Manager - KCP - MET"/>
    <m/>
    <m/>
    <m/>
    <m/>
    <x v="1"/>
    <m/>
    <m/>
    <x v="1"/>
    <n v="1"/>
    <x v="2"/>
    <n v="1"/>
    <x v="2"/>
    <n v="1"/>
  </r>
  <r>
    <n v="3039216"/>
    <s v="DIANA LIZA ANGGRAINI"/>
    <s v="U9"/>
    <x v="4"/>
    <s v="Network - Jakarta Region"/>
    <s v="Jakarta Region Area II"/>
    <s v="KCP - Jakarta - Wisma Metropolitan - MET - D3"/>
    <s v="KCP - Jakarta - Wisma Metropolitan - MET - Service - D4"/>
    <s v="Digital Banking Service Officer"/>
    <s v="Digital Banking Service Officer"/>
    <s v="E-Banking Lounge - Jakarta - Citywalk - CTW"/>
    <s v="JAKARTA PUSAT"/>
    <s v="Dki Jakarta"/>
    <d v="1992-07-22T00:00:00"/>
    <d v="2019-09-30T00:00:00"/>
    <s v="Female"/>
    <s v="CTW"/>
    <s v="DIANA.ANGGRAINI@CIMBNIAGA.CO.ID"/>
    <s v="D-5"/>
    <n v="3005335"/>
    <s v="DEWI SRI ULINA"/>
    <s v="Branch Operations &amp; Service Manager - KCP - MET"/>
    <m/>
    <m/>
    <m/>
    <m/>
    <x v="1"/>
    <m/>
    <m/>
    <x v="0"/>
    <n v="0"/>
    <x v="0"/>
    <n v="0"/>
    <x v="0"/>
    <n v="0"/>
  </r>
  <r>
    <n v="3038519"/>
    <s v="ELYS FRISCA PAKPAHAN"/>
    <s v="U9"/>
    <x v="4"/>
    <s v="Network - Jakarta Region"/>
    <s v="Jakarta Region Area II"/>
    <s v="KCP - Jakarta - Wisma Metropolitan - MET - D3"/>
    <s v="KCP - Jakarta - Wisma Metropolitan - MET - Service - D4"/>
    <s v="Digital Banking Service Officer"/>
    <s v="Digital Banking Service Officer"/>
    <s v="E-Banking Lounge - Jakarta - Citywalk - CTW"/>
    <s v="JAKARTA PUSAT"/>
    <s v="Dki Jakarta"/>
    <d v="1993-09-26T00:00:00"/>
    <d v="2019-07-15T00:00:00"/>
    <s v="Female"/>
    <s v="CTW"/>
    <s v="ELYS.PAKPAHAN@CIMBNIAGA.CO.ID"/>
    <s v="D-5"/>
    <n v="3005335"/>
    <s v="DEWI SRI ULINA"/>
    <s v="Branch Operations &amp; Service Manager - KCP - MET"/>
    <m/>
    <m/>
    <m/>
    <m/>
    <x v="1"/>
    <m/>
    <m/>
    <x v="0"/>
    <n v="0.15"/>
    <x v="0"/>
    <n v="0"/>
    <x v="0"/>
    <n v="7.4999999999999997E-2"/>
  </r>
  <r>
    <n v="3039345"/>
    <s v="FEBRIANSYAH"/>
    <s v="U9"/>
    <x v="4"/>
    <s v="Network - Jakarta Region"/>
    <s v="Jakarta Region Area II"/>
    <s v="KCP - Jakarta - Wisma Metropolitan - MET - D3"/>
    <s v="KCP - Jakarta - Wisma Metropolitan - MET - Business Owners - D4"/>
    <s v="Client Relationship Manager Acceleration"/>
    <s v="Client Relationship Manager Acceleration"/>
    <s v="KCP - Jakarta - Wisma Metropolitan - MET"/>
    <s v="JAKARTA SELATAN"/>
    <s v="Dki Jakarta"/>
    <d v="1994-02-15T00:00:00"/>
    <d v="2019-10-14T00:00:00"/>
    <s v="Male"/>
    <s v="MET"/>
    <s v="Febriansyah.Febriansyah@cimbniaga.co.id"/>
    <s v="D-5"/>
    <n v="3004280"/>
    <s v="HENNY SUSILAWATI"/>
    <s v="Client Business Manager 1 - Business Owners - MET"/>
    <m/>
    <m/>
    <m/>
    <m/>
    <x v="1"/>
    <m/>
    <m/>
    <x v="0"/>
    <n v="0"/>
    <x v="0"/>
    <n v="0"/>
    <x v="0"/>
    <n v="0"/>
  </r>
  <r>
    <n v="5356231"/>
    <s v="ROSALINDA NATALIA SIMANJUNTAK"/>
    <s v="U9"/>
    <x v="4"/>
    <s v="Network - Jakarta Region"/>
    <s v="Jakarta Region Area II"/>
    <s v="KCP - Jakarta - Wisma Metropolitan - MET - D3"/>
    <s v="KCP - Jakarta - Wisma Metropolitan - MET - Service - D4"/>
    <s v="Digital Banking Service Officer"/>
    <s v="Digital Banking Service Officer"/>
    <s v="E-Banking Lounge - Jakarta - Citywalk - CTW"/>
    <s v="JAKARTA PUSAT"/>
    <s v="Dki Jakarta"/>
    <d v="1999-12-23T00:00:00"/>
    <d v="2021-11-22T00:00:00"/>
    <s v="Female"/>
    <s v="CTW"/>
    <s v="Rosalinda.Simanjuntak@cimbniaga.co.id"/>
    <s v="D-5"/>
    <n v="3005335"/>
    <s v="DEWI SRI ULINA"/>
    <s v="Branch Operations &amp; Service Manager - KCP - MET"/>
    <m/>
    <m/>
    <m/>
    <m/>
    <x v="1"/>
    <m/>
    <m/>
    <x v="0"/>
    <n v="0"/>
    <x v="0"/>
    <n v="0"/>
    <x v="0"/>
    <n v="0"/>
  </r>
  <r>
    <n v="3040497"/>
    <s v="FIKRI KHOIRULLAH"/>
    <s v="U9"/>
    <x v="4"/>
    <s v="Network - Jakarta Region"/>
    <s v="Jakarta Region Area II"/>
    <s v="KCP - Jakarta - Wisma Metropolitan - MET - D3"/>
    <s v="KCP - Jakarta - Wisma Metropolitan - MET - Service - D4"/>
    <s v="Customer Service"/>
    <s v="Customer Service"/>
    <s v="KCP - Jakarta - Wisma Metropolitan - MET"/>
    <s v="JAKARTA SELATAN"/>
    <s v="Dki Jakarta"/>
    <d v="1998-06-18T00:00:00"/>
    <d v="2020-02-24T00:00:00"/>
    <s v="Male"/>
    <s v="MET"/>
    <s v="FIKRI.KHOIRULLAH@CIMBNIAGA.CO.ID"/>
    <s v="D-5"/>
    <n v="3005335"/>
    <s v="DEWI SRI ULINA"/>
    <s v="Branch Operations &amp; Service Manager - KCP - MET"/>
    <m/>
    <m/>
    <m/>
    <m/>
    <x v="1"/>
    <m/>
    <m/>
    <x v="0"/>
    <n v="0"/>
    <x v="0"/>
    <n v="0"/>
    <x v="0"/>
    <n v="0"/>
  </r>
  <r>
    <n v="3025052"/>
    <s v="APRILIA PARAMITA"/>
    <s v="U9"/>
    <x v="4"/>
    <s v="Network - Jakarta Region"/>
    <s v="Jakarta Region Area II"/>
    <s v="KCP - Jakarta - Wisma Metropolitan - MET - D3"/>
    <s v="KCP - Jakarta - Wisma Metropolitan - MET - Service - D4"/>
    <s v="Customer Service"/>
    <s v="Customer Service"/>
    <s v="KCP - Jakarta - Wisma Metropolitan - MET"/>
    <s v="JAKARTA SELATAN"/>
    <s v="Dki Jakarta"/>
    <d v="1991-04-23T00:00:00"/>
    <d v="2013-12-05T00:00:00"/>
    <s v="Female"/>
    <s v="MET"/>
    <s v="APRILIA.PARAMITA@CIMBNIAGA.CO.ID"/>
    <s v="D-5"/>
    <n v="3005335"/>
    <s v="DEWI SRI ULINA"/>
    <s v="Branch Operations &amp; Service Manager - KCP - MET"/>
    <m/>
    <m/>
    <m/>
    <m/>
    <x v="1"/>
    <m/>
    <m/>
    <x v="0"/>
    <n v="0"/>
    <x v="0"/>
    <n v="0"/>
    <x v="0"/>
    <n v="0"/>
  </r>
  <r>
    <n v="3024728"/>
    <s v="ANGGIT PRATIWI"/>
    <s v="U9"/>
    <x v="4"/>
    <s v="Network - Jakarta Region"/>
    <s v="Jakarta Region Area II"/>
    <s v="KCP - Jakarta - Wisma Metropolitan - MET - D3"/>
    <s v="KCP - Jakarta - Wisma Metropolitan - MET - Service - D4"/>
    <s v="Customer Service"/>
    <s v="Customer Service"/>
    <s v="KCP - Jakarta - Wisma Metropolitan - MET"/>
    <s v="JAKARTA SELATAN"/>
    <s v="Dki Jakarta"/>
    <d v="1991-01-27T00:00:00"/>
    <d v="2013-10-31T00:00:00"/>
    <s v="Female"/>
    <s v="MET"/>
    <s v="ANGGIT.PRATIWI@CIMBNIAGA.CO.ID"/>
    <s v="D-5"/>
    <n v="3005335"/>
    <s v="DEWI SRI ULINA"/>
    <s v="Branch Operations &amp; Service Manager - KCP - MET"/>
    <m/>
    <m/>
    <m/>
    <m/>
    <x v="1"/>
    <m/>
    <m/>
    <x v="0"/>
    <n v="0"/>
    <x v="0"/>
    <n v="0"/>
    <x v="0"/>
    <n v="0"/>
  </r>
  <r>
    <n v="3020086"/>
    <s v="ANIDA SHINTA PRAWIRA"/>
    <s v="U9"/>
    <x v="4"/>
    <s v="Network - Jakarta Region"/>
    <s v="Jakarta Region Area II"/>
    <s v="KCP - Jakarta - Wisma Metropolitan - MET - D3"/>
    <s v="KCP - Jakarta - Wisma Metropolitan - MET - Service - D4"/>
    <s v="Branch Service Officer"/>
    <s v="Branch Service Officer"/>
    <s v="KCP - Jakarta - Wisma Metropolitan - MET"/>
    <s v="JAKARTA SELATAN"/>
    <s v="Dki Jakarta"/>
    <d v="1989-04-11T00:00:00"/>
    <d v="2012-09-17T00:00:00"/>
    <s v="Female"/>
    <s v="MET"/>
    <s v="ANIDA.SHINTAP@CIMBNIAGA.CO.ID"/>
    <s v="D-5"/>
    <n v="3005335"/>
    <s v="DEWI SRI ULINA"/>
    <s v="Branch Operations &amp; Service Manager - KCP - MET"/>
    <m/>
    <m/>
    <m/>
    <m/>
    <x v="1"/>
    <m/>
    <m/>
    <x v="1"/>
    <n v="1"/>
    <x v="2"/>
    <n v="1"/>
    <x v="2"/>
    <n v="1"/>
  </r>
  <r>
    <n v="3009837"/>
    <s v="FIRDAUS ICHSAN SYAH HASAN"/>
    <s v="U3"/>
    <x v="4"/>
    <s v="Network - Jakarta Region"/>
    <s v="Jakarta Region Area III"/>
    <s v="---"/>
    <s v="---"/>
    <s v="Branch Area Head"/>
    <s v="Branch Area Head"/>
    <s v="KC - Jakarta - Gajah Mada - GMA"/>
    <s v="JAKARTA PUSAT"/>
    <s v="Dki Jakarta"/>
    <d v="1982-03-20T00:00:00"/>
    <d v="2007-04-13T00:00:00"/>
    <s v="Male"/>
    <s v="GMA"/>
    <s v="FIRDAUS.ISH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20207"/>
    <s v="ANINDITA NOVIDANTI"/>
    <s v="U9"/>
    <x v="4"/>
    <s v="Network - Jakarta Region"/>
    <s v="Jakarta Region Area III"/>
    <s v="Branch Support - Jakarta Region Area III"/>
    <s v="---"/>
    <s v="Branch Support Staff"/>
    <s v="Branch Support Staff"/>
    <s v="KC - Jakarta - Gajah Mada - GMA"/>
    <s v="JAKARTA PUSAT"/>
    <s v="Dki Jakarta"/>
    <d v="1990-11-01T00:00:00"/>
    <d v="2012-09-27T00:00:00"/>
    <s v="Female"/>
    <s v="GMA"/>
    <s v="ANINDITA.NOVIDANTI@CIMBNIAGA.CO.ID"/>
    <s v="D-3"/>
    <n v="3009837"/>
    <s v="FIRDAUS ICHSAN SYAH HASAN"/>
    <s v="Branch Area Head - Jakarta Region Area III"/>
    <m/>
    <m/>
    <m/>
    <m/>
    <x v="1"/>
    <m/>
    <m/>
    <x v="0"/>
    <n v="0"/>
    <x v="0"/>
    <n v="0"/>
    <x v="0"/>
    <n v="0"/>
  </r>
  <r>
    <n v="3033505"/>
    <s v="STEVANUS"/>
    <s v="U4"/>
    <x v="4"/>
    <s v="Network - Jakarta Region"/>
    <s v="Jakarta Region Area III"/>
    <s v="KC - Jakarta - Gajah Mada - GMA - D3"/>
    <s v="---"/>
    <s v="Branch Manager"/>
    <s v="Branch Manager"/>
    <s v="KC - Jakarta - Gajah Mada - GMA"/>
    <s v="JAKARTA PUSAT"/>
    <s v="Dki Jakarta"/>
    <d v="1988-11-22T00:00:00"/>
    <d v="2017-05-19T00:00:00"/>
    <s v="Male"/>
    <s v="GMA"/>
    <s v="STEVANUS@CIMBNIAGA.CO.ID"/>
    <s v="D-3"/>
    <n v="3009837"/>
    <s v="FIRDAUS ICHSAN SYAH HASAN"/>
    <s v="Branch Area Head - Jakarta Region Area III"/>
    <m/>
    <m/>
    <m/>
    <m/>
    <x v="1"/>
    <m/>
    <m/>
    <x v="0"/>
    <n v="0"/>
    <x v="0"/>
    <n v="0"/>
    <x v="0"/>
    <n v="0"/>
  </r>
  <r>
    <n v="5413908"/>
    <s v="R.A. HIJRIAH"/>
    <s v="U5"/>
    <x v="4"/>
    <s v="Network - Jakarta Region"/>
    <s v="Jakarta Region Area I"/>
    <s v="KC - Jakarta - Graha CIMB Niaga - NAA - D3"/>
    <s v="---"/>
    <s v="Branch Manager"/>
    <s v="Branch Manager"/>
    <s v="KC - Jakarta - Graha CIMB Niaga - NAA"/>
    <s v="JAKARTA SELATAN"/>
    <s v="Dki Jakarta"/>
    <d v="1988-07-05T00:00:00"/>
    <d v="2024-09-02T00:00:00"/>
    <s v="Female"/>
    <s v="NAA"/>
    <s v="r.hijriah@cimbniaga.co.id"/>
    <s v="D-3"/>
    <n v="3008764"/>
    <s v="LITANIA PRILLI"/>
    <s v="Branch Area Head - Jakarta Region Area I"/>
    <m/>
    <m/>
    <m/>
    <m/>
    <x v="1"/>
    <m/>
    <m/>
    <x v="0"/>
    <n v="0"/>
    <x v="0"/>
    <n v="0"/>
    <x v="0"/>
    <n v="0"/>
  </r>
  <r>
    <n v="3029077"/>
    <s v="TJHIE JOSEP"/>
    <s v="U4"/>
    <x v="4"/>
    <s v="Network - Jakarta Region"/>
    <s v="Jakarta Region Area III"/>
    <s v="KCP - Jakarta - Gambir - GMI - D3"/>
    <s v="---"/>
    <s v="Branch Manager"/>
    <s v="Branch Manager"/>
    <s v="KCP - Jakarta - Gambir - GMI"/>
    <s v="JAKARTA PUSAT"/>
    <s v="Dki Jakarta"/>
    <d v="1980-01-21T00:00:00"/>
    <d v="2015-04-08T00:00:00"/>
    <s v="Male"/>
    <s v="GMI"/>
    <s v="TJHIE.JOSEP@CIMBNIAGA.CO.ID"/>
    <s v="D-3"/>
    <n v="3009837"/>
    <s v="FIRDAUS ICHSAN SYAH HASAN"/>
    <s v="Branch Area Head - Jakarta Region Area III"/>
    <m/>
    <m/>
    <m/>
    <m/>
    <x v="1"/>
    <m/>
    <m/>
    <x v="1"/>
    <n v="1"/>
    <x v="2"/>
    <n v="1"/>
    <x v="2"/>
    <n v="1"/>
  </r>
  <r>
    <n v="3006155"/>
    <s v="MIRA NATALIA WIDYATI"/>
    <s v="U6"/>
    <x v="4"/>
    <s v="Network - Jakarta Region"/>
    <s v="Jakarta Region Area III"/>
    <s v="KCP - Jakarta - Jatinegara - JGR - D3"/>
    <s v="---"/>
    <s v="Branch Manager"/>
    <s v="Branch Manager"/>
    <s v="KCP - Jakarta - Jatinegara - JGR"/>
    <s v="JAKARTA TIMUR"/>
    <s v="Dki Jakarta"/>
    <d v="1978-12-21T00:00:00"/>
    <d v="2003-07-01T00:00:00"/>
    <s v="Female"/>
    <s v="JGR"/>
    <s v="MIRA.NATALIAWIDYATI@CIMBNIAGA.CO.ID"/>
    <s v="D-3"/>
    <n v="3009837"/>
    <s v="FIRDAUS ICHSAN SYAH HASAN"/>
    <s v="Branch Area Head - Jakarta Region Area III"/>
    <m/>
    <m/>
    <m/>
    <m/>
    <x v="1"/>
    <m/>
    <m/>
    <x v="0"/>
    <n v="0.4"/>
    <x v="0"/>
    <n v="0"/>
    <x v="0"/>
    <n v="0.2"/>
  </r>
  <r>
    <n v="5396202"/>
    <s v="YULIA ANDINI"/>
    <s v="U5"/>
    <x v="4"/>
    <s v="Network - Jakarta Region"/>
    <s v="Jakarta Region Area III"/>
    <s v="KCP - Jakarta - Kebon Sirih - KBS - D3"/>
    <s v="---"/>
    <s v="Branch Manager"/>
    <s v="Branch Manager"/>
    <s v="KCP - Jakarta - Kebon Sirih - KBS"/>
    <s v="JAKARTA PUSAT"/>
    <s v="Dki Jakarta"/>
    <d v="1985-07-28T00:00:00"/>
    <d v="2023-10-02T00:00:00"/>
    <s v="Female"/>
    <s v="KBS"/>
    <s v="yulia.andini@cimbniaga.co.id"/>
    <s v="D-3"/>
    <n v="3009837"/>
    <s v="FIRDAUS ICHSAN SYAH HASAN"/>
    <s v="Branch Area Head - Jakarta Region Area III"/>
    <m/>
    <m/>
    <m/>
    <m/>
    <x v="1"/>
    <m/>
    <m/>
    <x v="0"/>
    <n v="0"/>
    <x v="0"/>
    <n v="0"/>
    <x v="0"/>
    <n v="0"/>
  </r>
  <r>
    <n v="3004747"/>
    <s v="MEIRAWATY ADARISMA"/>
    <s v="U4"/>
    <x v="4"/>
    <s v="Network - Jakarta Region"/>
    <s v="Jakarta Region Area III"/>
    <s v="KCP - Jakarta - Matraman - MTM - D3"/>
    <s v="---"/>
    <s v="Branch Manager"/>
    <s v="Branch Manager"/>
    <s v="KCP - Jakarta - Matraman - MTM"/>
    <s v="JAKARTA TIMUR"/>
    <s v="Dki Jakarta"/>
    <d v="1974-05-11T00:00:00"/>
    <d v="1997-11-03T00:00:00"/>
    <s v="Female"/>
    <s v="MTM"/>
    <s v="ADARISMA@CIMBNIAGA.CO.ID"/>
    <s v="D-3"/>
    <n v="3009837"/>
    <s v="FIRDAUS ICHSAN SYAH HASAN"/>
    <s v="Branch Area Head - Jakarta Region Area III"/>
    <m/>
    <m/>
    <m/>
    <m/>
    <x v="1"/>
    <m/>
    <m/>
    <x v="0"/>
    <n v="0"/>
    <x v="0"/>
    <n v="0"/>
    <x v="0"/>
    <n v="0"/>
  </r>
  <r>
    <n v="3041320"/>
    <s v="PAWESTRI SAESARY"/>
    <s v="U5"/>
    <x v="4"/>
    <s v="Network - Jakarta Region"/>
    <s v="Jakarta Region Area III"/>
    <s v="KCP - Jakarta - Menteng - MTG - D3"/>
    <s v="---"/>
    <s v="Branch Manager"/>
    <s v="Branch Manager"/>
    <s v="KCP - Jakarta - Menteng - MTG"/>
    <s v="JAKARTA PUSAT"/>
    <s v="Dki Jakarta"/>
    <d v="1987-03-10T00:00:00"/>
    <d v="2020-06-02T00:00:00"/>
    <s v="Female"/>
    <s v="MTG"/>
    <s v="PAWESTRI.SAESARY@CIMBNIAGA.CO.ID"/>
    <s v="D-3"/>
    <n v="3009837"/>
    <s v="FIRDAUS ICHSAN SYAH HASAN"/>
    <s v="Branch Area Head - Jakarta Region Area III"/>
    <m/>
    <m/>
    <m/>
    <m/>
    <x v="1"/>
    <m/>
    <m/>
    <x v="1"/>
    <n v="1"/>
    <x v="0"/>
    <n v="0"/>
    <x v="0"/>
    <n v="0.5"/>
  </r>
  <r>
    <n v="3004621"/>
    <s v="SAHAT PANDAPOTAN SITORUS"/>
    <s v="U5"/>
    <x v="4"/>
    <s v="Network - Jakarta Region"/>
    <s v="Jakarta Region Area III"/>
    <s v="KCP - Jakarta - Wahid Hasyim - WHT - D3"/>
    <s v="---"/>
    <s v="Branch Manager"/>
    <s v="Branch Manager"/>
    <s v="KCP - Jakarta - Wahid Hasyim - WHT"/>
    <s v="JAKARTA PUSAT"/>
    <s v="Dki Jakarta"/>
    <d v="1974-04-27T00:00:00"/>
    <d v="1997-09-01T00:00:00"/>
    <s v="Male"/>
    <s v="WHT"/>
    <s v="SAHAT.SITORUS@CIMBNIAGA.CO.ID"/>
    <s v="D-3"/>
    <n v="3009837"/>
    <s v="FIRDAUS ICHSAN SYAH HASAN"/>
    <s v="Branch Area Head - Jakarta Region Area III"/>
    <m/>
    <m/>
    <m/>
    <m/>
    <x v="1"/>
    <m/>
    <m/>
    <x v="0"/>
    <n v="0"/>
    <x v="0"/>
    <n v="0"/>
    <x v="0"/>
    <n v="0"/>
  </r>
  <r>
    <n v="3009752"/>
    <s v="SARI WULANDARI"/>
    <s v="U5"/>
    <x v="7"/>
    <s v="Syariah Consumer &amp; Emerging Business Banking"/>
    <s v="Syariah Network"/>
    <s v="Syariah - Jakarta &amp; Sumatera South"/>
    <s v="KCPS - Syariah - Jakarta - Rawamangun Arion - SRWM - D3"/>
    <s v="Syariah Branch Manager"/>
    <s v="Syariah Branch Manager"/>
    <s v="KCPS - Jakarta - Rawamangun Arion - SRWM"/>
    <s v="JAKARTA TIMUR"/>
    <s v="Dki Jakarta"/>
    <d v="1984-09-18T00:00:00"/>
    <d v="2008-03-11T00:00:00"/>
    <s v="Female"/>
    <s v="SRWM"/>
    <s v="SARI.WULANDARI@CIMBNIAGA.CO.ID"/>
    <s v="D-4"/>
    <n v="3009240"/>
    <s v="SYAHADENITA CHAKIKI"/>
    <s v="Syariah Branch Area Head - Jakarta &amp; Sumatera South"/>
    <m/>
    <m/>
    <m/>
    <m/>
    <x v="1"/>
    <m/>
    <m/>
    <x v="0"/>
    <n v="0"/>
    <x v="0"/>
    <n v="0"/>
    <x v="0"/>
    <n v="0"/>
  </r>
  <r>
    <n v="3009050"/>
    <s v="DIYAH RAHAYU"/>
    <s v="U9"/>
    <x v="4"/>
    <s v="Network - Jakarta Region"/>
    <s v="Jakarta Region Area III"/>
    <s v="Private Wealth Sales - Jakarta Region Area III"/>
    <s v="---"/>
    <s v="Private Wealth Sales Assistant"/>
    <s v="Private Wealth Sales Assistant"/>
    <s v="KC - Jakarta - Gajah Mada - GMA"/>
    <s v="JAKARTA PUSAT"/>
    <s v="Dki Jakarta"/>
    <d v="1984-03-02T00:00:00"/>
    <d v="2006-07-19T00:00:00"/>
    <s v="Female"/>
    <s v="GMA"/>
    <s v="DIYAH.RAHAYU@CIMBNIAGA.CO.ID"/>
    <s v="D-3"/>
    <n v="3009837"/>
    <s v="FIRDAUS ICHSAN SYAH HASAN"/>
    <s v="Branch Area Head - Jakarta Region Area III"/>
    <m/>
    <m/>
    <m/>
    <m/>
    <x v="1"/>
    <m/>
    <m/>
    <x v="0"/>
    <n v="0"/>
    <x v="0"/>
    <n v="0"/>
    <x v="0"/>
    <n v="0"/>
  </r>
  <r>
    <n v="5402803"/>
    <s v="BAYU DWI LAKSONO"/>
    <s v="U7"/>
    <x v="4"/>
    <s v="Network - Jakarta Region"/>
    <s v="Jakarta Region Area III"/>
    <s v="KC - Jakarta - Gajah Mada - GMA - D3"/>
    <s v="KC - Jakarta - Gajah Mada - GMA - Company - D4"/>
    <s v="Company Relationship Manager"/>
    <s v="Company Relationship Manager"/>
    <s v="KC - Jakarta - Gajah Mada - GMA"/>
    <s v="JAKARTA PUSAT"/>
    <s v="Dki Jakarta"/>
    <d v="1985-04-30T00:00:00"/>
    <d v="2024-01-08T00:00:00"/>
    <s v="Male"/>
    <s v="GMA"/>
    <s v="bayu.laksono2@cimbniaga.co.id"/>
    <s v="D-5"/>
    <n v="3033505"/>
    <s v="STEVANUS"/>
    <s v="Branch Manager - KC - GMA"/>
    <m/>
    <m/>
    <m/>
    <m/>
    <x v="1"/>
    <m/>
    <m/>
    <x v="0"/>
    <n v="0"/>
    <x v="0"/>
    <n v="0"/>
    <x v="0"/>
    <n v="0"/>
  </r>
  <r>
    <n v="5412375"/>
    <s v="MARIO ANDIKA"/>
    <s v="U5"/>
    <x v="4"/>
    <s v="Network - Jakarta Region"/>
    <s v="Jakarta Region Area III"/>
    <s v="KC - Jakarta - Gajah Mada - GMA - D3"/>
    <s v="KC - Jakarta - Gajah Mada - GMA - EBB - D4"/>
    <s v="EBB Business Manager"/>
    <s v="EBB Business Manager"/>
    <s v="KC - Jakarta - Gajah Mada - GMA"/>
    <s v="JAKARTA PUSAT"/>
    <s v="Dki Jakarta"/>
    <d v="1988-03-03T00:00:00"/>
    <d v="2024-12-10T00:00:00"/>
    <s v="Male"/>
    <s v="GMA"/>
    <s v="mario.andika@cimbniaga.co.id"/>
    <s v="D-4"/>
    <n v="3033505"/>
    <s v="STEVANUS"/>
    <s v="Branch Manager - KC - GMA"/>
    <m/>
    <m/>
    <m/>
    <m/>
    <x v="1"/>
    <m/>
    <m/>
    <x v="0"/>
    <n v="0"/>
    <x v="1"/>
    <e v="#N/A"/>
    <x v="1"/>
    <e v="#N/A"/>
  </r>
  <r>
    <n v="5374351"/>
    <s v="NIA NOVELLA"/>
    <s v="U6"/>
    <x v="4"/>
    <s v="Network - Jakarta Region"/>
    <s v="Jakarta Region Area III"/>
    <s v="KC - Jakarta - Gajah Mada - GMA - D3"/>
    <s v="KC - Jakarta - Gajah Mada - GMA - EBB - D4"/>
    <s v="Sr EBB Relationship Manager"/>
    <s v="Sr EBB Relationship Manager"/>
    <s v="KC - Jakarta - Gajah Mada - GMA"/>
    <s v="JAKARTA PUSAT"/>
    <s v="Dki Jakarta"/>
    <d v="1989-11-29T00:00:00"/>
    <d v="2022-09-05T00:00:00"/>
    <s v="Female"/>
    <s v="GMA"/>
    <s v="Nia.Novella@cimbniaga.co.id"/>
    <s v="D-5"/>
    <n v="5412375"/>
    <s v="MARIO ANDIKA"/>
    <s v="Network EBB Business Manager - KC - GMA"/>
    <m/>
    <m/>
    <m/>
    <m/>
    <x v="1"/>
    <m/>
    <m/>
    <x v="0"/>
    <n v="0"/>
    <x v="0"/>
    <n v="0"/>
    <x v="0"/>
    <n v="0"/>
  </r>
  <r>
    <n v="5422442"/>
    <s v="SANDY"/>
    <s v="U7"/>
    <x v="4"/>
    <s v="Network - Jakarta Region"/>
    <s v="Jakarta Region Area III"/>
    <s v="KC - Jakarta - Gajah Mada - GMA - D3"/>
    <s v="KC - Jakarta - Gajah Mada - GMA - EBB - D4"/>
    <s v="EBB Relationship Manager"/>
    <s v="EBB Relationship Manager"/>
    <s v="KC - Jakarta - Gajah Mada - GMA"/>
    <s v="JAKARTA PUSAT"/>
    <s v="Dki Jakarta"/>
    <d v="1994-10-16T00:00:00"/>
    <d v="2025-03-10T00:00:00"/>
    <s v="Male"/>
    <s v="GMA"/>
    <s v="sandy.sandy3@cimbniaga.co.id"/>
    <s v="D-5"/>
    <n v="5412375"/>
    <s v="MARIO ANDIKA"/>
    <s v="Network EBB Business Manager - KC - GMA"/>
    <m/>
    <m/>
    <m/>
    <m/>
    <x v="1"/>
    <m/>
    <m/>
    <x v="0"/>
    <n v="0"/>
    <x v="1"/>
    <e v="#N/A"/>
    <x v="1"/>
    <e v="#N/A"/>
  </r>
  <r>
    <n v="5601190"/>
    <s v="ZEZEN FIRMAN J"/>
    <s v="U7"/>
    <x v="4"/>
    <s v="Network - Jakarta Region"/>
    <s v="Jakarta Region Area III"/>
    <s v="KC - Jakarta - Gajah Mada - GMA - D3"/>
    <s v="KC - Jakarta - Gajah Mada - GMA - EBB - D4"/>
    <s v="Sr EBB Relationship Manager"/>
    <s v="Sr EBB Relationship Manager"/>
    <s v="KC - Jakarta - Gajah Mada - GMA"/>
    <s v="JAKARTA PUSAT"/>
    <s v="Dki Jakarta"/>
    <d v="1993-03-03T00:00:00"/>
    <d v="2025-10-06T00:00:00"/>
    <s v="Male"/>
    <s v="GMA"/>
    <s v="zezen.j@cimbniaga.co.id"/>
    <s v="D-5"/>
    <n v="5412375"/>
    <s v="MARIO ANDIKA"/>
    <s v="Network EBB Business Manager - KC - GMA"/>
    <m/>
    <m/>
    <m/>
    <m/>
    <x v="1"/>
    <m/>
    <m/>
    <x v="0"/>
    <n v="0"/>
    <x v="1"/>
    <e v="#N/A"/>
    <x v="1"/>
    <e v="#N/A"/>
  </r>
  <r>
    <n v="5600604"/>
    <s v="JESSICA JUSUP"/>
    <s v="U8"/>
    <x v="4"/>
    <s v="Network - Jakarta Region"/>
    <s v="Jakarta Region Area III"/>
    <s v="KC - Jakarta - Gajah Mada - GMA - D3"/>
    <s v="KC - Jakarta - Gajah Mada - GMA - EBB - D4"/>
    <s v="EBB Relationship Manager"/>
    <s v="EBB Relationship Manager"/>
    <s v="KC - Jakarta - Gajah Mada - GMA"/>
    <s v="JAKARTA PUSAT"/>
    <s v="Dki Jakarta"/>
    <d v="1999-12-30T00:00:00"/>
    <d v="2025-07-01T00:00:00"/>
    <s v="Female"/>
    <s v="GMA"/>
    <s v="jessica.jusup@cimbniaga.co.id"/>
    <s v="D-5"/>
    <n v="5412375"/>
    <s v="MARIO ANDIKA"/>
    <s v="Network EBB Business Manager - KC - GMA"/>
    <m/>
    <m/>
    <m/>
    <m/>
    <x v="1"/>
    <m/>
    <m/>
    <x v="0"/>
    <n v="0"/>
    <x v="1"/>
    <e v="#N/A"/>
    <x v="1"/>
    <e v="#N/A"/>
  </r>
  <r>
    <n v="5600182"/>
    <s v="AULIA RAMADHAN JASSIKAR"/>
    <s v="U9"/>
    <x v="4"/>
    <s v="Network - Jakarta Region"/>
    <s v="Jakarta Region Area III"/>
    <s v="KC - Jakarta - Gajah Mada - GMA - D3"/>
    <s v="KC - Jakarta - Gajah Mada - GMA - EBB - D4"/>
    <s v="EBB Relationship Manager"/>
    <s v="EBB Relationship Manager"/>
    <s v="KC - Jakarta - Gajah Mada - GMA"/>
    <s v="JAKARTA PUSAT"/>
    <s v="Dki Jakarta"/>
    <d v="2000-11-27T00:00:00"/>
    <d v="2025-05-05T00:00:00"/>
    <s v="Male"/>
    <s v="GMA"/>
    <s v="aulia.jassikar@cimbniaga.co.id"/>
    <s v="D-5"/>
    <n v="5412375"/>
    <s v="MARIO ANDIKA"/>
    <s v="Network EBB Business Manager - KC - GMA"/>
    <m/>
    <m/>
    <m/>
    <m/>
    <x v="1"/>
    <m/>
    <m/>
    <x v="0"/>
    <n v="0"/>
    <x v="1"/>
    <e v="#N/A"/>
    <x v="1"/>
    <e v="#N/A"/>
  </r>
  <r>
    <n v="3038026"/>
    <s v="YESSIE ARIYANTO"/>
    <s v="U5"/>
    <x v="4"/>
    <s v="Network - Jakarta Region"/>
    <s v="Jakarta Region Area III"/>
    <s v="KC - Jakarta - Gajah Mada - GMA - D3"/>
    <s v="KC - Jakarta - Gajah Mada - GMA - Mortgage - D4"/>
    <s v="Mortgage Business Manager"/>
    <s v="Mortgage Business Manager"/>
    <s v="KC - Jakarta - Gajah Mada - GMA"/>
    <s v="JAKARTA PUSAT"/>
    <s v="Dki Jakarta"/>
    <d v="1991-02-05T00:00:00"/>
    <d v="2019-07-15T00:00:00"/>
    <s v="Female"/>
    <s v="GMA"/>
    <s v="YESSIE.ARIYANTO@CIMBNIAGA.CO.ID"/>
    <s v="D-4"/>
    <n v="3033505"/>
    <s v="STEVANUS"/>
    <s v="Branch Manager - KC - GMA"/>
    <m/>
    <m/>
    <m/>
    <m/>
    <x v="1"/>
    <m/>
    <m/>
    <x v="0"/>
    <n v="0"/>
    <x v="0"/>
    <n v="0"/>
    <x v="0"/>
    <n v="0"/>
  </r>
  <r>
    <n v="5365283"/>
    <s v="DEVA DENARDI PRAKASA"/>
    <s v="U7"/>
    <x v="4"/>
    <s v="Network - Jakarta Region"/>
    <s v="Jakarta Region Area III"/>
    <s v="KC - Jakarta - Gajah Mada - GMA - D3"/>
    <s v="KC - Jakarta - Gajah Mada - GMA - Mortgage - D4"/>
    <s v="Mortgage Relationship Manager"/>
    <s v="Mortgage Relationship Manager"/>
    <s v="KC - Jakarta - Gajah Mada - GMA"/>
    <s v="JAKARTA PUSAT"/>
    <s v="Dki Jakarta"/>
    <d v="1996-04-12T00:00:00"/>
    <d v="2022-02-21T00:00:00"/>
    <s v="Male"/>
    <s v="GMA"/>
    <s v="Deva.Prakasa@cimbniaga.co.id"/>
    <s v="D-5"/>
    <n v="3038026"/>
    <s v="YESSIE ARIYANTO"/>
    <s v="Mortgage Business Manager - KC - GMA"/>
    <m/>
    <m/>
    <m/>
    <m/>
    <x v="1"/>
    <m/>
    <m/>
    <x v="0"/>
    <n v="0"/>
    <x v="0"/>
    <n v="0"/>
    <x v="0"/>
    <n v="0"/>
  </r>
  <r>
    <n v="3040309"/>
    <s v="ANNISA'A NURUL ISLAM"/>
    <s v="U7"/>
    <x v="4"/>
    <s v="Network - Jakarta Region"/>
    <s v="Jakarta Region Area III"/>
    <s v="KC - Jakarta - Gajah Mada - GMA - D3"/>
    <s v="KC - Jakarta - Gajah Mada - GMA - Mortgage - D4"/>
    <s v="Mortgage Relationship Manager"/>
    <s v="Mortgage Relationship Manager"/>
    <s v="KC - Jakarta - Gajah Mada - GMA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.9"/>
    <x v="0"/>
    <n v="0"/>
    <x v="0"/>
    <n v="0.45"/>
  </r>
  <r>
    <n v="3038913"/>
    <s v="TONY PRABOWO"/>
    <s v="U7"/>
    <x v="4"/>
    <s v="Network - Jakarta Region"/>
    <s v="Jakarta Region Area III"/>
    <s v="KC - Jakarta - Gajah Mada - GMA - D3"/>
    <s v="KC - Jakarta - Gajah Mada - GMA - Mortgage - D4"/>
    <s v="Sr Mortgage Relationship Manager"/>
    <s v="Sr Mortgage Relationship Manager"/>
    <s v="KC - Jakarta - Gajah Mada - GMA"/>
    <s v="JAKARTA PUSAT"/>
    <s v="Dki Jakarta"/>
    <d v="1983-05-04T00:00:00"/>
    <d v="2019-09-23T00:00:00"/>
    <s v="Male"/>
    <s v="GMA"/>
    <s v="TONY.PRABOWO@CIMBNIAGA.CO.ID"/>
    <s v="D-5"/>
    <n v="3038026"/>
    <s v="YESSIE ARIYANTO"/>
    <s v="Mortgage Business Manager - KC - GMA"/>
    <m/>
    <m/>
    <m/>
    <m/>
    <x v="1"/>
    <m/>
    <m/>
    <x v="0"/>
    <n v="0"/>
    <x v="0"/>
    <n v="0"/>
    <x v="0"/>
    <n v="0"/>
  </r>
  <r>
    <n v="5422403"/>
    <s v="BINTANG FEBRIAN CHANDRA"/>
    <s v="U9"/>
    <x v="4"/>
    <s v="Network - Jakarta Region"/>
    <s v="Jakarta Region Area III"/>
    <s v="KC - Jakarta - Gajah Mada - GMA - D3"/>
    <s v="KC - Jakarta - Gajah Mada - GMA - Mortgage - D4"/>
    <s v="Mortgage Relationship Manager"/>
    <s v="Mortgage Relationship Manager"/>
    <s v="KC - Jakarta - Gajah Mada - GMA"/>
    <s v="JAKARTA PUSAT"/>
    <s v="Dki Jakarta"/>
    <d v="1997-02-26T00:00:00"/>
    <d v="2025-02-24T00:00:00"/>
    <s v="Male"/>
    <s v="GMA"/>
    <s v="bintang.chandra@cimbniaga.co.id"/>
    <s v="D-5"/>
    <n v="3038026"/>
    <s v="YESSIE ARIYANTO"/>
    <s v="Mortgage Business Manager - KC - GMA"/>
    <m/>
    <m/>
    <m/>
    <m/>
    <x v="1"/>
    <m/>
    <m/>
    <x v="0"/>
    <n v="0"/>
    <x v="1"/>
    <e v="#N/A"/>
    <x v="1"/>
    <e v="#N/A"/>
  </r>
  <r>
    <n v="5393018"/>
    <s v="INDAH LARASATI WIRYANINGRUM"/>
    <s v="U9"/>
    <x v="4"/>
    <s v="Network - Jakarta Region"/>
    <s v="Jakarta Region Area III"/>
    <s v="KC - Jakarta - Gajah Mada - GMA - D3"/>
    <s v="KC - Jakarta - Gajah Mada - GMA - Mortgage - D4"/>
    <s v="Mortgage Relationship Manager"/>
    <s v="Mortgage Relationship Manager"/>
    <s v="KC - Jakarta - Gajah Mada - GMA"/>
    <s v="JAKARTA PUSAT"/>
    <s v="Dki Jakarta"/>
    <d v="1999-05-03T00:00:00"/>
    <d v="2023-07-24T00:00:00"/>
    <s v="Female"/>
    <s v="GMA"/>
    <s v="Indah.Wiryaningrum@cimbniaga.co.id"/>
    <s v="D-5"/>
    <n v="3038026"/>
    <s v="YESSIE ARIYANTO"/>
    <s v="Mortgage Business Manager - KC - GMA"/>
    <m/>
    <m/>
    <m/>
    <m/>
    <x v="1"/>
    <m/>
    <m/>
    <x v="0"/>
    <n v="0"/>
    <x v="0"/>
    <n v="0"/>
    <x v="0"/>
    <n v="0"/>
  </r>
  <r>
    <n v="5375562"/>
    <s v="INDRA WIJAYA"/>
    <s v="U5"/>
    <x v="4"/>
    <s v="Network - Jakarta Region"/>
    <s v="Jakarta Region Area III"/>
    <s v="KC - Jakarta - Gajah Mada - GMA - D3"/>
    <s v="KC - Jakarta - Gajah Mada - GMA - Preferred - D4"/>
    <s v="Preferred Business Manager"/>
    <s v="Preferred Business Manager"/>
    <s v="KC - Jakarta - Gajah Mada - GMA"/>
    <s v="JAKARTA PUSAT"/>
    <s v="Dki Jakarta"/>
    <d v="1996-04-08T00:00:00"/>
    <d v="2022-10-17T00:00:00"/>
    <s v="Male"/>
    <s v="GMA"/>
    <s v="Indra.Wijaya3@cimbniaga.co.id"/>
    <s v="D-4"/>
    <n v="3033505"/>
    <s v="STEVANUS"/>
    <s v="Branch Manager - KC - GMA"/>
    <m/>
    <m/>
    <m/>
    <m/>
    <x v="1"/>
    <m/>
    <m/>
    <x v="0"/>
    <n v="0"/>
    <x v="0"/>
    <n v="0"/>
    <x v="0"/>
    <n v="0"/>
  </r>
  <r>
    <n v="5404297"/>
    <s v="RATU RIRIS RISNALITA"/>
    <s v="U6"/>
    <x v="4"/>
    <s v="Network - Jakarta Region"/>
    <s v="Jakarta Region Area III"/>
    <s v="KC - Jakarta - Gajah Mada - GMA - D3"/>
    <s v="KC - Jakarta - Gajah Mada - GMA - Preferred - D4"/>
    <s v="Preferred Relationship Manager"/>
    <s v="Preferred Relationship Manager"/>
    <s v="KC - Jakarta - Gajah Mada - GMA"/>
    <s v="JAKARTA PUSAT"/>
    <s v="Dki Jakarta"/>
    <d v="1983-10-06T00:00:00"/>
    <d v="2024-01-29T00:00:00"/>
    <s v="Female"/>
    <s v="GMA"/>
    <s v="ratu.risnalita@cimbniaga.co.id"/>
    <s v="D-5"/>
    <n v="5375562"/>
    <s v="INDRA WIJAYA"/>
    <s v="Preferred Business Manager 1 - KC - GMA"/>
    <m/>
    <m/>
    <m/>
    <m/>
    <x v="1"/>
    <m/>
    <m/>
    <x v="0"/>
    <n v="0"/>
    <x v="0"/>
    <n v="0"/>
    <x v="0"/>
    <n v="0"/>
  </r>
  <r>
    <n v="5601098"/>
    <s v="LIA NINGRUM"/>
    <s v="U7"/>
    <x v="4"/>
    <s v="Network - Jakarta Region"/>
    <s v="Jakarta Region Area III"/>
    <s v="KC - Jakarta - Gajah Mada - GMA - D3"/>
    <s v="KC - Jakarta - Gajah Mada - GMA - Preferred - D4"/>
    <s v="Preferred Relationship Manager"/>
    <s v="Preferred Relationship Manager"/>
    <s v="KC - Jakarta - Gajah Mada - GMA"/>
    <s v="JAKARTA PUSAT"/>
    <s v="Dki Jakarta"/>
    <d v="1992-07-28T00:00:00"/>
    <d v="2025-09-15T00:00:00"/>
    <s v="Female"/>
    <s v="GMA"/>
    <s v="lia.ningrum@cimbniaga.co.id"/>
    <s v="D-5"/>
    <n v="5375562"/>
    <s v="INDRA WIJAYA"/>
    <s v="Preferred Business Manager 1 - KC - GMA"/>
    <m/>
    <m/>
    <m/>
    <m/>
    <x v="1"/>
    <m/>
    <m/>
    <x v="0"/>
    <n v="0"/>
    <x v="1"/>
    <e v="#N/A"/>
    <x v="1"/>
    <e v="#N/A"/>
  </r>
  <r>
    <n v="3036013"/>
    <s v="FERRY FRANSISCUS"/>
    <s v="U6"/>
    <x v="4"/>
    <s v="Network - Jakarta Region"/>
    <s v="Jakarta Region Area III"/>
    <s v="KC - Jakarta - Gajah Mada - GMA - Private Wealth D3"/>
    <s v="KC - Jakarta - Gajah Mada - GMA - Private Wealth D4"/>
    <s v="Private Wealth Relationship Manager"/>
    <s v="Private Wealth Relationship Manager"/>
    <s v="KC - Jakarta - Gajah Mada - GMA"/>
    <s v="JAKARTA PUSAT"/>
    <s v="Dki Jakarta"/>
    <d v="1987-12-12T00:00:00"/>
    <d v="2018-07-02T00:00:00"/>
    <s v="Male"/>
    <s v="GMA"/>
    <s v="FERRY.FRANSISCUS@CIMBNIAGA.CO.ID"/>
    <s v="D-4"/>
    <n v="3009837"/>
    <s v="FIRDAUS ICHSAN SYAH HASAN"/>
    <s v="Branch Area Head - Jakarta Region Area III"/>
    <m/>
    <m/>
    <m/>
    <m/>
    <x v="1"/>
    <m/>
    <m/>
    <x v="0"/>
    <n v="0"/>
    <x v="0"/>
    <n v="0"/>
    <x v="0"/>
    <n v="0"/>
  </r>
  <r>
    <n v="5417544"/>
    <s v="AB AZIZ AL FITRA OEMRY"/>
    <s v="U7"/>
    <x v="4"/>
    <s v="Network - Jakarta Region"/>
    <s v="Jakarta Region Area III"/>
    <s v="KC - Jakarta - Gajah Mada - GMA - Private Wealth D3"/>
    <s v="KC - Jakarta - Gajah Mada - GMA - Private Wealth D4"/>
    <s v="Private Wealth Relationship Manager"/>
    <s v="Private Wealth Relationship Manager"/>
    <s v="KC - Jakarta - Gajah Mada - GMA"/>
    <s v="JAKARTA PUSAT"/>
    <s v="Dki Jakarta"/>
    <d v="1992-04-04T00:00:00"/>
    <d v="2024-11-11T00:00:00"/>
    <s v="Male"/>
    <s v="GMA"/>
    <s v="ab.oemry@cimbniaga.co.id"/>
    <s v="D-4"/>
    <n v="3009837"/>
    <s v="FIRDAUS ICHSAN SYAH HASAN"/>
    <s v="Branch Area Head - Jakarta Region Area III"/>
    <m/>
    <m/>
    <m/>
    <m/>
    <x v="1"/>
    <m/>
    <m/>
    <x v="0"/>
    <n v="0"/>
    <x v="1"/>
    <e v="#N/A"/>
    <x v="1"/>
    <e v="#N/A"/>
  </r>
  <r>
    <n v="3010051"/>
    <s v="TANTI PATRIYASARI"/>
    <s v="U6"/>
    <x v="4"/>
    <s v="Network - Jakarta Region"/>
    <s v="Jakarta Region Area III"/>
    <s v="KC - Jakarta - Gajah Mada - GMA - D3"/>
    <s v="KC - Jakarta - Gajah Mada - GMA - Service - D4"/>
    <s v="Branch Operations &amp; Service Manager"/>
    <s v="Branch Operations &amp; Service Manager"/>
    <s v="KC - Jakarta - Gajah Mada - GMA"/>
    <s v="JAKARTA PUSAT"/>
    <s v="Dki Jakarta"/>
    <d v="1984-09-20T00:00:00"/>
    <d v="2007-07-09T00:00:00"/>
    <s v="Female"/>
    <s v="GMA"/>
    <s v="TANTI.PATRIYASARI@CIMBNIAGA.CO.ID"/>
    <s v="D-4"/>
    <n v="3033505"/>
    <s v="STEVANUS"/>
    <s v="Branch Manager - KC - GMA"/>
    <m/>
    <m/>
    <m/>
    <m/>
    <x v="1"/>
    <m/>
    <m/>
    <x v="0"/>
    <n v="0"/>
    <x v="0"/>
    <n v="0"/>
    <x v="0"/>
    <n v="0"/>
  </r>
  <r>
    <n v="3026902"/>
    <s v="WIDYASTUTI KUSUMA NINGRUM"/>
    <s v="U8"/>
    <x v="4"/>
    <s v="Network - Jakarta Region"/>
    <s v="Jakarta Region Area III"/>
    <s v="KC - Jakarta - Gajah Mada - GMA - D3"/>
    <s v="KC - Jakarta - Gajah Mada - GMA - Service - D4"/>
    <s v="Branch Service Officer"/>
    <s v="Branch Service Officer"/>
    <s v="KC - Jakarta - Gajah Mada - GMA"/>
    <s v="JAKARTA PUSAT"/>
    <s v="Dki Jakarta"/>
    <d v="1989-09-25T00:00:00"/>
    <d v="2014-07-25T00:00:00"/>
    <s v="Female"/>
    <s v="GMA"/>
    <s v="WIDYASTUTI.NINGRUM@CIMBNIAGA.CO.ID"/>
    <s v="D-5"/>
    <n v="3010051"/>
    <s v="TANTI PATRIYASARI"/>
    <s v="Branch Operations &amp; Service Manager - KC - GMA"/>
    <m/>
    <m/>
    <m/>
    <m/>
    <x v="1"/>
    <m/>
    <m/>
    <x v="0"/>
    <n v="0"/>
    <x v="0"/>
    <n v="0"/>
    <x v="0"/>
    <n v="0"/>
  </r>
  <r>
    <n v="3022613"/>
    <s v="DIAH PUJI ASTUTI"/>
    <s v="U8"/>
    <x v="4"/>
    <s v="Network - Jakarta Region"/>
    <s v="Jakarta Region Area III"/>
    <s v="KC - Jakarta - Gajah Mada - GMA - D3"/>
    <s v="KC - Jakarta - Gajah Mada - GMA - Service - D4"/>
    <s v="Branch Service Officer"/>
    <s v="Branch Service Officer"/>
    <s v="KC - Jakarta - Gajah Mada - GMA"/>
    <s v="JAKARTA PUSAT"/>
    <s v="Dki Jakarta"/>
    <d v="1991-10-08T00:00:00"/>
    <d v="2013-04-08T00:00:00"/>
    <s v="Female"/>
    <s v="GMA"/>
    <s v="DIAH.PUJIASTUTI@CIMBNIAGA.CO.ID"/>
    <s v="D-5"/>
    <n v="3010051"/>
    <s v="TANTI PATRIYASARI"/>
    <s v="Branch Operations &amp; Service Manager - KC - GMA"/>
    <m/>
    <m/>
    <m/>
    <m/>
    <x v="1"/>
    <m/>
    <m/>
    <x v="0"/>
    <n v="0"/>
    <x v="0"/>
    <n v="0"/>
    <x v="0"/>
    <n v="0"/>
  </r>
  <r>
    <n v="3039556"/>
    <s v="IBNU NUR RAMADHANU"/>
    <s v="U9"/>
    <x v="4"/>
    <s v="Network - Jakarta Region"/>
    <s v="Jakarta Region Area III"/>
    <s v="KC - Jakarta - Gajah Mada - GMA - D3"/>
    <s v="KC - Jakarta - Gajah Mada - GMA - Service - D4"/>
    <s v="Customer Service"/>
    <s v="Customer Service"/>
    <s v="KC - Jakarta - Gajah Mada - GMA"/>
    <s v="JAKARTA PUSAT"/>
    <s v="Dki Jakarta"/>
    <d v="1997-01-13T00:00:00"/>
    <d v="2019-10-14T00:00:00"/>
    <s v="Male"/>
    <s v="GMA"/>
    <s v="Ibnu.Ramadhanu@cimbniaga.co.id"/>
    <s v="D-5"/>
    <n v="3010051"/>
    <s v="TANTI PATRIYASARI"/>
    <s v="Branch Operations &amp; Service Manager - KC - GMA"/>
    <m/>
    <m/>
    <m/>
    <m/>
    <x v="1"/>
    <m/>
    <m/>
    <x v="0"/>
    <n v="0"/>
    <x v="0"/>
    <n v="0"/>
    <x v="0"/>
    <n v="0"/>
  </r>
  <r>
    <n v="3038730"/>
    <s v="YUNIARSIH"/>
    <s v="U9"/>
    <x v="4"/>
    <s v="Network - Jakarta Region"/>
    <s v="Jakarta Region Area III"/>
    <s v="KC - Jakarta - Gajah Mada - GMA - D3"/>
    <s v="KC - Jakarta - Gajah Mada - GMA - Service - D4"/>
    <s v="Customer Service"/>
    <s v="Customer Service"/>
    <s v="KC - Jakarta - Gajah Mada - GMA"/>
    <s v="JAKARTA PUSAT"/>
    <s v="Dki Jakarta"/>
    <d v="1996-06-13T00:00:00"/>
    <d v="2019-08-05T00:00:00"/>
    <s v="Female"/>
    <s v="GMA"/>
    <s v="Yuniarsih@cimbniaga.co.id"/>
    <s v="D-5"/>
    <n v="3010051"/>
    <s v="TANTI PATRIYASARI"/>
    <s v="Branch Operations &amp; Service Manager - KC - GMA"/>
    <m/>
    <m/>
    <m/>
    <m/>
    <x v="1"/>
    <m/>
    <m/>
    <x v="0"/>
    <n v="0"/>
    <x v="0"/>
    <n v="0"/>
    <x v="0"/>
    <n v="0"/>
  </r>
  <r>
    <n v="3021829"/>
    <s v="VEIDYA DWESTI NESTIKA"/>
    <s v="U9"/>
    <x v="4"/>
    <s v="Network - Jakarta Region"/>
    <s v="Jakarta Region Area III"/>
    <s v="KC - Jakarta - Gajah Mada - GMA - D3"/>
    <s v="KC - Jakarta - Gajah Mada - GMA - Service - D4"/>
    <s v="Branch Service Officer"/>
    <s v="Branch Service Officer"/>
    <s v="KC - Jakarta - Gajah Mada - GMA"/>
    <s v="JAKARTA PUSAT"/>
    <s v="Dki Jakarta"/>
    <d v="1991-03-07T00:00:00"/>
    <d v="2013-02-04T00:00:00"/>
    <s v="Female"/>
    <s v="GMA"/>
    <s v="VEIDYA.NESTIKA@CIMBNIAGA.CO.ID"/>
    <s v="D-5"/>
    <n v="3010051"/>
    <s v="TANTI PATRIYASARI"/>
    <s v="Branch Operations &amp; Service Manager - KC - GMA"/>
    <m/>
    <m/>
    <m/>
    <m/>
    <x v="1"/>
    <m/>
    <m/>
    <x v="0"/>
    <n v="0"/>
    <x v="0"/>
    <n v="0"/>
    <x v="0"/>
    <n v="0"/>
  </r>
  <r>
    <n v="3004454"/>
    <s v="ERY SULISTYOWATY"/>
    <s v="U9"/>
    <x v="4"/>
    <s v="Network - Jakarta Region"/>
    <s v="Jakarta Region Area III"/>
    <s v="KC - Jakarta - Gajah Mada - GMA - D3"/>
    <s v="KC - Jakarta - Gajah Mada - GMA - Service - D4"/>
    <s v="Customer Service"/>
    <s v="Customer Service"/>
    <s v="KC - Jakarta - Gajah Mada - GMA"/>
    <s v="JAKARTA PUSAT"/>
    <s v="Dki Jakarta"/>
    <d v="1975-01-23T00:00:00"/>
    <d v="1997-07-01T00:00:00"/>
    <s v="Female"/>
    <s v="GMA"/>
    <s v="ERY.SULISTYOWATY@CIMBNIAGA.CO.ID"/>
    <s v="D-5"/>
    <n v="3010051"/>
    <s v="TANTI PATRIYASARI"/>
    <s v="Branch Operations &amp; Service Manager - KC - GMA"/>
    <m/>
    <m/>
    <m/>
    <m/>
    <x v="1"/>
    <m/>
    <m/>
    <x v="0"/>
    <n v="0"/>
    <x v="0"/>
    <n v="0"/>
    <x v="0"/>
    <n v="0"/>
  </r>
  <r>
    <n v="3041611"/>
    <s v="MELATI SAPTAHAWANI HUTAHAEAN"/>
    <s v="U9"/>
    <x v="4"/>
    <s v="Network - Jakarta Region"/>
    <s v="Jakarta Region Area III"/>
    <s v="KC - Jakarta - Gajah Mada - GMA - D3"/>
    <s v="KC - Jakarta - Gajah Mada - GMA - Service - D4"/>
    <s v="Customer Service"/>
    <s v="Customer Service"/>
    <s v="KC - Jakarta - Gajah Mada - GMA"/>
    <s v="JAKARTA PUSAT"/>
    <s v="Dki Jakarta"/>
    <d v="1998-09-30T00:00:00"/>
    <d v="2020-08-24T00:00:00"/>
    <s v="Female"/>
    <s v="GMA"/>
    <s v="Melati.Hutahaean@cimbniaga.co.id"/>
    <s v="D-5"/>
    <n v="3010051"/>
    <s v="TANTI PATRIYASARI"/>
    <s v="Branch Operations &amp; Service Manager - KC - GMA"/>
    <m/>
    <m/>
    <m/>
    <m/>
    <x v="1"/>
    <m/>
    <m/>
    <x v="0"/>
    <n v="0"/>
    <x v="0"/>
    <n v="0"/>
    <x v="0"/>
    <n v="0"/>
  </r>
  <r>
    <n v="3004355"/>
    <s v="YOHANA YUNIARSIH RAHARTI"/>
    <s v="U5"/>
    <x v="4"/>
    <s v="Network - Jakarta Region"/>
    <s v="Jakarta Region Area III"/>
    <s v="KCP - Jakarta - Cikini - CKI - D3"/>
    <s v="KCP - Jakarta - Cikini - CKI - Preferred - D4"/>
    <s v="Preferred Business Manager"/>
    <s v="Preferred Business Manager"/>
    <s v="KCP - Jakarta - Cikini - CKI"/>
    <s v="JAKARTA PUSAT"/>
    <s v="Dki Jakarta"/>
    <d v="1972-06-03T00:00:00"/>
    <d v="1997-05-19T00:00:00"/>
    <s v="Female"/>
    <s v="CKI"/>
    <s v="YOHANA.RAHARTI@CIMBNIAGA.CO.ID"/>
    <s v="D-4"/>
    <n v="5396202"/>
    <s v="YULIA ANDINI"/>
    <s v="Branch Manager - KCP - CKI"/>
    <m/>
    <m/>
    <m/>
    <m/>
    <x v="1"/>
    <m/>
    <m/>
    <x v="0"/>
    <n v="0"/>
    <x v="0"/>
    <n v="0"/>
    <x v="0"/>
    <n v="0"/>
  </r>
  <r>
    <n v="5422667"/>
    <s v="YAYU DRASTIANI"/>
    <s v="U6"/>
    <x v="4"/>
    <s v="Network - Jakarta Region"/>
    <s v="Jakarta Region Area III"/>
    <s v="KCP - Jakarta - Cikini - CKI - D3"/>
    <s v="KCP - Jakarta - Cikini - CKI - Preferred - D4"/>
    <s v="Preferred Relationship Manager"/>
    <s v="Preferred Relationship Manager"/>
    <s v="KCP - Jakarta - Cikini - CKI"/>
    <s v="JAKARTA PUSAT"/>
    <s v="Dki Jakarta"/>
    <d v="1989-07-25T00:00:00"/>
    <d v="2025-03-10T00:00:00"/>
    <s v="Female"/>
    <s v="CKI"/>
    <s v="yayu.drastiani@cimbniaga.co.id"/>
    <s v="D-5"/>
    <n v="3004355"/>
    <s v="YOHANA YUNIARSIH RAHARTI"/>
    <s v="Preferred Business Manager 1 - KCP - CKI"/>
    <m/>
    <m/>
    <m/>
    <m/>
    <x v="1"/>
    <m/>
    <m/>
    <x v="0"/>
    <n v="0"/>
    <x v="1"/>
    <e v="#N/A"/>
    <x v="1"/>
    <e v="#N/A"/>
  </r>
  <r>
    <n v="5601989"/>
    <s v="DEVITASARI"/>
    <s v="U7"/>
    <x v="4"/>
    <s v="Network - Jakarta Region"/>
    <s v="Jakarta Region Area III"/>
    <s v="KCP - Jakarta - Cikini - CKI - D3"/>
    <s v="KCP - Jakarta - Cikini - CKI - Preferred - D4"/>
    <s v="Preferred Relationship Manager"/>
    <s v="Preferred Relationship Manager"/>
    <s v="KCP - Jakarta - Cikini - CKI"/>
    <s v="JAKARTA PUSAT"/>
    <s v="Dki Jakarta"/>
    <d v="1991-04-16T00:00:00"/>
    <d v="2026-02-18T00:00:00"/>
    <s v="Female"/>
    <s v="CKI"/>
    <s v="devitasari.devitasari@cimbniaga.co.id"/>
    <s v="D-5"/>
    <n v="3004355"/>
    <s v="YOHANA YUNIARSIH RAHARTI"/>
    <s v="Preferred Business Manager 1 - KCP - CKI"/>
    <m/>
    <m/>
    <m/>
    <m/>
    <x v="1"/>
    <m/>
    <m/>
    <x v="0"/>
    <n v="0.05"/>
    <x v="1"/>
    <e v="#N/A"/>
    <x v="1"/>
    <e v="#N/A"/>
  </r>
  <r>
    <n v="5601961"/>
    <s v="MUHAMAD RIFKI RAMDANI"/>
    <s v="U8"/>
    <x v="4"/>
    <s v="Network - Jakarta Region"/>
    <s v="Jakarta Region Area III"/>
    <s v="KCP - Jakarta - Cikini - CKI - D3"/>
    <s v="KCP - Jakarta - Cikini - CKI - Preferred - D4"/>
    <s v="Preferred Relationship Manager"/>
    <s v="Preferred Relationship Manager"/>
    <s v="KCP - Jakarta - Cikini - CKI"/>
    <s v="JAKARTA PUSAT"/>
    <s v="Dki Jakarta"/>
    <d v="1998-01-20T00:00:00"/>
    <d v="2026-02-02T00:00:00"/>
    <s v="Male"/>
    <s v="CKI"/>
    <s v="muhamad.ramdani@cimbniaga.co.id"/>
    <s v="D-5"/>
    <n v="3004355"/>
    <s v="YOHANA YUNIARSIH RAHARTI"/>
    <s v="Preferred Business Manager 1 - KCP - CKI"/>
    <m/>
    <m/>
    <m/>
    <m/>
    <x v="1"/>
    <m/>
    <m/>
    <x v="0"/>
    <n v="0.05"/>
    <x v="1"/>
    <e v="#N/A"/>
    <x v="1"/>
    <e v="#N/A"/>
  </r>
  <r>
    <n v="3037456"/>
    <s v="FAJRIYATUL LAILI"/>
    <s v="U9"/>
    <x v="4"/>
    <s v="Network - Jakarta Region"/>
    <s v="Jakarta Region Area III"/>
    <s v="KCP - Jakarta - Cikini - CKI - D3"/>
    <s v="KCP - Jakarta - Cikini - CKI - Preferred - D4"/>
    <s v="Preferred Relationship Manager"/>
    <s v="Preferred Relationship Manager"/>
    <s v="KCP - Jakarta - Cikini - CKI"/>
    <s v="JAKARTA PUSAT"/>
    <s v="Dki Jakarta"/>
    <d v="1994-10-26T00:00:00"/>
    <d v="2019-01-28T00:00:00"/>
    <s v="Female"/>
    <s v="CKI"/>
    <s v="FAJRIYATUL.LAILI@CIMBNIAGA.CO.ID"/>
    <s v="D-5"/>
    <n v="3004355"/>
    <s v="YOHANA YUNIARSIH RAHARTI"/>
    <s v="Preferred Business Manager 1 - KCP - CKI"/>
    <m/>
    <m/>
    <m/>
    <m/>
    <x v="1"/>
    <m/>
    <m/>
    <x v="0"/>
    <n v="0"/>
    <x v="0"/>
    <n v="0"/>
    <x v="0"/>
    <n v="0"/>
  </r>
  <r>
    <n v="3013507"/>
    <s v="ARIE WIJAYANTI"/>
    <s v="U6"/>
    <x v="4"/>
    <s v="Network - Jakarta Region"/>
    <s v="Jakarta Region Area III"/>
    <s v="KCP - Jakarta - Cikini - CKI - D3"/>
    <s v="KCP - Jakarta - Cikini - CKI - Service - D4"/>
    <s v="Branch Operations &amp; Service Manager"/>
    <s v="Branch Operations &amp; Service Manager"/>
    <s v="KCP - Jakarta - Cikini - CKI"/>
    <s v="JAKARTA PUSAT"/>
    <s v="Dki Jakarta"/>
    <d v="1983-01-02T00:00:00"/>
    <d v="2010-06-28T00:00:00"/>
    <s v="Female"/>
    <s v="CKI"/>
    <s v="ARIE.WIJAYANTI@CIMBNIAGA.CO.ID"/>
    <s v="D-4"/>
    <n v="5396202"/>
    <s v="YULIA ANDINI"/>
    <s v="Branch Manager - KCP - CKI"/>
    <m/>
    <m/>
    <m/>
    <m/>
    <x v="1"/>
    <m/>
    <m/>
    <x v="0"/>
    <n v="0"/>
    <x v="0"/>
    <n v="0"/>
    <x v="0"/>
    <n v="0"/>
  </r>
  <r>
    <n v="3041059"/>
    <s v="NABILA FATIN"/>
    <s v="U9"/>
    <x v="4"/>
    <s v="Network - Jakarta Region"/>
    <s v="Jakarta Region Area III"/>
    <s v="KCP - Jakarta - Cikini - CKI - D3"/>
    <s v="KCP - Jakarta - Cikini - CKI - Service - D4"/>
    <s v="Customer Service"/>
    <s v="Customer Service"/>
    <s v="KCP - Jakarta - Cikini - CKI"/>
    <s v="JAKARTA PUSAT"/>
    <s v="Dki Jakarta"/>
    <d v="1998-05-11T00:00:00"/>
    <d v="2020-04-06T00:00:00"/>
    <s v="Female"/>
    <s v="CKI"/>
    <s v="NABILA.FATIN@CIMBNIAGA.CO.ID"/>
    <s v="D-5"/>
    <n v="3013507"/>
    <s v="ARIE WIJAYANTI"/>
    <s v="Branch Operations &amp; Service Manager - KCP - CKI"/>
    <m/>
    <m/>
    <m/>
    <m/>
    <x v="1"/>
    <m/>
    <m/>
    <x v="0"/>
    <n v="0"/>
    <x v="0"/>
    <n v="0"/>
    <x v="0"/>
    <n v="0"/>
  </r>
  <r>
    <n v="3037052"/>
    <s v="DYAH SEKAR WULANDARI"/>
    <s v="U9"/>
    <x v="4"/>
    <s v="Network - Jakarta Region"/>
    <s v="Jakarta Region Area III"/>
    <s v="KCP - Jakarta - Cikini - CKI - D3"/>
    <s v="KCP - Jakarta - Cikini - CKI - Service - D4"/>
    <s v="Customer Service"/>
    <s v="Customer Service"/>
    <s v="KCP - Jakarta - Cikini - CKI"/>
    <s v="JAKARTA PUSAT"/>
    <s v="Dki Jakarta"/>
    <d v="1993-01-27T00:00:00"/>
    <d v="2018-11-19T00:00:00"/>
    <s v="Female"/>
    <s v="CKI"/>
    <s v="DYAH.WULANDARI@CIMBNIAGA.CO.ID"/>
    <s v="D-5"/>
    <n v="3013507"/>
    <s v="ARIE WIJAYANTI"/>
    <s v="Branch Operations &amp; Service Manager - KCP - CKI"/>
    <m/>
    <m/>
    <m/>
    <m/>
    <x v="1"/>
    <m/>
    <m/>
    <x v="0"/>
    <n v="0"/>
    <x v="0"/>
    <n v="0"/>
    <x v="0"/>
    <n v="0"/>
  </r>
  <r>
    <n v="5601322"/>
    <s v="ROSEMARY VERONICA"/>
    <s v="U8"/>
    <x v="4"/>
    <s v="Network - Jakarta Region"/>
    <s v="Jakarta Region Area III"/>
    <s v="KCP - Jakarta - Gambir - GMI - D3"/>
    <s v="KCP - Jakarta - Gambir - GMI - Preferred - D4"/>
    <s v="Preferred Relationship Manager"/>
    <s v="Preferred Relationship Manager"/>
    <s v="KCP - Jakarta - Gambir - GMI"/>
    <s v="JAKARTA PUSAT"/>
    <s v="Dki Jakarta"/>
    <d v="1995-09-14T00:00:00"/>
    <d v="2025-09-29T00:00:00"/>
    <s v="Female"/>
    <s v="GMI"/>
    <s v="rosemary.veronica@cimbniaga.co.id"/>
    <s v="D-5"/>
    <n v="3029077"/>
    <s v="TJHIE JOSEP"/>
    <s v="Branch Manager - KCP - GMI"/>
    <m/>
    <m/>
    <m/>
    <m/>
    <x v="1"/>
    <m/>
    <m/>
    <x v="0"/>
    <n v="0"/>
    <x v="1"/>
    <e v="#N/A"/>
    <x v="1"/>
    <e v="#N/A"/>
  </r>
  <r>
    <n v="5602262"/>
    <s v="MOSES SIVITUA HUTAHAEAN"/>
    <s v="U8"/>
    <x v="4"/>
    <s v="Network - Jakarta Region"/>
    <s v="Jakarta Region Area III"/>
    <s v="KCP - Jakarta - Gambir - GMI - D3"/>
    <s v="KCP - Jakarta - Gambir - GMI - Preferred - D4"/>
    <s v="Preferred Relationship Manager"/>
    <s v="Preferred Relationship Manager"/>
    <s v="KCP - Jakarta - Gambir - GMI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22727"/>
    <s v="FADLI IRAWAN"/>
    <s v="U7"/>
    <x v="4"/>
    <s v="Network - Jakarta Region"/>
    <s v="Jakarta Region Area III"/>
    <s v="KCP - Jakarta - Gambir - GMI - D3"/>
    <s v="KCP - Jakarta - Gambir - GMI - Service - D4"/>
    <s v="Branch Operations &amp; Service Manager"/>
    <s v="Branch Operations &amp; Service Manager"/>
    <s v="KCP - Jakarta - Gambir - GMI"/>
    <s v="JAKARTA PUSAT"/>
    <s v="Dki Jakarta"/>
    <d v="1991-12-03T00:00:00"/>
    <d v="2013-04-22T00:00:00"/>
    <s v="Male"/>
    <s v="GMI"/>
    <s v="FADLI.IRAWAN@CIMBNIAGA.CO.ID"/>
    <s v="D-4"/>
    <n v="3029077"/>
    <s v="TJHIE JOSEP"/>
    <s v="Branch Manager - KCP - GMI"/>
    <m/>
    <m/>
    <m/>
    <m/>
    <x v="1"/>
    <m/>
    <m/>
    <x v="0"/>
    <n v="0.05"/>
    <x v="2"/>
    <n v="1"/>
    <x v="0"/>
    <n v="0.52500000000000002"/>
  </r>
  <r>
    <n v="3004393"/>
    <s v="IDA ROHIDA"/>
    <s v="U7"/>
    <x v="4"/>
    <s v="Network - Jakarta Region"/>
    <s v="Jakarta Region Area III"/>
    <s v="KCP - Jakarta - Gambir - GMI - D3"/>
    <s v="KCP - Jakarta - Gambir - GMI - Service - D4"/>
    <s v="Branch Operations &amp; Service Manager"/>
    <s v="Branch Operations &amp; Service Manager"/>
    <s v="KCP - Jakarta - Gambir - GMI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7440"/>
    <s v="RAUDAH ALFIANI"/>
    <s v="U9"/>
    <x v="4"/>
    <s v="Network - Jakarta Region"/>
    <s v="Jakarta Region Area III"/>
    <s v="KCP - Jakarta - Gambir - GMI - D3"/>
    <s v="KCP - Jakarta - Gambir - GMI - Service - D4"/>
    <s v="Client Service Officer"/>
    <s v="Client Service Officer"/>
    <s v="KCP - Jakarta - Gambir - GMI"/>
    <s v="JAKARTA PUSAT"/>
    <s v="Dki Jakarta"/>
    <d v="1996-09-29T00:00:00"/>
    <d v="2019-01-28T00:00:00"/>
    <s v="Female"/>
    <s v="GMI"/>
    <s v="Raudah.Alfiani@cimbniaga.co.id"/>
    <s v="D-5"/>
    <n v="3022727"/>
    <s v="FADLI IRAWAN"/>
    <s v="Branch Operations &amp; Service Manager - KCP - GMI"/>
    <m/>
    <m/>
    <m/>
    <m/>
    <x v="1"/>
    <m/>
    <m/>
    <x v="1"/>
    <n v="1"/>
    <x v="2"/>
    <n v="1"/>
    <x v="2"/>
    <n v="1"/>
  </r>
  <r>
    <n v="3026182"/>
    <s v="HIDAYATULLOH"/>
    <s v="U9"/>
    <x v="4"/>
    <s v="Network - Jakarta Region"/>
    <s v="Jakarta Region Area III"/>
    <s v="KCP - Jakarta - Gambir - GMI - D3"/>
    <s v="KCP - Jakarta - Gambir - GMI - Service - D4"/>
    <s v="Client Service Officer"/>
    <s v="Client Service Officer"/>
    <s v="KCP - Jakarta - Gambir - GMI"/>
    <s v="JAKARTA PUSAT"/>
    <s v="Dki Jakarta"/>
    <d v="1994-05-04T00:00:00"/>
    <d v="2014-04-03T00:00:00"/>
    <s v="Male"/>
    <s v="GMI"/>
    <s v="HIDAYATULLOH@CIMBNIAGA.CO.ID"/>
    <s v="D-5"/>
    <n v="3022727"/>
    <s v="FADLI IRAWAN"/>
    <s v="Branch Operations &amp; Service Manager - KCP - GMI"/>
    <m/>
    <m/>
    <m/>
    <m/>
    <x v="1"/>
    <m/>
    <m/>
    <x v="1"/>
    <n v="1"/>
    <x v="2"/>
    <n v="1"/>
    <x v="2"/>
    <n v="1"/>
  </r>
  <r>
    <n v="3006137"/>
    <s v="MIKI LEDI RIDQINA ANNISA"/>
    <s v="U7"/>
    <x v="4"/>
    <s v="Network - Jakarta Region"/>
    <s v="Jakarta Region Area III"/>
    <s v="KCP - Jakarta - Jatinegara - JGR - D3"/>
    <s v="KCP - Jakarta - Jatinegara - JGR - Preferred - D4"/>
    <s v="Preferred Relationship Manager"/>
    <s v="Preferred Relationship Manager"/>
    <s v="KCP - Jakarta - Jatinegara - JGR"/>
    <s v="JAKARTA TIMUR"/>
    <s v="Dki Jakarta"/>
    <d v="1981-07-18T00:00:00"/>
    <d v="2004-06-23T00:00:00"/>
    <s v="Female"/>
    <s v="JGR"/>
    <s v="MIKI.ANNISA@CIMBNIAGA.CO.ID"/>
    <s v="D-5"/>
    <n v="3006155"/>
    <s v="MIRA NATALIA WIDYATI"/>
    <s v="Branch Manager - KCP - JGR"/>
    <m/>
    <m/>
    <m/>
    <m/>
    <x v="1"/>
    <m/>
    <m/>
    <x v="0"/>
    <n v="0"/>
    <x v="0"/>
    <n v="0"/>
    <x v="0"/>
    <n v="0"/>
  </r>
  <r>
    <n v="3027085"/>
    <s v="FIERDA RIZKI MAULINA"/>
    <s v="U7"/>
    <x v="4"/>
    <s v="Network - Jakarta Region"/>
    <s v="Jakarta Region Area III"/>
    <s v="KCP - Jakarta - Jatinegara - JGR - D3"/>
    <s v="KCP - Jakarta - Jatinegara - JGR - Service - D4"/>
    <s v="Branch Operations &amp; Service Manager"/>
    <s v="Branch Operations &amp; Service Manager"/>
    <s v="KCP - Jakarta - Jatinegara - JGR"/>
    <s v="JAKARTA TIMUR"/>
    <s v="Dki Jakarta"/>
    <d v="1992-10-16T00:00:00"/>
    <d v="2014-08-29T00:00:00"/>
    <s v="Female"/>
    <s v="JGR"/>
    <s v="FIERDA.MAULINA@CIMBNIAGA.CO.ID"/>
    <s v="D-4"/>
    <n v="3006155"/>
    <s v="MIRA NATALIA WIDYATI"/>
    <s v="Branch Manager - KCP - JGR"/>
    <m/>
    <m/>
    <m/>
    <m/>
    <x v="1"/>
    <m/>
    <m/>
    <x v="0"/>
    <n v="0"/>
    <x v="0"/>
    <n v="0"/>
    <x v="0"/>
    <n v="0"/>
  </r>
  <r>
    <n v="3036896"/>
    <s v="TRI RATNA DEWI"/>
    <s v="U9"/>
    <x v="4"/>
    <s v="Network - Jakarta Region"/>
    <s v="Jakarta Region Area III"/>
    <s v="KCP - Jakarta - Jatinegara - JGR - D3"/>
    <s v="KCP - Jakarta - Jatinegara - JGR - Service - D4"/>
    <s v="Customer Service"/>
    <s v="Customer Service"/>
    <s v="KCP - Jakarta - Jatinegara - JGR"/>
    <s v="JAKARTA TIMUR"/>
    <s v="Dki Jakarta"/>
    <d v="1992-06-05T00:00:00"/>
    <d v="2018-10-29T00:00:00"/>
    <s v="Female"/>
    <s v="JGR"/>
    <s v="TRI.DEWI@CIMBNIAGA.CO.ID"/>
    <s v="D-5"/>
    <n v="3027085"/>
    <s v="FIERDA RIZKI MAULINA"/>
    <s v="Branch Operations &amp; Service Manager - KCP - JGR"/>
    <m/>
    <m/>
    <m/>
    <m/>
    <x v="1"/>
    <m/>
    <m/>
    <x v="0"/>
    <n v="0"/>
    <x v="0"/>
    <n v="0"/>
    <x v="0"/>
    <n v="0"/>
  </r>
  <r>
    <n v="5600544"/>
    <s v="CAROLINA ROSALINE NIRASARI"/>
    <s v="U5"/>
    <x v="4"/>
    <s v="Network - Jakarta Region"/>
    <s v="Jakarta Region Area III"/>
    <s v="KCP - Jakarta - Kebon Sirih - KBS - D3"/>
    <s v="KCP - Jakarta - Kebon Sirih - KBS - EBB - D4"/>
    <s v="EBB Business Manager"/>
    <s v="EBB Business Manager"/>
    <s v="KCP - Jakarta - Kebon Sirih - KBS"/>
    <s v="JAKARTA PUSAT"/>
    <s v="Dki Jakarta"/>
    <d v="1987-12-10T00:00:00"/>
    <d v="2025-08-19T00:00:00"/>
    <s v="Female"/>
    <s v="KBS"/>
    <s v="carolina.nirasari@cimbniaga.co.id"/>
    <s v="D-4"/>
    <n v="5396202"/>
    <s v="YULIA ANDINI"/>
    <s v="Branch Manager - KCP - KBS"/>
    <m/>
    <m/>
    <m/>
    <m/>
    <x v="1"/>
    <m/>
    <m/>
    <x v="0"/>
    <n v="0"/>
    <x v="1"/>
    <e v="#N/A"/>
    <x v="1"/>
    <e v="#N/A"/>
  </r>
  <r>
    <n v="5601804"/>
    <s v="DITA FATRYANI"/>
    <s v="U7"/>
    <x v="4"/>
    <s v="Network - Jakarta Region"/>
    <s v="Jakarta Region Area III"/>
    <s v="KCP - Jakarta - Kebon Sirih - KBS - D3"/>
    <s v="KCP - Jakarta - Kebon Sirih - KBS - EBB - D4"/>
    <s v="Sr EBB Relationship Manager"/>
    <s v="Sr EBB Relationship Manager"/>
    <s v="KCP - Jakarta - Kebon Sirih - KBS"/>
    <s v="JAKARTA PUSAT"/>
    <s v="Dki Jakarta"/>
    <d v="1999-11-12T00:00:00"/>
    <d v="2026-01-05T00:00:00"/>
    <s v="Female"/>
    <s v="KBS"/>
    <s v="dita.fatryani@cimbniaga.co.id"/>
    <s v="D-5"/>
    <n v="5600544"/>
    <s v="CAROLINA ROSALINE NIRASARI"/>
    <s v="Network EBB Business Manager - KCP - KBS"/>
    <m/>
    <m/>
    <m/>
    <m/>
    <x v="1"/>
    <m/>
    <m/>
    <x v="0"/>
    <n v="0"/>
    <x v="1"/>
    <e v="#N/A"/>
    <x v="1"/>
    <e v="#N/A"/>
  </r>
  <r>
    <n v="5601119"/>
    <s v="IKHSAN SUKANTO"/>
    <s v="U7"/>
    <x v="4"/>
    <s v="Network - Jakarta Region"/>
    <s v="Jakarta Region Area III"/>
    <s v="KCP - Jakarta - Kebon Sirih - KBS - D3"/>
    <s v="KCP - Jakarta - Kebon Sirih - KBS - EBB - D4"/>
    <s v="Sr EBB Relationship Manager"/>
    <s v="Sr EBB Relationship Manager"/>
    <s v="KCP - Jakarta - Kebon Sirih - KBS"/>
    <s v="JAKARTA PUSAT"/>
    <s v="Dki Jakarta"/>
    <d v="1983-06-09T00:00:00"/>
    <d v="2025-09-01T00:00:00"/>
    <s v="Male"/>
    <s v="KBS"/>
    <s v="ikhsan.sukanto@cimbniaga.co.id"/>
    <s v="D-5"/>
    <n v="5600544"/>
    <s v="CAROLINA ROSALINE NIRASARI"/>
    <s v="Network EBB Business Manager - KCP - KBS"/>
    <m/>
    <m/>
    <m/>
    <m/>
    <x v="1"/>
    <m/>
    <m/>
    <x v="0"/>
    <n v="0"/>
    <x v="1"/>
    <e v="#N/A"/>
    <x v="1"/>
    <e v="#N/A"/>
  </r>
  <r>
    <n v="5398654"/>
    <s v="ZAMI YUSUF FADILLAH"/>
    <s v="U7"/>
    <x v="4"/>
    <s v="Network - Jakarta Region"/>
    <s v="Jakarta Region Area III"/>
    <s v="KCP - Jakarta - Kebon Sirih - KBS - D3"/>
    <s v="KCP - Jakarta - Kebon Sirih - KBS - EBB - D4"/>
    <s v="Sr EBB Relationship Manager"/>
    <s v="Sr EBB Relationship Manager"/>
    <s v="KCP - Jakarta - Kebon Sirih - KBS"/>
    <s v="JAKARTA PUSAT"/>
    <s v="Dki Jakarta"/>
    <d v="1993-01-19T00:00:00"/>
    <d v="2023-12-04T00:00:00"/>
    <s v="Male"/>
    <s v="KBS"/>
    <s v="zami.fadillah@cimbniaga.co.id"/>
    <s v="D-5"/>
    <n v="5600544"/>
    <s v="CAROLINA ROSALINE NIRASARI"/>
    <s v="Network EBB Business Manager - KCP - KBS"/>
    <m/>
    <m/>
    <m/>
    <m/>
    <x v="1"/>
    <m/>
    <m/>
    <x v="0"/>
    <n v="0"/>
    <x v="0"/>
    <n v="0"/>
    <x v="0"/>
    <n v="0"/>
  </r>
  <r>
    <n v="3007802"/>
    <s v="WELLY TRIYANTI"/>
    <s v="U6"/>
    <x v="4"/>
    <s v="Network - Jakarta Region"/>
    <s v="Jakarta Region Area III"/>
    <s v="KCP - Jakarta - Kebon Sirih - KBS - D3"/>
    <s v="KCP - Jakarta - Kebon Sirih - KBS - Preferred - D4"/>
    <s v="Preferred Business Manager"/>
    <s v="Preferred Business Manager"/>
    <s v="KCP - Jakarta - Kebon Sirih - KBS"/>
    <s v="JAKARTA PUSAT"/>
    <s v="Dki Jakarta"/>
    <d v="1978-10-17T00:00:00"/>
    <d v="2006-04-28T00:00:00"/>
    <s v="Female"/>
    <s v="KBS"/>
    <s v="WELLY@CIMBNIAGA.CO.ID"/>
    <s v="D-4"/>
    <n v="5396202"/>
    <s v="YULIA ANDINI"/>
    <s v="Branch Manager - KCP - KBS"/>
    <m/>
    <m/>
    <m/>
    <m/>
    <x v="1"/>
    <m/>
    <m/>
    <x v="0"/>
    <n v="0"/>
    <x v="0"/>
    <n v="0"/>
    <x v="0"/>
    <n v="0"/>
  </r>
  <r>
    <n v="5600499"/>
    <s v="KARTIKA ANGGRAENY"/>
    <s v="U7"/>
    <x v="4"/>
    <s v="Network - Jakarta Region"/>
    <s v="Jakarta Region Area III"/>
    <s v="KCP - Jakarta - Kebon Sirih - KBS - D3"/>
    <s v="KCP - Jakarta - Kebon Sirih - KBS - Preferred - D4"/>
    <s v="Preferred Relationship Manager"/>
    <s v="Preferred Relationship Manager"/>
    <s v="KCP - Jakarta - Kebon Sirih - KBS"/>
    <s v="JAKARTA PUSAT"/>
    <s v="Dki Jakarta"/>
    <d v="1988-03-05T00:00:00"/>
    <d v="2025-07-07T00:00:00"/>
    <s v="Female"/>
    <s v="KBS"/>
    <s v="kartika.anggraeny@cimbniaga.co.id"/>
    <s v="D-5"/>
    <n v="3007802"/>
    <s v="WELLY TRIYANTI"/>
    <s v="Preferred Business Manager 1 - KCP - KBS"/>
    <m/>
    <m/>
    <m/>
    <m/>
    <x v="1"/>
    <m/>
    <m/>
    <x v="0"/>
    <n v="0"/>
    <x v="1"/>
    <e v="#N/A"/>
    <x v="1"/>
    <e v="#N/A"/>
  </r>
  <r>
    <n v="5601974"/>
    <s v="RISQIKA NOOR AMALIA PUTRI"/>
    <s v="U7"/>
    <x v="4"/>
    <s v="Network - Jakarta Region"/>
    <s v="Jakarta Region Area III"/>
    <s v="KCP - Jakarta - Kebon Sirih - KBS - D3"/>
    <s v="KCP - Jakarta - Kebon Sirih - KBS - Preferred - D4"/>
    <s v="Preferred Relationship Manager"/>
    <s v="Preferred Relationship Manager"/>
    <s v="KCP - Jakarta - Kebon Sirih - KBS"/>
    <s v="JAKARTA PUSAT"/>
    <s v="Dki Jakarta"/>
    <d v="1991-03-04T00:00:00"/>
    <d v="2026-02-23T00:00:00"/>
    <s v="Female"/>
    <s v="KBS"/>
    <s v="risqika.putri@cimbniaga.co.id"/>
    <s v="D-5"/>
    <n v="3007802"/>
    <s v="WELLY TRIYANTI"/>
    <s v="Preferred Business Manager 1 - KCP - KBS"/>
    <m/>
    <m/>
    <m/>
    <m/>
    <x v="1"/>
    <m/>
    <m/>
    <x v="0"/>
    <n v="0"/>
    <x v="1"/>
    <e v="#N/A"/>
    <x v="1"/>
    <e v="#N/A"/>
  </r>
  <r>
    <n v="5369068"/>
    <s v="TIA RUKMANA SAFITRI"/>
    <s v="U8"/>
    <x v="4"/>
    <s v="Network - Jakarta Region"/>
    <s v="Jakarta Region Area III"/>
    <s v="KCP - Jakarta - Kebon Sirih - KBS - D3"/>
    <s v="KCP - Jakarta - Kebon Sirih - KBS - Preferred - D4"/>
    <s v="Preferred Relationship Manager"/>
    <s v="Preferred Relationship Manager"/>
    <s v="KCP - Jakarta - Kebon Sirih - KBS"/>
    <s v="JAKARTA PUSAT"/>
    <s v="Dki Jakarta"/>
    <d v="1992-03-29T00:00:00"/>
    <d v="2022-05-17T00:00:00"/>
    <s v="Female"/>
    <s v="KBS"/>
    <s v="Tia.Safitri@cimbniaga.co.id"/>
    <s v="D-5"/>
    <n v="3007802"/>
    <s v="WELLY TRIYANTI"/>
    <s v="Preferred Business Manager 1 - KCP - KBS"/>
    <m/>
    <m/>
    <m/>
    <m/>
    <x v="1"/>
    <m/>
    <m/>
    <x v="0"/>
    <n v="0"/>
    <x v="0"/>
    <n v="0"/>
    <x v="0"/>
    <n v="0"/>
  </r>
  <r>
    <n v="5394632"/>
    <s v="BELLA ELISABETH BR NAINGGOLAN"/>
    <s v="U8"/>
    <x v="4"/>
    <s v="Network - Jakarta Region"/>
    <s v="Jakarta Region Area III"/>
    <s v="KCP - Jakarta - Kebon Sirih - KBS - D3"/>
    <s v="KCP - Jakarta - Kebon Sirih - KBS - Preferred - D4"/>
    <s v="Preferred Relationship Manager"/>
    <s v="Preferred Relationship Manager"/>
    <s v="KCP - Jakarta - Kebon Sirih - KBS"/>
    <s v="JAKARTA PUSAT"/>
    <s v="Dki Jakarta"/>
    <d v="1995-01-04T00:00:00"/>
    <d v="2023-08-07T00:00:00"/>
    <s v="Female"/>
    <s v="KBS"/>
    <s v="Bella.Nainggolan@cimbniaga.co.id"/>
    <s v="D-5"/>
    <n v="3007802"/>
    <s v="WELLY TRIYANTI"/>
    <s v="Preferred Business Manager 1 - KCP - KBS"/>
    <m/>
    <m/>
    <m/>
    <m/>
    <x v="1"/>
    <m/>
    <m/>
    <x v="0"/>
    <n v="0"/>
    <x v="0"/>
    <n v="0"/>
    <x v="0"/>
    <n v="0"/>
  </r>
  <r>
    <n v="3022937"/>
    <s v="REVI SRI NOFA MARBUN"/>
    <s v="U6"/>
    <x v="4"/>
    <s v="Network - Jakarta Region"/>
    <s v="Jakarta Region Area III"/>
    <s v="KCP - Jakarta - Kebon Sirih - KBS - D3"/>
    <s v="KCP - Jakarta - Kebon Sirih - KBS - Service - D4"/>
    <s v="Branch Operations &amp; Service Manager"/>
    <s v="Branch Operations &amp; Service Manager"/>
    <s v="KCP - Jakarta - Kebon Sirih - KBS"/>
    <s v="JAKARTA PUSAT"/>
    <s v="Dki Jakarta"/>
    <d v="1992-09-12T00:00:00"/>
    <d v="2013-05-13T00:00:00"/>
    <s v="Female"/>
    <s v="KBS"/>
    <s v="REVI.MARBUN@CIMBNIAGA.CO.ID"/>
    <s v="D-4"/>
    <n v="5396202"/>
    <s v="YULIA ANDINI"/>
    <s v="Branch Manager - KCP - KBS"/>
    <m/>
    <m/>
    <m/>
    <m/>
    <x v="1"/>
    <m/>
    <m/>
    <x v="0"/>
    <n v="0"/>
    <x v="0"/>
    <n v="0"/>
    <x v="0"/>
    <n v="0"/>
  </r>
  <r>
    <n v="3005919"/>
    <s v="ESTI RASTIAWATI"/>
    <s v="U8"/>
    <x v="4"/>
    <s v="Network - Jakarta Region"/>
    <s v="Jakarta Region Area III"/>
    <s v="KCP - Jakarta - Kebon Sirih - KBS - D3"/>
    <s v="KCP - Jakarta - Kebon Sirih - KBS - Service - D4"/>
    <s v="Branch Service Officer"/>
    <s v="Branch Service Officer"/>
    <s v="KCP - Jakarta - Kebon Sirih - KBS"/>
    <s v="JAKARTA PUSAT"/>
    <s v="Dki Jakarta"/>
    <d v="1982-03-28T00:00:00"/>
    <d v="2003-01-06T00:00:00"/>
    <s v="Female"/>
    <s v="KBS"/>
    <s v="ESTI.RASTIAWATI@CIMBNIAGA.CO.ID"/>
    <s v="D-5"/>
    <n v="3022937"/>
    <s v="REVI SRI NOFA MARBUN"/>
    <s v="Branch Operations &amp; Service Manager - KCP - KBS"/>
    <m/>
    <m/>
    <m/>
    <m/>
    <x v="1"/>
    <m/>
    <m/>
    <x v="0"/>
    <n v="0.25"/>
    <x v="0"/>
    <n v="0"/>
    <x v="0"/>
    <n v="0.125"/>
  </r>
  <r>
    <n v="5405150"/>
    <s v="SHINTA AZIZA"/>
    <s v="U9"/>
    <x v="4"/>
    <s v="Network - Jakarta Region"/>
    <s v="Jakarta Region Area III"/>
    <s v="KCP - Jakarta - Kebon Sirih - KBS - D3"/>
    <s v="KCP - Jakarta - Kebon Sirih - KBS - Service - D4"/>
    <s v="Client Service Officer"/>
    <s v="Client Service Officer"/>
    <s v="KCP - Jakarta - Kebon Sirih - KBS"/>
    <s v="JAKARTA PUSAT"/>
    <s v="Dki Jakarta"/>
    <d v="1998-11-18T00:00:00"/>
    <d v="2024-03-04T00:00:00"/>
    <s v="Female"/>
    <s v="KBS"/>
    <s v="shinta.aziza@cimbniaga.co.id"/>
    <s v="D-5"/>
    <n v="3022937"/>
    <s v="REVI SRI NOFA MARBUN"/>
    <s v="Branch Operations &amp; Service Manager - KCP - KBS"/>
    <m/>
    <m/>
    <m/>
    <m/>
    <x v="1"/>
    <m/>
    <m/>
    <x v="0"/>
    <n v="0"/>
    <x v="0"/>
    <n v="0"/>
    <x v="0"/>
    <n v="0"/>
  </r>
  <r>
    <n v="3028622"/>
    <s v="RHENY LEVIYANTHI"/>
    <s v="U9"/>
    <x v="4"/>
    <s v="Network - Jakarta Region"/>
    <s v="Jakarta Region Area III"/>
    <s v="KCP - Jakarta - Kebon Sirih - KBS - D3"/>
    <s v="KCP - Jakarta - Kebon Sirih - KBS - Service - D4"/>
    <s v="Client Service Officer"/>
    <s v="Client Service Officer"/>
    <s v="KCP - Jakarta - Kebon Sirih - KBS"/>
    <s v="JAKARTA PUSAT"/>
    <s v="Dki Jakarta"/>
    <d v="1993-05-25T00:00:00"/>
    <d v="2015-02-23T00:00:00"/>
    <s v="Female"/>
    <s v="KBS"/>
    <s v="RHENY.LEVIYANTHI@CIMBNIAGA.CO.ID"/>
    <s v="D-5"/>
    <n v="3022937"/>
    <s v="REVI SRI NOFA MARBUN"/>
    <s v="Branch Operations &amp; Service Manager - KCP - KBS"/>
    <m/>
    <m/>
    <m/>
    <m/>
    <x v="1"/>
    <m/>
    <m/>
    <x v="0"/>
    <n v="0"/>
    <x v="0"/>
    <n v="0"/>
    <x v="0"/>
    <n v="0"/>
  </r>
  <r>
    <n v="3022736"/>
    <s v="RANISA OCTAVIANI"/>
    <s v="U9"/>
    <x v="4"/>
    <s v="Network - Jakarta Region"/>
    <s v="Jakarta Region Area V"/>
    <s v="KCP - Jakarta - Tanjung Priok - TJP - D3"/>
    <s v="KCP - Jakarta - Tanjung Priok - TJP - Service - D4"/>
    <s v="Client Service Officer"/>
    <s v="Client Service Officer"/>
    <s v="KCP - Jakarta - Tanjung Priok - TJP"/>
    <s v="JAKARTA UTARA"/>
    <s v="Dki Jakarta"/>
    <d v="1990-10-03T00:00:00"/>
    <d v="2013-04-22T00:00:00"/>
    <s v="Female"/>
    <s v="TJP"/>
    <s v="RANISA.OCTAVIANI@CIMBNIAGA.CO.ID"/>
    <s v="D-5"/>
    <n v="3004131"/>
    <s v="DIAH SASIANTI"/>
    <s v="Branch Operations &amp; Service Manager - KCP - TJP"/>
    <m/>
    <m/>
    <m/>
    <m/>
    <x v="1"/>
    <m/>
    <m/>
    <x v="0"/>
    <n v="0"/>
    <x v="0"/>
    <n v="0"/>
    <x v="0"/>
    <n v="0"/>
  </r>
  <r>
    <n v="3039552"/>
    <s v="PRISCILIA WIDY"/>
    <s v="U10"/>
    <x v="4"/>
    <s v="Network - Jakarta Region"/>
    <s v="Jakarta Region Area III"/>
    <s v="KCP - Jakarta - Kebon Sirih - KBS - D3"/>
    <s v="KCP - Jakarta - Kebon Sirih - KBS - Service - D4"/>
    <s v="Client Service Officer"/>
    <s v="Client Service Officer"/>
    <s v="KCP - Jakarta - Kebon Sirih - KBS"/>
    <s v="JAKARTA PUSAT"/>
    <s v="Dki Jakarta"/>
    <d v="1997-05-22T00:00:00"/>
    <d v="2019-10-14T00:00:00"/>
    <s v="Female"/>
    <s v="KBS"/>
    <s v="Priscilia.Widy@cimbniaga.co.id"/>
    <s v="D-5"/>
    <n v="3022937"/>
    <s v="REVI SRI NOFA MARBUN"/>
    <s v="Branch Operations &amp; Service Manager - KCP - KBS"/>
    <m/>
    <m/>
    <m/>
    <m/>
    <x v="1"/>
    <m/>
    <m/>
    <x v="0"/>
    <n v="0"/>
    <x v="0"/>
    <n v="0"/>
    <x v="0"/>
    <n v="0"/>
  </r>
  <r>
    <n v="3031426"/>
    <s v="TRIKEN DISTANCE"/>
    <s v="U5"/>
    <x v="4"/>
    <s v="Network - Jakarta Region"/>
    <s v="Jakarta Region Area III"/>
    <s v="KCP - Jakarta - Matraman - MTM - D3"/>
    <s v="KCP - Jakarta - Matraman - MTM - EBB - D4"/>
    <s v="EBB Business Manager"/>
    <s v="EBB Business Manager"/>
    <s v="KCP - Jakarta - Matraman - MTM"/>
    <s v="JAKARTA TIMUR"/>
    <s v="Dki Jakarta"/>
    <d v="1981-09-24T00:00:00"/>
    <d v="2016-07-21T00:00:00"/>
    <s v="Female"/>
    <s v="MTM"/>
    <s v="TRIKEN.DISTANCE@CIMBNIAGA.CO.ID"/>
    <s v="D-4"/>
    <n v="3004747"/>
    <s v="MEIRAWATY ADARISMA"/>
    <s v="Branch Manager - KCP - MTM"/>
    <m/>
    <m/>
    <m/>
    <m/>
    <x v="1"/>
    <m/>
    <m/>
    <x v="0"/>
    <n v="0"/>
    <x v="0"/>
    <n v="0"/>
    <x v="0"/>
    <n v="0"/>
  </r>
  <r>
    <n v="5386281"/>
    <s v="RIZKY"/>
    <s v="U6"/>
    <x v="4"/>
    <s v="Network - Jakarta Region"/>
    <s v="Jakarta Region Area III"/>
    <s v="KCP - Jakarta - Matraman - MTM - D3"/>
    <s v="KCP - Jakarta - Matraman - MTM - EBB - D4"/>
    <s v="Sr EBB Relationship Manager"/>
    <s v="Sr EBB Relationship Manager"/>
    <s v="KCP - Jakarta - Matraman - MTM"/>
    <s v="JAKARTA TIMUR"/>
    <s v="Dki Jakarta"/>
    <d v="1994-10-29T00:00:00"/>
    <d v="2023-03-06T00:00:00"/>
    <s v="Male"/>
    <s v="MTM"/>
    <s v="Rizky.Rizky@cimbniaga.co.id"/>
    <s v="D-5"/>
    <n v="3031426"/>
    <s v="TRIKEN DISTANCE"/>
    <s v="Network EBB Business Manager - KCP - MTM"/>
    <m/>
    <m/>
    <m/>
    <m/>
    <x v="1"/>
    <m/>
    <m/>
    <x v="0"/>
    <n v="0"/>
    <x v="0"/>
    <n v="0"/>
    <x v="0"/>
    <n v="0"/>
  </r>
  <r>
    <n v="5414332"/>
    <s v="VIDYA RIZKITA TOEKAN"/>
    <s v="U7"/>
    <x v="4"/>
    <s v="Network - Jakarta Region"/>
    <s v="Jakarta Region Area III"/>
    <s v="KCP - Jakarta - Matraman - MTM - D3"/>
    <s v="KCP - Jakarta - Matraman - MTM - EBB - D4"/>
    <s v="EBB Relationship Manager"/>
    <s v="EBB Relationship Manager"/>
    <s v="KCP - Jakarta - Matraman - MTM"/>
    <s v="JAKARTA TIMUR"/>
    <s v="Dki Jakarta"/>
    <d v="1992-09-30T00:00:00"/>
    <d v="2024-09-09T00:00:00"/>
    <s v="Female"/>
    <s v="MTM"/>
    <s v="vidya.toekan@cimbniaga.co.id"/>
    <s v="D-5"/>
    <n v="3031426"/>
    <s v="TRIKEN DISTANCE"/>
    <s v="Network EBB Business Manager - KCP - MTM"/>
    <m/>
    <m/>
    <m/>
    <m/>
    <x v="1"/>
    <m/>
    <m/>
    <x v="0"/>
    <n v="0"/>
    <x v="0"/>
    <n v="0"/>
    <x v="0"/>
    <n v="0"/>
  </r>
  <r>
    <n v="5412363"/>
    <s v="AYU TRIWANDINI"/>
    <s v="U7"/>
    <x v="4"/>
    <s v="Network - Jakarta Region"/>
    <s v="Jakarta Region Area III"/>
    <s v="KCP - Jakarta - Matraman - MTM - D3"/>
    <s v="KCP - Jakarta - Matraman - MTM - EBB - D4"/>
    <s v="EBB Relationship Manager"/>
    <s v="EBB Relationship Manager"/>
    <s v="KCP - Jakarta - Matraman - MTM"/>
    <s v="JAKARTA TIMUR"/>
    <s v="Dki Jakarta"/>
    <d v="1990-05-12T00:00:00"/>
    <d v="2024-07-22T00:00:00"/>
    <s v="Female"/>
    <s v="MTM"/>
    <s v="ayu.triwandini@cimbniaga.co.id"/>
    <s v="D-5"/>
    <n v="3031426"/>
    <s v="TRIKEN DISTANCE"/>
    <s v="Network EBB Business Manager - KCP - MTM"/>
    <m/>
    <m/>
    <m/>
    <m/>
    <x v="1"/>
    <m/>
    <m/>
    <x v="0"/>
    <n v="0"/>
    <x v="0"/>
    <n v="0"/>
    <x v="0"/>
    <n v="0"/>
  </r>
  <r>
    <n v="5373548"/>
    <s v="ANGGARA AGUSTINUS MANURUNG"/>
    <s v="U8"/>
    <x v="4"/>
    <s v="Network - Jakarta Region"/>
    <s v="Jakarta Region Area III"/>
    <s v="KCP - Jakarta - Matraman - MTM - D3"/>
    <s v="KCP - Jakarta - Matraman - MTM - EBB - D4"/>
    <s v="EBB Relationship Manager"/>
    <s v="EBB Relationship Manager"/>
    <s v="KCP - Jakarta - Matraman - MTM"/>
    <s v="JAKARTA TIMUR"/>
    <s v="Dki Jakarta"/>
    <d v="1996-10-25T00:00:00"/>
    <d v="2022-08-01T00:00:00"/>
    <s v="Male"/>
    <s v="MTM"/>
    <s v="Anggara.Manurung@CIMBNIAGA.CO.ID"/>
    <s v="D-5"/>
    <n v="3031426"/>
    <s v="TRIKEN DISTANCE"/>
    <s v="Network EBB Business Manager - KCP - MTM"/>
    <m/>
    <m/>
    <m/>
    <m/>
    <x v="1"/>
    <m/>
    <m/>
    <x v="0"/>
    <n v="0"/>
    <x v="0"/>
    <n v="0"/>
    <x v="0"/>
    <n v="0"/>
  </r>
  <r>
    <n v="5411517"/>
    <s v="MERY NATALIA SIBUEA"/>
    <s v="U8"/>
    <x v="4"/>
    <s v="Network - Jakarta Region"/>
    <s v="Jakarta Region Area III"/>
    <s v="KCP - Jakarta - Matraman - MTM - D3"/>
    <s v="KCP - Jakarta - Matraman - MTM - Preferred - D4"/>
    <s v="Preferred Relationship Manager"/>
    <s v="Preferred Relationship Manager"/>
    <s v="KCP - Jakarta - Matraman - MTM"/>
    <s v="JAKARTA TIMUR"/>
    <s v="Dki Jakarta"/>
    <d v="1993-12-20T00:00:00"/>
    <d v="2024-07-08T00:00:00"/>
    <s v="Female"/>
    <s v="MTM"/>
    <s v="mery.sibuea@cimbniaga.co.id"/>
    <s v="D-5"/>
    <n v="3004747"/>
    <s v="MEIRAWATY ADARISMA"/>
    <s v="Branch Manager - KCP - MTM"/>
    <m/>
    <m/>
    <m/>
    <m/>
    <x v="1"/>
    <m/>
    <m/>
    <x v="0"/>
    <n v="0"/>
    <x v="0"/>
    <n v="0"/>
    <x v="0"/>
    <n v="0"/>
  </r>
  <r>
    <n v="5377710"/>
    <s v="MOCHAMAD PANJI NUGROHO"/>
    <s v="U8"/>
    <x v="4"/>
    <s v="Network - Jakarta Region"/>
    <s v="Jakarta Region Area III"/>
    <s v="KCP - Jakarta - Matraman - MTM - D3"/>
    <s v="KCP - Jakarta - Matraman - MTM - Preferred - D4"/>
    <s v="Preferred Relationship Manager"/>
    <s v="Preferred Relationship Manager"/>
    <s v="KCP - Jakarta - Matraman - MTM"/>
    <s v="JAKARTA TIMUR"/>
    <s v="Dki Jakarta"/>
    <d v="1986-06-23T00:00:00"/>
    <d v="2022-10-24T00:00:00"/>
    <s v="Male"/>
    <s v="MTM"/>
    <s v="Mochamad.Nugroho@cimbniaga.co.id"/>
    <s v="D-5"/>
    <n v="3004747"/>
    <s v="MEIRAWATY ADARISMA"/>
    <s v="Branch Manager - KCP - MTM"/>
    <m/>
    <m/>
    <m/>
    <m/>
    <x v="1"/>
    <m/>
    <m/>
    <x v="0"/>
    <n v="0"/>
    <x v="0"/>
    <n v="0"/>
    <x v="0"/>
    <n v="0"/>
  </r>
  <r>
    <n v="3007431"/>
    <s v="NOVICA WAHYUNI"/>
    <s v="U8"/>
    <x v="4"/>
    <s v="Network - Jakarta Region"/>
    <s v="Jakarta Region Area III"/>
    <s v="KCP - Jakarta - Matraman - MTM - D3"/>
    <s v="KCP - Jakarta - Matraman - MTM - Preferred - D4"/>
    <s v="Preferred Relationship Manager"/>
    <s v="Preferred Relationship Manager"/>
    <s v="KCP - Jakarta - Matraman - MTM"/>
    <s v="JAKARTA TIMUR"/>
    <s v="Dki Jakarta"/>
    <d v="1979-11-23T00:00:00"/>
    <d v="2005-12-27T00:00:00"/>
    <s v="Female"/>
    <s v="MTM"/>
    <s v="NOVICA@CIMBNIAGA.CO.ID"/>
    <s v="D-5"/>
    <n v="3004747"/>
    <s v="MEIRAWATY ADARISMA"/>
    <s v="Branch Manager - KCP - MTM"/>
    <m/>
    <m/>
    <m/>
    <m/>
    <x v="1"/>
    <m/>
    <m/>
    <x v="0"/>
    <n v="0"/>
    <x v="0"/>
    <n v="0"/>
    <x v="0"/>
    <n v="0"/>
  </r>
  <r>
    <n v="3003151"/>
    <s v="NOVY YULIANTI"/>
    <s v="U6"/>
    <x v="4"/>
    <s v="Network - Jakarta Region"/>
    <s v="Jakarta Region Area V"/>
    <s v="KC - Jakarta - Kalimalang - KMN - D3"/>
    <s v="KC - Jakarta - Kalimalang - KMN - Service - D4"/>
    <s v="Branch Operations &amp; Service Manager"/>
    <s v="Branch Operations &amp; Service Manager"/>
    <s v="KC - Jakarta - Kalimalang - KMN"/>
    <s v="JAKARTA TIMUR"/>
    <s v="Dki Jakarta"/>
    <d v="1972-11-20T00:00:00"/>
    <d v="1995-06-12T00:00:00"/>
    <s v="Female"/>
    <s v="KMN"/>
    <s v="NOVI.JULIANTI@CIMBNIAGA.CO.ID"/>
    <s v="D-4"/>
    <n v="3033745"/>
    <s v="RR NUKE WIDYANINGRUM"/>
    <s v="Branch Manager - KC - KMN"/>
    <m/>
    <m/>
    <m/>
    <m/>
    <x v="1"/>
    <m/>
    <m/>
    <x v="1"/>
    <n v="1"/>
    <x v="0"/>
    <n v="0"/>
    <x v="0"/>
    <n v="0.5"/>
  </r>
  <r>
    <n v="3025067"/>
    <s v="INDAH FEBRIANTI MALIK"/>
    <s v="U8"/>
    <x v="4"/>
    <s v="Network - Jakarta Region"/>
    <s v="Jakarta Region Area III"/>
    <s v="KCP - Jakarta - Matraman - MTM - D3"/>
    <s v="KCP - Jakarta - Matraman - MTM - Service - D4"/>
    <s v="Branch Service Officer"/>
    <s v="Branch Service Officer"/>
    <s v="KCP - Jakarta - Matraman - MTM"/>
    <s v="JAKARTA TIMUR"/>
    <s v="Dki Jakarta"/>
    <d v="1986-02-08T00:00:00"/>
    <d v="2013-11-01T00:00:00"/>
    <s v="Female"/>
    <s v="MTM"/>
    <s v="INDAH.MALIK@CIMBNIAGA.CO.ID"/>
    <s v="D-5"/>
    <n v="3025091"/>
    <s v="ADE KURNIAWAN"/>
    <s v="Branch Operations &amp; Service Manager - KCP - MTM"/>
    <m/>
    <m/>
    <m/>
    <m/>
    <x v="1"/>
    <m/>
    <m/>
    <x v="1"/>
    <n v="1"/>
    <x v="0"/>
    <n v="0"/>
    <x v="0"/>
    <n v="0.5"/>
  </r>
  <r>
    <n v="3026522"/>
    <s v="AFNITA LESTARI"/>
    <s v="U9"/>
    <x v="4"/>
    <s v="Network - Jakarta Region"/>
    <s v="Jakarta Region Area III"/>
    <s v="KCP - Jakarta - Matraman - MTM - D3"/>
    <s v="KCP - Jakarta - Matraman - MTM - Service - D4"/>
    <s v="Customer Service"/>
    <s v="Customer Service"/>
    <s v="KCP - Jakarta - Matraman - MTM"/>
    <s v="JAKARTA TIMUR"/>
    <s v="Dki Jakarta"/>
    <d v="1991-08-22T00:00:00"/>
    <d v="2014-06-06T00:00:00"/>
    <s v="Female"/>
    <s v="MTM"/>
    <s v="Afnita.Lestari@cimbniaga.co.id"/>
    <s v="D-5"/>
    <n v="3025091"/>
    <s v="ADE KURNIAWAN"/>
    <s v="Branch Operations &amp; Service Manager - KCP - MTM"/>
    <m/>
    <m/>
    <m/>
    <m/>
    <x v="1"/>
    <m/>
    <m/>
    <x v="1"/>
    <n v="1"/>
    <x v="0"/>
    <n v="0"/>
    <x v="0"/>
    <n v="0.5"/>
  </r>
  <r>
    <n v="3037438"/>
    <s v="DEVI ANITA"/>
    <s v="U9"/>
    <x v="4"/>
    <s v="Network - Jakarta Region"/>
    <s v="Jakarta Region Area III"/>
    <s v="KCP - Jakarta - Matraman - MTM - D3"/>
    <s v="KCP - Jakarta - Matraman - MTM - Service - D4"/>
    <s v="Customer Service"/>
    <s v="Customer Service"/>
    <s v="KCP - Jakarta - Matraman - MTM"/>
    <s v="JAKARTA TIMUR"/>
    <s v="Dki Jakarta"/>
    <d v="1997-02-14T00:00:00"/>
    <d v="2019-01-28T00:00:00"/>
    <s v="Female"/>
    <s v="MTM"/>
    <s v="DEVI.ANITA@CIMBNIAGA.CO.ID"/>
    <s v="D-5"/>
    <n v="3025091"/>
    <s v="ADE KURNIAWAN"/>
    <s v="Branch Operations &amp; Service Manager - KCP - MTM"/>
    <m/>
    <m/>
    <m/>
    <m/>
    <x v="1"/>
    <m/>
    <m/>
    <x v="1"/>
    <n v="1"/>
    <x v="0"/>
    <n v="0"/>
    <x v="0"/>
    <n v="0.5"/>
  </r>
  <r>
    <n v="5353499"/>
    <s v="AYU MUSTIKA"/>
    <s v="U10"/>
    <x v="4"/>
    <s v="Network - Jakarta Region"/>
    <s v="Jakarta Region Area III"/>
    <s v="KCP - Jakarta - Matraman - MTM - D3"/>
    <s v="KCP - Jakarta - Matraman - MTM - Service - D4"/>
    <s v="Teller"/>
    <s v="Teller"/>
    <s v="KCP - Jakarta - Matraman - MTM"/>
    <s v="JAKARTA TIMUR"/>
    <s v="Dki Jakarta"/>
    <d v="1999-02-12T00:00:00"/>
    <d v="2021-10-04T00:00:00"/>
    <s v="Female"/>
    <s v="MTM"/>
    <s v="Ayu.Mustika@cimbniaga.co.id"/>
    <s v="D-5"/>
    <n v="3025091"/>
    <s v="ADE KURNIAWAN"/>
    <s v="Branch Operations &amp; Service Manager - KCP - MTM"/>
    <m/>
    <m/>
    <m/>
    <m/>
    <x v="1"/>
    <m/>
    <m/>
    <x v="1"/>
    <n v="1"/>
    <x v="0"/>
    <n v="0"/>
    <x v="0"/>
    <n v="0.5"/>
  </r>
  <r>
    <n v="5414797"/>
    <s v="YOLANDA NOVITA"/>
    <s v="U7"/>
    <x v="4"/>
    <s v="Network - Jakarta Region"/>
    <s v="Jakarta Region Area III"/>
    <s v="KCP - Jakarta - Menteng - MTG - D3"/>
    <s v="KCP - Jakarta - Menteng - MTG - Preferred - D4"/>
    <s v="Preferred Relationship Manager"/>
    <s v="Preferred Relationship Manager"/>
    <s v="KCP - Jakarta - Menteng - MTG"/>
    <s v="JAKARTA PUSAT"/>
    <s v="Dki Jakarta"/>
    <d v="1997-06-26T00:00:00"/>
    <d v="2024-09-17T00:00:00"/>
    <s v="Female"/>
    <s v="MTG"/>
    <s v="yolanda.novita@cimbniaga.co.id"/>
    <s v="D-5"/>
    <n v="3041320"/>
    <s v="PAWESTRI SAESARY"/>
    <s v="Branch Manager - KCP - MTG"/>
    <m/>
    <m/>
    <m/>
    <m/>
    <x v="1"/>
    <m/>
    <m/>
    <x v="0"/>
    <n v="0"/>
    <x v="0"/>
    <n v="0"/>
    <x v="0"/>
    <n v="0"/>
  </r>
  <r>
    <n v="3025091"/>
    <s v="ADE KURNIAWAN"/>
    <s v="U7"/>
    <x v="4"/>
    <s v="Network - Jakarta Region"/>
    <s v="Jakarta Region Area III"/>
    <s v="KCP - Jakarta - Matraman - MTM - D3"/>
    <s v="KCP - Jakarta - Matraman - MTM - Service - D4"/>
    <s v="Branch Operations &amp; Service Manager"/>
    <s v="Branch Operations &amp; Service Manager"/>
    <s v="KCP - Jakarta - Matraman - MTM"/>
    <s v="JAKARTA TIMUR"/>
    <s v="Dki Jakarta"/>
    <d v="1992-04-03T00:00:00"/>
    <d v="2013-11-25T00:00:00"/>
    <s v="Male"/>
    <s v="MTM"/>
    <s v="ADE.KURNIAWAN@CIMBNIAGA.CO.ID"/>
    <s v="D-4"/>
    <n v="3004747"/>
    <s v="MEIRAWATY ADARISMA"/>
    <s v="Branch Manager - KCP - MTM"/>
    <m/>
    <m/>
    <m/>
    <m/>
    <x v="1"/>
    <m/>
    <m/>
    <x v="0"/>
    <n v="0"/>
    <x v="0"/>
    <n v="0"/>
    <x v="0"/>
    <n v="0"/>
  </r>
  <r>
    <n v="5348285"/>
    <s v="SEPTI DWITA PUTRI HARTINI"/>
    <s v="U9"/>
    <x v="4"/>
    <s v="Network - Jakarta Region"/>
    <s v="Jakarta Region Area III"/>
    <s v="KCP - Jakarta - Menteng - MTG - D3"/>
    <s v="KCP - Jakarta - Menteng - MTG - Service - D4"/>
    <s v="Client Service Officer"/>
    <s v="Client Service Officer"/>
    <s v="KCP - Jakarta - Menteng - MTG"/>
    <s v="JAKARTA PUSAT"/>
    <s v="Dki Jakarta"/>
    <d v="1998-09-07T00:00:00"/>
    <d v="2021-08-30T00:00:00"/>
    <s v="Female"/>
    <s v="MTG"/>
    <s v="Septi.Hartini@cimbniaga.co.id"/>
    <s v="D-5"/>
    <n v="3011138"/>
    <s v="RINI CAHYANINGRUM"/>
    <s v="Branch Operations &amp; Service Manager - KCP - MTG"/>
    <m/>
    <m/>
    <m/>
    <m/>
    <x v="1"/>
    <m/>
    <m/>
    <x v="0"/>
    <n v="0"/>
    <x v="0"/>
    <n v="0"/>
    <x v="0"/>
    <n v="0"/>
  </r>
  <r>
    <n v="3029180"/>
    <s v="MINAR ARTA SIMARMATA"/>
    <s v="U9"/>
    <x v="4"/>
    <s v="Network - Jakarta Region"/>
    <s v="Jakarta Region Area III"/>
    <s v="KCP - Jakarta - Menteng - MTG - D3"/>
    <s v="KCP - Jakarta - Menteng - MTG - Preferred - D4"/>
    <s v="Preferred Relationship Manager Acceleration"/>
    <s v="Preferred Relationship Manager Acceleration"/>
    <s v="KCP - Jakarta - Menteng - MTG"/>
    <s v="JAKARTA PUSAT"/>
    <s v="Dki Jakarta"/>
    <d v="1993-01-14T00:00:00"/>
    <d v="2015-04-13T00:00:00"/>
    <s v="Female"/>
    <s v="MTG"/>
    <s v="MINAR.SIMARMATA@CIMBNIAGA.CO.ID"/>
    <s v="D-5"/>
    <n v="3041320"/>
    <s v="PAWESTRI SAESARY"/>
    <s v="Branch Manager - KCP - MTG"/>
    <m/>
    <m/>
    <m/>
    <m/>
    <x v="1"/>
    <m/>
    <m/>
    <x v="0"/>
    <n v="0"/>
    <x v="0"/>
    <n v="0"/>
    <x v="0"/>
    <n v="0"/>
  </r>
  <r>
    <n v="5330175"/>
    <s v="PUTRI EKA NURFITRI"/>
    <s v="U9"/>
    <x v="4"/>
    <s v="Network - Jakarta Region"/>
    <s v="Jakarta Region Area III"/>
    <s v="KCP - Jakarta - Menteng - MTG - D3"/>
    <s v="KCP - Jakarta - Menteng - MTG - Service - D4"/>
    <s v="Client Service Officer"/>
    <s v="Client Service Officer"/>
    <s v="KCP - Jakarta - Menteng - MTG"/>
    <s v="JAKARTA PUSAT"/>
    <s v="Dki Jakarta"/>
    <d v="1999-06-26T00:00:00"/>
    <d v="2021-07-12T00:00:00"/>
    <s v="Female"/>
    <s v="MTG"/>
    <s v="Putri.Nurfitri@cimbniaga.co.id"/>
    <s v="D-5"/>
    <n v="3011138"/>
    <s v="RINI CAHYANINGRUM"/>
    <s v="Branch Operations &amp; Service Manager - KCP - MTG"/>
    <m/>
    <m/>
    <m/>
    <m/>
    <x v="1"/>
    <m/>
    <m/>
    <x v="0"/>
    <n v="0"/>
    <x v="0"/>
    <n v="0"/>
    <x v="0"/>
    <n v="0"/>
  </r>
  <r>
    <n v="5370959"/>
    <s v="NICO CAHYA PUTRA"/>
    <s v="U5"/>
    <x v="4"/>
    <s v="Network - Jakarta Region"/>
    <s v="Jakarta Region Area III"/>
    <s v="KCP - Jakarta - Wahid Hasyim - WHT - D3"/>
    <s v="KCP - Jakarta - Wahid Hasyim - WHT - EBB - D4"/>
    <s v="EBB Business Manager"/>
    <s v="EBB Business Manager"/>
    <s v="KCP - Jakarta - Wahid Hasyim - WHT"/>
    <s v="JAKARTA PUSAT"/>
    <s v="Dki Jakarta"/>
    <d v="1989-09-01T00:00:00"/>
    <d v="2022-08-29T00:00:00"/>
    <s v="Male"/>
    <s v="WHT"/>
    <s v="Nico.Putra2@cimbniaga.co.id"/>
    <s v="D-4"/>
    <n v="3004621"/>
    <s v="SAHAT PANDAPOTAN SITORUS"/>
    <s v="Branch Manager - KCP - WHT"/>
    <m/>
    <m/>
    <m/>
    <m/>
    <x v="1"/>
    <m/>
    <m/>
    <x v="0"/>
    <n v="0"/>
    <x v="0"/>
    <n v="0"/>
    <x v="0"/>
    <n v="0"/>
  </r>
  <r>
    <n v="5405900"/>
    <s v="FILBERT SOECEKNO"/>
    <s v="U6"/>
    <x v="4"/>
    <s v="Network - Jakarta Region"/>
    <s v="Jakarta Region Area III"/>
    <s v="KCP - Jakarta - Wahid Hasyim - WHT - D3"/>
    <s v="KCP - Jakarta - Wahid Hasyim - WHT - EBB - D4"/>
    <s v="EBB Relationship Manager"/>
    <s v="EBB Relationship Manager"/>
    <s v="KCP - Jakarta - Wahid Hasyim - WHT"/>
    <s v="JAKARTA PUSAT"/>
    <s v="Dki Jakarta"/>
    <d v="1986-08-28T00:00:00"/>
    <d v="2024-03-13T00:00:00"/>
    <s v="Male"/>
    <s v="WHT"/>
    <s v="Filbert.Soecekno@cimbniaga.co.id"/>
    <s v="D-5"/>
    <n v="5370959"/>
    <s v="NICO CAHYA PUTRA"/>
    <s v="Network EBB Business Manager - KCP - WHT"/>
    <m/>
    <m/>
    <m/>
    <m/>
    <x v="1"/>
    <m/>
    <m/>
    <x v="0"/>
    <n v="0"/>
    <x v="0"/>
    <n v="0"/>
    <x v="0"/>
    <n v="0"/>
  </r>
  <r>
    <n v="5397946"/>
    <s v="NOVIA VALENTINA CANDRA"/>
    <s v="U7"/>
    <x v="4"/>
    <s v="Network - Jakarta Region"/>
    <s v="Jakarta Region Area III"/>
    <s v="KCP - Jakarta - Wahid Hasyim - WHT - D3"/>
    <s v="KCP - Jakarta - Wahid Hasyim - WHT - EBB - D4"/>
    <s v="Sr EBB Relationship Manager"/>
    <s v="Sr EBB Relationship Manager"/>
    <s v="KCP - Jakarta - Wahid Hasyim - WHT"/>
    <s v="JAKARTA PUSAT"/>
    <s v="Dki Jakarta"/>
    <d v="1997-11-06T00:00:00"/>
    <d v="2023-11-27T00:00:00"/>
    <s v="Female"/>
    <s v="WHT"/>
    <s v="novia.candra@cimbniaga.co.id"/>
    <s v="D-5"/>
    <n v="5370959"/>
    <s v="NICO CAHYA PUTRA"/>
    <s v="Network EBB Business Manager - KCP - WHT"/>
    <m/>
    <m/>
    <m/>
    <m/>
    <x v="1"/>
    <m/>
    <m/>
    <x v="0"/>
    <n v="0"/>
    <x v="0"/>
    <n v="0"/>
    <x v="0"/>
    <n v="0"/>
  </r>
  <r>
    <n v="5601723"/>
    <s v="OKTAFIANA NATALIA LISANI"/>
    <s v="U7"/>
    <x v="4"/>
    <s v="Network - Jakarta Region"/>
    <s v="Jakarta Region Area III"/>
    <s v="KCP - Jakarta - Wahid Hasyim - WHT - D3"/>
    <s v="KCP - Jakarta - Wahid Hasyim - WHT - EBB - D4"/>
    <s v="Sr EBB Relationship Manager"/>
    <s v="Sr EBB Relationship Manager"/>
    <s v="KCP - Jakarta - Wahid Hasyim - WHT"/>
    <s v="JAKARTA PUSAT"/>
    <s v="Dki Jakarta"/>
    <d v="1996-10-09T00:00:00"/>
    <d v="2025-11-24T00:00:00"/>
    <s v="Female"/>
    <s v="WHT"/>
    <s v="oktafiana.lisani@cimbniaga.co.id"/>
    <s v="D-5"/>
    <n v="5370959"/>
    <s v="NICO CAHYA PUTRA"/>
    <s v="Network EBB Business Manager - KCP - WHT"/>
    <m/>
    <m/>
    <m/>
    <m/>
    <x v="1"/>
    <m/>
    <m/>
    <x v="0"/>
    <n v="0"/>
    <x v="1"/>
    <e v="#N/A"/>
    <x v="1"/>
    <e v="#N/A"/>
  </r>
  <r>
    <n v="5600184"/>
    <s v="KALVIN JONATHAN GINTING"/>
    <s v="U9"/>
    <x v="4"/>
    <s v="Network - Jakarta Region"/>
    <s v="Jakarta Region Area III"/>
    <s v="KCP - Jakarta - Wahid Hasyim - WHT - D3"/>
    <s v="KCP - Jakarta - Wahid Hasyim - WHT - EBB - D4"/>
    <s v="EBB Relationship Manager"/>
    <s v="EBB Relationship Manager"/>
    <s v="KCP - Jakarta - Wahid Hasyim - WHT"/>
    <s v="JAKARTA PUSAT"/>
    <s v="Dki Jakarta"/>
    <d v="2002-11-22T00:00:00"/>
    <d v="2025-05-05T00:00:00"/>
    <s v="Male"/>
    <s v="WHT"/>
    <s v="kalvin.ginting@cimbniaga.co.id"/>
    <s v="D-5"/>
    <n v="5370959"/>
    <s v="NICO CAHYA PUTRA"/>
    <s v="Network EBB Business Manager - KCP - WHT"/>
    <m/>
    <m/>
    <m/>
    <m/>
    <x v="1"/>
    <m/>
    <m/>
    <x v="0"/>
    <n v="0"/>
    <x v="1"/>
    <e v="#N/A"/>
    <x v="1"/>
    <e v="#N/A"/>
  </r>
  <r>
    <n v="5600049"/>
    <s v="RANGGA WISHNU DEWANTO"/>
    <s v="U5"/>
    <x v="4"/>
    <s v="Network - Jakarta Region"/>
    <s v="Jakarta Region Area III"/>
    <s v="KCP - Jakarta - Wahid Hasyim - WHT - D3"/>
    <s v="KCP - Jakarta - Wahid Hasyim - WHT - Preferred - D4"/>
    <s v="Preferred Relationship Manager"/>
    <s v="Preferred Relationship Manager"/>
    <s v="KCP - Jakarta - Wahid Hasyim - WHT"/>
    <s v="JAKARTA PUSAT"/>
    <s v="Dki Jakarta"/>
    <d v="1982-01-26T00:00:00"/>
    <d v="2025-05-05T00:00:00"/>
    <s v="Male"/>
    <s v="WHT"/>
    <s v="rangga.dewanto@cimbniaga.co.id"/>
    <s v="D-5"/>
    <n v="3004621"/>
    <s v="SAHAT PANDAPOTAN SITORUS"/>
    <s v="Branch Manager - KCP - WHT"/>
    <m/>
    <m/>
    <m/>
    <m/>
    <x v="1"/>
    <m/>
    <m/>
    <x v="0"/>
    <n v="0"/>
    <x v="1"/>
    <e v="#N/A"/>
    <x v="1"/>
    <e v="#N/A"/>
  </r>
  <r>
    <n v="5600887"/>
    <s v="BUDISETIO PRATAMA"/>
    <s v="U8"/>
    <x v="4"/>
    <s v="Network - Jakarta Region"/>
    <s v="Jakarta Region Area III"/>
    <s v="KCP - Jakarta - Wahid Hasyim - WHT - D3"/>
    <s v="KCP - Jakarta - Wahid Hasyim - WHT - Preferred - D4"/>
    <s v="Preferred Relationship Manager"/>
    <s v="Preferred Relationship Manager"/>
    <s v="KCP - Jakarta - Wahid Hasyim - WHT"/>
    <s v="JAKARTA PUSAT"/>
    <s v="Dki Jakarta"/>
    <d v="1995-08-07T00:00:00"/>
    <d v="2025-08-11T00:00:00"/>
    <s v="Male"/>
    <s v="WHT"/>
    <s v="budisetio.pratama@cimbniaga.co.id"/>
    <s v="D-5"/>
    <n v="3004621"/>
    <s v="SAHAT PANDAPOTAN SITORUS"/>
    <s v="Branch Manager - KCP - WHT"/>
    <m/>
    <m/>
    <m/>
    <m/>
    <x v="1"/>
    <m/>
    <m/>
    <x v="0"/>
    <n v="0"/>
    <x v="1"/>
    <e v="#N/A"/>
    <x v="1"/>
    <e v="#N/A"/>
  </r>
  <r>
    <n v="5601356"/>
    <s v="FAUZIAH"/>
    <s v="U8"/>
    <x v="4"/>
    <s v="Network - Jakarta Region"/>
    <s v="Jakarta Region Area III"/>
    <s v="KCP - Jakarta - Wahid Hasyim - WHT - D3"/>
    <s v="KCP - Jakarta - Wahid Hasyim - WHT - Preferred - D4"/>
    <s v="Preferred Relationship Manager"/>
    <s v="Preferred Relationship Manager"/>
    <s v="KCP - Jakarta - Wahid Hasyim - WHT"/>
    <s v="JAKARTA PUSAT"/>
    <s v="Dki Jakarta"/>
    <d v="1996-05-04T00:00:00"/>
    <d v="2025-09-29T00:00:00"/>
    <s v="Female"/>
    <s v="WHT"/>
    <s v="fauziah.fauziah@cimbniaga.co.id"/>
    <s v="D-5"/>
    <n v="3004621"/>
    <s v="SAHAT PANDAPOTAN SITORUS"/>
    <s v="Branch Manager - KCP - WHT"/>
    <m/>
    <m/>
    <m/>
    <m/>
    <x v="1"/>
    <m/>
    <m/>
    <x v="0"/>
    <n v="0"/>
    <x v="0"/>
    <n v="0"/>
    <x v="0"/>
    <n v="0"/>
  </r>
  <r>
    <n v="3011562"/>
    <s v="VONNY PANDORA"/>
    <s v="U7"/>
    <x v="4"/>
    <s v="Network - Jakarta Region"/>
    <s v="Jakarta Region Area III"/>
    <s v="KCP - Jakarta - Wahid Hasyim - WHT - D3"/>
    <s v="KCP - Jakarta - Wahid Hasyim - WHT - Service - D4"/>
    <s v="Branch Operations &amp; Service Manager"/>
    <s v="Branch Operations &amp; Service Manager"/>
    <s v="KCP - Jakarta - Wahid Hasyim - WHT"/>
    <s v="JAKARTA PUSAT"/>
    <s v="Dki Jakarta"/>
    <d v="1985-09-28T00:00:00"/>
    <d v="2008-08-04T00:00:00"/>
    <s v="Female"/>
    <s v="WHT"/>
    <s v="VONNY.PANDORA@CIMBNIAGA.CO.ID"/>
    <s v="D-4"/>
    <n v="3004621"/>
    <s v="SAHAT PANDAPOTAN SITORUS"/>
    <s v="Branch Manager - KCP - WHT"/>
    <m/>
    <m/>
    <m/>
    <m/>
    <x v="1"/>
    <m/>
    <m/>
    <x v="1"/>
    <n v="1"/>
    <x v="0"/>
    <n v="0"/>
    <x v="0"/>
    <n v="0.5"/>
  </r>
  <r>
    <n v="3033673"/>
    <s v="ZULIA PRASETYOWATI"/>
    <s v="U9"/>
    <x v="4"/>
    <s v="Network - Jakarta Region"/>
    <s v="Jakarta Region Area III"/>
    <s v="KCP - Jakarta - Wahid Hasyim - WHT - D3"/>
    <s v="KCP - Jakarta - Wahid Hasyim - WHT - Service - D4"/>
    <s v="Customer Service"/>
    <s v="Customer Service"/>
    <s v="KCP - Jakarta - Wahid Hasyim - WHT"/>
    <s v="JAKARTA PUSAT"/>
    <s v="Dki Jakarta"/>
    <d v="1996-04-25T00:00:00"/>
    <d v="2017-06-02T00:00:00"/>
    <s v="Female"/>
    <s v="WHT"/>
    <s v="ZULIA.PRASETYOWATI@CIMBNIAGA.CO.ID"/>
    <s v="D-5"/>
    <n v="3011562"/>
    <s v="VONNY PANDORA"/>
    <s v="Branch Operations &amp; Service Manager - KCP - WHT"/>
    <m/>
    <m/>
    <m/>
    <m/>
    <x v="1"/>
    <m/>
    <m/>
    <x v="0"/>
    <n v="0.45"/>
    <x v="0"/>
    <n v="0"/>
    <x v="0"/>
    <n v="0.22500000000000001"/>
  </r>
  <r>
    <n v="3040503"/>
    <s v="ULFA KARIMAH"/>
    <s v="U9"/>
    <x v="4"/>
    <s v="Network - Jakarta Region"/>
    <s v="Jakarta Region Area III"/>
    <s v="KCP - Jakarta - Wahid Hasyim - WHT - D3"/>
    <s v="KCP - Jakarta - Wahid Hasyim - WHT - Service - D4"/>
    <s v="Customer Service"/>
    <s v="Customer Service"/>
    <s v="KCP - Jakarta - Wahid Hasyim - WHT"/>
    <s v="JAKARTA PUSAT"/>
    <s v="Dki Jakarta"/>
    <d v="1994-07-10T00:00:00"/>
    <d v="2020-02-24T00:00:00"/>
    <s v="Female"/>
    <s v="WHT"/>
    <s v="ulfa.karimah@cimbniaga.co.id"/>
    <s v="D-5"/>
    <n v="3011562"/>
    <s v="VONNY PANDORA"/>
    <s v="Branch Operations &amp; Service Manager - KCP - WHT"/>
    <m/>
    <m/>
    <m/>
    <m/>
    <x v="1"/>
    <m/>
    <m/>
    <x v="0"/>
    <n v="0.35"/>
    <x v="0"/>
    <n v="0"/>
    <x v="0"/>
    <n v="0.17499999999999999"/>
  </r>
  <r>
    <n v="3020215"/>
    <s v="LUSIANA FITRI"/>
    <s v="U8"/>
    <x v="4"/>
    <s v="Network - Jakarta Region"/>
    <s v="Jakarta Region Area III"/>
    <s v="KCP - Tanah Abang - Blok A - TAK - D3"/>
    <s v="KCP - Tanah Abang - Blok A - TAK - Preferred - D4"/>
    <s v="Preferred Relationship Manager"/>
    <s v="Preferred Relationship Manager"/>
    <s v="KCP - Tanah Abang - Blok A - TAK"/>
    <s v="JAKARTA PUSAT"/>
    <s v="Dki Jakarta"/>
    <d v="1976-09-26T00:00:00"/>
    <d v="2012-10-11T00:00:00"/>
    <s v="Female"/>
    <s v="TAK"/>
    <s v="LUSIANA.FITRI@CIMBNIAGA.CO.ID"/>
    <s v="D-5"/>
    <n v="5382710"/>
    <s v="ANDRIES LEONARDO W"/>
    <s v="Branch Manager - KCP - TAK"/>
    <m/>
    <m/>
    <m/>
    <m/>
    <x v="1"/>
    <m/>
    <m/>
    <x v="0"/>
    <n v="0"/>
    <x v="0"/>
    <n v="0"/>
    <x v="0"/>
    <n v="0"/>
  </r>
  <r>
    <n v="3006278"/>
    <s v="SITI DJULAIHA"/>
    <s v="U7"/>
    <x v="4"/>
    <s v="Network - Jakarta Region"/>
    <s v="Jakarta Region Area III"/>
    <s v="KCP - Tanah Abang - Blok A - TAK - D3"/>
    <s v="KCP - Tanah Abang - Blok A - TAK - Service - D4"/>
    <s v="Branch Operations &amp; Service Manager"/>
    <s v="Branch Operations &amp; Service Manager"/>
    <s v="KCP - Tanah Abang - Blok A - TAK"/>
    <s v="JAKARTA PUSAT"/>
    <s v="Dki Jakarta"/>
    <d v="1980-02-05T00:00:00"/>
    <d v="2003-09-01T00:00:00"/>
    <s v="Female"/>
    <s v="TAK"/>
    <s v="SITI.DJULAIHA@CIMBNIAGA.CO.ID"/>
    <s v="D-4"/>
    <n v="5382710"/>
    <s v="ANDRIES LEONARDO W"/>
    <s v="Branch Manager - KCP - TAK"/>
    <m/>
    <m/>
    <m/>
    <m/>
    <x v="1"/>
    <m/>
    <m/>
    <x v="0"/>
    <n v="0.5"/>
    <x v="0"/>
    <n v="0"/>
    <x v="0"/>
    <n v="0.25"/>
  </r>
  <r>
    <n v="3034551"/>
    <s v="IVAN SURYO NUGROHO"/>
    <s v="U9"/>
    <x v="4"/>
    <s v="Network - Jakarta Region"/>
    <s v="Jakarta Region Area III"/>
    <s v="KCP - Tanah Abang - Blok A - TAK - D3"/>
    <s v="KCP - Tanah Abang - Blok A - TAK - Service - D4"/>
    <s v="Customer Service"/>
    <s v="Customer Service"/>
    <s v="KCP - Tanah Abang - Blok A - TAK"/>
    <s v="JAKARTA PUSAT"/>
    <s v="Dki Jakarta"/>
    <d v="1994-08-25T00:00:00"/>
    <d v="2017-10-02T00:00:00"/>
    <s v="Male"/>
    <s v="TAK"/>
    <s v="IVAN.NUGROHO@CIMBNIAGA.CO.ID"/>
    <s v="D-5"/>
    <n v="3006278"/>
    <s v="SITI DJULAIHA"/>
    <s v="Branch Operations &amp; Service Manager - KCP - TAK"/>
    <m/>
    <m/>
    <m/>
    <m/>
    <x v="1"/>
    <m/>
    <m/>
    <x v="1"/>
    <n v="1"/>
    <x v="0"/>
    <n v="0"/>
    <x v="0"/>
    <n v="0.5"/>
  </r>
  <r>
    <n v="3039355"/>
    <s v="MAULIDYA GUSTIARA"/>
    <s v="U10"/>
    <x v="4"/>
    <s v="Network - Jakarta Region"/>
    <s v="Jakarta Region Area III"/>
    <s v="KCP - Tanah Abang - Blok A - TAK - D3"/>
    <s v="KCP - Tanah Abang - Blok A - TAK - Service - D4"/>
    <s v="Teller"/>
    <s v="Teller"/>
    <s v="KCP - Tanah Abang - Blok A - TAK"/>
    <s v="JAKARTA PUSAT"/>
    <s v="Dki Jakarta"/>
    <d v="1995-08-09T00:00:00"/>
    <d v="2019-10-14T00:00:00"/>
    <s v="Female"/>
    <s v="TAK"/>
    <s v="Maulidya.Gustiara@cimbniaga.co.id"/>
    <s v="D-5"/>
    <n v="3006278"/>
    <s v="SITI DJULAIHA"/>
    <s v="Branch Operations &amp; Service Manager - KCP - TAK"/>
    <m/>
    <m/>
    <m/>
    <m/>
    <x v="1"/>
    <m/>
    <m/>
    <x v="0"/>
    <n v="0.95"/>
    <x v="0"/>
    <n v="0"/>
    <x v="0"/>
    <n v="0.47499999999999998"/>
  </r>
  <r>
    <n v="3002357"/>
    <s v="LATIFAH MARLINA"/>
    <s v="U3"/>
    <x v="4"/>
    <s v="Network - Jakarta Region"/>
    <s v="Jakarta Region Area IV"/>
    <s v="---"/>
    <s v="---"/>
    <s v="Branch Area Head"/>
    <s v="Branch Area Head"/>
    <s v="KC - Jakarta - Tomang Tol - TMT"/>
    <s v="JAKARTA BARAT"/>
    <s v="Dki Jakarta"/>
    <d v="1973-07-02T00:00:00"/>
    <d v="1992-11-02T00:00:00"/>
    <s v="Female"/>
    <s v="TMT"/>
    <s v="LATIFAH.MARLINA@CIMBNIAGA.CO.ID"/>
    <s v="D-2"/>
    <n v="3003922"/>
    <s v="ADELINE HENDARTO TJONG"/>
    <s v="Head of Region - Jakarta Region"/>
    <m/>
    <m/>
    <m/>
    <m/>
    <x v="1"/>
    <m/>
    <m/>
    <x v="1"/>
    <n v="1"/>
    <x v="0"/>
    <n v="0"/>
    <x v="0"/>
    <n v="0.5"/>
  </r>
  <r>
    <n v="3008678"/>
    <s v="SITI RAHMA"/>
    <s v="U9"/>
    <x v="4"/>
    <s v="Network - Jakarta Region"/>
    <s v="Jakarta Region Area IV"/>
    <s v="Branch Support - Jakarta Region Area IV"/>
    <s v="---"/>
    <s v="Branch Support Staff"/>
    <s v="Branch Support Staff"/>
    <s v="KC - Jakarta - Tomang Tol - TMT"/>
    <s v="JAKARTA BARAT"/>
    <s v="Dki Jakarta"/>
    <d v="1981-12-06T00:00:00"/>
    <d v="2006-04-24T00:00:00"/>
    <s v="Female"/>
    <s v="TMT"/>
    <s v="SITI.RAHMA@CIMBNIAGA.CO.ID"/>
    <s v="D-3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3019896"/>
    <s v="MARTRI LARNI SARI  SITANGGANG"/>
    <s v="U5"/>
    <x v="4"/>
    <s v="Network - Jakarta Region"/>
    <s v="Jakarta Region Area IV"/>
    <s v="KC - Jakarta - Tomang Tol - TMT - D3"/>
    <s v="---"/>
    <s v="Branch Manager"/>
    <s v="Branch Manager"/>
    <s v="KC - Jakarta - Tomang Tol - TMT"/>
    <s v="JAKARTA BARAT"/>
    <s v="Dki Jakarta"/>
    <d v="1989-03-03T00:00:00"/>
    <d v="2012-09-03T00:00:00"/>
    <s v="Female"/>
    <s v="TMT"/>
    <s v="MARTRI.LARNISARIBRSITANGGANG@CIMBNIAGA.CO.ID"/>
    <s v="D-3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3025797"/>
    <s v="ELEN FEBRA ARJUNA"/>
    <s v="U6"/>
    <x v="4"/>
    <s v="Network - Jakarta Region"/>
    <s v="Jakarta Region Area IV"/>
    <s v="KCP - Jakarta - Central Park - CTP - D3"/>
    <s v="---"/>
    <s v="Branch Manager"/>
    <s v="Branch Manager"/>
    <s v="KCP - Jakarta - Central Park - CTP"/>
    <s v="JAKARTA BARAT"/>
    <s v="Dki Jakarta"/>
    <d v="1990-02-09T00:00:00"/>
    <d v="2014-03-17T00:00:00"/>
    <s v="Male"/>
    <s v="CTP"/>
    <s v="ELEN.ARJUNA@CIMBNIAGA.CO.ID"/>
    <s v="D-3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3034619"/>
    <s v="RINI TRI NOVIANTI"/>
    <s v="U5"/>
    <x v="4"/>
    <s v="Network - Jakarta Region"/>
    <s v="Jakarta Region Area IV"/>
    <s v="KCP - Jakarta - Citra Garden 1 - KCG - D3"/>
    <s v="---"/>
    <s v="Branch Manager"/>
    <s v="Branch Manager"/>
    <s v="KCP - Jakarta - Citra Garden 1 - KCG"/>
    <s v="JAKARTA BARAT"/>
    <s v="Dki Jakarta"/>
    <d v="1975-11-20T00:00:00"/>
    <d v="2017-10-23T00:00:00"/>
    <s v="Female"/>
    <s v="KCG"/>
    <s v="RINI.NOVIANTI@CIMBNIAGA.CO.ID"/>
    <s v="D-3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3005508"/>
    <s v="TILIEN KURNIAWAN"/>
    <s v="U4"/>
    <x v="4"/>
    <s v="Network - Jakarta Region"/>
    <s v="Jakarta Region Area IV"/>
    <s v="KCP - Jakarta - Daan Mogot - DAM - D3"/>
    <s v="---"/>
    <s v="Branch Manager"/>
    <s v="Branch Manager"/>
    <s v="KCP - Jakarta - Daan Mogot - DAM"/>
    <s v="JAKARTA BARAT"/>
    <s v="Dki Jakarta"/>
    <d v="1978-10-02T00:00:00"/>
    <d v="2001-08-07T00:00:00"/>
    <s v="Female"/>
    <s v="DAM"/>
    <s v="TILIEN.KURNIAWAN@CIMBNIAGA.CO.ID"/>
    <s v="D-3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5382710"/>
    <s v="ANDRIES LEONARDO W"/>
    <s v="U5"/>
    <x v="4"/>
    <s v="Network - Jakarta Region"/>
    <s v="Jakarta Region Area III"/>
    <s v="KCP - Tanah Abang - Blok A - TAK - D3"/>
    <s v="---"/>
    <s v="Branch Manager"/>
    <s v="Branch Manager"/>
    <s v="KCP - Tanah Abang - Blok A - TAK"/>
    <s v="JAKARTA PUSAT"/>
    <s v="Dki Jakarta"/>
    <d v="1982-08-18T00:00:00"/>
    <d v="2023-01-30T00:00:00"/>
    <s v="Male"/>
    <s v="TAK"/>
    <s v="Andries.W@cimbniaga.co.id"/>
    <s v="D-3"/>
    <n v="3009837"/>
    <s v="FIRDAUS ICHSAN SYAH HASAN"/>
    <s v="Branch Area Head - Jakarta Region Area III"/>
    <m/>
    <m/>
    <m/>
    <m/>
    <x v="1"/>
    <m/>
    <m/>
    <x v="1"/>
    <n v="1"/>
    <x v="0"/>
    <n v="0"/>
    <x v="0"/>
    <n v="0.5"/>
  </r>
  <r>
    <n v="3019178"/>
    <s v="YUKE OKTA SEPHANI"/>
    <s v="U5"/>
    <x v="4"/>
    <s v="Network - Jakarta Region"/>
    <s v="Jakarta Region Area IV"/>
    <s v="KCP - Jakarta - Kebon Jeruk Intercon - KJR - D3"/>
    <s v="---"/>
    <s v="Branch Manager"/>
    <s v="Branch Manager"/>
    <s v="KCP - Jakarta - Kebon Jeruk Intercon - KJR"/>
    <s v="JAKARTA BARAT"/>
    <s v="Dki Jakarta"/>
    <d v="1988-10-20T00:00:00"/>
    <d v="2012-06-15T00:00:00"/>
    <s v="Female"/>
    <s v="KJR"/>
    <s v="YUKE.SEPHANI@CIMBNIAGA.CO.ID"/>
    <s v="D-3"/>
    <n v="3002357"/>
    <s v="LATIFAH MARLINA"/>
    <s v="Branch Area Head - Jakarta Region Area IV"/>
    <m/>
    <m/>
    <m/>
    <m/>
    <x v="1"/>
    <m/>
    <m/>
    <x v="1"/>
    <n v="1"/>
    <x v="2"/>
    <n v="1"/>
    <x v="2"/>
    <n v="1"/>
  </r>
  <r>
    <n v="3003808"/>
    <s v="RETNO WURYANINGSIH"/>
    <s v="U5"/>
    <x v="4"/>
    <s v="Network - Jakarta Region"/>
    <s v="Jakarta Region Area IV"/>
    <s v="KCP - Jakarta - Mall Taman Anggrek - TAG - D3"/>
    <s v="---"/>
    <s v="Branch Manager"/>
    <s v="Branch Manager"/>
    <s v="KCP - Jakarta - Mall Taman Anggrek - TAG"/>
    <s v="JAKARTA BARAT"/>
    <s v="Dki Jakarta"/>
    <d v="1972-03-18T00:00:00"/>
    <d v="1996-07-15T00:00:00"/>
    <s v="Female"/>
    <s v="TAG"/>
    <s v="RETNO.W@CIMBNIAGA.CO.ID"/>
    <s v="D-3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5416918"/>
    <s v="WILLY CHRISTIAN"/>
    <s v="U4"/>
    <x v="4"/>
    <s v="Network - Jakarta Region"/>
    <s v="Jakarta Region Area IV"/>
    <s v="KCP - Jakarta - Puri Indah - NPI - D3"/>
    <s v="---"/>
    <s v="Branch Manager"/>
    <s v="Branch Manager"/>
    <s v="KCP - Jakarta - Puri Indah - NPI"/>
    <s v="JAKARTA BARAT"/>
    <s v="Dki Jakarta"/>
    <d v="1984-09-20T00:00:00"/>
    <d v="2024-11-06T00:00:00"/>
    <s v="Male"/>
    <s v="NPI"/>
    <s v="willy.christian@cimbniaga.co.id"/>
    <s v="D-3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3029182"/>
    <s v="MAGGY ANITA SAYANG"/>
    <s v="U9"/>
    <x v="4"/>
    <s v="Network - Jakarta Region"/>
    <s v="Jakarta Region Area VII"/>
    <s v="Private Wealth Sales - Jakarta Region Area VII"/>
    <s v="---"/>
    <s v="Private Wealth Sales Assistant"/>
    <s v="Private Wealth Sales Assistant"/>
    <s v="KC - Jakarta - Pondok Indah Icon - CIN"/>
    <s v="JAKARTA SELATAN"/>
    <s v="Dki Jakarta"/>
    <d v="1993-04-25T00:00:00"/>
    <d v="2015-04-15T00:00:00"/>
    <s v="Female"/>
    <s v="CIN"/>
    <s v="MAGGY.SAYANG@CIMBNIAGA.CO.ID"/>
    <s v="D-3"/>
    <n v="3011621"/>
    <s v="TANTRI RUSMIATI"/>
    <s v="Branch Area Head - Jakarta Region Area VII"/>
    <m/>
    <m/>
    <m/>
    <m/>
    <x v="1"/>
    <m/>
    <m/>
    <x v="1"/>
    <n v="1"/>
    <x v="0"/>
    <n v="0"/>
    <x v="0"/>
    <n v="0.5"/>
  </r>
  <r>
    <n v="5600638"/>
    <s v="NUR AMELIA FITRIYANI"/>
    <s v="U10"/>
    <x v="4"/>
    <s v="Network - Jakarta Region"/>
    <s v="Jakarta Region Area VIII"/>
    <s v="Branch Support - Jakarta Region Area VIII"/>
    <s v="---"/>
    <s v="Branch Support Staff"/>
    <s v="Branch Support Staff"/>
    <s v="KC - Jakarta - Sawah Besar - SBR"/>
    <s v="JAKARTA BARAT"/>
    <s v="Dki Jakarta"/>
    <d v="2000-01-11T00:00:00"/>
    <d v="2025-07-07T00:00:00"/>
    <s v="Female"/>
    <s v="SBR"/>
    <s v="nur.fitriyani@cimbniaga.co.id"/>
    <s v="D-3"/>
    <n v="3003286"/>
    <s v="LIE SUANG"/>
    <s v="Branch Area Head - Jakarta Region Area VIII"/>
    <m/>
    <m/>
    <m/>
    <m/>
    <x v="1"/>
    <m/>
    <m/>
    <x v="0"/>
    <n v="0.9"/>
    <x v="0"/>
    <n v="0"/>
    <x v="0"/>
    <n v="0.45"/>
  </r>
  <r>
    <n v="5379637"/>
    <s v="REGINA YULIANA ATMADJA"/>
    <s v="U8"/>
    <x v="4"/>
    <s v="Network - Jakarta Region"/>
    <s v="Jakarta Region Area IV"/>
    <s v="KC - Jakarta - Tomang Tol - TMT - D3"/>
    <s v="KC - Jakarta - Tomang Tol - TMT - Company - D4"/>
    <s v="Company Relationship Manager"/>
    <s v="Company Relationship Manager"/>
    <s v="KC - Jakarta - Tomang Tol - TMT"/>
    <s v="JAKARTA BARAT"/>
    <s v="Dki Jakarta"/>
    <d v="1995-07-29T00:00:00"/>
    <d v="2024-01-08T00:00:00"/>
    <s v="Female"/>
    <s v="TMT"/>
    <s v="regina.atmadja@cimbniaga.co.id"/>
    <s v="D-5"/>
    <n v="3019896"/>
    <s v="MARTRI LARNI SARI SITANGGANG"/>
    <s v="Branch Manager - KC - TMT"/>
    <m/>
    <m/>
    <m/>
    <m/>
    <x v="1"/>
    <m/>
    <m/>
    <x v="1"/>
    <n v="1"/>
    <x v="0"/>
    <n v="0"/>
    <x v="0"/>
    <n v="0.5"/>
  </r>
  <r>
    <n v="5415947"/>
    <s v="STEVEN LIM FAUDULY"/>
    <s v="U6"/>
    <x v="4"/>
    <s v="Network - Jakarta Region"/>
    <s v="Jakarta Region Area IV"/>
    <s v="KC - Jakarta - Tomang Tol - TMT - D3"/>
    <s v="KC - Jakarta - Tomang Tol - TMT - EBB - D4"/>
    <s v="EBB Business Manager"/>
    <s v="EBB Business Manager"/>
    <s v="KC - Jakarta - Tomang Tol - TMT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1"/>
    <n v="1"/>
    <x v="0"/>
    <n v="0"/>
    <x v="0"/>
    <n v="0.5"/>
  </r>
  <r>
    <n v="5420332"/>
    <s v="MARIA AMELIA BUDIYANTO"/>
    <s v="U7"/>
    <x v="4"/>
    <s v="Network - Jakarta Region"/>
    <s v="Jakarta Region Area IV"/>
    <s v="KC - Jakarta - Tomang Tol - TMT - D3"/>
    <s v="KC - Jakarta - Tomang Tol - TMT - EBB - D4"/>
    <s v="EBB Relationship Manager"/>
    <s v="EBB Relationship Manager"/>
    <s v="KC - Jakarta - Tomang Tol - TMT"/>
    <s v="JAKARTA BARAT"/>
    <s v="Dki Jakarta"/>
    <d v="1990-08-09T00:00:00"/>
    <d v="2025-02-10T00:00:00"/>
    <s v="Female"/>
    <s v="TMT"/>
    <s v="maria.budiyanto@cimbniaga.co.id"/>
    <s v="D-5"/>
    <n v="3019896"/>
    <s v="MARTRI LARNI SARI SITANGGANG"/>
    <s v="Branch Manager - KC - TMT"/>
    <m/>
    <m/>
    <m/>
    <m/>
    <x v="1"/>
    <m/>
    <m/>
    <x v="1"/>
    <n v="1"/>
    <x v="0"/>
    <n v="0"/>
    <x v="0"/>
    <n v="0.5"/>
  </r>
  <r>
    <n v="5373552"/>
    <s v="KEZIA MARGARETH HASIAN"/>
    <s v="U8"/>
    <x v="4"/>
    <s v="Network - Jakarta Region"/>
    <s v="Jakarta Region Area IV"/>
    <s v="KC - Jakarta - Tomang Tol - TMT - D3"/>
    <s v="KC - Jakarta - Tomang Tol - TMT - EBB - D4"/>
    <s v="EBB Relationship Manager"/>
    <s v="EBB Relationship Manager"/>
    <s v="KC - Jakarta - Tomang Tol - TMT"/>
    <s v="JAKARTA BARAT"/>
    <s v="Dki Jakarta"/>
    <d v="1999-09-30T00:00:00"/>
    <d v="2022-08-01T00:00:00"/>
    <s v="Female"/>
    <s v="TMT"/>
    <s v="Kezia.Hasian@CIMBNIAGA.CO.ID"/>
    <s v="D-5"/>
    <n v="3019896"/>
    <s v="MARTRI LARNI SARI SITANGGANG"/>
    <s v="Branch Manager - KC - TMT"/>
    <m/>
    <m/>
    <m/>
    <m/>
    <x v="1"/>
    <m/>
    <m/>
    <x v="1"/>
    <n v="1"/>
    <x v="0"/>
    <n v="0"/>
    <x v="0"/>
    <n v="0.5"/>
  </r>
  <r>
    <n v="5398047"/>
    <s v="LAURA DESITA"/>
    <s v="U8"/>
    <x v="4"/>
    <s v="Network - Jakarta Region"/>
    <s v="Jakarta Region Area IV"/>
    <s v="KC - Jakarta - Tomang Tol - TMT - D3"/>
    <s v="KC - Jakarta - Tomang Tol - TMT - EBB - D4"/>
    <s v="EBB Relationship Manager"/>
    <s v="EBB Relationship Manager"/>
    <s v="KC - Jakarta - Tomang Tol - TMT"/>
    <s v="JAKARTA BARAT"/>
    <s v="Dki Jakarta"/>
    <d v="1998-12-10T00:00:00"/>
    <d v="2023-10-16T00:00:00"/>
    <s v="Female"/>
    <s v="TMT"/>
    <s v="Laura.Desita@cimbniaga.co.id"/>
    <s v="D-5"/>
    <n v="3019896"/>
    <s v="MARTRI LARNI SARI SITANGGANG"/>
    <s v="Branch Manager - KC - TMT"/>
    <m/>
    <m/>
    <m/>
    <m/>
    <x v="1"/>
    <m/>
    <m/>
    <x v="1"/>
    <n v="1"/>
    <x v="0"/>
    <n v="0"/>
    <x v="0"/>
    <n v="0.5"/>
  </r>
  <r>
    <n v="3039383"/>
    <s v="SANTI MERSELI SAPUTRI"/>
    <s v="U7"/>
    <x v="4"/>
    <s v="Network - Jakarta Region"/>
    <s v="Jakarta Region Area IV"/>
    <s v="KC - Jakarta - Tomang Tol - TMT - D3"/>
    <s v="KC - Jakarta - Tomang Tol - TMT - Mortgage - D4"/>
    <s v="Mortgage Business Manager"/>
    <s v="Mortgage Business Manager"/>
    <s v="KC - Jakarta - Tomang Tol - TMT"/>
    <s v="JAKARTA BARAT"/>
    <s v="Dki Jakarta"/>
    <d v="1997-03-15T00:00:00"/>
    <d v="2019-10-04T00:00:00"/>
    <s v="Female"/>
    <s v="TMT"/>
    <s v="SANTI.SAPUTRI@CIMBNIAGA.CO.ID"/>
    <s v="D-4"/>
    <n v="3019896"/>
    <s v="MARTRI LARNI SARI SITANGGANG"/>
    <s v="Branch Manager - KC - TMT"/>
    <m/>
    <m/>
    <m/>
    <m/>
    <x v="1"/>
    <m/>
    <m/>
    <x v="1"/>
    <n v="1"/>
    <x v="0"/>
    <n v="0"/>
    <x v="0"/>
    <n v="0.5"/>
  </r>
  <r>
    <n v="5600673"/>
    <s v="YONATAN"/>
    <s v="U7"/>
    <x v="4"/>
    <s v="Network - Jakarta Region"/>
    <s v="Jakarta Region Area IV"/>
    <s v="KC - Jakarta - Tomang Tol - TMT - D3"/>
    <s v="KC - Jakarta - Tomang Tol - TMT - Mortgage - D4"/>
    <s v="Mortgage Relationship Manager"/>
    <s v="Mortgage Relationship Manager"/>
    <s v="KC - Jakarta - Tomang Tol - TMT"/>
    <s v="JAKARTA BARAT"/>
    <s v="Dki Jakarta"/>
    <d v="1994-06-14T00:00:00"/>
    <d v="2025-07-07T00:00:00"/>
    <s v="Male"/>
    <s v="TMT"/>
    <s v="yonatan.yonatan@cimbniaga.co.id"/>
    <s v="D-5"/>
    <n v="3039383"/>
    <s v="SANTI MERSELI SAPUTRI"/>
    <s v="Mortgage Business Manager - KC - TMT"/>
    <m/>
    <m/>
    <m/>
    <m/>
    <x v="1"/>
    <m/>
    <m/>
    <x v="1"/>
    <n v="1"/>
    <x v="0"/>
    <n v="0"/>
    <x v="0"/>
    <n v="0.5"/>
  </r>
  <r>
    <n v="5387279"/>
    <s v="FELIX JULIUS"/>
    <s v="U8"/>
    <x v="4"/>
    <s v="Network - Jakarta Region"/>
    <s v="Jakarta Region Area IV"/>
    <s v="KC - Jakarta - Tomang Tol - TMT - D3"/>
    <s v="KC - Jakarta - Tomang Tol - TMT - Mortgage - D4"/>
    <s v="Mortgage Relationship Manager"/>
    <s v="Mortgage Relationship Manager"/>
    <s v="KC - Jakarta - Tomang Tol - TMT"/>
    <s v="JAKARTA BARAT"/>
    <s v="Dki Jakarta"/>
    <d v="1996-08-07T00:00:00"/>
    <d v="2023-04-03T00:00:00"/>
    <s v="Male"/>
    <s v="TMT"/>
    <s v="Felix.Julius@cimbniaga.co.id"/>
    <s v="D-5"/>
    <n v="3039383"/>
    <s v="SANTI MERSELI SAPUTRI"/>
    <s v="Mortgage Business Manager - KC - TMT"/>
    <m/>
    <m/>
    <m/>
    <m/>
    <x v="1"/>
    <m/>
    <m/>
    <x v="1"/>
    <n v="1"/>
    <x v="0"/>
    <n v="0"/>
    <x v="0"/>
    <n v="0.5"/>
  </r>
  <r>
    <n v="3039007"/>
    <s v="RAKHA BAGASKARA"/>
    <s v="U8"/>
    <x v="4"/>
    <s v="Network - Jakarta Region"/>
    <s v="Jakarta Region Area IV"/>
    <s v="KC - Jakarta - Tomang Tol - TMT - D3"/>
    <s v="KC - Jakarta - Tomang Tol - TMT - Mortgage - D4"/>
    <s v="Mortgage Relationship Manager"/>
    <s v="Mortgage Relationship Manager"/>
    <s v="KC - Jakarta - Tomang Tol - TMT"/>
    <s v="JAKARTA BARAT"/>
    <s v="Dki Jakarta"/>
    <d v="1996-07-17T00:00:00"/>
    <d v="2019-09-02T00:00:00"/>
    <s v="Male"/>
    <s v="TMT"/>
    <s v="RAKHA.BAGASKARA@CIMBNIAGA.CO.ID"/>
    <s v="D-5"/>
    <n v="3039383"/>
    <s v="SANTI MERSELI SAPUTRI"/>
    <s v="Mortgage Business Manager - KC - TMT"/>
    <m/>
    <m/>
    <m/>
    <m/>
    <x v="1"/>
    <m/>
    <m/>
    <x v="1"/>
    <n v="1"/>
    <x v="0"/>
    <n v="0"/>
    <x v="0"/>
    <n v="0.5"/>
  </r>
  <r>
    <n v="5393054"/>
    <s v="DELYA DWIYANTI"/>
    <s v="U9"/>
    <x v="4"/>
    <s v="Network - Jakarta Region"/>
    <s v="Jakarta Region Area IV"/>
    <s v="KC - Jakarta - Tomang Tol - TMT - D3"/>
    <s v="KC - Jakarta - Tomang Tol - TMT - Mortgage - D4"/>
    <s v="Mortgage Relationship Manager"/>
    <s v="Mortgage Relationship Manager"/>
    <s v="KC - Jakarta - Tomang Tol - TMT"/>
    <s v="JAKARTA BARAT"/>
    <s v="Dki Jakarta"/>
    <d v="1999-12-03T00:00:00"/>
    <d v="2023-07-24T00:00:00"/>
    <s v="Female"/>
    <s v="TMT"/>
    <s v="Delya.Dwiyanti@cimbniaga.co.id"/>
    <s v="D-5"/>
    <n v="3039383"/>
    <s v="SANTI MERSELI SAPUTRI"/>
    <s v="Mortgage Business Manager - KC - TMT"/>
    <m/>
    <m/>
    <m/>
    <m/>
    <x v="1"/>
    <m/>
    <m/>
    <x v="1"/>
    <n v="1"/>
    <x v="0"/>
    <n v="0"/>
    <x v="0"/>
    <n v="0.5"/>
  </r>
  <r>
    <n v="5384431"/>
    <s v="ELIZABETH M SARAGIH"/>
    <s v="U9"/>
    <x v="4"/>
    <s v="Network - Jakarta Region"/>
    <s v="Jakarta Region Area IV"/>
    <s v="KC - Jakarta - Tomang Tol - TMT - D3"/>
    <s v="KC - Jakarta - Tomang Tol - TMT - Mortgage - D4"/>
    <s v="Mortgage Relationship Manager"/>
    <s v="Mortgage Relationship Manager"/>
    <s v="KC - Jakarta - Tomang Tol - TMT"/>
    <s v="JAKARTA BARAT"/>
    <s v="Dki Jakarta"/>
    <d v="1997-07-29T00:00:00"/>
    <d v="2023-02-01T00:00:00"/>
    <s v="Female"/>
    <s v="TMT"/>
    <s v="Elizabeth.Saragih@cimbniaga.co.id"/>
    <s v="D-5"/>
    <n v="3039383"/>
    <s v="SANTI MERSELI SAPUTRI"/>
    <s v="Mortgage Business Manager - KC - TMT"/>
    <m/>
    <m/>
    <m/>
    <m/>
    <x v="1"/>
    <m/>
    <m/>
    <x v="1"/>
    <n v="1"/>
    <x v="0"/>
    <n v="0"/>
    <x v="0"/>
    <n v="0.5"/>
  </r>
  <r>
    <n v="5419011"/>
    <s v="VIVI TANIA"/>
    <s v="U7"/>
    <x v="4"/>
    <s v="Network - Jakarta Region"/>
    <s v="Jakarta Region Area IV"/>
    <s v="KC - Jakarta - Tomang Tol - TMT - D3"/>
    <s v="KC - Jakarta - Tomang Tol - TMT - Preferred - D4"/>
    <s v="Preferred Relationship Manager"/>
    <s v="Preferred Relationship Manager"/>
    <s v="KC - Jakarta - Tomang Tol - TMT"/>
    <s v="JAKARTA BARAT"/>
    <s v="Dki Jakarta"/>
    <d v="1992-10-15T00:00:00"/>
    <d v="2024-12-09T00:00:00"/>
    <s v="Female"/>
    <s v="TMT"/>
    <s v="vivi.tania@cimbniaga.co.id"/>
    <s v="D-5"/>
    <n v="3005891"/>
    <s v="FATIMAH ANGGRAINI"/>
    <s v="Preferred Business Manager 1 - KC - TMT"/>
    <m/>
    <m/>
    <m/>
    <m/>
    <x v="1"/>
    <m/>
    <m/>
    <x v="1"/>
    <n v="1"/>
    <x v="0"/>
    <n v="0"/>
    <x v="0"/>
    <n v="0.5"/>
  </r>
  <r>
    <n v="5601150"/>
    <s v="CHRISTY NATALIA GULTOM"/>
    <s v="U8"/>
    <x v="4"/>
    <s v="Network - Jakarta Region"/>
    <s v="Jakarta Region Area IV"/>
    <s v="KC - Jakarta - Tomang Tol - TMT - D3"/>
    <s v="KC - Jakarta - Tomang Tol - TMT - Preferred - D4"/>
    <s v="Preferred Relationship Manager"/>
    <s v="Preferred Relationship Manager"/>
    <s v="KC - Jakarta - Tomang Tol - TMT"/>
    <s v="JAKARTA BARAT"/>
    <s v="Dki Jakarta"/>
    <d v="1997-12-06T00:00:00"/>
    <d v="2025-09-15T00:00:00"/>
    <s v="Female"/>
    <s v="TMT"/>
    <s v="christy.gultom@cimbniaga.co.id"/>
    <s v="D-5"/>
    <n v="3005891"/>
    <s v="FATIMAH ANGGRAINI"/>
    <s v="Preferred Business Manager 1 - KC - TMT"/>
    <m/>
    <m/>
    <m/>
    <m/>
    <x v="1"/>
    <m/>
    <m/>
    <x v="1"/>
    <n v="1"/>
    <x v="0"/>
    <n v="0"/>
    <x v="0"/>
    <n v="0.5"/>
  </r>
  <r>
    <n v="5393921"/>
    <s v="RUTH JUNE VALENTINE SIREGAR"/>
    <s v="U8"/>
    <x v="4"/>
    <s v="Network - Jakarta Region"/>
    <s v="Jakarta Region Area IV"/>
    <s v="KC - Jakarta - Tomang Tol - TMT - D3"/>
    <s v="KC - Jakarta - Tomang Tol - TMT - Preferred - D4"/>
    <s v="Preferred Relationship Manager"/>
    <s v="Preferred Relationship Manager"/>
    <s v="KC - Jakarta - Tomang Tol - TMT"/>
    <s v="JAKARTA BARAT"/>
    <s v="Dki Jakarta"/>
    <d v="1990-06-01T00:00:00"/>
    <d v="2023-08-07T00:00:00"/>
    <s v="Female"/>
    <s v="TMT"/>
    <s v="Ruth.Siregar@cimbniaga.co.id"/>
    <s v="D-5"/>
    <n v="3005891"/>
    <s v="FATIMAH ANGGRAINI"/>
    <s v="Preferred Business Manager 1 - KC - TMT"/>
    <m/>
    <m/>
    <m/>
    <m/>
    <x v="1"/>
    <m/>
    <m/>
    <x v="1"/>
    <n v="1"/>
    <x v="0"/>
    <n v="0"/>
    <x v="0"/>
    <n v="0.5"/>
  </r>
  <r>
    <n v="3033560"/>
    <s v="ANDITA SEPTIANI PUTRI"/>
    <s v="U5"/>
    <x v="4"/>
    <s v="Network - Jakarta Region"/>
    <s v="Jakarta Region Area IV"/>
    <s v="KC - Jakarta - Tomang Tol - TMT - Private Wealth D3"/>
    <s v="KC - Jakarta - Tomang Tol - TMT - Private Wealth D4"/>
    <s v="Private Wealth Relationship Manager"/>
    <s v="Private Wealth Relationship Manager"/>
    <s v="KC - Jakarta - Tomang Tol - TMT"/>
    <s v="JAKARTA BARAT"/>
    <s v="Dki Jakarta"/>
    <d v="1995-09-04T00:00:00"/>
    <d v="2017-05-08T00:00:00"/>
    <s v="Female"/>
    <s v="TMT"/>
    <s v="ANDITA.PUTRI@CIMBNIAGA.CO.ID"/>
    <s v="D-4"/>
    <n v="3002357"/>
    <s v="LATIFAH MARLINA"/>
    <s v="Branch Area Head - Jakarta Region Area IV"/>
    <m/>
    <m/>
    <m/>
    <m/>
    <x v="1"/>
    <m/>
    <m/>
    <x v="0"/>
    <n v="0"/>
    <x v="0"/>
    <n v="0"/>
    <x v="0"/>
    <n v="0"/>
  </r>
  <r>
    <n v="3036744"/>
    <s v="TRI CHAERINI ANNISA"/>
    <s v="U5"/>
    <x v="4"/>
    <s v="Network - Jakarta Region"/>
    <s v="Jakarta Region Area IV"/>
    <s v="KC - Jakarta - Tomang Tol - TMT - Private Wealth D3"/>
    <s v="KC - Jakarta - Tomang Tol - TMT - Private Wealth D4"/>
    <s v="Private Wealth Relationship Manager"/>
    <s v="Private Wealth Relationship Manager"/>
    <s v="KC - Jakarta - Tomang Tol - TMT"/>
    <s v="JAKARTA BARAT"/>
    <s v="Dki Jakarta"/>
    <d v="1993-08-27T00:00:00"/>
    <d v="2018-10-22T00:00:00"/>
    <s v="Female"/>
    <s v="TMT"/>
    <s v="TRI.ANNISA@CIMBNIAGA.CO.ID"/>
    <s v="D-4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3005277"/>
    <s v="LEHA"/>
    <s v="U6"/>
    <x v="4"/>
    <s v="Network - Jakarta Region"/>
    <s v="Jakarta Region Area IV"/>
    <s v="KC - Jakarta - Tomang Tol - TMT - D3"/>
    <s v="KC - Jakarta - Tomang Tol - TMT - Service - D4"/>
    <s v="Branch Operations &amp; Service Manager"/>
    <s v="Branch Operations &amp; Service Manager"/>
    <s v="KC - Jakarta - Tomang Tol - TMT"/>
    <s v="JAKARTA BARAT"/>
    <s v="Dki Jakarta"/>
    <d v="1977-08-03T00:00:00"/>
    <d v="2002-02-15T00:00:00"/>
    <s v="Female"/>
    <s v="TMT"/>
    <s v="LEHA@CIMBNIAGA.CO.ID"/>
    <s v="D-4"/>
    <n v="3019896"/>
    <s v="MARTRI LARNI SARI SITANGGANG"/>
    <s v="Branch Manager - KC - TMT"/>
    <m/>
    <m/>
    <m/>
    <m/>
    <x v="1"/>
    <m/>
    <m/>
    <x v="1"/>
    <n v="1"/>
    <x v="0"/>
    <n v="0"/>
    <x v="0"/>
    <n v="0.5"/>
  </r>
  <r>
    <n v="3022934"/>
    <s v="UDHIYA YULIANI"/>
    <s v="U8"/>
    <x v="4"/>
    <s v="Network - Jakarta Region"/>
    <s v="Jakarta Region Area IV"/>
    <s v="KC - Jakarta - Tomang Tol - TMT - D3"/>
    <s v="KC - Jakarta - Tomang Tol - TMT - Service - D4"/>
    <s v="Branch Service Officer"/>
    <s v="Branch Service Officer"/>
    <s v="KC - Jakarta - Tomang Tol - TMT"/>
    <s v="JAKARTA BARAT"/>
    <s v="Dki Jakarta"/>
    <d v="1990-07-04T00:00:00"/>
    <d v="2013-05-13T00:00:00"/>
    <s v="Female"/>
    <s v="TMT"/>
    <s v="UDHIYA.YULIANI@CIMBNIAGA.CO.ID"/>
    <s v="D-5"/>
    <n v="3005277"/>
    <s v="LEHA"/>
    <s v="Branch Operations &amp; Service Manager - KC - TMT"/>
    <m/>
    <m/>
    <m/>
    <m/>
    <x v="1"/>
    <m/>
    <m/>
    <x v="1"/>
    <n v="1"/>
    <x v="0"/>
    <n v="0"/>
    <x v="0"/>
    <n v="0.5"/>
  </r>
  <r>
    <n v="3005764"/>
    <s v="LIDIAWATI"/>
    <s v="U8"/>
    <x v="4"/>
    <s v="Network - Jakarta Region"/>
    <s v="Jakarta Region Area IV"/>
    <s v="KC - Jakarta - Tomang Tol - TMT - D3"/>
    <s v="KC - Jakarta - Tomang Tol - TMT - Service - D4"/>
    <s v="Branch Service Officer"/>
    <s v="Branch Service Officer"/>
    <s v="KC - Jakarta - Tomang Tol - TMT"/>
    <s v="JAKARTA BARAT"/>
    <s v="Dki Jakarta"/>
    <d v="1984-08-02T00:00:00"/>
    <d v="2002-07-11T00:00:00"/>
    <s v="Female"/>
    <s v="TMT"/>
    <s v="LIDIAWATI@CIMBNIAGA.CO.ID"/>
    <s v="D-5"/>
    <n v="3005277"/>
    <s v="LEHA"/>
    <s v="Branch Operations &amp; Service Manager - KC - TMT"/>
    <m/>
    <m/>
    <m/>
    <m/>
    <x v="1"/>
    <m/>
    <m/>
    <x v="1"/>
    <n v="1"/>
    <x v="0"/>
    <n v="0"/>
    <x v="0"/>
    <n v="0.5"/>
  </r>
  <r>
    <n v="3041028"/>
    <s v="DARMA WINHALER GULTOM"/>
    <s v="U9"/>
    <x v="4"/>
    <s v="Network - Jakarta Region"/>
    <s v="Jakarta Region Area IV"/>
    <s v="KC - Jakarta - Tomang Tol - TMT - D3"/>
    <s v="KC - Jakarta - Tomang Tol - TMT - Service - D4"/>
    <s v="Client Service Officer"/>
    <s v="Client Service Officer"/>
    <s v="KC - Jakarta - Tomang Tol - TMT"/>
    <s v="JAKARTA BARAT"/>
    <s v="Dki Jakarta"/>
    <d v="1996-02-09T00:00:00"/>
    <d v="2020-03-30T00:00:00"/>
    <s v="Male"/>
    <s v="TMT"/>
    <s v="DARMA.GULTOM@CIMBNIAGA.CO.ID"/>
    <s v="D-5"/>
    <n v="3005277"/>
    <s v="LEHA"/>
    <s v="Branch Operations &amp; Service Manager - KC - TMT"/>
    <m/>
    <m/>
    <m/>
    <m/>
    <x v="1"/>
    <m/>
    <m/>
    <x v="1"/>
    <n v="1"/>
    <x v="0"/>
    <n v="0"/>
    <x v="0"/>
    <n v="0.5"/>
  </r>
  <r>
    <n v="3024654"/>
    <s v="NIRMALA EDIATI TRIPASKANI"/>
    <s v="U9"/>
    <x v="4"/>
    <s v="Network - Jakarta Region"/>
    <s v="Jakarta Region Area IV"/>
    <s v="KC - Jakarta - Tomang Tol - TMT - D3"/>
    <s v="KC - Jakarta - Tomang Tol - TMT - Service - D4"/>
    <s v="Client Service Officer"/>
    <s v="Client Service Officer"/>
    <s v="KC - Jakarta - Tomang Tol - TMT"/>
    <s v="JAKARTA BARAT"/>
    <s v="Dki Jakarta"/>
    <d v="1989-03-17T00:00:00"/>
    <d v="2013-10-21T00:00:00"/>
    <s v="Female"/>
    <s v="TMT"/>
    <s v="NIRMALA.TRIPASKANI@CIMBNIAGA.CO.ID"/>
    <s v="D-5"/>
    <n v="3005277"/>
    <s v="LEHA"/>
    <s v="Branch Operations &amp; Service Manager - KC - TMT"/>
    <m/>
    <m/>
    <m/>
    <m/>
    <x v="1"/>
    <m/>
    <m/>
    <x v="1"/>
    <n v="1"/>
    <x v="0"/>
    <n v="0"/>
    <x v="0"/>
    <n v="0.5"/>
  </r>
  <r>
    <n v="3028250"/>
    <s v="NURUL AZMI"/>
    <s v="U9"/>
    <x v="4"/>
    <s v="Network - Jakarta Region"/>
    <s v="Jakarta Region Area IV"/>
    <s v="KC - Jakarta - Tomang Tol - TMT - D3"/>
    <s v="KC - Jakarta - Tomang Tol - TMT - Service - D4"/>
    <s v="Client Service Officer"/>
    <s v="Client Service Officer"/>
    <s v="KC - Jakarta - Tomang Tol - TMT"/>
    <s v="JAKARTA BARAT"/>
    <s v="Dki Jakarta"/>
    <d v="1992-02-20T00:00:00"/>
    <d v="2015-01-05T00:00:00"/>
    <s v="Female"/>
    <s v="TMT"/>
    <s v="NURUL.AZMI@CIMBNIAGA.CO.ID"/>
    <s v="D-5"/>
    <n v="3005277"/>
    <s v="LEHA"/>
    <s v="Branch Operations &amp; Service Manager - KC - TMT"/>
    <m/>
    <m/>
    <m/>
    <m/>
    <x v="1"/>
    <m/>
    <m/>
    <x v="1"/>
    <n v="1"/>
    <x v="0"/>
    <n v="0"/>
    <x v="0"/>
    <n v="0.5"/>
  </r>
  <r>
    <n v="3027316"/>
    <s v="DESI RAHAYU"/>
    <s v="U6"/>
    <x v="4"/>
    <s v="Network - Jakarta Region"/>
    <s v="Jakarta Region Area IV"/>
    <s v="KCP - Jakarta - Central Park - CTP - D3"/>
    <s v="KCP - Jakarta - Central Park - CTP - Preferred - D4"/>
    <s v="Preferred Relationship Manager"/>
    <s v="Preferred Relationship Manager"/>
    <s v="KCP - Jakarta - Central Park - CTP"/>
    <s v="JAKARTA BARAT"/>
    <s v="Dki Jakarta"/>
    <d v="1989-12-14T00:00:00"/>
    <d v="2014-09-25T00:00:00"/>
    <s v="Female"/>
    <s v="CTP"/>
    <s v="DESI.RAHAYU@CIMBNIAGA.CO.ID"/>
    <s v="D-5"/>
    <n v="3025797"/>
    <s v="ELEN FEBRA ARJUNA"/>
    <s v="Branch Manager - KCP - CTP"/>
    <m/>
    <m/>
    <m/>
    <m/>
    <x v="1"/>
    <m/>
    <m/>
    <x v="1"/>
    <n v="1"/>
    <x v="0"/>
    <n v="0"/>
    <x v="0"/>
    <n v="0.5"/>
  </r>
  <r>
    <n v="3040413"/>
    <s v="KARLANIA PUTRI MUTIHARA"/>
    <s v="U8"/>
    <x v="4"/>
    <s v="Network - Jakarta Region"/>
    <s v="Jakarta Region Area IV"/>
    <s v="KCP - Jakarta - Central Park - CTP - D3"/>
    <s v="KCP - Jakarta - Central Park - CTP - Preferred - D4"/>
    <s v="Preferred Relationship Manager"/>
    <s v="Preferred Relationship Manager"/>
    <s v="KCP - Jakarta - Central Park - CTP"/>
    <s v="JAKARTA BARAT"/>
    <s v="Dki Jakarta"/>
    <d v="1994-12-18T00:00:00"/>
    <d v="2020-02-03T00:00:00"/>
    <s v="Female"/>
    <s v="CTP"/>
    <s v="KARLANIA.MUTIHARA@CIMBNIAGA.CO.ID"/>
    <s v="D-5"/>
    <n v="3025797"/>
    <s v="ELEN FEBRA ARJUNA"/>
    <s v="Branch Manager - KCP - CTP"/>
    <m/>
    <m/>
    <m/>
    <m/>
    <x v="1"/>
    <m/>
    <m/>
    <x v="1"/>
    <n v="1"/>
    <x v="0"/>
    <n v="0"/>
    <x v="0"/>
    <n v="0.5"/>
  </r>
  <r>
    <n v="3027668"/>
    <s v="WIDIYAWATI"/>
    <s v="U8"/>
    <x v="4"/>
    <s v="Network - Jakarta Region"/>
    <s v="Jakarta Region Area IV"/>
    <s v="KCP - Jakarta - Central Park - CTP - D3"/>
    <s v="KCP - Jakarta - Central Park - CTP - Preferred - D4"/>
    <s v="Preferred Relationship Manager"/>
    <s v="Preferred Relationship Manager"/>
    <s v="KCP - Jakarta - Central Park - CTP"/>
    <s v="JAKARTA BARAT"/>
    <s v="Dki Jakarta"/>
    <d v="1988-06-25T00:00:00"/>
    <d v="2014-11-03T00:00:00"/>
    <s v="Female"/>
    <s v="CTP"/>
    <s v="WIDIYAWATI@CIMBNIAGA.CO.ID"/>
    <s v="D-5"/>
    <n v="3025797"/>
    <s v="ELEN FEBRA ARJUNA"/>
    <s v="Branch Manager - KCP - CTP"/>
    <m/>
    <m/>
    <m/>
    <m/>
    <x v="1"/>
    <m/>
    <m/>
    <x v="1"/>
    <n v="1"/>
    <x v="0"/>
    <n v="0"/>
    <x v="0"/>
    <n v="0.5"/>
  </r>
  <r>
    <n v="3009545"/>
    <s v="YENI HARIYANI"/>
    <s v="U7"/>
    <x v="4"/>
    <s v="Network - Jakarta Region"/>
    <s v="Jakarta Region Area IV"/>
    <s v="KCP - Jakarta - Central Park - CTP - D3"/>
    <s v="KCP - Jakarta - Central Park - CTP - Service - D4"/>
    <s v="Branch Operations &amp; Service Manager"/>
    <s v="Branch Operations &amp; Service Manager"/>
    <s v="KCP - Jakarta - Central Park - CTP"/>
    <s v="JAKARTA BARAT"/>
    <s v="Dki Jakarta"/>
    <d v="1981-01-21T00:00:00"/>
    <d v="2007-12-04T00:00:00"/>
    <s v="Female"/>
    <s v="CTP"/>
    <s v="YENI.HARYANI@CIMBNIAGA.CO.ID"/>
    <s v="D-4"/>
    <n v="3025797"/>
    <s v="ELEN FEBRA ARJUNA"/>
    <s v="Branch Manager - KCP - CTP"/>
    <m/>
    <m/>
    <m/>
    <m/>
    <x v="1"/>
    <m/>
    <m/>
    <x v="1"/>
    <n v="1"/>
    <x v="0"/>
    <n v="0"/>
    <x v="0"/>
    <n v="0.5"/>
  </r>
  <r>
    <n v="3009243"/>
    <s v="DEWI MAISYAROH"/>
    <s v="U8"/>
    <x v="4"/>
    <s v="Network - Jakarta Region"/>
    <s v="Jakarta Region Area IV"/>
    <s v="KCP - Jakarta - Central Park - CTP - D3"/>
    <s v="KCP - Jakarta - Central Park - CTP - Service - D4"/>
    <s v="Branch Service Officer"/>
    <s v="Branch Service Officer"/>
    <s v="KCP - Jakarta - Central Park - CTP"/>
    <s v="JAKARTA BARAT"/>
    <s v="Dki Jakarta"/>
    <d v="1981-05-07T00:00:00"/>
    <d v="2007-12-06T00:00:00"/>
    <s v="Female"/>
    <s v="CTP"/>
    <s v="DEWI.MAISYAROH@CIMBNIAGA.CO.ID"/>
    <s v="D-5"/>
    <n v="3009545"/>
    <s v="YENI HARIYANI"/>
    <s v="Branch Operations &amp; Service Manager - KCP - CTP"/>
    <m/>
    <m/>
    <m/>
    <m/>
    <x v="1"/>
    <m/>
    <m/>
    <x v="1"/>
    <n v="1"/>
    <x v="0"/>
    <n v="0"/>
    <x v="0"/>
    <n v="0.5"/>
  </r>
  <r>
    <n v="3028251"/>
    <s v="MAYLINDA PRITA MARDANI"/>
    <s v="U9"/>
    <x v="4"/>
    <s v="Network - Jakarta Region"/>
    <s v="Jakarta Region Area IV"/>
    <s v="KCP - Jakarta - Central Park - CTP - D3"/>
    <s v="KCP - Jakarta - Central Park - CTP - Service - D4"/>
    <s v="Customer Service"/>
    <s v="Customer Service"/>
    <s v="KCP - Jakarta - Central Park - CTP"/>
    <s v="JAKARTA BARAT"/>
    <s v="Dki Jakarta"/>
    <d v="1992-05-16T00:00:00"/>
    <d v="2015-01-05T00:00:00"/>
    <s v="Female"/>
    <s v="CTP"/>
    <s v="MAYLINDA.MARDANI@CIMBNIAGA.CO.ID"/>
    <s v="D-5"/>
    <n v="3009545"/>
    <s v="YENI HARIYANI"/>
    <s v="Branch Operations &amp; Service Manager - KCP - CTP"/>
    <m/>
    <m/>
    <m/>
    <m/>
    <x v="1"/>
    <m/>
    <m/>
    <x v="1"/>
    <n v="1"/>
    <x v="0"/>
    <n v="0"/>
    <x v="0"/>
    <n v="0.5"/>
  </r>
  <r>
    <n v="3035119"/>
    <s v="YENI KURNIAWATI"/>
    <s v="U9"/>
    <x v="4"/>
    <s v="Network - Jakarta Region"/>
    <s v="Jakarta Region Area IV"/>
    <s v="KCP - Jakarta - Central Park - CTP - D3"/>
    <s v="KCP - Jakarta - Central Park - CTP - Service - D4"/>
    <s v="Customer Service"/>
    <s v="Customer Service"/>
    <s v="KCP - Jakarta - Central Park - CTP"/>
    <s v="JAKARTA BARAT"/>
    <s v="Dki Jakarta"/>
    <d v="1994-06-07T00:00:00"/>
    <d v="2018-01-08T00:00:00"/>
    <s v="Female"/>
    <s v="CTP"/>
    <s v="YENI.KURNIAWATI@CIMBNIAGA.CO.ID"/>
    <s v="D-5"/>
    <n v="3009545"/>
    <s v="YENI HARIYANI"/>
    <s v="Branch Operations &amp; Service Manager - KCP - CTP"/>
    <m/>
    <m/>
    <m/>
    <m/>
    <x v="1"/>
    <m/>
    <m/>
    <x v="1"/>
    <n v="1"/>
    <x v="0"/>
    <n v="0"/>
    <x v="0"/>
    <n v="0.5"/>
  </r>
  <r>
    <n v="5338787"/>
    <s v="SULASTRI EVA YANTI RUMAPEA"/>
    <s v="U9"/>
    <x v="4"/>
    <s v="Network - Jakarta Region"/>
    <s v="Jakarta Region Area IV"/>
    <s v="KCP - Jakarta - Central Park - CTP - D3"/>
    <s v="KCP - Jakarta - Central Park - CTP - Service - D4"/>
    <s v="Digital Banking Service Officer"/>
    <s v="Digital Banking Service Officer"/>
    <s v="E-Banking Lounge - Jakarta - Central Park Mall - DCP"/>
    <s v="JAKARTA BARAT"/>
    <s v="Dki Jakarta"/>
    <d v="1998-12-08T00:00:00"/>
    <d v="2021-07-26T00:00:00"/>
    <s v="Female"/>
    <s v="DCP"/>
    <s v="Sulastri.Rumapea@cimbniaga.co.id"/>
    <s v="D-5"/>
    <n v="3009545"/>
    <s v="YENI HARIYANI"/>
    <s v="Branch Operations &amp; Service Manager - KCP - CTP"/>
    <m/>
    <m/>
    <m/>
    <m/>
    <x v="1"/>
    <m/>
    <m/>
    <x v="1"/>
    <n v="1"/>
    <x v="0"/>
    <n v="0"/>
    <x v="0"/>
    <n v="0.5"/>
  </r>
  <r>
    <n v="5391529"/>
    <s v="TIOPAN TIURLINA MANULLANG"/>
    <s v="U9"/>
    <x v="4"/>
    <s v="Network - Jakarta Region"/>
    <s v="Jakarta Region Area IV"/>
    <s v="KCP - Jakarta - Central Park - CTP - D3"/>
    <s v="KCP - Jakarta - Central Park - CTP - Service - D4"/>
    <s v="Digital Banking Service Officer"/>
    <s v="Digital Banking Service Officer"/>
    <s v="E-Banking Lounge - Jakarta - Central Park Mall - DCP"/>
    <s v="JAKARTA BARAT"/>
    <s v="Dki Jakarta"/>
    <d v="1998-10-24T00:00:00"/>
    <d v="2023-06-19T00:00:00"/>
    <s v="Female"/>
    <s v="DCP"/>
    <s v="Tiopan.Manullang@cimbniaga.co.id"/>
    <s v="D-5"/>
    <n v="3009545"/>
    <s v="YENI HARIYANI"/>
    <s v="Branch Operations &amp; Service Manager - KCP - CTP"/>
    <m/>
    <m/>
    <m/>
    <m/>
    <x v="1"/>
    <m/>
    <m/>
    <x v="1"/>
    <n v="1"/>
    <x v="0"/>
    <n v="0"/>
    <x v="0"/>
    <n v="0.5"/>
  </r>
  <r>
    <n v="5391515"/>
    <s v="SYIFA FAUZI"/>
    <s v="U9"/>
    <x v="4"/>
    <s v="Network - Jakarta Region"/>
    <s v="Jakarta Region Area IV"/>
    <s v="KCP - Jakarta - Central Park - CTP - D3"/>
    <s v="KCP - Jakarta - Central Park - CTP - Service - D4"/>
    <s v="Digital Banking Service Officer"/>
    <s v="Digital Banking Service Officer"/>
    <s v="E-Banking Lounge - Jakarta - Central Park Mall - DCP"/>
    <s v="JAKARTA BARAT"/>
    <s v="Dki Jakarta"/>
    <d v="1997-07-27T00:00:00"/>
    <d v="2023-06-19T00:00:00"/>
    <s v="Male"/>
    <s v="DCP"/>
    <s v="Syifa.Fauzi@cimbniaga.co.id"/>
    <s v="D-5"/>
    <n v="3009545"/>
    <s v="YENI HARIYANI"/>
    <s v="Branch Operations &amp; Service Manager - KCP - CTP"/>
    <m/>
    <m/>
    <m/>
    <m/>
    <x v="1"/>
    <m/>
    <m/>
    <x v="1"/>
    <n v="1"/>
    <x v="0"/>
    <n v="0"/>
    <x v="0"/>
    <n v="0.5"/>
  </r>
  <r>
    <n v="5338795"/>
    <s v="ELISABETH RISKY PUSPITASARI"/>
    <s v="U9"/>
    <x v="4"/>
    <s v="Network - Jakarta Region"/>
    <s v="Jakarta Region Area IV"/>
    <s v="KCP - Jakarta - Central Park - CTP - D3"/>
    <s v="KCP - Jakarta - Central Park - CTP - Service - D4"/>
    <s v="Digital Banking Service Officer"/>
    <s v="Digital Banking Service Officer"/>
    <s v="E-Banking Lounge - Jakarta - Central Park Mall - DCP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1"/>
    <n v="1"/>
    <x v="0"/>
    <n v="0"/>
    <x v="0"/>
    <n v="0.5"/>
  </r>
  <r>
    <n v="5356242"/>
    <s v="KADEK ARISTA PURNAMA SARI"/>
    <s v="U10"/>
    <x v="4"/>
    <s v="Network - Jakarta Region"/>
    <s v="Jakarta Region Area IV"/>
    <s v="KCP - Jakarta - Central Park - CTP - D3"/>
    <s v="KCP - Jakarta - Central Park - CTP - Service - D4"/>
    <s v="Teller"/>
    <s v="Teller"/>
    <s v="KCP - Jakarta - Central Park - CTP"/>
    <s v="JAKARTA BARAT"/>
    <s v="Dki Jakarta"/>
    <d v="1999-06-29T00:00:00"/>
    <d v="2021-11-01T00:00:00"/>
    <s v="Female"/>
    <s v="CTP"/>
    <s v="Kadek.Sari@cimbniaga.co.id"/>
    <s v="D-5"/>
    <n v="3009545"/>
    <s v="YENI HARIYANI"/>
    <s v="Branch Operations &amp; Service Manager - KCP - CTP"/>
    <m/>
    <m/>
    <m/>
    <m/>
    <x v="1"/>
    <m/>
    <m/>
    <x v="1"/>
    <n v="1"/>
    <x v="0"/>
    <n v="0"/>
    <x v="0"/>
    <n v="0.5"/>
  </r>
  <r>
    <n v="5422071"/>
    <s v="METY MULYATI"/>
    <s v="U8"/>
    <x v="4"/>
    <s v="Network - Jakarta Region"/>
    <s v="Jakarta Region Area IV"/>
    <s v="KCP - Jakarta - Citra Garden 1 - KCG - D3"/>
    <s v="KCP - Jakarta - Citra Garden 1 - KCG - Preferred - D4"/>
    <s v="Preferred Relationship Manager"/>
    <s v="Preferred Relationship Manager"/>
    <s v="KCP - Jakarta - Citra Garden 1 - KCG"/>
    <s v="JAKARTA BARAT"/>
    <s v="Dki Jakarta"/>
    <d v="1995-05-16T00:00:00"/>
    <d v="2025-02-24T00:00:00"/>
    <s v="Female"/>
    <s v="KCG"/>
    <s v="mety.mulyati@cimbniaga.co.id"/>
    <s v="D-5"/>
    <n v="3034619"/>
    <s v="RINI TRI NOVIANTI"/>
    <s v="Branch Manager - KCP - KCG"/>
    <m/>
    <m/>
    <m/>
    <m/>
    <x v="1"/>
    <m/>
    <m/>
    <x v="0"/>
    <n v="0.8"/>
    <x v="0"/>
    <n v="0"/>
    <x v="0"/>
    <n v="0.4"/>
  </r>
  <r>
    <n v="5371318"/>
    <s v="RIKA BERLIAN BR SITUMORANG"/>
    <s v="U8"/>
    <x v="4"/>
    <s v="Network - Jakarta Region"/>
    <s v="Jakarta Region Area IV"/>
    <s v="KCP - Jakarta - Citra Garden 1 - KCG - D3"/>
    <s v="KCP - Jakarta - Citra Garden 1 - KCG - Preferred - D4"/>
    <s v="Preferred Relationship Manager"/>
    <s v="Preferred Relationship Manager"/>
    <s v="KCP - Jakarta - Citra Garden 1 - KCG"/>
    <s v="JAKARTA BARAT"/>
    <s v="Dki Jakarta"/>
    <d v="1997-09-11T00:00:00"/>
    <d v="2022-06-20T00:00:00"/>
    <s v="Female"/>
    <s v="KCG"/>
    <s v="Rika.Situmorang@cimbniaga.co.id"/>
    <s v="D-5"/>
    <n v="3034619"/>
    <s v="RINI TRI NOVIANTI"/>
    <s v="Branch Manager - KCP - KCG"/>
    <m/>
    <m/>
    <m/>
    <m/>
    <x v="1"/>
    <m/>
    <m/>
    <x v="1"/>
    <n v="1"/>
    <x v="0"/>
    <n v="0"/>
    <x v="0"/>
    <n v="0.5"/>
  </r>
  <r>
    <n v="3009068"/>
    <s v="AJENG PUSPASARI"/>
    <s v="U7"/>
    <x v="4"/>
    <s v="Network - Jakarta Region"/>
    <s v="Jakarta Region Area IV"/>
    <s v="KCP - Jakarta - Citra Garden 1 - KCG - D3"/>
    <s v="KCP - Jakarta - Citra Garden 1 - KCG - Service - D4"/>
    <s v="Branch Operations &amp; Service Manager"/>
    <s v="Branch Operations &amp; Service Manager"/>
    <s v="KCP - Jakarta - Citra Garden 1 - KCG"/>
    <s v="JAKARTA BARAT"/>
    <s v="Dki Jakarta"/>
    <d v="1983-07-16T00:00:00"/>
    <d v="2006-07-26T00:00:00"/>
    <s v="Female"/>
    <s v="KCG"/>
    <s v="AJENG.PUSPASARI@CIMBNIAGA.CO.ID"/>
    <s v="D-4"/>
    <n v="3034619"/>
    <s v="RINI TRI NOVIANTI"/>
    <s v="Branch Manager - KCP - KCG"/>
    <m/>
    <m/>
    <m/>
    <m/>
    <x v="1"/>
    <m/>
    <m/>
    <x v="0"/>
    <n v="0.95"/>
    <x v="0"/>
    <n v="0"/>
    <x v="0"/>
    <n v="0.47499999999999998"/>
  </r>
  <r>
    <n v="3029174"/>
    <s v="FITRI APRILIANA"/>
    <s v="U9"/>
    <x v="4"/>
    <s v="Network - Jakarta Region"/>
    <s v="Jakarta Region Area IV"/>
    <s v="KCP - Jakarta - Citra Garden 1 - KCG - D3"/>
    <s v="KCP - Jakarta - Citra Garden 1 - KCG - Service - D4"/>
    <s v="Client Service Officer"/>
    <s v="Client Service Officer"/>
    <s v="KCP - Jakarta - Citra Garden 1 - KCG"/>
    <s v="JAKARTA BARAT"/>
    <s v="Dki Jakarta"/>
    <d v="1992-04-05T00:00:00"/>
    <d v="2015-04-13T00:00:00"/>
    <s v="Female"/>
    <s v="KCG"/>
    <s v="FITRI.APRILIANA@CIMBNIAGA.CO.ID"/>
    <s v="D-5"/>
    <n v="3009068"/>
    <s v="AJENG PUSPASARI"/>
    <s v="Branch Operations &amp; Service Manager - KCP - KCG"/>
    <m/>
    <m/>
    <m/>
    <m/>
    <x v="1"/>
    <m/>
    <m/>
    <x v="0"/>
    <n v="0.95"/>
    <x v="0"/>
    <n v="0"/>
    <x v="0"/>
    <n v="0.47499999999999998"/>
  </r>
  <r>
    <n v="3037070"/>
    <s v="YOKA VARENZA"/>
    <s v="U9"/>
    <x v="4"/>
    <s v="Network - Jakarta Region"/>
    <s v="Jakarta Region Area IV"/>
    <s v="KCP - Jakarta - Citra Garden 1 - KCG - D3"/>
    <s v="KCP - Jakarta - Citra Garden 1 - KCG - Service - D4"/>
    <s v="Client Service Officer"/>
    <s v="Client Service Officer"/>
    <s v="KCP - Jakarta - Citra Garden 1 - KCG"/>
    <s v="JAKARTA BARAT"/>
    <s v="Dki Jakarta"/>
    <d v="1997-06-10T00:00:00"/>
    <d v="2018-11-19T00:00:00"/>
    <s v="Female"/>
    <s v="KCG"/>
    <s v="YOKA.VAREZA@CIMBNIAGA.CO.ID"/>
    <s v="D-5"/>
    <n v="3009068"/>
    <s v="AJENG PUSPASARI"/>
    <s v="Branch Operations &amp; Service Manager - KCP - KCG"/>
    <m/>
    <m/>
    <m/>
    <m/>
    <x v="1"/>
    <m/>
    <m/>
    <x v="0"/>
    <n v="0.95"/>
    <x v="0"/>
    <n v="0"/>
    <x v="0"/>
    <n v="0.47499999999999998"/>
  </r>
  <r>
    <n v="3039550"/>
    <s v="NIRTA HANJAYANI"/>
    <s v="U9"/>
    <x v="4"/>
    <s v="Network - Jakarta Region"/>
    <s v="Jakarta Region Area IV"/>
    <s v="KCP - Jakarta - Citra Garden 1 - KCG - D3"/>
    <s v="KCP - Jakarta - Citra Garden 1 - KCG - Service - D4"/>
    <s v="Client Service Officer"/>
    <s v="Client Service Officer"/>
    <s v="KCP - Jakarta - Citra Garden 1 - KCG"/>
    <s v="JAKARTA BARAT"/>
    <s v="Dki Jakarta"/>
    <d v="1996-11-12T00:00:00"/>
    <d v="2019-10-14T00:00:00"/>
    <s v="Female"/>
    <s v="KCG"/>
    <s v="Nirta.Hanjayani@cimbniaga.co.id"/>
    <s v="D-5"/>
    <n v="3009068"/>
    <s v="AJENG PUSPASARI"/>
    <s v="Branch Operations &amp; Service Manager - KCP - KCG"/>
    <m/>
    <m/>
    <m/>
    <m/>
    <x v="1"/>
    <m/>
    <m/>
    <x v="1"/>
    <n v="1"/>
    <x v="0"/>
    <n v="0"/>
    <x v="0"/>
    <n v="0.5"/>
  </r>
  <r>
    <n v="5393683"/>
    <s v="ILHAM MAHA PUTRA"/>
    <s v="U7"/>
    <x v="4"/>
    <s v="Network - Jakarta Region"/>
    <s v="Jakarta Region Area IV"/>
    <s v="KCP - Jakarta - Daan Mogot - DAM - D3"/>
    <s v="KCP - Jakarta - Daan Mogot - DAM - Company - D4"/>
    <s v="Company Relationship Manager"/>
    <s v="Company Relationship Manager"/>
    <s v="KCP - Jakarta - Daan Mogot - DAM"/>
    <s v="JAKARTA BARAT"/>
    <s v="Dki Jakarta"/>
    <d v="1992-11-14T00:00:00"/>
    <d v="2023-07-31T00:00:00"/>
    <s v="Male"/>
    <s v="DAM"/>
    <s v="Ilham.Putra@cimbniaga.co.id"/>
    <s v="D-5"/>
    <n v="3005508"/>
    <s v="TILIEN KURNIAWAN"/>
    <s v="Branch Manager - KCP - DAM"/>
    <m/>
    <m/>
    <m/>
    <m/>
    <x v="1"/>
    <m/>
    <m/>
    <x v="1"/>
    <n v="1"/>
    <x v="0"/>
    <n v="0"/>
    <x v="0"/>
    <n v="0.5"/>
  </r>
  <r>
    <n v="5398653"/>
    <s v="LUKAS LUKITO CHANDRA"/>
    <s v="U5"/>
    <x v="4"/>
    <s v="Network - Jakarta Region"/>
    <s v="Jakarta Region Area IV"/>
    <s v="KCP - Jakarta - Green Garden - HGG - D3"/>
    <s v="---"/>
    <s v="Branch Manager"/>
    <s v="Branch Manager"/>
    <s v="KCP - Jakarta - Green Garden - HGG"/>
    <s v="JAKARTA BARAT"/>
    <s v="Dki Jakarta"/>
    <d v="1989-10-26T00:00:00"/>
    <d v="2023-11-27T00:00:00"/>
    <s v="Male"/>
    <s v="HGG"/>
    <s v="lukas.chandra@cimbniaga.co.id"/>
    <s v="D-3"/>
    <n v="3002357"/>
    <s v="LATIFAH MARLINA"/>
    <s v="Branch Area Head - Jakarta Region Area IV"/>
    <m/>
    <m/>
    <m/>
    <m/>
    <x v="1"/>
    <m/>
    <m/>
    <x v="1"/>
    <n v="1"/>
    <x v="0"/>
    <n v="0"/>
    <x v="0"/>
    <n v="0.5"/>
  </r>
  <r>
    <n v="5388311"/>
    <s v="M ILHAM AL AZHARI"/>
    <s v="U7"/>
    <x v="4"/>
    <s v="Network - Jakarta Region"/>
    <s v="Jakarta Region Area IV"/>
    <s v="KCP - Jakarta - Daan Mogot - DAM - D3"/>
    <s v="KCP - Jakarta - Daan Mogot - DAM - EBB - D4"/>
    <s v="EBB Relationship Manager"/>
    <s v="EBB Relationship Manager"/>
    <s v="KCP - Jakarta - Daan Mogot - DAM"/>
    <s v="JAKARTA BARAT"/>
    <s v="Dki Jakarta"/>
    <d v="1996-06-22T00:00:00"/>
    <d v="2023-05-08T00:00:00"/>
    <s v="Male"/>
    <s v="DAM"/>
    <s v="M.Azhari2@cimbniaga.co.id"/>
    <s v="D-5"/>
    <n v="5602422"/>
    <s v="MARTIN PICAS LONGDONG"/>
    <s v="Network EBB Business Manager - KCP - DAM"/>
    <m/>
    <m/>
    <m/>
    <m/>
    <x v="1"/>
    <m/>
    <m/>
    <x v="0"/>
    <n v="0.95"/>
    <x v="0"/>
    <n v="0"/>
    <x v="0"/>
    <n v="0.47499999999999998"/>
  </r>
  <r>
    <n v="5361398"/>
    <s v="SYIFA AULIA"/>
    <s v="U8"/>
    <x v="4"/>
    <s v="Network - Jakarta Region"/>
    <s v="Jakarta Region Area IV"/>
    <s v="KCP - Jakarta - Daan Mogot - DAM - D3"/>
    <s v="KCP - Jakarta - Daan Mogot - DAM - EBB - D4"/>
    <s v="EBB Relationship Manager"/>
    <s v="EBB Relationship Manager"/>
    <s v="KCP - Jakarta - Daan Mogot - DAM"/>
    <s v="JAKARTA BARAT"/>
    <s v="Dki Jakarta"/>
    <d v="1997-09-17T00:00:00"/>
    <d v="2022-01-17T00:00:00"/>
    <s v="Female"/>
    <s v="DAM"/>
    <s v="Syifa.Aulia@cimbniaga.co.id"/>
    <s v="D-5"/>
    <n v="5602422"/>
    <s v="MARTIN PICAS LONGDONG"/>
    <s v="Network EBB Business Manager - KCP - DAM"/>
    <m/>
    <m/>
    <m/>
    <m/>
    <x v="1"/>
    <m/>
    <m/>
    <x v="1"/>
    <n v="1"/>
    <x v="0"/>
    <n v="0"/>
    <x v="0"/>
    <n v="0.5"/>
  </r>
  <r>
    <n v="3040848"/>
    <s v="IRIN CHAIRUNNISYA"/>
    <s v="U6"/>
    <x v="4"/>
    <s v="Network - Jakarta Region"/>
    <s v="Jakarta Region Area IV"/>
    <s v="KCP - Jakarta - Daan Mogot - DAM - D3"/>
    <s v="KCP - Jakarta - Daan Mogot - DAM - Mortgage - D4"/>
    <s v="Mortgage Business Manager"/>
    <s v="Mortgage Business Manager"/>
    <s v="KCP - Jakarta - Daan Mogot - DAM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811"/>
    <s v="KEVIN HONGGO"/>
    <s v="U7"/>
    <x v="4"/>
    <s v="Network - Jakarta Region"/>
    <s v="Jakarta Region Area IV"/>
    <s v="KCP - Jakarta - Daan Mogot - DAM - D3"/>
    <s v="KCP - Jakarta - Daan Mogot - DAM - Mortgage - D4"/>
    <s v="Mortgage Relationship Manager"/>
    <s v="Mortgage Relationship Manager"/>
    <s v="KCP - Jakarta - Daan Mogot - DAM"/>
    <s v="JAKARTA BARAT"/>
    <s v="Dki Jakarta"/>
    <d v="1997-09-26T00:00:00"/>
    <d v="2025-12-08T00:00:00"/>
    <s v="Male"/>
    <s v="DAM"/>
    <s v="kevin.honggo@cimbniaga.co.id"/>
    <s v="D-5"/>
    <n v="3005508"/>
    <s v="TILIEN KURNIAWAN"/>
    <s v="Branch Manager - KCP - DAM"/>
    <m/>
    <m/>
    <m/>
    <m/>
    <x v="1"/>
    <m/>
    <m/>
    <x v="1"/>
    <n v="1"/>
    <x v="1"/>
    <e v="#N/A"/>
    <x v="1"/>
    <e v="#N/A"/>
  </r>
  <r>
    <n v="5600754"/>
    <s v="YOSCAR ELFINO"/>
    <s v="U7"/>
    <x v="4"/>
    <s v="Network - Jakarta Region"/>
    <s v="Jakarta Region Area IV"/>
    <s v="KCP - Jakarta - Daan Mogot - DAM - D3"/>
    <s v="KCP - Jakarta - Daan Mogot - DAM - Mortgage - D4"/>
    <s v="Mortgage Relationship Manager"/>
    <s v="Mortgage Relationship Manager"/>
    <s v="KCP - Jakarta - Daan Mogot - DAM"/>
    <s v="JAKARTA BARAT"/>
    <s v="Dki Jakarta"/>
    <d v="1996-01-18T00:00:00"/>
    <d v="2025-08-25T00:00:00"/>
    <s v="Male"/>
    <s v="DAM"/>
    <s v="yoscar.elfino@cimbniaga.co.id"/>
    <s v="D-5"/>
    <n v="3005508"/>
    <s v="TILIEN KURNIAWAN"/>
    <s v="Branch Manager - KCP - DAM"/>
    <m/>
    <m/>
    <m/>
    <m/>
    <x v="0"/>
    <m/>
    <m/>
    <x v="1"/>
    <n v="1"/>
    <x v="0"/>
    <n v="0"/>
    <x v="0"/>
    <n v="0.5"/>
  </r>
  <r>
    <n v="5600978"/>
    <s v="ALEXANDER ADLI"/>
    <s v="U8"/>
    <x v="4"/>
    <s v="Network - Jakarta Region"/>
    <s v="Jakarta Region Area IV"/>
    <s v="KCP - Jakarta - Daan Mogot - DAM - D3"/>
    <s v="KCP - Jakarta - Daan Mogot - DAM - Mortgage - D4"/>
    <s v="Mortgage Relationship Manager"/>
    <s v="Mortgage Relationship Manager"/>
    <s v="KCP - Jakarta - Daan Mogot - DAM"/>
    <s v="JAKARTA BARAT"/>
    <s v="Dki Jakarta"/>
    <d v="1985-04-13T00:00:00"/>
    <d v="2025-08-11T00:00:00"/>
    <s v="Male"/>
    <s v="DAM"/>
    <s v="alexander.adli@cimbniaga.co.id"/>
    <s v="D-5"/>
    <n v="3005508"/>
    <s v="TILIEN KURNIAWAN"/>
    <s v="Branch Manager - KCP - DAM"/>
    <m/>
    <m/>
    <m/>
    <m/>
    <x v="1"/>
    <m/>
    <m/>
    <x v="1"/>
    <n v="1"/>
    <x v="0"/>
    <n v="0"/>
    <x v="0"/>
    <n v="0.5"/>
  </r>
  <r>
    <n v="5394715"/>
    <s v="DIANA AMELIA SILALAHI"/>
    <s v="U8"/>
    <x v="4"/>
    <s v="Network - Jakarta Region"/>
    <s v="Jakarta Region Area IV"/>
    <s v="KCP - Jakarta - Daan Mogot - DAM - D3"/>
    <s v="KCP - Jakarta - Daan Mogot - DAM - Mortgage - D4"/>
    <s v="Mortgage Relationship Manager"/>
    <s v="Mortgage Relationship Manager"/>
    <s v="KCP - Jakarta - Daan Mogot - DAM"/>
    <s v="JAKARTA BARAT"/>
    <s v="Dki Jakarta"/>
    <d v="1997-12-02T00:00:00"/>
    <d v="2023-09-04T00:00:00"/>
    <s v="Female"/>
    <s v="DAM"/>
    <s v="diana.silalahi@cimbniaga.co.id"/>
    <s v="D-5"/>
    <n v="3005508"/>
    <s v="TILIEN KURNIAWAN"/>
    <s v="Branch Manager - KCP - DAM"/>
    <m/>
    <m/>
    <m/>
    <m/>
    <x v="1"/>
    <m/>
    <m/>
    <x v="0"/>
    <n v="0.95"/>
    <x v="0"/>
    <n v="0"/>
    <x v="0"/>
    <n v="0.47499999999999998"/>
  </r>
  <r>
    <n v="3034736"/>
    <s v="WEGI PRATIWI"/>
    <s v="U8"/>
    <x v="4"/>
    <s v="Network - Jakarta Region"/>
    <s v="Jakarta Region Area IV"/>
    <s v="KCP - Jakarta - Daan Mogot - DAM - D3"/>
    <s v="KCP - Jakarta - Daan Mogot - DAM - Mortgage - D4"/>
    <s v="Mortgage Relationship Manager"/>
    <s v="Mortgage Relationship Manager"/>
    <s v="KCP - Jakarta - Daan Mogot - DAM"/>
    <s v="JAKARTA BARAT"/>
    <s v="Dki Jakarta"/>
    <d v="1989-06-20T00:00:00"/>
    <d v="2017-11-10T00:00:00"/>
    <s v="Female"/>
    <s v="DAM"/>
    <s v="WEGI.PRATIWI@CIMBNIAGA.CO.ID"/>
    <s v="D-5"/>
    <n v="3005508"/>
    <s v="TILIEN KURNIAWAN"/>
    <s v="Branch Manager - KCP - DAM"/>
    <m/>
    <m/>
    <m/>
    <m/>
    <x v="1"/>
    <m/>
    <m/>
    <x v="1"/>
    <n v="1"/>
    <x v="0"/>
    <n v="0"/>
    <x v="0"/>
    <n v="0.5"/>
  </r>
  <r>
    <n v="5600996"/>
    <s v="CINDY LIANA OCTAVIA"/>
    <s v="U9"/>
    <x v="4"/>
    <s v="Network - Jakarta Region"/>
    <s v="Jakarta Region Area IV"/>
    <s v="KCP - Jakarta - Daan Mogot - DAM - D3"/>
    <s v="KCP - Jakarta - Daan Mogot - DAM - Mortgage - D4"/>
    <s v="Mortgage Relationship Manager"/>
    <s v="Mortgage Relationship Manager"/>
    <s v="KCP - Jakarta - Daan Mogot - DAM"/>
    <s v="JAKARTA BARAT"/>
    <s v="Dki Jakarta"/>
    <d v="1995-10-08T00:00:00"/>
    <d v="2025-08-25T00:00:00"/>
    <s v="Female"/>
    <s v="DAM"/>
    <s v="cindy.octavia@cimbniaga.co.id"/>
    <s v="D-5"/>
    <n v="3005508"/>
    <s v="TILIEN KURNIAWAN"/>
    <s v="Branch Manager - KCP - DAM"/>
    <m/>
    <m/>
    <m/>
    <m/>
    <x v="1"/>
    <m/>
    <m/>
    <x v="0"/>
    <n v="0.95"/>
    <x v="0"/>
    <n v="0"/>
    <x v="0"/>
    <n v="0.47499999999999998"/>
  </r>
  <r>
    <n v="5600719"/>
    <s v="DIMAS KELANA POETRA"/>
    <s v="U9"/>
    <x v="4"/>
    <s v="Network - Jakarta Region"/>
    <s v="Jakarta Region Area IV"/>
    <s v="KCP - Jakarta - Daan Mogot - DAM - D3"/>
    <s v="KCP - Jakarta - Daan Mogot - DAM - Mortgage - D4"/>
    <s v="Mortgage Relationship Manager"/>
    <s v="Mortgage Relationship Manager"/>
    <s v="KCP - Jakarta - Daan Mogot - DAM"/>
    <s v="JAKARTA BARAT"/>
    <s v="Dki Jakarta"/>
    <d v="2000-10-09T00:00:00"/>
    <d v="2025-07-07T00:00:00"/>
    <s v="Male"/>
    <s v="DAM"/>
    <s v="dimas.poetra@cimbniaga.co.id"/>
    <s v="D-5"/>
    <n v="3005508"/>
    <s v="TILIEN KURNIAWAN"/>
    <s v="Branch Manager - KCP - DAM"/>
    <m/>
    <m/>
    <m/>
    <m/>
    <x v="1"/>
    <m/>
    <m/>
    <x v="1"/>
    <n v="1"/>
    <x v="1"/>
    <e v="#N/A"/>
    <x v="1"/>
    <e v="#N/A"/>
  </r>
  <r>
    <n v="5374588"/>
    <s v="ERICK"/>
    <s v="U6"/>
    <x v="4"/>
    <s v="Network - Jakarta Region"/>
    <s v="Jakarta Region Area IV"/>
    <s v="KCP - Jakarta - Daan Mogot - DAM - D3"/>
    <s v="KCP - Jakarta - Daan Mogot - DAM - Preferred - D4"/>
    <s v="Preferred Business Manager"/>
    <s v="Preferred Business Manager"/>
    <s v="KCP - Jakarta - Daan Mogot - DAM"/>
    <s v="JAKARTA BARAT"/>
    <s v="Dki Jakarta"/>
    <d v="1987-11-23T00:00:00"/>
    <d v="2022-08-22T00:00:00"/>
    <s v="Male"/>
    <s v="DAM"/>
    <s v="Erick.Erick@cimbniaga.co.id"/>
    <s v="D-4"/>
    <n v="3005508"/>
    <s v="TILIEN KURNIAWAN"/>
    <s v="Branch Manager - KCP - DAM"/>
    <m/>
    <m/>
    <m/>
    <m/>
    <x v="1"/>
    <m/>
    <m/>
    <x v="1"/>
    <n v="1"/>
    <x v="0"/>
    <n v="0"/>
    <x v="0"/>
    <n v="0.5"/>
  </r>
  <r>
    <n v="3036081"/>
    <s v="DANIEL HARAPAN"/>
    <s v="U6"/>
    <x v="4"/>
    <s v="Network - Jakarta Region"/>
    <s v="Jakarta Region Area IV"/>
    <s v="KCP - Jakarta - Daan Mogot - DAM - D3"/>
    <s v="KCP - Jakarta - Daan Mogot - DAM - Preferred - D4"/>
    <s v="Preferred Relationship Manager"/>
    <s v="Preferred Relationship Manager"/>
    <s v="KCP - Jakarta - Daan Mogot - DAM"/>
    <s v="JAKARTA BARAT"/>
    <s v="Dki Jakarta"/>
    <d v="1989-05-08T00:00:00"/>
    <d v="2018-07-16T00:00:00"/>
    <s v="Male"/>
    <s v="DAM"/>
    <s v="DANIEL.HARAPAN@CIMBNIAGA.CO.ID"/>
    <s v="D-5"/>
    <n v="5374588"/>
    <s v="ERICK"/>
    <s v="Preferred Business Manager 1 - KCP - DAM"/>
    <m/>
    <m/>
    <m/>
    <m/>
    <x v="1"/>
    <m/>
    <m/>
    <x v="1"/>
    <n v="1"/>
    <x v="0"/>
    <n v="0"/>
    <x v="0"/>
    <n v="0.5"/>
  </r>
  <r>
    <n v="3038674"/>
    <s v="IKE WIJAYANTI"/>
    <s v="U7"/>
    <x v="4"/>
    <s v="Network - Jakarta Region"/>
    <s v="Jakarta Region Area IV"/>
    <s v="KCP - Jakarta - Daan Mogot - DAM - D3"/>
    <s v="KCP - Jakarta - Daan Mogot - DAM - Preferred - D4"/>
    <s v="Preferred Relationship Manager"/>
    <s v="Preferred Relationship Manager"/>
    <s v="KCP - Jakarta - Daan Mogot - DAM"/>
    <s v="JAKARTA BARAT"/>
    <s v="Dki Jakarta"/>
    <d v="1991-02-20T00:00:00"/>
    <d v="2019-08-05T00:00:00"/>
    <s v="Female"/>
    <s v="DAM"/>
    <s v="IKE.WIJAYANTI@CIMBNIAGA.CO.ID"/>
    <s v="D-5"/>
    <n v="5374588"/>
    <s v="ERICK"/>
    <s v="Preferred Business Manager 1 - KCP - DAM"/>
    <m/>
    <m/>
    <m/>
    <m/>
    <x v="1"/>
    <m/>
    <m/>
    <x v="1"/>
    <n v="1"/>
    <x v="0"/>
    <n v="0"/>
    <x v="0"/>
    <n v="0.5"/>
  </r>
  <r>
    <n v="3028882"/>
    <s v="NURUL FHADILAH"/>
    <s v="U8"/>
    <x v="4"/>
    <s v="Network - Jakarta Region"/>
    <s v="Jakarta Region Area IV"/>
    <s v="KCP - Jakarta - Daan Mogot - DAM - D3"/>
    <s v="KCP - Jakarta - Daan Mogot - DAM - Preferred - D4"/>
    <s v="Preferred Relationship Manager"/>
    <s v="Preferred Relationship Manager"/>
    <s v="KCP - Jakarta - Daan Mogot - DAM"/>
    <s v="JAKARTA BARAT"/>
    <s v="Dki Jakarta"/>
    <d v="1994-01-28T00:00:00"/>
    <d v="2015-03-23T00:00:00"/>
    <s v="Female"/>
    <s v="DAM"/>
    <s v="NURUL.FHADILAH@CIMBNIAGA.CO.ID"/>
    <s v="D-5"/>
    <n v="5374588"/>
    <s v="ERICK"/>
    <s v="Preferred Business Manager 1 - KCP - DAM"/>
    <m/>
    <m/>
    <m/>
    <m/>
    <x v="1"/>
    <m/>
    <m/>
    <x v="1"/>
    <n v="1"/>
    <x v="0"/>
    <n v="0"/>
    <x v="0"/>
    <n v="0.5"/>
  </r>
  <r>
    <n v="5601446"/>
    <s v="JAKA PRATAMA"/>
    <s v="U8"/>
    <x v="4"/>
    <s v="Network - Jakarta Region"/>
    <s v="Jakarta Region Area IV"/>
    <s v="KCP - Jakarta - Daan Mogot - DAM - D3"/>
    <s v="KCP - Jakarta - Daan Mogot - DAM - Preferred - D4"/>
    <s v="Preferred Relationship Manager"/>
    <s v="Preferred Relationship Manager"/>
    <s v="KCP - Jakarta - Daan Mogot - DAM"/>
    <s v="JAKARTA BARAT"/>
    <s v="Dki Jakarta"/>
    <d v="1999-02-10T00:00:00"/>
    <d v="2025-11-03T00:00:00"/>
    <s v="Male"/>
    <s v="DAM"/>
    <s v="jaka.pratama@cimbniaga.co.id"/>
    <s v="D-5"/>
    <n v="5374588"/>
    <s v="ERICK"/>
    <s v="Preferred Business Manager 1 - KCP - DAM"/>
    <m/>
    <m/>
    <m/>
    <m/>
    <x v="1"/>
    <m/>
    <m/>
    <x v="1"/>
    <n v="1"/>
    <x v="1"/>
    <e v="#N/A"/>
    <x v="1"/>
    <e v="#N/A"/>
  </r>
  <r>
    <n v="3010629"/>
    <s v="DEDEN MEMET WAHYUDI"/>
    <s v="U6"/>
    <x v="4"/>
    <s v="Network - Jakarta Region"/>
    <s v="Jakarta Region Area IV"/>
    <s v="KCP - Jakarta - Daan Mogot - DAM - D3"/>
    <s v="KCP - Jakarta - Daan Mogot - DAM - Service - D4"/>
    <s v="Branch Operations &amp; Service Manager"/>
    <s v="Branch Operations &amp; Service Manager"/>
    <s v="KCP - Jakarta - Daan Mogot - DAM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4452"/>
    <s v="ELFRI HATINI"/>
    <s v="U7"/>
    <x v="4"/>
    <s v="Network - Jakarta Region"/>
    <s v="Jakarta Region Area IV"/>
    <s v="KCP - Jakarta - Daan Mogot - DAM - D3"/>
    <s v="KCP - Jakarta - Daan Mogot - DAM - Service - D4"/>
    <s v="Branch Operations &amp; Service Manager"/>
    <s v="Branch Operations &amp; Service Manager"/>
    <s v="KCP - Jakarta - Daan Mogot - DAM"/>
    <s v="JAKARTA BARAT"/>
    <s v="Dki Jakarta"/>
    <d v="1975-04-17T00:00:00"/>
    <d v="1997-07-01T00:00:00"/>
    <s v="Female"/>
    <s v="DAM"/>
    <s v="ELFRI.HATINI@CIMBNIAGA.CO.ID"/>
    <s v="D-4"/>
    <n v="3005508"/>
    <s v="TILIEN KURNIAWAN"/>
    <s v="Branch Manager - KCP - DAM"/>
    <m/>
    <m/>
    <m/>
    <m/>
    <x v="1"/>
    <m/>
    <m/>
    <x v="1"/>
    <n v="1"/>
    <x v="0"/>
    <n v="0"/>
    <x v="0"/>
    <n v="0.5"/>
  </r>
  <r>
    <n v="3015949"/>
    <s v="PUTRI ADRIYANI"/>
    <s v="U8"/>
    <x v="4"/>
    <s v="Network - Jakarta Region"/>
    <s v="Jakarta Region Area IV"/>
    <s v="KCP - Jakarta - Daan Mogot - DAM - D3"/>
    <s v="KCP - Jakarta - Daan Mogot - DAM - Service - D4"/>
    <s v="Branch Service Officer"/>
    <s v="Branch Service Officer"/>
    <s v="KCP - Jakarta - Daan Mogot - DAM"/>
    <s v="JAKARTA BARAT"/>
    <s v="Dki Jakarta"/>
    <d v="1986-06-16T00:00:00"/>
    <d v="2011-05-05T00:00:00"/>
    <s v="Female"/>
    <s v="DAM"/>
    <s v="PUTRI.ADRIYANI@CIMBNIAGA.CO.ID"/>
    <s v="D-5"/>
    <n v="3004452"/>
    <s v="ELFRI HATINI"/>
    <s v="Branch Operations &amp; Service Manager - KCP - DAM"/>
    <m/>
    <m/>
    <m/>
    <m/>
    <x v="1"/>
    <m/>
    <m/>
    <x v="1"/>
    <n v="1"/>
    <x v="0"/>
    <n v="0"/>
    <x v="0"/>
    <n v="0.5"/>
  </r>
  <r>
    <n v="3022495"/>
    <s v="KARTIKA DIAH LESTARI"/>
    <s v="U9"/>
    <x v="4"/>
    <s v="Network - Jakarta Region"/>
    <s v="Jakarta Region Area IV"/>
    <s v="KCP - Jakarta - Daan Mogot - DAM - D3"/>
    <s v="KCP - Jakarta - Daan Mogot - DAM - Service - D4"/>
    <s v="Client Service Officer"/>
    <s v="Client Service Officer"/>
    <s v="KCP - Jakarta - Daan Mogot - DAM"/>
    <s v="JAKARTA BARAT"/>
    <s v="Dki Jakarta"/>
    <d v="1985-12-17T00:00:00"/>
    <d v="2013-04-09T00:00:00"/>
    <s v="Female"/>
    <s v="DAM"/>
    <s v="KARTIKA.DIAHLESTARI@CIMBNIAGA.CO.ID"/>
    <s v="D-5"/>
    <n v="3004452"/>
    <s v="ELFRI HATINI"/>
    <s v="Branch Operations &amp; Service Manager - KCP - DAM"/>
    <m/>
    <m/>
    <m/>
    <m/>
    <x v="1"/>
    <m/>
    <m/>
    <x v="1"/>
    <n v="1"/>
    <x v="0"/>
    <n v="0"/>
    <x v="0"/>
    <n v="0.5"/>
  </r>
  <r>
    <n v="3024231"/>
    <s v="LUDIYANA SOPIAN"/>
    <s v="U9"/>
    <x v="4"/>
    <s v="Network - Jakarta Region"/>
    <s v="Jakarta Region Area IV"/>
    <s v="KCP - Jakarta - Daan Mogot - DAM - D3"/>
    <s v="KCP - Jakarta - Daan Mogot - DAM - Service - D4"/>
    <s v="Branch Service Officer"/>
    <s v="Branch Service Officer"/>
    <s v="KCP - Jakarta - Daan Mogot - DAM"/>
    <s v="JAKARTA BARAT"/>
    <s v="Dki Jakarta"/>
    <d v="1989-10-01T00:00:00"/>
    <d v="2013-09-09T00:00:00"/>
    <s v="Male"/>
    <s v="DAM"/>
    <s v="LUDIYANA.SOPIAN@CIMBNIAGA.CO.ID"/>
    <s v="D-5"/>
    <n v="3004452"/>
    <s v="ELFRI HATINI"/>
    <s v="Branch Operations &amp; Service Manager - KCP - DAM"/>
    <m/>
    <m/>
    <m/>
    <m/>
    <x v="1"/>
    <m/>
    <m/>
    <x v="1"/>
    <n v="1"/>
    <x v="0"/>
    <n v="0"/>
    <x v="0"/>
    <n v="0.5"/>
  </r>
  <r>
    <n v="3028938"/>
    <s v="YULVINZKY REFANISA"/>
    <s v="U9"/>
    <x v="4"/>
    <s v="Network - Jakarta Region"/>
    <s v="Jakarta Region Area IV"/>
    <s v="KCP - Jakarta - Daan Mogot - DAM - D3"/>
    <s v="KCP - Jakarta - Daan Mogot - DAM - Service - D4"/>
    <s v="Client Service Officer"/>
    <s v="Client Service Officer"/>
    <s v="KCP - Jakarta - Daan Mogot - DAM"/>
    <s v="JAKARTA BARAT"/>
    <s v="Dki Jakarta"/>
    <d v="1992-07-22T00:00:00"/>
    <d v="2015-03-23T00:00:00"/>
    <s v="Female"/>
    <s v="DAM"/>
    <s v="YULVINZKY.REFANISA@CIMBNIAGA.CO.ID"/>
    <s v="D-5"/>
    <n v="3004452"/>
    <s v="ELFRI HATINI"/>
    <s v="Branch Operations &amp; Service Manager - KCP - DAM"/>
    <m/>
    <m/>
    <m/>
    <m/>
    <x v="1"/>
    <m/>
    <m/>
    <x v="1"/>
    <n v="1"/>
    <x v="0"/>
    <n v="0"/>
    <x v="0"/>
    <n v="0.5"/>
  </r>
  <r>
    <n v="3040493"/>
    <s v="ILHAM AKBAR"/>
    <s v="U9"/>
    <x v="4"/>
    <s v="Network - Jakarta Region"/>
    <s v="Jakarta Region Area IV"/>
    <s v="KCP - Jakarta - Daan Mogot - DAM - D3"/>
    <s v="KCP - Jakarta - Daan Mogot - DAM - Service - D4"/>
    <s v="Client Service Officer"/>
    <s v="Client Service Officer"/>
    <s v="KCP - Jakarta - Daan Mogot - DAM"/>
    <s v="JAKARTA BARAT"/>
    <s v="Dki Jakarta"/>
    <d v="1996-10-22T00:00:00"/>
    <d v="2020-02-24T00:00:00"/>
    <s v="Male"/>
    <s v="DAM"/>
    <s v="Ilham.Akbar@cimbniaga.co.id"/>
    <s v="D-5"/>
    <n v="3004452"/>
    <s v="ELFRI HATINI"/>
    <s v="Branch Operations &amp; Service Manager - KCP - DAM"/>
    <m/>
    <m/>
    <m/>
    <m/>
    <x v="1"/>
    <m/>
    <m/>
    <x v="1"/>
    <n v="1"/>
    <x v="0"/>
    <n v="0"/>
    <x v="0"/>
    <n v="0.5"/>
  </r>
  <r>
    <n v="3038733"/>
    <s v="FEBBY GUSTYANINGSIH"/>
    <s v="U9"/>
    <x v="4"/>
    <s v="Network - Jakarta Region"/>
    <s v="Jakarta Region Area IV"/>
    <s v="KCP - Jakarta - Daan Mogot - DAM - D3"/>
    <s v="KCP - Jakarta - Daan Mogot - DAM - Service - D4"/>
    <s v="Client Service Officer"/>
    <s v="Client Service Officer"/>
    <s v="KCP - Jakarta - Daan Mogot - DAM"/>
    <s v="JAKARTA BARAT"/>
    <s v="Dki Jakarta"/>
    <d v="1993-08-24T00:00:00"/>
    <d v="2019-08-05T00:00:00"/>
    <s v="Female"/>
    <s v="DAM"/>
    <s v="Febby.Gustyaningsih@cimbniaga.co.id"/>
    <s v="D-5"/>
    <n v="3004452"/>
    <s v="ELFRI HATINI"/>
    <s v="Branch Operations &amp; Service Manager - KCP - DAM"/>
    <m/>
    <m/>
    <m/>
    <m/>
    <x v="1"/>
    <m/>
    <m/>
    <x v="1"/>
    <n v="1"/>
    <x v="0"/>
    <n v="0"/>
    <x v="0"/>
    <n v="0.5"/>
  </r>
  <r>
    <n v="5601182"/>
    <s v="ARDHIA RIMAR PRASTA"/>
    <s v="U7"/>
    <x v="4"/>
    <s v="Network - Jakarta Region"/>
    <s v="Jakarta Region Area IV"/>
    <s v="KCP - Jakarta - Green Garden - HGG - D3"/>
    <s v="KCP - Jakarta - Green Garden - HGG - EBB - D4"/>
    <s v="Sr EBB Relationship Manager"/>
    <s v="Sr EBB Relationship Manager"/>
    <s v="KCP - Jakarta - Green Garden - HGG"/>
    <s v="JAKARTA BARAT"/>
    <s v="Dki Jakarta"/>
    <d v="1997-08-26T00:00:00"/>
    <d v="2025-09-08T00:00:00"/>
    <s v="Female"/>
    <s v="HGG"/>
    <s v="ardhia.prasta@cimbniaga.co.id"/>
    <s v="D-5"/>
    <n v="5602397"/>
    <s v="VALERIANA TJANDRA"/>
    <s v="Network EBB Business Manager - KCP - HGG"/>
    <m/>
    <m/>
    <m/>
    <m/>
    <x v="1"/>
    <m/>
    <m/>
    <x v="0"/>
    <n v="0.95"/>
    <x v="0"/>
    <n v="0"/>
    <x v="0"/>
    <n v="0.47499999999999998"/>
  </r>
  <r>
    <n v="3040622"/>
    <s v="SHABICA YAAMANI NUR"/>
    <s v="U8"/>
    <x v="4"/>
    <s v="Network - Jakarta Region"/>
    <s v="Jakarta Region Area IV"/>
    <s v="KCP - Jakarta - Green Garden - HGG - D3"/>
    <s v="KCP - Jakarta - Green Garden - HGG - EBB - D4"/>
    <s v="EBB Relationship Manager"/>
    <s v="EBB Relationship Manager"/>
    <s v="KCP - Jakarta - Green Garden - HGG"/>
    <s v="JAKARTA BARAT"/>
    <s v="Dki Jakarta"/>
    <d v="1997-04-16T00:00:00"/>
    <d v="2020-02-24T00:00:00"/>
    <s v="Female"/>
    <s v="HGG"/>
    <s v="SHABICA.NUR@CIMBNIAGA.CO.ID"/>
    <s v="D-5"/>
    <n v="5602397"/>
    <s v="VALERIANA TJANDRA"/>
    <s v="Network EBB Business Manager - KCP - HGG"/>
    <m/>
    <m/>
    <m/>
    <m/>
    <x v="1"/>
    <m/>
    <m/>
    <x v="0"/>
    <n v="0.95"/>
    <x v="0"/>
    <n v="0"/>
    <x v="0"/>
    <n v="0.47499999999999998"/>
  </r>
  <r>
    <n v="3020466"/>
    <s v="ELLIYANDA"/>
    <s v="U7"/>
    <x v="4"/>
    <s v="Network - Jakarta Region"/>
    <s v="Jakarta Region Area IV"/>
    <s v="KCP - Jakarta - Green Garden - HGG - D3"/>
    <s v="KCP - Jakarta - Green Garden - HGG - Preferred - D4"/>
    <s v="Preferred Relationship Manager"/>
    <s v="Preferred Relationship Manager"/>
    <s v="KCP - Jakarta - Green Garden - HGG"/>
    <s v="JAKARTA BARAT"/>
    <s v="Dki Jakarta"/>
    <d v="1987-03-19T00:00:00"/>
    <d v="2012-11-05T00:00:00"/>
    <s v="Female"/>
    <s v="HGG"/>
    <s v="ELLYANDA@CIMBNIAGA.CO.ID"/>
    <s v="D-5"/>
    <n v="5398653"/>
    <s v="LUKAS LUKITO CHANDRA"/>
    <s v="Branch Manager - KCP - HGG"/>
    <m/>
    <m/>
    <m/>
    <m/>
    <x v="1"/>
    <m/>
    <m/>
    <x v="1"/>
    <n v="1"/>
    <x v="0"/>
    <n v="0"/>
    <x v="0"/>
    <n v="0.5"/>
  </r>
  <r>
    <n v="5385565"/>
    <s v="EVA ROSANA DORALITA BANJARNAHOR"/>
    <s v="U8"/>
    <x v="4"/>
    <s v="Network - Jakarta Region"/>
    <s v="Jakarta Region Area IV"/>
    <s v="KCP - Jakarta - Green Garden - HGG - D3"/>
    <s v="KCP - Jakarta - Green Garden - HGG - Preferred - D4"/>
    <s v="Preferred Relationship Manager"/>
    <s v="Preferred Relationship Manager"/>
    <s v="KCP - Jakarta - Green Garden - HGG"/>
    <s v="JAKARTA BARAT"/>
    <s v="Dki Jakarta"/>
    <d v="1992-09-03T00:00:00"/>
    <d v="2023-02-27T00:00:00"/>
    <s v="Female"/>
    <s v="HGG"/>
    <s v="Eva.Banjarnahor@cimbniaga.co.id"/>
    <s v="D-5"/>
    <n v="5398653"/>
    <s v="LUKAS LUKITO CHANDRA"/>
    <s v="Branch Manager - KCP - HGG"/>
    <m/>
    <m/>
    <m/>
    <m/>
    <x v="1"/>
    <m/>
    <m/>
    <x v="1"/>
    <n v="1"/>
    <x v="0"/>
    <n v="0"/>
    <x v="0"/>
    <n v="0.5"/>
  </r>
  <r>
    <n v="3040857"/>
    <s v="YEMIMA LIDYA YULIANA"/>
    <s v="U8"/>
    <x v="4"/>
    <s v="Network - Jakarta Region"/>
    <s v="Jakarta Region Area IV"/>
    <s v="KCP - Jakarta - Green Garden - HGG - D3"/>
    <s v="KCP - Jakarta - Green Garden - HGG - Preferred - D4"/>
    <s v="Preferred Relationship Manager"/>
    <s v="Preferred Relationship Manager"/>
    <s v="KCP - Jakarta - Green Garden - HGG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2076"/>
    <s v="SRI REZEKI"/>
    <s v="U7"/>
    <x v="4"/>
    <s v="Network - Jakarta Region"/>
    <s v="Jakarta Region Area IV"/>
    <s v="KCP - Jakarta - Green Garden - HGG - D3"/>
    <s v="KCP - Jakarta - Green Garden - HGG - Service - D4"/>
    <s v="Branch Operations &amp; Service Manager"/>
    <s v="Branch Operations &amp; Service Manager"/>
    <s v="KCP - Jakarta - Green Garden - HGG"/>
    <s v="JAKARTA BARAT"/>
    <s v="Dki Jakarta"/>
    <d v="1989-11-20T00:00:00"/>
    <d v="2013-02-18T00:00:00"/>
    <s v="Female"/>
    <s v="HGG"/>
    <s v="SRI.REZEKI@CIMBNIAGA.CO.ID"/>
    <s v="D-4"/>
    <n v="5398653"/>
    <s v="LUKAS LUKITO CHANDRA"/>
    <s v="Branch Manager - KCP - HGG"/>
    <m/>
    <m/>
    <m/>
    <m/>
    <x v="1"/>
    <m/>
    <m/>
    <x v="1"/>
    <n v="1"/>
    <x v="0"/>
    <n v="0"/>
    <x v="0"/>
    <n v="0.5"/>
  </r>
  <r>
    <n v="3022742"/>
    <s v="VERA IKA FEBRIYANI"/>
    <s v="U9"/>
    <x v="4"/>
    <s v="Network - Jakarta Region"/>
    <s v="Jakarta Region Area IV"/>
    <s v="KCP - Jakarta - Green Garden - HGG - D3"/>
    <s v="KCP - Jakarta - Green Garden - HGG - Service - D4"/>
    <s v="Customer Service"/>
    <s v="Customer Service"/>
    <s v="KCP - Jakarta - Green Garden - HGG"/>
    <s v="JAKARTA BARAT"/>
    <s v="Dki Jakarta"/>
    <d v="1989-02-24T00:00:00"/>
    <d v="2013-04-22T00:00:00"/>
    <s v="Female"/>
    <s v="HGG"/>
    <s v="VERA.IKAFEBRIYANI@CIMBNIAGA.CO.ID"/>
    <s v="D-5"/>
    <n v="3022076"/>
    <s v="SRI REZEKI"/>
    <s v="Branch Operations &amp; Service Manager - KCP - HGG"/>
    <m/>
    <m/>
    <m/>
    <m/>
    <x v="1"/>
    <m/>
    <m/>
    <x v="1"/>
    <n v="1"/>
    <x v="0"/>
    <n v="0"/>
    <x v="0"/>
    <n v="0.5"/>
  </r>
  <r>
    <n v="3024734"/>
    <s v="KEYKO AMARETA"/>
    <s v="U9"/>
    <x v="4"/>
    <s v="Network - Jakarta Region"/>
    <s v="Jakarta Region Area IV"/>
    <s v="KCP - Jakarta - Green Garden - HGG - D3"/>
    <s v="KCP - Jakarta - Green Garden - HGG - Service - D4"/>
    <s v="Customer Service"/>
    <s v="Customer Service"/>
    <s v="KCP - Jakarta - Green Garden - HGG"/>
    <s v="JAKARTA BARAT"/>
    <s v="Dki Jakarta"/>
    <d v="1991-03-16T00:00:00"/>
    <d v="2013-10-04T00:00:00"/>
    <s v="Female"/>
    <s v="HGG"/>
    <s v="KEYKO.AMARETA@CIMBNIAGA.CO.ID"/>
    <s v="D-5"/>
    <n v="3022076"/>
    <s v="SRI REZEKI"/>
    <s v="Branch Operations &amp; Service Manager - KCP - HGG"/>
    <m/>
    <m/>
    <m/>
    <m/>
    <x v="1"/>
    <m/>
    <m/>
    <x v="1"/>
    <n v="1"/>
    <x v="0"/>
    <n v="0"/>
    <x v="0"/>
    <n v="0.5"/>
  </r>
  <r>
    <n v="3041651"/>
    <s v="HANS HENDRO LESNUSSA"/>
    <s v="U9"/>
    <x v="4"/>
    <s v="Network - Jakarta Region"/>
    <s v="Jakarta Region Area IV"/>
    <s v="KCP - Jakarta - Green Garden - HGG - D3"/>
    <s v="KCP - Jakarta - Green Garden - HGG - Service - D4"/>
    <s v="Customer Service"/>
    <s v="Customer Service"/>
    <s v="KCP - Jakarta - Green Garden - HGG"/>
    <s v="JAKARTA BARAT"/>
    <s v="Dki Jakarta"/>
    <d v="1997-01-03T00:00:00"/>
    <d v="2020-08-24T00:00:00"/>
    <s v="Male"/>
    <s v="HGG"/>
    <s v="Hans.Lesnussa@cimbniaga.co.id"/>
    <s v="D-5"/>
    <n v="3022076"/>
    <s v="SRI REZEKI"/>
    <s v="Branch Operations &amp; Service Manager - KCP - HGG"/>
    <m/>
    <m/>
    <m/>
    <m/>
    <x v="1"/>
    <m/>
    <m/>
    <x v="1"/>
    <n v="1"/>
    <x v="0"/>
    <n v="0"/>
    <x v="0"/>
    <n v="0.5"/>
  </r>
  <r>
    <n v="3037606"/>
    <s v="INTEN ELIZA SUMARTO"/>
    <s v="U10"/>
    <x v="4"/>
    <s v="Network - Jakarta Region"/>
    <s v="Jakarta Region Area IV"/>
    <s v="KCP - Jakarta - Green Garden - HGG - D3"/>
    <s v="KCP - Jakarta - Green Garden - HGG - Service - D4"/>
    <s v="Teller"/>
    <s v="Teller"/>
    <s v="KCP - Jakarta - Green Garden - HGG"/>
    <s v="JAKARTA BARAT"/>
    <s v="Dki Jakarta"/>
    <d v="1995-05-06T00:00:00"/>
    <d v="2019-03-11T00:00:00"/>
    <s v="Female"/>
    <s v="HGG"/>
    <s v="INTEN.SUMARTO@CIMBNIAGA.CO.ID"/>
    <s v="D-5"/>
    <n v="3022076"/>
    <s v="SRI REZEKI"/>
    <s v="Branch Operations &amp; Service Manager - KCP - HGG"/>
    <m/>
    <m/>
    <m/>
    <m/>
    <x v="1"/>
    <m/>
    <m/>
    <x v="1"/>
    <n v="1"/>
    <x v="0"/>
    <n v="0"/>
    <x v="0"/>
    <n v="0.5"/>
  </r>
  <r>
    <n v="3036011"/>
    <s v="INDAH TANTI PERMANA"/>
    <s v="U6"/>
    <x v="4"/>
    <s v="Network - Jakarta Region"/>
    <s v="Jakarta Region Area IV"/>
    <s v="KCP - Jakarta - Kebon Jeruk Intercon - KJR - D3"/>
    <s v="KCP - Jakarta - Kebon Jeruk Intercon - KJR - Preferred - D4"/>
    <s v="Preferred Business Manager"/>
    <s v="Preferred Business Manager"/>
    <s v="KCP - Jakarta - Kebon Jeruk Intercon - KJR"/>
    <s v="JAKARTA BARAT"/>
    <s v="Dki Jakarta"/>
    <d v="1986-11-11T00:00:00"/>
    <d v="2018-07-02T00:00:00"/>
    <s v="Female"/>
    <s v="KJR"/>
    <s v="INDAH.PERMANA@CIMBNIAGA.CO.ID"/>
    <s v="D-4"/>
    <n v="3019178"/>
    <s v="YUKE OKTA SEPHANI"/>
    <s v="Branch Manager - KCP - KJR"/>
    <m/>
    <m/>
    <m/>
    <m/>
    <x v="1"/>
    <m/>
    <m/>
    <x v="1"/>
    <n v="1"/>
    <x v="0"/>
    <n v="0"/>
    <x v="0"/>
    <n v="0.5"/>
  </r>
  <r>
    <n v="5373130"/>
    <s v="LIANI WIJAYA"/>
    <s v="U7"/>
    <x v="4"/>
    <s v="Network - Jakarta Region"/>
    <s v="Jakarta Region Area IV"/>
    <s v="KCP - Jakarta - Kebon Jeruk Intercon - KJR - D3"/>
    <s v="KCP - Jakarta - Kebon Jeruk Intercon - KJR - Preferred - D4"/>
    <s v="Preferred Relationship Manager"/>
    <s v="Preferred Relationship Manager"/>
    <s v="KCP - Jakarta - Kebon Jeruk Intercon - KJR"/>
    <s v="JAKARTA BARAT"/>
    <s v="Dki Jakarta"/>
    <d v="1993-12-06T00:00:00"/>
    <d v="2022-07-25T00:00:00"/>
    <s v="Female"/>
    <s v="KJR"/>
    <s v="Liani.Wijaya@cimbniaga.co.id"/>
    <s v="D-5"/>
    <n v="3036011"/>
    <s v="INDAH TANTI PERMANA"/>
    <s v="Preferred Business Manager 1 - KCP - KJR"/>
    <m/>
    <m/>
    <m/>
    <m/>
    <x v="1"/>
    <m/>
    <m/>
    <x v="1"/>
    <n v="1"/>
    <x v="2"/>
    <n v="1"/>
    <x v="2"/>
    <n v="1"/>
  </r>
  <r>
    <n v="3028832"/>
    <s v="ALINDA OCTAVIANA"/>
    <s v="U7"/>
    <x v="4"/>
    <s v="Network - Jakarta Region"/>
    <s v="Jakarta Region Area IV"/>
    <s v="KCP - Jakarta - Kebon Jeruk Intercon - KJR - D3"/>
    <s v="KCP - Jakarta - Kebon Jeruk Intercon - KJR - Preferred - D4"/>
    <s v="Preferred Relationship Manager"/>
    <s v="Preferred Relationship Manager"/>
    <s v="KCP - Jakarta - Kebon Jeruk Intercon - KJR"/>
    <s v="JAKARTA BARAT"/>
    <s v="Dki Jakarta"/>
    <d v="1986-10-14T00:00:00"/>
    <d v="2015-04-03T00:00:00"/>
    <s v="Female"/>
    <s v="KJR"/>
    <s v="ALINDA.OCTAVIANA@CIMBNIAGA.CO.ID"/>
    <s v="D-5"/>
    <n v="3036011"/>
    <s v="INDAH TANTI PERMANA"/>
    <s v="Preferred Business Manager 1 - KCP - KJR"/>
    <m/>
    <m/>
    <m/>
    <m/>
    <x v="1"/>
    <m/>
    <m/>
    <x v="1"/>
    <n v="1"/>
    <x v="0"/>
    <n v="0"/>
    <x v="0"/>
    <n v="0.5"/>
  </r>
  <r>
    <n v="5402135"/>
    <s v="GILANG MEIDIZAR"/>
    <s v="U8"/>
    <x v="4"/>
    <s v="Network - Jakarta Region"/>
    <s v="Jakarta Region Area IV"/>
    <s v="KCP - Jakarta - Kebon Jeruk Intercon - KJR - D3"/>
    <s v="KCP - Jakarta - Kebon Jeruk Intercon - KJR - Preferred - D4"/>
    <s v="Preferred Relationship Manager"/>
    <s v="Preferred Relationship Manager"/>
    <s v="KCP - Jakarta - Kebon Jeruk Intercon - KJR"/>
    <s v="JAKARTA BARAT"/>
    <s v="Dki Jakarta"/>
    <d v="1991-09-14T00:00:00"/>
    <d v="2023-12-18T00:00:00"/>
    <s v="Male"/>
    <s v="KJR"/>
    <s v="gilang.meidizar@cimbniaga.co.id"/>
    <s v="D-5"/>
    <n v="3036011"/>
    <s v="INDAH TANTI PERMANA"/>
    <s v="Preferred Business Manager 1 - KCP - KJR"/>
    <m/>
    <m/>
    <m/>
    <m/>
    <x v="1"/>
    <m/>
    <m/>
    <x v="1"/>
    <n v="1"/>
    <x v="0"/>
    <n v="0"/>
    <x v="0"/>
    <n v="0.5"/>
  </r>
  <r>
    <n v="5386082"/>
    <s v="MICHAELVIN JOSE SUHANDI"/>
    <s v="U8"/>
    <x v="4"/>
    <s v="Network - Jakarta Region"/>
    <s v="Jakarta Region Area IV"/>
    <s v="KCP - Jakarta - Kebon Jeruk Intercon - KJR - D3"/>
    <s v="KCP - Jakarta - Kebon Jeruk Intercon - KJR - Preferred - D4"/>
    <s v="Preferred Relationship Manager"/>
    <s v="Preferred Relationship Manager"/>
    <s v="KCP - Jakarta - Kebon Jeruk Intercon - KJR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1285"/>
    <s v="WIDA SEPTIANA"/>
    <s v="U7"/>
    <x v="4"/>
    <s v="Network - Jakarta Region"/>
    <s v="Jakarta Region Area IV"/>
    <s v="KCP - Jakarta - Kebon Jeruk Intercon - KJR - D3"/>
    <s v="KCP - Jakarta - Kebon Jeruk Intercon - KJR - Service - D4"/>
    <s v="Branch Operations &amp; Service Manager"/>
    <s v="Branch Operations &amp; Service Manager"/>
    <s v="KCP - Jakarta - Kebon Jeruk Intercon - KJR"/>
    <s v="JAKARTA BARAT"/>
    <s v="Dki Jakarta"/>
    <d v="1985-09-09T00:00:00"/>
    <d v="2008-05-26T00:00:00"/>
    <s v="Female"/>
    <s v="KJR"/>
    <s v="WIDA.SEPTIANA@CIMBNIAGA.CO.ID"/>
    <s v="D-4"/>
    <n v="3019178"/>
    <s v="YUKE OKTA SEPHANI"/>
    <s v="Branch Manager - KCP - KJR"/>
    <m/>
    <m/>
    <m/>
    <m/>
    <x v="1"/>
    <m/>
    <m/>
    <x v="1"/>
    <n v="1"/>
    <x v="2"/>
    <n v="1"/>
    <x v="2"/>
    <n v="1"/>
  </r>
  <r>
    <n v="3025279"/>
    <s v="NURRAHMI DIANINGTYAS"/>
    <s v="U9"/>
    <x v="4"/>
    <s v="Network - Jakarta Region"/>
    <s v="Jakarta Region Area IV"/>
    <s v="KCP - Jakarta - Kebon Jeruk Intercon - KJR - D3"/>
    <s v="KCP - Jakarta - Kebon Jeruk Intercon - KJR - Service - D4"/>
    <s v="Branch Service Officer"/>
    <s v="Branch Service Officer"/>
    <s v="KCP - Jakarta - Kebon Jeruk Intercon - KJR"/>
    <s v="JAKARTA BARAT"/>
    <s v="Dki Jakarta"/>
    <d v="1991-05-19T00:00:00"/>
    <d v="2013-12-24T00:00:00"/>
    <s v="Female"/>
    <s v="KJR"/>
    <s v="NURRAHMI.DIANINGTYAS@CIMBNIAGA.CO.ID"/>
    <s v="D-5"/>
    <n v="3011285"/>
    <s v="WIDA SEPTIANA"/>
    <s v="Branch Operations &amp; Service Manager - KCP - KJR"/>
    <m/>
    <m/>
    <m/>
    <m/>
    <x v="1"/>
    <m/>
    <m/>
    <x v="1"/>
    <n v="1"/>
    <x v="2"/>
    <n v="1"/>
    <x v="2"/>
    <n v="1"/>
  </r>
  <r>
    <n v="3034595"/>
    <s v="KRISANTI SITIO"/>
    <s v="U9"/>
    <x v="4"/>
    <s v="Network - Jakarta Region"/>
    <s v="Jakarta Region Area IV"/>
    <s v="KCP - Jakarta - Kebon Jeruk Intercon - KJR - D3"/>
    <s v="KCP - Jakarta - Kebon Jeruk Intercon - KJR - Service - D4"/>
    <s v="Client Service Officer"/>
    <s v="Client Service Officer"/>
    <s v="KCP - Jakarta - Kebon Jeruk Intercon - KJR"/>
    <s v="JAKARTA BARAT"/>
    <s v="Dki Jakarta"/>
    <d v="1996-08-23T00:00:00"/>
    <d v="2017-10-10T00:00:00"/>
    <s v="Female"/>
    <s v="KJR"/>
    <s v="KRISANTI.SITIO@CIMBNIAGA.CO.ID"/>
    <s v="D-5"/>
    <n v="3011285"/>
    <s v="WIDA SEPTIANA"/>
    <s v="Branch Operations &amp; Service Manager - KCP - KJR"/>
    <m/>
    <m/>
    <m/>
    <m/>
    <x v="1"/>
    <m/>
    <m/>
    <x v="1"/>
    <n v="1"/>
    <x v="2"/>
    <n v="1"/>
    <x v="2"/>
    <n v="1"/>
  </r>
  <r>
    <n v="3035225"/>
    <s v="NENENG KHAIRIAH"/>
    <s v="U9"/>
    <x v="4"/>
    <s v="Network - Jakarta Region"/>
    <s v="Jakarta Region Area IV"/>
    <s v="KCP - Jakarta - Kebon Jeruk Intercon - KJR - D3"/>
    <s v="KCP - Jakarta - Kebon Jeruk Intercon - KJR - Service - D4"/>
    <s v="Client Service Officer"/>
    <s v="Client Service Officer"/>
    <s v="KCP - Jakarta - Kebon Jeruk Intercon - KJR"/>
    <s v="JAKARTA BARAT"/>
    <s v="Dki Jakarta"/>
    <d v="1993-01-06T00:00:00"/>
    <d v="2018-02-05T00:00:00"/>
    <s v="Female"/>
    <s v="KJR"/>
    <s v="Neneng.Khairiah@cimbniaga.co.id"/>
    <s v="D-5"/>
    <n v="3011285"/>
    <s v="WIDA SEPTIANA"/>
    <s v="Branch Operations &amp; Service Manager - KCP - KJR"/>
    <m/>
    <m/>
    <m/>
    <m/>
    <x v="1"/>
    <m/>
    <m/>
    <x v="1"/>
    <n v="1"/>
    <x v="2"/>
    <n v="1"/>
    <x v="2"/>
    <n v="1"/>
  </r>
  <r>
    <n v="3037047"/>
    <s v="ALDI FIRMANSYAH"/>
    <s v="U9"/>
    <x v="4"/>
    <s v="Network - Jakarta Region"/>
    <s v="Jakarta Region Area IV"/>
    <s v="KCP - Jakarta - Kebon Jeruk Intercon - KJR - D3"/>
    <s v="KCP - Jakarta - Kebon Jeruk Intercon - KJR - Service - D4"/>
    <s v="Client Service Officer"/>
    <s v="Client Service Officer"/>
    <s v="KCP - Jakarta - Kebon Jeruk Intercon - KJR"/>
    <s v="JAKARTA BARAT"/>
    <s v="Dki Jakarta"/>
    <d v="1995-01-01T00:00:00"/>
    <d v="2018-11-19T00:00:00"/>
    <s v="Male"/>
    <s v="KJR"/>
    <s v="ALDI.FIRMANSYAH@CIMBNIAGA.CO.ID"/>
    <s v="D-5"/>
    <n v="3011285"/>
    <s v="WIDA SEPTIANA"/>
    <s v="Branch Operations &amp; Service Manager - KCP - KJR"/>
    <m/>
    <m/>
    <m/>
    <m/>
    <x v="1"/>
    <m/>
    <m/>
    <x v="1"/>
    <n v="1"/>
    <x v="2"/>
    <n v="1"/>
    <x v="2"/>
    <n v="1"/>
  </r>
  <r>
    <n v="5316562"/>
    <s v="FLORENTINUS CHRISTIAN WIDHIA NOOR"/>
    <s v="U9"/>
    <x v="4"/>
    <s v="Network - Jakarta Region"/>
    <s v="Jakarta Region Area IV"/>
    <s v="KCP - Jakarta - Kebon Jeruk Intercon - KJR - D3"/>
    <s v="KCP - Jakarta - Kebon Jeruk Intercon - KJR - Service - D4"/>
    <s v="Client Service Officer"/>
    <s v="Client Service Officer"/>
    <s v="KCP - Jakarta - Kebon Jeruk Intercon - KJR"/>
    <s v="JAKARTA BARAT"/>
    <s v="Dki Jakarta"/>
    <d v="1996-10-29T00:00:00"/>
    <d v="2021-03-29T00:00:00"/>
    <s v="Male"/>
    <s v="KJR"/>
    <s v="Florentinus.Noor@cimbniaga.co.id"/>
    <s v="D-5"/>
    <n v="3011285"/>
    <s v="WIDA SEPTIANA"/>
    <s v="Branch Operations &amp; Service Manager - KCP - KJR"/>
    <m/>
    <m/>
    <m/>
    <m/>
    <x v="1"/>
    <m/>
    <m/>
    <x v="1"/>
    <n v="1"/>
    <x v="0"/>
    <n v="0"/>
    <x v="0"/>
    <n v="0.5"/>
  </r>
  <r>
    <n v="3035859"/>
    <s v="RISNA MAULINA"/>
    <s v="U10"/>
    <x v="4"/>
    <s v="Network - Jakarta Region"/>
    <s v="Jakarta Region Area IV"/>
    <s v="KCP - Jakarta - Kebon Jeruk Intercon - KJR - D3"/>
    <s v="KCP - Jakarta - Kebon Jeruk Intercon - KJR - Service - D4"/>
    <s v="Client Service Officer"/>
    <s v="Client Service Officer"/>
    <s v="KCP - Jakarta - Kebon Jeruk Intercon - KJR"/>
    <s v="JAKARTA BARAT"/>
    <s v="Dki Jakarta"/>
    <d v="1995-02-14T00:00:00"/>
    <d v="2018-05-21T00:00:00"/>
    <s v="Female"/>
    <s v="KJR"/>
    <s v="Risna.Maulina@cimbniaga.co.id"/>
    <s v="D-5"/>
    <n v="3011285"/>
    <s v="WIDA SEPTIANA"/>
    <s v="Branch Operations &amp; Service Manager - KCP - KJR"/>
    <m/>
    <m/>
    <m/>
    <m/>
    <x v="1"/>
    <m/>
    <m/>
    <x v="1"/>
    <n v="1"/>
    <x v="2"/>
    <n v="1"/>
    <x v="2"/>
    <n v="1"/>
  </r>
  <r>
    <n v="3038976"/>
    <s v="DEBBY DWI TIKA PURBA"/>
    <s v="U7"/>
    <x v="4"/>
    <s v="Network - Jakarta Region"/>
    <s v="Jakarta Region Area IV"/>
    <s v="KCP - Jakarta - Mall Taman Anggrek - TAG - D3"/>
    <s v="KCP - Jakarta - Mall Taman Anggrek - TAG - Preferred - D4"/>
    <s v="Preferred Relationship Manager"/>
    <s v="Preferred Relationship Manager"/>
    <s v="KCP - Jakarta - Mall Taman Anggrek - TAG"/>
    <s v="JAKARTA BARAT"/>
    <s v="Dki Jakarta"/>
    <d v="1993-11-13T00:00:00"/>
    <d v="2019-09-09T00:00:00"/>
    <s v="Female"/>
    <s v="TAG"/>
    <s v="DEBBY.PURBA@CIMBNIAGA.CO.ID"/>
    <s v="D-5"/>
    <n v="3003808"/>
    <s v="RETNO WURYANINGSIH"/>
    <s v="Branch Manager - KCP - TAG"/>
    <m/>
    <m/>
    <m/>
    <m/>
    <x v="1"/>
    <m/>
    <m/>
    <x v="1"/>
    <n v="1"/>
    <x v="0"/>
    <n v="0"/>
    <x v="0"/>
    <n v="0.5"/>
  </r>
  <r>
    <n v="5323218"/>
    <s v="JOERI MALINDO"/>
    <s v="U8"/>
    <x v="4"/>
    <s v="Network - Jakarta Region"/>
    <s v="Jakarta Region Area IV"/>
    <s v="KCP - Jakarta - Mall Taman Anggrek - TAG - D3"/>
    <s v="KCP - Jakarta - Mall Taman Anggrek - TAG - Preferred - D4"/>
    <s v="Preferred Relationship Manager"/>
    <s v="Preferred Relationship Manager"/>
    <s v="KCP - Jakarta - Mall Taman Anggrek - TAG"/>
    <s v="JAKARTA BARAT"/>
    <s v="Dki Jakarta"/>
    <d v="1988-10-26T00:00:00"/>
    <d v="2021-06-02T00:00:00"/>
    <s v="Male"/>
    <s v="TAG"/>
    <s v="Joeri.Malindo@cimbniaga.co.id"/>
    <s v="D-5"/>
    <n v="3003808"/>
    <s v="RETNO WURYANINGSIH"/>
    <s v="Branch Manager - KCP - TAG"/>
    <m/>
    <m/>
    <m/>
    <m/>
    <x v="1"/>
    <m/>
    <m/>
    <x v="1"/>
    <n v="1"/>
    <x v="0"/>
    <n v="0"/>
    <x v="0"/>
    <n v="0.5"/>
  </r>
  <r>
    <n v="5404650"/>
    <s v="WINNI DIANA PANJAITAN"/>
    <s v="U8"/>
    <x v="4"/>
    <s v="Network - Jakarta Region"/>
    <s v="Jakarta Region Area IV"/>
    <s v="KCP - Jakarta - Mall Taman Anggrek - TAG - D3"/>
    <s v="KCP - Jakarta - Mall Taman Anggrek - TAG - Preferred - D4"/>
    <s v="Preferred Relationship Manager"/>
    <s v="Preferred Relationship Manager"/>
    <s v="KCP - Jakarta - Mall Taman Anggrek - TAG"/>
    <s v="JAKARTA BARAT"/>
    <s v="Dki Jakarta"/>
    <d v="1992-11-05T00:00:00"/>
    <d v="2024-02-12T00:00:00"/>
    <s v="Female"/>
    <s v="TAG"/>
    <s v="Winni.Panjaitan@cimbniaga.co.id"/>
    <s v="D-5"/>
    <n v="3003808"/>
    <s v="RETNO WURYANINGSIH"/>
    <s v="Branch Manager - KCP - TAG"/>
    <m/>
    <m/>
    <m/>
    <m/>
    <x v="1"/>
    <m/>
    <m/>
    <x v="1"/>
    <n v="1"/>
    <x v="0"/>
    <n v="0"/>
    <x v="0"/>
    <n v="0.5"/>
  </r>
  <r>
    <n v="3003058"/>
    <s v="DEWI KRISTINI LUBIS"/>
    <s v="U7"/>
    <x v="4"/>
    <s v="Network - Jakarta Region"/>
    <s v="Jakarta Region Area IV"/>
    <s v="KCP - Jakarta - Mall Taman Anggrek - TAG - D3"/>
    <s v="KCP - Jakarta - Mall Taman Anggrek - TAG - Service - D4"/>
    <s v="Branch Operations &amp; Service Manager"/>
    <s v="Branch Operations &amp; Service Manager"/>
    <s v="KCP - Jakarta - Mall Taman Anggrek - TAG"/>
    <s v="JAKARTA BARAT"/>
    <s v="Dki Jakarta"/>
    <d v="1971-12-07T00:00:00"/>
    <d v="1995-04-20T00:00:00"/>
    <s v="Female"/>
    <s v="TAG"/>
    <s v="DEWI.LUBIS@CIMBNIAGA.CO.ID"/>
    <s v="D-4"/>
    <n v="3003808"/>
    <s v="RETNO WURYANINGSIH"/>
    <s v="Branch Manager - KCP - TAG"/>
    <m/>
    <m/>
    <m/>
    <m/>
    <x v="1"/>
    <m/>
    <m/>
    <x v="0"/>
    <n v="0"/>
    <x v="0"/>
    <n v="0"/>
    <x v="0"/>
    <n v="0"/>
  </r>
  <r>
    <n v="3006557"/>
    <s v="WILIYANI"/>
    <s v="U7"/>
    <x v="4"/>
    <s v="Network - Jakarta Region"/>
    <s v="Jakarta Region Area IV"/>
    <s v="KCP - Jakarta - Mall Taman Anggrek - TAG - D3"/>
    <s v="KCP - Jakarta - Mall Taman Anggrek - TAG - Service - D4"/>
    <s v="Branch Operations &amp; Service Manager"/>
    <s v="Branch Operations &amp; Service Manager"/>
    <s v="KCP - Jakarta - Mall Taman Anggrek - TAG"/>
    <s v="JAKARTA BARAT"/>
    <s v="Dki Jakarta"/>
    <d v="1978-04-25T00:00:00"/>
    <d v="2005-01-12T00:00:00"/>
    <s v="Female"/>
    <s v="TAG"/>
    <s v="WILIYANI@CIMBNIAGA.CO.ID"/>
    <s v="D-4"/>
    <n v="3003808"/>
    <s v="RETNO WURYANINGSIH"/>
    <s v="Branch Manager - KCP - TAG"/>
    <m/>
    <m/>
    <m/>
    <m/>
    <x v="1"/>
    <m/>
    <m/>
    <x v="1"/>
    <n v="1"/>
    <x v="0"/>
    <n v="0"/>
    <x v="0"/>
    <n v="0.5"/>
  </r>
  <r>
    <n v="3019833"/>
    <s v="DIAN SUSANTI"/>
    <s v="U9"/>
    <x v="4"/>
    <s v="Network - Jakarta Region"/>
    <s v="Jakarta Region Area IV"/>
    <s v="KCP - Jakarta - Mall Taman Anggrek - TAG - D3"/>
    <s v="KCP - Jakarta - Mall Taman Anggrek - TAG - Service - D4"/>
    <s v="Customer Service"/>
    <s v="Customer Service"/>
    <s v="KCP - Jakarta - Mall Taman Anggrek - TAG"/>
    <s v="JAKARTA BARAT"/>
    <s v="Dki Jakarta"/>
    <d v="1989-09-02T00:00:00"/>
    <d v="2012-09-03T00:00:00"/>
    <s v="Female"/>
    <s v="TAG"/>
    <s v="DIAN.SUSANTI@CIMBNIAGA.CO.ID"/>
    <s v="D-5"/>
    <n v="3006557"/>
    <s v="WILIYANI"/>
    <s v="Branch Operations &amp; Service Manager - KCP - TAG"/>
    <m/>
    <m/>
    <m/>
    <m/>
    <x v="1"/>
    <m/>
    <m/>
    <x v="1"/>
    <n v="1"/>
    <x v="0"/>
    <n v="0"/>
    <x v="0"/>
    <n v="0.5"/>
  </r>
  <r>
    <n v="3026910"/>
    <s v="TIARA SUCIATY"/>
    <s v="U9"/>
    <x v="4"/>
    <s v="Network - Jakarta Region"/>
    <s v="Jakarta Region Area IV"/>
    <s v="KCP - Jakarta - Mall Taman Anggrek - TAG - D3"/>
    <s v="KCP - Jakarta - Mall Taman Anggrek - TAG - Service - D4"/>
    <s v="Customer Service"/>
    <s v="Customer Service"/>
    <s v="KCP - Jakarta - Mall Taman Anggrek - TAG"/>
    <s v="JAKARTA BARAT"/>
    <s v="Dki Jakarta"/>
    <d v="1991-06-22T00:00:00"/>
    <d v="2014-07-25T00:00:00"/>
    <s v="Female"/>
    <s v="TAG"/>
    <s v="tiara.suciaty@cimbniaga.co.id"/>
    <s v="D-5"/>
    <n v="3006557"/>
    <s v="WILIYANI"/>
    <s v="Branch Operations &amp; Service Manager - KCP - TAG"/>
    <m/>
    <m/>
    <m/>
    <m/>
    <x v="1"/>
    <m/>
    <m/>
    <x v="1"/>
    <n v="1"/>
    <x v="0"/>
    <n v="0"/>
    <x v="0"/>
    <n v="0.5"/>
  </r>
  <r>
    <n v="3029446"/>
    <s v="PUTRI MAHARDHIKA"/>
    <s v="U10"/>
    <x v="4"/>
    <s v="Network - Jakarta Region"/>
    <s v="Jakarta Region Area IV"/>
    <s v="KCP - Jakarta - Mall Taman Anggrek - TAG - D3"/>
    <s v="KCP - Jakarta - Mall Taman Anggrek - TAG - Service - D4"/>
    <s v="Teller"/>
    <s v="Teller"/>
    <s v="KCP - Jakarta - Mall Taman Anggrek - TAG"/>
    <s v="JAKARTA BARAT"/>
    <s v="Dki Jakarta"/>
    <d v="1995-12-22T00:00:00"/>
    <d v="2015-05-11T00:00:00"/>
    <s v="Female"/>
    <s v="TAG"/>
    <s v="PUTRI.MAHARDHIKA@CIMBNIAGA.CO.ID"/>
    <s v="D-5"/>
    <n v="3006557"/>
    <s v="WILIYANI"/>
    <s v="Branch Operations &amp; Service Manager - KCP - TAG"/>
    <m/>
    <m/>
    <m/>
    <m/>
    <x v="1"/>
    <m/>
    <m/>
    <x v="1"/>
    <n v="1"/>
    <x v="0"/>
    <n v="0"/>
    <x v="0"/>
    <n v="0.5"/>
  </r>
  <r>
    <n v="3005891"/>
    <s v="FATIMAH ANGGRAINI"/>
    <s v="U5"/>
    <x v="4"/>
    <s v="Network - Jakarta Region"/>
    <s v="Jakarta Region Area IV"/>
    <s v="KC - Jakarta - Tomang Tol - TMT - D3"/>
    <s v="KC - Jakarta - Tomang Tol - TMT - Preferred - D4"/>
    <s v="Preferred Business Manager"/>
    <s v="Preferred Business Manager"/>
    <s v="KC - Jakarta - Tomang Tol - TMT"/>
    <s v="JAKARTA BARAT"/>
    <s v="Dki Jakarta"/>
    <d v="1979-10-17T00:00:00"/>
    <d v="2002-12-02T00:00:00"/>
    <s v="Female"/>
    <s v="TMT"/>
    <s v="FATIMAH@CIMBNIAGA.CO.ID"/>
    <s v="D-4"/>
    <n v="3019896"/>
    <s v="MARTRI LARNI SARI SITANGGANG"/>
    <s v="Branch Manager - KC - TMT"/>
    <m/>
    <m/>
    <m/>
    <m/>
    <x v="1"/>
    <m/>
    <m/>
    <x v="0"/>
    <n v="0.95"/>
    <x v="0"/>
    <n v="0"/>
    <x v="0"/>
    <n v="0.47499999999999998"/>
  </r>
  <r>
    <n v="5416781"/>
    <s v="EDWIND KUSTIAWAN"/>
    <s v="U6"/>
    <x v="4"/>
    <s v="Network - Jakarta Region"/>
    <s v="Jakarta Region Area IV"/>
    <s v="KCP - Jakarta - Puri Indah - NPI - D3"/>
    <s v="KCP - Jakarta - Puri Indah - NPI - Preferred - D4"/>
    <s v="Preferred Relationship Manager"/>
    <s v="Preferred Relationship Manager"/>
    <s v="KCP - Jakarta - Puri Indah - NPI"/>
    <s v="JAKARTA BARAT"/>
    <s v="Dki Jakarta"/>
    <d v="1993-05-06T00:00:00"/>
    <d v="2024-11-04T00:00:00"/>
    <s v="Male"/>
    <s v="NPI"/>
    <s v="edwind.kustiawan@cimbniaga.co.id"/>
    <s v="D-5"/>
    <n v="5416918"/>
    <s v="WILLY CHRISTIAN"/>
    <s v="Branch Manager - KCP - NPI"/>
    <m/>
    <m/>
    <m/>
    <m/>
    <x v="1"/>
    <m/>
    <m/>
    <x v="1"/>
    <n v="1"/>
    <x v="0"/>
    <n v="0"/>
    <x v="0"/>
    <n v="0.5"/>
  </r>
  <r>
    <n v="5376116"/>
    <s v="YENNY LOUDIA DOLOKSARIBU"/>
    <s v="U7"/>
    <x v="4"/>
    <s v="Network - Jakarta Region"/>
    <s v="Jakarta Region Area IV"/>
    <s v="KCP - Jakarta - Puri Indah - NPI - D3"/>
    <s v="KCP - Jakarta - Puri Indah - NPI - Preferred - D4"/>
    <s v="Preferred Relationship Manager"/>
    <s v="Preferred Relationship Manager"/>
    <s v="KCP - Jakarta - Puri Indah - NPI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22624"/>
    <s v="RICKY BUDIMAN"/>
    <s v="U7"/>
    <x v="4"/>
    <s v="Network - Jakarta Region"/>
    <s v="Jakarta Region Area IV"/>
    <s v="KCP - Jakarta - Puri Indah - NPI - D3"/>
    <s v="KCP - Jakarta - Puri Indah - NPI - Preferred - D4"/>
    <s v="Preferred Relationship Manager"/>
    <s v="Preferred Relationship Manager"/>
    <s v="KCP - Jakarta - Puri Indah - NPI"/>
    <s v="JAKARTA BARAT"/>
    <s v="Dki Jakarta"/>
    <d v="1983-08-06T00:00:00"/>
    <d v="2025-03-17T00:00:00"/>
    <s v="Male"/>
    <s v="NPI"/>
    <s v="ricky.budiman@cimbniaga.co.id"/>
    <s v="D-5"/>
    <n v="5416918"/>
    <s v="WILLY CHRISTIAN"/>
    <s v="Branch Manager - KCP - NPI"/>
    <m/>
    <m/>
    <m/>
    <m/>
    <x v="1"/>
    <m/>
    <m/>
    <x v="1"/>
    <n v="1"/>
    <x v="0"/>
    <n v="0"/>
    <x v="0"/>
    <n v="0.5"/>
  </r>
  <r>
    <n v="3023408"/>
    <s v="RARA RIZKI RAMADHANI"/>
    <s v="U8"/>
    <x v="4"/>
    <s v="Network - Jakarta Region"/>
    <s v="Jakarta Region Area IV"/>
    <s v="KCP - Jakarta - Puri Indah - NPI - D3"/>
    <s v="KCP - Jakarta - Puri Indah - NPI - Preferred - D4"/>
    <s v="Preferred Relationship Manager"/>
    <s v="Preferred Relationship Manager"/>
    <s v="KCP - Jakarta - Puri Indah - NPI"/>
    <s v="JAKARTA BARAT"/>
    <s v="Dki Jakarta"/>
    <d v="1988-04-29T00:00:00"/>
    <d v="2013-06-19T00:00:00"/>
    <s v="Female"/>
    <s v="NPI"/>
    <s v="Rara.Ramadhani@cimbniaga.co.id"/>
    <s v="D-5"/>
    <n v="5416918"/>
    <s v="WILLY CHRISTIAN"/>
    <s v="Branch Manager - KCP - NPI"/>
    <m/>
    <m/>
    <m/>
    <m/>
    <x v="1"/>
    <m/>
    <m/>
    <x v="1"/>
    <n v="1"/>
    <x v="0"/>
    <n v="0"/>
    <x v="0"/>
    <n v="0.5"/>
  </r>
  <r>
    <n v="3008147"/>
    <s v="MERIANI"/>
    <s v="U7"/>
    <x v="4"/>
    <s v="Network - Jakarta Region"/>
    <s v="Jakarta Region Area IV"/>
    <s v="KCP - Jakarta - Puri Indah - NPI - D3"/>
    <s v="KCP - Jakarta - Puri Indah - NPI - Service - D4"/>
    <s v="Branch Operations &amp; Service Manager"/>
    <s v="Branch Operations &amp; Service Manager"/>
    <s v="KCP - Jakarta - Puri Indah - NPI"/>
    <s v="JAKARTA BARAT"/>
    <s v="Dki Jakarta"/>
    <d v="1987-06-20T00:00:00"/>
    <d v="2005-10-24T00:00:00"/>
    <s v="Female"/>
    <s v="NPI"/>
    <s v="MERIANI@CIMBNIAGA.CO.ID"/>
    <s v="D-4"/>
    <n v="5416918"/>
    <s v="WILLY CHRISTIAN"/>
    <s v="Branch Manager - KCP - NPI"/>
    <m/>
    <m/>
    <m/>
    <m/>
    <x v="1"/>
    <m/>
    <m/>
    <x v="1"/>
    <n v="1"/>
    <x v="0"/>
    <n v="0"/>
    <x v="0"/>
    <n v="0.5"/>
  </r>
  <r>
    <n v="3023355"/>
    <s v="ERLINA TRIWAHYUNI"/>
    <s v="U8"/>
    <x v="4"/>
    <s v="Network - Jakarta Region"/>
    <s v="Jakarta Region Area IV"/>
    <s v="KCP - Jakarta - Puri Indah - NPI - D3"/>
    <s v="KCP - Jakarta - Puri Indah - NPI - Service - D4"/>
    <s v="Branch Service Officer"/>
    <s v="Branch Service Officer"/>
    <s v="KCP - Jakarta - Puri Indah - NPI"/>
    <s v="JAKARTA BARAT"/>
    <s v="Dki Jakarta"/>
    <d v="1985-08-20T00:00:00"/>
    <d v="2013-06-18T00:00:00"/>
    <s v="Female"/>
    <s v="NPI"/>
    <s v="ERLINA.TRIWAHYUNI@CIMBNIAGA.CO.ID"/>
    <s v="D-5"/>
    <n v="3008147"/>
    <s v="MERIANI"/>
    <s v="Branch Operations &amp; Service Manager - KCP - NPI"/>
    <m/>
    <m/>
    <m/>
    <m/>
    <x v="1"/>
    <m/>
    <m/>
    <x v="1"/>
    <n v="1"/>
    <x v="0"/>
    <n v="0"/>
    <x v="0"/>
    <n v="0.5"/>
  </r>
  <r>
    <n v="5389297"/>
    <s v="MUHAMMAD YUSUF AL FARISY"/>
    <s v="U9"/>
    <x v="4"/>
    <s v="Network - Jakarta Region"/>
    <s v="Jakarta Region Area IV"/>
    <s v="KCP - Jakarta - Puri Indah - NPI - D3"/>
    <s v="KCP - Jakarta - Puri Indah - NPI - Service - D4"/>
    <s v="Customer Service"/>
    <s v="Customer Service"/>
    <s v="KCP - Jakarta - Puri Indah - NPI"/>
    <s v="JAKARTA BARAT"/>
    <s v="Dki Jakarta"/>
    <d v="1999-02-05T00:00:00"/>
    <d v="2023-05-02T00:00:00"/>
    <s v="Male"/>
    <s v="NPI"/>
    <s v="Muhammad.Farisy@cimbniaga.co.id"/>
    <s v="D-5"/>
    <n v="3008147"/>
    <s v="MERIANI"/>
    <s v="Branch Operations &amp; Service Manager - KCP - NPI"/>
    <m/>
    <m/>
    <m/>
    <m/>
    <x v="1"/>
    <m/>
    <m/>
    <x v="1"/>
    <n v="1"/>
    <x v="0"/>
    <n v="0"/>
    <x v="0"/>
    <n v="0.5"/>
  </r>
  <r>
    <n v="3021836"/>
    <s v="ANDIKA WIDIYANTO"/>
    <s v="U9"/>
    <x v="4"/>
    <s v="Network - Jakarta Region"/>
    <s v="Jakarta Region Area IV"/>
    <s v="KCP - Jakarta - Puri Indah - NPI - D3"/>
    <s v="KCP - Jakarta - Puri Indah - NPI - Service - D4"/>
    <s v="Customer Service"/>
    <s v="Customer Service"/>
    <s v="KCP - Jakarta - Puri Indah - NPI"/>
    <s v="JAKARTA BARAT"/>
    <s v="Dki Jakarta"/>
    <d v="1990-05-24T00:00:00"/>
    <d v="2013-02-04T00:00:00"/>
    <s v="Male"/>
    <s v="NPI"/>
    <s v="ANDIKA.WIDIYANTO@CIMBNIAGA.CO.ID"/>
    <s v="D-5"/>
    <n v="3008147"/>
    <s v="MERIANI"/>
    <s v="Branch Operations &amp; Service Manager - KCP - NPI"/>
    <m/>
    <m/>
    <m/>
    <m/>
    <x v="1"/>
    <m/>
    <m/>
    <x v="1"/>
    <n v="1"/>
    <x v="0"/>
    <n v="0"/>
    <x v="0"/>
    <n v="0.5"/>
  </r>
  <r>
    <n v="3005313"/>
    <s v="RUDY GUNAWAN"/>
    <s v="U3"/>
    <x v="4"/>
    <s v="Network - Jakarta Region"/>
    <s v="Jakarta Region Area IX"/>
    <s v="---"/>
    <s v="---"/>
    <s v="Branch Area Head"/>
    <s v="Branch Area Head"/>
    <s v="KC - Tangerang - Alam Sutera Icon - CAS"/>
    <s v="TANGERANG SELATAN"/>
    <s v="Banten"/>
    <d v="1974-02-21T00:00:00"/>
    <d v="2001-02-19T00:00:00"/>
    <s v="Male"/>
    <s v="CAS"/>
    <s v="RUDY.GUNAWAN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20813"/>
    <s v="SELPI ROKAYAH"/>
    <s v="U9"/>
    <x v="4"/>
    <s v="Network - Jakarta Region"/>
    <s v="Jakarta Region Area IX"/>
    <s v="Branch Support - Jakarta Region Area IX"/>
    <s v="---"/>
    <s v="Branch Support Staff"/>
    <s v="Branch Support Staff"/>
    <s v="KC - Tangerang - Alam Sutera Icon - CAS"/>
    <s v="TANGERANG SELATAN"/>
    <s v="Banten"/>
    <d v="1988-04-27T00:00:00"/>
    <d v="2012-11-26T00:00:00"/>
    <s v="Female"/>
    <s v="CAS"/>
    <s v="SELVI.ROKAYAH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36473"/>
    <s v="HENRY TUSMAN SANDIWIRYA"/>
    <s v="U4"/>
    <x v="4"/>
    <s v="Network - Jakarta Region"/>
    <s v="Jakarta Region Area IX"/>
    <s v="KC - Tangerang - Alam Sutera Icon - CAS - D3"/>
    <s v="---"/>
    <s v="Branch Manager"/>
    <s v="Branch Manager"/>
    <s v="KC - Tangerang - Alam Sutera Icon - CAS"/>
    <s v="TANGERANG SELATAN"/>
    <s v="Banten"/>
    <d v="1980-03-15T00:00:00"/>
    <d v="2018-09-27T00:00:00"/>
    <s v="Male"/>
    <s v="CAS"/>
    <s v="HENRY.SANDIWIRYA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04050"/>
    <s v="MULIADI TJAHJADI"/>
    <s v="U4"/>
    <x v="4"/>
    <s v="Network - Jakarta Region"/>
    <s v="Jakarta Region Area IX"/>
    <s v="KCP - Tangerang - Gading Serpong - GDS - D3"/>
    <s v="---"/>
    <s v="Branch Manager"/>
    <s v="Branch Manager"/>
    <s v="KCP - Tangerang - Gading Serpong - GDS"/>
    <s v="TANGERANG"/>
    <s v="Banten"/>
    <d v="1972-08-08T00:00:00"/>
    <d v="1997-01-01T00:00:00"/>
    <s v="Male"/>
    <s v="GDS"/>
    <s v="Muliadi.Tjahjadi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24839"/>
    <s v="ANDHIKA SUWANDJANA"/>
    <s v="U5"/>
    <x v="4"/>
    <s v="Network - Jakarta Region"/>
    <s v="Jakarta Region Area IX"/>
    <s v="KCP - Tangerang - Green Office Park - GOP - D3"/>
    <s v="---"/>
    <s v="Branch Manager"/>
    <s v="Branch Manager"/>
    <s v="KCP - Tangerang - Green Office Park - GOP"/>
    <s v="TANGERANG"/>
    <s v="Banten"/>
    <d v="1987-10-28T00:00:00"/>
    <d v="2013-11-25T00:00:00"/>
    <s v="Male"/>
    <s v="GOP"/>
    <s v="ANDHIKA.SUWANDJANA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08709"/>
    <s v="ILWANTO"/>
    <s v="U5"/>
    <x v="4"/>
    <s v="Network - Jakarta Region"/>
    <s v="Jakarta Region Area IX"/>
    <s v="KCP - Tangerang - Itc Bsd - ICB - D3"/>
    <s v="---"/>
    <s v="Branch Manager"/>
    <s v="Branch Manager"/>
    <s v="KCP - Tangerang - Itc Bsd - ICB"/>
    <s v="TANGERANG SELATAN"/>
    <s v="Banten"/>
    <d v="1982-08-20T00:00:00"/>
    <d v="2006-05-01T00:00:00"/>
    <s v="Male"/>
    <s v="ICB"/>
    <s v="ILWANTO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03207"/>
    <s v="WILLY WYANTO"/>
    <s v="U5"/>
    <x v="4"/>
    <s v="Network - Jakarta Region"/>
    <s v="Jakarta Region Area IX"/>
    <s v="KCP - Tangerang - Kisamaun - TKS - D3"/>
    <s v="---"/>
    <s v="Branch Manager"/>
    <s v="Branch Manager"/>
    <s v="KCP - Tangerang - Kisamaun - TKS"/>
    <s v="TANGERANG"/>
    <s v="Banten"/>
    <d v="1972-08-02T00:00:00"/>
    <d v="1995-07-20T00:00:00"/>
    <s v="Male"/>
    <s v="TKS"/>
    <s v="WILLY.WYANTO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5357111"/>
    <s v="CHANDRA"/>
    <s v="U5"/>
    <x v="4"/>
    <s v="Network - Jakarta Region"/>
    <s v="Jakarta Region Area IX"/>
    <s v="KCP - Tangerang - Kondominium Golf Karawaci - TKK - D3"/>
    <s v="---"/>
    <s v="Branch Manager"/>
    <s v="Branch Manager"/>
    <s v="KCP - Tangerang - Kondominium Golf Karawaci - TKK"/>
    <s v="TANGERANG"/>
    <s v="Banten"/>
    <d v="1988-12-22T00:00:00"/>
    <d v="2021-12-13T00:00:00"/>
    <s v="Male"/>
    <s v="TKK"/>
    <s v="Chandra.Chandra2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34417"/>
    <s v="RATNA MARIA"/>
    <s v="U4"/>
    <x v="4"/>
    <s v="Network - Jakarta Region"/>
    <s v="Jakarta Region Area IX"/>
    <s v="KCP - Tangerang - Pinangsia - RPA - D3"/>
    <s v="---"/>
    <s v="Branch Manager"/>
    <s v="Branch Manager"/>
    <s v="KCP - Tangerang - Pinangsia - RPA"/>
    <s v="TANGERANG"/>
    <s v="Banten"/>
    <d v="1986-03-10T00:00:00"/>
    <d v="2017-09-27T00:00:00"/>
    <s v="Female"/>
    <s v="RPA"/>
    <s v="RATNA.MARIA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02680"/>
    <s v="TENG BAMBANG"/>
    <s v="U4"/>
    <x v="4"/>
    <s v="Network - Jakarta Region"/>
    <s v="Jakarta Region Area IX"/>
    <s v="KCP - Tangerang - Tangerang City - TGR - D3"/>
    <s v="---"/>
    <s v="Branch Manager"/>
    <s v="Branch Manager"/>
    <s v="KCP - Tangerang - Tangerang City - TGR"/>
    <s v="TANGERANG"/>
    <s v="Banten"/>
    <d v="1975-10-25T00:00:00"/>
    <d v="1994-07-27T00:00:00"/>
    <s v="Male"/>
    <s v="TGR"/>
    <s v="TENG.BAMBANG@CIMBNIAGA.CO.ID"/>
    <s v="D-3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23233"/>
    <s v="ADINDA WILDAN HAPSARI"/>
    <s v="U9"/>
    <x v="4"/>
    <s v="Network - Jakarta Region"/>
    <s v="Jakarta Region Area IX"/>
    <s v="Private Wealth Sales - Jakarta Region Area IX"/>
    <s v="---"/>
    <s v="Private Wealth Sales Assistant"/>
    <s v="Private Wealth Sales Assistant"/>
    <s v="KC - Tangerang - Alam Sutera Icon - CAS"/>
    <s v="TANGERANG SELATAN"/>
    <s v="Banten"/>
    <d v="1991-02-15T00:00:00"/>
    <d v="2013-06-07T00:00:00"/>
    <s v="Female"/>
    <s v="CAS"/>
    <s v="ADINDA.HAPSARI@CIMBNIAGA.CO.ID"/>
    <s v="D-3"/>
    <n v="3005313"/>
    <s v="RUDY GUNAWAN"/>
    <s v="Branch Area Head - Jakarta Region Area IX"/>
    <m/>
    <m/>
    <m/>
    <m/>
    <x v="1"/>
    <m/>
    <m/>
    <x v="0"/>
    <n v="0.45"/>
    <x v="0"/>
    <n v="0"/>
    <x v="0"/>
    <n v="0.22500000000000001"/>
  </r>
  <r>
    <n v="3015624"/>
    <s v="SUTINAH"/>
    <s v="U6"/>
    <x v="4"/>
    <s v="Network - Jakarta Region"/>
    <s v="Jakarta Region Area IX"/>
    <s v="KC - Tangerang - Alam Sutera Icon - CAS - D3"/>
    <s v="KC - Tangerang - Alam Sutera Icon - CAS - Affluent - D4"/>
    <s v="Client Business Manager"/>
    <s v="Client Business Manager"/>
    <s v="KC - Tangerang - Alam Sutera Icon - CAS"/>
    <s v="TANGERANG SELATAN"/>
    <s v="Banten"/>
    <d v="1975-08-21T00:00:00"/>
    <d v="2011-03-28T00:00:00"/>
    <s v="Female"/>
    <s v="CAS"/>
    <s v="SUTINAH@CIMBNIAGA.CO.ID"/>
    <s v="D-4"/>
    <n v="3036473"/>
    <s v="HENRY TUSMAN SANDIWIRYA"/>
    <s v="Branch Manager - KC - CAS"/>
    <m/>
    <m/>
    <m/>
    <m/>
    <x v="1"/>
    <m/>
    <m/>
    <x v="0"/>
    <n v="0.05"/>
    <x v="0"/>
    <n v="0"/>
    <x v="0"/>
    <n v="2.5000000000000001E-2"/>
  </r>
  <r>
    <n v="3039536"/>
    <s v="MASTA BR MELIALA"/>
    <s v="U6"/>
    <x v="4"/>
    <s v="Network - Jakarta Region"/>
    <s v="Jakarta Region Area IX"/>
    <s v="KC - Tangerang - Alam Sutera Icon - CAS - D3"/>
    <s v="KC - Tangerang - Alam Sutera Icon - CAS - Affluent - D4"/>
    <s v="Client Business Manager"/>
    <s v="Client Business Manager"/>
    <s v="KC - Tangerang - Alam Sutera Icon - CAS"/>
    <s v="TANGERANG SELATAN"/>
    <s v="Banten"/>
    <d v="1990-12-03T00:00:00"/>
    <d v="2019-11-04T00:00:00"/>
    <s v="Female"/>
    <s v="CAS"/>
    <s v="MASTA.MELIALA@CIMBNIAGA.CO.ID"/>
    <s v="D-4"/>
    <n v="3036473"/>
    <s v="HENRY TUSMAN SANDIWIRYA"/>
    <s v="Branch Manager - KC - CAS"/>
    <m/>
    <m/>
    <m/>
    <m/>
    <x v="1"/>
    <m/>
    <m/>
    <x v="0"/>
    <n v="0"/>
    <x v="0"/>
    <n v="0"/>
    <x v="0"/>
    <n v="0"/>
  </r>
  <r>
    <n v="3038450"/>
    <s v="JOSELYN APRINA"/>
    <s v="U7"/>
    <x v="4"/>
    <s v="Network - Jakarta Region"/>
    <s v="Jakarta Region Area IX"/>
    <s v="KC - Tangerang - Alam Sutera Icon - CAS - D3"/>
    <s v="KC - Tangerang - Alam Sutera Icon - CAS - Affluent - D4"/>
    <s v="Client Relationship Manager"/>
    <s v="Client Relationship Manager"/>
    <s v="KC - Tangerang - Alam Sutera Icon - CAS"/>
    <s v="TANGERANG SELATAN"/>
    <s v="Banten"/>
    <d v="1986-04-14T00:00:00"/>
    <d v="2019-07-08T00:00:00"/>
    <s v="Female"/>
    <s v="CAS"/>
    <s v="JOSELYN.APRINA@CIMBNIAGA.CO.ID"/>
    <s v="D-5"/>
    <n v="3015624"/>
    <s v="SUTINAH"/>
    <s v="Client Business Manager - Affluent - CAS"/>
    <m/>
    <m/>
    <m/>
    <m/>
    <x v="1"/>
    <m/>
    <m/>
    <x v="0"/>
    <n v="0"/>
    <x v="0"/>
    <n v="0"/>
    <x v="0"/>
    <n v="0"/>
  </r>
  <r>
    <n v="3029329"/>
    <s v="JEFRY"/>
    <s v="U7"/>
    <x v="4"/>
    <s v="Network - Jakarta Region"/>
    <s v="Jakarta Region Area IX"/>
    <s v="KC - Tangerang - Alam Sutera Icon - CAS - D3"/>
    <s v="KC - Tangerang - Alam Sutera Icon - CAS - Affluent - D4"/>
    <s v="Client Relationship Manager"/>
    <s v="Client Relationship Manager"/>
    <s v="KC - Tangerang - Alam Sutera Icon - CAS"/>
    <s v="TANGERANG SELATAN"/>
    <s v="Banten"/>
    <d v="1984-10-06T00:00:00"/>
    <d v="2015-05-04T00:00:00"/>
    <s v="Male"/>
    <s v="CAS"/>
    <s v="JEFRY@CIMBNIAGA.CO.ID"/>
    <s v="D-5"/>
    <n v="3039536"/>
    <s v="MASTA BR MELIALA"/>
    <s v="Client Business Manager 2 - Affluent - CAS"/>
    <m/>
    <m/>
    <m/>
    <m/>
    <x v="1"/>
    <m/>
    <m/>
    <x v="0"/>
    <n v="0"/>
    <x v="0"/>
    <n v="0"/>
    <x v="0"/>
    <n v="0"/>
  </r>
  <r>
    <n v="5326263"/>
    <s v="LACRESHIA BELLA"/>
    <s v="U7"/>
    <x v="4"/>
    <s v="Network - Jakarta Region"/>
    <s v="Jakarta Region Area IX"/>
    <s v="KC - Tangerang - Alam Sutera Icon - CAS - D3"/>
    <s v="KC - Tangerang - Alam Sutera Icon - CAS - Affluent - D4"/>
    <s v="Client Relationship Manager"/>
    <s v="Client Relationship Manager"/>
    <s v="KC - Tangerang - Alam Sutera Icon - CAS"/>
    <s v="TANGERANG SELATAN"/>
    <s v="Banten"/>
    <d v="1995-09-29T00:00:00"/>
    <d v="2021-07-05T00:00:00"/>
    <s v="Female"/>
    <s v="CAS"/>
    <s v="Lacreshia.Bella@cimbniaga.co.id"/>
    <s v="D-5"/>
    <n v="3015624"/>
    <s v="SUTINAH"/>
    <s v="Client Business Manager - Affluent - CAS"/>
    <m/>
    <m/>
    <m/>
    <m/>
    <x v="1"/>
    <m/>
    <m/>
    <x v="0"/>
    <n v="0"/>
    <x v="0"/>
    <n v="0"/>
    <x v="0"/>
    <n v="0"/>
  </r>
  <r>
    <n v="5600273"/>
    <s v="MUTIARA HAMDAN"/>
    <s v="U7"/>
    <x v="4"/>
    <s v="Network - Jakarta Region"/>
    <s v="Jakarta Region Area IX"/>
    <s v="KC - Tangerang - Alam Sutera Icon - CAS - D3"/>
    <s v="KC - Tangerang - Alam Sutera Icon - CAS - Affluent - D4"/>
    <s v="Client Relationship Manager"/>
    <s v="Client Relationship Manager"/>
    <s v="KC - Tangerang - Alam Sutera Icon - CAS"/>
    <s v="TANGERANG SELATAN"/>
    <s v="Banten"/>
    <d v="1992-04-07T00:00:00"/>
    <d v="2025-05-19T00:00:00"/>
    <s v="Female"/>
    <s v="CAS"/>
    <s v="mutiara.hamdan@cimbniaga.co.id"/>
    <s v="D-5"/>
    <n v="3039536"/>
    <s v="MASTA BR MELIALA"/>
    <s v="Client Business Manager 2 - Affluent - CAS"/>
    <m/>
    <m/>
    <m/>
    <m/>
    <x v="1"/>
    <m/>
    <m/>
    <x v="0"/>
    <n v="0"/>
    <x v="1"/>
    <e v="#N/A"/>
    <x v="1"/>
    <e v="#N/A"/>
  </r>
  <r>
    <n v="5600482"/>
    <s v="GALIH NOVIANTO"/>
    <s v="U7"/>
    <x v="4"/>
    <s v="Network - Jakarta Region"/>
    <s v="Jakarta Region Area IX"/>
    <s v="KC - Tangerang - Alam Sutera Icon - CAS - D3"/>
    <s v="KC - Tangerang - Alam Sutera Icon - CAS - Affluent - D4"/>
    <s v="Client Relationship Manager"/>
    <s v="Client Relationship Manager"/>
    <s v="KC - Tangerang - Alam Sutera Icon - CAS"/>
    <s v="TANGERANG SELATAN"/>
    <s v="Banten"/>
    <d v="1991-11-18T00:00:00"/>
    <d v="2025-06-23T00:00:00"/>
    <s v="Male"/>
    <s v="CAS"/>
    <s v="galih.novianto@cimbniaga.co.id"/>
    <s v="D-5"/>
    <n v="3015624"/>
    <s v="SUTINAH"/>
    <s v="Client Business Manager - Affluent - CAS"/>
    <m/>
    <m/>
    <m/>
    <m/>
    <x v="1"/>
    <m/>
    <m/>
    <x v="0"/>
    <n v="0"/>
    <x v="1"/>
    <e v="#N/A"/>
    <x v="1"/>
    <e v="#N/A"/>
  </r>
  <r>
    <n v="5393051"/>
    <s v="CECILIA"/>
    <s v="U8"/>
    <x v="4"/>
    <s v="Network - Jakarta Region"/>
    <s v="Jakarta Region Area IX"/>
    <s v="KC - Tangerang - Alam Sutera Icon - CAS - D3"/>
    <s v="KC - Tangerang - Alam Sutera Icon - CAS - Affluent - D4"/>
    <s v="Client Relationship Manager"/>
    <s v="Client Relationship Manager"/>
    <s v="KC - Tangerang - Alam Sutera Icon - CAS"/>
    <s v="TANGERANG SELATAN"/>
    <s v="Banten"/>
    <d v="2000-07-20T00:00:00"/>
    <d v="2023-07-24T00:00:00"/>
    <s v="Female"/>
    <s v="CAS"/>
    <s v="Cecilia.Cecilia@cimbniaga.co.id"/>
    <s v="D-5"/>
    <n v="3039536"/>
    <s v="MASTA BR MELIALA"/>
    <s v="Client Business Manager 2 - Affluent - CAS"/>
    <m/>
    <m/>
    <m/>
    <m/>
    <x v="1"/>
    <m/>
    <m/>
    <x v="0"/>
    <n v="0"/>
    <x v="0"/>
    <n v="0"/>
    <x v="0"/>
    <n v="0"/>
  </r>
  <r>
    <n v="5374715"/>
    <s v="HANDY S"/>
    <s v="U6"/>
    <x v="4"/>
    <s v="Network - Jakarta Region"/>
    <s v="Jakarta Region Area IX"/>
    <s v="KC - Tangerang - Alam Sutera Icon - CAS - D3"/>
    <s v="KC - Tangerang - Alam Sutera Icon - CAS - Business Owners - D4"/>
    <s v="Client Business Manager"/>
    <s v="Client Business Manager"/>
    <s v="KC - Tangerang - Alam Sutera Icon - CAS"/>
    <s v="TANGERANG SELATAN"/>
    <s v="Banten"/>
    <d v="1990-02-12T00:00:00"/>
    <d v="2022-09-19T00:00:00"/>
    <s v="Male"/>
    <s v="CAS"/>
    <s v="Handy.S2@cimbniaga.co.id"/>
    <s v="D-4"/>
    <n v="3036473"/>
    <s v="HENRY TUSMAN SANDIWIRYA"/>
    <s v="Branch Manager - KC - CAS"/>
    <m/>
    <m/>
    <m/>
    <m/>
    <x v="1"/>
    <m/>
    <m/>
    <x v="0"/>
    <n v="0"/>
    <x v="0"/>
    <n v="0"/>
    <x v="0"/>
    <n v="0"/>
  </r>
  <r>
    <n v="3035448"/>
    <s v="ROZERU MARIO"/>
    <s v="U7"/>
    <x v="4"/>
    <s v="Network - Jakarta Region"/>
    <s v="Jakarta Region Area IX"/>
    <s v="KC - Tangerang - Alam Sutera Icon - CAS - D3"/>
    <s v="KC - Tangerang - Alam Sutera Icon - CAS - Business Owners - D4"/>
    <s v="Client Relationship Manager"/>
    <s v="Client Relationship Manager"/>
    <s v="KC - Tangerang - Alam Sutera Icon - CAS"/>
    <s v="TANGERANG SELATAN"/>
    <s v="Banten"/>
    <d v="1988-07-01T00:00:00"/>
    <d v="2018-04-02T00:00:00"/>
    <s v="Male"/>
    <s v="CAS"/>
    <s v="ROZERU.MARIO@CIMBNIAGA.CO.ID"/>
    <s v="D-5"/>
    <n v="5374715"/>
    <s v="HANDY S"/>
    <s v="Client Business Manager 1 - Business Owners - CAS"/>
    <m/>
    <m/>
    <m/>
    <m/>
    <x v="1"/>
    <m/>
    <m/>
    <x v="0"/>
    <n v="0"/>
    <x v="0"/>
    <n v="0"/>
    <x v="0"/>
    <n v="0"/>
  </r>
  <r>
    <n v="5390642"/>
    <s v="CHYNTIA ADRIANI"/>
    <s v="U8"/>
    <x v="4"/>
    <s v="Network - Jakarta Region"/>
    <s v="Jakarta Region Area IX"/>
    <s v="KC - Tangerang - Alam Sutera Icon - CAS - D3"/>
    <s v="KC - Tangerang - Alam Sutera Icon - CAS - Business Owners - D4"/>
    <s v="Client Relationship Manager"/>
    <s v="Client Relationship Manager"/>
    <s v="KC - Tangerang - Alam Sutera Icon - CAS"/>
    <s v="TANGERANG SELATAN"/>
    <s v="Banten"/>
    <d v="1996-10-27T00:00:00"/>
    <d v="2023-05-22T00:00:00"/>
    <s v="Female"/>
    <s v="CAS"/>
    <s v="Chyntia.Adriani@cimbniaga.co.id"/>
    <s v="D-5"/>
    <n v="5374715"/>
    <s v="HANDY S"/>
    <s v="Client Business Manager 1 - Business Owners - CAS"/>
    <m/>
    <m/>
    <m/>
    <m/>
    <x v="1"/>
    <m/>
    <m/>
    <x v="0"/>
    <n v="0"/>
    <x v="0"/>
    <n v="0"/>
    <x v="0"/>
    <n v="0"/>
  </r>
  <r>
    <n v="5398046"/>
    <s v="ALBERT JAYA"/>
    <s v="U9"/>
    <x v="4"/>
    <s v="Network - Jakarta Region"/>
    <s v="Jakarta Region Area IX"/>
    <s v="KC - Tangerang - Alam Sutera Icon - CAS - D3"/>
    <s v="KC - Tangerang - Alam Sutera Icon - CAS - Loan Advisor - D4"/>
    <s v="Loan Advisor Specialist"/>
    <s v="Loan Advisor Specialist"/>
    <s v="KC - Tangerang - Alam Sutera Icon - CAS"/>
    <s v="TANGERANG SELATAN"/>
    <s v="Banten"/>
    <d v="2000-07-23T00:00:00"/>
    <d v="2023-10-16T00:00:00"/>
    <s v="Male"/>
    <s v="CAS"/>
    <s v="Albert.Jaya@cimbniaga.co.id"/>
    <s v="D-4"/>
    <n v="3036473"/>
    <s v="HENRY TUSMAN SANDIWIRYA"/>
    <s v="Branch Manager - KC - CAS"/>
    <m/>
    <m/>
    <m/>
    <m/>
    <x v="1"/>
    <m/>
    <m/>
    <x v="0"/>
    <n v="0"/>
    <x v="0"/>
    <n v="0"/>
    <x v="0"/>
    <n v="0"/>
  </r>
  <r>
    <n v="5382255"/>
    <s v="NOVIATI ASTUTI NINGRUM"/>
    <s v="U10"/>
    <x v="4"/>
    <s v="Network - Jakarta Region"/>
    <s v="Jakarta Region Area IX"/>
    <s v="KC - Tangerang - Alam Sutera Icon - CAS - D3"/>
    <s v="KC - Tangerang - Alam Sutera Icon - CAS - Preferred - D4"/>
    <s v="Service Assistant Staff"/>
    <s v="Service Assistant Staff"/>
    <s v="KC - Tangerang - Alam Sutera Icon - CAS"/>
    <s v="TANGERANG SELATAN"/>
    <s v="Banten"/>
    <d v="1990-11-15T00:00:00"/>
    <d v="2022-12-26T00:00:00"/>
    <s v="Female"/>
    <s v="CAS"/>
    <s v="Noviati.Ningrum@cimbniaga.co.id"/>
    <s v="D-5"/>
    <n v="3036473"/>
    <s v="HENRY TUSMAN SANDIWIRYA"/>
    <s v="Branch Manager - KC - CAS"/>
    <m/>
    <m/>
    <m/>
    <m/>
    <x v="1"/>
    <m/>
    <m/>
    <x v="0"/>
    <n v="0"/>
    <x v="0"/>
    <n v="0"/>
    <x v="0"/>
    <n v="0"/>
  </r>
  <r>
    <n v="3030977"/>
    <s v="ANCELMUS BAGUS"/>
    <s v="U7"/>
    <x v="4"/>
    <s v="Network - Jakarta Region"/>
    <s v="Jakarta Region Area IX"/>
    <s v="KC - Tangerang - Alam Sutera Icon - CAS - Private Wealth D3"/>
    <s v="KC - Tangerang - Alam Sutera Icon - CAS - Private Wealth D4"/>
    <s v="Private Wealth Relationship Manager"/>
    <s v="Private Wealth Relationship Manager"/>
    <s v="KC - Tangerang - Alam Sutera Icon - CAS"/>
    <s v="TANGERANG SELATAN"/>
    <s v="Banten"/>
    <d v="1991-07-31T00:00:00"/>
    <d v="2016-05-02T00:00:00"/>
    <s v="Male"/>
    <s v="CAS"/>
    <s v="ANCELMUS.BAGUS@CIMBNIAGA.CO.ID"/>
    <s v="D-4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08004"/>
    <s v="PRICILLIA DWIWAHYUNI"/>
    <s v="U7"/>
    <x v="4"/>
    <s v="Network - Jakarta Region"/>
    <s v="Jakarta Region Area IX"/>
    <s v="KC - Tangerang - Alam Sutera Icon - CAS - Private Wealth D3"/>
    <s v="KC - Tangerang - Alam Sutera Icon - CAS - Private Wealth D4"/>
    <s v="Private Wealth Relationship Manager"/>
    <s v="Private Wealth Relationship Manager"/>
    <s v="KC - Tangerang - Alam Sutera Icon - CAS"/>
    <s v="TANGERANG SELATAN"/>
    <s v="Banten"/>
    <d v="1987-07-08T00:00:00"/>
    <d v="2005-08-08T00:00:00"/>
    <s v="Female"/>
    <s v="CAS"/>
    <s v="PRICILLIA.WAHYUNI@CIMBNIAGA.CO.ID"/>
    <s v="D-4"/>
    <n v="3005313"/>
    <s v="RUDY GUNAWAN"/>
    <s v="Branch Area Head - Jakarta Region Area IX"/>
    <m/>
    <m/>
    <m/>
    <m/>
    <x v="1"/>
    <m/>
    <m/>
    <x v="0"/>
    <n v="0"/>
    <x v="0"/>
    <n v="0"/>
    <x v="0"/>
    <n v="0"/>
  </r>
  <r>
    <n v="3005321"/>
    <s v="RUCHYANI"/>
    <s v="U5"/>
    <x v="4"/>
    <s v="Network - Jakarta Region"/>
    <s v="Jakarta Region Area IX"/>
    <s v="KC - Tangerang - Alam Sutera Icon - CAS - D3"/>
    <s v="KC - Tangerang - Alam Sutera Icon - CAS - Service - D4"/>
    <s v="Branch Operations &amp; Service Manager"/>
    <s v="Branch Operations &amp; Service Manager"/>
    <s v="KC - Tangerang - Alam Sutera Icon - CAS"/>
    <s v="TANGERANG SELATAN"/>
    <s v="Banten"/>
    <d v="1974-10-01T00:00:00"/>
    <d v="2001-02-26T00:00:00"/>
    <s v="Female"/>
    <s v="CAS"/>
    <s v="RUCHYANI@CIMBNIAGA.CO.ID"/>
    <s v="D-4"/>
    <n v="3036473"/>
    <s v="HENRY TUSMAN SANDIWIRYA"/>
    <s v="Branch Manager - KC - CAS"/>
    <m/>
    <m/>
    <m/>
    <m/>
    <x v="1"/>
    <m/>
    <m/>
    <x v="0"/>
    <n v="0.5"/>
    <x v="0"/>
    <n v="0"/>
    <x v="0"/>
    <n v="0.25"/>
  </r>
  <r>
    <n v="3004557"/>
    <s v="SUDARTI"/>
    <s v="U7"/>
    <x v="4"/>
    <s v="Network - Jakarta Region"/>
    <s v="Jakarta Region Area IX"/>
    <s v="KC - Tangerang - Alam Sutera Icon - CAS - D3"/>
    <s v="KC - Tangerang - Alam Sutera Icon - CAS - Service - D4"/>
    <s v="Branch Service Officer"/>
    <s v="Branch Service Officer"/>
    <s v="KK - Tangerang - LG Cirarab - LGC"/>
    <s v="TANGERANG"/>
    <s v="Banten"/>
    <d v="1971-11-21T00:00:00"/>
    <d v="1997-08-06T00:00:00"/>
    <s v="Female"/>
    <s v="LGC"/>
    <s v="SUDARTI@CIMBNIAGA.CO.ID"/>
    <s v="D-5"/>
    <n v="3036473"/>
    <s v="HENRY TUSMAN SANDIWIRYA"/>
    <s v="Branch Manager - KC - CAS"/>
    <m/>
    <m/>
    <m/>
    <m/>
    <x v="1"/>
    <m/>
    <m/>
    <x v="0"/>
    <n v="0"/>
    <x v="0"/>
    <n v="0"/>
    <x v="0"/>
    <n v="0"/>
  </r>
  <r>
    <n v="3017839"/>
    <s v="FITRIANI"/>
    <s v="U8"/>
    <x v="4"/>
    <s v="Network - Jakarta Region"/>
    <s v="Jakarta Region Area IX"/>
    <s v="KC - Tangerang - Alam Sutera Icon - CAS - D3"/>
    <s v="KC - Tangerang - Alam Sutera Icon - CAS - Service - D4"/>
    <s v="Branch Service Officer"/>
    <s v="Branch Service Officer"/>
    <s v="KK - Tangerang - LG Cirarab - LGC"/>
    <s v="TANGERANG"/>
    <s v="Banten"/>
    <d v="1988-05-17T00:00:00"/>
    <d v="2011-12-05T00:00:00"/>
    <s v="Female"/>
    <s v="LGC"/>
    <s v="FITRIANI3@CIMBNIAGA.CO.ID"/>
    <s v="D-5"/>
    <n v="3036473"/>
    <s v="HENRY TUSMAN SANDIWIRYA"/>
    <s v="Branch Manager - KC - CAS"/>
    <m/>
    <m/>
    <m/>
    <m/>
    <x v="1"/>
    <m/>
    <m/>
    <x v="1"/>
    <n v="1"/>
    <x v="0"/>
    <n v="0"/>
    <x v="0"/>
    <n v="0.5"/>
  </r>
  <r>
    <n v="3009825"/>
    <s v="RINI ANDRIANI NURDIN"/>
    <s v="U8"/>
    <x v="4"/>
    <s v="Network - Jakarta Region"/>
    <s v="Jakarta Region Area IX"/>
    <s v="KC - Tangerang - Alam Sutera Icon - CAS - D3"/>
    <s v="KC - Tangerang - Alam Sutera Icon - CAS - Service - D4"/>
    <s v="Branch Service Officer"/>
    <s v="Branch Service Officer"/>
    <s v="KC - Tangerang - Alam Sutera Icon - CAS"/>
    <s v="TANGERANG SELATAN"/>
    <s v="Banten"/>
    <d v="1982-06-25T00:00:00"/>
    <d v="2008-07-09T00:00:00"/>
    <s v="Female"/>
    <s v="CAS"/>
    <s v="RINI.NURDIN@CIMBNIAGA.CO.ID"/>
    <s v="D-5"/>
    <n v="3005321"/>
    <s v="RUCHYANI"/>
    <s v="Branch Operations &amp; Service Manager - KC - CAS"/>
    <m/>
    <m/>
    <m/>
    <m/>
    <x v="1"/>
    <m/>
    <m/>
    <x v="0"/>
    <n v="0"/>
    <x v="0"/>
    <n v="0"/>
    <x v="0"/>
    <n v="0"/>
  </r>
  <r>
    <n v="3004522"/>
    <s v="DIATI INDAH SETIYANINGSIH"/>
    <s v="U8"/>
    <x v="4"/>
    <s v="Network - Jakarta Region"/>
    <s v="Jakarta Region Area IX"/>
    <s v="KC - Tangerang - Alam Sutera Icon - CAS - D3"/>
    <s v="KC - Tangerang - Alam Sutera Icon - CAS - Service - D4"/>
    <s v="Branch Service Officer"/>
    <s v="Branch Service Officer"/>
    <s v="KC - Tangerang - Alam Sutera Icon - CAS"/>
    <s v="TANGERANG SELATAN"/>
    <s v="Banten"/>
    <d v="1972-01-19T00:00:00"/>
    <d v="1997-08-01T00:00:00"/>
    <s v="Female"/>
    <s v="CAS"/>
    <s v="DIATI.INDAHSETIYANINGSIH@CIMBNIAGA.CO.ID"/>
    <s v="D-5"/>
    <n v="3005321"/>
    <s v="RUCHYANI"/>
    <s v="Branch Operations &amp; Service Manager - KC - CAS"/>
    <m/>
    <m/>
    <m/>
    <m/>
    <x v="1"/>
    <m/>
    <m/>
    <x v="1"/>
    <n v="1"/>
    <x v="0"/>
    <n v="0"/>
    <x v="0"/>
    <n v="0.5"/>
  </r>
  <r>
    <n v="3034094"/>
    <s v="RUBIN HAKITA IRWIN.S"/>
    <s v="U9"/>
    <x v="4"/>
    <s v="Network - Jakarta Region"/>
    <s v="Jakarta Region Area IX"/>
    <s v="KC - Tangerang - Alam Sutera Icon - CAS - D3"/>
    <s v="KC - Tangerang - Alam Sutera Icon - CAS - Service - D4"/>
    <s v="Customer Service"/>
    <s v="Customer Service"/>
    <s v="KC - Tangerang - Alam Sutera Icon - CAS"/>
    <s v="TANGERANG SELATAN"/>
    <s v="Banten"/>
    <d v="1994-04-18T00:00:00"/>
    <d v="2017-08-01T00:00:00"/>
    <s v="Male"/>
    <s v="CAS"/>
    <s v="RUBIN.S@CIMBNIAGA.CO.ID"/>
    <s v="D-5"/>
    <n v="3005321"/>
    <s v="RUCHYANI"/>
    <s v="Branch Operations &amp; Service Manager - KC - CAS"/>
    <m/>
    <m/>
    <m/>
    <m/>
    <x v="1"/>
    <m/>
    <m/>
    <x v="0"/>
    <n v="0.1"/>
    <x v="0"/>
    <n v="0"/>
    <x v="0"/>
    <n v="0.05"/>
  </r>
  <r>
    <n v="3033409"/>
    <s v="DIAN PUJI RAHAYU"/>
    <s v="U9"/>
    <x v="4"/>
    <s v="Network - Jakarta Region"/>
    <s v="Jakarta Region Area IX"/>
    <s v="KC - Tangerang - Alam Sutera Icon - CAS - D3"/>
    <s v="KC - Tangerang - Alam Sutera Icon - CAS - Service - D4"/>
    <s v="Customer Service Acceleration"/>
    <s v="Customer Service Acceleration"/>
    <s v="KC - Tangerang - Alam Sutera Icon - CAS"/>
    <s v="TANGERANG SELATAN"/>
    <s v="Banten"/>
    <d v="1992-03-30T00:00:00"/>
    <d v="2017-04-20T00:00:00"/>
    <s v="Female"/>
    <s v="CAS"/>
    <s v="DIAN.RAHAYU@CIMBNIAGA.CO.ID"/>
    <s v="D-5"/>
    <n v="3005321"/>
    <s v="RUCHYANI"/>
    <s v="Branch Operations &amp; Service Manager - KC - CAS"/>
    <m/>
    <m/>
    <m/>
    <m/>
    <x v="1"/>
    <m/>
    <m/>
    <x v="0"/>
    <n v="0"/>
    <x v="0"/>
    <n v="0"/>
    <x v="0"/>
    <n v="0"/>
  </r>
  <r>
    <n v="3021833"/>
    <s v="LIA ERLINA"/>
    <s v="U9"/>
    <x v="4"/>
    <s v="Network - Jakarta Region"/>
    <s v="Jakarta Region Area IX"/>
    <s v="KC - Tangerang - Alam Sutera Icon - CAS - D3"/>
    <s v="KC - Tangerang - Alam Sutera Icon - CAS - Service - D4"/>
    <s v="Customer Service"/>
    <s v="Customer Service"/>
    <s v="KC - Tangerang - Alam Sutera Icon - CAS"/>
    <s v="TANGERANG SELATAN"/>
    <s v="Banten"/>
    <d v="1990-05-05T00:00:00"/>
    <d v="2013-02-04T00:00:00"/>
    <s v="Female"/>
    <s v="CAS"/>
    <s v="lia.erlina@cimbniaga.co.id"/>
    <s v="D-5"/>
    <n v="3005321"/>
    <s v="RUCHYANI"/>
    <s v="Branch Operations &amp; Service Manager - KC - CAS"/>
    <m/>
    <m/>
    <m/>
    <m/>
    <x v="1"/>
    <m/>
    <m/>
    <x v="0"/>
    <n v="0"/>
    <x v="0"/>
    <n v="0"/>
    <x v="0"/>
    <n v="0"/>
  </r>
  <r>
    <n v="3021046"/>
    <s v="AYUTHIA LAXMIE CYNTHIA DEVI"/>
    <s v="U9"/>
    <x v="4"/>
    <s v="Network - Jakarta Region"/>
    <s v="Jakarta Region Area IX"/>
    <s v="KC - Tangerang - Alam Sutera Icon - CAS - D3"/>
    <s v="KC - Tangerang - Alam Sutera Icon - CAS - Service - D4"/>
    <s v="Customer Service"/>
    <s v="Customer Service"/>
    <s v="KC - Tangerang - Alam Sutera Icon - CAS"/>
    <s v="TANGERANG SELATAN"/>
    <s v="Banten"/>
    <d v="1987-09-30T00:00:00"/>
    <d v="2012-12-27T00:00:00"/>
    <s v="Female"/>
    <s v="CAS"/>
    <s v="AYUTHIA.DEVI@CIMBNIAGA.CO.ID"/>
    <s v="D-5"/>
    <n v="3005321"/>
    <s v="RUCHYANI"/>
    <s v="Branch Operations &amp; Service Manager - KC - CAS"/>
    <m/>
    <m/>
    <m/>
    <m/>
    <x v="1"/>
    <m/>
    <m/>
    <x v="0"/>
    <n v="0"/>
    <x v="0"/>
    <n v="0"/>
    <x v="0"/>
    <n v="0"/>
  </r>
  <r>
    <n v="3024716"/>
    <s v="LIA FITRIANI"/>
    <s v="U9"/>
    <x v="4"/>
    <s v="Network - Jakarta Region"/>
    <s v="Jakarta Region Area IX"/>
    <s v="KC - Tangerang - Alam Sutera Icon - CAS - D3"/>
    <s v="KC - Tangerang - Alam Sutera Icon - CAS - Service - D4"/>
    <s v="Customer Service"/>
    <s v="Customer Service"/>
    <s v="KK - Tangerang - LG Cirarab - LGC"/>
    <s v="TANGERANG"/>
    <s v="Banten"/>
    <d v="1992-03-18T00:00:00"/>
    <d v="2013-10-03T00:00:00"/>
    <s v="Female"/>
    <s v="LGC"/>
    <s v="LIA.FITRIANI@CIMBNIAGA.CO.ID"/>
    <s v="D-5"/>
    <n v="3036473"/>
    <s v="HENRY TUSMAN SANDIWIRYA"/>
    <s v="Branch Manager - KC - CAS"/>
    <m/>
    <m/>
    <m/>
    <m/>
    <x v="1"/>
    <m/>
    <m/>
    <x v="0"/>
    <n v="0.5"/>
    <x v="0"/>
    <n v="0"/>
    <x v="0"/>
    <n v="0.25"/>
  </r>
  <r>
    <n v="5323558"/>
    <s v="AINUL FITRI"/>
    <s v="U10"/>
    <x v="4"/>
    <s v="Network - Jakarta Region"/>
    <s v="Jakarta Region Area IX"/>
    <s v="KC - Tangerang - Alam Sutera Icon - CAS - D3"/>
    <s v="KC - Tangerang - Alam Sutera Icon - CAS - Service - D4"/>
    <s v="Teller"/>
    <s v="Teller"/>
    <s v="KC - Tangerang - Alam Sutera Icon - CAS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8750"/>
    <s v="ANGGA PUTRA GAOTAMA"/>
    <s v="U10"/>
    <x v="4"/>
    <s v="Network - Jakarta Region"/>
    <s v="Jakarta Region Area IX"/>
    <s v="KC - Tangerang - Alam Sutera Icon - CAS - D3"/>
    <s v="KC - Tangerang - Alam Sutera Icon - CAS - Service - D4"/>
    <s v="Teller"/>
    <s v="Teller"/>
    <s v="KC - Tangerang - Alam Sutera Icon - CAS"/>
    <s v="TANGERANG SELATAN"/>
    <s v="Banten"/>
    <d v="1994-03-21T00:00:00"/>
    <d v="2019-08-05T00:00:00"/>
    <s v="Male"/>
    <s v="CAS"/>
    <s v="Angga.Gaotama@cimbniaga.co.id"/>
    <s v="D-5"/>
    <n v="3005321"/>
    <s v="RUCHYANI"/>
    <s v="Branch Operations &amp; Service Manager - KC - CAS"/>
    <m/>
    <m/>
    <m/>
    <m/>
    <x v="1"/>
    <m/>
    <m/>
    <x v="0"/>
    <n v="0"/>
    <x v="0"/>
    <n v="0"/>
    <x v="0"/>
    <n v="0"/>
  </r>
  <r>
    <n v="5370705"/>
    <s v="FILDZAH NADHIRA ISNAINY"/>
    <s v="U7"/>
    <x v="4"/>
    <s v="Network - Jakarta Region"/>
    <s v="Jakarta Region Area IX"/>
    <s v="KCP - Tangerang - Gading Serpong - GDS - D3"/>
    <s v="KCP - Tangerang - Gading Serpong - GDS - Affluent - D4"/>
    <s v="Client Relationship Manager"/>
    <s v="Client Relationship Manager"/>
    <s v="KCP - Tangerang - Gading Serpong - GDS"/>
    <s v="TANGERANG"/>
    <s v="Banten"/>
    <d v="1993-12-01T00:00:00"/>
    <d v="2022-06-06T00:00:00"/>
    <s v="Female"/>
    <s v="GDS"/>
    <s v="Fildzah.Isnainy@cimbniaga.co.id"/>
    <s v="D-5"/>
    <n v="3004050"/>
    <s v="MULIADI TJAHJADI"/>
    <s v="Branch Manager - KCP - GDS"/>
    <m/>
    <m/>
    <m/>
    <m/>
    <x v="1"/>
    <m/>
    <m/>
    <x v="0"/>
    <n v="0"/>
    <x v="0"/>
    <n v="0"/>
    <x v="0"/>
    <n v="0"/>
  </r>
  <r>
    <n v="3030631"/>
    <s v="EKA STEFANIE MOKODOMPIT"/>
    <s v="U7"/>
    <x v="4"/>
    <s v="Network - Jakarta Region"/>
    <s v="Jakarta Region Area IX"/>
    <s v="KCP - Tangerang - Gading Serpong - GDS - D3"/>
    <s v="KCP - Tangerang - Gading Serpong - GDS - Business Owners - D4"/>
    <s v="Client Relationship Manager"/>
    <s v="Client Relationship Manager"/>
    <s v="KCP - Tangerang - Gading Serpong - GDS"/>
    <s v="TANGERANG"/>
    <s v="Banten"/>
    <d v="1987-02-28T00:00:00"/>
    <d v="2016-03-10T00:00:00"/>
    <s v="Female"/>
    <s v="GDS"/>
    <s v="EKA.MOKODOMPIT@CIMBNIAGA.CO.ID"/>
    <s v="D-5"/>
    <n v="3004050"/>
    <s v="MULIADI TJAHJADI"/>
    <s v="Branch Manager - KCP - GDS"/>
    <m/>
    <m/>
    <m/>
    <m/>
    <x v="1"/>
    <m/>
    <m/>
    <x v="0"/>
    <n v="0.25"/>
    <x v="0"/>
    <n v="0"/>
    <x v="0"/>
    <n v="0.125"/>
  </r>
  <r>
    <n v="5389373"/>
    <s v="DWI NESYA PUTRI IRAWAN"/>
    <s v="U8"/>
    <x v="4"/>
    <s v="Network - Jakarta Region"/>
    <s v="Jakarta Region Area IX"/>
    <s v="KCP - Tangerang - Gading Serpong - GDS - D3"/>
    <s v="KCP - Tangerang - Gading Serpong - GDS - Loan Advisor - D4"/>
    <s v="Loan Advisor Specialist"/>
    <s v="Loan Advisor Specialist"/>
    <s v="KCP - Tangerang - Gading Serpong - GDS"/>
    <s v="TANGERANG"/>
    <s v="Banten"/>
    <d v="1997-11-05T00:00:00"/>
    <d v="2023-05-08T00:00:00"/>
    <s v="Female"/>
    <s v="GDS"/>
    <s v="Dwi.Irawan@cimbniaga.co.id"/>
    <s v="D-4"/>
    <n v="3004050"/>
    <s v="MULIADI TJAHJADI"/>
    <s v="Branch Manager - KCP - GDS"/>
    <m/>
    <m/>
    <m/>
    <m/>
    <x v="1"/>
    <m/>
    <m/>
    <x v="0"/>
    <n v="0.95"/>
    <x v="0"/>
    <n v="0"/>
    <x v="0"/>
    <n v="0.47499999999999998"/>
  </r>
  <r>
    <n v="3018962"/>
    <s v="BUDIARTO"/>
    <s v="U7"/>
    <x v="4"/>
    <s v="Network - Jakarta Region"/>
    <s v="Jakarta Region Area IX"/>
    <s v="KCP - Tangerang - Gading Serpong - GDS - D3"/>
    <s v="KCP - Tangerang - Gading Serpong - GDS - Service - D4"/>
    <s v="Branch Operations &amp; Service Manager"/>
    <s v="Branch Operations &amp; Service Manager"/>
    <s v="KCP - Tangerang - Gading Serpong - GDS"/>
    <s v="TANGERANG"/>
    <s v="Banten"/>
    <d v="1987-11-20T00:00:00"/>
    <d v="2012-05-01T00:00:00"/>
    <s v="Male"/>
    <s v="GDS"/>
    <s v="BUDIARTO.BUDIARTO@CIMBNIAGA.CO.ID"/>
    <s v="D-4"/>
    <n v="3004050"/>
    <s v="MULIADI TJAHJADI"/>
    <s v="Branch Manager - KCP - GDS"/>
    <m/>
    <m/>
    <m/>
    <m/>
    <x v="1"/>
    <m/>
    <m/>
    <x v="0"/>
    <n v="0.5"/>
    <x v="0"/>
    <n v="0"/>
    <x v="0"/>
    <n v="0.25"/>
  </r>
  <r>
    <n v="3004618"/>
    <s v="RAHMI DWI HANDAYANI"/>
    <s v="U7"/>
    <x v="4"/>
    <s v="Network - Jakarta Region"/>
    <s v="Jakarta Region Area IX"/>
    <s v="KCP - Tangerang - Gading Serpong - GDS - D3"/>
    <s v="KCP - Tangerang - Gading Serpong - GDS - Service - D4"/>
    <s v="Branch Operations &amp; Service Manager"/>
    <s v="Branch Operations &amp; Service Manager"/>
    <s v="KCP - Tangerang - Gading Serpong - GDS"/>
    <s v="TANGERANG"/>
    <s v="Banten"/>
    <d v="1971-11-10T00:00:00"/>
    <d v="1997-09-01T00:00:00"/>
    <s v="Female"/>
    <s v="GDS"/>
    <s v="RAHMI.DWIHANDAYANI@CIMBNIAGA.CO.ID"/>
    <s v="D-4"/>
    <n v="3004050"/>
    <s v="MULIADI TJAHJADI"/>
    <s v="Branch Manager - KCP - GDS"/>
    <m/>
    <m/>
    <m/>
    <m/>
    <x v="1"/>
    <m/>
    <m/>
    <x v="0"/>
    <n v="0"/>
    <x v="0"/>
    <n v="0"/>
    <x v="0"/>
    <n v="0"/>
  </r>
  <r>
    <n v="3017689"/>
    <s v="NURHIKMAH MULYANINGSIH"/>
    <s v="U9"/>
    <x v="4"/>
    <s v="Network - Jakarta Region"/>
    <s v="Jakarta Region Area IX"/>
    <s v="KCP - Tangerang - Gading Serpong - GDS - D3"/>
    <s v="KCP - Tangerang - Gading Serpong - GDS - Service - D4"/>
    <s v="Customer Service"/>
    <s v="Customer Service"/>
    <s v="KCP - Tangerang - Gading Serpong - GDS"/>
    <s v="TANGERANG"/>
    <s v="Banten"/>
    <d v="1984-10-30T00:00:00"/>
    <d v="2011-11-28T00:00:00"/>
    <s v="Female"/>
    <s v="GDS"/>
    <s v="NURHIKMAH.MULYANINGSIH@CIMBNIAGA.CO.ID"/>
    <s v="D-5"/>
    <n v="3018962"/>
    <s v="BUDIARTO"/>
    <s v="Branch Operations &amp; Service Manager - KCP - GDS"/>
    <m/>
    <m/>
    <m/>
    <m/>
    <x v="1"/>
    <m/>
    <m/>
    <x v="0"/>
    <n v="0.95"/>
    <x v="0"/>
    <n v="0"/>
    <x v="0"/>
    <n v="0.47499999999999998"/>
  </r>
  <r>
    <n v="3023777"/>
    <s v="DAHLIA PUSPITASARI"/>
    <s v="U9"/>
    <x v="4"/>
    <s v="Network - Jakarta Region"/>
    <s v="Jakarta Region Area IX"/>
    <s v="KCP - Tangerang - Gading Serpong - GDS - D3"/>
    <s v="KCP - Tangerang - Gading Serpong - GDS - Service - D4"/>
    <s v="Customer Service"/>
    <s v="Customer Service"/>
    <s v="KCP - Tangerang - Gading Serpong - GDS"/>
    <s v="TANGERANG"/>
    <s v="Banten"/>
    <d v="1990-01-22T00:00:00"/>
    <d v="2013-07-01T00:00:00"/>
    <s v="Female"/>
    <s v="GDS"/>
    <s v="DAHLIA.PUSPITASARI@CIMBNIAGA.CO.ID"/>
    <s v="D-5"/>
    <n v="3018962"/>
    <s v="BUDIARTO"/>
    <s v="Branch Operations &amp; Service Manager - KCP - GDS"/>
    <m/>
    <m/>
    <m/>
    <m/>
    <x v="1"/>
    <m/>
    <m/>
    <x v="1"/>
    <n v="1"/>
    <x v="0"/>
    <n v="0"/>
    <x v="0"/>
    <n v="0.5"/>
  </r>
  <r>
    <n v="5333128"/>
    <s v="AZIS NASIR"/>
    <s v="U9"/>
    <x v="4"/>
    <s v="Network - Jakarta Region"/>
    <s v="Jakarta Region Area IX"/>
    <s v="KCP - Tangerang - Gading Serpong - GDS - D3"/>
    <s v="KCP - Tangerang - Gading Serpong - GDS - Service - D4"/>
    <s v="Customer Service"/>
    <s v="Customer Service"/>
    <s v="KCP - Tangerang - Gading Serpong - GDS"/>
    <s v="TANGERANG"/>
    <s v="Banten"/>
    <d v="1997-08-10T00:00:00"/>
    <d v="2021-07-12T00:00:00"/>
    <s v="Male"/>
    <s v="GDS"/>
    <s v="Azis.Nasir@cimbniaga.co.id"/>
    <s v="D-5"/>
    <n v="3018962"/>
    <s v="BUDIARTO"/>
    <s v="Branch Operations &amp; Service Manager - KCP - GDS"/>
    <m/>
    <m/>
    <m/>
    <m/>
    <x v="1"/>
    <m/>
    <m/>
    <x v="1"/>
    <n v="1"/>
    <x v="0"/>
    <n v="0"/>
    <x v="0"/>
    <n v="0.5"/>
  </r>
  <r>
    <n v="5373133"/>
    <s v="MOHAMMAD DINO AULIANTO PUTRA"/>
    <s v="U8"/>
    <x v="4"/>
    <s v="Network - Jakarta Region"/>
    <s v="Jakarta Region Area IX"/>
    <s v="KCP - Tangerang - Green Office Park - GOP - D3"/>
    <s v="KCP - Tangerang - Green Office Park - GOP - Affluent - D4"/>
    <s v="Client Relationship Manager"/>
    <s v="Client Relationship Manager"/>
    <s v="KCP - Tangerang - Green Office Park - GOP"/>
    <s v="TANGERANG"/>
    <s v="Banten"/>
    <d v="1999-04-22T00:00:00"/>
    <d v="2022-08-15T00:00:00"/>
    <s v="Male"/>
    <s v="GOP"/>
    <s v="Mohammad.Putra2@cimbniaga.co.id"/>
    <s v="D-5"/>
    <n v="3024839"/>
    <s v="ANDHIKA SUWANDJANA"/>
    <s v="Branch Manager - KCP - GOP"/>
    <m/>
    <m/>
    <m/>
    <m/>
    <x v="1"/>
    <m/>
    <m/>
    <x v="0"/>
    <n v="0"/>
    <x v="0"/>
    <n v="0"/>
    <x v="0"/>
    <n v="0"/>
  </r>
  <r>
    <n v="5416627"/>
    <s v="SELLA GUSMAY DWI YANTI"/>
    <s v="U8"/>
    <x v="4"/>
    <s v="Network - Jakarta Region"/>
    <s v="Jakarta Region Area IX"/>
    <s v="KCP - Tangerang - Green Office Park - GOP - D3"/>
    <s v="KCP - Tangerang - Green Office Park - GOP - Affluent - D4"/>
    <s v="Client Relationship Manager"/>
    <s v="Client Relationship Manager"/>
    <s v="KCP - Tangerang - Green Office Park - GOP"/>
    <s v="TANGERANG"/>
    <s v="Banten"/>
    <d v="1999-08-09T00:00:00"/>
    <d v="2024-10-28T00:00:00"/>
    <s v="Female"/>
    <s v="GOP"/>
    <s v="sella.gusmay@cimbniaga.co.id"/>
    <s v="D-5"/>
    <n v="3024839"/>
    <s v="ANDHIKA SUWANDJANA"/>
    <s v="Branch Manager - KCP - GOP"/>
    <m/>
    <m/>
    <m/>
    <m/>
    <x v="1"/>
    <m/>
    <m/>
    <x v="0"/>
    <n v="0"/>
    <x v="0"/>
    <n v="0"/>
    <x v="0"/>
    <n v="0"/>
  </r>
  <r>
    <n v="5378201"/>
    <s v="ARDY SEPTIANTO"/>
    <s v="U7"/>
    <x v="4"/>
    <s v="Network - Jakarta Region"/>
    <s v="Jakarta Region Area IX"/>
    <s v="KCP - Tangerang - Green Office Park - GOP - D3"/>
    <s v="KCP - Tangerang - Green Office Park - GOP - Business Owners - D4"/>
    <s v="Client Relationship Manager"/>
    <s v="Client Relationship Manager"/>
    <s v="KCP - Tangerang - Green Office Park - GOP"/>
    <s v="TANGERANG"/>
    <s v="Banten"/>
    <d v="1994-09-26T00:00:00"/>
    <d v="2022-11-14T00:00:00"/>
    <s v="Male"/>
    <s v="GOP"/>
    <s v="Ardy.Septianto@cimbniaga.co.id"/>
    <s v="D-5"/>
    <n v="3024839"/>
    <s v="ANDHIKA SUWANDJANA"/>
    <s v="Branch Manager - KCP - GOP"/>
    <m/>
    <m/>
    <m/>
    <m/>
    <x v="1"/>
    <m/>
    <m/>
    <x v="0"/>
    <n v="0"/>
    <x v="0"/>
    <n v="0"/>
    <x v="0"/>
    <n v="0"/>
  </r>
  <r>
    <n v="5600185"/>
    <s v="NADYA PRISCILLA WIBOWO"/>
    <s v="U9"/>
    <x v="4"/>
    <s v="Network - Jakarta Region"/>
    <s v="Jakarta Region Area IX"/>
    <s v="KCP - Tangerang - Green Office Park - GOP - D3"/>
    <s v="KCP - Tangerang - Green Office Park - GOP - Loan Advisor - D4"/>
    <s v="Loan Advisor Specialist"/>
    <s v="Loan Advisor Specialist"/>
    <s v="KCP - Tangerang - Green Office Park - GOP"/>
    <s v="TANGERANG"/>
    <s v="Banten"/>
    <d v="2003-02-28T00:00:00"/>
    <d v="2025-05-05T00:00:00"/>
    <s v="Female"/>
    <s v="GOP"/>
    <s v="nadya.wibowo@cimbniaga.co.id"/>
    <s v="D-4"/>
    <n v="3024839"/>
    <s v="ANDHIKA SUWANDJANA"/>
    <s v="Branch Manager - KCP - GOP"/>
    <m/>
    <m/>
    <m/>
    <m/>
    <x v="1"/>
    <m/>
    <m/>
    <x v="0"/>
    <n v="0"/>
    <x v="1"/>
    <e v="#N/A"/>
    <x v="1"/>
    <e v="#N/A"/>
  </r>
  <r>
    <n v="3022459"/>
    <s v="APRILIA"/>
    <s v="U7"/>
    <x v="4"/>
    <s v="Network - Jakarta Region"/>
    <s v="Jakarta Region Area IX"/>
    <s v="KCP - Tangerang - Green Office Park - GOP - D3"/>
    <s v="KCP - Tangerang - Green Office Park - GOP - Service - D4"/>
    <s v="Branch Operations &amp; Service Manager"/>
    <s v="Branch Operations &amp; Service Manager"/>
    <s v="KCP - Tangerang - Green Office Park - GOP"/>
    <s v="TANGERANG"/>
    <s v="Banten"/>
    <d v="1987-04-22T00:00:00"/>
    <d v="2013-04-08T00:00:00"/>
    <s v="Female"/>
    <s v="GOP"/>
    <s v="APRILIA@CIMBNIAGA.CO.ID"/>
    <s v="D-4"/>
    <n v="3024839"/>
    <s v="ANDHIKA SUWANDJANA"/>
    <s v="Branch Manager - KCP - GOP"/>
    <m/>
    <m/>
    <m/>
    <m/>
    <x v="1"/>
    <m/>
    <m/>
    <x v="0"/>
    <n v="0"/>
    <x v="0"/>
    <n v="0"/>
    <x v="0"/>
    <n v="0"/>
  </r>
  <r>
    <n v="3022281"/>
    <s v="HENNI MAGHFIRAH BERJASIS"/>
    <s v="U9"/>
    <x v="4"/>
    <s v="Network - Jakarta Region"/>
    <s v="Jakarta Region Area IX"/>
    <s v="KCP - Tangerang - Green Office Park - GOP - D3"/>
    <s v="KCP - Tangerang - Green Office Park - GOP - Service - D4"/>
    <s v="Customer Service"/>
    <s v="Customer Service"/>
    <s v="KCP - Tangerang - Green Office Park - GOP"/>
    <s v="TANGERANG"/>
    <s v="Banten"/>
    <d v="1986-05-22T00:00:00"/>
    <d v="2013-03-26T00:00:00"/>
    <s v="Female"/>
    <s v="GOP"/>
    <s v="HENNI.BERJASIS@CIMBNIAGA.CO.ID"/>
    <s v="D-5"/>
    <n v="3022459"/>
    <s v="APRILIA"/>
    <s v="Branch Operations &amp; Service Manager - KCP - GOP"/>
    <m/>
    <m/>
    <m/>
    <m/>
    <x v="1"/>
    <m/>
    <m/>
    <x v="0"/>
    <n v="0"/>
    <x v="0"/>
    <n v="0"/>
    <x v="0"/>
    <n v="0"/>
  </r>
  <r>
    <n v="5356249"/>
    <s v="LOLLA AMELIA AINUN"/>
    <s v="U9"/>
    <x v="4"/>
    <s v="Network - Jakarta Region"/>
    <s v="Jakarta Region Area IX"/>
    <s v="KCP - Tangerang - Itc Bsd - ICB - D3"/>
    <s v="KCP - Tangerang - Itc Bsd - ICB - Service - D4"/>
    <s v="Client Service Officer"/>
    <s v="Client Service Officer"/>
    <s v="KCP - Tangerang - Itc Bsd - ICB"/>
    <s v="TANGERANG SELATAN"/>
    <s v="Banten"/>
    <d v="1998-05-21T00:00:00"/>
    <d v="2021-11-15T00:00:00"/>
    <s v="Female"/>
    <s v="ICB"/>
    <s v="Lolla.Ainun@cimbniaga.co.id"/>
    <s v="D-5"/>
    <n v="3008209"/>
    <s v="NUR BAETI IMRON"/>
    <s v="Branch Operations &amp; Service Manager - KCP - ICB"/>
    <m/>
    <m/>
    <m/>
    <m/>
    <x v="1"/>
    <m/>
    <m/>
    <x v="0"/>
    <n v="0.1"/>
    <x v="0"/>
    <n v="0"/>
    <x v="0"/>
    <n v="0.05"/>
  </r>
  <r>
    <n v="5387252"/>
    <s v="REGIANA OCTAVIANI"/>
    <s v="U7"/>
    <x v="4"/>
    <s v="Network - Jakarta Region"/>
    <s v="Jakarta Region Area IX"/>
    <s v="KCP - Tangerang - Itc Bsd - ICB - D3"/>
    <s v="KCP - Tangerang - Itc Bsd - ICB - Affluent - D4"/>
    <s v="Client Relationship Manager"/>
    <s v="Client Relationship Manager"/>
    <s v="KCP - Tangerang - Itc Bsd - ICB"/>
    <s v="TANGERANG SELATAN"/>
    <s v="Banten"/>
    <d v="1994-10-12T00:00:00"/>
    <d v="2023-03-27T00:00:00"/>
    <s v="Female"/>
    <s v="ICB"/>
    <s v="Regiana.Octaviani@cimbniaga.co.id"/>
    <s v="D-5"/>
    <n v="3008709"/>
    <s v="ILWANTO"/>
    <s v="Branch Manager - KCP - ICB"/>
    <m/>
    <m/>
    <m/>
    <m/>
    <x v="1"/>
    <m/>
    <m/>
    <x v="0"/>
    <n v="0.9"/>
    <x v="0"/>
    <n v="0"/>
    <x v="0"/>
    <n v="0.45"/>
  </r>
  <r>
    <n v="5386841"/>
    <s v="CANDANIA ULFAH"/>
    <s v="U9"/>
    <x v="4"/>
    <s v="Network - Jakarta Region"/>
    <s v="Jakarta Region Area IX"/>
    <s v="KCP - Tangerang - Itc Bsd - ICB - D3"/>
    <s v="KCP - Tangerang - Itc Bsd - ICB - Affluent - D4"/>
    <s v="Client Relationship Manager"/>
    <s v="Client Relationship Manager"/>
    <s v="KCP - Tangerang - Itc Bsd - ICB"/>
    <s v="TANGERANG SELATAN"/>
    <s v="Banten"/>
    <d v="1997-02-20T00:00:00"/>
    <d v="2023-03-13T00:00:00"/>
    <s v="Female"/>
    <s v="ICB"/>
    <s v="Candania.Ulfah@cimbniaga.co.id"/>
    <s v="D-5"/>
    <n v="3008709"/>
    <s v="ILWANTO"/>
    <s v="Branch Manager - KCP - ICB"/>
    <m/>
    <m/>
    <m/>
    <m/>
    <x v="1"/>
    <m/>
    <m/>
    <x v="0"/>
    <n v="0.95"/>
    <x v="0"/>
    <n v="0"/>
    <x v="0"/>
    <n v="0.47499999999999998"/>
  </r>
  <r>
    <n v="5391548"/>
    <s v="MIKKY MUHAMMAD FAUZAN"/>
    <s v="U8"/>
    <x v="4"/>
    <s v="Network - Jakarta Region"/>
    <s v="Jakarta Region Area IX"/>
    <s v="KCP - Tangerang - Itc Bsd - ICB - D3"/>
    <s v="KCP - Tangerang - Itc Bsd - ICB - Business Owners - D4"/>
    <s v="Client Relationship Manager"/>
    <s v="Client Relationship Manager"/>
    <s v="KCP - Tangerang - Itc Bsd - ICB"/>
    <s v="TANGERANG SELATAN"/>
    <s v="Banten"/>
    <d v="1992-07-31T00:00:00"/>
    <d v="2023-06-19T00:00:00"/>
    <s v="Male"/>
    <s v="ICB"/>
    <s v="Mikky.Fauzan@cimbniaga.co.id"/>
    <s v="D-5"/>
    <n v="3008709"/>
    <s v="ILWANTO"/>
    <s v="Branch Manager - KCP - ICB"/>
    <m/>
    <m/>
    <m/>
    <m/>
    <x v="1"/>
    <m/>
    <m/>
    <x v="0"/>
    <n v="0"/>
    <x v="0"/>
    <n v="0"/>
    <x v="0"/>
    <n v="0"/>
  </r>
  <r>
    <n v="3008209"/>
    <s v="NUR BAETI IMRON"/>
    <s v="U7"/>
    <x v="4"/>
    <s v="Network - Jakarta Region"/>
    <s v="Jakarta Region Area IX"/>
    <s v="KCP - Tangerang - Itc Bsd - ICB - D3"/>
    <s v="KCP - Tangerang - Itc Bsd - ICB - Service - D4"/>
    <s v="Branch Operations &amp; Service Manager"/>
    <s v="Branch Operations &amp; Service Manager"/>
    <s v="KCP - Tangerang - Itc Bsd - ICB"/>
    <s v="TANGERANG SELATAN"/>
    <s v="Banten"/>
    <d v="1984-09-05T00:00:00"/>
    <d v="2005-12-01T00:00:00"/>
    <s v="Female"/>
    <s v="ICB"/>
    <s v="NURBAETI.IMRON@CIMBNIAGA.CO.ID"/>
    <s v="D-4"/>
    <n v="3008709"/>
    <s v="ILWANTO"/>
    <s v="Branch Manager - KCP - ICB"/>
    <m/>
    <m/>
    <m/>
    <m/>
    <x v="1"/>
    <m/>
    <m/>
    <x v="0"/>
    <n v="0"/>
    <x v="0"/>
    <n v="0"/>
    <x v="0"/>
    <n v="0"/>
  </r>
  <r>
    <n v="3007526"/>
    <s v="IRIYANTI"/>
    <s v="U8"/>
    <x v="4"/>
    <s v="Network - Jakarta Region"/>
    <s v="Jakarta Region Area IX"/>
    <s v="KCP - Tangerang - Itc Bsd - ICB - D3"/>
    <s v="KCP - Tangerang - Itc Bsd - ICB - Service - D4"/>
    <s v="Branch Service Officer"/>
    <s v="Branch Service Officer"/>
    <s v="KCP - Tangerang - Itc Bsd - ICB"/>
    <s v="TANGERANG SELATAN"/>
    <s v="Banten"/>
    <d v="1982-05-10T00:00:00"/>
    <d v="2006-01-24T00:00:00"/>
    <s v="Female"/>
    <s v="ICB"/>
    <s v="IRIYANTI@CIMBNIAGA.CO.ID"/>
    <s v="D-5"/>
    <n v="3008209"/>
    <s v="NUR BAETI IMRON"/>
    <s v="Branch Operations &amp; Service Manager - KCP - ICB"/>
    <m/>
    <m/>
    <m/>
    <m/>
    <x v="1"/>
    <m/>
    <m/>
    <x v="0"/>
    <n v="0"/>
    <x v="0"/>
    <n v="0"/>
    <x v="0"/>
    <n v="0"/>
  </r>
  <r>
    <n v="3035734"/>
    <s v="HERDIS SYARIEFUDIN"/>
    <s v="U8"/>
    <x v="4"/>
    <s v="Network - Jakarta Region"/>
    <s v="Jakarta Region Area IX"/>
    <s v="KCP - Tangerang - Itc Bsd - ICB - D3"/>
    <s v="KCP - Tangerang - Itc Bsd - ICB - Service - D4"/>
    <s v="Digital Banking Service Officer"/>
    <s v="Digital Banking Service Officer"/>
    <s v="E-Banking Lounge - Tangerang - AEON Mall - DAE"/>
    <s v="TANGERANG SELATAN"/>
    <s v="Banten"/>
    <d v="1992-03-13T00:00:00"/>
    <d v="2018-05-07T00:00:00"/>
    <s v="Male"/>
    <s v="DAE"/>
    <s v="HERDIS.SYARIEFUDIN@CIMBNIAGA.CO.ID"/>
    <s v="D-5"/>
    <n v="3008209"/>
    <s v="NUR BAETI IMRON"/>
    <s v="Branch Operations &amp; Service Manager - KCP - ICB"/>
    <m/>
    <m/>
    <m/>
    <m/>
    <x v="1"/>
    <m/>
    <m/>
    <x v="0"/>
    <n v="0"/>
    <x v="0"/>
    <n v="0"/>
    <x v="0"/>
    <n v="0"/>
  </r>
  <r>
    <n v="5384638"/>
    <s v="MOHAMMAD AFRICAL DAUD"/>
    <s v="U9"/>
    <x v="4"/>
    <s v="Network - Jakarta Region"/>
    <s v="Jakarta Region Area IX"/>
    <s v="KCP - Tangerang - Itc Bsd - ICB - D3"/>
    <s v="KCP - Tangerang - Itc Bsd - ICB - Service - D4"/>
    <s v="Digital Banking Service Officer"/>
    <s v="Digital Banking Service Officer"/>
    <s v="E-Banking Lounge - Tangerang - AEON Mall - DAE"/>
    <s v="TANGERANG SELATAN"/>
    <s v="Banten"/>
    <d v="2000-03-14T00:00:00"/>
    <d v="2023-02-13T00:00:00"/>
    <s v="Male"/>
    <s v="DAE"/>
    <s v="Mohammad.Daud@cimbniaga.co.id"/>
    <s v="D-5"/>
    <n v="3008209"/>
    <s v="NUR BAETI IMRON"/>
    <s v="Branch Operations &amp; Service Manager - KCP - ICB"/>
    <m/>
    <m/>
    <m/>
    <m/>
    <x v="1"/>
    <m/>
    <m/>
    <x v="0"/>
    <n v="0"/>
    <x v="0"/>
    <n v="0"/>
    <x v="0"/>
    <n v="0"/>
  </r>
  <r>
    <n v="5339209"/>
    <s v="GENDRI ADY"/>
    <s v="U9"/>
    <x v="4"/>
    <s v="Network - Jakarta Region"/>
    <s v="Jakarta Region Area IX"/>
    <s v="KCP - Tangerang - Itc Bsd - ICB - D3"/>
    <s v="KCP - Tangerang - Itc Bsd - ICB - Service - D4"/>
    <s v="Digital Banking Service Officer"/>
    <s v="Digital Banking Service Officer"/>
    <s v="E-Banking Lounge - Tangerang - AEON Mall - DAE"/>
    <s v="TANGERANG SELATAN"/>
    <s v="Banten"/>
    <d v="1997-07-26T00:00:00"/>
    <d v="2021-07-26T00:00:00"/>
    <s v="Male"/>
    <s v="DAE"/>
    <s v="Gendri.Ady@cimbniaga.co.id"/>
    <s v="D-5"/>
    <n v="3008209"/>
    <s v="NUR BAETI IMRON"/>
    <s v="Branch Operations &amp; Service Manager - KCP - ICB"/>
    <m/>
    <m/>
    <m/>
    <m/>
    <x v="1"/>
    <m/>
    <m/>
    <x v="0"/>
    <n v="0"/>
    <x v="0"/>
    <n v="0"/>
    <x v="0"/>
    <n v="0"/>
  </r>
  <r>
    <n v="3039483"/>
    <s v="SUMARNO"/>
    <s v="U9"/>
    <x v="8"/>
    <s v="Central Operations"/>
    <s v="Transaction Operational &amp; Digital Improvement"/>
    <s v="Channel Operations &amp; Settlement"/>
    <s v="Card Production &amp; Delivery"/>
    <s v="Card &amp; Statement Delivery &amp; Return Handling Officer"/>
    <s v="Card &amp; Statement Delivery &amp; Return Handling Officer"/>
    <s v="Kantor Pusat - Griya Niaga 2"/>
    <s v="TANGERANG SELATAN"/>
    <s v="Banten"/>
    <d v="1993-08-01T00:00:00"/>
    <d v="2019-10-21T00:00:00"/>
    <s v="Male"/>
    <s v="KP"/>
    <s v="SUMARNO.SUMARNO@CIMBNIAGA.CO.ID"/>
    <s v="D-5"/>
    <n v="3005373"/>
    <s v="DIAN TRULY ZEN"/>
    <s v="Card Production &amp; Delivery Head"/>
    <m/>
    <m/>
    <m/>
    <m/>
    <x v="1"/>
    <m/>
    <m/>
    <x v="0"/>
    <n v="0"/>
    <x v="0"/>
    <n v="0"/>
    <x v="0"/>
    <n v="0"/>
  </r>
  <r>
    <n v="5392770"/>
    <s v="MUMAFIKOH"/>
    <s v="U9"/>
    <x v="4"/>
    <s v="Network - Jakarta Region"/>
    <s v="Jakarta Region Area IX"/>
    <s v="KCP - Tangerang - Itc Bsd - ICB - D3"/>
    <s v="KCP - Tangerang - Itc Bsd - ICB - Service - D4"/>
    <s v="Client Service Officer"/>
    <s v="Client Service Officer"/>
    <s v="KCP - Tangerang - Itc Bsd - ICB"/>
    <s v="TANGERANG SELATAN"/>
    <s v="Banten"/>
    <d v="1997-06-08T00:00:00"/>
    <d v="2023-07-10T00:00:00"/>
    <s v="Female"/>
    <s v="ICB"/>
    <s v="Mumafikoh.Mumafikoh@cimbniaga.co.id"/>
    <s v="D-5"/>
    <n v="3008209"/>
    <s v="NUR BAETI IMRON"/>
    <s v="Branch Operations &amp; Service Manager - KCP - ICB"/>
    <m/>
    <m/>
    <m/>
    <m/>
    <x v="1"/>
    <m/>
    <m/>
    <x v="0"/>
    <n v="0"/>
    <x v="0"/>
    <n v="0"/>
    <x v="0"/>
    <n v="0"/>
  </r>
  <r>
    <n v="5405527"/>
    <s v="NANDA PERTIWI"/>
    <s v="U9"/>
    <x v="4"/>
    <s v="Network - Jakarta Region"/>
    <s v="Jakarta Region Area IX"/>
    <s v="KCP - Tangerang - Itc Bsd - ICB - D3"/>
    <s v="KCP - Tangerang - Itc Bsd - ICB - Service - D4"/>
    <s v="Client Service Officer"/>
    <s v="Client Service Officer"/>
    <s v="KCP - Tangerang - Itc Bsd - ICB"/>
    <s v="TANGERANG SELATAN"/>
    <s v="Banten"/>
    <d v="1997-05-22T00:00:00"/>
    <d v="2024-03-04T00:00:00"/>
    <s v="Female"/>
    <s v="ICB"/>
    <s v="nanda.pertiwi@cimbniaga.co.id"/>
    <s v="D-5"/>
    <n v="3008209"/>
    <s v="NUR BAETI IMRON"/>
    <s v="Branch Operations &amp; Service Manager - KCP - ICB"/>
    <m/>
    <m/>
    <m/>
    <m/>
    <x v="1"/>
    <m/>
    <m/>
    <x v="0"/>
    <n v="0"/>
    <x v="0"/>
    <n v="0"/>
    <x v="0"/>
    <n v="0"/>
  </r>
  <r>
    <n v="5400776"/>
    <s v="DEDE RAHMAWATI"/>
    <s v="U8"/>
    <x v="4"/>
    <s v="Network - Jakarta Region"/>
    <s v="Jakarta Region Area IX"/>
    <s v="KCP - Tangerang - Kisamaun - TKS - D3"/>
    <s v="KCP - Tangerang - Kisamaun - TKS - Affluent - D4"/>
    <s v="Client Relationship Manager"/>
    <s v="Client Relationship Manager"/>
    <s v="KCP - Tangerang - Kisamaun - TKS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4731"/>
    <s v="FENY RUSMIYATI"/>
    <s v="U8"/>
    <x v="4"/>
    <s v="Network - Jakarta Region"/>
    <s v="Jakarta Region Area IX"/>
    <s v="KCP - Tangerang - Kisamaun - TKS - D3"/>
    <s v="KCP - Tangerang - Kisamaun - TKS - Affluent - D4"/>
    <s v="Client Relationship Manager"/>
    <s v="Client Relationship Manager"/>
    <s v="KCP - Tangerang - Kisamaun - TKS"/>
    <s v="TANGERANG"/>
    <s v="Banten"/>
    <d v="1989-03-05T00:00:00"/>
    <d v="2013-10-03T00:00:00"/>
    <s v="Female"/>
    <s v="TKS"/>
    <s v="FENY.RUSMIYATI@CIMBNIAGA.CO.ID"/>
    <s v="D-5"/>
    <n v="3003207"/>
    <s v="WILLY WYANTO"/>
    <s v="Branch Manager - KCP - TKS"/>
    <m/>
    <m/>
    <m/>
    <m/>
    <x v="0"/>
    <m/>
    <m/>
    <x v="0"/>
    <n v="0"/>
    <x v="0"/>
    <n v="0"/>
    <x v="0"/>
    <n v="0"/>
  </r>
  <r>
    <n v="5404344"/>
    <s v="L RAINALDO LAKSANA SAMOSIR"/>
    <s v="U8"/>
    <x v="4"/>
    <s v="Network - Jakarta Region"/>
    <s v="Jakarta Region Area IX"/>
    <s v="KCP - Tangerang - Kisamaun - TKS - D3"/>
    <s v="KCP - Tangerang - Kisamaun - TKS - Business Owners - D4"/>
    <s v="Client Relationship Manager"/>
    <s v="Client Relationship Manager"/>
    <s v="KCP - Tangerang - Kisamaun - TKS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4138"/>
    <s v="SRI EKONINGSIH"/>
    <s v="U7"/>
    <x v="4"/>
    <s v="Network - Jakarta Region"/>
    <s v="Jakarta Region Area IX"/>
    <s v="KCP - Tangerang - Kisamaun - TKS - D3"/>
    <s v="KCP - Tangerang - Kisamaun - TKS - Service - D4"/>
    <s v="Branch Operations &amp; Service Manager"/>
    <s v="Branch Operations &amp; Service Manager"/>
    <s v="KCP - Tangerang - Kisamaun - TKS"/>
    <s v="TANGERANG"/>
    <s v="Banten"/>
    <d v="1973-05-18T00:00:00"/>
    <d v="1997-02-17T00:00:00"/>
    <s v="Female"/>
    <s v="TKS"/>
    <s v="SRI.EKONINGSIH@CIMBNIAGA.CO.ID"/>
    <s v="D-4"/>
    <n v="3003207"/>
    <s v="WILLY WYANTO"/>
    <s v="Branch Manager - KCP - TKS"/>
    <m/>
    <m/>
    <m/>
    <m/>
    <x v="1"/>
    <m/>
    <m/>
    <x v="0"/>
    <n v="0"/>
    <x v="0"/>
    <n v="0"/>
    <x v="0"/>
    <n v="0"/>
  </r>
  <r>
    <n v="5409761"/>
    <s v="REYMANDA WINARCHO"/>
    <s v="U9"/>
    <x v="4"/>
    <s v="Network - Jakarta Region"/>
    <s v="Jakarta Region Area IX"/>
    <s v="KCP - Tangerang - Kisamaun - TKS - D3"/>
    <s v="KCP - Tangerang - Kisamaun - TKS - Service - D4"/>
    <s v="Customer Service"/>
    <s v="Customer Service"/>
    <s v="KCP - Tangerang - Kisamaun - TKS"/>
    <s v="TANGERANG"/>
    <s v="Banten"/>
    <d v="1999-03-24T00:00:00"/>
    <d v="2024-06-03T00:00:00"/>
    <s v="Male"/>
    <s v="TKS"/>
    <s v="reymanda.winarcho@cimbniaga.co.id"/>
    <s v="D-5"/>
    <n v="3004138"/>
    <s v="SRI EKONINGSIH"/>
    <s v="Branch Operations &amp; Service Manager - KCP - TKS"/>
    <m/>
    <m/>
    <m/>
    <m/>
    <x v="1"/>
    <m/>
    <m/>
    <x v="0"/>
    <n v="0"/>
    <x v="0"/>
    <n v="0"/>
    <x v="0"/>
    <n v="0"/>
  </r>
  <r>
    <n v="3039408"/>
    <s v="AULIA LESTARI"/>
    <s v="U9"/>
    <x v="4"/>
    <s v="Network - Jakarta Region"/>
    <s v="Jakarta Region Area IX"/>
    <s v="KCP - Tangerang - Kisamaun - TKS - D3"/>
    <s v="KCP - Tangerang - Kisamaun - TKS - Service - D4"/>
    <s v="Customer Service"/>
    <s v="Customer Service"/>
    <s v="KCP - Tangerang - Kisamaun - TKS"/>
    <s v="TANGERANG"/>
    <s v="Banten"/>
    <d v="1997-03-20T00:00:00"/>
    <d v="2019-10-14T00:00:00"/>
    <s v="Female"/>
    <s v="TKS"/>
    <s v="Aulia.Lestari@cimbniaga.co.id"/>
    <s v="D-5"/>
    <n v="3004138"/>
    <s v="SRI EKONINGSIH"/>
    <s v="Branch Operations &amp; Service Manager - KCP - TKS"/>
    <m/>
    <m/>
    <m/>
    <m/>
    <x v="1"/>
    <m/>
    <m/>
    <x v="0"/>
    <n v="0.1"/>
    <x v="0"/>
    <n v="0"/>
    <x v="0"/>
    <n v="0.05"/>
  </r>
  <r>
    <n v="3003803"/>
    <s v="YETTI LUTFIANA"/>
    <s v="U9"/>
    <x v="4"/>
    <s v="Network - Jakarta Region"/>
    <s v="Jakarta Region Area IX"/>
    <s v="KCP - Tangerang - Kisamaun - TKS - D3"/>
    <s v="KCP - Tangerang - Kisamaun - TKS - Service - D4"/>
    <s v="Branch Service Officer"/>
    <s v="Branch Service Officer"/>
    <s v="KCP - Tangerang - Kisamaun - TKS"/>
    <s v="TANGERANG"/>
    <s v="Banten"/>
    <d v="1971-11-14T00:00:00"/>
    <d v="1996-07-08T00:00:00"/>
    <s v="Female"/>
    <s v="TKS"/>
    <s v="YETTY.LUTFIANA@CIMBNIAGA.CO.ID"/>
    <s v="D-5"/>
    <n v="3004138"/>
    <s v="SRI EKONINGSIH"/>
    <s v="Branch Operations &amp; Service Manager - KCP - TKS"/>
    <m/>
    <m/>
    <m/>
    <m/>
    <x v="1"/>
    <m/>
    <m/>
    <x v="0"/>
    <n v="0"/>
    <x v="0"/>
    <n v="0"/>
    <x v="0"/>
    <n v="0"/>
  </r>
  <r>
    <n v="5356234"/>
    <s v="RAKHA ADITYA HARUN"/>
    <s v="U9"/>
    <x v="4"/>
    <s v="Network - Jakarta Region"/>
    <s v="Jakarta Region Area IX"/>
    <s v="KCP - Tangerang - Kisamaun - TKS - D3"/>
    <s v="KCP - Tangerang - Kisamaun - TKS - Service - D4"/>
    <s v="Customer Service"/>
    <s v="Customer Service"/>
    <s v="KCP - Tangerang - Kisamaun - TKS"/>
    <s v="TANGERANG"/>
    <s v="Banten"/>
    <d v="1999-04-02T00:00:00"/>
    <d v="2021-11-15T00:00:00"/>
    <s v="Male"/>
    <s v="TKS"/>
    <s v="Rakha.Harun@cimbniaga.co.id"/>
    <s v="D-5"/>
    <n v="3004138"/>
    <s v="SRI EKONINGSIH"/>
    <s v="Branch Operations &amp; Service Manager - KCP - TKS"/>
    <m/>
    <m/>
    <m/>
    <m/>
    <x v="1"/>
    <m/>
    <m/>
    <x v="0"/>
    <n v="0"/>
    <x v="0"/>
    <n v="0"/>
    <x v="0"/>
    <n v="0"/>
  </r>
  <r>
    <n v="3027258"/>
    <s v="YANTO SUWANDI ONG"/>
    <s v="U5"/>
    <x v="4"/>
    <s v="Network - Jakarta Region"/>
    <s v="Jakarta Region Area IX"/>
    <s v="KCP - Tangerang - Kondominium Golf Karawaci - TKK - D3"/>
    <s v="KCP - Tangerang - Kondominium Golf Karawaci - TKK - Affluent - D4"/>
    <s v="Client Business Manager"/>
    <s v="Client Business Manager"/>
    <s v="KCP - Tangerang - Kondominium Golf Karawaci - TKK"/>
    <s v="TANGERANG"/>
    <s v="Banten"/>
    <d v="1976-01-03T00:00:00"/>
    <d v="2014-09-22T00:00:00"/>
    <s v="Male"/>
    <s v="TKK"/>
    <s v="YANTO.ONG@CIMBNIAGA.CO.ID"/>
    <s v="D-4"/>
    <n v="5357111"/>
    <s v="Chandra"/>
    <s v="Branch Manager - KCP - TKK"/>
    <m/>
    <m/>
    <m/>
    <m/>
    <x v="1"/>
    <m/>
    <m/>
    <x v="0"/>
    <n v="0"/>
    <x v="0"/>
    <n v="0"/>
    <x v="0"/>
    <n v="0"/>
  </r>
  <r>
    <n v="5601383"/>
    <s v="LINDA"/>
    <s v="U7"/>
    <x v="4"/>
    <s v="Network - Jakarta Region"/>
    <s v="Jakarta Region Area IX"/>
    <s v="KCP - Tangerang - Kondominium Golf Karawaci - TKK - D3"/>
    <s v="KCP - Tangerang - Kondominium Golf Karawaci - TKK - Affluent - D4"/>
    <s v="Client Relationship Manager"/>
    <s v="Client Relationship Manager"/>
    <s v="KCP - Tangerang - Kondominium Golf Karawaci - TKK"/>
    <s v="TANGERANG"/>
    <s v="Banten"/>
    <d v="1982-12-04T00:00:00"/>
    <d v="2025-10-20T00:00:00"/>
    <s v="Female"/>
    <s v="TKK"/>
    <s v="linda.linda2@cimbniaga.co.id"/>
    <s v="D-5"/>
    <n v="3027258"/>
    <s v="YANTO SUWANDI ONG"/>
    <s v="Client Business Manager - Affluent - TKK"/>
    <m/>
    <m/>
    <m/>
    <m/>
    <x v="1"/>
    <m/>
    <m/>
    <x v="0"/>
    <n v="0.35"/>
    <x v="1"/>
    <e v="#N/A"/>
    <x v="1"/>
    <e v="#N/A"/>
  </r>
  <r>
    <n v="5391598"/>
    <s v="JESSICA JULIETA"/>
    <s v="U8"/>
    <x v="4"/>
    <s v="Network - Jakarta Region"/>
    <s v="Jakarta Region Area IX"/>
    <s v="KCP - Tangerang - Kondominium Golf Karawaci - TKK - D3"/>
    <s v="KCP - Tangerang - Kondominium Golf Karawaci - TKK - Affluent - D4"/>
    <s v="Client Relationship Manager"/>
    <s v="Client Relationship Manager"/>
    <s v="KCP - Tangerang - Kondominium Golf Karawaci - TKK"/>
    <s v="TANGERANG"/>
    <s v="Banten"/>
    <d v="2000-07-24T00:00:00"/>
    <d v="2023-07-17T00:00:00"/>
    <s v="Female"/>
    <s v="TKK"/>
    <s v="Jessica.Julieta@cimbniaga.co.id"/>
    <s v="D-5"/>
    <n v="3027258"/>
    <s v="YANTO SUWANDI ONG"/>
    <s v="Client Business Manager - Affluent - TKK"/>
    <m/>
    <m/>
    <m/>
    <m/>
    <x v="1"/>
    <m/>
    <m/>
    <x v="0"/>
    <n v="0"/>
    <x v="0"/>
    <n v="0"/>
    <x v="0"/>
    <n v="0"/>
  </r>
  <r>
    <n v="5601672"/>
    <s v="WINARNI SARI REJEKI"/>
    <s v="U8"/>
    <x v="4"/>
    <s v="Network - Jakarta Region"/>
    <s v="Jakarta Region Area IX"/>
    <s v="KCP - Tangerang - Kondominium Golf Karawaci - TKK - D3"/>
    <s v="KCP - Tangerang - Kondominium Golf Karawaci - TKK - Affluent - D4"/>
    <s v="Client Relationship Manager"/>
    <s v="Client Relationship Manager"/>
    <s v="KCP - Tangerang - Kondominium Golf Karawaci - TKK"/>
    <s v="TANGERANG"/>
    <s v="Banten"/>
    <d v="1990-08-31T00:00:00"/>
    <d v="2025-11-17T00:00:00"/>
    <s v="Female"/>
    <s v="TKK"/>
    <s v="winarni.rejeki@cimbniaga.co.id"/>
    <s v="D-5"/>
    <n v="3027258"/>
    <s v="YANTO SUWANDI ONG"/>
    <s v="Client Business Manager - Affluent - TKK"/>
    <m/>
    <m/>
    <m/>
    <m/>
    <x v="1"/>
    <m/>
    <m/>
    <x v="0"/>
    <n v="0"/>
    <x v="1"/>
    <e v="#N/A"/>
    <x v="1"/>
    <e v="#N/A"/>
  </r>
  <r>
    <n v="3034050"/>
    <s v="TARA CLAUDIA"/>
    <s v="U7"/>
    <x v="4"/>
    <s v="Network - Jakarta Region"/>
    <s v="Jakarta Region Area IX"/>
    <s v="KCP - Tangerang - Kondominium Golf Karawaci - TKK - D3"/>
    <s v="KCP - Tangerang - Kondominium Golf Karawaci - TKK - Business Owners - D4"/>
    <s v="Client Relationship Manager"/>
    <s v="Client Relationship Manager"/>
    <s v="KCP - Tangerang - Kondominium Golf Karawaci - TKK"/>
    <s v="TANGERANG"/>
    <s v="Banten"/>
    <d v="1994-07-06T00:00:00"/>
    <d v="2017-08-07T00:00:00"/>
    <s v="Female"/>
    <s v="TKK"/>
    <s v="TARA.CLAUDIA@CIMBNIAGA.CO.ID"/>
    <s v="D-5"/>
    <n v="5357111"/>
    <s v="Chandra"/>
    <s v="Branch Manager - KCP - TKK"/>
    <m/>
    <m/>
    <m/>
    <m/>
    <x v="1"/>
    <m/>
    <m/>
    <x v="0"/>
    <n v="0"/>
    <x v="0"/>
    <n v="0"/>
    <x v="0"/>
    <n v="0"/>
  </r>
  <r>
    <n v="5409738"/>
    <s v="VESTY VANIA"/>
    <s v="U7"/>
    <x v="4"/>
    <s v="Network - Jakarta Region"/>
    <s v="Jakarta Region Area IX"/>
    <s v="KCP - Tangerang - Kondominium Golf Karawaci - TKK - D3"/>
    <s v="KCP - Tangerang - Kondominium Golf Karawaci - TKK - Business Owners - D4"/>
    <s v="Client Relationship Manager"/>
    <s v="Client Relationship Manager"/>
    <s v="KCP - Tangerang - Kondominium Golf Karawaci - TKK"/>
    <s v="TANGERANG"/>
    <s v="Banten"/>
    <d v="1986-11-24T00:00:00"/>
    <d v="2024-05-29T00:00:00"/>
    <s v="Female"/>
    <s v="TKK"/>
    <s v="vesty.vania@cimbniaga.co.id"/>
    <s v="D-5"/>
    <n v="5357111"/>
    <s v="Chandra"/>
    <s v="Branch Manager - KCP - TKK"/>
    <m/>
    <m/>
    <m/>
    <m/>
    <x v="1"/>
    <m/>
    <m/>
    <x v="0"/>
    <n v="0"/>
    <x v="0"/>
    <n v="0"/>
    <x v="0"/>
    <n v="0"/>
  </r>
  <r>
    <n v="3011944"/>
    <s v="EKA RUSDIANA"/>
    <s v="U7"/>
    <x v="4"/>
    <s v="Network - Jakarta Region"/>
    <s v="Jakarta Region Area IX"/>
    <s v="KCP - Tangerang - Kondominium Golf Karawaci - TKK - D3"/>
    <s v="KCP - Tangerang - Kondominium Golf Karawaci - TKK - Service - D4"/>
    <s v="Branch Operations &amp; Service Manager"/>
    <s v="Branch Operations &amp; Service Manager"/>
    <s v="KCP - Tangerang - Kondominium Golf Karawaci - TKK"/>
    <s v="TANGERANG"/>
    <s v="Banten"/>
    <d v="1987-05-01T00:00:00"/>
    <d v="2008-11-17T00:00:00"/>
    <s v="Female"/>
    <s v="TKK"/>
    <s v="EKA.RUSDIANA@CIMBNIAGA.CO.ID"/>
    <s v="D-4"/>
    <n v="5357111"/>
    <s v="Chandra"/>
    <s v="Branch Manager - KCP - TKK"/>
    <m/>
    <m/>
    <m/>
    <m/>
    <x v="1"/>
    <m/>
    <m/>
    <x v="0"/>
    <n v="0"/>
    <x v="0"/>
    <n v="0"/>
    <x v="0"/>
    <n v="0"/>
  </r>
  <r>
    <n v="3004039"/>
    <s v="TETTY KUSUMA SETIAWATI"/>
    <s v="U8"/>
    <x v="4"/>
    <s v="Network - Jakarta Region"/>
    <s v="Jakarta Region Area IX"/>
    <s v="KCP - Tangerang - Kondominium Golf Karawaci - TKK - D3"/>
    <s v="KCP - Tangerang - Kondominium Golf Karawaci - TKK - Service - D4"/>
    <s v="Branch Service Officer"/>
    <s v="Branch Service Officer"/>
    <s v="KCP - Tangerang - Kondominium Golf Karawaci - TKK"/>
    <s v="TANGERANG"/>
    <s v="Banten"/>
    <d v="1972-06-03T00:00:00"/>
    <d v="1996-12-23T00:00:00"/>
    <s v="Female"/>
    <s v="TKK"/>
    <s v="TETTY.SETIAWATI@CIMBNIAGA.CO.ID"/>
    <s v="D-5"/>
    <n v="3011944"/>
    <s v="EKA RUSDIANA"/>
    <s v="Branch Operations &amp; Service Manager - KCP - TKK"/>
    <m/>
    <m/>
    <m/>
    <m/>
    <x v="1"/>
    <m/>
    <m/>
    <x v="0"/>
    <n v="0"/>
    <x v="0"/>
    <n v="0"/>
    <x v="0"/>
    <n v="0"/>
  </r>
  <r>
    <n v="3039342"/>
    <s v="DIKY JULIANTO"/>
    <s v="U9"/>
    <x v="4"/>
    <s v="Network - Jakarta Region"/>
    <s v="Jakarta Region Area IX"/>
    <s v="KCP - Tangerang - Kondominium Golf Karawaci - TKK - D3"/>
    <s v="KCP - Tangerang - Kondominium Golf Karawaci - TKK - Service - D4"/>
    <s v="Customer Service"/>
    <s v="Customer Service"/>
    <s v="KCP - Tangerang - Kondominium Golf Karawaci - TKK"/>
    <s v="TANGERANG"/>
    <s v="Banten"/>
    <d v="1997-07-11T00:00:00"/>
    <d v="2019-10-14T00:00:00"/>
    <s v="Male"/>
    <s v="TKK"/>
    <s v="DIKY.JULIANTO@CIMBNIAGA.CO.ID"/>
    <s v="D-5"/>
    <n v="3011944"/>
    <s v="EKA RUSDIANA"/>
    <s v="Branch Operations &amp; Service Manager - KCP - TKK"/>
    <m/>
    <m/>
    <m/>
    <m/>
    <x v="1"/>
    <m/>
    <m/>
    <x v="0"/>
    <n v="0"/>
    <x v="0"/>
    <n v="0"/>
    <x v="0"/>
    <n v="0"/>
  </r>
  <r>
    <n v="3021835"/>
    <s v="DINAYU ATINDY"/>
    <s v="U9"/>
    <x v="4"/>
    <s v="Network - Jakarta Region"/>
    <s v="Jakarta Region Area IX"/>
    <s v="KCP - Tangerang - Kondominium Golf Karawaci - TKK - D3"/>
    <s v="KCP - Tangerang - Kondominium Golf Karawaci - TKK - Service - D4"/>
    <s v="Customer Service"/>
    <s v="Customer Service"/>
    <s v="KCP - Tangerang - Kondominium Golf Karawaci - TKK"/>
    <s v="TANGERANG"/>
    <s v="Banten"/>
    <d v="1990-07-27T00:00:00"/>
    <d v="2013-02-04T00:00:00"/>
    <s v="Female"/>
    <s v="TKK"/>
    <s v="DINAYU.ATINDY@CIMBNIAGA.CO.ID"/>
    <s v="D-5"/>
    <n v="3011944"/>
    <s v="EKA RUSDIANA"/>
    <s v="Branch Operations &amp; Service Manager - KCP - TKK"/>
    <m/>
    <m/>
    <m/>
    <m/>
    <x v="1"/>
    <m/>
    <m/>
    <x v="0"/>
    <n v="0"/>
    <x v="0"/>
    <n v="0"/>
    <x v="0"/>
    <n v="0"/>
  </r>
  <r>
    <n v="3035856"/>
    <s v="IBTISAMAH NOR ROOSYIDAH"/>
    <s v="U10"/>
    <x v="4"/>
    <s v="Network - Jakarta Region"/>
    <s v="Jakarta Region Area IX"/>
    <s v="KCP - Tangerang - Kondominium Golf Karawaci - TKK - D3"/>
    <s v="KCP - Tangerang - Kondominium Golf Karawaci - TKK - Service - D4"/>
    <s v="Teller"/>
    <s v="Teller"/>
    <s v="KCP - Tangerang - Kondominium Golf Karawaci - TKK"/>
    <s v="TANGERANG"/>
    <s v="Banten"/>
    <d v="1995-08-27T00:00:00"/>
    <d v="2018-05-21T00:00:00"/>
    <s v="Female"/>
    <s v="TKK"/>
    <s v="IBTISAMAH.ROOSYIDAH@CIMBNIAGA.CO.ID"/>
    <s v="D-5"/>
    <n v="3011944"/>
    <s v="EKA RUSDIANA"/>
    <s v="Branch Operations &amp; Service Manager - KCP - TKK"/>
    <m/>
    <m/>
    <m/>
    <m/>
    <x v="1"/>
    <m/>
    <m/>
    <x v="0"/>
    <n v="0"/>
    <x v="0"/>
    <n v="0"/>
    <x v="0"/>
    <n v="0"/>
  </r>
  <r>
    <n v="3035324"/>
    <s v="ELLYS SASMITA SITIO"/>
    <s v="U7"/>
    <x v="4"/>
    <s v="Network - Jakarta Region"/>
    <s v="Jakarta Region Area IX"/>
    <s v="KCP - Tangerang - Pasar Modern Bsd - PMB - D3"/>
    <s v="KCP - Tangerang - Pasar Modern Bsd - PMB - Affluent - D4"/>
    <s v="Client Relationship Manager"/>
    <s v="Client Relationship Manager"/>
    <s v="KCP - Tangerang - Pasar Modern Bsd - PMB"/>
    <s v="TANGERANG SELATAN"/>
    <s v="Banten"/>
    <d v="1991-08-11T00:00:00"/>
    <d v="2018-03-05T00:00:00"/>
    <s v="Female"/>
    <s v="PMB"/>
    <s v="ELLYS.SITIO@CIMBNIAGA.CO.ID"/>
    <s v="D-5"/>
    <n v="5420152"/>
    <s v="SUWANDI"/>
    <s v="Branch Manager - KCP - PMB"/>
    <m/>
    <m/>
    <m/>
    <m/>
    <x v="1"/>
    <m/>
    <m/>
    <x v="0"/>
    <n v="0"/>
    <x v="0"/>
    <n v="0"/>
    <x v="0"/>
    <n v="0"/>
  </r>
  <r>
    <n v="5601352"/>
    <s v="ANINDYA WAHYU PARAMITA"/>
    <s v="U8"/>
    <x v="4"/>
    <s v="Network - Jakarta Region"/>
    <s v="Jakarta Region Area IX"/>
    <s v="KCP - Tangerang - Pasar Modern Bsd - PMB - D3"/>
    <s v="KCP - Tangerang - Pasar Modern Bsd - PMB - Business Owners - D4"/>
    <s v="Client Relationship Manager"/>
    <s v="Client Relationship Manager"/>
    <s v="KCP - Tangerang - Pasar Modern Bsd - PMB"/>
    <s v="TANGERANG SELATAN"/>
    <s v="Banten"/>
    <d v="1997-05-31T00:00:00"/>
    <d v="2025-10-06T00:00:00"/>
    <s v="Female"/>
    <s v="PMB"/>
    <s v="anindya.paramita@cimbniaga.co.id"/>
    <s v="D-5"/>
    <n v="5420152"/>
    <s v="SUWANDI"/>
    <s v="Branch Manager - KCP - PMB"/>
    <m/>
    <m/>
    <m/>
    <m/>
    <x v="1"/>
    <m/>
    <m/>
    <x v="0"/>
    <n v="0"/>
    <x v="1"/>
    <e v="#N/A"/>
    <x v="1"/>
    <e v="#N/A"/>
  </r>
  <r>
    <n v="3003368"/>
    <s v="AVY HERFIANTI"/>
    <s v="U7"/>
    <x v="4"/>
    <s v="Network - Jakarta Region"/>
    <s v="Jakarta Region Area IX"/>
    <s v="KCP - Tangerang - Pasar Modern Bsd - PMB - D3"/>
    <s v="KCP - Tangerang - Pasar Modern Bsd - PMB - Service - D4"/>
    <s v="Branch Operations &amp; Service Manager"/>
    <s v="Branch Operations &amp; Service Manager"/>
    <s v="KCP - Tangerang - Pasar Modern Bsd - PMB"/>
    <s v="TANGERANG SELATAN"/>
    <s v="Banten"/>
    <d v="1971-10-21T00:00:00"/>
    <d v="1995-10-30T00:00:00"/>
    <s v="Female"/>
    <s v="PMB"/>
    <s v="AVY.HERFIANTI@CIMBNIAGA.CO.ID"/>
    <s v="D-4"/>
    <n v="5420152"/>
    <s v="SUWANDI"/>
    <s v="Branch Manager - KCP - PMB"/>
    <m/>
    <m/>
    <m/>
    <m/>
    <x v="1"/>
    <m/>
    <m/>
    <x v="0"/>
    <n v="0"/>
    <x v="0"/>
    <n v="0"/>
    <x v="0"/>
    <n v="0"/>
  </r>
  <r>
    <n v="3020918"/>
    <s v="DEDE SURYANI"/>
    <s v="U8"/>
    <x v="4"/>
    <s v="Network - Jakarta Region"/>
    <s v="Jakarta Region Area IX"/>
    <s v="KCP - Tangerang - Pasar Modern Bsd - PMB - D3"/>
    <s v="KCP - Tangerang - Pasar Modern Bsd - PMB - Service - D4"/>
    <s v="Branch Operations &amp; Service Manager"/>
    <s v="Branch Operations &amp; Service Manager"/>
    <s v="KCP - Tangerang - Pasar Modern Bsd - PMB"/>
    <s v="TANGERANG SELATAN"/>
    <s v="Banten"/>
    <d v="1990-01-01T00:00:00"/>
    <d v="2012-12-03T00:00:00"/>
    <s v="Female"/>
    <s v="PMB"/>
    <s v="DEDE.SURYANI@CIMBNIAGA.CO.ID"/>
    <s v="D-4"/>
    <n v="5420152"/>
    <s v="SUWANDI"/>
    <s v="Branch Manager - KCP - PMB"/>
    <m/>
    <m/>
    <m/>
    <m/>
    <x v="1"/>
    <m/>
    <m/>
    <x v="0"/>
    <n v="0"/>
    <x v="0"/>
    <n v="0"/>
    <x v="0"/>
    <n v="0"/>
  </r>
  <r>
    <n v="3036579"/>
    <s v="MAULYDYA SARTIKA"/>
    <s v="U9"/>
    <x v="4"/>
    <s v="Network - Jakarta Region"/>
    <s v="Jakarta Region Area IX"/>
    <s v="KCP - Tangerang - Pasar Modern Bsd - PMB - D3"/>
    <s v="KCP - Tangerang - Pasar Modern Bsd - PMB - Service - D4"/>
    <s v="Customer Service"/>
    <s v="Customer Service"/>
    <s v="KCP - Tangerang - Pasar Modern Bsd - PMB"/>
    <s v="TANGERANG SELATAN"/>
    <s v="Banten"/>
    <d v="1993-09-08T00:00:00"/>
    <d v="2018-10-01T00:00:00"/>
    <s v="Female"/>
    <s v="PMB"/>
    <s v="MAULYDYA.SARTIKA@CIMBNIAGA.CO.ID"/>
    <s v="D-5"/>
    <n v="3020918"/>
    <s v="DEDE SURYANI"/>
    <s v="Branch Operations &amp; Service Manager - KCP - PMB"/>
    <m/>
    <m/>
    <m/>
    <m/>
    <x v="1"/>
    <m/>
    <m/>
    <x v="0"/>
    <n v="0"/>
    <x v="0"/>
    <n v="0"/>
    <x v="0"/>
    <n v="0"/>
  </r>
  <r>
    <n v="3037065"/>
    <s v="SILVIA MEGA LUSIANA"/>
    <s v="U9"/>
    <x v="4"/>
    <s v="Network - Jakarta Region"/>
    <s v="Jakarta Region Area IX"/>
    <s v="KCP - Tangerang - Pasar Modern Bsd - PMB - D3"/>
    <s v="KCP - Tangerang - Pasar Modern Bsd - PMB - Service - D4"/>
    <s v="Customer Service"/>
    <s v="Customer Service"/>
    <s v="KCP - Tangerang - Pasar Modern Bsd - PMB"/>
    <s v="TANGERANG SELATAN"/>
    <s v="Banten"/>
    <d v="1997-07-21T00:00:00"/>
    <d v="2018-11-19T00:00:00"/>
    <s v="Female"/>
    <s v="PMB"/>
    <s v="silvia.lusiana@cimbniaga.co.id"/>
    <s v="D-5"/>
    <n v="3020918"/>
    <s v="DEDE SURYANI"/>
    <s v="Branch Operations &amp; Service Manager - KCP - PMB"/>
    <m/>
    <m/>
    <m/>
    <m/>
    <x v="1"/>
    <m/>
    <m/>
    <x v="0"/>
    <n v="0"/>
    <x v="0"/>
    <n v="0"/>
    <x v="0"/>
    <n v="0"/>
  </r>
  <r>
    <n v="3026196"/>
    <s v="NURUL KAMALIA WIDIYANTI"/>
    <s v="U10"/>
    <x v="4"/>
    <s v="Network - Jakarta Region"/>
    <s v="Jakarta Region Area IX"/>
    <s v="KCP - Tangerang - Pasar Modern Bsd - PMB - D3"/>
    <s v="KCP - Tangerang - Pasar Modern Bsd - PMB - Service - D4"/>
    <s v="Teller"/>
    <s v="Teller"/>
    <s v="KCP - Tangerang - Pasar Modern Bsd - PMB"/>
    <s v="TANGERANG SELATAN"/>
    <s v="Banten"/>
    <d v="1992-02-06T00:00:00"/>
    <d v="2014-03-25T00:00:00"/>
    <s v="Female"/>
    <s v="PMB"/>
    <s v="NURUL.WIDIYANTI@CIMBNIAGA.CO.ID"/>
    <s v="D-5"/>
    <n v="3020918"/>
    <s v="DEDE SURYANI"/>
    <s v="Branch Operations &amp; Service Manager - KCP - PMB"/>
    <m/>
    <m/>
    <m/>
    <m/>
    <x v="1"/>
    <m/>
    <m/>
    <x v="1"/>
    <n v="1"/>
    <x v="0"/>
    <n v="0"/>
    <x v="0"/>
    <n v="0.5"/>
  </r>
  <r>
    <n v="5411774"/>
    <s v="MEILINA"/>
    <s v="U5"/>
    <x v="4"/>
    <s v="Network - Jakarta Region"/>
    <s v="Jakarta Region Area IX"/>
    <s v="KCP - Tangerang - Pinangsia - RPA - D3"/>
    <s v="KCP - Tangerang - Pinangsia - RPA - Affluent - D4"/>
    <s v="Client Business Manager"/>
    <s v="Client Business Manager"/>
    <s v="KCP - Tangerang - Pinangsia - RPA"/>
    <s v="TANGERANG"/>
    <s v="Banten"/>
    <d v="1985-05-25T00:00:00"/>
    <d v="2024-07-29T00:00:00"/>
    <s v="Female"/>
    <s v="RPA"/>
    <s v="Meilina@cimbniaga.co.id"/>
    <s v="D-4"/>
    <n v="3034417"/>
    <s v="RATNA MARIA"/>
    <s v="Branch Manager - KCP - RPA"/>
    <m/>
    <m/>
    <m/>
    <m/>
    <x v="1"/>
    <m/>
    <m/>
    <x v="0"/>
    <n v="0"/>
    <x v="0"/>
    <n v="0"/>
    <x v="0"/>
    <n v="0"/>
  </r>
  <r>
    <n v="3035983"/>
    <s v="INDRA DARMA"/>
    <s v="U5"/>
    <x v="4"/>
    <s v="Network - Jakarta Region"/>
    <s v="Jakarta Region Area IX"/>
    <s v="KCP - Tangerang - Pinangsia - RPA - D3"/>
    <s v="KCP - Tangerang - Pinangsia - RPA - Affluent - D4"/>
    <s v="Client Relationship Manager"/>
    <s v="Client Relationship Manager"/>
    <s v="KCP - Tangerang - Pinangsia - RPA"/>
    <s v="TANGERANG"/>
    <s v="Banten"/>
    <d v="1983-09-08T00:00:00"/>
    <d v="2018-07-09T00:00:00"/>
    <s v="Male"/>
    <s v="RPA"/>
    <s v="INDRA.DARMA@CIMBNIAGA.CO.ID"/>
    <s v="D-5"/>
    <n v="5411774"/>
    <s v="MEILINA"/>
    <s v="Client Business Manager 2 - Affluent - RPA"/>
    <m/>
    <m/>
    <m/>
    <m/>
    <x v="1"/>
    <m/>
    <m/>
    <x v="0"/>
    <n v="0"/>
    <x v="0"/>
    <n v="0"/>
    <x v="0"/>
    <n v="0"/>
  </r>
  <r>
    <n v="3013406"/>
    <s v="TATI HERAWATI"/>
    <s v="U6"/>
    <x v="4"/>
    <s v="Network - Jakarta Region"/>
    <s v="Jakarta Region Area IX"/>
    <s v="KCP - Tangerang - Pinangsia - RPA - D3"/>
    <s v="KCP - Tangerang - Pinangsia - RPA - Affluent - D4"/>
    <s v="Client Business Manager"/>
    <s v="Client Business Manager"/>
    <s v="KCP - Tangerang - Pinangsia - RPA"/>
    <s v="TANGERANG"/>
    <s v="Banten"/>
    <d v="1988-04-07T00:00:00"/>
    <d v="2010-06-01T00:00:00"/>
    <s v="Female"/>
    <s v="RPA"/>
    <s v="TATI.HERAWATI@CIMBNIAGA.CO.ID"/>
    <s v="D-4"/>
    <n v="3034417"/>
    <s v="RATNA MARIA"/>
    <s v="Branch Manager - KCP - RPA"/>
    <m/>
    <m/>
    <m/>
    <m/>
    <x v="1"/>
    <m/>
    <m/>
    <x v="0"/>
    <n v="0"/>
    <x v="0"/>
    <n v="0"/>
    <x v="0"/>
    <n v="0"/>
  </r>
  <r>
    <n v="3035615"/>
    <s v="KIKI ERFINA MAHARANI"/>
    <s v="U7"/>
    <x v="4"/>
    <s v="Network - Jakarta Region"/>
    <s v="Jakarta Region Area IX"/>
    <s v="KCP - Tangerang - Pinangsia - RPA - D3"/>
    <s v="KCP - Tangerang - Pinangsia - RPA - Affluent - D4"/>
    <s v="Client Relationship Manager"/>
    <s v="Client Relationship Manager"/>
    <s v="KCP - Tangerang - Pinangsia - RPA"/>
    <s v="TANGERANG"/>
    <s v="Banten"/>
    <d v="1992-07-25T00:00:00"/>
    <d v="2018-04-09T00:00:00"/>
    <s v="Female"/>
    <s v="RPA"/>
    <s v="KIKI.MAHARANI@CIMBNIAGA.CO.ID"/>
    <s v="D-5"/>
    <n v="3013406"/>
    <s v="TATI HERAWATI"/>
    <s v="Client Business Manager - Affluent - RPA"/>
    <m/>
    <m/>
    <m/>
    <m/>
    <x v="1"/>
    <m/>
    <m/>
    <x v="0"/>
    <n v="0"/>
    <x v="0"/>
    <n v="0"/>
    <x v="0"/>
    <n v="0"/>
  </r>
  <r>
    <n v="5416637"/>
    <s v="DINNI ADELLYA OKTAVIAN SIREGAR"/>
    <s v="U7"/>
    <x v="4"/>
    <s v="Network - Jakarta Region"/>
    <s v="Jakarta Region Area IX"/>
    <s v="KCP - Tangerang - Pinangsia - RPA - D3"/>
    <s v="KCP - Tangerang - Pinangsia - RPA - Affluent - D4"/>
    <s v="Client Relationship Manager"/>
    <s v="Client Relationship Manager"/>
    <s v="KCP - Tangerang - Pinangsia - RPA"/>
    <s v="TANGERANG"/>
    <s v="Banten"/>
    <d v="1988-10-26T00:00:00"/>
    <d v="2024-11-18T00:00:00"/>
    <s v="Female"/>
    <s v="RPA"/>
    <s v="dinni.siregar@cimbniaga.co.id"/>
    <s v="D-5"/>
    <n v="5411774"/>
    <s v="MEILINA"/>
    <s v="Client Business Manager 2 - Affluent - RPA"/>
    <m/>
    <m/>
    <m/>
    <m/>
    <x v="1"/>
    <m/>
    <m/>
    <x v="0"/>
    <n v="0"/>
    <x v="1"/>
    <e v="#N/A"/>
    <x v="1"/>
    <e v="#N/A"/>
  </r>
  <r>
    <n v="5394518"/>
    <s v="ALBERT"/>
    <s v="U8"/>
    <x v="4"/>
    <s v="Network - Jakarta Region"/>
    <s v="Jakarta Region Area IX"/>
    <s v="KCP - Tangerang - Pinangsia - RPA - D3"/>
    <s v="KCP - Tangerang - Pinangsia - RPA - Affluent - D4"/>
    <s v="Client Relationship Manager"/>
    <s v="Client Relationship Manager"/>
    <s v="KCP - Tangerang - Pinangsia - RPA"/>
    <s v="TANGERANG"/>
    <s v="Banten"/>
    <d v="1995-10-29T00:00:00"/>
    <d v="2023-08-07T00:00:00"/>
    <s v="Male"/>
    <s v="RPA"/>
    <s v="Albert.Albert2@cimbniaga.co.id"/>
    <s v="D-5"/>
    <n v="3013406"/>
    <s v="TATI HERAWATI"/>
    <s v="Client Business Manager - Affluent - RPA"/>
    <m/>
    <m/>
    <m/>
    <m/>
    <x v="1"/>
    <m/>
    <m/>
    <x v="0"/>
    <n v="0"/>
    <x v="0"/>
    <n v="0"/>
    <x v="0"/>
    <n v="0"/>
  </r>
  <r>
    <n v="5405618"/>
    <s v="JULIANA MONALISA MARIANI SINURAT"/>
    <s v="U8"/>
    <x v="4"/>
    <s v="Network - Jakarta Region"/>
    <s v="Jakarta Region Area IX"/>
    <s v="KCP - Tangerang - Pinangsia - RPA - D3"/>
    <s v="KCP - Tangerang - Pinangsia - RPA - Affluent - D4"/>
    <s v="Client Relationship Manager"/>
    <s v="Client Relationship Manager"/>
    <s v="KCP - Tangerang - Pinangsia - RPA"/>
    <s v="TANGERANG"/>
    <s v="Banten"/>
    <d v="1993-07-15T00:00:00"/>
    <d v="2024-03-18T00:00:00"/>
    <s v="Female"/>
    <s v="RPA"/>
    <s v="juliana.sinurat@cimbniaga.co.id"/>
    <s v="D-5"/>
    <n v="5411774"/>
    <s v="MEILINA"/>
    <s v="Client Business Manager 2 - Affluent - RPA"/>
    <m/>
    <m/>
    <m/>
    <m/>
    <x v="1"/>
    <m/>
    <m/>
    <x v="0"/>
    <n v="0"/>
    <x v="0"/>
    <n v="0"/>
    <x v="0"/>
    <n v="0"/>
  </r>
  <r>
    <n v="5601230"/>
    <s v="AIRIN TAURINA WIJAYA"/>
    <s v="U5"/>
    <x v="4"/>
    <s v="Network - Jakarta Region"/>
    <s v="Jakarta Region Area IX"/>
    <s v="KCP - Tangerang - Pinangsia - RPA - D3"/>
    <s v="KCP - Tangerang - Pinangsia - RPA - Business Owners - D4"/>
    <s v="Client Business Manager"/>
    <s v="Client Business Manager"/>
    <s v="KCP - Tangerang - Pinangsia - RPA"/>
    <s v="TANGERANG"/>
    <s v="Banten"/>
    <d v="1991-04-26T00:00:00"/>
    <d v="2025-10-06T00:00:00"/>
    <s v="Female"/>
    <s v="RPA"/>
    <s v="airin.wijaya@cimbniaga.co.id"/>
    <s v="D-4"/>
    <n v="3034417"/>
    <s v="RATNA MARIA"/>
    <s v="Branch Manager - KCP - RPA"/>
    <m/>
    <m/>
    <m/>
    <m/>
    <x v="1"/>
    <m/>
    <m/>
    <x v="0"/>
    <n v="0"/>
    <x v="1"/>
    <e v="#N/A"/>
    <x v="1"/>
    <e v="#N/A"/>
  </r>
  <r>
    <n v="5601919"/>
    <s v="SITI DARANI ARIESSA"/>
    <s v="U6"/>
    <x v="4"/>
    <s v="Network - Jakarta Region"/>
    <s v="Jakarta Region Area IX"/>
    <s v="KCP - Tangerang - Pinangsia - RPA - D3"/>
    <s v="KCP - Tangerang - Pinangsia - RPA - Business Owners - D4"/>
    <s v="Client Relationship Manager"/>
    <s v="Client Relationship Manager"/>
    <s v="KCP - Tangerang - Pinangsia - RPA"/>
    <s v="TANGERANG"/>
    <s v="Banten"/>
    <d v="1989-04-05T00:00:00"/>
    <d v="2026-02-02T00:00:00"/>
    <s v="Female"/>
    <s v="RPA"/>
    <s v="siti.ariessa@cimbniaga.co.id"/>
    <s v="D-5"/>
    <n v="5601230"/>
    <s v="AIRIN TAURINA WIJAYA"/>
    <s v="Client Business Manager 1 - Business Owners - RPA"/>
    <m/>
    <m/>
    <m/>
    <m/>
    <x v="1"/>
    <m/>
    <m/>
    <x v="0"/>
    <n v="0"/>
    <x v="1"/>
    <e v="#N/A"/>
    <x v="1"/>
    <e v="#N/A"/>
  </r>
  <r>
    <n v="5379129"/>
    <s v="WENDRA ARIESTIANTO"/>
    <s v="U7"/>
    <x v="4"/>
    <s v="Network - Jakarta Region"/>
    <s v="Jakarta Region Area IX"/>
    <s v="KCP - Tangerang - Pinangsia - RPA - D3"/>
    <s v="KCP - Tangerang - Pinangsia - RPA - Business Owners - D4"/>
    <s v="Client Relationship Manager"/>
    <s v="Client Relationship Manager"/>
    <s v="KCP - Tangerang - Pinangsia - RPA"/>
    <s v="TANGERANG"/>
    <s v="Banten"/>
    <d v="1991-03-27T00:00:00"/>
    <d v="2022-12-05T00:00:00"/>
    <s v="Male"/>
    <s v="RPA"/>
    <s v="Wendra.Ariestianto@cimbniaga.co.id"/>
    <s v="D-5"/>
    <n v="5601230"/>
    <s v="AIRIN TAURINA WIJAYA"/>
    <s v="Client Business Manager 1 - Business Owners - RPA"/>
    <m/>
    <m/>
    <m/>
    <m/>
    <x v="1"/>
    <m/>
    <m/>
    <x v="0"/>
    <n v="0"/>
    <x v="0"/>
    <n v="0"/>
    <x v="0"/>
    <n v="0"/>
  </r>
  <r>
    <n v="5600484"/>
    <s v="JONI JUTAWAN"/>
    <s v="U7"/>
    <x v="4"/>
    <s v="Network - Jakarta Region"/>
    <s v="Jakarta Region Area IX"/>
    <s v="KCP - Tangerang - Pinangsia - RPA - D3"/>
    <s v="KCP - Tangerang - Pinangsia - RPA - Business Owners - D4"/>
    <s v="Client Relationship Manager"/>
    <s v="Client Relationship Manager"/>
    <s v="KCP - Tangerang - Pinangsia - RPA"/>
    <s v="TANGERANG"/>
    <s v="Banten"/>
    <d v="1989-11-13T00:00:00"/>
    <d v="2025-06-30T00:00:00"/>
    <s v="Male"/>
    <s v="RPA"/>
    <s v="joni.jutawan@cimbniaga.co.id"/>
    <s v="D-5"/>
    <n v="5601230"/>
    <s v="AIRIN TAURINA WIJAYA"/>
    <s v="Client Business Manager 1 - Business Owners - RPA"/>
    <m/>
    <m/>
    <m/>
    <m/>
    <x v="1"/>
    <m/>
    <m/>
    <x v="0"/>
    <n v="0"/>
    <x v="1"/>
    <e v="#N/A"/>
    <x v="1"/>
    <e v="#N/A"/>
  </r>
  <r>
    <n v="3004253"/>
    <s v="MARGARETHA TUTIK KUNTARI"/>
    <s v="U7"/>
    <x v="4"/>
    <s v="Network - Jakarta Region"/>
    <s v="Jakarta Region Area IX"/>
    <s v="KCP - Tangerang - Pinangsia - RPA - D3"/>
    <s v="KCP - Tangerang - Pinangsia - RPA - Business Owners - D4"/>
    <s v="Client Relationship Manager"/>
    <s v="Client Relationship Manager"/>
    <s v="KCP - Tangerang - Pinangsia - RPA"/>
    <s v="TANGERANG"/>
    <s v="Banten"/>
    <d v="1972-11-08T00:00:00"/>
    <d v="1997-04-07T00:00:00"/>
    <s v="Female"/>
    <s v="RPA"/>
    <s v="MARGARETHA.KUNTARI@CIMBNIAGA.CO.ID"/>
    <s v="D-5"/>
    <n v="5601230"/>
    <s v="AIRIN TAURINA WIJAYA"/>
    <s v="Client Business Manager 1 - Business Owners - RPA"/>
    <m/>
    <m/>
    <m/>
    <m/>
    <x v="1"/>
    <m/>
    <m/>
    <x v="0"/>
    <n v="0"/>
    <x v="0"/>
    <n v="0"/>
    <x v="0"/>
    <n v="0"/>
  </r>
  <r>
    <n v="3028648"/>
    <s v="DION FERNANDO"/>
    <s v="U7"/>
    <x v="4"/>
    <s v="Network - Jakarta Region"/>
    <s v="Jakarta Region Area IX"/>
    <s v="KCP - Tangerang - Pinangsia - RPA - D3"/>
    <s v="KCP - Tangerang - Pinangsia - RPA - Loan Advisor - D4"/>
    <s v="Loan Advisor Specialist"/>
    <s v="Loan Advisor Specialist"/>
    <s v="KCP - Tangerang - Pinangsia - RPA"/>
    <s v="TANGERANG"/>
    <s v="Banten"/>
    <d v="1981-01-29T00:00:00"/>
    <d v="2015-03-02T00:00:00"/>
    <s v="Male"/>
    <s v="RPA"/>
    <s v="DION.FERNANDO@CIMBNIAGA.CO.ID"/>
    <s v="D-4"/>
    <n v="3034417"/>
    <s v="RATNA MARIA"/>
    <s v="Branch Manager - KCP - RPA"/>
    <m/>
    <m/>
    <m/>
    <m/>
    <x v="1"/>
    <m/>
    <m/>
    <x v="0"/>
    <n v="0"/>
    <x v="0"/>
    <n v="0"/>
    <x v="0"/>
    <n v="0"/>
  </r>
  <r>
    <n v="5389372"/>
    <s v="DELVIANA DEWI"/>
    <s v="U8"/>
    <x v="4"/>
    <s v="Network - Jakarta Region"/>
    <s v="Jakarta Region Area IX"/>
    <s v="KCP - Tangerang - Pinangsia - RPA - D3"/>
    <s v="KCP - Tangerang - Pinangsia - RPA - Loan Advisor - D4"/>
    <s v="Loan Advisor Specialist"/>
    <s v="Loan Advisor Specialist"/>
    <s v="KCP - Tangerang - Pinangsia - RPA"/>
    <s v="TANGERANG"/>
    <s v="Banten"/>
    <d v="1995-11-12T00:00:00"/>
    <d v="2023-05-08T00:00:00"/>
    <s v="Female"/>
    <s v="RPA"/>
    <s v="Delviana.Dewi@cimbniaga.co.id"/>
    <s v="D-4"/>
    <n v="3034417"/>
    <s v="RATNA MARIA"/>
    <s v="Branch Manager - KCP - RPA"/>
    <m/>
    <m/>
    <m/>
    <m/>
    <x v="1"/>
    <m/>
    <m/>
    <x v="0"/>
    <n v="0"/>
    <x v="0"/>
    <n v="0"/>
    <x v="0"/>
    <n v="0"/>
  </r>
  <r>
    <n v="3008924"/>
    <s v="DELLIANA"/>
    <s v="U5"/>
    <x v="4"/>
    <s v="Network - Jakarta Region"/>
    <s v="Jakarta Region Area IX"/>
    <s v="KCP - Tangerang - Pinangsia - RPA - D3"/>
    <s v="KCP - Tangerang - Pinangsia - RPA - Service - D4"/>
    <s v="Branch Operations &amp; Service Manager"/>
    <s v="Branch Operations &amp; Service Manager"/>
    <s v="KCP - Tangerang - Pinangsia - RPA"/>
    <s v="TANGERANG"/>
    <s v="Banten"/>
    <d v="1978-08-16T00:00:00"/>
    <d v="2006-06-19T00:00:00"/>
    <s v="Female"/>
    <s v="RPA"/>
    <s v="DELLIANA@CIMBNIAGA.CO.ID"/>
    <s v="D-4"/>
    <n v="3034417"/>
    <s v="RATNA MARIA"/>
    <s v="Branch Manager - KCP - RPA"/>
    <m/>
    <m/>
    <m/>
    <m/>
    <x v="1"/>
    <m/>
    <m/>
    <x v="0"/>
    <n v="0"/>
    <x v="0"/>
    <n v="0"/>
    <x v="0"/>
    <n v="0"/>
  </r>
  <r>
    <n v="3013470"/>
    <s v="TIFFANI AHDAINA"/>
    <s v="U8"/>
    <x v="4"/>
    <s v="Network - Jakarta Region"/>
    <s v="Jakarta Region Area IX"/>
    <s v="KCP - Tangerang - Pinangsia - RPA - D3"/>
    <s v="KCP - Tangerang - Pinangsia - RPA - Service - D4"/>
    <s v="Branch Service Officer"/>
    <s v="Branch Service Officer"/>
    <s v="KCP - Tangerang - Pinangsia - RPA"/>
    <s v="TANGERANG"/>
    <s v="Banten"/>
    <d v="1984-08-26T00:00:00"/>
    <d v="2010-06-14T00:00:00"/>
    <s v="Female"/>
    <s v="RPA"/>
    <s v="TIFFANI.AHDAINA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30700"/>
    <s v="APRIYANI ANGGRAINI PUTRI"/>
    <s v="U8"/>
    <x v="4"/>
    <s v="Network - Jakarta Region"/>
    <s v="Jakarta Region Area IX"/>
    <s v="KCP - Tangerang - Pinangsia - RPA - D3"/>
    <s v="KCP - Tangerang - Pinangsia - RPA - Service - D4"/>
    <s v="Digital Banking Service Officer"/>
    <s v="Digital Banking Service Officer"/>
    <s v="E-Banking Lounge - Tangerang - Supermall Karawaci - DLP"/>
    <s v="TANGERANG"/>
    <s v="Banten"/>
    <d v="1991-04-10T00:00:00"/>
    <d v="2016-03-28T00:00:00"/>
    <s v="Female"/>
    <s v="DLP"/>
    <s v="APRIYANI.PUTRI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36814"/>
    <s v="NURLELA"/>
    <s v="U9"/>
    <x v="4"/>
    <s v="Network - Jakarta Region"/>
    <s v="Jakarta Region Area IX"/>
    <s v="KCP - Tangerang - Pinangsia - RPA - D3"/>
    <s v="KCP - Tangerang - Pinangsia - RPA - Service - D4"/>
    <s v="Digital Banking Service Officer"/>
    <s v="Digital Banking Service Officer"/>
    <s v="E-Banking Lounge - Tangerang - Supermall Karawaci - DLP"/>
    <s v="TANGERANG"/>
    <s v="Banten"/>
    <d v="1995-04-21T00:00:00"/>
    <d v="2018-11-05T00:00:00"/>
    <s v="Female"/>
    <s v="DLP"/>
    <s v="NURLELA.NURLELA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5356235"/>
    <s v="RETNA MARLIANA SAPRIYANI"/>
    <s v="U9"/>
    <x v="4"/>
    <s v="Network - Jakarta Region"/>
    <s v="Jakarta Region Area IX"/>
    <s v="KCP - Tangerang - Pinangsia - RPA - D3"/>
    <s v="KCP - Tangerang - Pinangsia - RPA - Service - D4"/>
    <s v="Digital Banking Service Officer"/>
    <s v="Digital Banking Service Officer"/>
    <s v="E-Banking Lounge - Tangerang - Supermall Karawaci - DLP"/>
    <s v="TANGERANG"/>
    <s v="Banten"/>
    <d v="2000-03-23T00:00:00"/>
    <d v="2021-11-22T00:00:00"/>
    <s v="Female"/>
    <s v="DLP"/>
    <s v="Retna.Sapriyani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5356248"/>
    <s v="NISYAH FEBRIANTI"/>
    <s v="U9"/>
    <x v="4"/>
    <s v="Network - Jakarta Region"/>
    <s v="Jakarta Region Area IX"/>
    <s v="KCP - Tangerang - Pinangsia - RPA - D3"/>
    <s v="KCP - Tangerang - Pinangsia - RPA - Service - D4"/>
    <s v="Digital Banking Service Officer"/>
    <s v="Digital Banking Service Officer"/>
    <s v="E-Banking Lounge - Tangerang - Supermall Karawaci - DLP"/>
    <s v="TANGERANG"/>
    <s v="Banten"/>
    <d v="1998-02-15T00:00:00"/>
    <d v="2021-11-22T00:00:00"/>
    <s v="Female"/>
    <s v="DLP"/>
    <s v="Nisyah.Febrianti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5391536"/>
    <s v="LISA DINDA TIURMAIDA"/>
    <s v="U9"/>
    <x v="4"/>
    <s v="Network - Jakarta Region"/>
    <s v="Jakarta Region Area IX"/>
    <s v="KCP - Tangerang - Pinangsia - RPA - D3"/>
    <s v="KCP - Tangerang - Pinangsia - RPA - Service - D4"/>
    <s v="Digital Banking Service Officer"/>
    <s v="Digital Banking Service Officer"/>
    <s v="E-Banking Lounge - Tangerang - Supermall Karawaci - DLP"/>
    <s v="TANGERANG"/>
    <s v="Banten"/>
    <d v="2001-01-20T00:00:00"/>
    <d v="2023-06-19T00:00:00"/>
    <s v="Female"/>
    <s v="DLP"/>
    <s v="Lisa.Tiurmaida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15583"/>
    <s v="FITRI YENDAHLIA"/>
    <s v="U9"/>
    <x v="4"/>
    <s v="Network - Jakarta Region"/>
    <s v="Jakarta Region Area IX"/>
    <s v="KCP - Tangerang - Pinangsia - RPA - D3"/>
    <s v="KCP - Tangerang - Pinangsia - RPA - Service - D4"/>
    <s v="Client Service Officer"/>
    <s v="Client Service Officer"/>
    <s v="KCP - Tangerang - Pinangsia - RPA"/>
    <s v="TANGERANG"/>
    <s v="Banten"/>
    <d v="1983-08-13T00:00:00"/>
    <d v="2011-03-14T00:00:00"/>
    <s v="Female"/>
    <s v="RPA"/>
    <s v="FITRI.YENDAHLIYA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35178"/>
    <s v="ZHIEYAN AMELIA"/>
    <s v="U9"/>
    <x v="4"/>
    <s v="Network - Jakarta Region"/>
    <s v="Jakarta Region Area IX"/>
    <s v="KCP - Tangerang - Pinangsia - RPA - D3"/>
    <s v="KCP - Tangerang - Pinangsia - RPA - Service - D4"/>
    <s v="Client Service Officer"/>
    <s v="Client Service Officer"/>
    <s v="KCP - Tangerang - Pinangsia - RPA"/>
    <s v="TANGERANG"/>
    <s v="Banten"/>
    <d v="1994-08-02T00:00:00"/>
    <d v="2018-01-22T00:00:00"/>
    <s v="Female"/>
    <s v="RPA"/>
    <s v="Zhieyan.Amelia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35458"/>
    <s v="IGA KHUMAIROH NASUTION"/>
    <s v="U9"/>
    <x v="4"/>
    <s v="Network - Jakarta Region"/>
    <s v="Jakarta Region Area IX"/>
    <s v="KCP - Tangerang - Pinangsia - RPA - D3"/>
    <s v="KCP - Tangerang - Pinangsia - RPA - Service - D4"/>
    <s v="Client Service Officer"/>
    <s v="Client Service Officer"/>
    <s v="KCP - Tangerang - Pinangsia - RPA"/>
    <s v="TANGERANG"/>
    <s v="Banten"/>
    <d v="1992-07-12T00:00:00"/>
    <d v="2018-04-02T00:00:00"/>
    <s v="Female"/>
    <s v="RPA"/>
    <s v="IGA.NASUTION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35909"/>
    <s v="WAHYUDIN"/>
    <s v="U9"/>
    <x v="4"/>
    <s v="Network - Jakarta Region"/>
    <s v="Jakarta Region Area IX"/>
    <s v="KCP - Tangerang - Pinangsia - RPA - D3"/>
    <s v="KCP - Tangerang - Pinangsia - RPA - Service - D4"/>
    <s v="Client Service Officer"/>
    <s v="Client Service Officer"/>
    <s v="KCP - Tangerang - Pinangsia - RPA"/>
    <s v="TANGERANG"/>
    <s v="Banten"/>
    <d v="1992-07-18T00:00:00"/>
    <d v="2018-06-04T00:00:00"/>
    <s v="Male"/>
    <s v="RPA"/>
    <s v="Wahyudin.Wahyudin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33638"/>
    <s v="EKA WIRANTI"/>
    <s v="U10"/>
    <x v="4"/>
    <s v="Network - Jakarta Region"/>
    <s v="Jakarta Region Area IX"/>
    <s v="KCP - Tangerang - Pinangsia - RPA - D3"/>
    <s v="KCP - Tangerang - Pinangsia - RPA - Service - D4"/>
    <s v="Teller"/>
    <s v="Teller"/>
    <s v="KCP - Tangerang - Pinangsia - RPA"/>
    <s v="TANGERANG"/>
    <s v="Banten"/>
    <d v="1993-12-14T00:00:00"/>
    <d v="2017-05-19T00:00:00"/>
    <s v="Female"/>
    <s v="RPA"/>
    <s v="EKA.WIRANTI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41029"/>
    <s v="BONGGO FADILLAH KUSUMA"/>
    <s v="U9"/>
    <x v="4"/>
    <s v="Network - Jakarta Region"/>
    <s v="Jakarta Region Area IX"/>
    <s v="KCP - Tangerang - Pinangsia - RPA - D3"/>
    <s v="KCP - Tangerang - Pinangsia - RPA - Service - D4"/>
    <s v="Client Service Officer"/>
    <s v="Client Service Officer"/>
    <s v="KCP - Tangerang - Pinangsia - RPA"/>
    <s v="TANGERANG"/>
    <s v="Banten"/>
    <d v="1997-10-22T00:00:00"/>
    <d v="2020-03-30T00:00:00"/>
    <s v="Male"/>
    <s v="RPA"/>
    <s v="bonggo.kusuma@cimbniaga.co.id"/>
    <s v="D-5"/>
    <n v="3008924"/>
    <s v="DELLIANA"/>
    <s v="Branch Operations &amp; Service Manager - KCP - RPA"/>
    <m/>
    <m/>
    <m/>
    <m/>
    <x v="1"/>
    <m/>
    <m/>
    <x v="0"/>
    <n v="0"/>
    <x v="0"/>
    <n v="0"/>
    <x v="0"/>
    <n v="0"/>
  </r>
  <r>
    <n v="3038575"/>
    <s v="GARNISAH"/>
    <s v="U7"/>
    <x v="4"/>
    <s v="Network - Jakarta Region"/>
    <s v="Jakarta Region Area IX"/>
    <s v="KCP - Tangerang - Tangerang City - TGR - D3"/>
    <s v="KCP - Tangerang - Tangerang City - TGR - Affluent - D4"/>
    <s v="Client Business Manager"/>
    <s v="Client Business Manager"/>
    <s v="KCP - Tangerang - Tangerang City - TGR"/>
    <s v="TANGERANG"/>
    <s v="Banten"/>
    <d v="1992-08-14T00:00:00"/>
    <d v="2019-07-19T00:00:00"/>
    <s v="Female"/>
    <s v="TGR"/>
    <s v="GARNISAH.GARNISAH@CIMBNIAGA.CO.ID"/>
    <s v="D-4"/>
    <n v="3002680"/>
    <s v="TENG BAMBANG"/>
    <s v="Branch Manager - KCP - TGR"/>
    <m/>
    <m/>
    <m/>
    <m/>
    <x v="1"/>
    <m/>
    <m/>
    <x v="0"/>
    <n v="0"/>
    <x v="0"/>
    <n v="0"/>
    <x v="0"/>
    <n v="0"/>
  </r>
  <r>
    <n v="5421993"/>
    <s v="DHINNIE MARIANY"/>
    <s v="U8"/>
    <x v="4"/>
    <s v="Network - Jakarta Region"/>
    <s v="Jakarta Region Area IX"/>
    <s v="KCP - Tangerang - Tangerang City - TGR - D3"/>
    <s v="KCP - Tangerang - Tangerang City - TGR - Affluent - D4"/>
    <s v="Client Relationship Manager"/>
    <s v="Client Relationship Manager"/>
    <s v="KCP - Tangerang - Tangerang City - TGR"/>
    <s v="TANGERANG"/>
    <s v="Banten"/>
    <d v="1988-03-04T00:00:00"/>
    <d v="2025-02-10T00:00:00"/>
    <s v="Female"/>
    <s v="TGR"/>
    <s v="dhinnie.mariany@cimbniaga.co.id"/>
    <s v="D-5"/>
    <n v="3038575"/>
    <s v="GARNISAH"/>
    <s v="Client Business Manager - Affluent - TGR"/>
    <m/>
    <m/>
    <m/>
    <m/>
    <x v="1"/>
    <m/>
    <m/>
    <x v="0"/>
    <n v="0"/>
    <x v="1"/>
    <e v="#N/A"/>
    <x v="1"/>
    <e v="#N/A"/>
  </r>
  <r>
    <n v="5393063"/>
    <s v="IGNATIA IVANI WINASIS CAHYA PUTRI"/>
    <s v="U9"/>
    <x v="4"/>
    <s v="Network - Jakarta Region"/>
    <s v="Jakarta Region Area IX"/>
    <s v="KCP - Tangerang - Tangerang City - TGR - D3"/>
    <s v="KCP - Tangerang - Tangerang City - TGR - Affluent - D4"/>
    <s v="Client Relationship Manager"/>
    <s v="Client Relationship Manager"/>
    <s v="KCP - Tangerang - Tangerang City - TGR"/>
    <s v="TANGERANG"/>
    <s v="Banten"/>
    <d v="1999-04-27T00:00:00"/>
    <d v="2023-07-17T00:00:00"/>
    <s v="Female"/>
    <s v="TGR"/>
    <s v="Ignatia.Putri@cimbniaga.co.id"/>
    <s v="D-5"/>
    <n v="3038575"/>
    <s v="GARNISAH"/>
    <s v="Client Business Manager - Affluent - TGR"/>
    <m/>
    <m/>
    <m/>
    <m/>
    <x v="1"/>
    <m/>
    <m/>
    <x v="0"/>
    <n v="0"/>
    <x v="0"/>
    <n v="0"/>
    <x v="0"/>
    <n v="0"/>
  </r>
  <r>
    <n v="5350144"/>
    <s v="REGITA CAHYANINGSIH"/>
    <s v="U9"/>
    <x v="4"/>
    <s v="Network - Jakarta Region"/>
    <s v="Jakarta Region Area IX"/>
    <s v="KCP - Tangerang - Tangerang City - TGR - D3"/>
    <s v="KCP - Tangerang - Tangerang City - TGR - Affluent - D4"/>
    <s v="Client Relationship Manager"/>
    <s v="Client Relationship Manager"/>
    <s v="KCP - Tangerang - Tangerang City - TGR"/>
    <s v="TANGERANG"/>
    <s v="Banten"/>
    <d v="1998-07-24T00:00:00"/>
    <d v="2021-09-06T00:00:00"/>
    <s v="Female"/>
    <s v="TGR"/>
    <s v="regita.cahyaningsih@cimbniaga.co.id"/>
    <s v="D-5"/>
    <n v="3038575"/>
    <s v="GARNISAH"/>
    <s v="Client Business Manager - Affluent - TGR"/>
    <m/>
    <m/>
    <m/>
    <m/>
    <x v="1"/>
    <m/>
    <m/>
    <x v="0"/>
    <n v="0"/>
    <x v="0"/>
    <n v="0"/>
    <x v="0"/>
    <n v="0"/>
  </r>
  <r>
    <n v="5600397"/>
    <s v="KURNIAWATI"/>
    <s v="U6"/>
    <x v="4"/>
    <s v="Network - Jakarta Region"/>
    <s v="Jakarta Region Area IX"/>
    <s v="KCP - Tangerang - Tangerang City - TGR - D3"/>
    <s v="KCP - Tangerang - Tangerang City - TGR - Business Owners - D4"/>
    <s v="Client Relationship Manager"/>
    <s v="Client Relationship Manager"/>
    <s v="KCP - Tangerang - Tangerang City - TGR"/>
    <s v="TANGERANG"/>
    <s v="Banten"/>
    <d v="1988-08-17T00:00:00"/>
    <d v="2025-06-18T00:00:00"/>
    <s v="Female"/>
    <s v="TGR"/>
    <s v="kurniawati.kurniawati2@cimbniaga.co.id"/>
    <s v="D-5"/>
    <n v="5602083"/>
    <s v="RIA MEILIAWATY"/>
    <s v="Client Business Manager 1 - Business Owners - TGR"/>
    <m/>
    <m/>
    <m/>
    <m/>
    <x v="1"/>
    <m/>
    <m/>
    <x v="0"/>
    <n v="0"/>
    <x v="1"/>
    <e v="#N/A"/>
    <x v="1"/>
    <e v="#N/A"/>
  </r>
  <r>
    <n v="5399322"/>
    <s v="PUTRI TITANIA NINGRUM"/>
    <s v="U8"/>
    <x v="4"/>
    <s v="Network - Jakarta Region"/>
    <s v="Jakarta Region Area IX"/>
    <s v="KCP - Tangerang - Tangerang City - TGR - D3"/>
    <s v="KCP - Tangerang - Tangerang City - TGR - Business Owners - D4"/>
    <s v="Client Relationship Manager"/>
    <s v="Client Relationship Manager"/>
    <s v="KCP - Tangerang - Tangerang City - TGR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2083"/>
    <s v="RIA MEILIAWATY"/>
    <s v="U5"/>
    <x v="4"/>
    <s v="Network - Jakarta Region"/>
    <s v="Jakarta Region Area IX"/>
    <s v="KCP - Tangerang - Tangerang City - TGR - D3"/>
    <s v="KCP - Tangerang - Tangerang City - TGR - Business Owners - D4"/>
    <s v="Client Business Manager"/>
    <s v="Client Business Manager"/>
    <s v="KCP - Tangerang - Tangerang City - TGR"/>
    <s v="TANGERANG"/>
    <s v="Banten"/>
    <d v="1989-05-11T00:00:00"/>
    <d v="2026-04-27T00:00:00"/>
    <s v="Female"/>
    <s v="TGR"/>
    <s v="ria.meiliawaty@cimbniaga.co.id"/>
    <s v="D-4"/>
    <n v="3002680"/>
    <s v="TENG BAMBANG"/>
    <s v="Branch Manager - KCP - TGR"/>
    <m/>
    <m/>
    <m/>
    <m/>
    <x v="1"/>
    <m/>
    <m/>
    <x v="0"/>
    <n v="0"/>
    <x v="1"/>
    <e v="#N/A"/>
    <x v="1"/>
    <e v="#N/A"/>
  </r>
  <r>
    <n v="5361096"/>
    <s v="NELLY"/>
    <s v="U7"/>
    <x v="4"/>
    <s v="Network - Jakarta Region"/>
    <s v="Jakarta Region Area IX"/>
    <s v="KCP - Tangerang - Tangerang City - TGR - D3"/>
    <s v="KCP - Tangerang - Tangerang City - TGR - Loan Advisor - D4"/>
    <s v="Loan Advisor Specialist"/>
    <s v="Loan Advisor Specialist"/>
    <s v="KCP - Tangerang - Tangerang City - TGR"/>
    <s v="TANGERANG"/>
    <s v="Banten"/>
    <d v="1988-02-10T00:00:00"/>
    <d v="2022-01-17T00:00:00"/>
    <s v="Female"/>
    <s v="TGR"/>
    <s v="Nelly.Nelly@cimbniaga.co.id"/>
    <s v="D-4"/>
    <n v="3002680"/>
    <s v="TENG BAMBANG"/>
    <s v="Branch Manager - KCP - TGR"/>
    <m/>
    <m/>
    <m/>
    <m/>
    <x v="1"/>
    <m/>
    <m/>
    <x v="0"/>
    <n v="0"/>
    <x v="0"/>
    <n v="0"/>
    <x v="0"/>
    <n v="0"/>
  </r>
  <r>
    <n v="3004469"/>
    <s v="ELISABETH HENI ARIYANTI"/>
    <s v="U6"/>
    <x v="4"/>
    <s v="Network - Jakarta Region"/>
    <s v="Jakarta Region Area IX"/>
    <s v="KCP - Tangerang - Tangerang City - TGR - D3"/>
    <s v="KCP - Tangerang - Tangerang City - TGR - Service - D4"/>
    <s v="Branch Operations &amp; Service Manager"/>
    <s v="Branch Operations &amp; Service Manager"/>
    <s v="KCP - Tangerang - Tangerang City - TGR"/>
    <s v="TANGERANG"/>
    <s v="Banten"/>
    <d v="1973-01-20T00:00:00"/>
    <d v="1997-07-02T00:00:00"/>
    <s v="Female"/>
    <s v="TGR"/>
    <s v="ELISABETH.ARIYANTI@CIMBNIAGA.CO.ID"/>
    <s v="D-4"/>
    <n v="3002680"/>
    <s v="TENG BAMBANG"/>
    <s v="Branch Manager - KCP - TGR"/>
    <m/>
    <m/>
    <m/>
    <m/>
    <x v="1"/>
    <m/>
    <m/>
    <x v="1"/>
    <n v="1"/>
    <x v="0"/>
    <n v="0"/>
    <x v="0"/>
    <n v="0.5"/>
  </r>
  <r>
    <n v="3023988"/>
    <s v="ARMINA"/>
    <s v="U8"/>
    <x v="4"/>
    <s v="Network - Jakarta Region"/>
    <s v="Jakarta Region Area IX"/>
    <s v="KCP - Tangerang - Tangerang City - TGR - D3"/>
    <s v="KCP - Tangerang - Tangerang City - TGR - Service - D4"/>
    <s v="Branch Service Officer"/>
    <s v="Branch Service Officer"/>
    <s v="KCP - Tangerang - Tangerang City - TGR"/>
    <s v="TANGERANG"/>
    <s v="Banten"/>
    <d v="1987-10-03T00:00:00"/>
    <d v="2013-08-01T00:00:00"/>
    <s v="Female"/>
    <s v="TGR"/>
    <s v="ARMINA@CIMBNIAGA.CO.ID"/>
    <s v="D-5"/>
    <n v="3004469"/>
    <s v="ELISABETH HENI ARIYANTI"/>
    <s v="Branch Operations &amp; Service Manager - KCP - TGR"/>
    <m/>
    <m/>
    <m/>
    <m/>
    <x v="1"/>
    <m/>
    <m/>
    <x v="0"/>
    <n v="0.65"/>
    <x v="0"/>
    <n v="0"/>
    <x v="0"/>
    <n v="0.32500000000000001"/>
  </r>
  <r>
    <n v="3022594"/>
    <s v="NIA DINIYATI APRIANI"/>
    <s v="U9"/>
    <x v="4"/>
    <s v="Network - Jakarta Region"/>
    <s v="Jakarta Region Area IX"/>
    <s v="KCP - Tangerang - Tangerang City - TGR - D3"/>
    <s v="KCP - Tangerang - Tangerang City - TGR - Service - D4"/>
    <s v="Customer Service"/>
    <s v="Customer Service"/>
    <s v="KCP - Tangerang - Tangerang City - TGR"/>
    <s v="TANGERANG"/>
    <s v="Banten"/>
    <d v="1983-04-11T00:00:00"/>
    <d v="2013-04-18T00:00:00"/>
    <s v="Female"/>
    <s v="TGR"/>
    <s v="NIA.DINIYATIA@CIMBNIAGA.CO.ID"/>
    <s v="D-5"/>
    <n v="3004469"/>
    <s v="ELISABETH HENI ARIYANTI"/>
    <s v="Branch Operations &amp; Service Manager - KCP - TGR"/>
    <m/>
    <m/>
    <m/>
    <m/>
    <x v="1"/>
    <m/>
    <m/>
    <x v="0"/>
    <n v="0.1"/>
    <x v="0"/>
    <n v="0"/>
    <x v="0"/>
    <n v="0.05"/>
  </r>
  <r>
    <n v="3023808"/>
    <s v="A GALIH TRI SOMANJAYA"/>
    <s v="U9"/>
    <x v="4"/>
    <s v="Network - Jakarta Region"/>
    <s v="Network Region Service &amp; Operations - Jakarta II"/>
    <s v="KC - Tangerang - Alam Sutera Icon - CAS - Flying"/>
    <s v="---"/>
    <s v="Flying Client Service Officer"/>
    <s v="Flying Client Service Officer"/>
    <s v="KC - Tangerang - Alam Sutera Icon - CAS"/>
    <s v="TANGERANG SELATAN"/>
    <s v="Banten"/>
    <d v="1990-05-21T00:00:00"/>
    <d v="2013-07-02T00:00:00"/>
    <s v="Male"/>
    <s v="CAS"/>
    <s v="ACHMAD.TRISOMANJAYA@CIMBNIAGA.CO.ID"/>
    <s v="D-3"/>
    <n v="3036097"/>
    <s v="RONALD FEDLY MANIK"/>
    <s v="Region Service &amp; Operations Support Manager - Jakarta II - 3"/>
    <m/>
    <m/>
    <m/>
    <m/>
    <x v="1"/>
    <m/>
    <m/>
    <x v="0"/>
    <n v="0"/>
    <x v="0"/>
    <n v="0"/>
    <x v="0"/>
    <n v="0"/>
  </r>
  <r>
    <n v="3033181"/>
    <s v="NURJANNAH"/>
    <s v="U9"/>
    <x v="4"/>
    <s v="Network - Jakarta Region"/>
    <s v="Jakarta Region Area IX"/>
    <s v="KCP - Tangerang - Tangerang City - TGR - D3"/>
    <s v="KCP - Tangerang - Tangerang City - TGR - Service - D4"/>
    <s v="Branch Service Officer"/>
    <s v="Branch Service Officer"/>
    <s v="KCP - Tangerang - Tangerang City - TGR"/>
    <s v="TANGERANG"/>
    <s v="Banten"/>
    <d v="1991-04-09T00:00:00"/>
    <d v="2017-03-10T00:00:00"/>
    <s v="Female"/>
    <s v="TGR"/>
    <s v="NURJANNAH@CIMBNIAGA.CO.ID"/>
    <s v="D-5"/>
    <n v="3004469"/>
    <s v="ELISABETH HENI ARIYANTI"/>
    <s v="Branch Operations &amp; Service Manager - KCP - TGR"/>
    <m/>
    <m/>
    <m/>
    <m/>
    <x v="1"/>
    <m/>
    <m/>
    <x v="0"/>
    <n v="0"/>
    <x v="0"/>
    <n v="0"/>
    <x v="0"/>
    <n v="0"/>
  </r>
  <r>
    <n v="3033841"/>
    <s v="DHEA ANDELIA"/>
    <s v="U9"/>
    <x v="4"/>
    <s v="Network - Jakarta Region"/>
    <s v="Jakarta Region Area IX"/>
    <s v="KCP - Tangerang - Tangerang City - TGR - D3"/>
    <s v="KCP - Tangerang - Tangerang City - TGR - Service - D4"/>
    <s v="Customer Service"/>
    <s v="Customer Service"/>
    <s v="KCP - Tangerang - Tangerang City - TGR"/>
    <s v="TANGERANG"/>
    <s v="Banten"/>
    <d v="1995-11-22T00:00:00"/>
    <d v="2017-06-20T00:00:00"/>
    <s v="Female"/>
    <s v="TGR"/>
    <s v="DHEA.ANDELIA@CIMBNIAGA.CO.ID"/>
    <s v="D-5"/>
    <n v="3004469"/>
    <s v="ELISABETH HENI ARIYANTI"/>
    <s v="Branch Operations &amp; Service Manager - KCP - TGR"/>
    <m/>
    <m/>
    <m/>
    <m/>
    <x v="1"/>
    <m/>
    <m/>
    <x v="0"/>
    <n v="0"/>
    <x v="0"/>
    <n v="0"/>
    <x v="0"/>
    <n v="0"/>
  </r>
  <r>
    <n v="3041031"/>
    <s v="WIRESTA RIASARI TAMPUBOLON"/>
    <s v="U9"/>
    <x v="4"/>
    <s v="Network - Jakarta Region"/>
    <s v="Jakarta Region Area IX"/>
    <s v="KCP - Tangerang - Tangerang City - TGR - D3"/>
    <s v="KCP - Tangerang - Tangerang City - TGR - Service - D4"/>
    <s v="Customer Service"/>
    <s v="Customer Service"/>
    <s v="KCP - Tangerang - Tangerang City - TGR"/>
    <s v="TANGERANG"/>
    <s v="Banten"/>
    <d v="1994-07-11T00:00:00"/>
    <d v="2020-03-30T00:00:00"/>
    <s v="Female"/>
    <s v="TGR"/>
    <s v="Wiresta.Tampubolon@cimbniaga.co.id"/>
    <s v="D-5"/>
    <n v="3004469"/>
    <s v="ELISABETH HENI ARIYANTI"/>
    <s v="Branch Operations &amp; Service Manager - KCP - TGR"/>
    <m/>
    <m/>
    <m/>
    <m/>
    <x v="1"/>
    <m/>
    <m/>
    <x v="0"/>
    <n v="0"/>
    <x v="0"/>
    <n v="0"/>
    <x v="0"/>
    <n v="0"/>
  </r>
  <r>
    <n v="3004998"/>
    <s v="DANNY LATIEF"/>
    <s v="U3"/>
    <x v="4"/>
    <s v="Network - Jakarta Region"/>
    <s v="Jakarta Region Area V"/>
    <s v="---"/>
    <s v="---"/>
    <s v="Branch Area Head"/>
    <s v="Branch Area Head"/>
    <s v="KC - Jakarta - Kelapa Gading TN 2 - KGP"/>
    <s v="JAKARTA UTARA"/>
    <s v="Dki Jakarta"/>
    <d v="1976-01-08T00:00:00"/>
    <d v="2000-05-01T00:00:00"/>
    <s v="Male"/>
    <s v="KGP"/>
    <s v="DANNY.LATIEF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11768"/>
    <s v="IKANUR ASMARANI"/>
    <s v="U9"/>
    <x v="4"/>
    <s v="Network - Jakarta Region"/>
    <s v="Jakarta Region Area V"/>
    <s v="Branch Support - Jakarta Region Area V"/>
    <s v="---"/>
    <s v="Branch Support Staff"/>
    <s v="Branch Support Staff"/>
    <s v="KC - Jakarta - Kelapa Gading TN 2 - KGP"/>
    <s v="JAKARTA UTARA"/>
    <s v="Dki Jakarta"/>
    <d v="1986-04-07T00:00:00"/>
    <d v="2008-09-25T00:00:00"/>
    <s v="Female"/>
    <s v="KGP"/>
    <s v="IKANUR.ASMARANI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33745"/>
    <s v="RR NUKE WIDYANINGRUM"/>
    <s v="U5"/>
    <x v="4"/>
    <s v="Network - Jakarta Region"/>
    <s v="Jakarta Region Area V"/>
    <s v="KC - Jakarta - Kalimalang - KMN - D3"/>
    <s v="---"/>
    <s v="Branch Manager"/>
    <s v="Branch Manager"/>
    <s v="KC - Jakarta - Kalimalang - KMN"/>
    <s v="JAKARTA TIMUR"/>
    <s v="Dki Jakarta"/>
    <d v="1982-04-26T00:00:00"/>
    <d v="2017-07-03T00:00:00"/>
    <s v="Female"/>
    <s v="KMN"/>
    <s v="RR.WIDYANINGRUM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39144"/>
    <s v="YULIANA RIDWAN"/>
    <s v="U4"/>
    <x v="4"/>
    <s v="Network - Jakarta Region"/>
    <s v="Jakarta Region Area V"/>
    <s v="KC - Jakarta - Kelapa Gading TN 2 - KGP - D3"/>
    <s v="---"/>
    <s v="Branch Manager"/>
    <s v="Branch Manager"/>
    <s v="KC - Jakarta - Kelapa Gading TN 2 - KGP"/>
    <s v="JAKARTA UTARA"/>
    <s v="Dki Jakarta"/>
    <d v="1983-07-01T00:00:00"/>
    <d v="2019-10-01T00:00:00"/>
    <s v="Female"/>
    <s v="KGP"/>
    <s v="YULIANA.RIDWAN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38942"/>
    <s v="YULIANTI NYONGKOTU"/>
    <s v="U5"/>
    <x v="4"/>
    <s v="Network - Jakarta Region"/>
    <s v="Jakarta Region Area V"/>
    <s v="KCP - Jakarta - Bukit Gading Indah - BGI - D3"/>
    <s v="---"/>
    <s v="Branch Manager"/>
    <s v="Branch Manager"/>
    <s v="KCP - Jakarta - Bukit Gading Indah - BGI"/>
    <s v="JAKARTA UTARA"/>
    <s v="Dki Jakarta"/>
    <d v="1984-07-03T00:00:00"/>
    <d v="2019-09-02T00:00:00"/>
    <s v="Female"/>
    <s v="BGI"/>
    <s v="YULIANTI.NYONGKOTU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25101"/>
    <s v="AGUSTIAN PANDAPOTAN"/>
    <s v="U5"/>
    <x v="4"/>
    <s v="Network - Jakarta Region"/>
    <s v="Jakarta Region Area V"/>
    <s v="KCP - Jakarta - Cempaka Putih 68 - CPK - D3"/>
    <s v="---"/>
    <s v="Branch Manager"/>
    <s v="Branch Manager"/>
    <s v="KCP - Jakarta - Cempaka Putih 68 - CPK"/>
    <s v="JAKARTA PUSAT"/>
    <s v="Dki Jakarta"/>
    <d v="1985-08-13T00:00:00"/>
    <d v="2013-12-16T00:00:00"/>
    <s v="Male"/>
    <s v="CPK"/>
    <s v="AGUSTIAN.PANDAPOTAN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21502"/>
    <s v="DEWI SARASWATI"/>
    <s v="U4"/>
    <x v="4"/>
    <s v="Network - Jakarta Region"/>
    <s v="Jakarta Region Area V"/>
    <s v="KCP - Jakarta - Kelapa Gading Lb - KLP - D3"/>
    <s v="---"/>
    <s v="Branch Manager"/>
    <s v="Branch Manager"/>
    <s v="KCP - Jakarta - Kelapa Gading Lb - KLP"/>
    <s v="JAKARTA UTARA"/>
    <s v="Dki Jakarta"/>
    <d v="1974-09-27T00:00:00"/>
    <d v="2013-01-21T00:00:00"/>
    <s v="Female"/>
    <s v="KLP"/>
    <s v="DEWI.SARASWATI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03425"/>
    <s v="MARYANTO"/>
    <s v="U5"/>
    <x v="4"/>
    <s v="Network - Jakarta Region"/>
    <s v="Jakarta Region Area V"/>
    <s v="KCP - Jakarta - Rawamangun Pratama - RWN - D3"/>
    <s v="---"/>
    <s v="Branch Manager"/>
    <s v="Branch Manager"/>
    <s v="KCP - Jakarta - Rawamangun Pratama - RWN"/>
    <s v="JAKARTA TIMUR"/>
    <s v="Dki Jakarta"/>
    <d v="1972-01-04T00:00:00"/>
    <d v="1995-12-01T00:00:00"/>
    <s v="Male"/>
    <s v="RWN"/>
    <s v="MARYANTO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39561"/>
    <s v="WIDIARTINI UTAMI DEWI"/>
    <s v="U5"/>
    <x v="4"/>
    <s v="Network - Jakarta Region"/>
    <s v="Jakarta Region Area V"/>
    <s v="KCP - Jakarta - Rawamangun Pratama - RWN - D3"/>
    <s v="---"/>
    <s v="Branch Manager"/>
    <s v="Branch Manager"/>
    <s v="KCP - Jakarta - Rawamangun Pratama - RWN"/>
    <s v="JAKARTA TIMUR"/>
    <s v="Dki Jakarta"/>
    <d v="1973-10-13T00:00:00"/>
    <d v="2019-11-01T00:00:00"/>
    <s v="Female"/>
    <s v="RWN"/>
    <s v="WIDIARTINI.DEWI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5409742"/>
    <s v="MARIA ALFINA YOSEFIN"/>
    <s v="U5"/>
    <x v="4"/>
    <s v="Network - Jakarta Region"/>
    <s v="Jakarta Region Area V"/>
    <s v="KCP - Jakarta - Sunter - SUN - D3"/>
    <s v="---"/>
    <s v="Branch Manager"/>
    <s v="Branch Manager"/>
    <s v="KCP - Jakarta - Sunter - SUN"/>
    <s v="JAKARTA UTARA"/>
    <s v="Dki Jakarta"/>
    <d v="1990-10-03T00:00:00"/>
    <d v="2024-06-03T00:00:00"/>
    <s v="Female"/>
    <s v="SUN"/>
    <s v="maria.yosefin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38513"/>
    <s v="TRI YETTY ASTUTI SAGALA"/>
    <s v="U5"/>
    <x v="4"/>
    <s v="Network - Jakarta Region"/>
    <s v="Jakarta Region Area V"/>
    <s v="KCP - Jakarta - Tanjung Priok - TJP - D3"/>
    <s v="---"/>
    <s v="Branch Manager"/>
    <s v="Branch Manager"/>
    <s v="KCP - Jakarta - Tanjung Priok - TJP"/>
    <s v="JAKARTA UTARA"/>
    <s v="Dki Jakarta"/>
    <d v="1980-05-31T00:00:00"/>
    <d v="2019-07-25T00:00:00"/>
    <s v="Female"/>
    <s v="TJP"/>
    <s v="TRI.SAGALA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26668"/>
    <s v="DINA PANJAITAN"/>
    <s v="U9"/>
    <x v="4"/>
    <s v="Network - Jakarta Region"/>
    <s v="Jakarta Region Area V"/>
    <s v="Private Wealth Sales - Jakarta Region Area V"/>
    <s v="---"/>
    <s v="Private Wealth Sales Assistant"/>
    <s v="Private Wealth Sales Assistant"/>
    <s v="KC - Jakarta - Kelapa Gading TN 2 - KGP"/>
    <s v="JAKARTA UTARA"/>
    <s v="Dki Jakarta"/>
    <d v="1987-10-13T00:00:00"/>
    <d v="2014-07-01T00:00:00"/>
    <s v="Female"/>
    <s v="KGP"/>
    <s v="DINA.PANJAITAN@CIMBNIAGA.CO.ID"/>
    <s v="D-3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5407300"/>
    <s v="HANDI OETAMA"/>
    <s v="U6"/>
    <x v="4"/>
    <s v="Network - Jakarta Region"/>
    <s v="Jakarta Region Area V"/>
    <s v="KC - Jakarta - Kalimalang - KMN - D3"/>
    <s v="KC - Jakarta - Kalimalang - KMN - Mortgage - D4"/>
    <s v="Mortgage Business Manager"/>
    <s v="Mortgage Business Manager"/>
    <s v="KC - Jakarta - Kalimalang - KMN"/>
    <s v="JAKARTA TIMUR"/>
    <s v="Dki Jakarta"/>
    <d v="1986-12-26T00:00:00"/>
    <d v="2024-04-01T00:00:00"/>
    <s v="Male"/>
    <s v="KMN"/>
    <s v="handi.oetama@cimbniaga.co.id"/>
    <s v="D-4"/>
    <n v="3033745"/>
    <s v="RR NUKE WIDYANINGRUM"/>
    <s v="Branch Manager - KC - KMN"/>
    <m/>
    <m/>
    <m/>
    <m/>
    <x v="1"/>
    <m/>
    <m/>
    <x v="0"/>
    <n v="0"/>
    <x v="0"/>
    <n v="0"/>
    <x v="0"/>
    <n v="0"/>
  </r>
  <r>
    <n v="5408527"/>
    <s v="SYAHRIAL ANAM"/>
    <s v="U7"/>
    <x v="4"/>
    <s v="Network - Jakarta Region"/>
    <s v="Jakarta Region Area V"/>
    <s v="KC - Jakarta - Kalimalang - KMN - D3"/>
    <s v="KC - Jakarta - Kalimalang - KMN - Mortgage - D4"/>
    <s v="Mortgage Relationship Manager"/>
    <s v="Mortgage Relationship Manager"/>
    <s v="KC - Jakarta - Kalimalang - KMN"/>
    <s v="JAKARTA TIMUR"/>
    <s v="Dki Jakarta"/>
    <d v="1989-04-05T00:00:00"/>
    <d v="2024-05-14T00:00:00"/>
    <s v="Male"/>
    <s v="KMN"/>
    <s v="Syahrial.Anam@cimbniaga.co.id"/>
    <s v="D-5"/>
    <n v="5407300"/>
    <s v="HANDI OETAMA"/>
    <s v="Mortgage Business Manager - KC - KMN"/>
    <m/>
    <m/>
    <m/>
    <m/>
    <x v="1"/>
    <m/>
    <m/>
    <x v="0"/>
    <n v="0"/>
    <x v="0"/>
    <n v="0"/>
    <x v="0"/>
    <n v="0"/>
  </r>
  <r>
    <n v="3019652"/>
    <s v="BERLIAN ESTER CLAUDYA"/>
    <s v="U7"/>
    <x v="4"/>
    <s v="Network - Jakarta Region"/>
    <s v="Jakarta Region Area V"/>
    <s v="KC - Jakarta - Kalimalang - KMN - D3"/>
    <s v="KC - Jakarta - Kalimalang - KMN - Mortgage - D4"/>
    <s v="Mortgage Relationship Manager"/>
    <s v="Mortgage Relationship Manager"/>
    <s v="KC - Jakarta - Kalimalang - KMN"/>
    <s v="JAKARTA TIMUR"/>
    <s v="Dki Jakarta"/>
    <d v="1990-10-12T00:00:00"/>
    <d v="2012-07-16T00:00:00"/>
    <s v="Female"/>
    <s v="KMN"/>
    <s v="BERLIAN.ESTER@CIMBNIAGA.CO.ID"/>
    <s v="D-5"/>
    <n v="5407300"/>
    <s v="HANDI OETAMA"/>
    <s v="Mortgage Business Manager - KC - KMN"/>
    <m/>
    <m/>
    <m/>
    <m/>
    <x v="1"/>
    <m/>
    <m/>
    <x v="0"/>
    <n v="0"/>
    <x v="0"/>
    <n v="0"/>
    <x v="0"/>
    <n v="0"/>
  </r>
  <r>
    <n v="3006449"/>
    <s v="GRACE JOSEPHINE MELIALA"/>
    <s v="U7"/>
    <x v="4"/>
    <s v="Network - Jakarta Region"/>
    <s v="Jakarta Region Area V"/>
    <s v="KC - Jakarta - Kalimalang - KMN - D3"/>
    <s v="KC - Jakarta - Kalimalang - KMN - Mortgage - D4"/>
    <s v="Sr Mortgage Relationship Manager"/>
    <s v="Sr Mortgage Relationship Manager"/>
    <s v="KC - Jakarta - Kalimalang - KMN"/>
    <s v="JAKARTA TIMUR"/>
    <s v="Dki Jakarta"/>
    <d v="1978-06-28T00:00:00"/>
    <d v="2004-12-07T00:00:00"/>
    <s v="Female"/>
    <s v="KMN"/>
    <s v="GRACE@CIMBNIAGA.CO.ID"/>
    <s v="D-5"/>
    <n v="5407300"/>
    <s v="HANDI OETAMA"/>
    <s v="Mortgage Business Manager - KC - KMN"/>
    <m/>
    <m/>
    <m/>
    <m/>
    <x v="1"/>
    <m/>
    <m/>
    <x v="0"/>
    <n v="0"/>
    <x v="0"/>
    <n v="0"/>
    <x v="0"/>
    <n v="0"/>
  </r>
  <r>
    <n v="5408306"/>
    <s v="MOCHAMMAD DICKY ELDIANSYAH SUPARMAN"/>
    <s v="U9"/>
    <x v="4"/>
    <s v="Network - Jakarta Region"/>
    <s v="Jakarta Region Area V"/>
    <s v="KC - Jakarta - Kalimalang - KMN - D3"/>
    <s v="KC - Jakarta - Kalimalang - KMN - Mortgage - D4"/>
    <s v="Mortgage Relationship Manager"/>
    <s v="Mortgage Relationship Manager"/>
    <s v="KC - Jakarta - Kalimalang - KMN"/>
    <s v="JAKARTA TIMUR"/>
    <s v="Dki Jakarta"/>
    <d v="2001-01-17T00:00:00"/>
    <d v="2024-05-27T00:00:00"/>
    <s v="Male"/>
    <s v="KMN"/>
    <s v="mochammad.suparman@cimbniaga.co.id"/>
    <s v="D-5"/>
    <n v="5407300"/>
    <s v="HANDI OETAMA"/>
    <s v="Mortgage Business Manager - KC - KMN"/>
    <m/>
    <m/>
    <m/>
    <m/>
    <x v="1"/>
    <m/>
    <m/>
    <x v="0"/>
    <n v="0"/>
    <x v="0"/>
    <n v="0"/>
    <x v="0"/>
    <n v="0"/>
  </r>
  <r>
    <n v="5415644"/>
    <s v="JESSICA TIKA BONASARI SILALAHI"/>
    <s v="U5"/>
    <x v="4"/>
    <s v="Network - Jakarta Region"/>
    <s v="Jakarta Region Area V"/>
    <s v="KC - Jakarta - Kalimalang - KMN - D3"/>
    <s v="KC - Jakarta - Kalimalang - KMN - Preferred - D4"/>
    <s v="Preferred Business Manager"/>
    <s v="Preferred Business Manager"/>
    <s v="KC - Jakarta - Kalimalang - KMN"/>
    <s v="JAKARTA TIMUR"/>
    <s v="Dki Jakarta"/>
    <d v="1990-03-10T00:00:00"/>
    <d v="2024-11-04T00:00:00"/>
    <s v="Female"/>
    <s v="KMN"/>
    <s v="jessica.silalahi@cimbniaga.co.id"/>
    <s v="D-4"/>
    <n v="3033745"/>
    <s v="RR NUKE WIDYANINGRUM"/>
    <s v="Branch Manager - KC - KMN"/>
    <m/>
    <m/>
    <m/>
    <m/>
    <x v="1"/>
    <m/>
    <m/>
    <x v="0"/>
    <n v="0"/>
    <x v="1"/>
    <e v="#N/A"/>
    <x v="1"/>
    <e v="#N/A"/>
  </r>
  <r>
    <n v="3012977"/>
    <s v="ANNISA YUSUF BARMANSYAH"/>
    <s v="U7"/>
    <x v="4"/>
    <s v="Network - Jakarta Region"/>
    <s v="Jakarta Region Area V"/>
    <s v="KC - Jakarta - Kalimalang - KMN - D3"/>
    <s v="KC - Jakarta - Kalimalang - KMN - Preferred - D4"/>
    <s v="Preferred Relationship Manager"/>
    <s v="Preferred Relationship Manager"/>
    <s v="KC - Jakarta - Kalimalang - KMN"/>
    <s v="JAKARTA TIMUR"/>
    <s v="Dki Jakarta"/>
    <d v="1983-06-25T00:00:00"/>
    <d v="2010-02-18T00:00:00"/>
    <s v="Female"/>
    <s v="KMN"/>
    <s v="ANNISA.YUSUFBARMANSYAH@CIMBNIAGA.CO.ID"/>
    <s v="D-5"/>
    <n v="5415644"/>
    <s v="JESSICA TIKA BONASARI SILALAHI"/>
    <s v="Preferred Business Manager 1 - KC - KMN"/>
    <m/>
    <m/>
    <m/>
    <m/>
    <x v="1"/>
    <m/>
    <m/>
    <x v="0"/>
    <n v="0"/>
    <x v="0"/>
    <n v="0"/>
    <x v="0"/>
    <n v="0"/>
  </r>
  <r>
    <n v="3029183"/>
    <s v="ATIKA AMALIA NAWADIR YANI"/>
    <s v="U8"/>
    <x v="4"/>
    <s v="Network - Jakarta Region"/>
    <s v="Jakarta Region Area V"/>
    <s v="KC - Jakarta - Kalimalang - KMN - D3"/>
    <s v="KC - Jakarta - Kalimalang - KMN - Preferred - D4"/>
    <s v="Preferred Relationship Manager"/>
    <s v="Preferred Relationship Manager"/>
    <s v="KC - Jakarta - Kalimalang - KMN"/>
    <s v="JAKARTA TIMUR"/>
    <s v="Dki Jakarta"/>
    <d v="1993-10-21T00:00:00"/>
    <d v="2015-04-13T00:00:00"/>
    <s v="Female"/>
    <s v="KMN"/>
    <s v="ATIKA.AMALIANAWADIRYANI@CIMBNIAGA.CO.ID"/>
    <s v="D-5"/>
    <n v="5415644"/>
    <s v="JESSICA TIKA BONASARI SILALAHI"/>
    <s v="Preferred Business Manager 1 - KC - KMN"/>
    <m/>
    <m/>
    <m/>
    <m/>
    <x v="1"/>
    <m/>
    <m/>
    <x v="0"/>
    <n v="0.55000000000000004"/>
    <x v="0"/>
    <n v="0"/>
    <x v="0"/>
    <n v="0.27500000000000002"/>
  </r>
  <r>
    <n v="3022740"/>
    <s v="TRISNA RATNASARI"/>
    <s v="U8"/>
    <x v="4"/>
    <s v="Network - Jakarta Region"/>
    <s v="Jakarta Region Area V"/>
    <s v="KC - Jakarta - Kalimalang - KMN - D3"/>
    <s v="KC - Jakarta - Kalimalang - KMN - Preferred - D4"/>
    <s v="Preferred Relationship Manager"/>
    <s v="Preferred Relationship Manager"/>
    <s v="KC - Jakarta - Kalimalang - KMN"/>
    <s v="JAKARTA TIMUR"/>
    <s v="Dki Jakarta"/>
    <d v="1990-03-22T00:00:00"/>
    <d v="2013-04-22T00:00:00"/>
    <s v="Female"/>
    <s v="KMN"/>
    <s v="TRISNA.RATNASARI@CIMBNIAGA.CO.ID"/>
    <s v="D-5"/>
    <n v="5415644"/>
    <s v="JESSICA TIKA BONASARI SILALAHI"/>
    <s v="Preferred Business Manager 1 - KC - KMN"/>
    <m/>
    <m/>
    <m/>
    <m/>
    <x v="1"/>
    <m/>
    <m/>
    <x v="0"/>
    <n v="0"/>
    <x v="0"/>
    <n v="0"/>
    <x v="0"/>
    <n v="0"/>
  </r>
  <r>
    <n v="3006000"/>
    <s v="FALDY"/>
    <s v="U5"/>
    <x v="4"/>
    <s v="Network - Jakarta Region"/>
    <s v="Jakarta Region Area V"/>
    <s v="KC - Jakarta - Kalimalang - KMN - D3"/>
    <s v="KC - Jakarta - Kalimalang - KMN - Service - D4"/>
    <s v="Branch Operations &amp; Service Manager"/>
    <s v="Branch Operations &amp; Service Manager"/>
    <s v="KC - Jakarta - Kalimalang - KMN"/>
    <s v="JAKARTA TIMUR"/>
    <s v="Dki Jakarta"/>
    <d v="1971-08-26T00:00:00"/>
    <d v="2003-04-01T00:00:00"/>
    <s v="Male"/>
    <s v="KMN"/>
    <s v="FALDY@CIMBNIAGA.CO.ID"/>
    <s v="D-4"/>
    <n v="3033745"/>
    <s v="RR NUKE WIDYANINGRUM"/>
    <s v="Branch Manager - KC - KMN"/>
    <m/>
    <m/>
    <m/>
    <m/>
    <x v="1"/>
    <m/>
    <m/>
    <x v="0"/>
    <n v="0"/>
    <x v="0"/>
    <n v="0"/>
    <x v="0"/>
    <n v="0"/>
  </r>
  <r>
    <n v="3004279"/>
    <s v="DWI ISTIATI"/>
    <s v="U7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73-03-06T00:00:00"/>
    <d v="1997-04-21T00:00:00"/>
    <s v="Female"/>
    <s v="GMA"/>
    <s v="DWI.ISTIATI@CIMBNIAGA.CO.ID"/>
    <s v="D-3"/>
    <n v="3004926"/>
    <s v="RADEN AJENG ARDIATI"/>
    <s v="Network Region Service &amp; Operations Head - Jakarta II"/>
    <m/>
    <m/>
    <m/>
    <m/>
    <x v="1"/>
    <m/>
    <m/>
    <x v="0"/>
    <n v="0"/>
    <x v="0"/>
    <n v="0"/>
    <x v="0"/>
    <n v="0"/>
  </r>
  <r>
    <n v="3011450"/>
    <s v="RISKA FEBY KURNIA"/>
    <s v="U8"/>
    <x v="4"/>
    <s v="Network - Jakarta Region"/>
    <s v="Jakarta Region Area V"/>
    <s v="KC - Jakarta - Kalimalang - KMN - D3"/>
    <s v="KC - Jakarta - Kalimalang - KMN - Service - D4"/>
    <s v="Branch Service Officer"/>
    <s v="Branch Service Officer"/>
    <s v="KC - Jakarta - Kalimalang - KMN"/>
    <s v="JAKARTA TIMUR"/>
    <s v="Dki Jakarta"/>
    <d v="1985-02-20T00:00:00"/>
    <d v="2008-07-01T00:00:00"/>
    <s v="Female"/>
    <s v="KMN"/>
    <s v="RISKA.KURNIA@CIMBNIAGA.CO.ID"/>
    <s v="D-5"/>
    <n v="3003151"/>
    <s v="NOVY YULIANTI"/>
    <s v="Branch Operations &amp; Service Manager - KC - KMN"/>
    <m/>
    <m/>
    <m/>
    <m/>
    <x v="1"/>
    <m/>
    <m/>
    <x v="0"/>
    <n v="0"/>
    <x v="0"/>
    <n v="0"/>
    <x v="0"/>
    <n v="0"/>
  </r>
  <r>
    <n v="5357454"/>
    <s v="UNTARI PUSPITA RAHMAWATI"/>
    <s v="U9"/>
    <x v="4"/>
    <s v="Network - Jakarta Region"/>
    <s v="Jakarta Region Area V"/>
    <s v="KC - Jakarta - Kalimalang - KMN - D3"/>
    <s v="KC - Jakarta - Kalimalang - KMN - Service - D4"/>
    <s v="Client Service Officer"/>
    <s v="Client Service Officer"/>
    <s v="KC - Jakarta - Kalimalang - KMN"/>
    <s v="JAKARTA TIMUR"/>
    <s v="Dki Jakarta"/>
    <d v="1999-01-10T00:00:00"/>
    <d v="2021-11-01T00:00:00"/>
    <s v="Female"/>
    <s v="KMN"/>
    <s v="Untari.Rahmawati@cimbniaga.co.id"/>
    <s v="D-5"/>
    <n v="3003151"/>
    <s v="NOVY YULIANTI"/>
    <s v="Branch Operations &amp; Service Manager - KC - KMN"/>
    <m/>
    <m/>
    <m/>
    <m/>
    <x v="1"/>
    <m/>
    <m/>
    <x v="0"/>
    <n v="0"/>
    <x v="0"/>
    <n v="0"/>
    <x v="0"/>
    <n v="0"/>
  </r>
  <r>
    <n v="3013674"/>
    <s v="MARINA NOMIYANTI"/>
    <s v="U9"/>
    <x v="4"/>
    <s v="Network - Jakarta Region"/>
    <s v="Jakarta Region Area V"/>
    <s v="KC - Jakarta - Kalimalang - KMN - D3"/>
    <s v="KC - Jakarta - Kalimalang - KMN - Service - D4"/>
    <s v="Client Service Officer"/>
    <s v="Client Service Officer"/>
    <s v="KC - Jakarta - Kalimalang - KMN"/>
    <s v="JAKARTA TIMUR"/>
    <s v="Dki Jakarta"/>
    <d v="1987-11-26T00:00:00"/>
    <d v="2010-07-12T00:00:00"/>
    <s v="Female"/>
    <s v="KMN"/>
    <s v="MARINA.NOMIYANTI@CIMBNIAGA.CO.ID"/>
    <s v="D-5"/>
    <n v="3003151"/>
    <s v="NOVY YULIANTI"/>
    <s v="Branch Operations &amp; Service Manager - KC - KMN"/>
    <m/>
    <m/>
    <m/>
    <m/>
    <x v="1"/>
    <m/>
    <m/>
    <x v="0"/>
    <n v="0.7"/>
    <x v="0"/>
    <n v="0"/>
    <x v="0"/>
    <n v="0.35"/>
  </r>
  <r>
    <n v="3040499"/>
    <s v="SEPTIYANA FRANSISKA NAFI"/>
    <s v="U9"/>
    <x v="4"/>
    <s v="Network - Jakarta Region"/>
    <s v="Jakarta Region Area V"/>
    <s v="KC - Jakarta - Kalimalang - KMN - D3"/>
    <s v="KC - Jakarta - Kalimalang - KMN - Service - D4"/>
    <s v="Client Service Officer"/>
    <s v="Client Service Officer"/>
    <s v="KC - Jakarta - Kalimalang - KMN"/>
    <s v="JAKARTA TIMUR"/>
    <s v="Dki Jakarta"/>
    <d v="1996-09-07T00:00:00"/>
    <d v="2020-02-24T00:00:00"/>
    <s v="Female"/>
    <s v="KMN"/>
    <s v="Septiyana.Nafi@cimbniaga.co.id"/>
    <s v="D-5"/>
    <n v="3003151"/>
    <s v="NOVY YULIANTI"/>
    <s v="Branch Operations &amp; Service Manager - KC - KMN"/>
    <m/>
    <m/>
    <m/>
    <m/>
    <x v="1"/>
    <m/>
    <m/>
    <x v="0"/>
    <n v="0"/>
    <x v="0"/>
    <n v="0"/>
    <x v="0"/>
    <n v="0"/>
  </r>
  <r>
    <n v="5356527"/>
    <s v="MONALISA"/>
    <s v="U10"/>
    <x v="4"/>
    <s v="Network - Jakarta Region"/>
    <s v="Jakarta Region Area V"/>
    <s v="KC - Jakarta - Kalimalang - KMN - D3"/>
    <s v="KC - Jakarta - Kalimalang - KMN - Service - D4"/>
    <s v="Client Service Officer"/>
    <s v="Client Service Officer"/>
    <s v="KC - Jakarta - Kalimalang - KMN"/>
    <s v="JAKARTA TIMUR"/>
    <s v="Dki Jakarta"/>
    <d v="1998-08-07T00:00:00"/>
    <d v="2021-11-15T00:00:00"/>
    <s v="Female"/>
    <s v="KMN"/>
    <s v="Monalisa.Monalisa@cimbniaga.co.id"/>
    <s v="D-5"/>
    <n v="3003151"/>
    <s v="NOVY YULIANTI"/>
    <s v="Branch Operations &amp; Service Manager - KC - KMN"/>
    <m/>
    <m/>
    <m/>
    <m/>
    <x v="1"/>
    <m/>
    <m/>
    <x v="0"/>
    <n v="0"/>
    <x v="0"/>
    <n v="0"/>
    <x v="0"/>
    <n v="0"/>
  </r>
  <r>
    <n v="3040886"/>
    <s v="YEARSY ELIANA S"/>
    <s v="U7"/>
    <x v="4"/>
    <s v="Network - Jakarta Region"/>
    <s v="Jakarta Region Area V"/>
    <s v="KC - Jakarta - Kelapa Gading TN 2 - KGP - D3"/>
    <s v="KC - Jakarta - Kelapa Gading TN 2 - KGP - Company - D4"/>
    <s v="Company Relationship Manager"/>
    <s v="Company Relationship Manager"/>
    <s v="KC - Jakarta - Kelapa Gading TN 2 - KGP"/>
    <s v="JAKARTA UTARA"/>
    <s v="Dki Jakarta"/>
    <d v="1985-11-11T00:00:00"/>
    <d v="2020-03-16T00:00:00"/>
    <s v="Female"/>
    <s v="KGP"/>
    <s v="YEARSY.S@CIMBNIAGA.CO.ID"/>
    <s v="D-5"/>
    <n v="3039144"/>
    <s v="YULIANA RIDWAN"/>
    <s v="Branch Manager - KC - KGP"/>
    <m/>
    <m/>
    <m/>
    <m/>
    <x v="1"/>
    <m/>
    <m/>
    <x v="0"/>
    <n v="0"/>
    <x v="0"/>
    <n v="0"/>
    <x v="0"/>
    <n v="0"/>
  </r>
  <r>
    <n v="5600195"/>
    <s v="NATHANIEL LOUIS"/>
    <s v="U6"/>
    <x v="4"/>
    <s v="Network - Jakarta Region"/>
    <s v="Jakarta Region Area V"/>
    <s v="KC - Jakarta - Kelapa Gading TN 2 - KGP - D3"/>
    <s v="KC - Jakarta - Kelapa Gading TN 2 - KGP - EBB - D4"/>
    <s v="Sr EBB Relationship Manager"/>
    <s v="Sr EBB Relationship Manager"/>
    <s v="KC - Jakarta - Kelapa Gading TN 2 - KGP"/>
    <s v="JAKARTA UTARA"/>
    <s v="Dki Jakarta"/>
    <d v="1990-09-06T00:00:00"/>
    <d v="2025-06-02T00:00:00"/>
    <s v="Male"/>
    <s v="KGP"/>
    <s v="Nathaniel.Louis@cimbniaga.co.id"/>
    <s v="D-5"/>
    <n v="5600523"/>
    <s v="RISKY AGUSTIN"/>
    <s v="Network EBB Business Manager - KC - KGP"/>
    <m/>
    <m/>
    <m/>
    <m/>
    <x v="1"/>
    <m/>
    <m/>
    <x v="0"/>
    <n v="0"/>
    <x v="0"/>
    <n v="0"/>
    <x v="0"/>
    <n v="0"/>
  </r>
  <r>
    <n v="5600523"/>
    <s v="RISKY AGUSTIN"/>
    <s v="U6"/>
    <x v="4"/>
    <s v="Network - Jakarta Region"/>
    <s v="Jakarta Region Area V"/>
    <s v="KC - Jakarta - Kelapa Gading TN 2 - KGP - D3"/>
    <s v="KC - Jakarta - Kelapa Gading TN 2 - KGP - EBB - D4"/>
    <s v="EBB Business Manager"/>
    <s v="EBB Business Manager"/>
    <s v="KC - Jakarta - Kelapa Gading TN 2 - KGP"/>
    <s v="JAKARTA UTARA"/>
    <s v="Dki Jakarta"/>
    <d v="1990-08-10T00:00:00"/>
    <d v="2025-07-01T00:00:00"/>
    <s v="Male"/>
    <s v="KGP"/>
    <s v="risky.agustin@cimbniaga.co.id"/>
    <s v="D-4"/>
    <n v="3039144"/>
    <s v="YULIANA RIDWAN"/>
    <s v="Branch Manager - KC - KGP"/>
    <m/>
    <m/>
    <m/>
    <m/>
    <x v="1"/>
    <m/>
    <m/>
    <x v="0"/>
    <n v="0"/>
    <x v="0"/>
    <n v="0"/>
    <x v="0"/>
    <n v="0"/>
  </r>
  <r>
    <n v="5419238"/>
    <s v="MARCELLA HARTONO"/>
    <s v="U7"/>
    <x v="4"/>
    <s v="Network - Jakarta Region"/>
    <s v="Jakarta Region Area V"/>
    <s v="KC - Jakarta - Kelapa Gading TN 2 - KGP - D3"/>
    <s v="KC - Jakarta - Kelapa Gading TN 2 - KGP - EBB - D4"/>
    <s v="Sr EBB Relationship Manager"/>
    <s v="Sr EBB Relationship Manager"/>
    <s v="KC - Jakarta - Kelapa Gading TN 2 - KGP"/>
    <s v="JAKARTA UTARA"/>
    <s v="Dki Jakarta"/>
    <d v="1997-12-03T00:00:00"/>
    <d v="2025-01-06T00:00:00"/>
    <s v="Female"/>
    <s v="KGP"/>
    <s v="marcella.hartono@cimbniaga.co.id"/>
    <s v="D-5"/>
    <n v="5600523"/>
    <s v="RISKY AGUSTIN"/>
    <s v="Network EBB Business Manager - KC - KGP"/>
    <m/>
    <m/>
    <m/>
    <m/>
    <x v="1"/>
    <m/>
    <m/>
    <x v="0"/>
    <n v="0"/>
    <x v="0"/>
    <n v="0"/>
    <x v="0"/>
    <n v="0"/>
  </r>
  <r>
    <n v="5409614"/>
    <s v="SINTA MARITO SIRAIT"/>
    <s v="U8"/>
    <x v="4"/>
    <s v="Network - Jakarta Region"/>
    <s v="Jakarta Region Area V"/>
    <s v="KC - Jakarta - Kelapa Gading TN 2 - KGP - D3"/>
    <s v="KC - Jakarta - Kelapa Gading TN 2 - KGP - EBB - D4"/>
    <s v="EBB Relationship Manager"/>
    <s v="EBB Relationship Manager"/>
    <s v="KC - Jakarta - Kelapa Gading TN 2 - KGP"/>
    <s v="JAKARTA UTARA"/>
    <s v="Dki Jakarta"/>
    <d v="1998-01-14T00:00:00"/>
    <d v="2024-06-10T00:00:00"/>
    <s v="Female"/>
    <s v="KGP"/>
    <s v="sinta.sirait@cimbniaga.co.id"/>
    <s v="D-5"/>
    <n v="5600523"/>
    <s v="RISKY AGUSTIN"/>
    <s v="Network EBB Business Manager - KC - KGP"/>
    <m/>
    <m/>
    <m/>
    <m/>
    <x v="1"/>
    <m/>
    <m/>
    <x v="0"/>
    <n v="0"/>
    <x v="0"/>
    <n v="0"/>
    <x v="0"/>
    <n v="0"/>
  </r>
  <r>
    <n v="3033283"/>
    <s v="MAI KARONIKA LUMBAN TOBING"/>
    <s v="U7"/>
    <x v="4"/>
    <s v="Network - Jakarta Region"/>
    <s v="Jakarta Region Area V"/>
    <s v="KC - Jakarta - Kelapa Gading TN 2 - KGP - D3"/>
    <s v="KC - Jakarta - Kelapa Gading TN 2 - KGP - Mortgage - D4"/>
    <s v="Mortgage Business Manager"/>
    <s v="Mortgage Business Manager"/>
    <s v="KC - Jakarta - Kelapa Gading TN 2 - KGP"/>
    <s v="JAKARTA UTARA"/>
    <s v="Dki Jakarta"/>
    <d v="1993-05-09T00:00:00"/>
    <d v="2017-04-03T00:00:00"/>
    <s v="Female"/>
    <s v="KGP"/>
    <s v="MAI.TOBING@CIMBNIAGA.CO.ID"/>
    <s v="D-4"/>
    <n v="3039144"/>
    <s v="YULIANA RIDWAN"/>
    <s v="Branch Manager - KC - KGP"/>
    <m/>
    <m/>
    <m/>
    <m/>
    <x v="1"/>
    <m/>
    <m/>
    <x v="0"/>
    <n v="0"/>
    <x v="0"/>
    <n v="0"/>
    <x v="0"/>
    <n v="0"/>
  </r>
  <r>
    <n v="5396769"/>
    <s v="MUHAMAD ASEP SOPAN SOPIAN"/>
    <s v="U8"/>
    <x v="4"/>
    <s v="Network - Jakarta Region"/>
    <s v="Jakarta Region Area V"/>
    <s v="KC - Jakarta - Kelapa Gading TN 2 - KGP - D3"/>
    <s v="KC - Jakarta - Kelapa Gading TN 2 - KGP - Mortgage - D4"/>
    <s v="Mortgage Relationship Manager"/>
    <s v="Mortgage Relationship Manager"/>
    <s v="KC - Jakarta - Kelapa Gading TN 2 - KGP"/>
    <s v="JAKARTA UTARA"/>
    <s v="Dki Jakarta"/>
    <d v="1986-06-08T00:00:00"/>
    <d v="2023-10-09T00:00:00"/>
    <s v="Male"/>
    <s v="KGP"/>
    <s v="Muhamad.Sopian@cimbniaga.co.id"/>
    <s v="D-5"/>
    <n v="3033283"/>
    <s v="MAI KARONIKA LUMBAN TOBING"/>
    <s v="Mortgage Business Manager - KC - KGP"/>
    <m/>
    <m/>
    <m/>
    <m/>
    <x v="1"/>
    <m/>
    <m/>
    <x v="0"/>
    <n v="0"/>
    <x v="0"/>
    <n v="0"/>
    <x v="0"/>
    <n v="0"/>
  </r>
  <r>
    <n v="5379749"/>
    <s v="RICARD BAGUS PAMBUDI"/>
    <s v="U8"/>
    <x v="4"/>
    <s v="Network - Jakarta Region"/>
    <s v="Jakarta Region Area V"/>
    <s v="KC - Jakarta - Kelapa Gading TN 2 - KGP - D3"/>
    <s v="KC - Jakarta - Kelapa Gading TN 2 - KGP - Mortgage - D4"/>
    <s v="Mortgage Relationship Manager"/>
    <s v="Mortgage Relationship Manager"/>
    <s v="KC - Jakarta - Kelapa Gading TN 2 - KGP"/>
    <s v="JAKARTA UTARA"/>
    <s v="Dki Jakarta"/>
    <d v="1994-06-08T00:00:00"/>
    <d v="2022-12-19T00:00:00"/>
    <s v="Male"/>
    <s v="KGP"/>
    <s v="Ricard.Pambudi@cimbniaga.co.id"/>
    <s v="D-5"/>
    <n v="3033283"/>
    <s v="MAI KARONIKA LUMBAN TOBING"/>
    <s v="Mortgage Business Manager - KC - KGP"/>
    <m/>
    <m/>
    <m/>
    <m/>
    <x v="1"/>
    <m/>
    <m/>
    <x v="0"/>
    <n v="0"/>
    <x v="0"/>
    <n v="0"/>
    <x v="0"/>
    <n v="0"/>
  </r>
  <r>
    <n v="5410803"/>
    <s v="EKA SETIANINGRUM"/>
    <s v="U8"/>
    <x v="4"/>
    <s v="Network - Jakarta Region"/>
    <s v="Jakarta Region Area V"/>
    <s v="KC - Jakarta - Kelapa Gading TN 2 - KGP - D3"/>
    <s v="KC - Jakarta - Kelapa Gading TN 2 - KGP - Mortgage - D4"/>
    <s v="Mortgage Relationship Manager"/>
    <s v="Mortgage Relationship Manager"/>
    <s v="KC - Jakarta - Kelapa Gading TN 2 - KGP"/>
    <s v="JAKARTA UTARA"/>
    <s v="Dki Jakarta"/>
    <d v="1990-12-05T00:00:00"/>
    <d v="2024-07-01T00:00:00"/>
    <s v="Female"/>
    <s v="KGP"/>
    <s v="eka.setianingrum@cimbniaga.co.id"/>
    <s v="D-5"/>
    <n v="3033283"/>
    <s v="MAI KARONIKA LUMBAN TOBING"/>
    <s v="Mortgage Business Manager - KC - KGP"/>
    <m/>
    <m/>
    <m/>
    <m/>
    <x v="1"/>
    <m/>
    <m/>
    <x v="0"/>
    <n v="0"/>
    <x v="0"/>
    <n v="0"/>
    <x v="0"/>
    <n v="0"/>
  </r>
  <r>
    <n v="5601858"/>
    <s v="IKA NENI SAPUTRI"/>
    <s v="U8"/>
    <x v="4"/>
    <s v="Network - Jakarta Region"/>
    <s v="Jakarta Region Area V"/>
    <s v="KC - Jakarta - Kelapa Gading TN 2 - KGP - D3"/>
    <s v="KC - Jakarta - Kelapa Gading TN 2 - KGP - Mortgage - D4"/>
    <s v="Mortgage Relationship Manager"/>
    <s v="Mortgage Relationship Manager"/>
    <s v="KC - Jakarta - Kelapa Gading TN 2 - KGP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3040"/>
    <s v="CHRISTIAN FERDINAND RUNTULALO"/>
    <s v="U9"/>
    <x v="4"/>
    <s v="Network - Jakarta Region"/>
    <s v="Jakarta Region Area V"/>
    <s v="KC - Jakarta - Kelapa Gading TN 2 - KGP - D3"/>
    <s v="KC - Jakarta - Kelapa Gading TN 2 - KGP - Mortgage - D4"/>
    <s v="Mortgage Relationship Manager"/>
    <s v="Mortgage Relationship Manager"/>
    <s v="KC - Jakarta - Kelapa Gading TN 2 - KGP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8042"/>
    <s v="RIO ALFRED M SINAGA"/>
    <s v="U4"/>
    <x v="4"/>
    <s v="Network - Jakarta Region"/>
    <s v="Jakarta Region Area V"/>
    <s v="KC - Jakarta - Kelapa Gading TN 2 - KGP - D3"/>
    <s v="KC - Jakarta - Kelapa Gading TN 2 - KGP - Preferred - D4"/>
    <s v="Preferred Business Manager"/>
    <s v="Preferred Business Manager"/>
    <s v="KC - Jakarta - Kelapa Gading TN 2 - KGP"/>
    <s v="JAKARTA UTARA"/>
    <s v="Dki Jakarta"/>
    <d v="1974-07-11T00:00:00"/>
    <d v="2012-01-16T00:00:00"/>
    <s v="Male"/>
    <s v="KGP"/>
    <s v="RIO.ALFRED@CIMBNIAGA.CO.ID"/>
    <s v="D-4"/>
    <n v="3039144"/>
    <s v="YULIANA RIDWAN"/>
    <s v="Branch Manager - KC - KGP"/>
    <m/>
    <m/>
    <m/>
    <m/>
    <x v="1"/>
    <m/>
    <m/>
    <x v="0"/>
    <n v="0"/>
    <x v="0"/>
    <n v="0"/>
    <x v="0"/>
    <n v="0"/>
  </r>
  <r>
    <n v="3038237"/>
    <s v="HELSITA MIKA P.L"/>
    <s v="U6"/>
    <x v="4"/>
    <s v="Network - Jakarta Region"/>
    <s v="Jakarta Region Area V"/>
    <s v="KC - Jakarta - Kelapa Gading TN 2 - KGP - D3"/>
    <s v="KC - Jakarta - Kelapa Gading TN 2 - KGP - Preferred - D4"/>
    <s v="Preferred Relationship Manager"/>
    <s v="Preferred Relationship Manager"/>
    <s v="KC - Jakarta - Kelapa Gading TN 2 - KGP"/>
    <s v="JAKARTA UTARA"/>
    <s v="Dki Jakarta"/>
    <d v="1991-02-27T00:00:00"/>
    <d v="2019-06-10T00:00:00"/>
    <s v="Female"/>
    <s v="KGP"/>
    <s v="HELSITA.P.L@CIMBNIAGA.CO.ID"/>
    <s v="D-5"/>
    <n v="3018042"/>
    <s v="RIO ALFRED M SINAGA"/>
    <s v="Preferred Business Manager 1 - KC - KGP"/>
    <m/>
    <m/>
    <m/>
    <m/>
    <x v="1"/>
    <m/>
    <m/>
    <x v="0"/>
    <n v="0"/>
    <x v="0"/>
    <n v="0"/>
    <x v="0"/>
    <n v="0"/>
  </r>
  <r>
    <n v="3037097"/>
    <s v="NANCY LUNTUNGAN"/>
    <s v="U6"/>
    <x v="4"/>
    <s v="Network - Jakarta Region"/>
    <s v="Jakarta Region Area V"/>
    <s v="KC - Jakarta - Kelapa Gading TN 2 - KGP - D3"/>
    <s v="KC - Jakarta - Kelapa Gading TN 2 - KGP - Preferred - D4"/>
    <s v="Preferred Relationship Manager"/>
    <s v="Preferred Relationship Manager"/>
    <s v="KC - Jakarta - Kelapa Gading TN 2 - KGP"/>
    <s v="JAKARTA UTARA"/>
    <s v="Dki Jakarta"/>
    <d v="1972-01-02T00:00:00"/>
    <d v="2019-01-07T00:00:00"/>
    <s v="Female"/>
    <s v="KGP"/>
    <s v="NANCY.LUNTUNGAN@CIMBNIAGA.CO.ID"/>
    <s v="D-5"/>
    <n v="3018042"/>
    <s v="RIO ALFRED M SINAGA"/>
    <s v="Preferred Business Manager 1 - KC - KGP"/>
    <m/>
    <m/>
    <m/>
    <m/>
    <x v="1"/>
    <m/>
    <m/>
    <x v="0"/>
    <n v="0"/>
    <x v="0"/>
    <n v="0"/>
    <x v="0"/>
    <n v="0"/>
  </r>
  <r>
    <n v="3038347"/>
    <s v="EKA DARMA PUTRA"/>
    <s v="U8"/>
    <x v="4"/>
    <s v="Network - Jakarta Region"/>
    <s v="Jakarta Region Area V"/>
    <s v="KC - Jakarta - Kelapa Gading TN 2 - KGP - D3"/>
    <s v="KC - Jakarta - Kelapa Gading TN 2 - KGP - Preferred - D4"/>
    <s v="Preferred Relationship Manager"/>
    <s v="Preferred Relationship Manager"/>
    <s v="KC - Jakarta - Kelapa Gading TN 2 - KGP"/>
    <s v="JAKARTA UTARA"/>
    <s v="Dki Jakarta"/>
    <d v="1992-11-02T00:00:00"/>
    <d v="2019-06-14T00:00:00"/>
    <s v="Male"/>
    <s v="KGP"/>
    <s v="EKA.PUTRA@CIMBNIAGA.CO.ID"/>
    <s v="D-5"/>
    <n v="3018042"/>
    <s v="RIO ALFRED M SINAGA"/>
    <s v="Preferred Business Manager 1 - KC - KGP"/>
    <m/>
    <m/>
    <m/>
    <m/>
    <x v="1"/>
    <m/>
    <m/>
    <x v="0"/>
    <n v="0"/>
    <x v="0"/>
    <n v="0"/>
    <x v="0"/>
    <n v="0"/>
  </r>
  <r>
    <n v="3036777"/>
    <s v="SHINTIA NATALI ADJI"/>
    <s v="U6"/>
    <x v="4"/>
    <s v="Network - Jakarta Region"/>
    <s v="Jakarta Region Area V"/>
    <s v="KC - Jakarta - Kelapa Gading TN 2 - KGP - Private Wealth D3"/>
    <s v="KC - Jakarta - Kelapa Gading TN 2 - KGP - Private Wealth D4"/>
    <s v="Private Wealth Relationship Manager"/>
    <s v="Private Wealth Relationship Manager"/>
    <s v="KC - Jakarta - Kelapa Gading TN 2 - KGP"/>
    <s v="JAKARTA UTARA"/>
    <s v="Dki Jakarta"/>
    <d v="1988-12-07T00:00:00"/>
    <d v="2018-11-19T00:00:00"/>
    <s v="Female"/>
    <s v="KGP"/>
    <s v="SHINTIA.ADJI@CIMBNIAGA.CO.ID"/>
    <s v="D-4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3039591"/>
    <s v="ENDAH YULLINAR"/>
    <s v="U6"/>
    <x v="4"/>
    <s v="Network - Jakarta Region"/>
    <s v="Jakarta Region Area V"/>
    <s v="KC - Jakarta - Kelapa Gading TN 2 - KGP - Private Wealth D3"/>
    <s v="KC - Jakarta - Kelapa Gading TN 2 - KGP - Private Wealth D4"/>
    <s v="Private Wealth Relationship Manager"/>
    <s v="Private Wealth Relationship Manager"/>
    <s v="KC - Jakarta - Kelapa Gading TN 2 - KGP"/>
    <s v="JAKARTA UTARA"/>
    <s v="Dki Jakarta"/>
    <d v="1985-01-21T00:00:00"/>
    <d v="2019-11-04T00:00:00"/>
    <s v="Female"/>
    <s v="KGP"/>
    <s v="ENDAH.YULLINAR@CIMBNIAGA.CO.ID"/>
    <s v="D-4"/>
    <n v="3004998"/>
    <s v="DANNY LATIEF"/>
    <s v="Branch Area Head - Jakarta Region Area V"/>
    <m/>
    <m/>
    <m/>
    <m/>
    <x v="1"/>
    <m/>
    <m/>
    <x v="0"/>
    <n v="0"/>
    <x v="0"/>
    <n v="0"/>
    <x v="0"/>
    <n v="0"/>
  </r>
  <r>
    <n v="5600287"/>
    <s v="PIETER S"/>
    <s v="U8"/>
    <x v="4"/>
    <s v="Network - Jakarta Region"/>
    <s v="Jakarta Region Area V"/>
    <s v="KC - Jakarta - Kelapa Gading TN 2 - KGP - Private Wealth D3"/>
    <s v="KC - Jakarta - Kelapa Gading TN 2 - KGP - Private Wealth D4"/>
    <s v="Private Wealth Relationship Manager"/>
    <s v="Private Wealth Relationship Manager"/>
    <s v="KC - Jakarta - Kelapa Gading TN 2 - KGP"/>
    <s v="JAKARTA UTARA"/>
    <s v="Dki Jakarta"/>
    <d v="1997-07-30T00:00:00"/>
    <d v="2025-05-19T00:00:00"/>
    <s v="Male"/>
    <s v="KGP"/>
    <s v="pieter.s.pieter.s@cimbniaga.co.id"/>
    <s v="D-4"/>
    <n v="3004998"/>
    <s v="DANNY LATIEF"/>
    <s v="Branch Area Head - Jakarta Region Area V"/>
    <m/>
    <m/>
    <m/>
    <m/>
    <x v="1"/>
    <m/>
    <m/>
    <x v="0"/>
    <n v="0"/>
    <x v="1"/>
    <e v="#N/A"/>
    <x v="1"/>
    <e v="#N/A"/>
  </r>
  <r>
    <n v="3011138"/>
    <s v="RINI CAHYANINGRUM"/>
    <s v="U7"/>
    <x v="4"/>
    <s v="Network - Jakarta Region"/>
    <s v="Jakarta Region Area III"/>
    <s v="KCP - Jakarta - Menteng - MTG - D3"/>
    <s v="KCP - Jakarta - Menteng - MTG - Service - D4"/>
    <s v="Branch Operations &amp; Service Manager"/>
    <s v="Branch Operations &amp; Service Manager"/>
    <s v="KCP - Jakarta - Menteng - MTG"/>
    <s v="JAKARTA PUSAT"/>
    <s v="Dki Jakarta"/>
    <d v="1982-09-28T00:00:00"/>
    <d v="2009-06-10T00:00:00"/>
    <s v="Female"/>
    <s v="MTG"/>
    <s v="RINI.CAHYANINGRUM@CIMBNIAGA.CO.ID"/>
    <s v="D-4"/>
    <n v="3041320"/>
    <s v="PAWESTRI SAESARY"/>
    <s v="Branch Manager - KCP - MTG"/>
    <m/>
    <m/>
    <m/>
    <m/>
    <x v="1"/>
    <m/>
    <m/>
    <x v="0"/>
    <n v="0"/>
    <x v="0"/>
    <n v="0"/>
    <x v="0"/>
    <n v="0"/>
  </r>
  <r>
    <n v="3005912"/>
    <s v="NOFI HANDAYANI SAPUTRI"/>
    <s v="U8"/>
    <x v="4"/>
    <s v="Network - Jakarta Region"/>
    <s v="Jakarta Region Area V"/>
    <s v="KC - Jakarta - Kelapa Gading TN 2 - KGP - D3"/>
    <s v="KC - Jakarta - Kelapa Gading TN 2 - KGP - Service - D4"/>
    <s v="Branch Service Officer"/>
    <s v="Branch Service Officer"/>
    <s v="KC - Jakarta - Kelapa Gading TN 2 - KGP"/>
    <s v="JAKARTA UTARA"/>
    <s v="Dki Jakarta"/>
    <d v="1979-11-15T00:00:00"/>
    <d v="2003-01-02T00:00:00"/>
    <s v="Female"/>
    <s v="KGP"/>
    <s v="NOFI.SAPUTRI@CIMBNIAGA.CO.ID"/>
    <s v="D-5"/>
    <n v="3007144"/>
    <s v="NUR INDRASWARI"/>
    <s v="Branch Operations &amp; Service Manager - KC - KGP"/>
    <m/>
    <m/>
    <m/>
    <m/>
    <x v="1"/>
    <m/>
    <m/>
    <x v="0"/>
    <n v="0"/>
    <x v="0"/>
    <n v="0"/>
    <x v="0"/>
    <n v="0"/>
  </r>
  <r>
    <n v="3002723"/>
    <s v="AYLISA"/>
    <s v="U8"/>
    <x v="4"/>
    <s v="Network - Jakarta Region"/>
    <s v="Jakarta Region Area V"/>
    <s v="KC - Jakarta - Kelapa Gading TN 2 - KGP - D3"/>
    <s v="KC - Jakarta - Kelapa Gading TN 2 - KGP - Service - D4"/>
    <s v="Branch Service Officer"/>
    <s v="Branch Service Officer"/>
    <s v="KC - Jakarta - Kelapa Gading TN 2 - KGP"/>
    <s v="JAKARTA UTARA"/>
    <s v="Dki Jakarta"/>
    <d v="1976-04-26T00:00:00"/>
    <d v="1994-09-01T00:00:00"/>
    <s v="Female"/>
    <s v="KGP"/>
    <s v="AYLISA@CIMBNIAGA.CO.ID"/>
    <s v="D-5"/>
    <n v="3007144"/>
    <s v="NUR INDRASWARI"/>
    <s v="Branch Operations &amp; Service Manager - KC - KGP"/>
    <m/>
    <m/>
    <m/>
    <m/>
    <x v="1"/>
    <m/>
    <m/>
    <x v="0"/>
    <n v="0"/>
    <x v="0"/>
    <n v="0"/>
    <x v="0"/>
    <n v="0"/>
  </r>
  <r>
    <n v="3032947"/>
    <s v="PUTRI USWATUN HASANAH"/>
    <s v="U9"/>
    <x v="4"/>
    <s v="Network - Jakarta Region"/>
    <s v="Jakarta Region Area V"/>
    <s v="KC - Jakarta - Kelapa Gading TN 2 - KGP - D3"/>
    <s v="KC - Jakarta - Kelapa Gading TN 2 - KGP - Service - D4"/>
    <s v="Client Service Officer"/>
    <s v="Client Service Officer"/>
    <s v="KC - Jakarta - Kelapa Gading TN 2 - KGP"/>
    <s v="JAKARTA UTARA"/>
    <s v="Dki Jakarta"/>
    <d v="1994-01-28T00:00:00"/>
    <d v="2017-01-20T00:00:00"/>
    <s v="Female"/>
    <s v="KGP"/>
    <s v="PUTRI.HASANAH@CIMBNIAGA.CO.ID"/>
    <s v="D-5"/>
    <n v="3007144"/>
    <s v="NUR INDRASWARI"/>
    <s v="Branch Operations &amp; Service Manager - KC - KGP"/>
    <m/>
    <m/>
    <m/>
    <m/>
    <x v="1"/>
    <m/>
    <m/>
    <x v="0"/>
    <n v="0"/>
    <x v="0"/>
    <n v="0"/>
    <x v="0"/>
    <n v="0"/>
  </r>
  <r>
    <n v="3028655"/>
    <s v="HANNARIA NAIBAHO"/>
    <s v="U9"/>
    <x v="4"/>
    <s v="Network - Jakarta Region"/>
    <s v="Jakarta Region Area V"/>
    <s v="KC - Jakarta - Kelapa Gading TN 2 - KGP - D3"/>
    <s v="KC - Jakarta - Kelapa Gading TN 2 - KGP - Service - D4"/>
    <s v="Client Service Officer"/>
    <s v="Client Service Officer"/>
    <s v="KC - Jakarta - Kelapa Gading TN 2 - KGP"/>
    <s v="JAKARTA UTARA"/>
    <s v="Dki Jakarta"/>
    <d v="1990-07-06T00:00:00"/>
    <d v="2015-02-23T00:00:00"/>
    <s v="Female"/>
    <s v="KGP"/>
    <s v="Hannaria.Naibaho@cimbniaga.co.id"/>
    <s v="D-5"/>
    <n v="3007144"/>
    <s v="NUR INDRASWARI"/>
    <s v="Branch Operations &amp; Service Manager - KC - KGP"/>
    <m/>
    <m/>
    <m/>
    <m/>
    <x v="1"/>
    <m/>
    <m/>
    <x v="0"/>
    <n v="0"/>
    <x v="0"/>
    <n v="0"/>
    <x v="0"/>
    <n v="0"/>
  </r>
  <r>
    <n v="3017866"/>
    <s v="RAMA ROHESA LENNY S"/>
    <s v="U9"/>
    <x v="4"/>
    <s v="Network - Jakarta Region"/>
    <s v="Jakarta Region Area V"/>
    <s v="KC - Jakarta - Kelapa Gading TN 2 - KGP - D3"/>
    <s v="KC - Jakarta - Kelapa Gading TN 2 - KGP - Service - D4"/>
    <s v="Client Service Officer"/>
    <s v="Client Service Officer"/>
    <s v="KC - Jakarta - Kelapa Gading TN 2 - KGP"/>
    <s v="JAKARTA UTARA"/>
    <s v="Dki Jakarta"/>
    <d v="1988-09-13T00:00:00"/>
    <d v="2011-12-06T00:00:00"/>
    <s v="Female"/>
    <s v="KGP"/>
    <s v="RAMA.S@CIMBNIAGA.CO.ID"/>
    <s v="D-5"/>
    <n v="3007144"/>
    <s v="NUR INDRASWARI"/>
    <s v="Branch Operations &amp; Service Manager - KC - KGP"/>
    <m/>
    <m/>
    <m/>
    <m/>
    <x v="1"/>
    <m/>
    <m/>
    <x v="0"/>
    <n v="0"/>
    <x v="0"/>
    <n v="0"/>
    <x v="0"/>
    <n v="0"/>
  </r>
  <r>
    <n v="5334948"/>
    <s v="INTAN MARSEDES"/>
    <s v="U9"/>
    <x v="4"/>
    <s v="Network - Jakarta Region"/>
    <s v="Jakarta Region Area V"/>
    <s v="KC - Jakarta - Kelapa Gading TN 2 - KGP - D3"/>
    <s v="KC - Jakarta - Kelapa Gading TN 2 - KGP - Service - D4"/>
    <s v="Client Service Officer"/>
    <s v="Client Service Officer"/>
    <s v="KC - Jakarta - Kelapa Gading TN 2 - KGP"/>
    <s v="JAKARTA UTARA"/>
    <s v="Dki Jakarta"/>
    <d v="1996-03-25T00:00:00"/>
    <d v="2021-07-12T00:00:00"/>
    <s v="Female"/>
    <s v="KGP"/>
    <s v="Intan.Marsedes@cimbniaga.co.id"/>
    <s v="D-5"/>
    <n v="3007144"/>
    <s v="NUR INDRASWARI"/>
    <s v="Branch Operations &amp; Service Manager - KC - KGP"/>
    <m/>
    <m/>
    <m/>
    <m/>
    <x v="1"/>
    <m/>
    <m/>
    <x v="0"/>
    <n v="0"/>
    <x v="0"/>
    <n v="0"/>
    <x v="0"/>
    <n v="0"/>
  </r>
  <r>
    <n v="3026330"/>
    <s v="PUZI YANTI PRATAMA"/>
    <s v="U10"/>
    <x v="4"/>
    <s v="Network - Jakarta Region"/>
    <s v="Jakarta Region Area V"/>
    <s v="KC - Jakarta - Kelapa Gading TN 2 - KGP - D3"/>
    <s v="KC - Jakarta - Kelapa Gading TN 2 - KGP - Service - D4"/>
    <s v="Client Service Officer"/>
    <s v="Client Service Officer"/>
    <s v="KC - Jakarta - Kelapa Gading TN 2 - KGP"/>
    <s v="JAKARTA UTARA"/>
    <s v="Dki Jakarta"/>
    <d v="1994-03-18T00:00:00"/>
    <d v="2014-05-16T00:00:00"/>
    <s v="Female"/>
    <s v="KGP"/>
    <s v="PUZI.YANTIPRATAMA@CIMBNIAGA.CO.ID"/>
    <s v="D-5"/>
    <n v="3007144"/>
    <s v="NUR INDRASWARI"/>
    <s v="Branch Operations &amp; Service Manager - KC - KGP"/>
    <m/>
    <m/>
    <m/>
    <m/>
    <x v="1"/>
    <m/>
    <m/>
    <x v="0"/>
    <n v="0"/>
    <x v="0"/>
    <n v="0"/>
    <x v="0"/>
    <n v="0"/>
  </r>
  <r>
    <n v="5370911"/>
    <s v="ALUN"/>
    <s v="U6"/>
    <x v="4"/>
    <s v="Network - Jakarta Region"/>
    <s v="Jakarta Region Area V"/>
    <s v="KCP - Jakarta - Bukit Gading Indah - BGI - D3"/>
    <s v="KCP - Jakarta - Bukit Gading Indah - BGI - Preferred - D4"/>
    <s v="Preferred Relationship Manager"/>
    <s v="Preferred Relationship Manager"/>
    <s v="KCP - Jakarta - Bukit Gading Indah - BGI"/>
    <s v="JAKARTA UTARA"/>
    <s v="Dki Jakarta"/>
    <d v="1993-11-30T00:00:00"/>
    <d v="2022-06-13T00:00:00"/>
    <s v="Male"/>
    <s v="BGI"/>
    <s v="Alun.Alun@cimbniaga.co.id"/>
    <s v="D-5"/>
    <n v="3038942"/>
    <s v="YULIANTI NYONGKOTU"/>
    <s v="Branch Manager - KCP - BGI"/>
    <m/>
    <m/>
    <m/>
    <m/>
    <x v="1"/>
    <m/>
    <m/>
    <x v="0"/>
    <n v="0"/>
    <x v="0"/>
    <n v="0"/>
    <x v="0"/>
    <n v="0"/>
  </r>
  <r>
    <n v="5600707"/>
    <s v="FARAH NABILA PUTRI"/>
    <s v="U7"/>
    <x v="4"/>
    <s v="Network - Jakarta Region"/>
    <s v="Jakarta Region Area V"/>
    <s v="KCP - Jakarta - Bukit Gading Indah - BGI - D3"/>
    <s v="KCP - Jakarta - Bukit Gading Indah - BGI - Preferred - D4"/>
    <s v="Preferred Relationship Manager"/>
    <s v="Preferred Relationship Manager"/>
    <s v="KCP - Jakarta - Bukit Gading Indah - BGI"/>
    <s v="JAKARTA UTARA"/>
    <s v="Dki Jakarta"/>
    <d v="1998-01-03T00:00:00"/>
    <d v="2025-07-14T00:00:00"/>
    <s v="Female"/>
    <s v="BGI"/>
    <s v="farah.putri2@cimbniaga.co.id"/>
    <s v="D-5"/>
    <n v="3038942"/>
    <s v="YULIANTI NYONGKOTU"/>
    <s v="Branch Manager - KCP - BGI"/>
    <m/>
    <m/>
    <m/>
    <m/>
    <x v="1"/>
    <m/>
    <m/>
    <x v="0"/>
    <n v="0"/>
    <x v="1"/>
    <e v="#N/A"/>
    <x v="1"/>
    <e v="#N/A"/>
  </r>
  <r>
    <n v="3011691"/>
    <s v="DEBBY SALAMOER"/>
    <s v="U7"/>
    <x v="4"/>
    <s v="Network - Jakarta Region"/>
    <s v="Jakarta Region Area V"/>
    <s v="KCP - Jakarta - Bukit Gading Indah - BGI - D3"/>
    <s v="KCP - Jakarta - Bukit Gading Indah - BGI - Service - D4"/>
    <s v="Branch Operations &amp; Service Manager"/>
    <s v="Branch Operations &amp; Service Manager"/>
    <s v="KCP - Jakarta - Bukit Gading Indah - BGI"/>
    <s v="JAKARTA UTARA"/>
    <s v="Dki Jakarta"/>
    <d v="1986-03-11T00:00:00"/>
    <d v="2008-09-15T00:00:00"/>
    <s v="Female"/>
    <s v="BGI"/>
    <s v="DEBBY.SALAMOER@CIMBNIAGA.CO.ID"/>
    <s v="D-4"/>
    <n v="3038942"/>
    <s v="YULIANTI NYONGKOTU"/>
    <s v="Branch Manager - KCP - BGI"/>
    <m/>
    <m/>
    <m/>
    <m/>
    <x v="1"/>
    <m/>
    <m/>
    <x v="0"/>
    <n v="0"/>
    <x v="0"/>
    <n v="0"/>
    <x v="0"/>
    <n v="0"/>
  </r>
  <r>
    <n v="5405510"/>
    <s v="ELISABET LABORTY"/>
    <s v="U9"/>
    <x v="4"/>
    <s v="Network - Jakarta Region"/>
    <s v="Jakarta Region Area V"/>
    <s v="KCP - Jakarta - Bukit Gading Indah - BGI - D3"/>
    <s v="KCP - Jakarta - Bukit Gading Indah - BGI - Service - D4"/>
    <s v="Customer Service"/>
    <s v="Customer Service"/>
    <s v="KCP - Jakarta - Bukit Gading Indah - BGI"/>
    <s v="JAKARTA UTARA"/>
    <s v="Dki Jakarta"/>
    <d v="1998-05-30T00:00:00"/>
    <d v="2024-03-04T00:00:00"/>
    <s v="Female"/>
    <s v="BGI"/>
    <s v="elisabet.laborty@cimbniaga.co.id"/>
    <s v="D-5"/>
    <n v="3011691"/>
    <s v="DEBBY SALAMOER"/>
    <s v="Branch Operations &amp; Service Manager - KCP - BGI"/>
    <m/>
    <m/>
    <m/>
    <m/>
    <x v="1"/>
    <m/>
    <m/>
    <x v="0"/>
    <n v="0"/>
    <x v="0"/>
    <n v="0"/>
    <x v="0"/>
    <n v="0"/>
  </r>
  <r>
    <n v="3040230"/>
    <s v="MUTHIA NURAULIA"/>
    <s v="U10"/>
    <x v="4"/>
    <s v="Network - Jakarta Region"/>
    <s v="Jakarta Region Area V"/>
    <s v="KCP - Jakarta - Cempaka Putih 68 - CPK - D3"/>
    <s v="KCP - Jakarta - Cempaka Putih 68 - CPK - Service - D4"/>
    <s v="Client Service Officer"/>
    <s v="Client Service Officer"/>
    <s v="KCP - Jakarta - Cempaka Putih 68 - CPK"/>
    <s v="JAKARTA PUSAT"/>
    <s v="Dki Jakarta"/>
    <d v="1998-05-08T00:00:00"/>
    <d v="2020-02-24T00:00:00"/>
    <s v="Female"/>
    <s v="CPK"/>
    <s v="MUTHIA.NURAULIA@CIMBNIAGA.CO.ID"/>
    <s v="D-5"/>
    <n v="3006365"/>
    <s v="MEILIA WIDYASTUTY SRIYONO"/>
    <s v="Branch Operations &amp; Service Manager - KCP - CPK"/>
    <m/>
    <m/>
    <m/>
    <m/>
    <x v="1"/>
    <m/>
    <m/>
    <x v="0"/>
    <n v="0"/>
    <x v="0"/>
    <n v="0"/>
    <x v="0"/>
    <n v="0"/>
  </r>
  <r>
    <n v="5601384"/>
    <s v="NATASHA PRICILIA POLUAKAN"/>
    <s v="U7"/>
    <x v="4"/>
    <s v="Network - Jakarta Region"/>
    <s v="Jakarta Region Area V"/>
    <s v="KCP - Jakarta - Cempaka Putih 68 - CPK - D3"/>
    <s v="KCP - Jakarta - Cempaka Putih 68 - CPK - Company - D4"/>
    <s v="Company Relationship Manager"/>
    <s v="Company Relationship Manager"/>
    <s v="KCP - Jakarta - Cempaka Putih 68 - CPK"/>
    <s v="JAKARTA PUSAT"/>
    <s v="Dki Jakarta"/>
    <d v="1988-04-09T00:00:00"/>
    <d v="2026-03-09T00:00:00"/>
    <s v="Female"/>
    <s v="CPK"/>
    <s v="natasha.poluakan@cimbniaga.co.id"/>
    <s v="D-5"/>
    <n v="3025101"/>
    <s v="AGUSTIAN PANDAPOTAN"/>
    <s v="Branch Manager - KCP - CPK"/>
    <m/>
    <m/>
    <m/>
    <m/>
    <x v="1"/>
    <m/>
    <m/>
    <x v="0"/>
    <n v="0"/>
    <x v="1"/>
    <e v="#N/A"/>
    <x v="1"/>
    <e v="#N/A"/>
  </r>
  <r>
    <n v="5358859"/>
    <s v="SETIAWAN MANURUNG"/>
    <s v="U5"/>
    <x v="4"/>
    <s v="Network - Jakarta Region"/>
    <s v="Jakarta Region Area V"/>
    <s v="KCP - Jakarta - Cempaka Putih 68 - CPK - D3"/>
    <s v="KCP - Jakarta - Cempaka Putih 68 - CPK - EBB - D4"/>
    <s v="EBB Business Manager"/>
    <s v="EBB Business Manager"/>
    <s v="KCP - Jakarta - Cempaka Putih 68 - CPK"/>
    <s v="JAKARTA PUSAT"/>
    <s v="Dki Jakarta"/>
    <d v="1984-05-20T00:00:00"/>
    <d v="2022-01-24T00:00:00"/>
    <s v="Female"/>
    <s v="CPK"/>
    <s v="Setiawan.Manurung@cimbniaga.co.id"/>
    <s v="D-4"/>
    <n v="3025101"/>
    <s v="AGUSTIAN PANDAPOTAN"/>
    <s v="Branch Manager - KCP - CPK"/>
    <m/>
    <m/>
    <m/>
    <m/>
    <x v="1"/>
    <m/>
    <m/>
    <x v="0"/>
    <n v="0.1"/>
    <x v="0"/>
    <n v="0"/>
    <x v="0"/>
    <n v="0.05"/>
  </r>
  <r>
    <n v="5600732"/>
    <s v="NOOTKA NAOMI SALSA"/>
    <s v="U6"/>
    <x v="4"/>
    <s v="Network - Jakarta Region"/>
    <s v="Jakarta Region Area V"/>
    <s v="KCP - Jakarta - Cempaka Putih 68 - CPK - D3"/>
    <s v="KCP - Jakarta - Cempaka Putih 68 - CPK - EBB - D4"/>
    <s v="Sr EBB Relationship Manager"/>
    <s v="Sr EBB Relationship Manager"/>
    <s v="KCP - Jakarta - Cempaka Putih 68 - CPK"/>
    <s v="JAKARTA PUSAT"/>
    <s v="Dki Jakarta"/>
    <d v="1990-06-11T00:00:00"/>
    <d v="2025-08-19T00:00:00"/>
    <s v="Female"/>
    <s v="CPK"/>
    <s v="nootka.salsa@cimbniaga.co.id"/>
    <s v="D-5"/>
    <n v="5358859"/>
    <s v="SETIAWAN MANURUNG"/>
    <s v="Network EBB Business Manager - KCP - CPK"/>
    <m/>
    <m/>
    <m/>
    <m/>
    <x v="1"/>
    <m/>
    <m/>
    <x v="0"/>
    <n v="0"/>
    <x v="1"/>
    <e v="#N/A"/>
    <x v="1"/>
    <e v="#N/A"/>
  </r>
  <r>
    <n v="5384435"/>
    <s v="ANDI MUPRENI MU'MIN"/>
    <s v="U7"/>
    <x v="4"/>
    <s v="Network - Jakarta Region"/>
    <s v="Jakarta Region Area V"/>
    <s v="KCP - Jakarta - Cempaka Putih 68 - CPK - D3"/>
    <s v="KCP - Jakarta - Cempaka Putih 68 - CPK - EBB - D4"/>
    <s v="Sr EBB Relationship Manager"/>
    <s v="Sr EBB Relationship Manager"/>
    <s v="KCP - Jakarta - Cempaka Putih 68 - CPK"/>
    <s v="JAKARTA PUSAT"/>
    <s v="Dki Jakarta"/>
    <d v="1992-05-26T00:00:00"/>
    <d v="2023-02-13T00:00:00"/>
    <s v="Male"/>
    <s v="CPK"/>
    <s v="Andi.Mumin@cimbniaga.co.id"/>
    <s v="D-5"/>
    <n v="5358859"/>
    <s v="SETIAWAN MANURUNG"/>
    <s v="Network EBB Business Manager - KCP - CPK"/>
    <m/>
    <m/>
    <m/>
    <m/>
    <x v="1"/>
    <m/>
    <m/>
    <x v="0"/>
    <n v="0"/>
    <x v="0"/>
    <n v="0"/>
    <x v="0"/>
    <n v="0"/>
  </r>
  <r>
    <n v="5396784"/>
    <s v="FRANSISKUS XAVERIUS LOUIS"/>
    <s v="U8"/>
    <x v="4"/>
    <s v="Network - Jakarta Region"/>
    <s v="Jakarta Region Area V"/>
    <s v="KCP - Jakarta - Cempaka Putih 68 - CPK - D3"/>
    <s v="KCP - Jakarta - Cempaka Putih 68 - CPK - EBB - D4"/>
    <s v="EBB Relationship Manager"/>
    <s v="EBB Relationship Manager"/>
    <s v="KCP - Jakarta - Cempaka Putih 68 - CPK"/>
    <s v="JAKARTA PUSAT"/>
    <s v="Dki Jakarta"/>
    <d v="1998-08-08T00:00:00"/>
    <d v="2023-10-16T00:00:00"/>
    <s v="Male"/>
    <s v="CPK"/>
    <s v="Fransiskus.Louis@cimbniaga.co.id"/>
    <s v="D-5"/>
    <n v="5358859"/>
    <s v="SETIAWAN MANURUNG"/>
    <s v="Network EBB Business Manager - KCP - CPK"/>
    <m/>
    <m/>
    <m/>
    <m/>
    <x v="1"/>
    <m/>
    <m/>
    <x v="0"/>
    <n v="0"/>
    <x v="0"/>
    <n v="0"/>
    <x v="0"/>
    <n v="0"/>
  </r>
  <r>
    <n v="5397839"/>
    <s v="NURITTA UTAMI JATTY"/>
    <s v="U6"/>
    <x v="4"/>
    <s v="Network - Jakarta Region"/>
    <s v="Jakarta Region Area V"/>
    <s v="KCP - Jakarta - Cempaka Putih 68 - CPK - D3"/>
    <s v="KCP - Jakarta - Cempaka Putih 68 - CPK - Mortgage - D4"/>
    <s v="Mortgage Business Manager"/>
    <s v="Mortgage Business Manager"/>
    <s v="KCP - Jakarta - Cempaka Putih 68 - CPK"/>
    <s v="JAKARTA PUSAT"/>
    <s v="Dki Jakarta"/>
    <d v="1990-02-26T00:00:00"/>
    <d v="2023-11-06T00:00:00"/>
    <s v="Female"/>
    <s v="CPK"/>
    <s v="nuritta.jatty@cimbniaga.co.id"/>
    <s v="D-4"/>
    <n v="3025101"/>
    <s v="AGUSTIAN PANDAPOTAN"/>
    <s v="Branch Manager - KCP - CPK"/>
    <m/>
    <m/>
    <m/>
    <m/>
    <x v="1"/>
    <m/>
    <m/>
    <x v="0"/>
    <n v="0"/>
    <x v="0"/>
    <n v="0"/>
    <x v="0"/>
    <n v="0"/>
  </r>
  <r>
    <n v="3038195"/>
    <s v="MUHAMMAD LUSAN"/>
    <s v="U8"/>
    <x v="4"/>
    <s v="Network - Jakarta Region"/>
    <s v="Jakarta Region Area V"/>
    <s v="KCP - Jakarta - Cempaka Putih 68 - CPK - D3"/>
    <s v="KCP - Jakarta - Cempaka Putih 68 - CPK - Mortgage - D4"/>
    <s v="Mortgage Relationship Manager"/>
    <s v="Mortgage Relationship Manager"/>
    <s v="KCP - Jakarta - Cempaka Putih 68 - CPK"/>
    <s v="JAKARTA PUSAT"/>
    <s v="Dki Jakarta"/>
    <d v="1985-12-24T00:00:00"/>
    <d v="2019-06-17T00:00:00"/>
    <s v="Male"/>
    <s v="CPK"/>
    <s v="MUHAMMAD.LUSAN@CIMBNIAGA.CO.ID"/>
    <s v="D-5"/>
    <n v="5397839"/>
    <s v="NURITTA UTAMI JATTY"/>
    <s v="Mortgage Business Manager - KCP - CPK"/>
    <m/>
    <m/>
    <m/>
    <m/>
    <x v="1"/>
    <m/>
    <m/>
    <x v="0"/>
    <n v="0"/>
    <x v="0"/>
    <n v="0"/>
    <x v="0"/>
    <n v="0"/>
  </r>
  <r>
    <n v="5393026"/>
    <s v="NUGIE NOVANTO"/>
    <s v="U8"/>
    <x v="4"/>
    <s v="Network - Jakarta Region"/>
    <s v="Jakarta Region Area V"/>
    <s v="KCP - Jakarta - Cempaka Putih 68 - CPK - D3"/>
    <s v="KCP - Jakarta - Cempaka Putih 68 - CPK - Mortgage - D4"/>
    <s v="Mortgage Relationship Manager"/>
    <s v="Mortgage Relationship Manager"/>
    <s v="KCP - Jakarta - Cempaka Putih 68 - CPK"/>
    <s v="JAKARTA PUSAT"/>
    <s v="Dki Jakarta"/>
    <d v="1999-11-03T00:00:00"/>
    <d v="2023-07-24T00:00:00"/>
    <s v="Male"/>
    <s v="CPK"/>
    <s v="Nugie.Novanto@cimbniaga.co.id"/>
    <s v="D-5"/>
    <n v="5397839"/>
    <s v="NURITTA UTAMI JATTY"/>
    <s v="Mortgage Business Manager - KCP - CPK"/>
    <m/>
    <m/>
    <m/>
    <m/>
    <x v="0"/>
    <m/>
    <m/>
    <x v="0"/>
    <n v="0"/>
    <x v="0"/>
    <n v="0"/>
    <x v="0"/>
    <n v="0"/>
  </r>
  <r>
    <n v="5600480"/>
    <s v="SULAIMAN"/>
    <s v="U8"/>
    <x v="4"/>
    <s v="Network - Jakarta Region"/>
    <s v="Jakarta Region Area V"/>
    <s v="KCP - Jakarta - Cempaka Putih 68 - CPK - D3"/>
    <s v="KCP - Jakarta - Cempaka Putih 68 - CPK - Mortgage - D4"/>
    <s v="Mortgage Relationship Manager"/>
    <s v="Mortgage Relationship Manager"/>
    <s v="KCP - Jakarta - Cempaka Putih 68 - CPK"/>
    <s v="JAKARTA PUSAT"/>
    <s v="Dki Jakarta"/>
    <d v="1988-04-06T00:00:00"/>
    <d v="2025-06-16T00:00:00"/>
    <s v="Male"/>
    <s v="CPK"/>
    <s v="sulaiman.sulaiman@cimbniaga.co.id"/>
    <s v="D-5"/>
    <n v="5397839"/>
    <s v="NURITTA UTAMI JATTY"/>
    <s v="Mortgage Business Manager - KCP - CPK"/>
    <m/>
    <m/>
    <m/>
    <m/>
    <x v="1"/>
    <m/>
    <m/>
    <x v="0"/>
    <n v="0"/>
    <x v="0"/>
    <n v="0"/>
    <x v="0"/>
    <n v="0"/>
  </r>
  <r>
    <n v="5393045"/>
    <s v="FAJAR AL FARISI"/>
    <s v="U9"/>
    <x v="4"/>
    <s v="Network - Jakarta Region"/>
    <s v="Jakarta Region Area V"/>
    <s v="KCP - Jakarta - Cempaka Putih 68 - CPK - D3"/>
    <s v="KCP - Jakarta - Cempaka Putih 68 - CPK - Mortgage - D4"/>
    <s v="Mortgage Relationship Manager"/>
    <s v="Mortgage Relationship Manager"/>
    <s v="KCP - Jakarta - Cempaka Putih 68 - CPK"/>
    <s v="JAKARTA PUSAT"/>
    <s v="Dki Jakarta"/>
    <d v="1997-11-22T00:00:00"/>
    <d v="2023-07-24T00:00:00"/>
    <s v="Male"/>
    <s v="CPK"/>
    <s v="Fajar.Farisi@cimbniaga.co.id"/>
    <s v="D-5"/>
    <n v="5397839"/>
    <s v="NURITTA UTAMI JATTY"/>
    <s v="Mortgage Business Manager - KCP - CPK"/>
    <m/>
    <m/>
    <m/>
    <m/>
    <x v="1"/>
    <m/>
    <m/>
    <x v="0"/>
    <n v="0"/>
    <x v="0"/>
    <n v="0"/>
    <x v="0"/>
    <n v="0"/>
  </r>
  <r>
    <n v="3034168"/>
    <s v="HARTO WIDJAYA"/>
    <s v="U5"/>
    <x v="4"/>
    <s v="Network - Jakarta Region"/>
    <s v="Jakarta Region Area V"/>
    <s v="KCP - Jakarta - Cempaka Putih 68 - CPK - D3"/>
    <s v="KCP - Jakarta - Cempaka Putih 68 - CPK - Preferred - D4"/>
    <s v="Preferred Relationship Manager"/>
    <s v="Preferred Relationship Manager"/>
    <s v="KCP - Jakarta - Cempaka Putih 68 - CPK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8636"/>
    <s v="GRACE ANGELINE HARYANTO"/>
    <s v="U5"/>
    <x v="4"/>
    <s v="Network - Jakarta Region"/>
    <s v="Jakarta Region Area V"/>
    <s v="KCP - Jakarta - Cempaka Putih 68 - CPK - D3"/>
    <s v="KCP - Jakarta - Cempaka Putih 68 - CPK - Preferred - D4"/>
    <s v="Preferred Business Manager"/>
    <s v="Preferred Business Manager"/>
    <s v="KCP - Jakarta - Cempaka Putih 68 - CPK"/>
    <s v="JAKARTA PUSAT"/>
    <s v="Dki Jakarta"/>
    <d v="1981-01-28T00:00:00"/>
    <d v="2019-08-01T00:00:00"/>
    <s v="Female"/>
    <s v="CPK"/>
    <s v="GRACE.HARYANTO@CIMBNIAGA.CO.ID"/>
    <s v="D-4"/>
    <n v="3025101"/>
    <s v="AGUSTIAN PANDAPOTAN"/>
    <s v="Branch Manager - KCP - CPK"/>
    <m/>
    <m/>
    <m/>
    <m/>
    <x v="1"/>
    <m/>
    <m/>
    <x v="0"/>
    <n v="0.35"/>
    <x v="0"/>
    <n v="0"/>
    <x v="0"/>
    <n v="0.17499999999999999"/>
  </r>
  <r>
    <n v="5600290"/>
    <s v="JESSLYN"/>
    <s v="U6"/>
    <x v="4"/>
    <s v="Network - Jakarta Region"/>
    <s v="Jakarta Region Area V"/>
    <s v="KCP - Jakarta - Cempaka Putih 68 - CPK - D3"/>
    <s v="KCP - Jakarta - Cempaka Putih 68 - CPK - Preferred - D4"/>
    <s v="Preferred Relationship Manager"/>
    <s v="Preferred Relationship Manager"/>
    <s v="KCP - Jakarta - Cempaka Putih 68 - CPK"/>
    <s v="JAKARTA PUSAT"/>
    <s v="Dki Jakarta"/>
    <d v="1995-07-16T00:00:00"/>
    <d v="2025-05-26T00:00:00"/>
    <s v="Female"/>
    <s v="CPK"/>
    <s v="jesslyn.jesslyn@cimbniaga.co.id"/>
    <s v="D-5"/>
    <n v="3038636"/>
    <s v="GRACE ANGELINE HARYANTO"/>
    <s v="Preferred Business Manager 1 - KCP - CPK"/>
    <m/>
    <m/>
    <m/>
    <m/>
    <x v="1"/>
    <m/>
    <m/>
    <x v="0"/>
    <n v="0"/>
    <x v="0"/>
    <n v="0"/>
    <x v="0"/>
    <n v="0"/>
  </r>
  <r>
    <n v="3040005"/>
    <s v="EKA JAMRIAH"/>
    <s v="U8"/>
    <x v="4"/>
    <s v="Network - Jakarta Region"/>
    <s v="Jakarta Region Area V"/>
    <s v="KCP - Jakarta - Cempaka Putih 68 - CPK - D3"/>
    <s v="KCP - Jakarta - Cempaka Putih 68 - CPK - Preferred - D4"/>
    <s v="Preferred Relationship Manager"/>
    <s v="Preferred Relationship Manager"/>
    <s v="KCP - Jakarta - Cempaka Putih 68 - CPK"/>
    <s v="JAKARTA PUSAT"/>
    <s v="Dki Jakarta"/>
    <d v="1979-07-28T00:00:00"/>
    <d v="2019-12-23T00:00:00"/>
    <s v="Female"/>
    <s v="CPK"/>
    <s v="EKA.JAMRIAH@CIMBNIAGA.CO.ID"/>
    <s v="D-5"/>
    <n v="3038636"/>
    <s v="GRACE ANGELINE HARYANTO"/>
    <s v="Preferred Business Manager 1 - KCP - CPK"/>
    <m/>
    <m/>
    <m/>
    <m/>
    <x v="1"/>
    <m/>
    <m/>
    <x v="0"/>
    <n v="0"/>
    <x v="0"/>
    <n v="0"/>
    <x v="0"/>
    <n v="0"/>
  </r>
  <r>
    <n v="5422507"/>
    <s v="FIRDA NOVIALNA FARADIS"/>
    <s v="U8"/>
    <x v="4"/>
    <s v="Network - Jakarta Region"/>
    <s v="Jakarta Region Area V"/>
    <s v="KCP - Jakarta - Cempaka Putih 68 - CPK - D3"/>
    <s v="KCP - Jakarta - Cempaka Putih 68 - CPK - Preferred - D4"/>
    <s v="Preferred Relationship Manager"/>
    <s v="Preferred Relationship Manager"/>
    <s v="KCP - Jakarta - Cempaka Putih 68 - CPK"/>
    <s v="JAKARTA PUSAT"/>
    <s v="Dki Jakarta"/>
    <d v="1993-11-11T00:00:00"/>
    <d v="2025-02-24T00:00:00"/>
    <s v="Female"/>
    <s v="CPK"/>
    <s v="firda.faradis@cimbniaga.co.id"/>
    <s v="D-5"/>
    <n v="3038636"/>
    <s v="GRACE ANGELINE HARYANTO"/>
    <s v="Preferred Business Manager 1 - KCP - CPK"/>
    <m/>
    <m/>
    <m/>
    <m/>
    <x v="1"/>
    <m/>
    <m/>
    <x v="0"/>
    <n v="0"/>
    <x v="0"/>
    <n v="0"/>
    <x v="0"/>
    <n v="0"/>
  </r>
  <r>
    <n v="3007144"/>
    <s v="NUR INDRASWARI"/>
    <s v="U6"/>
    <x v="4"/>
    <s v="Network - Jakarta Region"/>
    <s v="Jakarta Region Area V"/>
    <s v="KC - Jakarta - Kelapa Gading TN 2 - KGP - D3"/>
    <s v="KC - Jakarta - Kelapa Gading TN 2 - KGP - Service - D4"/>
    <s v="Branch Operations &amp; Service Manager"/>
    <s v="Branch Operations &amp; Service Manager"/>
    <s v="KC - Jakarta - Kelapa Gading TN 2 - KGP"/>
    <s v="JAKARTA UTARA"/>
    <s v="Dki Jakarta"/>
    <d v="1982-07-11T00:00:00"/>
    <d v="2005-08-30T00:00:00"/>
    <s v="Female"/>
    <s v="KGP"/>
    <s v="NUR.INDRASWARI@CIMBNIAGA.CO.ID"/>
    <s v="D-4"/>
    <n v="3039144"/>
    <s v="YULIANA RIDWAN"/>
    <s v="Branch Manager - KC - KGP"/>
    <m/>
    <m/>
    <m/>
    <m/>
    <x v="1"/>
    <m/>
    <m/>
    <x v="0"/>
    <n v="0"/>
    <x v="0"/>
    <n v="0"/>
    <x v="0"/>
    <n v="0"/>
  </r>
  <r>
    <n v="3022729"/>
    <s v="GIZKA MUTIARA"/>
    <s v="U9"/>
    <x v="4"/>
    <s v="Network - Jakarta Region"/>
    <s v="Jakarta Region Area V"/>
    <s v="KCP - Jakarta - Cempaka Putih 68 - CPK - D3"/>
    <s v="KCP - Jakarta - Cempaka Putih 68 - CPK - Service - D4"/>
    <s v="Branch Service Officer"/>
    <s v="Branch Service Officer"/>
    <s v="KCP - Jakarta - Cempaka Putih 68 - CPK"/>
    <s v="JAKARTA PUSAT"/>
    <s v="Dki Jakarta"/>
    <d v="1989-02-01T00:00:00"/>
    <d v="2013-04-22T00:00:00"/>
    <s v="Female"/>
    <s v="CPK"/>
    <s v="GIZKA.MUTIARA@CIMBNIAGA.CO.ID"/>
    <s v="D-5"/>
    <n v="3006365"/>
    <s v="MEILIA WIDYASTUTY SRIYONO"/>
    <s v="Branch Operations &amp; Service Manager - KCP - CPK"/>
    <m/>
    <m/>
    <m/>
    <m/>
    <x v="1"/>
    <m/>
    <m/>
    <x v="0"/>
    <n v="0"/>
    <x v="0"/>
    <n v="0"/>
    <x v="0"/>
    <n v="0"/>
  </r>
  <r>
    <n v="3023945"/>
    <s v="INDAH IRMAZORA"/>
    <s v="U9"/>
    <x v="4"/>
    <s v="Network - Jakarta Region"/>
    <s v="Jakarta Region Area V"/>
    <s v="KCP - Jakarta - Cempaka Putih 68 - CPK - D3"/>
    <s v="KCP - Jakarta - Cempaka Putih 68 - CPK - Service - D4"/>
    <s v="Client Service Officer"/>
    <s v="Client Service Officer"/>
    <s v="KCP - Jakarta - Cempaka Putih 68 - CPK"/>
    <s v="JAKARTA PUSAT"/>
    <s v="Dki Jakarta"/>
    <d v="1985-12-11T00:00:00"/>
    <d v="2013-08-15T00:00:00"/>
    <s v="Female"/>
    <s v="CPK"/>
    <s v="INDAH.IMAZORA@CIMBNIAGA.CO.ID"/>
    <s v="D-5"/>
    <n v="3006365"/>
    <s v="MEILIA WIDYASTUTY SRIYONO"/>
    <s v="Branch Operations &amp; Service Manager - KCP - CPK"/>
    <m/>
    <m/>
    <m/>
    <m/>
    <x v="1"/>
    <m/>
    <m/>
    <x v="0"/>
    <n v="0"/>
    <x v="0"/>
    <n v="0"/>
    <x v="0"/>
    <n v="0"/>
  </r>
  <r>
    <n v="3038374"/>
    <s v="SARAH ADININGRUM"/>
    <s v="U9"/>
    <x v="4"/>
    <s v="Network - Jakarta Region"/>
    <s v="Jakarta Region Area V"/>
    <s v="KCP - Jakarta - Cempaka Putih 68 - CPK - D3"/>
    <s v="KCP - Jakarta - Cempaka Putih 68 - CPK - Service - D4"/>
    <s v="Client Service Officer"/>
    <s v="Client Service Officer"/>
    <s v="KCP - Jakarta - Cempaka Putih 68 - CPK"/>
    <s v="JAKARTA PUSAT"/>
    <s v="Dki Jakarta"/>
    <d v="1997-06-12T00:00:00"/>
    <d v="2019-06-24T00:00:00"/>
    <s v="Female"/>
    <s v="CPK"/>
    <s v="SARAH.ADININGRUM@CIMBNIAGA.CO.ID"/>
    <s v="D-5"/>
    <n v="3006365"/>
    <s v="MEILIA WIDYASTUTY SRIYONO"/>
    <s v="Branch Operations &amp; Service Manager - KCP - CPK"/>
    <m/>
    <m/>
    <m/>
    <m/>
    <x v="0"/>
    <m/>
    <m/>
    <x v="0"/>
    <n v="0"/>
    <x v="0"/>
    <n v="0"/>
    <x v="0"/>
    <n v="0"/>
  </r>
  <r>
    <n v="3028656"/>
    <s v="AZIZ HIDAYATULLAH"/>
    <s v="U9"/>
    <x v="4"/>
    <s v="Network - Jakarta Region"/>
    <s v="Jakarta Region Area V"/>
    <s v="KCP - Jakarta - Cempaka Putih 68 - CPK - D3"/>
    <s v="KCP - Jakarta - Cempaka Putih 68 - CPK - Service - D4"/>
    <s v="Client Service Officer"/>
    <s v="Client Service Officer"/>
    <s v="KCP - Jakarta - Cempaka Putih 68 - CPK"/>
    <s v="JAKARTA PUSAT"/>
    <s v="Dki Jakarta"/>
    <d v="1994-02-19T00:00:00"/>
    <d v="2015-02-23T00:00:00"/>
    <s v="Male"/>
    <s v="CPK"/>
    <s v="AZIZ.HIDAYATULLAH@CIMBNIAGA.CO.ID"/>
    <s v="D-5"/>
    <n v="3006365"/>
    <s v="MEILIA WIDYASTUTY SRIYONO"/>
    <s v="Branch Operations &amp; Service Manager - KCP - CPK"/>
    <m/>
    <m/>
    <m/>
    <m/>
    <x v="1"/>
    <m/>
    <m/>
    <x v="0"/>
    <n v="0"/>
    <x v="0"/>
    <n v="0"/>
    <x v="0"/>
    <n v="0"/>
  </r>
  <r>
    <n v="5383791"/>
    <s v="KEVIN SOPAR TAMPUBOLON"/>
    <s v="U7"/>
    <x v="4"/>
    <s v="Network - Jakarta Region"/>
    <s v="Jakarta Region Area V"/>
    <s v="KCP - Jakarta - Kelapa Gading Lb - KLP - D3"/>
    <s v="KCP - Jakarta - Kelapa Gading Lb - KLP - Company - D4"/>
    <s v="Company Relationship Manager"/>
    <s v="Company Relationship Manager"/>
    <s v="KCP - Jakarta - Kelapa Gading Lb - KLP"/>
    <s v="JAKARTA UTARA"/>
    <s v="Dki Jakarta"/>
    <d v="1992-05-25T00:00:00"/>
    <d v="2023-01-24T00:00:00"/>
    <s v="Male"/>
    <s v="KLP"/>
    <s v="Kevin.Tampubolon@cimbniaga.co.id"/>
    <s v="D-5"/>
    <n v="3021502"/>
    <s v="DEWI SARASWATI"/>
    <s v="Branch Manager - KCP - KLP"/>
    <m/>
    <m/>
    <m/>
    <m/>
    <x v="1"/>
    <m/>
    <m/>
    <x v="0"/>
    <n v="0.45"/>
    <x v="0"/>
    <n v="0"/>
    <x v="0"/>
    <n v="0.22500000000000001"/>
  </r>
  <r>
    <n v="3034569"/>
    <s v="NATALIA DESTRIANNE HANNA MERLEENSVA"/>
    <s v="U6"/>
    <x v="4"/>
    <s v="Network - Jakarta Region"/>
    <s v="Jakarta Region Area V"/>
    <s v="KCP - Jakarta - Kelapa Gading Lb - KLP - D3"/>
    <s v="KCP - Jakarta - Kelapa Gading Lb - KLP - Preferred - D4"/>
    <s v="Preferred Business Manager"/>
    <s v="Preferred Business Manager"/>
    <s v="KCP - Jakarta - Kelapa Gading Lb - KLP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8517"/>
    <s v="FIRMAN SOPIAN"/>
    <s v="U7"/>
    <x v="4"/>
    <s v="Network - Jakarta Region"/>
    <s v="Jakarta Region Area V"/>
    <s v="KCP - Jakarta - Kelapa Gading Lb - KLP - D3"/>
    <s v="KCP - Jakarta - Kelapa Gading Lb - KLP - Preferred - D4"/>
    <s v="Preferred Relationship Manager"/>
    <s v="Preferred Relationship Manager"/>
    <s v="KCP - Jakarta - Kelapa Gading Lb - KLP"/>
    <s v="JAKARTA UTARA"/>
    <s v="Dki Jakarta"/>
    <d v="1988-11-29T00:00:00"/>
    <d v="2019-08-05T00:00:00"/>
    <s v="Male"/>
    <s v="KLP"/>
    <s v="FIRMAN.SOPIAN@CIMBNIAGA.CO.ID"/>
    <s v="D-5"/>
    <n v="3021502"/>
    <s v="DEWI SARASWATI"/>
    <s v="Branch Manager - KCP - KLP"/>
    <m/>
    <m/>
    <m/>
    <m/>
    <x v="1"/>
    <m/>
    <m/>
    <x v="0"/>
    <n v="0"/>
    <x v="0"/>
    <n v="0"/>
    <x v="0"/>
    <n v="0"/>
  </r>
  <r>
    <n v="5600756"/>
    <s v="ARDIAN SRI BINTANG BARUS"/>
    <s v="U7"/>
    <x v="4"/>
    <s v="Network - Jakarta Region"/>
    <s v="Jakarta Region Area V"/>
    <s v="KCP - Jakarta - Kelapa Gading Lb - KLP - D3"/>
    <s v="KCP - Jakarta - Kelapa Gading Lb - KLP - Preferred - D4"/>
    <s v="Preferred Relationship Manager"/>
    <s v="Preferred Relationship Manager"/>
    <s v="KCP - Jakarta - Kelapa Gading Lb - KLP"/>
    <s v="JAKARTA UTARA"/>
    <s v="Dki Jakarta"/>
    <d v="1996-04-27T00:00:00"/>
    <d v="2025-08-19T00:00:00"/>
    <s v="Male"/>
    <s v="KLP"/>
    <s v="ardian.barus@cimbniaga.co.id"/>
    <s v="D-5"/>
    <n v="3021502"/>
    <s v="DEWI SARASWATI"/>
    <s v="Branch Manager - KCP - KLP"/>
    <m/>
    <m/>
    <m/>
    <m/>
    <x v="1"/>
    <m/>
    <m/>
    <x v="0"/>
    <n v="0"/>
    <x v="1"/>
    <e v="#N/A"/>
    <x v="1"/>
    <e v="#N/A"/>
  </r>
  <r>
    <n v="5601935"/>
    <s v="SELVIANA SAFITRI"/>
    <s v="U8"/>
    <x v="4"/>
    <s v="Network - Jakarta Region"/>
    <s v="Jakarta Region Area V"/>
    <s v="KCP - Jakarta - Kelapa Gading Lb - KLP - D3"/>
    <s v="KCP - Jakarta - Kelapa Gading Lb - KLP - Preferred - D4"/>
    <s v="Preferred Relationship Manager"/>
    <s v="Preferred Relationship Manager"/>
    <s v="KCP - Jakarta - Kelapa Gading Lb - KLP"/>
    <s v="JAKARTA UTARA"/>
    <s v="Dki Jakarta"/>
    <d v="1992-09-21T00:00:00"/>
    <d v="2026-01-19T00:00:00"/>
    <s v="Female"/>
    <s v="KLP"/>
    <s v="selviana.safitri@cimbniaga.co.id"/>
    <s v="D-5"/>
    <n v="3021502"/>
    <s v="DEWI SARASWATI"/>
    <s v="Branch Manager - KCP - KLP"/>
    <m/>
    <m/>
    <m/>
    <m/>
    <x v="1"/>
    <m/>
    <m/>
    <x v="0"/>
    <n v="0"/>
    <x v="1"/>
    <e v="#N/A"/>
    <x v="1"/>
    <e v="#N/A"/>
  </r>
  <r>
    <n v="5417535"/>
    <s v="NATALIA"/>
    <s v="U8"/>
    <x v="4"/>
    <s v="Network - Jakarta Region"/>
    <s v="Jakarta Region Area V"/>
    <s v="KCP - Jakarta - Kelapa Gading Lb - KLP - D3"/>
    <s v="KCP - Jakarta - Kelapa Gading Lb - KLP - Preferred - D4"/>
    <s v="Preferred Relationship Manager"/>
    <s v="Preferred Relationship Manager"/>
    <s v="KCP - Jakarta - Kelapa Gading Lb - KLP"/>
    <s v="JAKARTA UTARA"/>
    <s v="Dki Jakarta"/>
    <d v="1996-05-04T00:00:00"/>
    <d v="2024-11-18T00:00:00"/>
    <s v="Female"/>
    <s v="KLP"/>
    <s v="natalia.natalia2@cimbniaga.co.id"/>
    <s v="D-5"/>
    <n v="3021502"/>
    <s v="DEWI SARASWATI"/>
    <s v="Branch Manager - KCP - KLP"/>
    <m/>
    <m/>
    <m/>
    <m/>
    <x v="1"/>
    <m/>
    <m/>
    <x v="0"/>
    <n v="0"/>
    <x v="1"/>
    <e v="#N/A"/>
    <x v="1"/>
    <e v="#N/A"/>
  </r>
  <r>
    <n v="5413702"/>
    <s v="MEISANNA BR SIGALINGGING"/>
    <s v="U10"/>
    <x v="4"/>
    <s v="Network - Jakarta Region"/>
    <s v="Jakarta Region Area V"/>
    <s v="KCP - Jakarta - Kelapa Gading Lb - KLP - D3"/>
    <s v="KCP - Jakarta - Kelapa Gading Lb - KLP - Preferred - D4"/>
    <s v="Service Assistant Staff"/>
    <s v="Service Assistant Staff"/>
    <s v="KCP - Jakarta - Kelapa Gading Lb - KLP"/>
    <s v="JAKARTA UTARA"/>
    <s v="Dki Jakarta"/>
    <d v="1996-05-18T00:00:00"/>
    <d v="2024-08-19T00:00:00"/>
    <s v="Female"/>
    <s v="KLP"/>
    <s v="meisanna.sigalingging@cimbniaga.co.id"/>
    <s v="D-5"/>
    <n v="3021502"/>
    <s v="DEWI SARASWATI"/>
    <s v="Branch Manager - KCP - KLP"/>
    <m/>
    <m/>
    <m/>
    <m/>
    <x v="1"/>
    <m/>
    <m/>
    <x v="0"/>
    <n v="0"/>
    <x v="0"/>
    <n v="0"/>
    <x v="0"/>
    <n v="0"/>
  </r>
  <r>
    <n v="3009991"/>
    <s v="RINA SETYOWATI"/>
    <s v="U5"/>
    <x v="4"/>
    <s v="Network - Jakarta Region"/>
    <s v="Jakarta Region Area V"/>
    <s v="KCP - Jakarta - Kelapa Gading Lb - KLP - D3"/>
    <s v="KCP - Jakarta - Kelapa Gading Lb - KLP - Service - D4"/>
    <s v="Branch Operations &amp; Service Manager"/>
    <s v="Branch Operations &amp; Service Manager"/>
    <s v="KCP - Jakarta - Kelapa Gading Lb - KLP"/>
    <s v="JAKARTA UTARA"/>
    <s v="Dki Jakarta"/>
    <d v="1985-03-08T00:00:00"/>
    <d v="2008-09-19T00:00:00"/>
    <s v="Female"/>
    <s v="KLP"/>
    <s v="RINA.SETYOWATI@CIMBNIAGA.CO.ID"/>
    <s v="D-4"/>
    <n v="3021502"/>
    <s v="DEWI SARASWATI"/>
    <s v="Branch Manager - KCP - KLP"/>
    <m/>
    <m/>
    <m/>
    <m/>
    <x v="1"/>
    <m/>
    <m/>
    <x v="0"/>
    <n v="0"/>
    <x v="0"/>
    <n v="0"/>
    <x v="0"/>
    <n v="0"/>
  </r>
  <r>
    <n v="3008529"/>
    <s v="DIENA RISDHIANI"/>
    <s v="U8"/>
    <x v="4"/>
    <s v="Network - Jakarta Region"/>
    <s v="Jakarta Region Area V"/>
    <s v="KCP - Jakarta - Kelapa Gading Lb - KLP - D3"/>
    <s v="KCP - Jakarta - Kelapa Gading Lb - KLP - Service - D4"/>
    <s v="Branch Service Officer"/>
    <s v="Branch Service Officer"/>
    <s v="KCP - Jakarta - Kelapa Gading Lb - KLP"/>
    <s v="JAKARTA UTARA"/>
    <s v="Dki Jakarta"/>
    <d v="1982-01-26T00:00:00"/>
    <d v="2006-04-03T00:00:00"/>
    <s v="Female"/>
    <s v="KLP"/>
    <s v="DIENA.RISDHIANI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3002918"/>
    <s v="LIA YUNITA"/>
    <s v="U8"/>
    <x v="4"/>
    <s v="Network - Jakarta Region"/>
    <s v="Jakarta Region Area V"/>
    <s v="KCP - Jakarta - Kelapa Gading Lb - KLP - D3"/>
    <s v="KCP - Jakarta - Kelapa Gading Lb - KLP - Service - D4"/>
    <s v="Branch Service Officer"/>
    <s v="Branch Service Officer"/>
    <s v="KCP - Jakarta - Kelapa Gading Lb - KLP"/>
    <s v="JAKARTA UTARA"/>
    <s v="Dki Jakarta"/>
    <d v="1972-08-17T00:00:00"/>
    <d v="1995-01-09T00:00:00"/>
    <s v="Female"/>
    <s v="KLP"/>
    <s v="LIA.YUNITA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3004642"/>
    <s v="MARTINI"/>
    <s v="U8"/>
    <x v="4"/>
    <s v="Network - Jakarta Region"/>
    <s v="Jakarta Region Area V"/>
    <s v="KCP - Jakarta - Kelapa Gading Lb - KLP - D3"/>
    <s v="KCP - Jakarta - Kelapa Gading Lb - KLP - Service - D4"/>
    <s v="Branch Service Officer"/>
    <s v="Branch Service Officer"/>
    <s v="KCP - Jakarta - Kelapa Gading Lb - KLP"/>
    <s v="JAKARTA UTARA"/>
    <s v="Dki Jakarta"/>
    <d v="1974-08-28T00:00:00"/>
    <d v="1997-09-15T00:00:00"/>
    <s v="Female"/>
    <s v="KLP"/>
    <s v="MARTINI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5350150"/>
    <s v="DINA RIA PANE"/>
    <s v="U9"/>
    <x v="4"/>
    <s v="Network - Jakarta Region"/>
    <s v="Jakarta Region Area V"/>
    <s v="KCP - Jakarta - Kelapa Gading Lb - KLP - D3"/>
    <s v="KCP - Jakarta - Kelapa Gading Lb - KLP - Service - D4"/>
    <s v="Customer Service"/>
    <s v="Customer Service"/>
    <s v="KCP - Jakarta - Kelapa Gading Lb - KLP"/>
    <s v="JAKARTA UTARA"/>
    <s v="Dki Jakarta"/>
    <d v="1998-04-07T00:00:00"/>
    <d v="2021-09-06T00:00:00"/>
    <s v="Female"/>
    <s v="KLP"/>
    <s v="Dina.Pane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3011419"/>
    <s v="JAYANTI RUSMALA DEWI"/>
    <s v="U9"/>
    <x v="4"/>
    <s v="Network - Jakarta Region"/>
    <s v="Jakarta Region Area V"/>
    <s v="KCP - Jakarta - Kelapa Gading Lb - KLP - D3"/>
    <s v="KCP - Jakarta - Kelapa Gading Lb - KLP - Service - D4"/>
    <s v="Customer Service"/>
    <s v="Customer Service"/>
    <s v="KCP - Jakarta - Kelapa Gading Lb - KLP"/>
    <s v="JAKARTA UTARA"/>
    <s v="Dki Jakarta"/>
    <d v="1986-01-06T00:00:00"/>
    <d v="2008-06-25T00:00:00"/>
    <s v="Female"/>
    <s v="KLP"/>
    <s v="JAYANTI.DEWI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3024721"/>
    <s v="KURNIAWAN HARDIANTO"/>
    <s v="U9"/>
    <x v="4"/>
    <s v="Network - Jakarta Region"/>
    <s v="Jakarta Region Area V"/>
    <s v="KCP - Jakarta - Kelapa Gading Lb - KLP - D3"/>
    <s v="KCP - Jakarta - Kelapa Gading Lb - KLP - Service - D4"/>
    <s v="Customer Service"/>
    <s v="Customer Service"/>
    <s v="KCP - Jakarta - Kelapa Gading Lb - KLP"/>
    <s v="JAKARTA UTARA"/>
    <s v="Dki Jakarta"/>
    <d v="1990-11-07T00:00:00"/>
    <d v="2013-10-03T00:00:00"/>
    <s v="Male"/>
    <s v="KLP"/>
    <s v="KURNIAWAN.HARDIANTO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3003293"/>
    <s v="RR DEVIANTI ANGGRAINI"/>
    <s v="U10"/>
    <x v="4"/>
    <s v="Network - Jakarta Region"/>
    <s v="Jakarta Region Area V"/>
    <s v="KCP - Jakarta - Kelapa Gading Lb - KLP - D3"/>
    <s v="KCP - Jakarta - Kelapa Gading Lb - KLP - Service - D4"/>
    <s v="Teller"/>
    <s v="Teller"/>
    <s v="KCP - Jakarta - Kelapa Gading Lb - KLP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15046"/>
    <s v="FATHINULLAH HAMZAH"/>
    <s v="U10"/>
    <x v="4"/>
    <s v="Network - Jakarta Region"/>
    <s v="Jakarta Region Area V"/>
    <s v="KCP - Jakarta - Kelapa Gading Lb - KLP - D3"/>
    <s v="KCP - Jakarta - Kelapa Gading Lb - KLP - Service - D4"/>
    <s v="Teller"/>
    <s v="Teller"/>
    <s v="KCP - Jakarta - Kelapa Gading Lb - KLP"/>
    <s v="JAKARTA UTARA"/>
    <s v="Dki Jakarta"/>
    <d v="1996-05-26T00:00:00"/>
    <d v="2021-02-22T00:00:00"/>
    <s v="Male"/>
    <s v="KLP"/>
    <s v="Fathinullah.Hamzah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5353498"/>
    <s v="SOFIA KUSUMA HAPSARI"/>
    <s v="U10"/>
    <x v="4"/>
    <s v="Network - Jakarta Region"/>
    <s v="Jakarta Region Area V"/>
    <s v="KCP - Jakarta - Kelapa Gading Lb - KLP - D3"/>
    <s v="KCP - Jakarta - Kelapa Gading Lb - KLP - Service - D4"/>
    <s v="Teller"/>
    <s v="Teller"/>
    <s v="KCP - Jakarta - Kelapa Gading Lb - KLP"/>
    <s v="JAKARTA UTARA"/>
    <s v="Dki Jakarta"/>
    <d v="1997-07-13T00:00:00"/>
    <d v="2021-10-04T00:00:00"/>
    <s v="Female"/>
    <s v="KLP"/>
    <s v="Sofia.Hapsari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3033882"/>
    <s v="FITRI KURNIA PERMATA SARI"/>
    <s v="U10"/>
    <x v="4"/>
    <s v="Network - Jakarta Region"/>
    <s v="Jakarta Region Area V"/>
    <s v="KCP - Jakarta - Kelapa Gading Lb - KLP - D3"/>
    <s v="KCP - Jakarta - Kelapa Gading Lb - KLP - Service - D4"/>
    <s v="Teller"/>
    <s v="Teller"/>
    <s v="KCP - Jakarta - Kelapa Gading Lb - KLP"/>
    <s v="JAKARTA UTARA"/>
    <s v="Dki Jakarta"/>
    <d v="1994-04-02T00:00:00"/>
    <d v="2017-07-03T00:00:00"/>
    <s v="Female"/>
    <s v="KLP"/>
    <s v="FITRI.SARI2@CIMBNIAGA.CO.ID"/>
    <s v="D-5"/>
    <n v="3009991"/>
    <s v="RINA SETYOWATI"/>
    <s v="Branch Operations &amp; Service Manager - KCP - KLP"/>
    <m/>
    <m/>
    <m/>
    <m/>
    <x v="1"/>
    <m/>
    <m/>
    <x v="0"/>
    <n v="0"/>
    <x v="0"/>
    <n v="0"/>
    <x v="0"/>
    <n v="0"/>
  </r>
  <r>
    <n v="5422627"/>
    <s v="FERDY HANDRYANTO"/>
    <s v="U8"/>
    <x v="4"/>
    <s v="Network - Jakarta Region"/>
    <s v="Jakarta Region Area V"/>
    <s v="KCP - Jakarta - Rawamangun Pratama - RWN - D3"/>
    <s v="KCP - Jakarta - Rawamangun Pratama - RWN - Preferred - D4"/>
    <s v="Preferred Relationship Manager"/>
    <s v="Preferred Relationship Manager"/>
    <s v="KCP - Jakarta - Rawamangun Pratama - RWN"/>
    <s v="JAKARTA TIMUR"/>
    <s v="Dki Jakarta"/>
    <d v="1999-09-29T00:00:00"/>
    <d v="2025-04-21T00:00:00"/>
    <s v="Male"/>
    <s v="RWN"/>
    <s v="ferdy.handryanto@cimbniaga.co.id"/>
    <s v="D-5"/>
    <n v="3039561"/>
    <s v="WIDIARTINI UTAMI DEWI"/>
    <s v="Branch Manager - KCP - RWN"/>
    <m/>
    <m/>
    <m/>
    <m/>
    <x v="1"/>
    <m/>
    <m/>
    <x v="0"/>
    <n v="0"/>
    <x v="1"/>
    <e v="#N/A"/>
    <x v="1"/>
    <e v="#N/A"/>
  </r>
  <r>
    <n v="5407549"/>
    <s v="JIMMI TUMPAL MANGISI HASUGIAN"/>
    <s v="U8"/>
    <x v="4"/>
    <s v="Network - Jakarta Region"/>
    <s v="Jakarta Region Area V"/>
    <s v="KCP - Jakarta - Pulo Gadung - KPG - D3"/>
    <s v="KCP - Jakarta - Pulo Gadung - KPG - Preferred - D4"/>
    <s v="Preferred Relationship Manager"/>
    <s v="Preferred Relationship Manager"/>
    <s v="KCP - Jakarta - Pulo Gadung - KPG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2467"/>
    <s v="BIMANTORO KUSUMA AJI"/>
    <s v="U7"/>
    <x v="4"/>
    <s v="Network - Jakarta Region"/>
    <s v="Jakarta Region Area V"/>
    <s v="KCP - Jakarta - Sunter - SUN - D3"/>
    <s v="KCP - Jakarta - Sunter - SUN - Service - D4"/>
    <s v="Branch Operations &amp; Service Manager"/>
    <s v="Branch Operations &amp; Service Manager"/>
    <s v="KCP - Jakarta - Sunter - SUN"/>
    <s v="JAKARTA UTARA"/>
    <s v="Dki Jakarta"/>
    <d v="1972-07-03T00:00:00"/>
    <d v="1993-09-01T00:00:00"/>
    <s v="Male"/>
    <s v="SUN"/>
    <s v="BIMANTORO.AJI@CIMBNIAGA.CO.ID"/>
    <s v="D-4"/>
    <n v="5409742"/>
    <s v="MARIA ALFINA YOSEFIN"/>
    <s v="Branch Manager - KCP - SUN"/>
    <m/>
    <m/>
    <m/>
    <m/>
    <x v="1"/>
    <m/>
    <m/>
    <x v="0"/>
    <n v="0"/>
    <x v="0"/>
    <n v="0"/>
    <x v="0"/>
    <n v="0"/>
  </r>
  <r>
    <n v="5405324"/>
    <s v="NATHAN OWEN"/>
    <s v="U9"/>
    <x v="4"/>
    <s v="Network - Jakarta Region"/>
    <s v="Jakarta Region Area V"/>
    <s v="KCP - Jakarta - Cempaka Putih 68 - CPK - D3"/>
    <s v="KCP - Jakarta - Cempaka Putih 68 - CPK - Service - D4"/>
    <s v="Customer Service"/>
    <s v="Customer Service"/>
    <s v="KCP - Jakarta - Cempaka Putih 68 - CPK"/>
    <s v="JAKARTA PUSAT"/>
    <s v="Dki Jakarta"/>
    <d v="1998-08-27T00:00:00"/>
    <d v="2024-03-04T00:00:00"/>
    <s v="Male"/>
    <s v="CPK"/>
    <s v="nathan.owen@cimbniaga.co.id"/>
    <s v="D-5"/>
    <n v="3006365"/>
    <s v="MEILIA WIDYASTUTY SRIYONO"/>
    <s v="Branch Operations &amp; Service Manager - KCP - CPK"/>
    <m/>
    <m/>
    <m/>
    <m/>
    <x v="1"/>
    <m/>
    <m/>
    <x v="0"/>
    <n v="0"/>
    <x v="0"/>
    <n v="0"/>
    <x v="0"/>
    <n v="0"/>
  </r>
  <r>
    <n v="3041731"/>
    <s v="MUHAMMAD RIFKI FANANI"/>
    <s v="U10"/>
    <x v="4"/>
    <s v="Network - Jakarta Region"/>
    <s v="Jakarta Region Area V"/>
    <s v="KC - Jakarta - Kelapa Gading TN 2 - KGP - D3"/>
    <s v="KC - Jakarta - Kelapa Gading TN 2 - KGP - Service - D4"/>
    <s v="Teller"/>
    <s v="Teller"/>
    <s v="KC - Jakarta - Kelapa Gading TN 2 - KGP"/>
    <s v="JAKARTA UTARA"/>
    <s v="Dki Jakarta"/>
    <d v="1996-06-13T00:00:00"/>
    <d v="2020-10-05T00:00:00"/>
    <s v="Male"/>
    <s v="KGP"/>
    <s v="Muhammad.Fanani@cimbniaga.co.id"/>
    <s v="D-5"/>
    <n v="3007144"/>
    <s v="NUR INDRASWARI"/>
    <s v="Branch Operations &amp; Service Manager - KC - KGP"/>
    <m/>
    <m/>
    <m/>
    <m/>
    <x v="1"/>
    <m/>
    <m/>
    <x v="0"/>
    <n v="0.5"/>
    <x v="0"/>
    <n v="0"/>
    <x v="0"/>
    <n v="0.25"/>
  </r>
  <r>
    <n v="3034270"/>
    <s v="DINNA KOSASIH"/>
    <s v="U8"/>
    <x v="4"/>
    <s v="Network - Jakarta Region"/>
    <s v="Jakarta Region Area V"/>
    <s v="KCP - Jakarta - Rawamangun Pratama - RWN - D3"/>
    <s v="KCP - Jakarta - Rawamangun Pratama - RWN - Preferred - D4"/>
    <s v="Preferred Relationship Manager"/>
    <s v="Preferred Relationship Manager"/>
    <s v="KCP - Jakarta - Rawamangun Pratama - RWN"/>
    <s v="JAKARTA TIMUR"/>
    <s v="Dki Jakarta"/>
    <d v="1994-12-14T00:00:00"/>
    <d v="2017-08-10T00:00:00"/>
    <s v="Female"/>
    <s v="RWN"/>
    <s v="DINNA.KOSASIH@CIMBNIAGA.CO.ID"/>
    <s v="D-5"/>
    <n v="3039561"/>
    <s v="WIDIARTINI UTAMI DEWI"/>
    <s v="Branch Manager - KCP - RWN"/>
    <m/>
    <m/>
    <m/>
    <m/>
    <x v="1"/>
    <m/>
    <m/>
    <x v="0"/>
    <n v="0"/>
    <x v="0"/>
    <n v="0"/>
    <x v="0"/>
    <n v="0"/>
  </r>
  <r>
    <n v="5402932"/>
    <s v="NITA NOVIATI"/>
    <s v="U8"/>
    <x v="4"/>
    <s v="Network - Jakarta Region"/>
    <s v="Jakarta Region Area V"/>
    <s v="KCP - Jakarta - Rawamangun Pratama - RWN - D3"/>
    <s v="KCP - Jakarta - Rawamangun Pratama - RWN - Preferred - D4"/>
    <s v="Preferred Relationship Manager"/>
    <s v="Preferred Relationship Manager"/>
    <s v="KCP - Jakarta - Rawamangun Pratama - RWN"/>
    <s v="JAKARTA TIMUR"/>
    <s v="Dki Jakarta"/>
    <d v="1987-11-05T00:00:00"/>
    <d v="2024-01-08T00:00:00"/>
    <s v="Female"/>
    <s v="RWN"/>
    <s v="nita.noviati@cimbniaga.co.id"/>
    <s v="D-5"/>
    <n v="3039561"/>
    <s v="WIDIARTINI UTAMI DEWI"/>
    <s v="Branch Manager - KCP - RWN"/>
    <m/>
    <m/>
    <m/>
    <m/>
    <x v="1"/>
    <m/>
    <m/>
    <x v="0"/>
    <n v="0"/>
    <x v="0"/>
    <n v="0"/>
    <x v="0"/>
    <n v="0"/>
  </r>
  <r>
    <n v="3015610"/>
    <s v="ANITA YULIANI DIKA"/>
    <s v="U8"/>
    <x v="4"/>
    <s v="Network - Jakarta Region"/>
    <s v="Jakarta Region Area V"/>
    <s v="KCP - Jakarta - Rawamangun Pratama - RWN - D3"/>
    <s v="KCP - Jakarta - Rawamangun Pratama - RWN - Preferred - D4"/>
    <s v="Preferred Relationship Manager"/>
    <s v="Preferred Relationship Manager"/>
    <s v="KCP - Jakarta - Rawamangun Pratama - RWN"/>
    <s v="JAKARTA TIMUR"/>
    <s v="Dki Jakarta"/>
    <d v="1987-07-19T00:00:00"/>
    <d v="2011-04-01T00:00:00"/>
    <s v="Female"/>
    <s v="RWN"/>
    <s v="ANITA.DIKA@CIMBNIAGA.CO.ID"/>
    <s v="D-5"/>
    <n v="3039561"/>
    <s v="WIDIARTINI UTAMI DEWI"/>
    <s v="Branch Manager - KCP - RWN"/>
    <m/>
    <m/>
    <m/>
    <m/>
    <x v="1"/>
    <m/>
    <m/>
    <x v="0"/>
    <n v="0"/>
    <x v="0"/>
    <n v="0"/>
    <x v="0"/>
    <n v="0"/>
  </r>
  <r>
    <n v="3005914"/>
    <s v="RENNY PRANANINGTYAS ARSANTY"/>
    <s v="U6"/>
    <x v="4"/>
    <s v="Network - Jakarta Region"/>
    <s v="Jakarta Region Area V"/>
    <s v="KCP - Jakarta - Rawamangun Pratama - RWN - D3"/>
    <s v="KCP - Jakarta - Rawamangun Pratama - RWN - Service - D4"/>
    <s v="Branch Operations &amp; Service Manager"/>
    <s v="Branch Operations &amp; Service Manager"/>
    <s v="KCP - Jakarta - Rawamangun Pratama - RWN"/>
    <s v="JAKARTA TIMUR"/>
    <s v="Dki Jakarta"/>
    <d v="1976-07-10T00:00:00"/>
    <d v="2003-01-02T00:00:00"/>
    <s v="Female"/>
    <s v="RWN"/>
    <s v="RENNY.ARSANTY@CIMBNIAGA.CO.ID"/>
    <s v="D-4"/>
    <n v="3039561"/>
    <s v="WIDIARTINI UTAMI DEWI"/>
    <s v="Branch Manager - KCP - RWN"/>
    <m/>
    <m/>
    <m/>
    <m/>
    <x v="1"/>
    <m/>
    <m/>
    <x v="0"/>
    <n v="0"/>
    <x v="0"/>
    <n v="0"/>
    <x v="0"/>
    <n v="0"/>
  </r>
  <r>
    <n v="3031186"/>
    <s v="MEGA SENJA PRIHANTINI"/>
    <s v="U9"/>
    <x v="4"/>
    <s v="Network - Jakarta Region"/>
    <s v="Jakarta Region Area V"/>
    <s v="KCP - Jakarta - Rawamangun Pratama - RWN - D3"/>
    <s v="KCP - Jakarta - Rawamangun Pratama - RWN - Service - D4"/>
    <s v="Customer Service"/>
    <s v="Customer Service"/>
    <s v="KCP - Jakarta - Rawamangun Pratama - RWN"/>
    <s v="JAKARTA TIMUR"/>
    <s v="Dki Jakarta"/>
    <d v="1992-05-24T00:00:00"/>
    <d v="2016-05-23T00:00:00"/>
    <s v="Female"/>
    <s v="RWN"/>
    <s v="MEGA.PRIHANTINI@CIMBNIAGA.CO.ID"/>
    <s v="D-5"/>
    <n v="3005914"/>
    <s v="RENNY PRANANINGTYAS ARSANTY"/>
    <s v="Branch Operations &amp; Service Manager - KCP - RWN"/>
    <m/>
    <m/>
    <m/>
    <m/>
    <x v="1"/>
    <m/>
    <m/>
    <x v="0"/>
    <n v="0"/>
    <x v="0"/>
    <n v="0"/>
    <x v="0"/>
    <n v="0"/>
  </r>
  <r>
    <n v="3033693"/>
    <s v="TIKA RAHMADANI"/>
    <s v="U9"/>
    <x v="4"/>
    <s v="Network - Jakarta Region"/>
    <s v="Jakarta Region Area V"/>
    <s v="KCP - Jakarta - Rawamangun Pratama - RWN - D3"/>
    <s v="KCP - Jakarta - Rawamangun Pratama - RWN - Service - D4"/>
    <s v="Branch Service Officer"/>
    <s v="Branch Service Officer"/>
    <s v="KCP - Jakarta - Rawamangun Pratama - RWN"/>
    <s v="JAKARTA TIMUR"/>
    <s v="Dki Jakarta"/>
    <d v="1994-02-28T00:00:00"/>
    <d v="2017-06-09T00:00:00"/>
    <s v="Female"/>
    <s v="RWN"/>
    <s v="TIKA.RAHMADANI@CIMBNIAGA.CO.ID"/>
    <s v="D-5"/>
    <n v="3005914"/>
    <s v="RENNY PRANANINGTYAS ARSANTY"/>
    <s v="Branch Operations &amp; Service Manager - KCP - RWN"/>
    <m/>
    <m/>
    <m/>
    <m/>
    <x v="1"/>
    <m/>
    <m/>
    <x v="0"/>
    <n v="0"/>
    <x v="0"/>
    <n v="0"/>
    <x v="0"/>
    <n v="0"/>
  </r>
  <r>
    <n v="5355921"/>
    <s v="RINI KURNIA"/>
    <s v="U9"/>
    <x v="4"/>
    <s v="Network - Jakarta Region"/>
    <s v="Jakarta Region Area V"/>
    <s v="KCP - Jakarta - Rawamangun Pratama - RWN - D3"/>
    <s v="KCP - Jakarta - Rawamangun Pratama - RWN - Service - D4"/>
    <s v="Customer Service"/>
    <s v="Customer Service"/>
    <s v="KCP - Jakarta - Rawamangun Pratama - RWN"/>
    <s v="JAKARTA TIMUR"/>
    <s v="Dki Jakarta"/>
    <d v="1999-05-12T00:00:00"/>
    <d v="2021-11-01T00:00:00"/>
    <s v="Female"/>
    <s v="RWN"/>
    <s v="Rini.Kurnia@cimbniaga.co.id"/>
    <s v="D-5"/>
    <n v="3005914"/>
    <s v="RENNY PRANANINGTYAS ARSANTY"/>
    <s v="Branch Operations &amp; Service Manager - KCP - RWN"/>
    <m/>
    <m/>
    <m/>
    <m/>
    <x v="1"/>
    <m/>
    <m/>
    <x v="0"/>
    <n v="0"/>
    <x v="0"/>
    <n v="0"/>
    <x v="0"/>
    <n v="0"/>
  </r>
  <r>
    <n v="3041443"/>
    <s v="ANA SULISTIA"/>
    <s v="U10"/>
    <x v="4"/>
    <s v="Network - Jakarta Region"/>
    <s v="Jakarta Region Area V"/>
    <s v="KCP - Jakarta - Rawamangun Pratama - RWN - D3"/>
    <s v="KCP - Jakarta - Rawamangun Pratama - RWN - Service - D4"/>
    <s v="Teller"/>
    <s v="Teller"/>
    <s v="KCP - Jakarta - Rawamangun Pratama - RWN"/>
    <s v="JAKARTA TIMUR"/>
    <s v="Dki Jakarta"/>
    <d v="1998-02-18T00:00:00"/>
    <d v="2020-06-29T00:00:00"/>
    <s v="Female"/>
    <s v="RWN"/>
    <s v="Ana.Sulistia@cimbniaga.co.id"/>
    <s v="D-5"/>
    <n v="3005914"/>
    <s v="RENNY PRANANINGTYAS ARSANTY"/>
    <s v="Branch Operations &amp; Service Manager - KCP - RWN"/>
    <m/>
    <m/>
    <m/>
    <m/>
    <x v="1"/>
    <m/>
    <m/>
    <x v="0"/>
    <n v="0.8"/>
    <x v="0"/>
    <n v="0"/>
    <x v="0"/>
    <n v="0.4"/>
  </r>
  <r>
    <n v="5382494"/>
    <s v="NUFA FEBRIANY"/>
    <s v="U6"/>
    <x v="4"/>
    <s v="Network - Jakarta Region"/>
    <s v="Jakarta Region Area V"/>
    <s v="KCP - Jakarta - Sunter - SUN - D3"/>
    <s v="KCP - Jakarta - Sunter - SUN - Preferred - D4"/>
    <s v="Preferred Relationship Manager"/>
    <s v="Preferred Relationship Manager"/>
    <s v="KCP - Jakarta - Sunter - SUN"/>
    <s v="JAKARTA UTARA"/>
    <s v="Dki Jakarta"/>
    <d v="1988-02-18T00:00:00"/>
    <d v="2023-01-30T00:00:00"/>
    <s v="Female"/>
    <s v="SUN"/>
    <s v="Nufa.Febriany@cimbniaga.co.id"/>
    <s v="D-5"/>
    <n v="5409742"/>
    <s v="MARIA ALFINA YOSEFIN"/>
    <s v="Branch Manager - KCP - SUN"/>
    <m/>
    <m/>
    <m/>
    <m/>
    <x v="1"/>
    <m/>
    <m/>
    <x v="0"/>
    <n v="0.1"/>
    <x v="0"/>
    <n v="0"/>
    <x v="0"/>
    <n v="0.05"/>
  </r>
  <r>
    <n v="3034269"/>
    <s v="NANIK ERMAWATI"/>
    <s v="U6"/>
    <x v="4"/>
    <s v="Network - Jakarta Region"/>
    <s v="Jakarta Region Area V"/>
    <s v="KCP - Jakarta - Sunter - SUN - D3"/>
    <s v="KCP - Jakarta - Sunter - SUN - Preferred - D4"/>
    <s v="Preferred Relationship Manager"/>
    <s v="Preferred Relationship Manager"/>
    <s v="KCP - Jakarta - Sunter - SUN"/>
    <s v="JAKARTA UTARA"/>
    <s v="Dki Jakarta"/>
    <d v="1992-03-07T00:00:00"/>
    <d v="2017-11-01T00:00:00"/>
    <s v="Female"/>
    <s v="SUN"/>
    <s v="NANIK.ERMAWATI@CIMBNIAGA.CO.ID"/>
    <s v="D-5"/>
    <n v="5409742"/>
    <s v="MARIA ALFINA YOSEFIN"/>
    <s v="Branch Manager - KCP - SUN"/>
    <m/>
    <m/>
    <m/>
    <m/>
    <x v="1"/>
    <m/>
    <m/>
    <x v="0"/>
    <n v="0"/>
    <x v="0"/>
    <n v="0"/>
    <x v="0"/>
    <n v="0"/>
  </r>
  <r>
    <n v="3039782"/>
    <s v="RIKHA ARIFAH"/>
    <s v="U7"/>
    <x v="4"/>
    <s v="Network - Jakarta Region"/>
    <s v="Jakarta Region Area V"/>
    <s v="KCP - Jakarta - Sunter - SUN - D3"/>
    <s v="KCP - Jakarta - Sunter - SUN - Preferred - D4"/>
    <s v="Preferred Relationship Manager"/>
    <s v="Preferred Relationship Manager"/>
    <s v="KCP - Jakarta - Sunter - SUN"/>
    <s v="JAKARTA UTARA"/>
    <s v="Dki Jakarta"/>
    <d v="1984-04-17T00:00:00"/>
    <d v="2019-11-18T00:00:00"/>
    <s v="Female"/>
    <s v="SUN"/>
    <s v="RIKHA.ARIFAH@CIMBNIAGA.CO.ID"/>
    <s v="D-5"/>
    <n v="5409742"/>
    <s v="MARIA ALFINA YOSEFIN"/>
    <s v="Branch Manager - KCP - SUN"/>
    <m/>
    <m/>
    <m/>
    <m/>
    <x v="1"/>
    <m/>
    <m/>
    <x v="0"/>
    <n v="0"/>
    <x v="0"/>
    <n v="0"/>
    <x v="0"/>
    <n v="0"/>
  </r>
  <r>
    <n v="5422266"/>
    <s v="AINI NURSYAFA'AH"/>
    <s v="U10"/>
    <x v="4"/>
    <s v="Network - Jakarta Region"/>
    <s v="Jakarta Region Area V"/>
    <s v="KCP - Jakarta - Cempaka Putih 68 - CPK - D3"/>
    <s v="KCP - Jakarta - Cempaka Putih 68 - CPK - Preferred - D4"/>
    <s v="Preferred Relationship Manager Acceleration"/>
    <s v="Preferred Relationship Manager Acceleration"/>
    <s v="KCP - Jakarta - Cempaka Putih 68 - CPK"/>
    <s v="JAKARTA PUSAT"/>
    <s v="Dki Jakarta"/>
    <d v="1997-09-02T00:00:00"/>
    <d v="2025-02-17T00:00:00"/>
    <s v="Female"/>
    <s v="CPK"/>
    <s v="aini.nursyafaaah@cimbniaga.co.id"/>
    <s v="D-5"/>
    <n v="3038636"/>
    <s v="GRACE ANGELINE HARYANTO"/>
    <s v="Preferred Business Manager 1 - KCP - CPK"/>
    <m/>
    <m/>
    <m/>
    <m/>
    <x v="1"/>
    <m/>
    <m/>
    <x v="0"/>
    <n v="0"/>
    <x v="1"/>
    <e v="#N/A"/>
    <x v="1"/>
    <e v="#N/A"/>
  </r>
  <r>
    <n v="3006365"/>
    <s v="MEILIA WIDYASTUTY SRIYONO"/>
    <s v="U7"/>
    <x v="4"/>
    <s v="Network - Jakarta Region"/>
    <s v="Jakarta Region Area V"/>
    <s v="KCP - Jakarta - Cempaka Putih 68 - CPK - D3"/>
    <s v="KCP - Jakarta - Cempaka Putih 68 - CPK - Service - D4"/>
    <s v="Branch Operations &amp; Service Manager"/>
    <s v="Branch Operations &amp; Service Manager"/>
    <s v="KCP - Jakarta - Cempaka Putih 68 - CPK"/>
    <s v="JAKARTA PUSAT"/>
    <s v="Dki Jakarta"/>
    <d v="1979-05-22T00:00:00"/>
    <d v="2004-10-27T00:00:00"/>
    <s v="Female"/>
    <s v="CPK"/>
    <s v="MEILIA.SRIYONO@CIMBNIAGA.CO.ID"/>
    <s v="D-4"/>
    <n v="3025101"/>
    <s v="AGUSTIAN PANDAPOTAN"/>
    <s v="Branch Manager - KCP - CPK"/>
    <m/>
    <m/>
    <m/>
    <m/>
    <x v="1"/>
    <m/>
    <m/>
    <x v="0"/>
    <n v="0"/>
    <x v="0"/>
    <n v="0"/>
    <x v="0"/>
    <n v="0"/>
  </r>
  <r>
    <n v="3022996"/>
    <s v="WANAGUSNITA MANDALAHI"/>
    <s v="U9"/>
    <x v="4"/>
    <s v="Network - Jakarta Region"/>
    <s v="Jakarta Region Area V"/>
    <s v="KCP - Jakarta - Sunter - SUN - D3"/>
    <s v="KCP - Jakarta - Sunter - SUN - Service - D4"/>
    <s v="Branch Service Officer"/>
    <s v="Branch Service Officer"/>
    <s v="KCP - Jakarta - Sunter - SUN"/>
    <s v="JAKARTA UTARA"/>
    <s v="Dki Jakarta"/>
    <d v="1990-08-01T00:00:00"/>
    <d v="2013-05-20T00:00:00"/>
    <s v="Female"/>
    <s v="SUN"/>
    <s v="wanagus.nita@cimbniaga.co.id"/>
    <s v="D-5"/>
    <n v="3002467"/>
    <s v="BIMANTORO KUSUMA AJI"/>
    <s v="Branch Operations &amp; Service Manager - KCP - SUN"/>
    <m/>
    <m/>
    <m/>
    <m/>
    <x v="1"/>
    <m/>
    <m/>
    <x v="0"/>
    <n v="0"/>
    <x v="0"/>
    <n v="0"/>
    <x v="0"/>
    <n v="0"/>
  </r>
  <r>
    <n v="3037158"/>
    <s v="SYAFNI MEYLINDA"/>
    <s v="U9"/>
    <x v="4"/>
    <s v="Network - Jakarta Region"/>
    <s v="Jakarta Region Area V"/>
    <s v="KCP - Jakarta - Sunter - SUN - D3"/>
    <s v="KCP - Jakarta - Sunter - SUN - Service - D4"/>
    <s v="Client Service Officer"/>
    <s v="Client Service Officer"/>
    <s v="KCP - Jakarta - Sunter - SUN"/>
    <s v="JAKARTA UTARA"/>
    <s v="Dki Jakarta"/>
    <d v="1994-05-02T00:00:00"/>
    <d v="2018-12-03T00:00:00"/>
    <s v="Female"/>
    <s v="SUN"/>
    <s v="SYAFNI.MEYLINDA@CIMBNIAGA.CO.ID"/>
    <s v="D-5"/>
    <n v="3002467"/>
    <s v="BIMANTORO KUSUMA AJI"/>
    <s v="Branch Operations &amp; Service Manager - KCP - SUN"/>
    <m/>
    <m/>
    <m/>
    <m/>
    <x v="1"/>
    <m/>
    <m/>
    <x v="0"/>
    <n v="0"/>
    <x v="0"/>
    <n v="0"/>
    <x v="0"/>
    <n v="0"/>
  </r>
  <r>
    <n v="3041772"/>
    <s v="JOSAFAT SILALAHI"/>
    <s v="U9"/>
    <x v="4"/>
    <s v="Network - Jakarta Region"/>
    <s v="Jakarta Region Area V"/>
    <s v="KCP - Jakarta - Sunter - SUN - D3"/>
    <s v="KCP - Jakarta - Sunter - SUN - Service - D4"/>
    <s v="Client Service Officer"/>
    <s v="Client Service Officer"/>
    <s v="KCP - Jakarta - Sunter - SUN"/>
    <s v="JAKARTA UTARA"/>
    <s v="Dki Jakarta"/>
    <d v="1997-12-20T00:00:00"/>
    <d v="2020-10-05T00:00:00"/>
    <s v="Male"/>
    <s v="SUN"/>
    <s v="Josafat.Silalahi@cimbniaga.co.id"/>
    <s v="D-5"/>
    <n v="3002467"/>
    <s v="BIMANTORO KUSUMA AJI"/>
    <s v="Branch Operations &amp; Service Manager - KCP - SUN"/>
    <m/>
    <m/>
    <m/>
    <m/>
    <x v="1"/>
    <m/>
    <m/>
    <x v="0"/>
    <n v="0"/>
    <x v="0"/>
    <n v="0"/>
    <x v="0"/>
    <n v="0"/>
  </r>
  <r>
    <n v="5342346"/>
    <s v="AMADA KURNIA RAMADHAN"/>
    <s v="U9"/>
    <x v="4"/>
    <s v="Network - Jakarta Region"/>
    <s v="Jakarta Region Area V"/>
    <s v="KCP - Jakarta - Sunter - SUN - D3"/>
    <s v="KCP - Jakarta - Sunter - SUN - Service - D4"/>
    <s v="Client Service Officer"/>
    <s v="Client Service Officer"/>
    <s v="KCP - Jakarta - Sunter - SUN"/>
    <s v="JAKARTA UTARA"/>
    <s v="Dki Jakarta"/>
    <d v="1999-12-12T00:00:00"/>
    <d v="2021-08-30T00:00:00"/>
    <s v="Male"/>
    <s v="SUN"/>
    <s v="Amada.Ramadhan@cimbniaga.co.id"/>
    <s v="D-5"/>
    <n v="3002467"/>
    <s v="BIMANTORO KUSUMA AJI"/>
    <s v="Branch Operations &amp; Service Manager - KCP - SUN"/>
    <m/>
    <m/>
    <m/>
    <m/>
    <x v="1"/>
    <m/>
    <m/>
    <x v="0"/>
    <n v="0"/>
    <x v="0"/>
    <n v="0"/>
    <x v="0"/>
    <n v="0"/>
  </r>
  <r>
    <n v="5408326"/>
    <s v="MEILYANI PUTRI"/>
    <s v="U9"/>
    <x v="4"/>
    <s v="Network - Jakarta Region"/>
    <s v="Jakarta Region Area V"/>
    <s v="KCP - Jakarta - Tanjung Priok - TJP - D3"/>
    <s v="KCP - Jakarta - Tanjung Priok - TJP - Company - D4"/>
    <s v="Company Relationship Manager"/>
    <s v="Company Relationship Manager"/>
    <s v="KCP - Jakarta - Tanjung Priok - TJP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6677"/>
    <s v="VERONICA CHRISTINA"/>
    <s v="U6"/>
    <x v="4"/>
    <s v="Network - Jakarta Region"/>
    <s v="Jakarta Region Area V"/>
    <s v="KCP - Jakarta - Tanjung Priok - TJP - D3"/>
    <s v="KCP - Jakarta - Tanjung Priok - TJP - Preferred - D4"/>
    <s v="Preferred Relationship Manager"/>
    <s v="Preferred Relationship Manager"/>
    <s v="KCP - Jakarta - Tanjung Priok - TJP"/>
    <s v="JAKARTA UTARA"/>
    <s v="Dki Jakarta"/>
    <d v="1985-02-01T00:00:00"/>
    <d v="2024-11-04T00:00:00"/>
    <s v="Female"/>
    <s v="TJP"/>
    <s v="veronica.christina@cimbniaga.co.id"/>
    <s v="D-5"/>
    <n v="3038513"/>
    <s v="TRI YETTY ASTUTI SAGALA"/>
    <s v="Branch Manager - KCP - TJP"/>
    <m/>
    <m/>
    <m/>
    <m/>
    <x v="1"/>
    <m/>
    <m/>
    <x v="0"/>
    <n v="0"/>
    <x v="1"/>
    <e v="#N/A"/>
    <x v="1"/>
    <e v="#N/A"/>
  </r>
  <r>
    <n v="3004289"/>
    <s v="VEBIE METYA"/>
    <s v="U6"/>
    <x v="4"/>
    <s v="Network - Jakarta Region"/>
    <s v="Jakarta Region Area V"/>
    <s v="KCP - Jakarta - Tanjung Priok - TJP - D3"/>
    <s v="KCP - Jakarta - Tanjung Priok - TJP - Preferred - D4"/>
    <s v="Preferred Relationship Manager"/>
    <s v="Preferred Relationship Manager"/>
    <s v="KCP - Jakarta - Tanjung Priok - TJP"/>
    <s v="JAKARTA UTARA"/>
    <s v="Dki Jakarta"/>
    <d v="1974-03-13T00:00:00"/>
    <d v="1997-04-21T00:00:00"/>
    <s v="Female"/>
    <s v="TJP"/>
    <s v="VEBIE.METYA@CIMBNIAGA.CO.ID"/>
    <s v="D-5"/>
    <n v="3038513"/>
    <s v="TRI YETTY ASTUTI SAGALA"/>
    <s v="Branch Manager - KCP - TJP"/>
    <m/>
    <m/>
    <m/>
    <m/>
    <x v="1"/>
    <m/>
    <m/>
    <x v="0"/>
    <n v="0"/>
    <x v="0"/>
    <n v="0"/>
    <x v="0"/>
    <n v="0"/>
  </r>
  <r>
    <n v="3004131"/>
    <s v="DIAH SASIANTI"/>
    <s v="U6"/>
    <x v="4"/>
    <s v="Network - Jakarta Region"/>
    <s v="Jakarta Region Area V"/>
    <s v="KCP - Jakarta - Tanjung Priok - TJP - D3"/>
    <s v="KCP - Jakarta - Tanjung Priok - TJP - Service - D4"/>
    <s v="Branch Operations &amp; Service Manager"/>
    <s v="Branch Operations &amp; Service Manager"/>
    <s v="KCP - Jakarta - Tanjung Priok - TJP"/>
    <s v="JAKARTA UTARA"/>
    <s v="Dki Jakarta"/>
    <d v="1975-11-19T00:00:00"/>
    <d v="1997-02-17T00:00:00"/>
    <s v="Female"/>
    <s v="TJP"/>
    <s v="DIAH.SASIANTI@CIMBNIAGA.CO.ID"/>
    <s v="D-4"/>
    <n v="3038513"/>
    <s v="TRI YETTY ASTUTI SAGALA"/>
    <s v="Branch Manager - KCP - TJP"/>
    <m/>
    <m/>
    <m/>
    <m/>
    <x v="1"/>
    <m/>
    <m/>
    <x v="0"/>
    <n v="0"/>
    <x v="0"/>
    <n v="0"/>
    <x v="0"/>
    <n v="0"/>
  </r>
  <r>
    <n v="3009488"/>
    <s v="MAYA TRI JAYANTI"/>
    <s v="U8"/>
    <x v="4"/>
    <s v="Network - Jakarta Region"/>
    <s v="Jakarta Region Area V"/>
    <s v="KCP - Jakarta - Tanjung Priok - TJP - D3"/>
    <s v="KCP - Jakarta - Tanjung Priok - TJP - Service - D4"/>
    <s v="Branch Service Officer"/>
    <s v="Branch Service Officer"/>
    <s v="KCP - Jakarta - Tanjung Priok - TJP"/>
    <s v="JAKARTA UTARA"/>
    <s v="Dki Jakarta"/>
    <d v="1984-05-16T00:00:00"/>
    <d v="2008-02-13T00:00:00"/>
    <s v="Female"/>
    <s v="TJP"/>
    <s v="MAYA.TRIJAYANTI@CIMBNIAGA.CO.ID"/>
    <s v="D-5"/>
    <n v="3004131"/>
    <s v="DIAH SASIANTI"/>
    <s v="Branch Operations &amp; Service Manager - KCP - TJP"/>
    <m/>
    <m/>
    <m/>
    <m/>
    <x v="1"/>
    <m/>
    <m/>
    <x v="0"/>
    <n v="0"/>
    <x v="0"/>
    <n v="0"/>
    <x v="0"/>
    <n v="0"/>
  </r>
  <r>
    <n v="5385303"/>
    <s v="ANDRIAN CIPUTRA"/>
    <s v="U9"/>
    <x v="4"/>
    <s v="Network - Jakarta Region"/>
    <s v="Jakarta Region Area V"/>
    <s v="KCP - Jakarta - Tanjung Priok - TJP - D3"/>
    <s v="KCP - Jakarta - Tanjung Priok - TJP - Service - D4"/>
    <s v="Client Service Officer"/>
    <s v="Client Service Officer"/>
    <s v="KCP - Jakarta - Tanjung Priok - TJP"/>
    <s v="JAKARTA UTARA"/>
    <s v="Dki Jakarta"/>
    <d v="1999-12-28T00:00:00"/>
    <d v="2023-02-13T00:00:00"/>
    <s v="Male"/>
    <s v="TJP"/>
    <s v="Andrian.Ciputra@cimbniaga.co.id"/>
    <s v="D-5"/>
    <n v="3004131"/>
    <s v="DIAH SASIANTI"/>
    <s v="Branch Operations &amp; Service Manager - KCP - TJP"/>
    <m/>
    <m/>
    <m/>
    <m/>
    <x v="1"/>
    <m/>
    <m/>
    <x v="0"/>
    <n v="0"/>
    <x v="0"/>
    <n v="0"/>
    <x v="0"/>
    <n v="0"/>
  </r>
  <r>
    <n v="3034327"/>
    <s v="LAURENS PURBA TUA"/>
    <s v="U9"/>
    <x v="4"/>
    <s v="Network - Jakarta Region"/>
    <s v="Jakarta Region Area V"/>
    <s v="KCP - Jakarta - Tanjung Priok - TJP - D3"/>
    <s v="KCP - Jakarta - Tanjung Priok - TJP - Service - D4"/>
    <s v="Client Service Officer"/>
    <s v="Client Service Officer"/>
    <s v="KCP - Jakarta - Tanjung Priok - TJP"/>
    <s v="JAKARTA UTARA"/>
    <s v="Dki Jakarta"/>
    <d v="1991-10-08T00:00:00"/>
    <d v="2017-09-04T00:00:00"/>
    <s v="Male"/>
    <s v="TJP"/>
    <s v="LAURENS.TUA@CIMBNIAGA.CO.ID"/>
    <s v="D-5"/>
    <n v="3004131"/>
    <s v="DIAH SASIANTI"/>
    <s v="Branch Operations &amp; Service Manager - KCP - TJP"/>
    <m/>
    <m/>
    <m/>
    <m/>
    <x v="1"/>
    <m/>
    <m/>
    <x v="0"/>
    <n v="0"/>
    <x v="0"/>
    <n v="0"/>
    <x v="0"/>
    <n v="0"/>
  </r>
  <r>
    <n v="3004659"/>
    <s v="IVONNE SUSANTI"/>
    <s v="U3"/>
    <x v="4"/>
    <s v="Network - Jakarta Region"/>
    <s v="Jakarta Region Area VI"/>
    <s v="---"/>
    <s v="---"/>
    <s v="Branch Area Head"/>
    <s v="Branch Area Head"/>
    <s v="KC - Jakarta - Sentraya - SNT"/>
    <s v="JAKARTA SELATAN"/>
    <s v="Dki Jakarta"/>
    <d v="1975-04-21T00:00:00"/>
    <d v="1997-09-22T00:00:00"/>
    <s v="Female"/>
    <s v="SNT"/>
    <s v="IVONNE.SUSANTI@CIMBNIAGA.CO.ID"/>
    <s v="D-2"/>
    <n v="3003922"/>
    <s v="ADELINE HENDARTO TJONG"/>
    <s v="Head of Region - Jakarta Region"/>
    <m/>
    <m/>
    <m/>
    <m/>
    <x v="1"/>
    <m/>
    <m/>
    <x v="0"/>
    <n v="0.6"/>
    <x v="0"/>
    <n v="0"/>
    <x v="0"/>
    <n v="0.3"/>
  </r>
  <r>
    <n v="3011309"/>
    <s v="FRIEDA ADITYA HARIANTI"/>
    <s v="U8"/>
    <x v="4"/>
    <s v="Network - Jakarta Region"/>
    <s v="Jakarta Region Area VI"/>
    <s v="Branch Support - Jakarta Region Area VI"/>
    <s v="---"/>
    <s v="Branch Support Staff"/>
    <s v="Branch Support Staff"/>
    <s v="KC - Jakarta - Sentraya - SNT"/>
    <s v="JAKARTA SELATAN"/>
    <s v="Dki Jakarta"/>
    <d v="1985-07-11T00:00:00"/>
    <d v="2008-06-04T00:00:00"/>
    <s v="Female"/>
    <s v="SNT"/>
    <s v="FRIEDA.ADITYAHARIANTI@CIMBNIAGA.CO.ID"/>
    <s v="D-3"/>
    <n v="3004659"/>
    <s v="IVONNE SUSANTI"/>
    <s v="Branch Area Head - Jakarta Region Area VI"/>
    <m/>
    <m/>
    <m/>
    <m/>
    <x v="1"/>
    <m/>
    <m/>
    <x v="0"/>
    <n v="0"/>
    <x v="0"/>
    <n v="0"/>
    <x v="0"/>
    <n v="0"/>
  </r>
  <r>
    <n v="3005409"/>
    <s v="AGUS SIGIT PRASTOWO"/>
    <s v="U5"/>
    <x v="4"/>
    <s v="Network - Jakarta Region"/>
    <s v="Jakarta Region Area VI"/>
    <s v="KC - Jakarta - Sentraya - SNT - D3"/>
    <s v="---"/>
    <s v="Branch Manager"/>
    <s v="Branch Manager"/>
    <s v="KC - Jakarta - Sentraya - SNT"/>
    <s v="JAKARTA SELATAN"/>
    <s v="Dki Jakarta"/>
    <d v="1971-12-26T00:00:00"/>
    <d v="2001-05-14T00:00:00"/>
    <s v="Male"/>
    <s v="SNT"/>
    <s v="A.SIGIT.PRASTOWO@CIMBNIAGA.CO.ID"/>
    <s v="D-3"/>
    <n v="3004659"/>
    <s v="IVONNE SUSANTI"/>
    <s v="Branch Area Head - Jakarta Region Area VI"/>
    <m/>
    <m/>
    <m/>
    <m/>
    <x v="1"/>
    <m/>
    <m/>
    <x v="0"/>
    <n v="0"/>
    <x v="0"/>
    <n v="0"/>
    <x v="0"/>
    <n v="0"/>
  </r>
  <r>
    <n v="3034457"/>
    <s v="ANDINI EKA PRATIWI"/>
    <s v="U5"/>
    <x v="4"/>
    <s v="Network - Jakarta Region"/>
    <s v="Jakarta Region Area VI"/>
    <s v="KCP - Jakarta - Fatmawati 20 - FTA - D3"/>
    <s v="---"/>
    <s v="Branch Manager"/>
    <s v="Branch Manager"/>
    <s v="KCP - Jakarta - Fatmawati 20 - FTA"/>
    <s v="JAKARTA SELATAN"/>
    <s v="Dki Jakarta"/>
    <d v="1982-05-25T00:00:00"/>
    <d v="2017-09-29T00:00:00"/>
    <s v="Female"/>
    <s v="FTA"/>
    <s v="ANDINI.PRATIWI@CIMBNIAGA.CO.ID"/>
    <s v="D-3"/>
    <n v="3004659"/>
    <s v="IVONNE SUSANTI"/>
    <s v="Branch Area Head - Jakarta Region Area VI"/>
    <m/>
    <m/>
    <m/>
    <m/>
    <x v="1"/>
    <m/>
    <m/>
    <x v="0"/>
    <n v="0.25"/>
    <x v="0"/>
    <n v="0"/>
    <x v="0"/>
    <n v="0.125"/>
  </r>
  <r>
    <n v="3016026"/>
    <s v="RIKA DESIANTI"/>
    <s v="U5"/>
    <x v="4"/>
    <s v="Network - Jakarta Region"/>
    <s v="Jakarta Region Area VI"/>
    <s v="KCP - Jakarta - Kemang Raya 1 - KMG - D3"/>
    <s v="---"/>
    <s v="Branch Manager"/>
    <s v="Branch Manager"/>
    <s v="KCP - Jakarta - Kemang Raya 1 - KMG"/>
    <s v="JAKARTA SELATAN"/>
    <s v="Dki Jakarta"/>
    <d v="1982-12-18T00:00:00"/>
    <d v="2011-05-30T00:00:00"/>
    <s v="Female"/>
    <s v="KMG"/>
    <s v="RIKA.DESIANTI@CIMBNIAGA.CO.ID"/>
    <s v="D-3"/>
    <n v="3004659"/>
    <s v="IVONNE SUSANTI"/>
    <s v="Branch Area Head - Jakarta Region Area VI"/>
    <m/>
    <m/>
    <m/>
    <m/>
    <x v="1"/>
    <m/>
    <m/>
    <x v="0"/>
    <n v="0"/>
    <x v="0"/>
    <n v="0"/>
    <x v="0"/>
    <n v="0"/>
  </r>
  <r>
    <n v="3005585"/>
    <s v="FANNY JAQUELINE LUSIKOOY"/>
    <s v="U5"/>
    <x v="4"/>
    <s v="Network - Jakarta Region"/>
    <s v="Jakarta Region Area VI"/>
    <s v="KCP - Jakarta - Melawai - MLW - D3"/>
    <s v="---"/>
    <s v="Branch Manager"/>
    <s v="Branch Manager"/>
    <s v="KCP - Jakarta - Melawai - MLW"/>
    <s v="JAKARTA SELATAN"/>
    <s v="Dki Jakarta"/>
    <d v="1979-07-08T00:00:00"/>
    <d v="2001-11-06T00:00:00"/>
    <s v="Female"/>
    <s v="MLW"/>
    <s v="FANNY_J@CIMBNIAGA.CO.ID"/>
    <s v="D-3"/>
    <n v="3004659"/>
    <s v="IVONNE SUSANTI"/>
    <s v="Branch Area Head - Jakarta Region Area VI"/>
    <m/>
    <m/>
    <m/>
    <m/>
    <x v="1"/>
    <m/>
    <m/>
    <x v="0"/>
    <n v="0"/>
    <x v="0"/>
    <n v="0"/>
    <x v="0"/>
    <n v="0"/>
  </r>
  <r>
    <n v="3005060"/>
    <s v="YUDIANTO"/>
    <s v="U4"/>
    <x v="4"/>
    <s v="Network - Jakarta Region"/>
    <s v="Jakarta Region Area VI"/>
    <s v="KCP - Jakarta - Pasar Induk Kramat Jati - KJT - D3"/>
    <s v="---"/>
    <s v="Branch Manager"/>
    <s v="Branch Manager"/>
    <s v="KCP - Jakarta - Pasar Induk Kramat Jati - KJT"/>
    <s v="JAKARTA TIMUR"/>
    <s v="Dki Jakarta"/>
    <d v="1974-07-08T00:00:00"/>
    <d v="2000-06-19T00:00:00"/>
    <s v="Male"/>
    <s v="KJT"/>
    <s v="YUDIANTO@CIMBNIAGA.CO.ID"/>
    <s v="D-3"/>
    <n v="3004659"/>
    <s v="IVONNE SUSANTI"/>
    <s v="Branch Area Head - Jakarta Region Area VI"/>
    <m/>
    <m/>
    <m/>
    <m/>
    <x v="1"/>
    <m/>
    <m/>
    <x v="1"/>
    <n v="1"/>
    <x v="0"/>
    <n v="0"/>
    <x v="0"/>
    <n v="0.5"/>
  </r>
  <r>
    <n v="3034352"/>
    <s v="IMRAN SUWARMAN"/>
    <s v="U5"/>
    <x v="4"/>
    <s v="Network - Jakarta Region"/>
    <s v="Jakarta Region Area VI"/>
    <s v="KCP - Jakarta - Permata Hijau - PMH - D3"/>
    <s v="---"/>
    <s v="Branch Manager"/>
    <s v="Branch Manager"/>
    <s v="KCP - Jakarta - Permata Hijau - PMH"/>
    <s v="JAKARTA SELATAN"/>
    <s v="Dki Jakarta"/>
    <d v="1980-10-28T00:00:00"/>
    <d v="2017-09-11T00:00:00"/>
    <s v="Male"/>
    <s v="PMH"/>
    <s v="IMRAN.SUWARMAN@CIMBNIAGA.CO.ID"/>
    <s v="D-3"/>
    <n v="3004659"/>
    <s v="IVONNE SUSANTI"/>
    <s v="Branch Area Head - Jakarta Region Area VI"/>
    <m/>
    <m/>
    <m/>
    <m/>
    <x v="1"/>
    <m/>
    <m/>
    <x v="0"/>
    <n v="0.75"/>
    <x v="0"/>
    <n v="0"/>
    <x v="0"/>
    <n v="0.375"/>
  </r>
  <r>
    <n v="3033023"/>
    <s v="CECEP MUHTAR MULYANA"/>
    <s v="U5"/>
    <x v="4"/>
    <s v="Network - Jakarta Region"/>
    <s v="Jakarta Region Area VI"/>
    <s v="KCP - Jakarta - Warung Buncit - WBC - D3"/>
    <s v="---"/>
    <s v="Branch Manager"/>
    <s v="Branch Manager"/>
    <s v="KCP - Jakarta - Warung Buncit - WBC"/>
    <s v="JAKARTA SELATAN"/>
    <s v="Dki Jakarta"/>
    <d v="1981-09-17T00:00:00"/>
    <d v="2017-02-16T00:00:00"/>
    <s v="Male"/>
    <s v="WBC"/>
    <s v="CECEP.MULYANA@CIMBNIAGA.CO.ID"/>
    <s v="D-3"/>
    <n v="3004659"/>
    <s v="IVONNE SUSANTI"/>
    <s v="Branch Area Head - Jakarta Region Area VI"/>
    <m/>
    <m/>
    <m/>
    <m/>
    <x v="1"/>
    <m/>
    <m/>
    <x v="0"/>
    <n v="0.25"/>
    <x v="0"/>
    <n v="0"/>
    <x v="0"/>
    <n v="0.125"/>
  </r>
  <r>
    <n v="3022530"/>
    <s v="TETI HERAWATI"/>
    <s v="U9"/>
    <x v="4"/>
    <s v="Network - Jakarta Region"/>
    <s v="Jakarta Region Area VI"/>
    <s v="Private Wealth Sales - Jakarta Region Area VI"/>
    <s v="---"/>
    <s v="Private Wealth Sales Assistant"/>
    <s v="Private Wealth Sales Assistant"/>
    <s v="KC - Jakarta - Sentraya - SNT"/>
    <s v="JAKARTA SELATAN"/>
    <s v="Dki Jakarta"/>
    <d v="1988-01-30T00:00:00"/>
    <d v="2013-04-15T00:00:00"/>
    <s v="Female"/>
    <s v="SNT"/>
    <s v="TETI.HERAWATI@CIMBNIAGA.CO.ID"/>
    <s v="D-3"/>
    <n v="3004659"/>
    <s v="IVONNE SUSANTI"/>
    <s v="Branch Area Head - Jakarta Region Area VI"/>
    <m/>
    <m/>
    <m/>
    <m/>
    <x v="1"/>
    <m/>
    <m/>
    <x v="0"/>
    <n v="0"/>
    <x v="0"/>
    <n v="0"/>
    <x v="0"/>
    <n v="0"/>
  </r>
  <r>
    <n v="3007063"/>
    <s v="NUGRAHAENI PUSPITASARI"/>
    <s v="U7"/>
    <x v="4"/>
    <s v="Network - Jakarta Region"/>
    <s v="Jakarta Region Area VI"/>
    <s v="KC - Jakarta - Sentraya - SNT - D3"/>
    <s v="KC - Jakarta - Sentraya - SNT - Company - D4"/>
    <s v="Company Relationship Manager"/>
    <s v="Company Relationship Manager"/>
    <s v="KC - Jakarta - Sentraya - SNT"/>
    <s v="JAKARTA SELATAN"/>
    <s v="Dki Jakarta"/>
    <d v="1978-10-09T00:00:00"/>
    <d v="2005-07-26T00:00:00"/>
    <s v="Female"/>
    <s v="SNT"/>
    <s v="NUGRAHAENI.PUSPITASARI@CIMBNIAGA.CO.ID"/>
    <s v="D-5"/>
    <n v="3005585"/>
    <s v="FANNY JAQUELINE LUSIKOOY"/>
    <s v="Branch Manager - KC - SNT"/>
    <m/>
    <m/>
    <m/>
    <m/>
    <x v="1"/>
    <m/>
    <m/>
    <x v="0"/>
    <n v="0"/>
    <x v="0"/>
    <n v="0"/>
    <x v="0"/>
    <n v="0"/>
  </r>
  <r>
    <n v="5407774"/>
    <s v="DEVIANITA"/>
    <s v="U6"/>
    <x v="4"/>
    <s v="Network - Jakarta Region"/>
    <s v="Jakarta Region Area VI"/>
    <s v="KC - Jakarta - Sentraya - SNT - D3"/>
    <s v="KC - Jakarta - Sentraya - SNT - EBB - D4"/>
    <s v="EBB Business Manager"/>
    <s v="EBB Business Manager"/>
    <s v="KC - Jakarta - Sentraya - SNT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0304"/>
    <s v="JEFFERSON FRANKLIN WAWOLUMAJA"/>
    <s v="U7"/>
    <x v="4"/>
    <s v="Network - Jakarta Region"/>
    <s v="Jakarta Region Area VI"/>
    <s v="KC - Jakarta - Sentraya - SNT - D3"/>
    <s v="KC - Jakarta - Sentraya - SNT - EBB - D4"/>
    <s v="EBB Relationship Manager"/>
    <s v="EBB Relationship Manager"/>
    <s v="KC - Jakarta - Sentraya - SNT"/>
    <s v="JAKARTA SELATAN"/>
    <s v="Dki Jakarta"/>
    <d v="1996-08-31T00:00:00"/>
    <d v="2024-08-12T00:00:00"/>
    <s v="Male"/>
    <s v="SNT"/>
    <s v="JeffersonFranklin.Wawolumaja@cimbniaga.co.id"/>
    <s v="D-5"/>
    <n v="3005585"/>
    <s v="FANNY JAQUELINE LUSIKOOY"/>
    <s v="Branch Manager - KC - SNT"/>
    <m/>
    <m/>
    <m/>
    <m/>
    <x v="1"/>
    <m/>
    <m/>
    <x v="0"/>
    <n v="0"/>
    <x v="0"/>
    <n v="0"/>
    <x v="0"/>
    <n v="0"/>
  </r>
  <r>
    <n v="5409555"/>
    <s v="LUTHFI HAYATUL FAUZI"/>
    <s v="U7"/>
    <x v="4"/>
    <s v="Network - Jakarta Region"/>
    <s v="Jakarta Region Area VI"/>
    <s v="KC - Jakarta - Sentraya - SNT - D3"/>
    <s v="KC - Jakarta - Sentraya - SNT - EBB - D4"/>
    <s v="Sr EBB Relationship Manager"/>
    <s v="Sr EBB Relationship Manager"/>
    <s v="KC - Jakarta - Sentraya - SNT"/>
    <s v="JAKARTA SELATAN"/>
    <s v="Dki Jakarta"/>
    <d v="1997-03-13T00:00:00"/>
    <d v="2024-06-10T00:00:00"/>
    <s v="Male"/>
    <s v="SNT"/>
    <s v="luthfi.hayatul@cimbniaga.co.id"/>
    <s v="D-5"/>
    <n v="3005585"/>
    <s v="FANNY JAQUELINE LUSIKOOY"/>
    <s v="Branch Manager - KC - SNT"/>
    <m/>
    <m/>
    <m/>
    <m/>
    <x v="1"/>
    <m/>
    <m/>
    <x v="0"/>
    <n v="0"/>
    <x v="0"/>
    <n v="0"/>
    <x v="0"/>
    <n v="0"/>
  </r>
  <r>
    <n v="5602038"/>
    <s v="FARIDA"/>
    <s v="U7"/>
    <x v="4"/>
    <s v="Network - Jakarta Region"/>
    <s v="Jakarta Region Area VI"/>
    <s v="KC - Jakarta - Sentraya - SNT - D3"/>
    <s v="KC - Jakarta - Sentraya - SNT - EBB - D4"/>
    <s v="EBB Relationship Manager"/>
    <s v="EBB Relationship Manager"/>
    <s v="KC - Jakarta - Sentraya - SNT"/>
    <s v="JAKARTA SELATAN"/>
    <s v="Dki Jakarta"/>
    <d v="1986-08-13T00:00:00"/>
    <d v="2026-03-02T00:00:00"/>
    <s v="Female"/>
    <s v="SNT"/>
    <s v="farida.farida@cimbniaga.co.id"/>
    <s v="D-5"/>
    <n v="3005585"/>
    <s v="FANNY JAQUELINE LUSIKOOY"/>
    <s v="Branch Manager - KC - SNT"/>
    <m/>
    <m/>
    <m/>
    <m/>
    <x v="1"/>
    <m/>
    <m/>
    <x v="0"/>
    <n v="0"/>
    <x v="1"/>
    <e v="#N/A"/>
    <x v="1"/>
    <e v="#N/A"/>
  </r>
  <r>
    <n v="3005153"/>
    <s v="DANNY PARNINGOTAN SIANIPAR"/>
    <s v="U6"/>
    <x v="4"/>
    <s v="Network - Jakarta Region"/>
    <s v="Jakarta Region Area VI"/>
    <s v="KC - Jakarta - Sentraya - SNT - D3"/>
    <s v="KC - Jakarta - Sentraya - SNT - Preferred - D4"/>
    <s v="Preferred Business Manager"/>
    <s v="Preferred Business Manager"/>
    <s v="KC - Jakarta - Sentraya - SNT"/>
    <s v="JAKARTA SELATAN"/>
    <s v="Dki Jakarta"/>
    <d v="1977-12-30T00:00:00"/>
    <d v="2000-09-18T00:00:00"/>
    <s v="Male"/>
    <s v="SNT"/>
    <s v="DANNY_PS@CIMBNIAGA.CO.ID"/>
    <s v="D-4"/>
    <n v="3005585"/>
    <s v="FANNY JAQUELINE LUSIKOOY"/>
    <s v="Branch Manager - KC - SNT"/>
    <m/>
    <m/>
    <m/>
    <m/>
    <x v="1"/>
    <m/>
    <m/>
    <x v="0"/>
    <n v="0.15"/>
    <x v="0"/>
    <n v="0"/>
    <x v="0"/>
    <n v="7.4999999999999997E-2"/>
  </r>
  <r>
    <n v="5379700"/>
    <s v="MONISIA SISKA GERUNGAN"/>
    <s v="U8"/>
    <x v="4"/>
    <s v="Network - Jakarta Region"/>
    <s v="Jakarta Region Area VI"/>
    <s v="KC - Jakarta - Sentraya - SNT - D3"/>
    <s v="KC - Jakarta - Sentraya - SNT - Preferred - D4"/>
    <s v="Preferred Relationship Manager"/>
    <s v="Preferred Relationship Manager"/>
    <s v="KC - Jakarta - Sentraya - SNT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639"/>
    <s v="AULIA RACHMAN"/>
    <s v="U8"/>
    <x v="4"/>
    <s v="Network - Jakarta Region"/>
    <s v="Jakarta Region Area VI"/>
    <s v="KC - Jakarta - Sentraya - SNT - D3"/>
    <s v="KC - Jakarta - Sentraya - SNT - Preferred - D4"/>
    <s v="Preferred Relationship Manager"/>
    <s v="Preferred Relationship Manager"/>
    <s v="KC - Jakarta - Sentraya - SNT"/>
    <s v="JAKARTA SELATAN"/>
    <s v="Dki Jakarta"/>
    <d v="1997-12-17T00:00:00"/>
    <d v="2025-07-07T00:00:00"/>
    <s v="Male"/>
    <s v="SNT"/>
    <s v="aulia.rachman2@cimbniaga.co.id"/>
    <s v="D-5"/>
    <n v="3005153"/>
    <s v="DANNY PARNINGOTAN SIANIPAR"/>
    <s v="Preferred Business Manager 1 - KC - SNT"/>
    <m/>
    <m/>
    <m/>
    <m/>
    <x v="1"/>
    <m/>
    <m/>
    <x v="0"/>
    <n v="0"/>
    <x v="1"/>
    <e v="#N/A"/>
    <x v="1"/>
    <e v="#N/A"/>
  </r>
  <r>
    <n v="5601782"/>
    <s v="SISKA ARIANI"/>
    <s v="U8"/>
    <x v="4"/>
    <s v="Network - Jakarta Region"/>
    <s v="Jakarta Region Area VI"/>
    <s v="KC - Jakarta - Sentraya - SNT - D3"/>
    <s v="KC - Jakarta - Sentraya - SNT - Preferred - D4"/>
    <s v="Preferred Relationship Manager"/>
    <s v="Preferred Relationship Manager"/>
    <s v="KC - Jakarta - Sentraya - SNT"/>
    <s v="JAKARTA SELATAN"/>
    <s v="Dki Jakarta"/>
    <d v="1995-12-07T00:00:00"/>
    <d v="2025-12-08T00:00:00"/>
    <s v="Female"/>
    <s v="SNT"/>
    <s v="siska.ariani@cimbniaga.co.id"/>
    <s v="D-5"/>
    <n v="3005153"/>
    <s v="DANNY PARNINGOTAN SIANIPAR"/>
    <s v="Preferred Business Manager 1 - KC - SNT"/>
    <m/>
    <m/>
    <m/>
    <m/>
    <x v="1"/>
    <m/>
    <m/>
    <x v="0"/>
    <n v="0"/>
    <x v="1"/>
    <e v="#N/A"/>
    <x v="1"/>
    <e v="#N/A"/>
  </r>
  <r>
    <n v="3012416"/>
    <s v="SRI LESTARI"/>
    <s v="U5"/>
    <x v="4"/>
    <s v="Network - Jakarta Region"/>
    <s v="Jakarta Region Area VI"/>
    <s v="KC - Jakarta - Sentraya - SNT - Private Wealth D3"/>
    <s v="KC - Jakarta - Sentraya - SNT - Private Wealth D4"/>
    <s v="Private Wealth Relationship Manager"/>
    <s v="Private Wealth Relationship Manager"/>
    <s v="KC - Jakarta - Sentraya - SNT"/>
    <s v="JAKARTA SELATAN"/>
    <s v="Dki Jakarta"/>
    <d v="1987-04-21T00:00:00"/>
    <d v="2009-08-11T00:00:00"/>
    <s v="Female"/>
    <s v="SNT"/>
    <s v="SRILESTARI2@CIMBNIAGA.CO.ID"/>
    <s v="D-4"/>
    <n v="3004659"/>
    <s v="IVONNE SUSANTI"/>
    <s v="Branch Area Head - Jakarta Region Area VI"/>
    <m/>
    <m/>
    <m/>
    <m/>
    <x v="1"/>
    <m/>
    <m/>
    <x v="0"/>
    <n v="0"/>
    <x v="0"/>
    <n v="0"/>
    <x v="0"/>
    <n v="0"/>
  </r>
  <r>
    <n v="3036686"/>
    <s v="DEVI ANDINI"/>
    <s v="U6"/>
    <x v="4"/>
    <s v="Network - Jakarta Region"/>
    <s v="Jakarta Region Area VI"/>
    <s v="KC - Jakarta - Sentraya - SNT - Private Wealth D3"/>
    <s v="KC - Jakarta - Sentraya - SNT - Private Wealth D4"/>
    <s v="Private Wealth Relationship Manager"/>
    <s v="Private Wealth Relationship Manager"/>
    <s v="KC - Jakarta - Sentraya - SNT"/>
    <s v="JAKARTA SELATAN"/>
    <s v="Dki Jakarta"/>
    <d v="1986-12-28T00:00:00"/>
    <d v="2018-10-29T00:00:00"/>
    <s v="Female"/>
    <s v="SNT"/>
    <s v="DEVI.ANDINI@CIMBNIAGA.CO.ID"/>
    <s v="D-4"/>
    <n v="3004659"/>
    <s v="IVONNE SUSANTI"/>
    <s v="Branch Area Head - Jakarta Region Area VI"/>
    <m/>
    <m/>
    <m/>
    <m/>
    <x v="1"/>
    <m/>
    <m/>
    <x v="0"/>
    <n v="0"/>
    <x v="0"/>
    <n v="0"/>
    <x v="0"/>
    <n v="0"/>
  </r>
  <r>
    <n v="3005516"/>
    <s v="WIWIN HERWINA"/>
    <s v="U7"/>
    <x v="4"/>
    <s v="Network - Jakarta Region"/>
    <s v="Jakarta Region Area VI"/>
    <s v="KC - Jakarta - Sentraya - SNT - D3"/>
    <s v="KC - Jakarta - Sentraya - SNT - Service - D4"/>
    <s v="Branch Operations &amp; Service Manager"/>
    <s v="Branch Operations &amp; Service Manager"/>
    <s v="KC - Jakarta - Sentraya - SNT"/>
    <s v="JAKARTA SELATAN"/>
    <s v="Dki Jakarta"/>
    <d v="1977-07-08T00:00:00"/>
    <d v="2001-08-24T00:00:00"/>
    <s v="Female"/>
    <s v="SNT"/>
    <s v="WIWIN.HERWINA@CIMBNIAGA.CO.ID"/>
    <s v="D-4"/>
    <n v="3005585"/>
    <s v="FANNY JAQUELINE LUSIKOOY"/>
    <s v="Branch Manager - KC - SNT"/>
    <m/>
    <m/>
    <m/>
    <m/>
    <x v="1"/>
    <m/>
    <m/>
    <x v="0"/>
    <n v="0"/>
    <x v="0"/>
    <n v="0"/>
    <x v="0"/>
    <n v="0"/>
  </r>
  <r>
    <n v="3003467"/>
    <s v="WAHYU ISMAWATI"/>
    <s v="U8"/>
    <x v="4"/>
    <s v="Network - Jakarta Region"/>
    <s v="Jakarta Region Area VI"/>
    <s v="KC - Jakarta - Sentraya - SNT - D3"/>
    <s v="KC - Jakarta - Sentraya - SNT - Service - D4"/>
    <s v="Branch Service Officer"/>
    <s v="Branch Service Officer"/>
    <s v="KC - Jakarta - Sentraya - SNT"/>
    <s v="JAKARTA SELATAN"/>
    <s v="Dki Jakarta"/>
    <d v="1976-05-25T00:00:00"/>
    <d v="1996-01-02T00:00:00"/>
    <s v="Female"/>
    <s v="SNT"/>
    <s v="WAHYU.ISMAWATI@CIMBNIAGA.CO.ID"/>
    <s v="D-5"/>
    <n v="3005516"/>
    <s v="WIWIN HERWINA"/>
    <s v="Branch Operations &amp; Service Manager - KC - SNT"/>
    <m/>
    <m/>
    <m/>
    <m/>
    <x v="1"/>
    <m/>
    <m/>
    <x v="0"/>
    <n v="0"/>
    <x v="0"/>
    <n v="0"/>
    <x v="0"/>
    <n v="0"/>
  </r>
  <r>
    <n v="3032948"/>
    <s v="LUTFI GALINDRA"/>
    <s v="U9"/>
    <x v="4"/>
    <s v="Network - Jakarta Region"/>
    <s v="Jakarta Region Area VI"/>
    <s v="KC - Jakarta - Sentraya - SNT - D3"/>
    <s v="KC - Jakarta - Sentraya - SNT - Service - D4"/>
    <s v="Client Service Officer"/>
    <s v="Client Service Officer"/>
    <s v="KC - Jakarta - Sentraya - SNT"/>
    <s v="JAKARTA SELATAN"/>
    <s v="Dki Jakarta"/>
    <d v="1992-03-18T00:00:00"/>
    <d v="2017-01-20T00:00:00"/>
    <s v="Male"/>
    <s v="SNT"/>
    <s v="LUTFI.GALINDRA@CIMBNIAGA.CO.ID"/>
    <s v="D-5"/>
    <n v="3005516"/>
    <s v="WIWIN HERWINA"/>
    <s v="Branch Operations &amp; Service Manager - KC - SNT"/>
    <m/>
    <m/>
    <m/>
    <m/>
    <x v="1"/>
    <m/>
    <m/>
    <x v="0"/>
    <n v="0"/>
    <x v="0"/>
    <n v="0"/>
    <x v="0"/>
    <n v="0"/>
  </r>
  <r>
    <n v="3036577"/>
    <s v="KURNIA WULANDARI"/>
    <s v="U9"/>
    <x v="4"/>
    <s v="Network - Jakarta Region"/>
    <s v="Jakarta Region Area VI"/>
    <s v="KC - Jakarta - Sentraya - SNT - D3"/>
    <s v="KC - Jakarta - Sentraya - SNT - Service - D4"/>
    <s v="Client Service Officer"/>
    <s v="Client Service Officer"/>
    <s v="KC - Jakarta - Sentraya - SNT"/>
    <s v="JAKARTA SELATAN"/>
    <s v="Dki Jakarta"/>
    <d v="1996-07-11T00:00:00"/>
    <d v="2018-10-01T00:00:00"/>
    <s v="Female"/>
    <s v="SNT"/>
    <s v="KURNIA.WULANDARI@CIMBNIAGA.CO.ID"/>
    <s v="D-5"/>
    <n v="3005516"/>
    <s v="WIWIN HERWINA"/>
    <s v="Branch Operations &amp; Service Manager - KC - SNT"/>
    <m/>
    <m/>
    <m/>
    <m/>
    <x v="1"/>
    <m/>
    <m/>
    <x v="0"/>
    <n v="0"/>
    <x v="0"/>
    <n v="0"/>
    <x v="0"/>
    <n v="0"/>
  </r>
  <r>
    <n v="3041456"/>
    <s v="RUNDUT PANGGABEAN"/>
    <s v="U9"/>
    <x v="4"/>
    <s v="Network - Jakarta Region"/>
    <s v="Jakarta Region Area VI"/>
    <s v="KC - Jakarta - Sentraya - SNT - D3"/>
    <s v="KC - Jakarta - Sentraya - SNT - Service - D4"/>
    <s v="Client Service Officer"/>
    <s v="Client Service Officer"/>
    <s v="KC - Jakarta - Sentraya - SNT"/>
    <s v="JAKARTA SELATAN"/>
    <s v="Dki Jakarta"/>
    <d v="1996-06-09T00:00:00"/>
    <d v="2020-06-29T00:00:00"/>
    <s v="Male"/>
    <s v="SNT"/>
    <s v="Rundut.Panggabean@cimbniaga.co.id"/>
    <s v="D-5"/>
    <n v="3005516"/>
    <s v="WIWIN HERWINA"/>
    <s v="Branch Operations &amp; Service Manager - KC - SNT"/>
    <m/>
    <m/>
    <m/>
    <m/>
    <x v="1"/>
    <m/>
    <m/>
    <x v="0"/>
    <n v="0"/>
    <x v="0"/>
    <n v="0"/>
    <x v="0"/>
    <n v="0"/>
  </r>
  <r>
    <n v="5338791"/>
    <s v="FAJAR SODIQ"/>
    <s v="U9"/>
    <x v="4"/>
    <s v="Network - Jakarta Region"/>
    <s v="Jakarta Region Area VI"/>
    <s v="KC - Jakarta - Sentraya - SNT - D3"/>
    <s v="KC - Jakarta - Sentraya - SNT - Service - D4"/>
    <s v="Digital Banking Service Officer"/>
    <s v="Digital Banking Service Officer"/>
    <s v="E-Banking Lounge - Jakarta - Blok M Plaza - DBP"/>
    <s v="JAKARTA SELATAN"/>
    <s v="Dki Jakarta"/>
    <d v="1997-11-11T00:00:00"/>
    <d v="2021-07-26T00:00:00"/>
    <s v="Male"/>
    <s v="DBP"/>
    <s v="Fajar.Sodiq@cimbniaga.co.id"/>
    <s v="D-5"/>
    <n v="3005516"/>
    <s v="WIWIN HERWINA"/>
    <s v="Branch Operations &amp; Service Manager - KC - SNT"/>
    <m/>
    <m/>
    <m/>
    <m/>
    <x v="1"/>
    <m/>
    <m/>
    <x v="0"/>
    <n v="0"/>
    <x v="0"/>
    <n v="0"/>
    <x v="0"/>
    <n v="0"/>
  </r>
  <r>
    <n v="3040981"/>
    <s v="RAMADI"/>
    <s v="U9"/>
    <x v="4"/>
    <s v="Network - Jakarta Region"/>
    <s v="Jakarta Region Area VI"/>
    <s v="KC - Jakarta - Sentraya - SNT - D3"/>
    <s v="KC - Jakarta - Sentraya - SNT - Service - D4"/>
    <s v="Digital Banking Service Officer"/>
    <s v="Digital Banking Service Officer"/>
    <s v="E-Banking Lounge - Jakarta - Blok M Plaza - DBP"/>
    <s v="JAKARTA SELATAN"/>
    <s v="Dki Jakarta"/>
    <d v="1992-07-17T00:00:00"/>
    <d v="2020-03-30T00:00:00"/>
    <s v="Male"/>
    <s v="DBP"/>
    <s v="RAMADI.RAMADI@CIMBNIAGA.CO.ID"/>
    <s v="D-5"/>
    <n v="3005516"/>
    <s v="WIWIN HERWINA"/>
    <s v="Branch Operations &amp; Service Manager - KC - SNT"/>
    <m/>
    <m/>
    <m/>
    <m/>
    <x v="1"/>
    <m/>
    <m/>
    <x v="0"/>
    <n v="0"/>
    <x v="0"/>
    <n v="0"/>
    <x v="0"/>
    <n v="0"/>
  </r>
  <r>
    <n v="5338785"/>
    <s v="EKKLESIA THEODOLOROSSA DE QUELJOE"/>
    <s v="U9"/>
    <x v="4"/>
    <s v="Network - Jakarta Region"/>
    <s v="Jakarta Region Area VII"/>
    <s v="KCP - Depok - Margonda - DEP - D3"/>
    <s v="KCP - Depok - Margonda - DEP - Service - D4"/>
    <s v="Digital Banking Service Officer"/>
    <s v="Digital Banking Service Officer"/>
    <s v="E-Banking Lounge - Depok - FISIP UI - DUI"/>
    <s v="DEPOK"/>
    <s v="Jawa Barat"/>
    <d v="1998-04-11T00:00:00"/>
    <d v="2021-07-26T00:00:00"/>
    <s v="Female"/>
    <s v="DUI"/>
    <s v="Ekklesia.Queljoe@cimbniaga.co.id"/>
    <s v="D-5"/>
    <n v="3007638"/>
    <s v="ROSMIATI"/>
    <s v="Branch Operations &amp; Service Manager - KCP - DEP"/>
    <m/>
    <m/>
    <m/>
    <m/>
    <x v="1"/>
    <m/>
    <m/>
    <x v="0"/>
    <n v="0"/>
    <x v="0"/>
    <n v="0"/>
    <x v="0"/>
    <n v="0"/>
  </r>
  <r>
    <n v="3027050"/>
    <s v="FARAH DINA TAMPUBOLON"/>
    <s v="U8"/>
    <x v="4"/>
    <s v="Network - Jakarta Region"/>
    <s v="Jakarta Region Area VI"/>
    <s v="KCP - Jakarta - Fatmawati 20 - FTA - D3"/>
    <s v="KCP - Jakarta - Fatmawati 20 - FTA - Company - D4"/>
    <s v="Company Relationship Manager"/>
    <s v="Company Relationship Manager"/>
    <s v="KCP - Jakarta - Fatmawati 20 - FTA"/>
    <s v="JAKARTA SELATAN"/>
    <s v="Dki Jakarta"/>
    <d v="1990-12-28T00:00:00"/>
    <d v="2014-08-14T00:00:00"/>
    <s v="Female"/>
    <s v="FTA"/>
    <s v="FARAH.DINATAMPUBOLON@CIMBNIAGA.CO.ID"/>
    <s v="D-5"/>
    <n v="3034457"/>
    <s v="ANDINI EKA PRATIWI"/>
    <s v="Branch Manager - KCP - FTA"/>
    <m/>
    <m/>
    <m/>
    <m/>
    <x v="1"/>
    <m/>
    <m/>
    <x v="0"/>
    <n v="0"/>
    <x v="0"/>
    <n v="0"/>
    <x v="0"/>
    <n v="0"/>
  </r>
  <r>
    <n v="3032512"/>
    <s v="NABILAH DAHTIANINGSIH"/>
    <s v="U9"/>
    <x v="4"/>
    <s v="Network - Jakarta Region"/>
    <s v="Jakarta Region Area VI"/>
    <s v="KCP - Jakarta - Fatmawati 20 - FTA - D3"/>
    <s v="KCP - Jakarta - Fatmawati 20 - FTA - Company - D4"/>
    <s v="Company Relationship Manager"/>
    <s v="Company Relationship Manager"/>
    <s v="KCP - Jakarta - Fatmawati 20 - FTA"/>
    <s v="JAKARTA SELATAN"/>
    <s v="Dki Jakarta"/>
    <d v="1993-06-10T00:00:00"/>
    <d v="2016-12-09T00:00:00"/>
    <s v="Female"/>
    <s v="FTA"/>
    <s v="NABILAH.DAHTIANINGSIH@CIMBNIAGA.CO.ID"/>
    <s v="D-5"/>
    <n v="3034457"/>
    <s v="ANDINI EKA PRATIWI"/>
    <s v="Branch Manager - KCP - FTA"/>
    <m/>
    <m/>
    <m/>
    <m/>
    <x v="1"/>
    <m/>
    <m/>
    <x v="0"/>
    <n v="0"/>
    <x v="0"/>
    <n v="0"/>
    <x v="0"/>
    <n v="0"/>
  </r>
  <r>
    <n v="5419179"/>
    <s v="MELI"/>
    <s v="U6"/>
    <x v="4"/>
    <s v="Network - Jakarta Region"/>
    <s v="Jakarta Region Area VI"/>
    <s v="KCP - Jakarta - Fatmawati 20 - FTA - D3"/>
    <s v="KCP - Jakarta - Fatmawati 20 - FTA - Mortgage - D4"/>
    <s v="Mortgage Business Manager"/>
    <s v="Mortgage Business Manager"/>
    <s v="KCP - Jakarta - Fatmawati 20 - FTA"/>
    <s v="JAKARTA SELATAN"/>
    <s v="Dki Jakarta"/>
    <d v="1992-04-12T00:00:00"/>
    <d v="2025-01-20T00:00:00"/>
    <s v="Female"/>
    <s v="FTA"/>
    <s v="meli.meli@cimbniaga.co.id"/>
    <s v="D-4"/>
    <n v="3034457"/>
    <s v="ANDINI EKA PRATIWI"/>
    <s v="Branch Manager - KCP - FTA"/>
    <m/>
    <m/>
    <m/>
    <m/>
    <x v="1"/>
    <m/>
    <m/>
    <x v="0"/>
    <n v="0"/>
    <x v="1"/>
    <e v="#N/A"/>
    <x v="1"/>
    <e v="#N/A"/>
  </r>
  <r>
    <n v="5602293"/>
    <s v="OKTAVIA ANASTASIA ISWARI"/>
    <s v="U8"/>
    <x v="4"/>
    <s v="Network - Jakarta Region"/>
    <s v="Jakarta Region Area VI"/>
    <s v="KCP - Jakarta - Fatmawati 20 - FTA - D3"/>
    <s v="KCP - Jakarta - Fatmawati 20 - FTA - Mortgage - D4"/>
    <s v="Mortgage Relationship Manager"/>
    <s v="Mortgage Relationship Manager"/>
    <s v="KCP - Jakarta - Fatmawati 20 - FTA"/>
    <s v="JAKARTA SELATAN"/>
    <s v="Dki Jakarta"/>
    <d v="1993-10-26T00:00:00"/>
    <d v="2026-04-27T00:00:00"/>
    <s v="Female"/>
    <s v="FTA"/>
    <s v="oktavia.iswari@cimbniaga.co.id"/>
    <s v="D-5"/>
    <n v="5419179"/>
    <s v="MELI"/>
    <s v="Mortgage Business Manager - KCP - FTA"/>
    <m/>
    <m/>
    <m/>
    <m/>
    <x v="1"/>
    <m/>
    <m/>
    <x v="1"/>
    <n v="1"/>
    <x v="1"/>
    <e v="#N/A"/>
    <x v="1"/>
    <e v="#N/A"/>
  </r>
  <r>
    <n v="5395488"/>
    <s v="JONATHAN BADIRIS"/>
    <s v="U9"/>
    <x v="4"/>
    <s v="Network - Jakarta Region"/>
    <s v="Jakarta Region Area VI"/>
    <s v="KCP - Jakarta - Fatmawati 20 - FTA - D3"/>
    <s v="KCP - Jakarta - Fatmawati 20 - FTA - Mortgage - D4"/>
    <s v="Mortgage Relationship Manager"/>
    <s v="Mortgage Relationship Manager"/>
    <s v="KCP - Jakarta - Fatmawati 20 - FTA"/>
    <s v="JAKARTA SELATAN"/>
    <s v="Dki Jakarta"/>
    <d v="1996-05-02T00:00:00"/>
    <d v="2023-08-28T00:00:00"/>
    <s v="Male"/>
    <s v="FTA"/>
    <s v="Jonathan.Badiris@cimbniaga.co.id"/>
    <s v="D-5"/>
    <n v="5419179"/>
    <s v="MELI"/>
    <s v="Mortgage Business Manager - KCP - FTA"/>
    <m/>
    <m/>
    <m/>
    <m/>
    <x v="1"/>
    <m/>
    <m/>
    <x v="0"/>
    <n v="0"/>
    <x v="0"/>
    <n v="0"/>
    <x v="0"/>
    <n v="0"/>
  </r>
  <r>
    <n v="3013215"/>
    <s v="YETI NUR AENI"/>
    <s v="U5"/>
    <x v="4"/>
    <s v="Network - Jakarta Region"/>
    <s v="Jakarta Region Area VI"/>
    <s v="KCP - Jakarta - Fatmawati 20 - FTA - D3"/>
    <s v="KCP - Jakarta - Fatmawati 20 - FTA - Preferred - D4"/>
    <s v="Preferred Business Manager"/>
    <s v="Preferred Business Manager"/>
    <s v="KCP - Jakarta - Fatmawati 20 - FTA"/>
    <s v="JAKARTA SELATAN"/>
    <s v="Dki Jakarta"/>
    <d v="1980-05-22T00:00:00"/>
    <d v="2010-04-26T00:00:00"/>
    <s v="Female"/>
    <s v="FTA"/>
    <s v="YETI.NURAENI@CIMBNIAGA.CO.ID"/>
    <s v="D-4"/>
    <n v="3034457"/>
    <s v="ANDINI EKA PRATIWI"/>
    <s v="Branch Manager - KCP - FTA"/>
    <m/>
    <m/>
    <m/>
    <m/>
    <x v="1"/>
    <m/>
    <m/>
    <x v="0"/>
    <n v="0"/>
    <x v="0"/>
    <n v="0"/>
    <x v="0"/>
    <n v="0"/>
  </r>
  <r>
    <n v="3006319"/>
    <s v="NUR AFIFAH"/>
    <s v="U6"/>
    <x v="4"/>
    <s v="Network - Jakarta Region"/>
    <s v="Jakarta Region Area VI"/>
    <s v="KCP - Jakarta - Fatmawati 20 - FTA - D3"/>
    <s v="KCP - Jakarta - Fatmawati 20 - FTA - Preferred - D4"/>
    <s v="Preferred Relationship Manager"/>
    <s v="Preferred Relationship Manager"/>
    <s v="KCP - Jakarta - Fatmawati 20 - FTA"/>
    <s v="JAKARTA SELATAN"/>
    <s v="Dki Jakarta"/>
    <d v="1979-07-12T00:00:00"/>
    <d v="2004-09-25T00:00:00"/>
    <s v="Female"/>
    <s v="FTA"/>
    <s v="NUR.AFIFAH@CIMBNIAGA.CO.ID"/>
    <s v="D-5"/>
    <n v="3013215"/>
    <s v="YETI NUR AENI"/>
    <s v="Preferred Business Manager 1 - KCP - FTA"/>
    <m/>
    <m/>
    <m/>
    <m/>
    <x v="1"/>
    <m/>
    <m/>
    <x v="0"/>
    <n v="0"/>
    <x v="0"/>
    <n v="0"/>
    <x v="0"/>
    <n v="0"/>
  </r>
  <r>
    <n v="3037724"/>
    <s v="PUTRI NOVRIHATIN"/>
    <s v="U8"/>
    <x v="4"/>
    <s v="Network - Jakarta Region"/>
    <s v="Jakarta Region Area VI"/>
    <s v="KCP - Jakarta - Fatmawati 20 - FTA - D3"/>
    <s v="KCP - Jakarta - Fatmawati 20 - FTA - Preferred - D4"/>
    <s v="Preferred Relationship Manager"/>
    <s v="Preferred Relationship Manager"/>
    <s v="KCP - Jakarta - Fatmawati 20 - FTA"/>
    <s v="JAKARTA SELATAN"/>
    <s v="Dki Jakarta"/>
    <d v="1985-11-09T00:00:00"/>
    <d v="2019-03-11T00:00:00"/>
    <s v="Female"/>
    <s v="FTA"/>
    <s v="PUTRI.NOVRIHATIN@CIMBNIAGA.CO.ID"/>
    <s v="D-5"/>
    <n v="3013215"/>
    <s v="YETI NUR AENI"/>
    <s v="Preferred Business Manager 1 - KCP - FTA"/>
    <m/>
    <m/>
    <m/>
    <m/>
    <x v="1"/>
    <m/>
    <m/>
    <x v="0"/>
    <n v="0"/>
    <x v="0"/>
    <n v="0"/>
    <x v="0"/>
    <n v="0"/>
  </r>
  <r>
    <n v="3041082"/>
    <s v="AGUS SETIAWAN LAKSANA"/>
    <s v="U8"/>
    <x v="4"/>
    <s v="Network - Jakarta Region"/>
    <s v="Jakarta Region Area VI"/>
    <s v="KCP - Jakarta - Pasar Induk Kramat Jati - KJT - D3"/>
    <s v="KCP - Jakarta - Pasar Induk Kramat Jati - KJT - Preferred - D4"/>
    <s v="Preferred Relationship Manager"/>
    <s v="Preferred Relationship Manager"/>
    <s v="KCP - Jakarta - Pasar Induk Kramat Jati - KJT"/>
    <s v="JAKARTA TIMUR"/>
    <s v="Dki Jakarta"/>
    <d v="1985-08-16T00:00:00"/>
    <d v="2020-04-06T00:00:00"/>
    <s v="Male"/>
    <s v="KJT"/>
    <s v="AGUS.LAKSANA@CIMBNIAGA.CO.ID"/>
    <s v="D-5"/>
    <n v="5423164"/>
    <s v="DICKY TAMERAWAN"/>
    <s v="Preferred Business Manager 1 - KCP - KJT"/>
    <m/>
    <m/>
    <m/>
    <m/>
    <x v="1"/>
    <m/>
    <m/>
    <x v="0"/>
    <n v="0"/>
    <x v="0"/>
    <n v="0"/>
    <x v="0"/>
    <n v="0"/>
  </r>
  <r>
    <n v="5419048"/>
    <s v="MOCH BAQI"/>
    <s v="U8"/>
    <x v="4"/>
    <s v="Network - Jakarta Region"/>
    <s v="Jakarta Region Area VI"/>
    <s v="KCP - Jakarta - Fatmawati 20 - FTA - D3"/>
    <s v="KCP - Jakarta - Fatmawati 20 - FTA - Preferred - D4"/>
    <s v="Preferred Relationship Manager"/>
    <s v="Preferred Relationship Manager"/>
    <s v="KCP - Jakarta - Fatmawati 20 - FTA"/>
    <s v="JAKARTA SELATAN"/>
    <s v="Dki Jakarta"/>
    <d v="1993-09-12T00:00:00"/>
    <d v="2024-12-09T00:00:00"/>
    <s v="Male"/>
    <s v="FTA"/>
    <s v="Moch.Baqi@cimbniaga.co.id"/>
    <s v="D-5"/>
    <n v="3013215"/>
    <s v="YETI NUR AENI"/>
    <s v="Preferred Business Manager 1 - KCP - FTA"/>
    <m/>
    <m/>
    <m/>
    <m/>
    <x v="1"/>
    <m/>
    <m/>
    <x v="0"/>
    <n v="0"/>
    <x v="1"/>
    <e v="#N/A"/>
    <x v="1"/>
    <e v="#N/A"/>
  </r>
  <r>
    <n v="5601549"/>
    <s v="SONYA PRISSILLIA PANJAITAN"/>
    <s v="U8"/>
    <x v="4"/>
    <s v="Network - Jakarta Region"/>
    <s v="Jakarta Region Area VI"/>
    <s v="KCP - Jakarta - Fatmawati 20 - FTA - D3"/>
    <s v="KCP - Jakarta - Fatmawati 20 - FTA - Preferred - D4"/>
    <s v="Preferred Relationship Manager"/>
    <s v="Preferred Relationship Manager"/>
    <s v="KCP - Jakarta - Fatmawati 20 - FTA"/>
    <s v="JAKARTA SELATAN"/>
    <s v="Dki Jakarta"/>
    <d v="1997-04-15T00:00:00"/>
    <d v="2025-12-01T00:00:00"/>
    <s v="Female"/>
    <s v="FTA"/>
    <s v="sonya.panjaitan@cimbniaga.co.id"/>
    <s v="D-5"/>
    <n v="3013215"/>
    <s v="YETI NUR AENI"/>
    <s v="Preferred Business Manager 1 - KCP - FTA"/>
    <m/>
    <m/>
    <m/>
    <m/>
    <x v="1"/>
    <m/>
    <m/>
    <x v="0"/>
    <n v="0"/>
    <x v="1"/>
    <e v="#N/A"/>
    <x v="1"/>
    <e v="#N/A"/>
  </r>
  <r>
    <n v="3006329"/>
    <s v="MONA CHRISTRIANA ELFANDARI"/>
    <s v="U6"/>
    <x v="4"/>
    <s v="Network - Jakarta Region"/>
    <s v="Jakarta Region Area VI"/>
    <s v="KCP - Jakarta - Fatmawati 20 - FTA - D3"/>
    <s v="KCP - Jakarta - Fatmawati 20 - FTA - Service - D4"/>
    <s v="Branch Operations &amp; Service Manager"/>
    <s v="Branch Operations &amp; Service Manager"/>
    <s v="KCP - Jakarta - Fatmawati 20 - FTA"/>
    <s v="JAKARTA SELATAN"/>
    <s v="Dki Jakarta"/>
    <d v="1982-10-01T00:00:00"/>
    <d v="2004-10-01T00:00:00"/>
    <s v="Female"/>
    <s v="FTA"/>
    <s v="MONA.CHRISTRIANAELFANDARI@CIMBNIAGA.CO.ID"/>
    <s v="D-4"/>
    <n v="3034457"/>
    <s v="ANDINI EKA PRATIWI"/>
    <s v="Branch Manager - KCP - FTA"/>
    <m/>
    <m/>
    <m/>
    <m/>
    <x v="1"/>
    <m/>
    <m/>
    <x v="0"/>
    <n v="0"/>
    <x v="0"/>
    <n v="0"/>
    <x v="0"/>
    <n v="0"/>
  </r>
  <r>
    <n v="3008394"/>
    <s v="EVLIN NAINGGOLAN"/>
    <s v="U8"/>
    <x v="4"/>
    <s v="Network - Jakarta Region"/>
    <s v="Jakarta Region Area VI"/>
    <s v="KCP - Jakarta - Fatmawati 20 - FTA - D3"/>
    <s v="KCP - Jakarta - Fatmawati 20 - FTA - Service - D4"/>
    <s v="Branch Service Officer"/>
    <s v="Branch Service Officer"/>
    <s v="KCP - Jakarta - Fatmawati 20 - FTA"/>
    <s v="JAKARTA SELATAN"/>
    <s v="Dki Jakarta"/>
    <d v="1981-10-21T00:00:00"/>
    <d v="2006-03-01T00:00:00"/>
    <s v="Female"/>
    <s v="FTA"/>
    <s v="EVLIN.NAIGGOLAN@CIMBNIAGA.CO.ID"/>
    <s v="D-5"/>
    <n v="3006329"/>
    <s v="MONA CHRISTRIANA ELFANDARI"/>
    <s v="Branch Operations &amp; Service Manager - KCP - FTA"/>
    <m/>
    <m/>
    <m/>
    <m/>
    <x v="1"/>
    <m/>
    <m/>
    <x v="1"/>
    <n v="1"/>
    <x v="0"/>
    <n v="0"/>
    <x v="0"/>
    <n v="0.5"/>
  </r>
  <r>
    <n v="3039060"/>
    <s v="FITRIANA"/>
    <s v="U9"/>
    <x v="4"/>
    <s v="Network - Jakarta Region"/>
    <s v="Jakarta Region Area VI"/>
    <s v="KCP - Jakarta - Fatmawati 20 - FTA - D3"/>
    <s v="KCP - Jakarta - Fatmawati 20 - FTA - Service - D4"/>
    <s v="Customer Service"/>
    <s v="Customer Service"/>
    <s v="KCP - Jakarta - Fatmawati 20 - FTA"/>
    <s v="JAKARTA SELATAN"/>
    <s v="Dki Jakarta"/>
    <d v="1989-08-04T00:00:00"/>
    <d v="2019-09-09T00:00:00"/>
    <s v="Female"/>
    <s v="FTA"/>
    <s v="FITRIANA.FITRIANA@CIMBNIAGA.CO.ID"/>
    <s v="D-5"/>
    <n v="3006329"/>
    <s v="MONA CHRISTRIANA ELFANDARI"/>
    <s v="Branch Operations &amp; Service Manager - KCP - FTA"/>
    <m/>
    <m/>
    <m/>
    <m/>
    <x v="1"/>
    <m/>
    <m/>
    <x v="0"/>
    <n v="0"/>
    <x v="0"/>
    <n v="0"/>
    <x v="0"/>
    <n v="0"/>
  </r>
  <r>
    <n v="3040511"/>
    <s v="HANDRIK GUNAWAN"/>
    <s v="U9"/>
    <x v="4"/>
    <s v="Network - Jakarta Region"/>
    <s v="Jakarta Region Area VI"/>
    <s v="KCP - Jakarta - Fatmawati 20 - FTA - D3"/>
    <s v="KCP - Jakarta - Fatmawati 20 - FTA - Service - D4"/>
    <s v="Customer Service"/>
    <s v="Customer Service"/>
    <s v="KCP - Jakarta - Fatmawati 20 - FTA"/>
    <s v="JAKARTA SELATAN"/>
    <s v="Dki Jakarta"/>
    <d v="1998-05-05T00:00:00"/>
    <d v="2020-03-30T00:00:00"/>
    <s v="Male"/>
    <s v="FTA"/>
    <s v="HANDRIK.GUNAWAN@CIMBNIAGA.CO.ID"/>
    <s v="D-5"/>
    <n v="3006329"/>
    <s v="MONA CHRISTRIANA ELFANDARI"/>
    <s v="Branch Operations &amp; Service Manager - KCP - FTA"/>
    <m/>
    <m/>
    <m/>
    <m/>
    <x v="1"/>
    <m/>
    <m/>
    <x v="0"/>
    <n v="0"/>
    <x v="0"/>
    <n v="0"/>
    <x v="0"/>
    <n v="0"/>
  </r>
  <r>
    <n v="5392874"/>
    <s v="RUTH PRISELLYA DESIANTI"/>
    <s v="U9"/>
    <x v="4"/>
    <s v="Network - Jakarta Region"/>
    <s v="Jakarta Region Area VI"/>
    <s v="KCP - Jakarta - Fatmawati 20 - FTA - D3"/>
    <s v="KCP - Jakarta - Fatmawati 20 - FTA - Service - D4"/>
    <s v="Customer Service"/>
    <s v="Customer Service"/>
    <s v="KCP - Jakarta - Fatmawati 20 - FTA"/>
    <s v="JAKARTA SELATAN"/>
    <s v="Dki Jakarta"/>
    <d v="2000-12-10T00:00:00"/>
    <d v="2023-07-10T00:00:00"/>
    <s v="Female"/>
    <s v="FTA"/>
    <s v="Ruth.Desianti@cimbniaga.co.id"/>
    <s v="D-5"/>
    <n v="3006329"/>
    <s v="MONA CHRISTRIANA ELFANDARI"/>
    <s v="Branch Operations &amp; Service Manager - KCP - FTA"/>
    <m/>
    <m/>
    <m/>
    <m/>
    <x v="1"/>
    <m/>
    <m/>
    <x v="0"/>
    <n v="0"/>
    <x v="0"/>
    <n v="0"/>
    <x v="0"/>
    <n v="0"/>
  </r>
  <r>
    <n v="3037299"/>
    <s v="TANIA ANINDITHA"/>
    <s v="U6"/>
    <x v="4"/>
    <s v="Network - Jakarta Region"/>
    <s v="Jakarta Region Area VI"/>
    <s v="KCP - Jakarta - Kemang Raya 1 - KMG - D3"/>
    <s v="KCP - Jakarta - Kemang Raya 1 - KMG - Preferred - D4"/>
    <s v="Preferred Relationship Manager"/>
    <s v="Preferred Relationship Manager"/>
    <s v="KCP - Jakarta - Kemang Raya 1 - KMG"/>
    <s v="JAKARTA SELATAN"/>
    <s v="Dki Jakarta"/>
    <d v="1986-10-01T00:00:00"/>
    <d v="2019-01-28T00:00:00"/>
    <s v="Female"/>
    <s v="KMG"/>
    <s v="TANIA.ANINDITHA@CIMBNIAGA.CO.ID"/>
    <s v="D-5"/>
    <n v="3016026"/>
    <s v="RIKA DESIANTI"/>
    <s v="Branch Manager - KCP - KMG"/>
    <m/>
    <m/>
    <m/>
    <m/>
    <x v="1"/>
    <m/>
    <m/>
    <x v="0"/>
    <n v="0"/>
    <x v="0"/>
    <n v="0"/>
    <x v="0"/>
    <n v="0"/>
  </r>
  <r>
    <n v="5412132"/>
    <s v="MIRA RACHMASARI"/>
    <s v="U7"/>
    <x v="4"/>
    <s v="Network - Jakarta Region"/>
    <s v="Jakarta Region Area VI"/>
    <s v="KCP - Jakarta - Kemang Raya 1 - KMG - D3"/>
    <s v="KCP - Jakarta - Kemang Raya 1 - KMG - Preferred - D4"/>
    <s v="Preferred Relationship Manager"/>
    <s v="Preferred Relationship Manager"/>
    <s v="KCP - Jakarta - Kemang Raya 1 - KMG"/>
    <s v="JAKARTA SELATAN"/>
    <s v="Dki Jakarta"/>
    <d v="1991-05-31T00:00:00"/>
    <d v="2024-07-15T00:00:00"/>
    <s v="Female"/>
    <s v="KMG"/>
    <s v="mira.rachmasari@cimbniaga.co.id"/>
    <s v="D-5"/>
    <n v="3016026"/>
    <s v="RIKA DESIANTI"/>
    <s v="Branch Manager - KCP - KMG"/>
    <m/>
    <m/>
    <m/>
    <m/>
    <x v="1"/>
    <m/>
    <m/>
    <x v="0"/>
    <n v="0"/>
    <x v="0"/>
    <n v="0"/>
    <x v="0"/>
    <n v="0"/>
  </r>
  <r>
    <n v="3018441"/>
    <s v="NATALIA INDAH PARASVATY"/>
    <s v="U7"/>
    <x v="4"/>
    <s v="Network - Jakarta Region"/>
    <s v="Jakarta Region Area VI"/>
    <s v="KCP - Jakarta - Kemang Raya 1 - KMG - D3"/>
    <s v="KCP - Jakarta - Kemang Raya 1 - KMG - Service - D4"/>
    <s v="Branch Operations &amp; Service Manager"/>
    <s v="Branch Operations &amp; Service Manager"/>
    <s v="KCP - Jakarta - Kemang Raya 1 - KMG"/>
    <s v="JAKARTA SELATAN"/>
    <s v="Dki Jakarta"/>
    <d v="1988-07-21T00:00:00"/>
    <d v="2012-03-05T00:00:00"/>
    <s v="Female"/>
    <s v="KMG"/>
    <s v="NATALIA.PARASVATY@CIMBNIAGA.CO.ID"/>
    <s v="D-4"/>
    <n v="3016026"/>
    <s v="RIKA DESIANTI"/>
    <s v="Branch Manager - KCP - KMG"/>
    <m/>
    <m/>
    <m/>
    <m/>
    <x v="1"/>
    <m/>
    <m/>
    <x v="0"/>
    <n v="0"/>
    <x v="0"/>
    <n v="0"/>
    <x v="0"/>
    <n v="0"/>
  </r>
  <r>
    <n v="5386145"/>
    <s v="SELLA ARDILA PRAMESTI"/>
    <s v="U9"/>
    <x v="4"/>
    <s v="Network - Jakarta Region"/>
    <s v="Jakarta Region Area VI"/>
    <s v="KCP - Jakarta - Kemang Raya 1 - KMG - D3"/>
    <s v="KCP - Jakarta - Kemang Raya 1 - KMG - Service - D4"/>
    <s v="Customer Service"/>
    <s v="Customer Service"/>
    <s v="KCP - Jakarta - Kemang Raya 1 - KMG"/>
    <s v="JAKARTA SELATAN"/>
    <s v="Dki Jakarta"/>
    <d v="2000-12-11T00:00:00"/>
    <d v="2023-03-13T00:00:00"/>
    <s v="Female"/>
    <s v="KMG"/>
    <s v="Sella.Pramesti@cimbniaga.co.id"/>
    <s v="D-5"/>
    <n v="3018441"/>
    <s v="NATALIA INDAH PARASVATY"/>
    <s v="Branch Operations &amp; Service Manager - KCP - KMG"/>
    <m/>
    <m/>
    <m/>
    <m/>
    <x v="1"/>
    <m/>
    <m/>
    <x v="0"/>
    <n v="0"/>
    <x v="0"/>
    <n v="0"/>
    <x v="0"/>
    <n v="0"/>
  </r>
  <r>
    <n v="3026198"/>
    <s v="YEFI RIA SUSANTI"/>
    <s v="U9"/>
    <x v="4"/>
    <s v="Network - Jakarta Region"/>
    <s v="Jakarta Region Area VI"/>
    <s v="KCP - Jakarta - Kemang Raya 1 - KMG - D3"/>
    <s v="KCP - Jakarta - Kemang Raya 1 - KMG - Service - D4"/>
    <s v="Branch Service Officer"/>
    <s v="Branch Service Officer"/>
    <s v="KCP - Jakarta - Kemang Raya 1 - KMG"/>
    <s v="JAKARTA SELATAN"/>
    <s v="Dki Jakarta"/>
    <d v="1990-01-27T00:00:00"/>
    <d v="2014-04-07T00:00:00"/>
    <s v="Female"/>
    <s v="KMG"/>
    <s v="YEFI.SUSANTI@CIMBNIAGA.CO.ID"/>
    <s v="D-5"/>
    <n v="3018441"/>
    <s v="NATALIA INDAH PARASVATY"/>
    <s v="Branch Operations &amp; Service Manager - KCP - KMG"/>
    <m/>
    <m/>
    <m/>
    <m/>
    <x v="1"/>
    <m/>
    <m/>
    <x v="0"/>
    <n v="0.1"/>
    <x v="0"/>
    <n v="0"/>
    <x v="0"/>
    <n v="0.05"/>
  </r>
  <r>
    <n v="3038763"/>
    <s v="DWI SYAFITRI RAMADANI"/>
    <s v="U10"/>
    <x v="4"/>
    <s v="Network - Jakarta Region"/>
    <s v="Jakarta Region Area VI"/>
    <s v="KCP - Jakarta - Kemang Raya 1 - KMG - D3"/>
    <s v="KCP - Jakarta - Kemang Raya 1 - KMG - Service - D4"/>
    <s v="Customer Service"/>
    <s v="Customer Service"/>
    <s v="KCP - Jakarta - Kemang Raya 1 - KMG"/>
    <s v="JAKARTA SELATAN"/>
    <s v="Dki Jakarta"/>
    <d v="1998-01-31T00:00:00"/>
    <d v="2019-08-05T00:00:00"/>
    <s v="Female"/>
    <s v="KMG"/>
    <s v="DWI.RAMADANI@CIMBNIAGA.CO.ID"/>
    <s v="D-5"/>
    <n v="3018441"/>
    <s v="NATALIA INDAH PARASVATY"/>
    <s v="Branch Operations &amp; Service Manager - KCP - KMG"/>
    <m/>
    <m/>
    <m/>
    <m/>
    <x v="1"/>
    <m/>
    <m/>
    <x v="0"/>
    <n v="0"/>
    <x v="0"/>
    <n v="0"/>
    <x v="0"/>
    <n v="0"/>
  </r>
  <r>
    <n v="3010893"/>
    <s v="UMI KHUSNUL KHOTIMAH"/>
    <s v="U7"/>
    <x v="4"/>
    <s v="Network - Jakarta Region"/>
    <s v="Jakarta Region Area VI"/>
    <s v="KCP - Jakarta - Melawai - MLW - D3"/>
    <s v="KCP - Jakarta - Melawai - MLW - Company - D4"/>
    <s v="Company Relationship Manager"/>
    <s v="Company Relationship Manager"/>
    <s v="KCP - Jakarta - Melawai - MLW"/>
    <s v="JAKARTA SELATAN"/>
    <s v="Dki Jakarta"/>
    <d v="1983-04-16T00:00:00"/>
    <d v="2008-03-10T00:00:00"/>
    <s v="Female"/>
    <s v="MLW"/>
    <s v="UMI.KHUSNULKHOTIMAH@CIMBNIAGA.CO.ID"/>
    <s v="D-5"/>
    <n v="3005585"/>
    <s v="FANNY JAQUELINE LUSIKOOY"/>
    <s v="Branch Manager - KCP - MLW"/>
    <m/>
    <m/>
    <m/>
    <m/>
    <x v="1"/>
    <m/>
    <m/>
    <x v="0"/>
    <n v="0"/>
    <x v="0"/>
    <n v="0"/>
    <x v="0"/>
    <n v="0"/>
  </r>
  <r>
    <n v="5375513"/>
    <s v="ACHMAD SANGAJI"/>
    <s v="U6"/>
    <x v="4"/>
    <s v="Network - Jakarta Region"/>
    <s v="Jakarta Region Area VI"/>
    <s v="KCP - Jakarta - Melawai - MLW - D3"/>
    <s v="KCP - Jakarta - Melawai - MLW - Mortgage - D4"/>
    <s v="Mortgage Business Manager"/>
    <s v="Mortgage Business Manager"/>
    <s v="KCP - Jakarta - Melawai - MLW"/>
    <s v="JAKARTA SELATAN"/>
    <s v="Dki Jakarta"/>
    <d v="1987-08-06T00:00:00"/>
    <d v="2022-09-26T00:00:00"/>
    <s v="Male"/>
    <s v="MLW"/>
    <s v="Achmad.Sangaji2@cimbniaga.co.id"/>
    <s v="D-4"/>
    <n v="3005585"/>
    <s v="FANNY JAQUELINE LUSIKOOY"/>
    <s v="Branch Manager - KCP - MLW"/>
    <m/>
    <m/>
    <m/>
    <m/>
    <x v="1"/>
    <m/>
    <m/>
    <x v="0"/>
    <n v="0"/>
    <x v="0"/>
    <n v="0"/>
    <x v="0"/>
    <n v="0"/>
  </r>
  <r>
    <n v="3004783"/>
    <s v="SEPTI ADHYARINI KUNCOROWATI"/>
    <s v="U7"/>
    <x v="4"/>
    <s v="Network - Jakarta Region"/>
    <s v="Jakarta Region Area VI"/>
    <s v="KCP - Jakarta - Melawai - MLW - D3"/>
    <s v="KCP - Jakarta - Melawai - MLW - Mortgage - D4"/>
    <s v="Sr Mortgage Relationship Manager"/>
    <s v="Sr Mortgage Relationship Manager"/>
    <s v="KCP - Jakarta - Melawai - MLW"/>
    <s v="JAKARTA SELATAN"/>
    <s v="Dki Jakarta"/>
    <d v="1974-09-14T00:00:00"/>
    <d v="1998-01-14T00:00:00"/>
    <s v="Female"/>
    <s v="MLW"/>
    <s v="SEPTI@CIMBNIAGA.CO.ID"/>
    <s v="D-5"/>
    <n v="5375513"/>
    <s v="ACHMAD SANGAJI"/>
    <s v="Mortgage Business Manager - KCP - MLW"/>
    <m/>
    <m/>
    <m/>
    <m/>
    <x v="1"/>
    <m/>
    <m/>
    <x v="0"/>
    <n v="0"/>
    <x v="0"/>
    <n v="0"/>
    <x v="0"/>
    <n v="0"/>
  </r>
  <r>
    <n v="5601535"/>
    <s v="GRACELLA KERENHAPUKH"/>
    <s v="U8"/>
    <x v="4"/>
    <s v="Network - Jakarta Region"/>
    <s v="Jakarta Region Area VI"/>
    <s v="KCP - Jakarta - Melawai - MLW - D3"/>
    <s v="KCP - Jakarta - Melawai - MLW - Mortgage - D4"/>
    <s v="Mortgage Relationship Manager"/>
    <s v="Mortgage Relationship Manager"/>
    <s v="KCP - Jakarta - Melawai - MLW"/>
    <s v="JAKARTA SELATAN"/>
    <s v="Dki Jakarta"/>
    <d v="2000-04-28T00:00:00"/>
    <d v="2025-11-03T00:00:00"/>
    <s v="Female"/>
    <s v="MLW"/>
    <s v="gracella.kerenhapukh@cimbniaga.co.id"/>
    <s v="D-5"/>
    <n v="5375513"/>
    <s v="ACHMAD SANGAJI"/>
    <s v="Mortgage Business Manager - KCP - MLW"/>
    <m/>
    <m/>
    <m/>
    <m/>
    <x v="0"/>
    <m/>
    <m/>
    <x v="0"/>
    <n v="0"/>
    <x v="1"/>
    <e v="#N/A"/>
    <x v="1"/>
    <e v="#N/A"/>
  </r>
  <r>
    <n v="5601783"/>
    <s v="ARESTO ARLEG"/>
    <s v="U8"/>
    <x v="4"/>
    <s v="Network - Jakarta Region"/>
    <s v="Jakarta Region Area VI"/>
    <s v="KCP - Jakarta - Melawai - MLW - D3"/>
    <s v="KCP - Jakarta - Melawai - MLW - Mortgage - D4"/>
    <s v="Mortgage Relationship Manager"/>
    <s v="Mortgage Relationship Manager"/>
    <s v="KCP - Jakarta - Melawai - MLW"/>
    <s v="JAKARTA SELATAN"/>
    <s v="Dki Jakarta"/>
    <d v="1983-08-27T00:00:00"/>
    <d v="2025-12-15T00:00:00"/>
    <s v="Male"/>
    <s v="MLW"/>
    <s v="aresto.arleg@cimbniaga.co.id"/>
    <s v="D-5"/>
    <n v="5375513"/>
    <s v="ACHMAD SANGAJI"/>
    <s v="Mortgage Business Manager - KCP - MLW"/>
    <m/>
    <m/>
    <m/>
    <m/>
    <x v="1"/>
    <m/>
    <m/>
    <x v="0"/>
    <n v="0"/>
    <x v="1"/>
    <e v="#N/A"/>
    <x v="1"/>
    <e v="#N/A"/>
  </r>
  <r>
    <n v="5391181"/>
    <s v="ELVINA FELICIA AFANDIE"/>
    <s v="U9"/>
    <x v="4"/>
    <s v="Network - Jakarta Region"/>
    <s v="Jakarta Region Area VI"/>
    <s v="KCP - Jakarta - Melawai - MLW - D3"/>
    <s v="KCP - Jakarta - Melawai - MLW - Mortgage - D4"/>
    <s v="Mortgage Relationship Manager"/>
    <s v="Mortgage Relationship Manager"/>
    <s v="KCP - Jakarta - Melawai - MLW"/>
    <s v="JAKARTA SELATAN"/>
    <s v="Dki Jakarta"/>
    <d v="1997-08-18T00:00:00"/>
    <d v="2023-09-04T00:00:00"/>
    <s v="Female"/>
    <s v="MLW"/>
    <s v="elvina.afandie@cimbniaga.co.id"/>
    <s v="D-5"/>
    <n v="5375513"/>
    <s v="ACHMAD SANGAJI"/>
    <s v="Mortgage Business Manager - KCP - MLW"/>
    <m/>
    <m/>
    <m/>
    <m/>
    <x v="1"/>
    <m/>
    <m/>
    <x v="0"/>
    <n v="0"/>
    <x v="0"/>
    <n v="0"/>
    <x v="0"/>
    <n v="0"/>
  </r>
  <r>
    <n v="3006454"/>
    <s v="EMILDA SUSANTI"/>
    <s v="U6"/>
    <x v="4"/>
    <s v="Network - Jakarta Region"/>
    <s v="Jakarta Region Area VI"/>
    <s v="KCP - Jakarta - Melawai - MLW - D3"/>
    <s v="KCP - Jakarta - Melawai - MLW - Preferred - D4"/>
    <s v="Preferred Business Manager"/>
    <s v="Preferred Business Manager"/>
    <s v="KCP - Jakarta - Melawai - MLW"/>
    <s v="JAKARTA SELATAN"/>
    <s v="Dki Jakarta"/>
    <d v="1980-10-28T00:00:00"/>
    <d v="2004-12-08T00:00:00"/>
    <s v="Female"/>
    <s v="MLW"/>
    <s v="EMILDA@CIMBNIAGA.CO.ID"/>
    <s v="D-4"/>
    <n v="3005585"/>
    <s v="FANNY JAQUELINE LUSIKOOY"/>
    <s v="Branch Manager - KCP - MLW"/>
    <m/>
    <m/>
    <m/>
    <m/>
    <x v="1"/>
    <m/>
    <m/>
    <x v="0"/>
    <n v="0"/>
    <x v="0"/>
    <n v="0"/>
    <x v="0"/>
    <n v="0"/>
  </r>
  <r>
    <n v="3011687"/>
    <s v="TIARA EMILIA PURWOTO"/>
    <s v="U6"/>
    <x v="4"/>
    <s v="Network - Jakarta Region"/>
    <s v="Jakarta Region Area VI"/>
    <s v="KCP - Jakarta - Melawai - MLW - D3"/>
    <s v="KCP - Jakarta - Melawai - MLW - Preferred - D4"/>
    <s v="Preferred Relationship Manager"/>
    <s v="Preferred Relationship Manager"/>
    <s v="KCP - Jakarta - Melawai - MLW"/>
    <s v="JAKARTA SELATAN"/>
    <s v="Dki Jakarta"/>
    <d v="1986-05-31T00:00:00"/>
    <d v="2008-09-12T00:00:00"/>
    <s v="Female"/>
    <s v="MLW"/>
    <s v="Tiara.EmiliaPurwoto@cimbniaga.co.id"/>
    <s v="D-5"/>
    <n v="3006454"/>
    <s v="EMILDA SUSANTI"/>
    <s v="Preferred Business Manager 1 - KCP - MLW"/>
    <m/>
    <m/>
    <m/>
    <m/>
    <x v="1"/>
    <m/>
    <m/>
    <x v="0"/>
    <n v="0"/>
    <x v="0"/>
    <n v="0"/>
    <x v="0"/>
    <n v="0"/>
  </r>
  <r>
    <n v="5419481"/>
    <s v="FRANSISKA DECI NATALIA"/>
    <s v="U7"/>
    <x v="4"/>
    <s v="Network - Jakarta Region"/>
    <s v="Jakarta Region Area VI"/>
    <s v="KCP - Jakarta - Melawai - MLW - D3"/>
    <s v="KCP - Jakarta - Melawai - MLW - Preferred - D4"/>
    <s v="Preferred Relationship Manager"/>
    <s v="Preferred Relationship Manager"/>
    <s v="KCP - Jakarta - Melawai - MLW"/>
    <s v="JAKARTA SELATAN"/>
    <s v="Dki Jakarta"/>
    <d v="1989-12-26T00:00:00"/>
    <d v="2025-01-13T00:00:00"/>
    <s v="Female"/>
    <s v="MLW"/>
    <s v="fransiska.natalia@cimbniaga.co.id"/>
    <s v="D-5"/>
    <n v="3006454"/>
    <s v="EMILDA SUSANTI"/>
    <s v="Preferred Business Manager 1 - KCP - MLW"/>
    <m/>
    <m/>
    <m/>
    <m/>
    <x v="1"/>
    <m/>
    <m/>
    <x v="0"/>
    <n v="0"/>
    <x v="1"/>
    <e v="#N/A"/>
    <x v="1"/>
    <e v="#N/A"/>
  </r>
  <r>
    <n v="3038539"/>
    <s v="AGUSTIN BUDI LASTARI"/>
    <s v="U7"/>
    <x v="4"/>
    <s v="Network - Jakarta Region"/>
    <s v="Jakarta Region Area VI"/>
    <s v="KCP - Jakarta - Melawai - MLW - D3"/>
    <s v="KCP - Jakarta - Melawai - MLW - Preferred - D4"/>
    <s v="Preferred Relationship Manager"/>
    <s v="Preferred Relationship Manager"/>
    <s v="KCP - Jakarta - Melawai - MLW"/>
    <s v="JAKARTA SELATAN"/>
    <s v="Dki Jakarta"/>
    <d v="1986-08-08T00:00:00"/>
    <d v="2019-07-15T00:00:00"/>
    <s v="Female"/>
    <s v="MLW"/>
    <s v="AGUSTIN.LASTARI@CIMBNIAGA.CO.ID"/>
    <s v="D-5"/>
    <n v="3005585"/>
    <s v="FANNY JAQUELINE LUSIKOOY"/>
    <s v="Branch Manager - KCP - MLW"/>
    <m/>
    <m/>
    <m/>
    <m/>
    <x v="1"/>
    <m/>
    <m/>
    <x v="0"/>
    <n v="0"/>
    <x v="0"/>
    <n v="0"/>
    <x v="0"/>
    <n v="0"/>
  </r>
  <r>
    <n v="5601113"/>
    <s v="KEVIN ALEXANDER LIDSYA"/>
    <s v="U8"/>
    <x v="4"/>
    <s v="Network - Jakarta Region"/>
    <s v="Jakarta Region Area VI"/>
    <s v="KCP - Jakarta - Melawai - MLW - D3"/>
    <s v="KCP - Jakarta - Melawai - MLW - Preferred - D4"/>
    <s v="Preferred Relationship Manager"/>
    <s v="Preferred Relationship Manager"/>
    <s v="KCP - Jakarta - Melawai - MLW"/>
    <s v="JAKARTA SELATAN"/>
    <s v="Dki Jakarta"/>
    <d v="1996-10-28T00:00:00"/>
    <d v="2025-09-08T00:00:00"/>
    <s v="Male"/>
    <s v="MLW"/>
    <s v="kevin.lidsya@cimbniaga.co.id"/>
    <s v="D-5"/>
    <n v="3006454"/>
    <s v="EMILDA SUSANTI"/>
    <s v="Preferred Business Manager 1 - KCP - MLW"/>
    <m/>
    <m/>
    <m/>
    <m/>
    <x v="1"/>
    <m/>
    <m/>
    <x v="0"/>
    <n v="0"/>
    <x v="1"/>
    <e v="#N/A"/>
    <x v="1"/>
    <e v="#N/A"/>
  </r>
  <r>
    <n v="3003801"/>
    <s v="WIDYASARI"/>
    <s v="U6"/>
    <x v="4"/>
    <s v="Network - Jakarta Region"/>
    <s v="Network Region Service &amp; Operations - Jakarta I"/>
    <s v="Network Service &amp; Operations - Jakarta I - CIN"/>
    <s v="---"/>
    <s v="Flying Branch Operations &amp; Service Manager"/>
    <s v="Flying Branch Operations &amp; Service Manager"/>
    <s v="KC - Jakarta - Pondok Indah Icon - CIN"/>
    <s v="JAKARTA SELATAN"/>
    <s v="Dki Jakarta"/>
    <d v="1974-08-02T00:00:00"/>
    <d v="1996-07-08T00:00:00"/>
    <s v="Female"/>
    <s v="CIN"/>
    <s v="WIDYASARI@CIMBNIAGA.CO.ID"/>
    <s v="D-3"/>
    <n v="3005294"/>
    <s v="AHMAD RIZAL"/>
    <s v="Network Region Service &amp; Operations Head - Jakarta I"/>
    <m/>
    <m/>
    <m/>
    <m/>
    <x v="1"/>
    <m/>
    <m/>
    <x v="0"/>
    <n v="0"/>
    <x v="0"/>
    <n v="0"/>
    <x v="0"/>
    <n v="0"/>
  </r>
  <r>
    <n v="3005500"/>
    <s v="SETYAWATI RAHAYU"/>
    <s v="U8"/>
    <x v="4"/>
    <s v="Network - Jakarta Region"/>
    <s v="Jakarta Region Area VI"/>
    <s v="KCP - Jakarta - Melawai - MLW - D3"/>
    <s v="KCP - Jakarta - Melawai - MLW - Service - D4"/>
    <s v="Branch Service Officer"/>
    <s v="Branch Service Officer"/>
    <s v="KCP - Jakarta - Melawai - MLW"/>
    <s v="JAKARTA SELATAN"/>
    <s v="Dki Jakarta"/>
    <d v="1975-05-04T00:00:00"/>
    <d v="2001-08-02T00:00:00"/>
    <s v="Female"/>
    <s v="MLW"/>
    <s v="SETYAWATI.RAHAYU@CIMBNIAGA.CO.ID"/>
    <s v="D-5"/>
    <n v="3024752"/>
    <s v="DIAN RESPATI SURYO UTOMO"/>
    <s v="Branch Operations &amp; Service Manager - KCP - MLW"/>
    <m/>
    <m/>
    <m/>
    <m/>
    <x v="1"/>
    <m/>
    <m/>
    <x v="0"/>
    <n v="0.6"/>
    <x v="0"/>
    <n v="0"/>
    <x v="0"/>
    <n v="0.3"/>
  </r>
  <r>
    <n v="3008557"/>
    <s v="MARIA DIAH EKORINI"/>
    <s v="U8"/>
    <x v="4"/>
    <s v="Network - Jakarta Region"/>
    <s v="Jakarta Region Area VI"/>
    <s v="KCP - Jakarta - Melawai - MLW - D3"/>
    <s v="KCP - Jakarta - Melawai - MLW - Service - D4"/>
    <s v="Branch Service Officer"/>
    <s v="Branch Service Officer"/>
    <s v="KCP - Jakarta - Melawai - MLW"/>
    <s v="JAKARTA SELATAN"/>
    <s v="Dki Jakarta"/>
    <d v="1981-11-04T00:00:00"/>
    <d v="2006-04-04T00:00:00"/>
    <s v="Female"/>
    <s v="MLW"/>
    <s v="MARIA.DIAHEKORINI@CIMBNIAGA.CO.ID"/>
    <s v="D-5"/>
    <n v="3024752"/>
    <s v="DIAN RESPATI SURYO UTOMO"/>
    <s v="Branch Operations &amp; Service Manager - KCP - MLW"/>
    <m/>
    <m/>
    <m/>
    <m/>
    <x v="1"/>
    <m/>
    <m/>
    <x v="0"/>
    <n v="0"/>
    <x v="0"/>
    <n v="0"/>
    <x v="0"/>
    <n v="0"/>
  </r>
  <r>
    <n v="3039555"/>
    <s v="YUSRI NURHAINI HUTASOIT"/>
    <s v="U9"/>
    <x v="4"/>
    <s v="Network - Jakarta Region"/>
    <s v="Jakarta Region Area VI"/>
    <s v="KCP - Jakarta - Melawai - MLW - D3"/>
    <s v="KCP - Jakarta - Melawai - MLW - Service - D4"/>
    <s v="Customer Service"/>
    <s v="Customer Service"/>
    <s v="KCP - Jakarta - Melawai - MLW"/>
    <s v="JAKARTA SELATAN"/>
    <s v="Dki Jakarta"/>
    <d v="1994-09-02T00:00:00"/>
    <d v="2019-10-14T00:00:00"/>
    <s v="Female"/>
    <s v="MLW"/>
    <s v="Yusri.Hutasoit@cimbniaga.co.id"/>
    <s v="D-5"/>
    <n v="3024752"/>
    <s v="DIAN RESPATI SURYO UTOMO"/>
    <s v="Branch Operations &amp; Service Manager - KCP - MLW"/>
    <m/>
    <m/>
    <m/>
    <m/>
    <x v="1"/>
    <m/>
    <m/>
    <x v="0"/>
    <n v="0"/>
    <x v="0"/>
    <n v="0"/>
    <x v="0"/>
    <n v="0"/>
  </r>
  <r>
    <n v="3037054"/>
    <s v="IVVONE LUZVIANE"/>
    <s v="U9"/>
    <x v="4"/>
    <s v="Network - Jakarta Region"/>
    <s v="Jakarta Region Area VI"/>
    <s v="KCP - Jakarta - Melawai - MLW - D3"/>
    <s v="KCP - Jakarta - Melawai - MLW - Service - D4"/>
    <s v="Customer Service"/>
    <s v="Customer Service"/>
    <s v="KCP - Jakarta - Melawai - MLW"/>
    <s v="JAKARTA SELATAN"/>
    <s v="Dki Jakarta"/>
    <d v="1997-02-06T00:00:00"/>
    <d v="2018-11-19T00:00:00"/>
    <s v="Female"/>
    <s v="MLW"/>
    <s v="IVVONE.LUZVIANE@CIMBNIAGA.CO.ID"/>
    <s v="D-5"/>
    <n v="3024752"/>
    <s v="DIAN RESPATI SURYO UTOMO"/>
    <s v="Branch Operations &amp; Service Manager - KCP - MLW"/>
    <m/>
    <m/>
    <m/>
    <m/>
    <x v="1"/>
    <m/>
    <m/>
    <x v="0"/>
    <n v="0"/>
    <x v="0"/>
    <n v="0"/>
    <x v="0"/>
    <n v="0"/>
  </r>
  <r>
    <n v="3037520"/>
    <s v="IDA NURHAYATI"/>
    <s v="U9"/>
    <x v="4"/>
    <s v="Network - Jakarta Region"/>
    <s v="Jakarta Region Area VI"/>
    <s v="KCP - Jakarta - Melawai - MLW - D3"/>
    <s v="KCP - Jakarta - Melawai - MLW - Service - D4"/>
    <s v="Customer Service"/>
    <s v="Customer Service"/>
    <s v="KCP - Jakarta - Melawai - MLW"/>
    <s v="JAKARTA SELATAN"/>
    <s v="Dki Jakarta"/>
    <d v="1992-05-28T00:00:00"/>
    <d v="2019-02-11T00:00:00"/>
    <s v="Female"/>
    <s v="MLW"/>
    <s v="IDA.NURHAYATI@CIMBNIAGA.CO.ID"/>
    <s v="D-5"/>
    <n v="3024752"/>
    <s v="DIAN RESPATI SURYO UTOMO"/>
    <s v="Branch Operations &amp; Service Manager - KCP - MLW"/>
    <m/>
    <m/>
    <m/>
    <m/>
    <x v="1"/>
    <m/>
    <m/>
    <x v="0"/>
    <n v="0"/>
    <x v="0"/>
    <n v="0"/>
    <x v="0"/>
    <n v="0"/>
  </r>
  <r>
    <n v="3041660"/>
    <s v="TITANIA DEA NANDARISTA"/>
    <s v="U10"/>
    <x v="4"/>
    <s v="Network - Jakarta Region"/>
    <s v="Jakarta Region Area VI"/>
    <s v="KCP - Jakarta - Melawai - MLW - D3"/>
    <s v="KCP - Jakarta - Melawai - MLW - Service - D4"/>
    <s v="Teller"/>
    <s v="Teller"/>
    <s v="KCP - Jakarta - Melawai - MLW"/>
    <s v="JAKARTA SELATAN"/>
    <s v="Dki Jakarta"/>
    <d v="1998-07-14T00:00:00"/>
    <d v="2020-08-24T00:00:00"/>
    <s v="Female"/>
    <s v="MLW"/>
    <s v="TITANIA.NANDARISTA@CIMBNIAGA.CO.ID"/>
    <s v="D-5"/>
    <n v="3024752"/>
    <s v="DIAN RESPATI SURYO UTOMO"/>
    <s v="Branch Operations &amp; Service Manager - KCP - MLW"/>
    <m/>
    <m/>
    <m/>
    <m/>
    <x v="1"/>
    <m/>
    <m/>
    <x v="0"/>
    <n v="0.75"/>
    <x v="0"/>
    <n v="0"/>
    <x v="0"/>
    <n v="0.375"/>
  </r>
  <r>
    <n v="5391174"/>
    <s v="RIKY KENNEDY"/>
    <s v="U6"/>
    <x v="4"/>
    <s v="Network - Jakarta Region"/>
    <s v="Jakarta Region Area VI"/>
    <s v="KCP - Jakarta - Pasar Induk Kramat Jati - KJT - D3"/>
    <s v="KCP - Jakarta - Pasar Induk Kramat Jati - KJT - Mortgage - D4"/>
    <s v="Mortgage Business Manager"/>
    <s v="Mortgage Business Manager"/>
    <s v="KCP - Jakarta - Pasar Induk Kramat Jati - KJT"/>
    <s v="JAKARTA TIMUR"/>
    <s v="Dki Jakarta"/>
    <d v="1982-02-09T00:00:00"/>
    <d v="2023-06-12T00:00:00"/>
    <s v="Male"/>
    <s v="KJT"/>
    <s v="Riky.Kennedy@cimbniaga.co.id"/>
    <s v="D-4"/>
    <n v="3005060"/>
    <s v="YUDIANTO"/>
    <s v="Branch Manager - KCP - KJT"/>
    <m/>
    <m/>
    <m/>
    <m/>
    <x v="1"/>
    <m/>
    <m/>
    <x v="0"/>
    <n v="0"/>
    <x v="0"/>
    <n v="0"/>
    <x v="0"/>
    <n v="0"/>
  </r>
  <r>
    <n v="5394162"/>
    <s v="RENADILA ADITYAS KUSUMASTUTI"/>
    <s v="U9"/>
    <x v="4"/>
    <s v="Network - Jakarta Region"/>
    <s v="Jakarta Region Area VI"/>
    <s v="KCP - Jakarta - Pasar Induk Kramat Jati - KJT - D3"/>
    <s v="KCP - Jakarta - Pasar Induk Kramat Jati - KJT - Mortgage - D4"/>
    <s v="Mortgage Relationship Manager"/>
    <s v="Mortgage Relationship Manager"/>
    <s v="KCP - Jakarta - Pasar Induk Kramat Jati - KJT"/>
    <s v="JAKARTA TIMUR"/>
    <s v="Dki Jakarta"/>
    <d v="1997-06-08T00:00:00"/>
    <d v="2023-09-04T00:00:00"/>
    <s v="Female"/>
    <s v="KJT"/>
    <s v="renadila.kusumastuti@cimbniaga.co.id"/>
    <s v="D-5"/>
    <n v="5391174"/>
    <s v="Riky Kennedy"/>
    <s v="Mortgage Business Manager - KCP - KJT"/>
    <m/>
    <m/>
    <m/>
    <m/>
    <x v="1"/>
    <m/>
    <m/>
    <x v="0"/>
    <n v="0"/>
    <x v="0"/>
    <n v="0"/>
    <x v="0"/>
    <n v="0"/>
  </r>
  <r>
    <n v="5389257"/>
    <s v="REINDITA RAYVIANA RYZKI"/>
    <s v="U9"/>
    <x v="4"/>
    <s v="Network - Jakarta Region"/>
    <s v="Jakarta Region Area VI"/>
    <s v="KCP - Jakarta - Pasar Induk Kramat Jati - KJT - D3"/>
    <s v="KCP - Jakarta - Pasar Induk Kramat Jati - KJT - Mortgage - D4"/>
    <s v="Mortgage Relationship Manager"/>
    <s v="Mortgage Relationship Manager"/>
    <s v="KCP - Jakarta - Pasar Induk Kramat Jati - KJT"/>
    <s v="JAKARTA TIMUR"/>
    <s v="Dki Jakarta"/>
    <d v="2000-08-29T00:00:00"/>
    <d v="2023-05-02T00:00:00"/>
    <s v="Female"/>
    <s v="KJT"/>
    <s v="Reindita.Ryzki@cimbniaga.co.id"/>
    <s v="D-5"/>
    <n v="5391174"/>
    <s v="Riky Kennedy"/>
    <s v="Mortgage Business Manager - KCP - KJT"/>
    <m/>
    <m/>
    <m/>
    <m/>
    <x v="1"/>
    <m/>
    <m/>
    <x v="0"/>
    <n v="0"/>
    <x v="0"/>
    <n v="0"/>
    <x v="0"/>
    <n v="0"/>
  </r>
  <r>
    <n v="5373132"/>
    <s v="BELLA MUTIA"/>
    <s v="U9"/>
    <x v="4"/>
    <s v="Network - Jakarta Region"/>
    <s v="Jakarta Region Area VI"/>
    <s v="KCP - Jakarta - Pasar Induk Kramat Jati - KJT - D3"/>
    <s v="KCP - Jakarta - Pasar Induk Kramat Jati - KJT - Mortgage - D4"/>
    <s v="Mortgage Relationship Manager"/>
    <s v="Mortgage Relationship Manager"/>
    <s v="KCP - Jakarta - Pasar Induk Kramat Jati - KJT"/>
    <s v="JAKARTA TIMUR"/>
    <s v="Dki Jakarta"/>
    <d v="1996-09-14T00:00:00"/>
    <d v="2022-08-15T00:00:00"/>
    <s v="Female"/>
    <s v="KJT"/>
    <s v="Bella.Mutia@cimbniaga.co.id"/>
    <s v="D-5"/>
    <n v="5391174"/>
    <s v="Riky Kennedy"/>
    <s v="Mortgage Business Manager - KCP - KJT"/>
    <m/>
    <m/>
    <m/>
    <m/>
    <x v="1"/>
    <m/>
    <m/>
    <x v="0"/>
    <n v="0"/>
    <x v="0"/>
    <n v="0"/>
    <x v="0"/>
    <n v="0"/>
  </r>
  <r>
    <n v="5423164"/>
    <s v="DICKY TAMERAWAN"/>
    <s v="U6"/>
    <x v="4"/>
    <s v="Network - Jakarta Region"/>
    <s v="Jakarta Region Area VI"/>
    <s v="KCP - Jakarta - Pasar Induk Kramat Jati - KJT - D3"/>
    <s v="KCP - Jakarta - Pasar Induk Kramat Jati - KJT - Preferred - D4"/>
    <s v="Preferred Business Manager"/>
    <s v="Preferred Business Manager"/>
    <s v="KCP - Jakarta - Pasar Induk Kramat Jati - KJT"/>
    <s v="JAKARTA TIMUR"/>
    <s v="Dki Jakarta"/>
    <d v="1976-09-21T00:00:00"/>
    <d v="2025-03-03T00:00:00"/>
    <s v="Male"/>
    <s v="KJT"/>
    <s v="dicky.tamerawan@cimbniaga.co.id"/>
    <s v="D-4"/>
    <n v="3005060"/>
    <s v="YUDIANTO"/>
    <s v="Branch Manager - KCP - KJT"/>
    <m/>
    <m/>
    <m/>
    <m/>
    <x v="1"/>
    <m/>
    <m/>
    <x v="0"/>
    <n v="0.05"/>
    <x v="1"/>
    <e v="#N/A"/>
    <x v="1"/>
    <e v="#N/A"/>
  </r>
  <r>
    <n v="3032838"/>
    <s v="MEIRANTI PRIMASARI"/>
    <s v="U7"/>
    <x v="4"/>
    <s v="Network - Jakarta Region"/>
    <s v="Jakarta Region Area VI"/>
    <s v="KCP - Jakarta - Pasar Induk Kramat Jati - KJT - D3"/>
    <s v="KCP - Jakarta - Pasar Induk Kramat Jati - KJT - Preferred - D4"/>
    <s v="Preferred Relationship Manager"/>
    <s v="Preferred Relationship Manager"/>
    <s v="KCP - Jakarta - Pasar Induk Kramat Jati - KJT"/>
    <s v="JAKARTA TIMUR"/>
    <s v="Dki Jakarta"/>
    <d v="1982-02-03T00:00:00"/>
    <d v="2017-01-20T00:00:00"/>
    <s v="Female"/>
    <s v="KJT"/>
    <s v="MEIRANTI.PRIMASARI@CIMBNIAGA.CO.ID"/>
    <s v="D-5"/>
    <n v="5423164"/>
    <s v="DICKY TAMERAWAN"/>
    <s v="Preferred Business Manager 1 - KCP - KJT"/>
    <m/>
    <m/>
    <m/>
    <m/>
    <x v="1"/>
    <m/>
    <m/>
    <x v="0"/>
    <n v="0.35"/>
    <x v="0"/>
    <n v="0"/>
    <x v="0"/>
    <n v="0.17499999999999999"/>
  </r>
  <r>
    <n v="5600865"/>
    <s v="SUNIA BERLIANTI "/>
    <s v="U8"/>
    <x v="4"/>
    <s v="Network - Jakarta Region"/>
    <s v="Jakarta Region Area VI"/>
    <s v="KCP - Jakarta - Pasar Induk Kramat Jati - KJT - D3"/>
    <s v="KCP - Jakarta - Pasar Induk Kramat Jati - KJT - Preferred - D4"/>
    <s v="Preferred Relationship Manager"/>
    <s v="Preferred Relationship Manager"/>
    <s v="KCP - Jakarta - Pasar Induk Kramat Jati - KJT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26900"/>
    <s v="NURTINI YULININGSIH"/>
    <s v="U7"/>
    <x v="4"/>
    <s v="Network - Jakarta Region"/>
    <s v="Jakarta Region Area VI"/>
    <s v="KCP - Jakarta - Pasar Induk Kramat Jati - KJT - D3"/>
    <s v="KCP - Jakarta - Pasar Induk Kramat Jati - KJT - Service - D4"/>
    <s v="Branch Operations &amp; Service Manager"/>
    <s v="Branch Operations &amp; Service Manager"/>
    <s v="KCP - Jakarta - Pasar Induk Kramat Jati - KJT"/>
    <s v="JAKARTA TIMUR"/>
    <s v="Dki Jakarta"/>
    <d v="1989-07-12T00:00:00"/>
    <d v="2014-08-05T00:00:00"/>
    <s v="Female"/>
    <s v="KJT"/>
    <s v="NURTINI.YULININGSIH@CIMBNIAGA.CO.ID"/>
    <s v="D-4"/>
    <n v="3005060"/>
    <s v="YUDIANTO"/>
    <s v="Branch Manager - KCP - KJT"/>
    <m/>
    <m/>
    <m/>
    <m/>
    <x v="1"/>
    <m/>
    <m/>
    <x v="1"/>
    <n v="1"/>
    <x v="0"/>
    <n v="0"/>
    <x v="0"/>
    <n v="0.5"/>
  </r>
  <r>
    <n v="3010557"/>
    <s v="SITTI MARHAENNI SULISTIANI"/>
    <s v="U9"/>
    <x v="4"/>
    <s v="Network - Jakarta Region"/>
    <s v="Jakarta Region Area VI"/>
    <s v="KCP - Jakarta - Pasar Induk Kramat Jati - KJT - D3"/>
    <s v="KCP - Jakarta - Pasar Induk Kramat Jati - KJT - Service - D4"/>
    <s v="Branch Service Officer"/>
    <s v="Branch Service Officer"/>
    <s v="KCP - Jakarta - Pasar Induk Kramat Jati - KJT"/>
    <s v="JAKARTA TIMUR"/>
    <s v="Dki Jakarta"/>
    <d v="1981-08-07T00:00:00"/>
    <d v="2007-12-03T00:00:00"/>
    <s v="Female"/>
    <s v="KJT"/>
    <s v="SITTI.MARHAENISULISTIANI@CIMBNIAGA.CO.ID"/>
    <s v="D-5"/>
    <n v="3026900"/>
    <s v="NURTINI YULININGSIH"/>
    <s v="Branch Operations &amp; Service Manager - KCP - KJT"/>
    <m/>
    <m/>
    <m/>
    <m/>
    <x v="1"/>
    <m/>
    <m/>
    <x v="0"/>
    <n v="0"/>
    <x v="0"/>
    <n v="0"/>
    <x v="0"/>
    <n v="0"/>
  </r>
  <r>
    <n v="5373647"/>
    <s v="NURHAYATY YUNI PRATIWI"/>
    <s v="U9"/>
    <x v="4"/>
    <s v="Network - Jakarta Region"/>
    <s v="Jakarta Region Area VI"/>
    <s v="KCP - Jakarta - Pasar Induk Kramat Jati - KJT - D3"/>
    <s v="KCP - Jakarta - Pasar Induk Kramat Jati - KJT - Service - D4"/>
    <s v="Client Service Officer"/>
    <s v="Client Service Officer"/>
    <s v="KCP - Jakarta - Pasar Induk Kramat Jati - KJT"/>
    <s v="JAKARTA TIMUR"/>
    <s v="Dki Jakarta"/>
    <d v="1998-06-05T00:00:00"/>
    <d v="2022-08-01T00:00:00"/>
    <s v="Female"/>
    <s v="KJT"/>
    <s v="Nurhayaty.Pratiwi@cimbniaga.co.id"/>
    <s v="D-5"/>
    <n v="3026900"/>
    <s v="NURTINI YULININGSIH"/>
    <s v="Branch Operations &amp; Service Manager - KCP - KJT"/>
    <m/>
    <m/>
    <m/>
    <m/>
    <x v="1"/>
    <m/>
    <m/>
    <x v="0"/>
    <n v="0"/>
    <x v="0"/>
    <n v="0"/>
    <x v="0"/>
    <n v="0"/>
  </r>
  <r>
    <n v="5409878"/>
    <s v="DINDA FRANSISKA"/>
    <s v="U9"/>
    <x v="4"/>
    <s v="Network - Jakarta Region"/>
    <s v="Jakarta Region Area VI"/>
    <s v="KCP - Jakarta - Pasar Induk Kramat Jati - KJT - D3"/>
    <s v="KCP - Jakarta - Pasar Induk Kramat Jati - KJT - Service - D4"/>
    <s v="Client Service Officer"/>
    <s v="Client Service Officer"/>
    <s v="KCP - Jakarta - Pasar Induk Kramat Jati - KJT"/>
    <s v="JAKARTA TIMUR"/>
    <s v="Dki Jakarta"/>
    <d v="1999-02-26T00:00:00"/>
    <d v="2024-06-03T00:00:00"/>
    <s v="Female"/>
    <s v="KJT"/>
    <s v="dinda.fransiska@cimbniaga.co.id"/>
    <s v="D-5"/>
    <n v="3026900"/>
    <s v="NURTINI YULININGSIH"/>
    <s v="Branch Operations &amp; Service Manager - KCP - KJT"/>
    <m/>
    <m/>
    <m/>
    <m/>
    <x v="1"/>
    <m/>
    <m/>
    <x v="0"/>
    <n v="0"/>
    <x v="0"/>
    <n v="0"/>
    <x v="0"/>
    <n v="0"/>
  </r>
  <r>
    <n v="5397844"/>
    <s v="ABDULRAHMAN"/>
    <s v="U7"/>
    <x v="4"/>
    <s v="Network - Jakarta Region"/>
    <s v="Jakarta Region Area VI"/>
    <s v="KCP - Jakarta - Permata Hijau - PMH - D3"/>
    <s v="KCP - Jakarta - Permata Hijau - PMH - Preferred - D4"/>
    <s v="Preferred Relationship Manager"/>
    <s v="Preferred Relationship Manager"/>
    <s v="KCP - Jakarta - Permata Hijau - PMH"/>
    <s v="JAKARTA SELATAN"/>
    <s v="Dki Jakarta"/>
    <d v="1992-05-23T00:00:00"/>
    <d v="2023-11-01T00:00:00"/>
    <s v="Male"/>
    <s v="PMH"/>
    <s v="abdulrahman.abdulrahman@cimbniaga.co.id"/>
    <s v="D-5"/>
    <n v="3034352"/>
    <s v="IMRAN SUWARMAN"/>
    <s v="Branch Manager - KCP - PMH"/>
    <m/>
    <m/>
    <m/>
    <m/>
    <x v="1"/>
    <m/>
    <m/>
    <x v="0"/>
    <n v="0"/>
    <x v="0"/>
    <n v="0"/>
    <x v="0"/>
    <n v="0"/>
  </r>
  <r>
    <n v="3030818"/>
    <s v="MESA MEDISANTI TAMBUNAN"/>
    <s v="U7"/>
    <x v="4"/>
    <s v="Network - Jakarta Region"/>
    <s v="Jakarta Region Area VI"/>
    <s v="KCP - Jakarta - Permata Hijau - PMH - D3"/>
    <s v="KCP - Jakarta - Permata Hijau - PMH - Preferred - D4"/>
    <s v="Preferred Relationship Manager"/>
    <s v="Preferred Relationship Manager"/>
    <s v="KCP - Jakarta - Permata Hijau - PMH"/>
    <s v="JAKARTA SELATAN"/>
    <s v="Dki Jakarta"/>
    <d v="1986-07-25T00:00:00"/>
    <d v="2016-04-11T00:00:00"/>
    <s v="Female"/>
    <s v="PMH"/>
    <s v="MESA.TAMBUNAN@CIMBNIAGA.CO.ID"/>
    <s v="D-5"/>
    <n v="3034352"/>
    <s v="IMRAN SUWARMAN"/>
    <s v="Branch Manager - KCP - PMH"/>
    <m/>
    <m/>
    <m/>
    <m/>
    <x v="1"/>
    <m/>
    <m/>
    <x v="0"/>
    <n v="0"/>
    <x v="0"/>
    <n v="0"/>
    <x v="0"/>
    <n v="0"/>
  </r>
  <r>
    <n v="3006394"/>
    <s v="WINDY WIDIASTUTI"/>
    <s v="U7"/>
    <x v="4"/>
    <s v="Network - Jakarta Region"/>
    <s v="Jakarta Region Area VI"/>
    <s v="KCP - Jakarta - Permata Hijau - PMH - D3"/>
    <s v="KCP - Jakarta - Permata Hijau - PMH - Service - D4"/>
    <s v="Branch Operations &amp; Service Manager"/>
    <s v="Branch Operations &amp; Service Manager"/>
    <s v="KCP - Jakarta - Permata Hijau - PMH"/>
    <s v="JAKARTA SELATAN"/>
    <s v="Dki Jakarta"/>
    <d v="1977-12-17T00:00:00"/>
    <d v="2004-11-10T00:00:00"/>
    <s v="Female"/>
    <s v="PMH"/>
    <s v="WINDY.WIDIASTUTI@CIMBNIAGA.CO.ID"/>
    <s v="D-4"/>
    <n v="3034352"/>
    <s v="IMRAN SUWARMAN"/>
    <s v="Branch Manager - KCP - PMH"/>
    <m/>
    <m/>
    <m/>
    <m/>
    <x v="1"/>
    <m/>
    <m/>
    <x v="0"/>
    <n v="0"/>
    <x v="0"/>
    <n v="0"/>
    <x v="0"/>
    <n v="0"/>
  </r>
  <r>
    <n v="3029312"/>
    <s v="SAURLINA SIGALINGGING"/>
    <s v="U9"/>
    <x v="4"/>
    <s v="Network - Jakarta Region"/>
    <s v="Jakarta Region Area VI"/>
    <s v="KCP - Jakarta - Permata Hijau - PMH - D3"/>
    <s v="KCP - Jakarta - Permata Hijau - PMH - Service - D4"/>
    <s v="Client Service Officer"/>
    <s v="Client Service Officer"/>
    <s v="KCP - Jakarta - Permata Hijau - PMH"/>
    <s v="JAKARTA SELATAN"/>
    <s v="Dki Jakarta"/>
    <d v="1993-03-06T00:00:00"/>
    <d v="2015-05-04T00:00:00"/>
    <s v="Female"/>
    <s v="PMH"/>
    <s v="SAURLINA.SIGALINGGING@CIMBNIAGA.CO.ID"/>
    <s v="D-5"/>
    <n v="3006394"/>
    <s v="WINDY WIDIASTUTI"/>
    <s v="Branch Operations &amp; Service Manager - KCP - PMH"/>
    <m/>
    <m/>
    <m/>
    <m/>
    <x v="1"/>
    <m/>
    <m/>
    <x v="0"/>
    <n v="0"/>
    <x v="0"/>
    <n v="0"/>
    <x v="0"/>
    <n v="0"/>
  </r>
  <r>
    <n v="5361690"/>
    <s v="ERNA NING TIAS"/>
    <s v="U9"/>
    <x v="4"/>
    <s v="Network - Jakarta Region"/>
    <s v="Jakarta Region Area VI"/>
    <s v="KCP - Jakarta - Permata Hijau - PMH - D3"/>
    <s v="KCP - Jakarta - Permata Hijau - PMH - Service - D4"/>
    <s v="Client Service Officer"/>
    <s v="Client Service Officer"/>
    <s v="KCP - Jakarta - Permata Hijau - PMH"/>
    <s v="JAKARTA SELATAN"/>
    <s v="Dki Jakarta"/>
    <d v="1997-10-09T00:00:00"/>
    <d v="2022-01-24T00:00:00"/>
    <s v="Female"/>
    <s v="PMH"/>
    <s v="Erna.Tias@cimbniaga.co.id"/>
    <s v="D-5"/>
    <n v="3006394"/>
    <s v="WINDY WIDIASTUTI"/>
    <s v="Branch Operations &amp; Service Manager - KCP - PMH"/>
    <m/>
    <m/>
    <m/>
    <m/>
    <x v="1"/>
    <m/>
    <m/>
    <x v="0"/>
    <n v="0"/>
    <x v="0"/>
    <n v="0"/>
    <x v="0"/>
    <n v="0"/>
  </r>
  <r>
    <n v="3041723"/>
    <s v="M. TOMMY PRABOWO"/>
    <s v="U9"/>
    <x v="4"/>
    <s v="Network - Jakarta Region"/>
    <s v="Jakarta Region Area VI"/>
    <s v="KCP - Jakarta - Permata Hijau - PMH - D3"/>
    <s v="KCP - Jakarta - Permata Hijau - PMH - Service - D4"/>
    <s v="Client Service Officer"/>
    <s v="Client Service Officer"/>
    <s v="KCP - Jakarta - Permata Hijau - PMH"/>
    <s v="JAKARTA SELATAN"/>
    <s v="Dki Jakarta"/>
    <d v="1996-04-03T00:00:00"/>
    <d v="2020-10-05T00:00:00"/>
    <s v="Male"/>
    <s v="PMH"/>
    <s v="M.Prabowo@cimbniaga.co.id"/>
    <s v="D-5"/>
    <n v="3006394"/>
    <s v="WINDY WIDIASTUTI"/>
    <s v="Branch Operations &amp; Service Manager - KCP - PMH"/>
    <m/>
    <m/>
    <m/>
    <m/>
    <x v="1"/>
    <m/>
    <m/>
    <x v="0"/>
    <n v="0"/>
    <x v="0"/>
    <n v="0"/>
    <x v="0"/>
    <n v="0"/>
  </r>
  <r>
    <n v="3014252"/>
    <s v="DESTY RISMAI ANDELA"/>
    <s v="U7"/>
    <x v="4"/>
    <s v="Network - Jakarta Region"/>
    <s v="Jakarta Region Area VI"/>
    <s v="KCP - Jakarta - Warung Buncit - WBC - D3"/>
    <s v="KCP - Jakarta - Warung Buncit - WBC - Company - D4"/>
    <s v="Company Relationship Manager"/>
    <s v="Company Relationship Manager"/>
    <s v="KCP - Jakarta - Warung Buncit - WBC"/>
    <s v="JAKARTA SELATAN"/>
    <s v="Dki Jakarta"/>
    <d v="1984-12-13T00:00:00"/>
    <d v="2010-10-18T00:00:00"/>
    <s v="Female"/>
    <s v="WBC"/>
    <s v="DESTY.ANDELA@CIMBNIAGA.CO.ID"/>
    <s v="D-5"/>
    <n v="3033023"/>
    <s v="CECEP MUHTAR MULYANA"/>
    <s v="Branch Manager - KCP - WBC"/>
    <m/>
    <m/>
    <m/>
    <m/>
    <x v="1"/>
    <m/>
    <m/>
    <x v="0"/>
    <n v="0"/>
    <x v="0"/>
    <n v="0"/>
    <x v="0"/>
    <n v="0"/>
  </r>
  <r>
    <n v="3036980"/>
    <s v="ERNA JOHANA BR SINAGA"/>
    <s v="U6"/>
    <x v="4"/>
    <s v="Network - Jakarta Region"/>
    <s v="Jakarta Region Area VI"/>
    <s v="KCP - Jakarta - Warung Buncit - WBC - D3"/>
    <s v="KCP - Jakarta - Warung Buncit - WBC - Preferred - D4"/>
    <s v="Preferred Business Manager"/>
    <s v="Preferred Business Manager"/>
    <s v="KCP - Jakarta - Warung Buncit - WBC"/>
    <s v="JAKARTA SELATAN"/>
    <s v="Dki Jakarta"/>
    <d v="1978-04-12T00:00:00"/>
    <d v="2018-12-03T00:00:00"/>
    <s v="Female"/>
    <s v="WBC"/>
    <s v="ERNA.SINAGA@CIMBNIAGA.CO.ID"/>
    <s v="D-4"/>
    <n v="3033023"/>
    <s v="CECEP MUHTAR MULYANA"/>
    <s v="Branch Manager - KCP - WBC"/>
    <m/>
    <m/>
    <m/>
    <m/>
    <x v="1"/>
    <m/>
    <m/>
    <x v="0"/>
    <n v="0"/>
    <x v="0"/>
    <n v="0"/>
    <x v="0"/>
    <n v="0"/>
  </r>
  <r>
    <n v="5423130"/>
    <s v="ANI SARASSHATI"/>
    <s v="U7"/>
    <x v="4"/>
    <s v="Network - Jakarta Region"/>
    <s v="Jakarta Region Area VI"/>
    <s v="KCP - Jakarta - Warung Buncit - WBC - D3"/>
    <s v="KCP - Jakarta - Warung Buncit - WBC - Preferred - D4"/>
    <s v="Preferred Relationship Manager"/>
    <s v="Preferred Relationship Manager"/>
    <s v="KCP - Jakarta - Warung Buncit - WBC"/>
    <s v="JAKARTA SELATAN"/>
    <s v="Dki Jakarta"/>
    <d v="1988-09-09T00:00:00"/>
    <d v="2025-03-12T00:00:00"/>
    <s v="Female"/>
    <s v="WBC"/>
    <s v="ani.sarasshati@cimbniaga.co.id"/>
    <s v="D-5"/>
    <n v="3036980"/>
    <s v="ERNA JOHANA BR SINAGA"/>
    <s v="Preferred Business Manager 1 - KCP - WBC"/>
    <m/>
    <m/>
    <m/>
    <m/>
    <x v="1"/>
    <m/>
    <m/>
    <x v="0"/>
    <n v="0.6"/>
    <x v="1"/>
    <e v="#N/A"/>
    <x v="1"/>
    <e v="#N/A"/>
  </r>
  <r>
    <n v="5420552"/>
    <s v="FARAH DIBA"/>
    <s v="U8"/>
    <x v="4"/>
    <s v="Network - Jakarta Region"/>
    <s v="Jakarta Region Area VI"/>
    <s v="KCP - Jakarta - Warung Buncit - WBC - D3"/>
    <s v="KCP - Jakarta - Warung Buncit - WBC - Preferred - D4"/>
    <s v="Preferred Relationship Manager"/>
    <s v="Preferred Relationship Manager"/>
    <s v="KCP - Jakarta - Warung Buncit - WBC"/>
    <s v="JAKARTA SELATAN"/>
    <s v="Dki Jakarta"/>
    <d v="1990-10-17T00:00:00"/>
    <d v="2025-01-13T00:00:00"/>
    <s v="Female"/>
    <s v="WBC"/>
    <s v="farah.diba@cimbniaga.co.id"/>
    <s v="D-5"/>
    <n v="3036980"/>
    <s v="ERNA JOHANA BR SINAGA"/>
    <s v="Preferred Business Manager 1 - KCP - WBC"/>
    <m/>
    <m/>
    <m/>
    <m/>
    <x v="1"/>
    <m/>
    <m/>
    <x v="0"/>
    <n v="0"/>
    <x v="1"/>
    <e v="#N/A"/>
    <x v="1"/>
    <e v="#N/A"/>
  </r>
  <r>
    <n v="3029709"/>
    <s v="DESIYANTI DWI ARTIKA"/>
    <s v="U7"/>
    <x v="4"/>
    <s v="Network - Jakarta Region"/>
    <s v="Jakarta Region Area VI"/>
    <s v="KCP - Jakarta - Warung Buncit - WBC - D3"/>
    <s v="KCP - Jakarta - Warung Buncit - WBC - Service - D4"/>
    <s v="Branch Operations &amp; Service Manager"/>
    <s v="Branch Operations &amp; Service Manager"/>
    <s v="KCP - Jakarta - Warung Buncit - WBC"/>
    <s v="JAKARTA SELATAN"/>
    <s v="Dki Jakarta"/>
    <d v="1993-12-24T00:00:00"/>
    <d v="2015-08-03T00:00:00"/>
    <s v="Female"/>
    <s v="WBC"/>
    <s v="DESIYANTI.ARTIKA@CIMBNIAGA.CO.ID"/>
    <s v="D-4"/>
    <n v="3033023"/>
    <s v="CECEP MUHTAR MULYANA"/>
    <s v="Branch Manager - KCP - WBC"/>
    <m/>
    <m/>
    <m/>
    <m/>
    <x v="1"/>
    <m/>
    <m/>
    <x v="0"/>
    <n v="0"/>
    <x v="0"/>
    <n v="0"/>
    <x v="0"/>
    <n v="0"/>
  </r>
  <r>
    <n v="3010921"/>
    <s v="AFINI TRIA PUSPITASARI"/>
    <s v="U8"/>
    <x v="4"/>
    <s v="Network - Jakarta Region"/>
    <s v="Jakarta Region Area VI"/>
    <s v="KCP - Jakarta - Warung Buncit - WBC - D3"/>
    <s v="KCP - Jakarta - Warung Buncit - WBC - Service - D4"/>
    <s v="Branch Service Officer"/>
    <s v="Branch Service Officer"/>
    <s v="KCP - Jakarta - Warung Buncit - WBC"/>
    <s v="JAKARTA SELATAN"/>
    <s v="Dki Jakarta"/>
    <d v="1985-05-26T00:00:00"/>
    <d v="2008-03-17T00:00:00"/>
    <s v="Female"/>
    <s v="WBC"/>
    <s v="AFINI.TRIAP@CIMBNIAGA.CO.ID"/>
    <s v="D-5"/>
    <n v="3029709"/>
    <s v="DESIYANTI DWI ARTIKA"/>
    <s v="Branch Operations &amp; Service Manager - KCP - WBC"/>
    <m/>
    <m/>
    <m/>
    <m/>
    <x v="1"/>
    <m/>
    <m/>
    <x v="0"/>
    <n v="0"/>
    <x v="0"/>
    <n v="0"/>
    <x v="0"/>
    <n v="0"/>
  </r>
  <r>
    <n v="3025135"/>
    <s v="JANNATUL MA'WAH"/>
    <s v="U9"/>
    <x v="4"/>
    <s v="Network - Jakarta Region"/>
    <s v="Jakarta Region Area VI"/>
    <s v="KCP - Jakarta - Warung Buncit - WBC - D3"/>
    <s v="KCP - Jakarta - Warung Buncit - WBC - Service - D4"/>
    <s v="Client Service Officer"/>
    <s v="Client Service Officer"/>
    <s v="KCP - Jakarta - Warung Buncit - WBC"/>
    <s v="JAKARTA SELATAN"/>
    <s v="Dki Jakarta"/>
    <d v="1988-01-21T00:00:00"/>
    <d v="2013-12-13T00:00:00"/>
    <s v="Female"/>
    <s v="WBC"/>
    <s v="JANNATUL.MAWAH@CIMBNIAGA.CO.ID"/>
    <s v="D-5"/>
    <n v="3029709"/>
    <s v="DESIYANTI DWI ARTIKA"/>
    <s v="Branch Operations &amp; Service Manager - KCP - WBC"/>
    <m/>
    <m/>
    <m/>
    <m/>
    <x v="1"/>
    <m/>
    <m/>
    <x v="0"/>
    <n v="0.1"/>
    <x v="0"/>
    <n v="0"/>
    <x v="0"/>
    <n v="0.05"/>
  </r>
  <r>
    <n v="3023382"/>
    <s v="PUTRI NIMAS ANJARWITRI"/>
    <s v="U9"/>
    <x v="4"/>
    <s v="Network - Jakarta Region"/>
    <s v="Jakarta Region Area VI"/>
    <s v="KCP - Jakarta - Warung Buncit - WBC - D3"/>
    <s v="KCP - Jakarta - Warung Buncit - WBC - Service - D4"/>
    <s v="Client Service Officer"/>
    <s v="Client Service Officer"/>
    <s v="KCP - Jakarta - Warung Buncit - WBC"/>
    <s v="JAKARTA SELATAN"/>
    <s v="Dki Jakarta"/>
    <d v="1990-04-08T00:00:00"/>
    <d v="2013-06-10T00:00:00"/>
    <s v="Female"/>
    <s v="WBC"/>
    <s v="PUTRI.NIMASANJARWITRI@CIMBNIAGA.CO.ID"/>
    <s v="D-5"/>
    <n v="3029709"/>
    <s v="DESIYANTI DWI ARTIKA"/>
    <s v="Branch Operations &amp; Service Manager - KCP - WBC"/>
    <m/>
    <m/>
    <m/>
    <m/>
    <x v="1"/>
    <m/>
    <m/>
    <x v="0"/>
    <n v="0"/>
    <x v="0"/>
    <n v="0"/>
    <x v="0"/>
    <n v="0"/>
  </r>
  <r>
    <n v="3005014"/>
    <s v="MOHAMMAD FAHMI"/>
    <s v="U9"/>
    <x v="4"/>
    <s v="Network - Jakarta Region"/>
    <s v="Jakarta Region Area VI"/>
    <s v="KCP - Jakarta - Warung Buncit - WBC - D3"/>
    <s v="KCP - Jakarta - Warung Buncit - WBC - Service - D4"/>
    <s v="Client Service Officer"/>
    <s v="Client Service Officer"/>
    <s v="KCP - Jakarta - Warung Buncit - WBC"/>
    <s v="JAKARTA SELATAN"/>
    <s v="Dki Jakarta"/>
    <d v="1975-04-25T00:00:00"/>
    <d v="2000-05-01T00:00:00"/>
    <s v="Male"/>
    <s v="WBC"/>
    <s v="MOHAMMAD.FAHMI@CIMBNIAGA.CO.ID"/>
    <s v="D-5"/>
    <n v="3029709"/>
    <s v="DESIYANTI DWI ARTIKA"/>
    <s v="Branch Operations &amp; Service Manager - KCP - WBC"/>
    <m/>
    <m/>
    <m/>
    <m/>
    <x v="1"/>
    <m/>
    <m/>
    <x v="0"/>
    <n v="0"/>
    <x v="0"/>
    <n v="0"/>
    <x v="0"/>
    <n v="0"/>
  </r>
  <r>
    <n v="3011621"/>
    <s v="TANTRI RUSMIATI"/>
    <s v="U3"/>
    <x v="4"/>
    <s v="Network - Jakarta Region"/>
    <s v="Jakarta Region Area VII"/>
    <s v="---"/>
    <s v="---"/>
    <s v="Branch Area Head"/>
    <s v="Branch Area Head"/>
    <s v="KC - Jakarta - Pondok Indah Icon - CIN"/>
    <s v="JAKARTA SELATAN"/>
    <s v="Dki Jakarta"/>
    <d v="1975-01-13T00:00:00"/>
    <d v="2008-08-29T00:00:00"/>
    <s v="Female"/>
    <s v="CIN"/>
    <s v="TANTRI.RUSMIATI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5412581"/>
    <s v="GUGUN GUNAWAN"/>
    <s v="U9"/>
    <x v="4"/>
    <s v="Network - Jakarta Region"/>
    <s v="Jakarta Region Area VII"/>
    <s v="Branch Support - Jakarta Region Area VII"/>
    <s v="---"/>
    <s v="Branch Support Staff"/>
    <s v="Branch Support Staff"/>
    <s v="KC - Jakarta - Pondok Indah Icon - CIN"/>
    <s v="JAKARTA SELATAN"/>
    <s v="Dki Jakarta"/>
    <d v="1991-10-08T00:00:00"/>
    <d v="2024-07-29T00:00:00"/>
    <s v="Male"/>
    <s v="CIN"/>
    <s v="gugun.gunawan2@cimbniaga.co.id"/>
    <s v="D-3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3005034"/>
    <s v="ANY PRIHASTUTI"/>
    <s v="U4"/>
    <x v="4"/>
    <s v="Network - Jakarta Region"/>
    <s v="Jakarta Region Area VII"/>
    <s v="KC - Depok - Cinere - CNR - D3"/>
    <s v="---"/>
    <s v="Branch Manager"/>
    <s v="Branch Manager"/>
    <s v="KC - Depok - Cinere - CNR"/>
    <s v="DEPOK"/>
    <s v="Jawa Barat"/>
    <d v="1972-04-28T00:00:00"/>
    <d v="2000-06-01T00:00:00"/>
    <s v="Female"/>
    <s v="CNR"/>
    <s v="ANY.PRIHASTUTI@CIMBNIAGA.CO.ID"/>
    <s v="D-3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3034749"/>
    <s v="JULIA WONGSO"/>
    <s v="U4"/>
    <x v="4"/>
    <s v="Network - Jakarta Region"/>
    <s v="Jakarta Region Area VII"/>
    <s v="KC - Jakarta - Pondok Indah Icon - CIN - D3"/>
    <s v="---"/>
    <s v="Branch Manager"/>
    <s v="Branch Manager"/>
    <s v="KC - Jakarta - Pondok Indah Icon - CIN"/>
    <s v="JAKARTA SELATAN"/>
    <s v="Dki Jakarta"/>
    <d v="1985-07-29T00:00:00"/>
    <d v="2017-11-13T00:00:00"/>
    <s v="Female"/>
    <s v="CIN"/>
    <s v="JULIA.WONGSO@CIMBNIAGA.CO.ID"/>
    <s v="D-3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3035660"/>
    <s v="MAYA KURNIAWATI"/>
    <s v="U4"/>
    <x v="4"/>
    <s v="Network - Jakarta Region"/>
    <s v="Jakarta Region Area VII"/>
    <s v="KC - Tangerang - Bintaro Griya Niaga - BTO - D3"/>
    <s v="---"/>
    <s v="Branch Manager"/>
    <s v="Branch Manager"/>
    <s v="KC - Tangerang - Bintaro Griya Niaga - BTO"/>
    <s v="TANGERANG SELATAN"/>
    <s v="Banten"/>
    <d v="1984-05-25T00:00:00"/>
    <d v="2018-04-16T00:00:00"/>
    <s v="Female"/>
    <s v="BTO"/>
    <s v="MAYA.KURNIAWATI@CIMBNIAGA.CO.ID"/>
    <s v="D-3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3007065"/>
    <s v="YOLANDA VANESHA"/>
    <s v="U5"/>
    <x v="4"/>
    <s v="Network - Jakarta Region"/>
    <s v="Jakarta Region Area VII"/>
    <s v="KCP - Depok - Margonda - DEP - D3"/>
    <s v="---"/>
    <s v="Branch Manager"/>
    <s v="Branch Manager"/>
    <s v="KCP - Depok - Margonda - DEP"/>
    <s v="DEPOK"/>
    <s v="Jawa Barat"/>
    <d v="1981-10-01T00:00:00"/>
    <d v="2005-07-26T00:00:00"/>
    <s v="Female"/>
    <s v="DEP"/>
    <s v="YOLANDA.V@CIMBNIAGA.CO.ID"/>
    <s v="D-3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5350569"/>
    <s v="SONNY SAPUTRA SUHERMAN"/>
    <s v="U6"/>
    <x v="4"/>
    <s v="Network - Jakarta Region"/>
    <s v="Jakarta Region Area VII"/>
    <s v="KCP - Jakarta - South Quarter - OSQ - D3"/>
    <s v="---"/>
    <s v="Branch Manager"/>
    <s v="Branch Manager"/>
    <s v="KCP - Jakarta - South Quarter - OSQ"/>
    <s v="JAKARTA SELATAN"/>
    <s v="Dki Jakarta"/>
    <d v="1987-09-27T00:00:00"/>
    <d v="2021-09-27T00:00:00"/>
    <s v="Male"/>
    <s v="OSQ"/>
    <s v="sonny.suherman@cimbniaga.co.id"/>
    <s v="D-3"/>
    <n v="3011621"/>
    <s v="TANTRI RUSMIATI"/>
    <s v="Branch Area Head - Jakarta Region Area VII"/>
    <m/>
    <m/>
    <m/>
    <m/>
    <x v="1"/>
    <m/>
    <m/>
    <x v="0"/>
    <n v="0.1"/>
    <x v="0"/>
    <n v="0"/>
    <x v="0"/>
    <n v="0.05"/>
  </r>
  <r>
    <n v="3003783"/>
    <s v="MELLYA FISTIANOER"/>
    <s v="U4"/>
    <x v="4"/>
    <s v="Network - Jakarta Region"/>
    <s v="Jakarta Region Area VII"/>
    <s v="KCP - Jakarta - South Quarter - OSQ - D3"/>
    <s v="---"/>
    <s v="Branch Manager"/>
    <s v="Branch Manager"/>
    <s v="KCP - Jakarta - South Quarter - OSQ"/>
    <s v="JAKARTA SELATAN"/>
    <s v="Dki Jakarta"/>
    <d v="1971-09-29T00:00:00"/>
    <d v="1996-07-04T00:00:00"/>
    <s v="Female"/>
    <s v="OSQ"/>
    <s v="MELLYA.FISTIANOER@CIMBNIAGA.CO.ID"/>
    <s v="D-3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5377216"/>
    <s v="FERA ENDA RIANI"/>
    <s v="U5"/>
    <x v="4"/>
    <s v="Network - Jakarta Region"/>
    <s v="Jakarta Region Area VII"/>
    <s v="KCP - Jakarta - Wisma Pondok Indah - WSA - D3"/>
    <s v="---"/>
    <s v="Branch Manager"/>
    <s v="Branch Manager"/>
    <s v="KCP - Jakarta - Wisma Pondok Indah - WSA"/>
    <s v="JAKARTA SELATAN"/>
    <s v="Dki Jakarta"/>
    <d v="1983-07-24T00:00:00"/>
    <d v="2022-11-08T00:00:00"/>
    <s v="Female"/>
    <s v="WSA"/>
    <s v="Fera.Riani2@cimbniaga.co.id"/>
    <s v="D-3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3006953"/>
    <s v="TRI WULANDARI"/>
    <s v="U5"/>
    <x v="4"/>
    <s v="Network - Jakarta Region"/>
    <s v="Jakarta Region Area VII"/>
    <s v="KCP - Jakarta - Bintaro Sektor I - BTR - D3"/>
    <s v="---"/>
    <s v="Branch Manager"/>
    <s v="Branch Manager"/>
    <s v="KCP - Jakarta - Bintaro Sektor I - BTR"/>
    <s v="JAKARTA SELATAN"/>
    <s v="Dki Jakarta"/>
    <d v="1980-09-12T00:00:00"/>
    <d v="2005-06-01T00:00:00"/>
    <s v="Female"/>
    <s v="BTR"/>
    <s v="TRI.WULANDARI@CIMBNIAGA.CO.ID"/>
    <s v="D-3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3013189"/>
    <s v="ANDIENTHIA HIDAYAT"/>
    <s v="U9"/>
    <x v="4"/>
    <s v="Network - Jakarta Region"/>
    <s v="Jakarta Region Area IV"/>
    <s v="Private Wealth Sales - Jakarta Region Area IV"/>
    <s v="---"/>
    <s v="Private Wealth Sales Assistant"/>
    <s v="Private Wealth Sales Assistant"/>
    <s v="KC - Jakarta - Tomang Tol - TMT"/>
    <s v="JAKARTA BARAT"/>
    <s v="Dki Jakarta"/>
    <d v="1985-01-22T00:00:00"/>
    <d v="2010-04-19T00:00:00"/>
    <s v="Female"/>
    <s v="TMT"/>
    <s v="ANDIENTHIA.HIDAYAT@CIMBNIAGA.CO.ID"/>
    <s v="D-3"/>
    <n v="3002357"/>
    <s v="LATIFAH MARLINA"/>
    <s v="Branch Area Head - Jakarta Region Area IV"/>
    <m/>
    <m/>
    <m/>
    <m/>
    <x v="1"/>
    <m/>
    <m/>
    <x v="0"/>
    <n v="0.95"/>
    <x v="0"/>
    <n v="0"/>
    <x v="0"/>
    <n v="0.47499999999999998"/>
  </r>
  <r>
    <n v="3032836"/>
    <s v="YULIWATI"/>
    <s v="U5"/>
    <x v="4"/>
    <s v="Network - Jakarta Region"/>
    <s v="Jakarta Region Area VII"/>
    <s v="KC - Depok - Cinere - CNR - D3"/>
    <s v="KC - Depok - Cinere - CNR - Mortgage - D4"/>
    <s v="Mortgage Business Manager"/>
    <s v="Mortgage Business Manager"/>
    <s v="KC - Depok - Cinere - CNR"/>
    <s v="DEPOK"/>
    <s v="Jawa Barat"/>
    <d v="1983-07-16T00:00:00"/>
    <d v="2017-02-01T00:00:00"/>
    <s v="Female"/>
    <s v="CNR"/>
    <s v="YULIWATI@CIMBNIAGA.CO.ID"/>
    <s v="D-4"/>
    <n v="3005034"/>
    <s v="ANY PRIHASTUTI"/>
    <s v="Branch Manager - KC - CNR"/>
    <m/>
    <m/>
    <m/>
    <m/>
    <x v="1"/>
    <m/>
    <m/>
    <x v="0"/>
    <n v="0.15"/>
    <x v="0"/>
    <n v="0"/>
    <x v="0"/>
    <n v="7.4999999999999997E-2"/>
  </r>
  <r>
    <n v="5397714"/>
    <s v="FITHRA ALFIANSYAH"/>
    <s v="U7"/>
    <x v="4"/>
    <s v="Network - Jakarta Region"/>
    <s v="Jakarta Region Area VII"/>
    <s v="KC - Depok - Cinere - CNR - D3"/>
    <s v="KC - Depok - Cinere - CNR - Mortgage - D4"/>
    <s v="Mortgage Relationship Manager"/>
    <s v="Mortgage Relationship Manager"/>
    <s v="KC - Depok - Cinere - CNR"/>
    <s v="DEPOK"/>
    <s v="Jawa Barat"/>
    <d v="1992-04-09T00:00:00"/>
    <d v="2023-11-06T00:00:00"/>
    <s v="Male"/>
    <s v="CNR"/>
    <s v="fithra.alfiansyah@cimbniaga.co.id"/>
    <s v="D-5"/>
    <n v="3032836"/>
    <s v="YULIWATI"/>
    <s v="Mortgage Business Manager - KC - CNR"/>
    <m/>
    <m/>
    <m/>
    <m/>
    <x v="1"/>
    <m/>
    <m/>
    <x v="0"/>
    <n v="0"/>
    <x v="0"/>
    <n v="0"/>
    <x v="0"/>
    <n v="0"/>
  </r>
  <r>
    <n v="5404828"/>
    <s v="RAIHAN KHALIDAN"/>
    <s v="U8"/>
    <x v="4"/>
    <s v="Network - Jakarta Region"/>
    <s v="Jakarta Region Area VII"/>
    <s v="KC - Depok - Cinere - CNR - D3"/>
    <s v="KC - Depok - Cinere - CNR - Mortgage - D4"/>
    <s v="Mortgage Relationship Manager"/>
    <s v="Mortgage Relationship Manager"/>
    <s v="KC - Depok - Cinere - CNR"/>
    <s v="DEPOK"/>
    <s v="Jawa Barat"/>
    <d v="1992-07-13T00:00:00"/>
    <d v="2024-02-26T00:00:00"/>
    <s v="Male"/>
    <s v="CNR"/>
    <s v="raihan.khalidan@cimbniaga.co.id"/>
    <s v="D-5"/>
    <n v="3032836"/>
    <s v="YULIWATI"/>
    <s v="Mortgage Business Manager - KC - CNR"/>
    <m/>
    <m/>
    <m/>
    <m/>
    <x v="1"/>
    <m/>
    <m/>
    <x v="0"/>
    <n v="0"/>
    <x v="0"/>
    <n v="0"/>
    <x v="0"/>
    <n v="0"/>
  </r>
  <r>
    <n v="5409718"/>
    <s v="YUSEP ABDILLAH"/>
    <s v="U8"/>
    <x v="4"/>
    <s v="Network - Jakarta Region"/>
    <s v="Jakarta Region Area VII"/>
    <s v="KC - Depok - Cinere - CNR - D3"/>
    <s v="KC - Depok - Cinere - CNR - Mortgage - D4"/>
    <s v="Mortgage Relationship Manager"/>
    <s v="Mortgage Relationship Manager"/>
    <s v="KC - Depok - Cinere - CNR"/>
    <s v="DEPOK"/>
    <s v="Jawa Barat"/>
    <d v="1989-07-07T00:00:00"/>
    <d v="2024-06-03T00:00:00"/>
    <s v="Male"/>
    <s v="CNR"/>
    <s v="yusep.abdillah@cimbniaga.co.id"/>
    <s v="D-5"/>
    <n v="3032836"/>
    <s v="YULIWATI"/>
    <s v="Mortgage Business Manager - KC - CNR"/>
    <m/>
    <m/>
    <m/>
    <m/>
    <x v="1"/>
    <m/>
    <m/>
    <x v="0"/>
    <n v="0"/>
    <x v="0"/>
    <n v="0"/>
    <x v="0"/>
    <n v="0"/>
  </r>
  <r>
    <n v="5414439"/>
    <s v="CITRA PUSPA CANTIKA"/>
    <s v="U9"/>
    <x v="4"/>
    <s v="Network - Jakarta Region"/>
    <s v="Jakarta Region Area VII"/>
    <s v="KC - Depok - Cinere - CNR - D3"/>
    <s v="KC - Depok - Cinere - CNR - Mortgage - D4"/>
    <s v="Mortgage Relationship Manager"/>
    <s v="Mortgage Relationship Manager"/>
    <s v="KC - Depok - Cinere - CNR"/>
    <s v="DEPOK"/>
    <s v="Jawa Barat"/>
    <d v="2000-01-22T00:00:00"/>
    <d v="2024-09-23T00:00:00"/>
    <s v="Female"/>
    <s v="CNR"/>
    <s v="citra.cantika@cimbniaga.co.id"/>
    <s v="D-5"/>
    <n v="3032836"/>
    <s v="YULIWATI"/>
    <s v="Mortgage Business Manager - KC - CNR"/>
    <m/>
    <m/>
    <m/>
    <m/>
    <x v="1"/>
    <m/>
    <m/>
    <x v="0"/>
    <n v="0.1"/>
    <x v="0"/>
    <n v="0"/>
    <x v="0"/>
    <n v="0.05"/>
  </r>
  <r>
    <n v="5365253"/>
    <s v="LEV YASHIN DHARMAGUNA"/>
    <s v="U9"/>
    <x v="4"/>
    <s v="Network - Jakarta Region"/>
    <s v="Jakarta Region Area VII"/>
    <s v="KC - Depok - Cinere - CNR - D3"/>
    <s v="KC - Depok - Cinere - CNR - Mortgage - D4"/>
    <s v="Mortgage Relationship Manager"/>
    <s v="Mortgage Relationship Manager"/>
    <s v="KC - Depok - Cinere - CNR"/>
    <s v="DEPOK"/>
    <s v="Jawa Barat"/>
    <d v="1997-02-25T00:00:00"/>
    <d v="2022-02-21T00:00:00"/>
    <s v="Male"/>
    <s v="CNR"/>
    <s v="Lev.Dharmaguna@cimbniaga.co.id"/>
    <s v="D-5"/>
    <n v="3032836"/>
    <s v="YULIWATI"/>
    <s v="Mortgage Business Manager - KC - CNR"/>
    <m/>
    <m/>
    <m/>
    <m/>
    <x v="1"/>
    <m/>
    <m/>
    <x v="0"/>
    <n v="0"/>
    <x v="0"/>
    <n v="0"/>
    <x v="0"/>
    <n v="0"/>
  </r>
  <r>
    <n v="5375534"/>
    <s v="ANGGI PRAMITA SIREGAR"/>
    <s v="U6"/>
    <x v="4"/>
    <s v="Network - Jakarta Region"/>
    <s v="Jakarta Region Area VII"/>
    <s v="KC - Depok - Cinere - CNR - D3"/>
    <s v="KC - Depok - Cinere - CNR - Preferred - D4"/>
    <s v="Preferred Business Manager"/>
    <s v="Preferred Business Manager"/>
    <s v="KC - Depok - Cinere - CNR"/>
    <s v="DEPOK"/>
    <s v="Jawa Barat"/>
    <d v="1987-07-07T00:00:00"/>
    <d v="2022-09-19T00:00:00"/>
    <s v="Female"/>
    <s v="CNR"/>
    <s v="Anggi.Siregar2@cimbniaga.co.id"/>
    <s v="D-4"/>
    <n v="3005034"/>
    <s v="ANY PRIHASTUTI"/>
    <s v="Branch Manager - KC - CNR"/>
    <m/>
    <m/>
    <m/>
    <m/>
    <x v="1"/>
    <m/>
    <m/>
    <x v="0"/>
    <n v="0.4"/>
    <x v="0"/>
    <n v="0"/>
    <x v="0"/>
    <n v="0.2"/>
  </r>
  <r>
    <n v="3006956"/>
    <s v="IKA SUPRIHATINI"/>
    <s v="U7"/>
    <x v="4"/>
    <s v="Network - Jakarta Region"/>
    <s v="Jakarta Region Area VII"/>
    <s v="KC - Depok - Cinere - CNR - D3"/>
    <s v="KC - Depok - Cinere - CNR - Preferred - D4"/>
    <s v="Preferred Relationship Manager"/>
    <s v="Preferred Relationship Manager"/>
    <s v="KC - Depok - Cinere - CNR"/>
    <s v="DEPOK"/>
    <s v="Jawa Barat"/>
    <d v="1979-10-16T00:00:00"/>
    <d v="2005-06-07T00:00:00"/>
    <s v="Female"/>
    <s v="CNR"/>
    <s v="IKA.SUPRIHATINI@CIMBNIAGA.CO.ID"/>
    <s v="D-5"/>
    <n v="5375534"/>
    <s v="ANGGI PRAMITA SIREGAR"/>
    <s v="Preferred Business Manager 1 - KC - CNR"/>
    <m/>
    <m/>
    <m/>
    <m/>
    <x v="1"/>
    <m/>
    <m/>
    <x v="0"/>
    <n v="0"/>
    <x v="0"/>
    <n v="0"/>
    <x v="0"/>
    <n v="0"/>
  </r>
  <r>
    <n v="5414355"/>
    <s v="DEVTA GIOVANI"/>
    <s v="U8"/>
    <x v="4"/>
    <s v="Network - Jakarta Region"/>
    <s v="Jakarta Region Area VII"/>
    <s v="KC - Depok - Cinere - CNR - D3"/>
    <s v="KC - Depok - Cinere - CNR - Preferred - D4"/>
    <s v="Preferred Relationship Manager"/>
    <s v="Preferred Relationship Manager"/>
    <s v="KC - Depok - Cinere - CNR"/>
    <s v="DEPOK"/>
    <s v="Jawa Barat"/>
    <d v="1994-12-01T00:00:00"/>
    <d v="2024-09-02T00:00:00"/>
    <s v="Female"/>
    <s v="CNR"/>
    <s v="devta.giovani@cimbniaga.co.id"/>
    <s v="D-5"/>
    <n v="5375534"/>
    <s v="ANGGI PRAMITA SIREGAR"/>
    <s v="Preferred Business Manager 1 - KC - CNR"/>
    <m/>
    <m/>
    <m/>
    <m/>
    <x v="1"/>
    <m/>
    <m/>
    <x v="0"/>
    <n v="0"/>
    <x v="0"/>
    <n v="0"/>
    <x v="0"/>
    <n v="0"/>
  </r>
  <r>
    <n v="3005184"/>
    <s v="EARLYZA DJAAFAR"/>
    <s v="U6"/>
    <x v="4"/>
    <s v="Network - Jakarta Region"/>
    <s v="Jakarta Region Area VII"/>
    <s v="KC - Depok - Cinere - CNR - D3"/>
    <s v="KC - Depok - Cinere - CNR - Service - D4"/>
    <s v="Branch Operations &amp; Service Manager"/>
    <s v="Branch Operations &amp; Service Manager"/>
    <s v="KC - Depok - Cinere - CNR"/>
    <s v="DEPOK"/>
    <s v="Jawa Barat"/>
    <d v="1973-07-16T00:00:00"/>
    <d v="2000-10-18T00:00:00"/>
    <s v="Female"/>
    <s v="CNR"/>
    <s v="EARLYZA.DJAAFAR@CIMBNIAGA.CO.ID"/>
    <s v="D-4"/>
    <n v="3005034"/>
    <s v="ANY PRIHASTUTI"/>
    <s v="Branch Manager - KC - CNR"/>
    <m/>
    <m/>
    <m/>
    <m/>
    <x v="1"/>
    <m/>
    <m/>
    <x v="0"/>
    <n v="0.3"/>
    <x v="0"/>
    <n v="0"/>
    <x v="0"/>
    <n v="0.15"/>
  </r>
  <r>
    <n v="3010949"/>
    <s v="MELATI YUNIKA ANGGRAINI"/>
    <s v="U8"/>
    <x v="4"/>
    <s v="Network - Jakarta Region"/>
    <s v="Jakarta Region Area VII"/>
    <s v="KC - Depok - Cinere - CNR - D3"/>
    <s v="KC - Depok - Cinere - CNR - Service - D4"/>
    <s v="Branch Service Officer"/>
    <s v="Branch Service Officer"/>
    <s v="KC - Depok - Cinere - CNR"/>
    <s v="DEPOK"/>
    <s v="Jawa Barat"/>
    <d v="1986-06-26T00:00:00"/>
    <d v="2008-03-18T00:00:00"/>
    <s v="Female"/>
    <s v="CNR"/>
    <s v="MELATI.YUNIKA@CIMBNIAGA.CO.ID"/>
    <s v="D-5"/>
    <n v="3005184"/>
    <s v="EARLYZA DJAAFAR"/>
    <s v="Branch Operations &amp; Service Manager - KC - CNR"/>
    <m/>
    <m/>
    <m/>
    <m/>
    <x v="1"/>
    <m/>
    <m/>
    <x v="0"/>
    <n v="0"/>
    <x v="0"/>
    <n v="0"/>
    <x v="0"/>
    <n v="0"/>
  </r>
  <r>
    <n v="5361543"/>
    <s v="BEATRIX HUTASOIT"/>
    <s v="U9"/>
    <x v="4"/>
    <s v="Network - Jakarta Region"/>
    <s v="Jakarta Region Area VII"/>
    <s v="KC - Depok - Cinere - CNR - D3"/>
    <s v="KC - Depok - Cinere - CNR - Service - D4"/>
    <s v="Customer Service"/>
    <s v="Customer Service"/>
    <s v="KC - Depok - Cinere - CNR"/>
    <s v="DEPOK"/>
    <s v="Jawa Barat"/>
    <d v="1999-08-22T00:00:00"/>
    <d v="2022-01-24T00:00:00"/>
    <s v="Female"/>
    <s v="CNR"/>
    <s v="Beatrix.Hutasoit@cimbniaga.co.id"/>
    <s v="D-5"/>
    <n v="3005184"/>
    <s v="EARLYZA DJAAFAR"/>
    <s v="Branch Operations &amp; Service Manager - KC - CNR"/>
    <m/>
    <m/>
    <m/>
    <m/>
    <x v="1"/>
    <m/>
    <m/>
    <x v="0"/>
    <n v="0"/>
    <x v="0"/>
    <n v="0"/>
    <x v="0"/>
    <n v="0"/>
  </r>
  <r>
    <n v="5386161"/>
    <s v="NURAINI"/>
    <s v="U8"/>
    <x v="4"/>
    <s v="Network - Jakarta Region"/>
    <s v="Jakarta Region Area VII"/>
    <s v="KC - Jakarta - Pondok Indah Icon - CIN - D3"/>
    <s v="KC - Jakarta - Pondok Indah Icon - CIN - Company - D4"/>
    <s v="Company Relationship Manager"/>
    <s v="Company Relationship Manager"/>
    <s v="KC - Jakarta - Pondok Indah Icon - CIN"/>
    <s v="JAKARTA SELATAN"/>
    <s v="Dki Jakarta"/>
    <d v="1990-05-31T00:00:00"/>
    <d v="2023-03-01T00:00:00"/>
    <s v="Female"/>
    <s v="CIN"/>
    <s v="Nuraini.Nuraini2@cimbniaga.co.id"/>
    <s v="D-5"/>
    <n v="3034749"/>
    <s v="JULIA WONGSO"/>
    <s v="Branch Manager - KC - CIN"/>
    <m/>
    <m/>
    <m/>
    <m/>
    <x v="1"/>
    <m/>
    <m/>
    <x v="0"/>
    <n v="0"/>
    <x v="0"/>
    <n v="0"/>
    <x v="0"/>
    <n v="0"/>
  </r>
  <r>
    <n v="3038197"/>
    <s v="BUDI NARPATI MUKTI WIBAWA"/>
    <s v="U5"/>
    <x v="4"/>
    <s v="Network - Jakarta Region"/>
    <s v="Jakarta Region Area VII"/>
    <s v="KC - Jakarta - Pondok Indah Icon - CIN - D3"/>
    <s v="KC - Jakarta - Pondok Indah Icon - CIN - EBB - D4"/>
    <s v="EBB Business Manager"/>
    <s v="EBB Business Manager"/>
    <s v="KC - Jakarta - Pondok Indah Icon - CIN"/>
    <s v="JAKARTA SELATAN"/>
    <s v="Dki Jakarta"/>
    <d v="1986-07-13T00:00:00"/>
    <d v="2019-07-08T00:00:00"/>
    <s v="Male"/>
    <s v="CIN"/>
    <s v="BUDI.WIBAWA@CIMBNIAGA.CO.ID"/>
    <s v="D-4"/>
    <n v="3034749"/>
    <s v="JULIA WONGSO"/>
    <s v="Branch Manager - KC - CIN"/>
    <m/>
    <m/>
    <m/>
    <m/>
    <x v="1"/>
    <m/>
    <m/>
    <x v="0"/>
    <n v="0"/>
    <x v="0"/>
    <n v="0"/>
    <x v="0"/>
    <n v="0"/>
  </r>
  <r>
    <n v="5399484"/>
    <s v="ADITIA NGADADIKA"/>
    <s v="U7"/>
    <x v="4"/>
    <s v="Network - Jakarta Region"/>
    <s v="Jakarta Region Area VII"/>
    <s v="KC - Jakarta - Pondok Indah Icon - CIN - D3"/>
    <s v="KC - Jakarta - Pondok Indah Icon - CIN - EBB - D4"/>
    <s v="EBB Relationship Manager"/>
    <s v="EBB Relationship Manager"/>
    <s v="KC - Jakarta - Pondok Indah Icon - CIN"/>
    <s v="JAKARTA SELATAN"/>
    <s v="Dki Jakarta"/>
    <d v="1990-11-02T00:00:00"/>
    <d v="2024-01-08T00:00:00"/>
    <s v="Male"/>
    <s v="CIN"/>
    <s v="aditia.ngadadika@cimbniaga.co.id"/>
    <s v="D-5"/>
    <n v="3038197"/>
    <s v="BUDI NARPATI MUKTI WIBAWA"/>
    <s v="Network EBB Business Manager - KC - CIN"/>
    <m/>
    <m/>
    <m/>
    <m/>
    <x v="1"/>
    <m/>
    <m/>
    <x v="0"/>
    <n v="0"/>
    <x v="0"/>
    <n v="0"/>
    <x v="0"/>
    <n v="0"/>
  </r>
  <r>
    <n v="5398025"/>
    <s v="IRFAN CANDRA"/>
    <s v="U8"/>
    <x v="4"/>
    <s v="Network - Jakarta Region"/>
    <s v="Jakarta Region Area VII"/>
    <s v="KC - Jakarta - Pondok Indah Icon - CIN - D3"/>
    <s v="KC - Jakarta - Pondok Indah Icon - CIN - EBB - D4"/>
    <s v="EBB Relationship Manager"/>
    <s v="EBB Relationship Manager"/>
    <s v="KC - Jakarta - Pondok Indah Icon - CIN"/>
    <s v="JAKARTA SELATAN"/>
    <s v="Dki Jakarta"/>
    <d v="1998-05-16T00:00:00"/>
    <d v="2023-10-16T00:00:00"/>
    <s v="Male"/>
    <s v="CIN"/>
    <s v="Irfan.Candra@cimbniaga.co.id"/>
    <s v="D-5"/>
    <n v="3038197"/>
    <s v="BUDI NARPATI MUKTI WIBAWA"/>
    <s v="Network EBB Business Manager - KC - CIN"/>
    <m/>
    <m/>
    <m/>
    <m/>
    <x v="0"/>
    <m/>
    <m/>
    <x v="0"/>
    <n v="0"/>
    <x v="0"/>
    <n v="0"/>
    <x v="0"/>
    <n v="0"/>
  </r>
  <r>
    <n v="5373553"/>
    <s v="GLADYA AGTRY FELICIA"/>
    <s v="U8"/>
    <x v="4"/>
    <s v="Network - Jakarta Region"/>
    <s v="Jakarta Region Area VII"/>
    <s v="KC - Jakarta - Pondok Indah Icon - CIN - D3"/>
    <s v="KC - Jakarta - Pondok Indah Icon - CIN - EBB - D4"/>
    <s v="EBB Relationship Manager"/>
    <s v="EBB Relationship Manager"/>
    <s v="KC - Jakarta - Pondok Indah Icon - CIN"/>
    <s v="JAKARTA SELATAN"/>
    <s v="Dki Jakarta"/>
    <d v="1999-02-06T00:00:00"/>
    <d v="2022-08-01T00:00:00"/>
    <s v="Female"/>
    <s v="CIN"/>
    <s v="Gladya.Felicia@cimbniaga.co.id"/>
    <s v="D-5"/>
    <n v="3038197"/>
    <s v="BUDI NARPATI MUKTI WIBAWA"/>
    <s v="Network EBB Business Manager - KC - CIN"/>
    <m/>
    <m/>
    <m/>
    <m/>
    <x v="1"/>
    <m/>
    <m/>
    <x v="0"/>
    <n v="0"/>
    <x v="0"/>
    <n v="0"/>
    <x v="0"/>
    <n v="0"/>
  </r>
  <r>
    <n v="5600124"/>
    <s v="AMIRA KHAIRUNISA PONDRY"/>
    <s v="U9"/>
    <x v="4"/>
    <s v="Network - Jakarta Region"/>
    <s v="Jakarta Region Area VII"/>
    <s v="KC - Jakarta - Pondok Indah Icon - CIN - D3"/>
    <s v="KC - Jakarta - Pondok Indah Icon - CIN - EBB - D4"/>
    <s v="EBB Relationship Manager"/>
    <s v="EBB Relationship Manager"/>
    <s v="KC - Jakarta - Pondok Indah Icon - CIN"/>
    <s v="JAKARTA SELATAN"/>
    <s v="Dki Jakarta"/>
    <d v="2002-06-10T00:00:00"/>
    <d v="2025-05-05T00:00:00"/>
    <s v="Female"/>
    <s v="CIN"/>
    <s v="amira.pondry@cimbniaga.co.id"/>
    <s v="D-5"/>
    <n v="3038197"/>
    <s v="BUDI NARPATI MUKTI WIBAWA"/>
    <s v="Network EBB Business Manager - KC - CIN"/>
    <m/>
    <m/>
    <m/>
    <m/>
    <x v="1"/>
    <m/>
    <m/>
    <x v="0"/>
    <n v="0"/>
    <x v="1"/>
    <e v="#N/A"/>
    <x v="1"/>
    <e v="#N/A"/>
  </r>
  <r>
    <n v="3003201"/>
    <s v="HELDA N STALIS"/>
    <s v="U5"/>
    <x v="4"/>
    <s v="Network - Jakarta Region"/>
    <s v="Jakarta Region Area VII"/>
    <s v="KC - Jakarta - Pondok Indah Icon - CIN - D3"/>
    <s v="KC - Jakarta - Pondok Indah Icon - CIN - Mortgage - D4"/>
    <s v="Mortgage Business Manager"/>
    <s v="Mortgage Business Manager"/>
    <s v="KC - Jakarta - Pondok Indah Icon - CIN"/>
    <s v="JAKARTA SELATAN"/>
    <s v="Dki Jakarta"/>
    <d v="1971-11-01T00:00:00"/>
    <d v="1995-07-17T00:00:00"/>
    <s v="Female"/>
    <s v="CIN"/>
    <s v="HELDA@CIMBNIAGA.CO.ID"/>
    <s v="D-4"/>
    <n v="3034749"/>
    <s v="JULIA WONGSO"/>
    <s v="Branch Manager - KC - CIN"/>
    <m/>
    <m/>
    <m/>
    <m/>
    <x v="1"/>
    <m/>
    <m/>
    <x v="0"/>
    <n v="0"/>
    <x v="0"/>
    <n v="0"/>
    <x v="0"/>
    <n v="0"/>
  </r>
  <r>
    <n v="3002768"/>
    <s v="REDIAWATI"/>
    <s v="U7"/>
    <x v="4"/>
    <s v="Network - Jakarta Region"/>
    <s v="Jakarta Region Area VII"/>
    <s v="KC - Jakarta - Pondok Indah Icon - CIN - D3"/>
    <s v="KC - Jakarta - Pondok Indah Icon - CIN - Mortgage - D4"/>
    <s v="Sr Mortgage Relationship Manager"/>
    <s v="Sr Mortgage Relationship Manager"/>
    <s v="KC - Jakarta - Pondok Indah Icon - CIN"/>
    <s v="JAKARTA SELATAN"/>
    <s v="Dki Jakarta"/>
    <d v="1972-07-19T00:00:00"/>
    <d v="1994-09-22T00:00:00"/>
    <s v="Female"/>
    <s v="CIN"/>
    <s v="REDIAWATI@CIMBNIAGA.CO.ID"/>
    <s v="D-5"/>
    <n v="5602236"/>
    <s v="AHMAD WIRMAN CHAUZI"/>
    <s v="Mortgage Business Manager - KC - CIN"/>
    <m/>
    <m/>
    <m/>
    <m/>
    <x v="1"/>
    <m/>
    <m/>
    <x v="0"/>
    <n v="0"/>
    <x v="0"/>
    <n v="0"/>
    <x v="0"/>
    <n v="0"/>
  </r>
  <r>
    <n v="5416727"/>
    <s v="HENDERSON YUSAN CHANGIFER"/>
    <s v="U8"/>
    <x v="4"/>
    <s v="Network - Jakarta Region"/>
    <s v="Jakarta Region Area VII"/>
    <s v="KC - Jakarta - Pondok Indah Icon - CIN - D3"/>
    <s v="KC - Jakarta - Pondok Indah Icon - CIN - Mortgage - D4"/>
    <s v="Mortgage Relationship Manager"/>
    <s v="Mortgage Relationship Manager"/>
    <s v="KC - Jakarta - Pondok Indah Icon - CIN"/>
    <s v="JAKARTA SELATAN"/>
    <s v="Dki Jakarta"/>
    <d v="1998-10-20T00:00:00"/>
    <d v="2024-11-25T00:00:00"/>
    <s v="Male"/>
    <s v="CIN"/>
    <s v="henderson.changifer@cimbniaga.co.id"/>
    <s v="D-5"/>
    <n v="5602236"/>
    <s v="AHMAD WIRMAN CHAUZI"/>
    <s v="Mortgage Business Manager - KC - CIN"/>
    <m/>
    <m/>
    <m/>
    <m/>
    <x v="1"/>
    <m/>
    <m/>
    <x v="0"/>
    <n v="0"/>
    <x v="0"/>
    <n v="0"/>
    <x v="0"/>
    <n v="0"/>
  </r>
  <r>
    <n v="5419676"/>
    <s v="SYLVANO NATANAEL"/>
    <s v="U8"/>
    <x v="4"/>
    <s v="Network - Jakarta Region"/>
    <s v="Jakarta Region Area VII"/>
    <s v="KC - Jakarta - Pondok Indah Icon - CIN - D3"/>
    <s v="KC - Jakarta - Pondok Indah Icon - CIN - Mortgage - D4"/>
    <s v="Mortgage Relationship Manager"/>
    <s v="Mortgage Relationship Manager"/>
    <s v="KC - Jakarta - Pondok Indah Icon - CIN"/>
    <s v="JAKARTA SELATAN"/>
    <s v="Dki Jakarta"/>
    <d v="1996-12-15T00:00:00"/>
    <d v="2025-01-06T00:00:00"/>
    <s v="Male"/>
    <s v="CIN"/>
    <s v="sylvano.natanael@cimbniaga.co.id"/>
    <s v="D-5"/>
    <n v="5602236"/>
    <s v="AHMAD WIRMAN CHAUZI"/>
    <s v="Mortgage Business Manager - KC - CIN"/>
    <m/>
    <m/>
    <m/>
    <m/>
    <x v="1"/>
    <m/>
    <m/>
    <x v="0"/>
    <n v="0"/>
    <x v="0"/>
    <n v="0"/>
    <x v="0"/>
    <n v="0"/>
  </r>
  <r>
    <n v="5389292"/>
    <s v="MICHAEL SIAHAAN"/>
    <s v="U9"/>
    <x v="4"/>
    <s v="Network - Jakarta Region"/>
    <s v="Jakarta Region Area VII"/>
    <s v="KC - Jakarta - Pondok Indah Icon - CIN - D3"/>
    <s v="KC - Jakarta - Pondok Indah Icon - CIN - Mortgage - D4"/>
    <s v="Mortgage Relationship Manager"/>
    <s v="Mortgage Relationship Manager"/>
    <s v="KC - Jakarta - Pondok Indah Icon - CIN"/>
    <s v="JAKARTA SELATAN"/>
    <s v="Dki Jakarta"/>
    <d v="2001-06-30T00:00:00"/>
    <d v="2023-05-02T00:00:00"/>
    <s v="Male"/>
    <s v="CIN"/>
    <s v="Michael.Siahaan@cimbniaga.co.id"/>
    <s v="D-5"/>
    <n v="5602236"/>
    <s v="AHMAD WIRMAN CHAUZI"/>
    <s v="Mortgage Business Manager - KC - CIN"/>
    <m/>
    <m/>
    <m/>
    <m/>
    <x v="1"/>
    <m/>
    <m/>
    <x v="0"/>
    <n v="0"/>
    <x v="0"/>
    <n v="0"/>
    <x v="0"/>
    <n v="0"/>
  </r>
  <r>
    <n v="3017944"/>
    <s v="ANITA ROY"/>
    <s v="U5"/>
    <x v="4"/>
    <s v="Network - Jakarta Region"/>
    <s v="Jakarta Region Area VII"/>
    <s v="KC - Jakarta - Pondok Indah Icon - CIN - D3"/>
    <s v="KC - Jakarta - Pondok Indah Icon - CIN - Preferred - D4"/>
    <s v="Preferred Business Manager"/>
    <s v="Preferred Business Manager"/>
    <s v="KC - Jakarta - Pondok Indah Icon - CIN"/>
    <s v="JAKARTA SELATAN"/>
    <s v="Dki Jakarta"/>
    <d v="1974-01-05T00:00:00"/>
    <d v="2012-01-02T00:00:00"/>
    <s v="Female"/>
    <s v="CIN"/>
    <s v="ANITA.ROY@CIMBNIAGA.CO.ID"/>
    <s v="D-4"/>
    <n v="3034749"/>
    <s v="JULIA WONGSO"/>
    <s v="Branch Manager - KC - CIN"/>
    <m/>
    <m/>
    <m/>
    <m/>
    <x v="1"/>
    <m/>
    <m/>
    <x v="0"/>
    <n v="0"/>
    <x v="0"/>
    <n v="0"/>
    <x v="0"/>
    <n v="0"/>
  </r>
  <r>
    <n v="5600889"/>
    <s v="IRMA BERLIANITA"/>
    <s v="U5"/>
    <x v="4"/>
    <s v="Network - Jakarta Region"/>
    <s v="Jakarta Region Area VII"/>
    <s v="KC - Jakarta - Pondok Indah Icon - CIN - D3"/>
    <s v="KC - Jakarta - Pondok Indah Icon - CIN - Preferred - D4"/>
    <s v="Preferred Business Manager"/>
    <s v="Preferred Business Manager"/>
    <s v="KC - Jakarta - Pondok Indah Icon - CIN"/>
    <s v="JAKARTA SELATAN"/>
    <s v="Dki Jakarta"/>
    <d v="1983-10-18T00:00:00"/>
    <d v="2025-08-19T00:00:00"/>
    <s v="Female"/>
    <s v="CIN"/>
    <s v="irma.berlianita@cimbniaga.co.id"/>
    <s v="D-4"/>
    <n v="3034749"/>
    <s v="JULIA WONGSO"/>
    <s v="Branch Manager - KC - CIN"/>
    <m/>
    <m/>
    <m/>
    <m/>
    <x v="1"/>
    <m/>
    <m/>
    <x v="0"/>
    <n v="0"/>
    <x v="1"/>
    <e v="#N/A"/>
    <x v="1"/>
    <e v="#N/A"/>
  </r>
  <r>
    <n v="5602099"/>
    <s v="NELLY HOSANNA BR SEMBIRING"/>
    <s v="U6"/>
    <x v="4"/>
    <s v="Network - Jakarta Region"/>
    <s v="Jakarta Region Area VII"/>
    <s v="KC - Jakarta - Pondok Indah Icon - CIN - D3"/>
    <s v="KC - Jakarta - Pondok Indah Icon - CIN - Preferred - D4"/>
    <s v="Preferred Relationship Manager"/>
    <s v="Preferred Relationship Manager"/>
    <s v="KC - Jakarta - Pondok Indah Icon - CIN"/>
    <s v="JAKARTA SELATAN"/>
    <s v="Dki Jakarta"/>
    <d v="1979-09-29T00:00:00"/>
    <d v="2026-03-02T00:00:00"/>
    <s v="Female"/>
    <s v="CIN"/>
    <s v="nelly.sembiring@cimbniaga.co.id"/>
    <s v="D-5"/>
    <n v="5600889"/>
    <s v="IRMA BERLIANITA"/>
    <s v="Preferred Business Manager 2 - KC - CIN"/>
    <m/>
    <m/>
    <m/>
    <m/>
    <x v="1"/>
    <m/>
    <m/>
    <x v="0"/>
    <n v="0"/>
    <x v="1"/>
    <e v="#N/A"/>
    <x v="1"/>
    <e v="#N/A"/>
  </r>
  <r>
    <n v="3015043"/>
    <s v="RAHMA SYIFA"/>
    <s v="U6"/>
    <x v="4"/>
    <s v="Network - Jakarta Region"/>
    <s v="Jakarta Region Area VII"/>
    <s v="KC - Jakarta - Pondok Indah Icon - CIN - D3"/>
    <s v="KC - Jakarta - Pondok Indah Icon - CIN - Preferred - D4"/>
    <s v="Preferred Relationship Manager"/>
    <s v="Preferred Relationship Manager"/>
    <s v="KC - Jakarta - Pondok Indah Icon - CIN"/>
    <s v="JAKARTA SELATAN"/>
    <s v="Dki Jakarta"/>
    <d v="1984-08-02T00:00:00"/>
    <d v="2011-01-05T00:00:00"/>
    <s v="Female"/>
    <s v="CIN"/>
    <s v="RAHMA.SYIFA@CIMBNIAGA.CO.ID"/>
    <s v="D-5"/>
    <n v="3017944"/>
    <s v="ANITA ROY"/>
    <s v="Preferred Business Manager 1 - KC - CIN"/>
    <m/>
    <m/>
    <m/>
    <m/>
    <x v="1"/>
    <m/>
    <m/>
    <x v="0"/>
    <n v="0"/>
    <x v="0"/>
    <n v="0"/>
    <x v="0"/>
    <n v="0"/>
  </r>
  <r>
    <n v="3008581"/>
    <s v="HERLINA FRETTY"/>
    <s v="U7"/>
    <x v="4"/>
    <s v="Network - Jakarta Region"/>
    <s v="Jakarta Region Area VII"/>
    <s v="KC - Jakarta - Pondok Indah Icon - CIN - D3"/>
    <s v="KC - Jakarta - Pondok Indah Icon - CIN - Preferred - D4"/>
    <s v="Preferred Relationship Manager"/>
    <s v="Preferred Relationship Manager"/>
    <s v="KC - Jakarta - Pondok Indah Icon - CIN"/>
    <s v="JAKARTA SELATAN"/>
    <s v="Dki Jakarta"/>
    <d v="1979-01-05T00:00:00"/>
    <d v="2006-04-11T00:00:00"/>
    <s v="Female"/>
    <s v="CIN"/>
    <s v="HERLINA.FRETTY@CIMBNIAGA.CO.ID"/>
    <s v="D-5"/>
    <n v="5600889"/>
    <s v="IRMA BERLIANITA"/>
    <s v="Preferred Business Manager 2 - KC - CIN"/>
    <m/>
    <m/>
    <m/>
    <m/>
    <x v="1"/>
    <m/>
    <m/>
    <x v="0"/>
    <n v="0"/>
    <x v="0"/>
    <n v="0"/>
    <x v="0"/>
    <n v="0"/>
  </r>
  <r>
    <n v="3038950"/>
    <s v="MUHAMMAD IRFAN"/>
    <s v="U7"/>
    <x v="4"/>
    <s v="Network - Jakarta Region"/>
    <s v="Jakarta Region Area VII"/>
    <s v="KC - Jakarta - Pondok Indah Icon - CIN - D3"/>
    <s v="KC - Jakarta - Pondok Indah Icon - CIN - Preferred - D4"/>
    <s v="Preferred Relationship Manager"/>
    <s v="Preferred Relationship Manager"/>
    <s v="KC - Jakarta - Pondok Indah Icon - CIN"/>
    <s v="JAKARTA SELATAN"/>
    <s v="Dki Jakarta"/>
    <d v="1986-02-08T00:00:00"/>
    <d v="2019-09-02T00:00:00"/>
    <s v="Male"/>
    <s v="CIN"/>
    <s v="MUHAMMAD.IRFAN@CIMBNIAGA.CO.ID"/>
    <s v="D-5"/>
    <n v="5600889"/>
    <s v="IRMA BERLIANITA"/>
    <s v="Preferred Business Manager 2 - KC - CIN"/>
    <m/>
    <m/>
    <m/>
    <m/>
    <x v="1"/>
    <m/>
    <m/>
    <x v="0"/>
    <n v="0"/>
    <x v="0"/>
    <n v="0"/>
    <x v="0"/>
    <n v="0"/>
  </r>
  <r>
    <n v="5400528"/>
    <s v="RIA ANDRIANI"/>
    <s v="U7"/>
    <x v="4"/>
    <s v="Network - Jakarta Region"/>
    <s v="Jakarta Region Area VII"/>
    <s v="KC - Jakarta - Pondok Indah Icon - CIN - D3"/>
    <s v="KC - Jakarta - Pondok Indah Icon - CIN - Preferred - D4"/>
    <s v="Preferred Relationship Manager"/>
    <s v="Preferred Relationship Manager"/>
    <s v="KC - Jakarta - Pondok Indah Icon - CIN"/>
    <s v="JAKARTA SELATAN"/>
    <s v="Dki Jakarta"/>
    <d v="1993-06-24T00:00:00"/>
    <d v="2023-12-04T00:00:00"/>
    <s v="Female"/>
    <s v="CIN"/>
    <s v="ria.andriani@cimbniaga.co.id"/>
    <s v="D-5"/>
    <n v="3017944"/>
    <s v="ANITA ROY"/>
    <s v="Preferred Business Manager 1 - KC - CIN"/>
    <m/>
    <m/>
    <m/>
    <m/>
    <x v="1"/>
    <m/>
    <m/>
    <x v="0"/>
    <n v="0"/>
    <x v="0"/>
    <n v="0"/>
    <x v="0"/>
    <n v="0"/>
  </r>
  <r>
    <n v="5601884"/>
    <s v="DEWI DAMAYANTI"/>
    <s v="U7"/>
    <x v="4"/>
    <s v="Network - Jakarta Region"/>
    <s v="Jakarta Region Area VII"/>
    <s v="KC - Jakarta - Pondok Indah Icon - CIN - D3"/>
    <s v="KC - Jakarta - Pondok Indah Icon - CIN - Preferred - D4"/>
    <s v="Preferred Relationship Manager"/>
    <s v="Preferred Relationship Manager"/>
    <s v="KC - Jakarta - Pondok Indah Icon - CIN"/>
    <s v="JAKARTA SELATAN"/>
    <s v="Dki Jakarta"/>
    <d v="1985-05-27T00:00:00"/>
    <d v="2026-01-19T00:00:00"/>
    <s v="Female"/>
    <s v="CIN"/>
    <s v="dewi.damayanti@cimbniaga.co.id"/>
    <s v="D-5"/>
    <n v="5600889"/>
    <s v="IRMA BERLIANITA"/>
    <s v="Preferred Business Manager 2 - KC - CIN"/>
    <m/>
    <m/>
    <m/>
    <m/>
    <x v="1"/>
    <m/>
    <m/>
    <x v="0"/>
    <n v="0"/>
    <x v="1"/>
    <e v="#N/A"/>
    <x v="1"/>
    <e v="#N/A"/>
  </r>
  <r>
    <n v="5392668"/>
    <s v="ANNISA WIDYANDINI WIDODO"/>
    <s v="U8"/>
    <x v="4"/>
    <s v="Network - Jakarta Region"/>
    <s v="Jakarta Region Area VII"/>
    <s v="KC - Jakarta - Pondok Indah Icon - CIN - D3"/>
    <s v="KC - Jakarta - Pondok Indah Icon - CIN - Preferred - D4"/>
    <s v="Preferred Relationship Manager"/>
    <s v="Preferred Relationship Manager"/>
    <s v="KC - Jakarta - Pondok Indah Icon - CIN"/>
    <s v="JAKARTA SELATAN"/>
    <s v="Dki Jakarta"/>
    <d v="2000-08-22T00:00:00"/>
    <d v="2023-07-17T00:00:00"/>
    <s v="Female"/>
    <s v="CIN"/>
    <s v="Annisa.Widodo@cimbniaga.co.id"/>
    <s v="D-5"/>
    <n v="5600889"/>
    <s v="IRMA BERLIANITA"/>
    <s v="Preferred Business Manager 2 - KC - CIN"/>
    <m/>
    <m/>
    <m/>
    <m/>
    <x v="1"/>
    <m/>
    <m/>
    <x v="0"/>
    <n v="0"/>
    <x v="0"/>
    <n v="0"/>
    <x v="0"/>
    <n v="0"/>
  </r>
  <r>
    <n v="5386154"/>
    <s v="MUHAMMAD KEVIN MUZHAFFAR"/>
    <s v="U9"/>
    <x v="4"/>
    <s v="Network - Jakarta Region"/>
    <s v="Jakarta Region Area VII"/>
    <s v="KC - Jakarta - Pondok Indah Icon - CIN - D3"/>
    <s v="KC - Jakarta - Pondok Indah Icon - CIN - Preferred - D4"/>
    <s v="Preferred Relationship Manager"/>
    <s v="Preferred Relationship Manager"/>
    <s v="KC - Jakarta - Pondok Indah Icon - CIN"/>
    <s v="JAKARTA SELATAN"/>
    <s v="Dki Jakarta"/>
    <d v="2000-04-26T00:00:00"/>
    <d v="2023-03-13T00:00:00"/>
    <s v="Male"/>
    <s v="CIN"/>
    <s v="Muhammad.Muzhaffar@cimbniaga.co.id"/>
    <s v="D-5"/>
    <n v="3017944"/>
    <s v="ANITA ROY"/>
    <s v="Preferred Business Manager 1 - KC - CIN"/>
    <m/>
    <m/>
    <m/>
    <m/>
    <x v="1"/>
    <m/>
    <m/>
    <x v="0"/>
    <n v="0.1"/>
    <x v="0"/>
    <n v="0"/>
    <x v="0"/>
    <n v="0.05"/>
  </r>
  <r>
    <n v="3036624"/>
    <s v="MUHAMMAD ADITYA"/>
    <s v="U6"/>
    <x v="4"/>
    <s v="Network - Jakarta Region"/>
    <s v="Jakarta Region Area VII"/>
    <s v="KC - Jakarta - Pondok Indah Icon - CIN - Private Wealth D3"/>
    <s v="KC - Jakarta - Pondok Indah Icon - CIN - Private Wealth D4"/>
    <s v="Private Wealth Relationship Manager"/>
    <s v="Private Wealth Relationship Manager"/>
    <s v="KC - Jakarta - Pondok Indah Icon - CIN"/>
    <s v="JAKARTA SELATAN"/>
    <s v="Dki Jakarta"/>
    <d v="1992-10-26T00:00:00"/>
    <d v="2018-10-22T00:00:00"/>
    <s v="Male"/>
    <s v="CIN"/>
    <s v="MUHAMMAD.ADITYA@CIMBNIAGA.CO.ID"/>
    <s v="D-4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5351700"/>
    <s v="MERGHITA ZAHRAH YULIANDARI"/>
    <s v="U6"/>
    <x v="4"/>
    <s v="Network - Jakarta Region"/>
    <s v="Jakarta Region Area VII"/>
    <s v="KC - Jakarta - Pondok Indah Icon - CIN - Private Wealth D3"/>
    <s v="KC - Jakarta - Pondok Indah Icon - CIN - Private Wealth D4"/>
    <s v="Private Wealth Relationship Manager"/>
    <s v="Private Wealth Relationship Manager"/>
    <s v="KC - Jakarta - Pondok Indah Icon - CIN"/>
    <s v="JAKARTA SELATAN"/>
    <s v="Dki Jakarta"/>
    <d v="1993-07-05T00:00:00"/>
    <d v="2021-10-25T00:00:00"/>
    <s v="Female"/>
    <s v="CIN"/>
    <s v="Merghita.Yuliandri@cimbniaga.co.id"/>
    <s v="D-4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5361818"/>
    <s v="MARINI"/>
    <s v="U6"/>
    <x v="4"/>
    <s v="Network - Jakarta Region"/>
    <s v="Jakarta Region Area VII"/>
    <s v="KC - Jakarta - Pondok Indah Icon - CIN - Private Wealth D3"/>
    <s v="KC - Jakarta - Pondok Indah Icon - CIN - Private Wealth D4"/>
    <s v="Private Wealth Relationship Manager"/>
    <s v="Private Wealth Relationship Manager"/>
    <s v="KC - Jakarta - Pondok Indah Icon - CIN"/>
    <s v="JAKARTA SELATAN"/>
    <s v="Dki Jakarta"/>
    <d v="1993-12-03T00:00:00"/>
    <d v="2022-01-20T00:00:00"/>
    <s v="Female"/>
    <s v="CIN"/>
    <s v="Marini.Marini@cimbniaga.co.id"/>
    <s v="D-4"/>
    <n v="3011621"/>
    <s v="TANTRI RUSMIATI"/>
    <s v="Branch Area Head - Jakarta Region Area VII"/>
    <m/>
    <m/>
    <m/>
    <m/>
    <x v="1"/>
    <m/>
    <m/>
    <x v="0"/>
    <n v="0"/>
    <x v="0"/>
    <n v="0"/>
    <x v="0"/>
    <n v="0"/>
  </r>
  <r>
    <n v="3008997"/>
    <s v="LORIA LOANDA"/>
    <s v="U8"/>
    <x v="4"/>
    <s v="Network - Jakarta Region"/>
    <s v="Jakarta Region Area VII"/>
    <s v="KC - Jakarta - Pondok Indah Icon - CIN - D3"/>
    <s v="KC - Jakarta - Pondok Indah Icon - CIN - Service - D4"/>
    <s v="Branch Service Officer"/>
    <s v="Branch Service Officer"/>
    <s v="KC - Jakarta - Pondok Indah Icon - CIN"/>
    <s v="JAKARTA SELATAN"/>
    <s v="Dki Jakarta"/>
    <d v="1980-12-28T00:00:00"/>
    <d v="2006-07-03T00:00:00"/>
    <s v="Female"/>
    <s v="CIN"/>
    <s v="LORIA.LOANDA@CIMBNIAGA.CO.ID"/>
    <s v="D-5"/>
    <n v="3019672"/>
    <s v="SAEPUL DARAJAT"/>
    <s v="Branch Operations &amp; Service Manager - KC - CIN"/>
    <m/>
    <m/>
    <m/>
    <m/>
    <x v="1"/>
    <m/>
    <m/>
    <x v="0"/>
    <n v="0"/>
    <x v="0"/>
    <n v="0"/>
    <x v="0"/>
    <n v="0"/>
  </r>
  <r>
    <n v="3017575"/>
    <s v="YUSWANTO PUJA LAKSANA"/>
    <s v="U8"/>
    <x v="4"/>
    <s v="Network - Jakarta Region"/>
    <s v="Jakarta Region Area VII"/>
    <s v="KC - Jakarta - Pondok Indah Icon - CIN - D3"/>
    <s v="KC - Jakarta - Pondok Indah Icon - CIN - Service - D4"/>
    <s v="Branch Service Officer"/>
    <s v="Branch Service Officer"/>
    <s v="KC - Jakarta - Pondok Indah Icon - CIN"/>
    <s v="JAKARTA SELATAN"/>
    <s v="Dki Jakarta"/>
    <d v="1985-12-29T00:00:00"/>
    <d v="2011-11-01T00:00:00"/>
    <s v="Male"/>
    <s v="CIN"/>
    <s v="YUSWANTO@CIMBNIAGA.CO.ID"/>
    <s v="D-5"/>
    <n v="3019672"/>
    <s v="SAEPUL DARAJAT"/>
    <s v="Branch Operations &amp; Service Manager - KC - CIN"/>
    <m/>
    <m/>
    <m/>
    <m/>
    <x v="1"/>
    <m/>
    <m/>
    <x v="0"/>
    <n v="0"/>
    <x v="0"/>
    <n v="0"/>
    <x v="0"/>
    <n v="0"/>
  </r>
  <r>
    <n v="3024286"/>
    <s v="FEMY ERMITA"/>
    <s v="U8"/>
    <x v="4"/>
    <s v="Network - Jakarta Region"/>
    <s v="Jakarta Region Area VII"/>
    <s v="KC - Jakarta - Pondok Indah Icon - CIN - D3"/>
    <s v="KC - Jakarta - Pondok Indah Icon - CIN - Service - D4"/>
    <s v="Digital Banking Service Officer"/>
    <s v="Digital Banking Service Officer"/>
    <s v="E-Banking Lounge - Jakarta - PIM 2 - PM2"/>
    <s v="JAKARTA SELATAN"/>
    <s v="Dki Jakarta"/>
    <d v="1987-11-02T00:00:00"/>
    <d v="2013-10-01T00:00:00"/>
    <s v="Female"/>
    <s v="PM2"/>
    <s v="FEMY.ERMITA@CIMBNIAGA.CO.ID"/>
    <s v="D-5"/>
    <n v="3019672"/>
    <s v="SAEPUL DARAJAT"/>
    <s v="Branch Operations &amp; Service Manager - KC - CIN"/>
    <m/>
    <m/>
    <m/>
    <m/>
    <x v="1"/>
    <m/>
    <m/>
    <x v="0"/>
    <n v="0.15"/>
    <x v="0"/>
    <n v="0"/>
    <x v="0"/>
    <n v="7.4999999999999997E-2"/>
  </r>
  <r>
    <n v="3019672"/>
    <s v="SAEPUL DARAJAT"/>
    <s v="U8"/>
    <x v="4"/>
    <s v="Network - Jakarta Region"/>
    <s v="Jakarta Region Area VII"/>
    <s v="KC - Jakarta - Pondok Indah Icon - CIN - D3"/>
    <s v="KC - Jakarta - Pondok Indah Icon - CIN - Service - D4"/>
    <s v="Branch Operations &amp; Service Manager"/>
    <s v="Branch Operations &amp; Service Manager"/>
    <s v="KC - Jakarta - Pondok Indah Icon - CIN"/>
    <s v="JAKARTA SELATAN"/>
    <s v="Dki Jakarta"/>
    <d v="1991-01-15T00:00:00"/>
    <d v="2012-07-09T00:00:00"/>
    <s v="Male"/>
    <s v="CIN"/>
    <s v="SAEPUL.DARAJAT@CIMBNIAGA.CO.ID"/>
    <s v="D-4"/>
    <n v="3034749"/>
    <s v="JULIA WONGSO"/>
    <s v="Branch Manager - KC - CIN"/>
    <m/>
    <m/>
    <m/>
    <m/>
    <x v="1"/>
    <m/>
    <m/>
    <x v="0"/>
    <n v="0"/>
    <x v="0"/>
    <n v="0"/>
    <x v="0"/>
    <n v="0"/>
  </r>
  <r>
    <n v="5409879"/>
    <s v="RUTH YESICA AGUSTINA SIMARMATA"/>
    <s v="U9"/>
    <x v="4"/>
    <s v="Network - Jakarta Region"/>
    <s v="Jakarta Region Area VII"/>
    <s v="KC - Jakarta - Pondok Indah Icon - CIN - D3"/>
    <s v="KC - Jakarta - Pondok Indah Icon - CIN - Service - D4"/>
    <s v="Customer Service"/>
    <s v="Customer Service"/>
    <s v="KC - Jakarta - Pondok Indah Icon - CIN"/>
    <s v="JAKARTA SELATAN"/>
    <s v="Dki Jakarta"/>
    <d v="2000-08-08T00:00:00"/>
    <d v="2024-06-03T00:00:00"/>
    <s v="Female"/>
    <s v="CIN"/>
    <s v="ruth.simarmata@cimbniaga.co.id"/>
    <s v="D-5"/>
    <n v="3019672"/>
    <s v="SAEPUL DARAJAT"/>
    <s v="Branch Operations &amp; Service Manager - KC - CIN"/>
    <m/>
    <m/>
    <m/>
    <m/>
    <x v="1"/>
    <m/>
    <m/>
    <x v="0"/>
    <n v="0"/>
    <x v="0"/>
    <n v="0"/>
    <x v="0"/>
    <n v="0"/>
  </r>
  <r>
    <n v="5356253"/>
    <s v="ENGGAR NOVIANDARI"/>
    <s v="U9"/>
    <x v="4"/>
    <s v="Network - Jakarta Region"/>
    <s v="Jakarta Region Area VII"/>
    <s v="KC - Jakarta - Pondok Indah Icon - CIN - D3"/>
    <s v="KC - Jakarta - Pondok Indah Icon - CIN - Service - D4"/>
    <s v="Customer Service"/>
    <s v="Customer Service"/>
    <s v="KC - Jakarta - Pondok Indah Icon - CIN"/>
    <s v="JAKARTA SELATAN"/>
    <s v="Dki Jakarta"/>
    <d v="1997-11-13T00:00:00"/>
    <d v="2021-11-01T00:00:00"/>
    <s v="Female"/>
    <s v="CIN"/>
    <s v="Enggar.Noviandari@cimbniaga.co.id"/>
    <s v="D-5"/>
    <n v="3019672"/>
    <s v="SAEPUL DARAJAT"/>
    <s v="Branch Operations &amp; Service Manager - KC - CIN"/>
    <m/>
    <m/>
    <m/>
    <m/>
    <x v="1"/>
    <m/>
    <m/>
    <x v="0"/>
    <n v="0"/>
    <x v="0"/>
    <n v="0"/>
    <x v="0"/>
    <n v="0"/>
  </r>
  <r>
    <n v="3041058"/>
    <s v="NITA DIANA RONDONUWU"/>
    <s v="U9"/>
    <x v="4"/>
    <s v="Network - Jakarta Region"/>
    <s v="Jakarta Region Area VII"/>
    <s v="KC - Jakarta - Pondok Indah Icon - CIN - D3"/>
    <s v="KC - Jakarta - Pondok Indah Icon - CIN - Service - D4"/>
    <s v="Flying Client Service Officer"/>
    <s v="Flying Client Service Officer"/>
    <s v="KC - Jakarta - Graha CIMB Niaga - NAA"/>
    <s v="JAKARTA SELATAN"/>
    <s v="Dki Jakarta"/>
    <d v="1994-06-30T00:00:00"/>
    <d v="2020-04-06T00:00:00"/>
    <s v="Female"/>
    <s v="NAA"/>
    <s v="NITA.RONDONUWU@CIMBNIAGA.CO.ID"/>
    <s v="D-5"/>
    <n v="3011997"/>
    <s v="SESSY GLEDY DIONYA PANGALILA"/>
    <s v="Region Service &amp; Operations Support Manager - Jakarta I - 1"/>
    <m/>
    <m/>
    <m/>
    <m/>
    <x v="1"/>
    <m/>
    <m/>
    <x v="0"/>
    <n v="0"/>
    <x v="0"/>
    <n v="0"/>
    <x v="0"/>
    <n v="0"/>
  </r>
  <r>
    <n v="3033100"/>
    <s v="KOMSIATUN"/>
    <s v="U9"/>
    <x v="4"/>
    <s v="Network - Jakarta Region"/>
    <s v="Jakarta Region Area VII"/>
    <s v="KC - Jakarta - Pondok Indah Icon - CIN - D3"/>
    <s v="KC - Jakarta - Pondok Indah Icon - CIN - Service - D4"/>
    <s v="Customer Service"/>
    <s v="Customer Service"/>
    <s v="KC - Jakarta - Pondok Indah Icon - CIN"/>
    <s v="JAKARTA SELATAN"/>
    <s v="Dki Jakarta"/>
    <d v="1993-05-11T00:00:00"/>
    <d v="2017-03-01T00:00:00"/>
    <s v="Female"/>
    <s v="CIN"/>
    <s v="KOMSIATUN@CIMBNIAGA.CO.ID"/>
    <s v="D-5"/>
    <n v="3019672"/>
    <s v="SAEPUL DARAJAT"/>
    <s v="Branch Operations &amp; Service Manager - KC - CIN"/>
    <m/>
    <m/>
    <m/>
    <m/>
    <x v="1"/>
    <m/>
    <m/>
    <x v="0"/>
    <n v="0"/>
    <x v="0"/>
    <n v="0"/>
    <x v="0"/>
    <n v="0"/>
  </r>
  <r>
    <n v="3018204"/>
    <s v="FITRIYANI NUR LESTARI"/>
    <s v="U9"/>
    <x v="4"/>
    <s v="Network - Jakarta Region"/>
    <s v="Jakarta Region Area VII"/>
    <s v="KC - Jakarta - Pondok Indah Icon - CIN - D3"/>
    <s v="KC - Jakarta - Pondok Indah Icon - CIN - Service - D4"/>
    <s v="Flying Client Service Officer"/>
    <s v="Flying Client Service Officer"/>
    <s v="KC - Jakarta - Graha CIMB Niaga - NAA"/>
    <s v="JAKARTA SELATAN"/>
    <s v="Dki Jakarta"/>
    <d v="1987-08-31T00:00:00"/>
    <d v="2012-01-11T00:00:00"/>
    <s v="Female"/>
    <s v="NAA"/>
    <s v="FITRIYANI.LESTARI@CIMBNIAGA.CO.ID"/>
    <s v="D-5"/>
    <n v="3011997"/>
    <s v="SESSY GLEDY DIONYA PANGALILA"/>
    <s v="Region Service &amp; Operations Support Manager - Jakarta I - 1"/>
    <m/>
    <m/>
    <m/>
    <m/>
    <x v="1"/>
    <m/>
    <m/>
    <x v="0"/>
    <n v="0"/>
    <x v="0"/>
    <n v="0"/>
    <x v="0"/>
    <n v="0"/>
  </r>
  <r>
    <n v="3011184"/>
    <s v="AWALIA NOPI"/>
    <s v="U9"/>
    <x v="4"/>
    <s v="Network - Jakarta Region"/>
    <s v="Jakarta Region Area VII"/>
    <s v="KC - Jakarta - Pondok Indah Icon - CIN - D3"/>
    <s v="KC - Jakarta - Pondok Indah Icon - CIN - Service - D4"/>
    <s v="Flying Client Service Officer"/>
    <s v="Flying Client Service Officer"/>
    <s v="KC - Jakarta - Graha CIMB Niaga - NAA"/>
    <s v="JAKARTA SELATAN"/>
    <s v="Dki Jakarta"/>
    <d v="1983-11-29T00:00:00"/>
    <d v="2008-05-05T00:00:00"/>
    <s v="Female"/>
    <s v="NAA"/>
    <s v="AWALIA.NOPI@CIMBNIAGA.CO.ID"/>
    <s v="D-5"/>
    <n v="3011997"/>
    <s v="SESSY GLEDY DIONYA PANGALILA"/>
    <s v="Region Service &amp; Operations Support Manager - Jakarta I - 1"/>
    <m/>
    <m/>
    <m/>
    <m/>
    <x v="1"/>
    <m/>
    <m/>
    <x v="0"/>
    <n v="0"/>
    <x v="0"/>
    <n v="0"/>
    <x v="0"/>
    <n v="0"/>
  </r>
  <r>
    <n v="3006978"/>
    <s v="LISDAWATI"/>
    <s v="U9"/>
    <x v="4"/>
    <s v="Network - Jakarta Region"/>
    <s v="Jakarta Region Area VII"/>
    <s v="KC - Jakarta - Pondok Indah Icon - CIN - D3"/>
    <s v="KC - Jakarta - Pondok Indah Icon - CIN - Service - D4"/>
    <s v="Flying Client Service Officer"/>
    <s v="Flying Client Service Officer"/>
    <s v="KC - Jakarta - Graha CIMB Niaga - NAA"/>
    <s v="JAKARTA SELATAN"/>
    <s v="Dki Jakarta"/>
    <d v="1979-10-18T00:00:00"/>
    <d v="2005-12-17T00:00:00"/>
    <s v="Female"/>
    <s v="NAA"/>
    <s v="LISDAWATI@CIMBNIAGA.CO.ID"/>
    <s v="D-5"/>
    <n v="3011997"/>
    <s v="SESSY GLEDY DIONYA PANGALILA"/>
    <s v="Region Service &amp; Operations Support Manager - Jakarta I - 1"/>
    <m/>
    <m/>
    <m/>
    <m/>
    <x v="1"/>
    <m/>
    <m/>
    <x v="1"/>
    <n v="1"/>
    <x v="0"/>
    <n v="0"/>
    <x v="0"/>
    <n v="0.5"/>
  </r>
  <r>
    <n v="3038109"/>
    <s v="ADITYA RIZKY RAMADHANI"/>
    <s v="U9"/>
    <x v="4"/>
    <s v="Network - Jakarta Region"/>
    <s v="Jakarta Region Area VII"/>
    <s v="KC - Jakarta - Pondok Indah Icon - CIN - D3"/>
    <s v="KC - Jakarta - Pondok Indah Icon - CIN - Service - D4"/>
    <s v="Digital Banking Service Officer"/>
    <s v="Digital Banking Service Officer"/>
    <s v="E-Banking Lounge - Jakarta - PIM 2 - PM2"/>
    <s v="JAKARTA SELATAN"/>
    <s v="Dki Jakarta"/>
    <d v="1991-04-04T00:00:00"/>
    <d v="2019-06-10T00:00:00"/>
    <s v="Male"/>
    <s v="PM2"/>
    <s v="ADITYA.RAMADHANI@CIMBNIAGA.CO.ID"/>
    <s v="D-5"/>
    <n v="3019672"/>
    <s v="SAEPUL DARAJAT"/>
    <s v="Branch Operations &amp; Service Manager - KC - CIN"/>
    <m/>
    <m/>
    <m/>
    <m/>
    <x v="1"/>
    <m/>
    <m/>
    <x v="0"/>
    <n v="0.5"/>
    <x v="0"/>
    <n v="0"/>
    <x v="0"/>
    <n v="0.25"/>
  </r>
  <r>
    <n v="5391511"/>
    <s v="NELVINA CHRISTIN KUMASEH"/>
    <s v="U9"/>
    <x v="4"/>
    <s v="Network - Jakarta Region"/>
    <s v="Jakarta Region Area VII"/>
    <s v="KC - Jakarta - Pondok Indah Icon - CIN - D3"/>
    <s v="KC - Jakarta - Pondok Indah Icon - CIN - Service - D4"/>
    <s v="Digital Banking Service Officer"/>
    <s v="Digital Banking Service Officer"/>
    <s v="E-Banking Lounge - Jakarta - PIM 2 - PM2"/>
    <s v="JAKARTA SELATAN"/>
    <s v="Dki Jakarta"/>
    <d v="1996-11-30T00:00:00"/>
    <d v="2023-06-19T00:00:00"/>
    <s v="Female"/>
    <s v="PM2"/>
    <s v="Nelvina.Kumaseh@cimbniaga.co.id"/>
    <s v="D-5"/>
    <n v="3019672"/>
    <s v="SAEPUL DARAJAT"/>
    <s v="Branch Operations &amp; Service Manager - KC - CIN"/>
    <m/>
    <m/>
    <m/>
    <m/>
    <x v="1"/>
    <m/>
    <m/>
    <x v="0"/>
    <n v="0.45"/>
    <x v="0"/>
    <n v="0"/>
    <x v="0"/>
    <n v="0.22500000000000001"/>
  </r>
  <r>
    <n v="5391516"/>
    <s v="CRISTIAN NOVITA TARIGAN"/>
    <s v="U9"/>
    <x v="4"/>
    <s v="Network - Jakarta Region"/>
    <s v="Jakarta Region Area VII"/>
    <s v="KC - Jakarta - Pondok Indah Icon - CIN - D3"/>
    <s v="KC - Jakarta - Pondok Indah Icon - CIN - Service - D4"/>
    <s v="Digital Banking Service Officer"/>
    <s v="Digital Banking Service Officer"/>
    <s v="E-Banking Lounge - Jakarta - PIM 2 - PM2"/>
    <s v="JAKARTA SELATAN"/>
    <s v="Dki Jakarta"/>
    <d v="1997-11-21T00:00:00"/>
    <d v="2023-06-19T00:00:00"/>
    <s v="Female"/>
    <s v="PM2"/>
    <s v="Cristian.Tarigan@cimbniaga.co.id"/>
    <s v="D-5"/>
    <n v="3019672"/>
    <s v="SAEPUL DARAJAT"/>
    <s v="Branch Operations &amp; Service Manager - KC - CIN"/>
    <m/>
    <m/>
    <m/>
    <m/>
    <x v="1"/>
    <m/>
    <m/>
    <x v="0"/>
    <n v="0.75"/>
    <x v="0"/>
    <n v="0"/>
    <x v="0"/>
    <n v="0.375"/>
  </r>
  <r>
    <n v="3039023"/>
    <s v="DEWI INTAN PANGESTU"/>
    <s v="U10"/>
    <x v="4"/>
    <s v="Network - Jakarta Region"/>
    <s v="Jakarta Region Area VII"/>
    <s v="KC - Jakarta - Pondok Indah Icon - CIN - D3"/>
    <s v="KC - Jakarta - Pondok Indah Icon - CIN - Service - D4"/>
    <s v="Teller"/>
    <s v="Teller"/>
    <s v="KC - Jakarta - Pondok Indah Icon - CIN"/>
    <s v="JAKARTA SELATAN"/>
    <s v="Dki Jakarta"/>
    <d v="1997-09-02T00:00:00"/>
    <d v="2019-09-09T00:00:00"/>
    <s v="Female"/>
    <s v="CIN"/>
    <s v="DEWI.PANGESTU@CIMBNIAGA.CO.ID"/>
    <s v="D-5"/>
    <n v="3019672"/>
    <s v="SAEPUL DARAJAT"/>
    <s v="Branch Operations &amp; Service Manager - KC - CIN"/>
    <m/>
    <m/>
    <m/>
    <m/>
    <x v="1"/>
    <m/>
    <m/>
    <x v="0"/>
    <n v="0"/>
    <x v="0"/>
    <n v="0"/>
    <x v="0"/>
    <n v="0"/>
  </r>
  <r>
    <n v="3005315"/>
    <s v="SUGIANTI"/>
    <s v="U8"/>
    <x v="4"/>
    <s v="Network - Jakarta Region"/>
    <s v="Jakarta Region Area VII"/>
    <s v="KC - Tangerang - Bintaro Griya Niaga - BTO - D3"/>
    <s v="KC - Tangerang - Bintaro Griya Niaga - BTO - Company - D4"/>
    <s v="Company Relationship Manager"/>
    <s v="Company Relationship Manager"/>
    <s v="KC - Tangerang - Bintaro Griya Niaga - BTO"/>
    <s v="TANGERANG SELATAN"/>
    <s v="Banten"/>
    <d v="1978-08-29T00:00:00"/>
    <d v="2001-02-27T00:00:00"/>
    <s v="Female"/>
    <s v="BTO"/>
    <s v="SUGIANTI@CIMBNIAGA.CO.ID"/>
    <s v="D-5"/>
    <n v="3035660"/>
    <s v="MAYA KURNIAWATI"/>
    <s v="Branch Manager - KC - BTO"/>
    <m/>
    <m/>
    <m/>
    <m/>
    <x v="1"/>
    <m/>
    <m/>
    <x v="1"/>
    <n v="1"/>
    <x v="0"/>
    <n v="0"/>
    <x v="0"/>
    <n v="0.5"/>
  </r>
  <r>
    <n v="3039389"/>
    <s v="SITI AYU INDRIANI"/>
    <s v="U6"/>
    <x v="4"/>
    <s v="Network - Jakarta Region"/>
    <s v="Jakarta Region Area VII"/>
    <s v="KC - Tangerang - Bintaro Griya Niaga - BTO - D3"/>
    <s v="KC - Tangerang - Bintaro Griya Niaga - BTO - Mortgage - D4"/>
    <s v="Mortgage Business Manager"/>
    <s v="Mortgage Business Manager"/>
    <s v="KC - Tangerang - Bintaro Griya Niaga - BTO"/>
    <s v="TANGERANG SELATAN"/>
    <s v="Banten"/>
    <d v="1997-06-15T00:00:00"/>
    <d v="2019-10-04T00:00:00"/>
    <s v="Female"/>
    <s v="BTO"/>
    <s v="SITI.INDRIANI@CIMBNIAGA.CO.ID"/>
    <s v="D-4"/>
    <n v="3035660"/>
    <s v="MAYA KURNIAWATI"/>
    <s v="Branch Manager - KC - BTO"/>
    <m/>
    <m/>
    <m/>
    <m/>
    <x v="1"/>
    <m/>
    <m/>
    <x v="0"/>
    <n v="0"/>
    <x v="0"/>
    <n v="0"/>
    <x v="0"/>
    <n v="0"/>
  </r>
  <r>
    <n v="5356857"/>
    <s v="ANDRIS SEPTIAWAN"/>
    <s v="U7"/>
    <x v="4"/>
    <s v="Non Branch Channel"/>
    <s v="National Mortgage Sales"/>
    <s v="Platinum Mortgage Sales - Jakarta West"/>
    <s v="Mortgage Business - Jakarta West 2"/>
    <s v="Mortgage Business Manager"/>
    <s v="Mortgage Business Manager"/>
    <s v="KC - Tangerang - Bintaro Griya Niaga - BTO"/>
    <s v="TANGERANG SELATAN"/>
    <s v="Banten"/>
    <d v="1990-09-10T00:00:00"/>
    <d v="2021-11-08T00:00:00"/>
    <s v="Male"/>
    <s v="BTO"/>
    <s v="Andris.Septiawan@cimbniaga.co.id"/>
    <s v="D-4"/>
    <n v="3038064"/>
    <s v="JESSICA NOVIRA"/>
    <s v="Platinum Mortgage Sales Manager - Jakarta West"/>
    <m/>
    <m/>
    <m/>
    <m/>
    <x v="1"/>
    <m/>
    <m/>
    <x v="0"/>
    <n v="0"/>
    <x v="0"/>
    <n v="0"/>
    <x v="0"/>
    <n v="0"/>
  </r>
  <r>
    <n v="5375536"/>
    <s v="GANJAR ARIANTO RAHARJO"/>
    <s v="U7"/>
    <x v="4"/>
    <s v="Network - Jakarta Region"/>
    <s v="Jakarta Region Area VII"/>
    <s v="KC - Tangerang - Bintaro Griya Niaga - BTO - D3"/>
    <s v="KC - Tangerang - Bintaro Griya Niaga - BTO - Mortgage - D4"/>
    <s v="Mortgage Relationship Manager"/>
    <s v="Mortgage Relationship Manager"/>
    <s v="KC - Tangerang - Bintaro Griya Niaga - BTO"/>
    <s v="TANGERANG SELATAN"/>
    <s v="Banten"/>
    <d v="1982-09-30T00:00:00"/>
    <d v="2022-10-24T00:00:00"/>
    <s v="Male"/>
    <s v="BTO"/>
    <s v="Ganjar.Raharjo@cimbniaga.co.id"/>
    <s v="D-5"/>
    <n v="3039389"/>
    <s v="SITI AYU INDRIANI"/>
    <s v="Mortgage Business Manager - KC - BTO"/>
    <m/>
    <m/>
    <m/>
    <m/>
    <x v="1"/>
    <m/>
    <m/>
    <x v="0"/>
    <n v="0.4"/>
    <x v="0"/>
    <n v="0"/>
    <x v="0"/>
    <n v="0.2"/>
  </r>
  <r>
    <n v="5414488"/>
    <s v="HADI SUGIANTO"/>
    <s v="U7"/>
    <x v="4"/>
    <s v="Network - Jakarta Region"/>
    <s v="Jakarta Region Area VII"/>
    <s v="KC - Tangerang - Bintaro Griya Niaga - BTO - D3"/>
    <s v="KC - Tangerang - Bintaro Griya Niaga - BTO - Mortgage - D4"/>
    <s v="Mortgage Relationship Manager"/>
    <s v="Mortgage Relationship Manager"/>
    <s v="KC - Tangerang - Bintaro Griya Niaga - BTO"/>
    <s v="TANGERANG SELATAN"/>
    <s v="Banten"/>
    <d v="1992-02-17T00:00:00"/>
    <d v="2024-09-09T00:00:00"/>
    <s v="Male"/>
    <s v="BTO"/>
    <s v="hadi.sugianto@cimbniaga.co.id"/>
    <s v="D-5"/>
    <n v="3039389"/>
    <s v="SITI AYU INDRIANI"/>
    <s v="Mortgage Business Manager - KC - BTO"/>
    <m/>
    <m/>
    <m/>
    <m/>
    <x v="1"/>
    <m/>
    <m/>
    <x v="0"/>
    <n v="0.1"/>
    <x v="0"/>
    <n v="0"/>
    <x v="0"/>
    <n v="0.05"/>
  </r>
  <r>
    <n v="5382519"/>
    <s v="DANDI RIZKY PRATAMA"/>
    <s v="U8"/>
    <x v="4"/>
    <s v="Network - Jakarta Region"/>
    <s v="Jakarta Region Area VII"/>
    <s v="KC - Tangerang - Bintaro Griya Niaga - BTO - D3"/>
    <s v="KC - Tangerang - Bintaro Griya Niaga - BTO - Mortgage - D4"/>
    <s v="Mortgage Relationship Manager"/>
    <s v="Mortgage Relationship Manager"/>
    <s v="KC - Tangerang - Bintaro Griya Niaga - BTO"/>
    <s v="TANGERANG SELATAN"/>
    <s v="Banten"/>
    <d v="2000-12-10T00:00:00"/>
    <d v="2023-02-01T00:00:00"/>
    <s v="Male"/>
    <s v="BTO"/>
    <s v="Dandi.Pratama@cimbniaga.co.id"/>
    <s v="D-5"/>
    <n v="3039389"/>
    <s v="SITI AYU INDRIANI"/>
    <s v="Mortgage Business Manager - KC - BTO"/>
    <m/>
    <m/>
    <m/>
    <m/>
    <x v="1"/>
    <m/>
    <m/>
    <x v="0"/>
    <n v="0.3"/>
    <x v="0"/>
    <n v="0"/>
    <x v="0"/>
    <n v="0.15"/>
  </r>
  <r>
    <n v="5393803"/>
    <s v="LYDIA EMELIA"/>
    <s v="U9"/>
    <x v="4"/>
    <s v="Network - Jakarta Region"/>
    <s v="Jakarta Region Area VII"/>
    <s v="KC - Tangerang - Bintaro Griya Niaga - BTO - D3"/>
    <s v="KC - Tangerang - Bintaro Griya Niaga - BTO - Mortgage - D4"/>
    <s v="Mortgage Relationship Manager"/>
    <s v="Mortgage Relationship Manager"/>
    <s v="KC - Tangerang - Bintaro Griya Niaga - BTO"/>
    <s v="TANGERANG SELATAN"/>
    <s v="Banten"/>
    <d v="2001-05-29T00:00:00"/>
    <d v="2023-07-24T00:00:00"/>
    <s v="Female"/>
    <s v="BTO"/>
    <s v="Lydia.Emelia@cimbniaga.co.id"/>
    <s v="D-5"/>
    <n v="3039389"/>
    <s v="SITI AYU INDRIANI"/>
    <s v="Mortgage Business Manager - KC - BTO"/>
    <m/>
    <m/>
    <m/>
    <m/>
    <x v="1"/>
    <m/>
    <m/>
    <x v="0"/>
    <n v="0"/>
    <x v="0"/>
    <n v="0"/>
    <x v="0"/>
    <n v="0"/>
  </r>
  <r>
    <n v="3037998"/>
    <s v="RIF MEILYNA SJAFNUR"/>
    <s v="U5"/>
    <x v="4"/>
    <s v="Network - Jakarta Region"/>
    <s v="Jakarta Region Area VII"/>
    <s v="KC - Tangerang - Bintaro Griya Niaga - BTO - D3"/>
    <s v="KC - Tangerang - Bintaro Griya Niaga - BTO - Preferred - D4"/>
    <s v="Preferred Business Manager"/>
    <s v="Preferred Business Manager"/>
    <s v="KC - Tangerang - Bintaro Griya Niaga - BTO"/>
    <s v="TANGERANG SELATAN"/>
    <s v="Banten"/>
    <d v="1980-05-28T00:00:00"/>
    <d v="2019-04-29T00:00:00"/>
    <s v="Female"/>
    <s v="BTO"/>
    <s v="RIF.SJAFNUR@CIMBNIAGA.CO.ID"/>
    <s v="D-4"/>
    <n v="3035660"/>
    <s v="MAYA KURNIAWATI"/>
    <s v="Branch Manager - KC - BTO"/>
    <m/>
    <m/>
    <m/>
    <m/>
    <x v="1"/>
    <m/>
    <m/>
    <x v="1"/>
    <n v="1"/>
    <x v="0"/>
    <n v="0"/>
    <x v="0"/>
    <n v="0.5"/>
  </r>
  <r>
    <n v="3038766"/>
    <s v="IRMAN PERMANA IRWANSYAH"/>
    <s v="U6"/>
    <x v="4"/>
    <s v="Network - Jakarta Region"/>
    <s v="Jakarta Region Area VII"/>
    <s v="KC - Tangerang - Bintaro Griya Niaga - BTO - D3"/>
    <s v="KC - Tangerang - Bintaro Griya Niaga - BTO - Preferred - D4"/>
    <s v="Preferred Business Manager"/>
    <s v="Preferred Business Manager"/>
    <s v="KC - Tangerang - Bintaro Griya Niaga - BTO"/>
    <s v="TANGERANG SELATAN"/>
    <s v="Banten"/>
    <d v="1978-03-22T00:00:00"/>
    <d v="2019-08-12T00:00:00"/>
    <s v="Male"/>
    <s v="BTO"/>
    <s v="IRMAN.IRWANSYAH@CIMBNIAGA.CO.ID"/>
    <s v="D-4"/>
    <n v="3035660"/>
    <s v="MAYA KURNIAWATI"/>
    <s v="Branch Manager - KC - BTO"/>
    <m/>
    <m/>
    <m/>
    <m/>
    <x v="1"/>
    <m/>
    <m/>
    <x v="0"/>
    <n v="0"/>
    <x v="0"/>
    <n v="0"/>
    <x v="0"/>
    <n v="0"/>
  </r>
  <r>
    <n v="5418175"/>
    <s v="NOVIAN RAHMAN HAKIM"/>
    <s v="U7"/>
    <x v="4"/>
    <s v="Network - Jakarta Region"/>
    <s v="Jakarta Region Area VII"/>
    <s v="KC - Tangerang - Bintaro Griya Niaga - BTO - D3"/>
    <s v="KC - Tangerang - Bintaro Griya Niaga - BTO - Preferred - D4"/>
    <s v="Preferred Relationship Manager"/>
    <s v="Preferred Relationship Manager"/>
    <s v="KC - Tangerang - Bintaro Griya Niaga - BTO"/>
    <s v="TANGERANG SELATAN"/>
    <s v="Banten"/>
    <d v="1992-11-19T00:00:00"/>
    <d v="2024-12-02T00:00:00"/>
    <s v="Male"/>
    <s v="BTO"/>
    <s v="novian.hakim@cimbniaga.co.id"/>
    <s v="D-5"/>
    <n v="3037998"/>
    <s v="RIF MEILYNA SJAFNUR"/>
    <s v="Preferred Business Manager 1 - KC - BTO"/>
    <m/>
    <m/>
    <m/>
    <m/>
    <x v="1"/>
    <m/>
    <m/>
    <x v="0"/>
    <n v="0.7"/>
    <x v="0"/>
    <n v="0"/>
    <x v="0"/>
    <n v="0.35"/>
  </r>
  <r>
    <n v="5601823"/>
    <s v="ANNISA"/>
    <s v="U7"/>
    <x v="4"/>
    <s v="Network - Jakarta Region"/>
    <s v="Jakarta Region Area VII"/>
    <s v="KC - Tangerang - Bintaro Griya Niaga - BTO - D3"/>
    <s v="KC - Tangerang - Bintaro Griya Niaga - BTO - Preferred - D4"/>
    <s v="Preferred Relationship Manager"/>
    <s v="Preferred Relationship Manager"/>
    <s v="KC - Tangerang - Bintaro Griya Niaga - BTO"/>
    <s v="TANGERANG SELATAN"/>
    <s v="Banten"/>
    <d v="1990-10-24T00:00:00"/>
    <d v="2026-01-05T00:00:00"/>
    <s v="Female"/>
    <s v="BTO"/>
    <s v="annisa.annisa2@cimbniaga.co.id"/>
    <s v="D-5"/>
    <n v="3037998"/>
    <s v="RIF MEILYNA SJAFNUR"/>
    <s v="Preferred Business Manager 1 - KC - BTO"/>
    <m/>
    <m/>
    <m/>
    <m/>
    <x v="1"/>
    <m/>
    <m/>
    <x v="1"/>
    <n v="1"/>
    <x v="1"/>
    <e v="#N/A"/>
    <x v="1"/>
    <e v="#N/A"/>
  </r>
  <r>
    <n v="5411022"/>
    <s v="MADE NOVIANDARI"/>
    <s v="U7"/>
    <x v="4"/>
    <s v="Network - Jakarta Region"/>
    <s v="Jakarta Region Area VII"/>
    <s v="KC - Tangerang - Bintaro Griya Niaga - BTO - D3"/>
    <s v="KC - Tangerang - Bintaro Griya Niaga - BTO - Preferred - D4"/>
    <s v="Preferred Relationship Manager"/>
    <s v="Preferred Relationship Manager"/>
    <s v="KC - Tangerang - Bintaro Griya Niaga - BTO"/>
    <s v="TANGERANG SELATAN"/>
    <s v="Banten"/>
    <d v="1994-11-14T00:00:00"/>
    <d v="2024-07-01T00:00:00"/>
    <s v="Female"/>
    <s v="BTO"/>
    <s v="made.noviandari@cimbniaga.co.id"/>
    <s v="D-5"/>
    <n v="3037998"/>
    <s v="RIF MEILYNA SJAFNUR"/>
    <s v="Preferred Business Manager 1 - KC - BTO"/>
    <m/>
    <m/>
    <m/>
    <m/>
    <x v="1"/>
    <m/>
    <m/>
    <x v="0"/>
    <n v="0.95"/>
    <x v="0"/>
    <n v="0"/>
    <x v="0"/>
    <n v="0.47499999999999998"/>
  </r>
  <r>
    <n v="5601604"/>
    <s v="CINLY AGUSRI VIOLIMA SITOHANG"/>
    <s v="U8"/>
    <x v="4"/>
    <s v="Network - Jakarta Region"/>
    <s v="Jakarta Region Area VII"/>
    <s v="KC - Tangerang - Bintaro Griya Niaga - BTO - D3"/>
    <s v="KC - Tangerang - Bintaro Griya Niaga - BTO - Preferred - D4"/>
    <s v="Preferred Relationship Manager"/>
    <s v="Preferred Relationship Manager"/>
    <s v="KC - Tangerang - Bintaro Griya Niaga - BTO"/>
    <s v="TANGERANG SELATAN"/>
    <s v="Banten"/>
    <d v="1995-08-06T00:00:00"/>
    <d v="2025-11-10T00:00:00"/>
    <s v="Female"/>
    <s v="BTO"/>
    <s v="cinly.sitohang@cimbniaga.co.id"/>
    <s v="D-5"/>
    <n v="3038766"/>
    <s v="IRMAN PERMANA IRWANSYAH"/>
    <s v="Preferred Business Manager 2 - KC - BTO"/>
    <m/>
    <m/>
    <m/>
    <m/>
    <x v="1"/>
    <m/>
    <m/>
    <x v="0"/>
    <n v="0"/>
    <x v="1"/>
    <e v="#N/A"/>
    <x v="1"/>
    <e v="#N/A"/>
  </r>
  <r>
    <n v="5404357"/>
    <s v="TESSALONIKA SIMBOLON"/>
    <s v="U8"/>
    <x v="4"/>
    <s v="Network - Jakarta Region"/>
    <s v="Jakarta Region Area VII"/>
    <s v="KC - Tangerang - Bintaro Griya Niaga - BTO - D3"/>
    <s v="KC - Tangerang - Bintaro Griya Niaga - BTO - Preferred - D4"/>
    <s v="Preferred Relationship Manager"/>
    <s v="Preferred Relationship Manager"/>
    <s v="KC - Tangerang - Bintaro Griya Niaga - BTO"/>
    <s v="TANGERANG SELATAN"/>
    <s v="Banten"/>
    <d v="1991-08-03T00:00:00"/>
    <d v="2024-02-27T00:00:00"/>
    <s v="Female"/>
    <s v="BTO"/>
    <s v="tessalonika.simbolon@cimbniaga.co.id"/>
    <s v="D-5"/>
    <n v="3038766"/>
    <s v="IRMAN PERMANA IRWANSYAH"/>
    <s v="Preferred Business Manager 2 - KC - BTO"/>
    <m/>
    <m/>
    <m/>
    <m/>
    <x v="1"/>
    <m/>
    <m/>
    <x v="1"/>
    <n v="1"/>
    <x v="0"/>
    <n v="0"/>
    <x v="0"/>
    <n v="0.5"/>
  </r>
  <r>
    <n v="3037163"/>
    <s v="DAIMA RIDWAN RAMADHAN"/>
    <s v="U9"/>
    <x v="4"/>
    <s v="Network - Jakarta Region"/>
    <s v="Jakarta Region Area VII"/>
    <s v="KC - Tangerang - Bintaro Griya Niaga - BTO - D3"/>
    <s v="KC - Tangerang - Bintaro Griya Niaga - BTO - Preferred - D4"/>
    <s v="Preferred Relationship Manager Acceleration"/>
    <s v="Preferred Relationship Manager Acceleration"/>
    <s v="KC - Tangerang - Bintaro Griya Niaga - BTO"/>
    <s v="TANGERANG SELATAN"/>
    <s v="Banten"/>
    <d v="1993-03-17T00:00:00"/>
    <d v="2018-12-03T00:00:00"/>
    <s v="Male"/>
    <s v="BTO"/>
    <s v="DAIMA.RAMADHAN@CIMBNIAGA.CO.ID"/>
    <s v="D-5"/>
    <n v="3038766"/>
    <s v="IRMAN PERMANA IRWANSYAH"/>
    <s v="Preferred Business Manager 2 - KC - BTO"/>
    <m/>
    <m/>
    <m/>
    <m/>
    <x v="1"/>
    <m/>
    <m/>
    <x v="0"/>
    <n v="0"/>
    <x v="0"/>
    <n v="0"/>
    <x v="0"/>
    <n v="0"/>
  </r>
  <r>
    <n v="3002550"/>
    <s v="YULIANA"/>
    <s v="U5"/>
    <x v="4"/>
    <s v="Network - Jakarta Region"/>
    <s v="Jakarta Region Area VII"/>
    <s v="KC - Tangerang - Bintaro Griya Niaga - BTO - D3"/>
    <s v="KC - Tangerang - Bintaro Griya Niaga - BTO - Service - D4"/>
    <s v="Branch Operations &amp; Service Manager"/>
    <s v="Branch Operations &amp; Service Manager"/>
    <s v="KC - Tangerang - Bintaro Griya Niaga - BTO"/>
    <s v="TANGERANG SELATAN"/>
    <s v="Banten"/>
    <d v="1975-07-20T00:00:00"/>
    <d v="1994-02-03T00:00:00"/>
    <s v="Female"/>
    <s v="BTO"/>
    <s v="YULIANA2@CIMBNIAGA.CO.ID"/>
    <s v="D-4"/>
    <n v="3035660"/>
    <s v="MAYA KURNIAWATI"/>
    <s v="Branch Manager - KC - BTO"/>
    <m/>
    <m/>
    <m/>
    <m/>
    <x v="1"/>
    <m/>
    <m/>
    <x v="1"/>
    <n v="1"/>
    <x v="0"/>
    <n v="0"/>
    <x v="0"/>
    <n v="0.5"/>
  </r>
  <r>
    <n v="3008682"/>
    <s v="SISKA ANGRAINI"/>
    <s v="U8"/>
    <x v="4"/>
    <s v="Network - Jakarta Region"/>
    <s v="Jakarta Region Area VII"/>
    <s v="KC - Tangerang - Bintaro Griya Niaga - BTO - D3"/>
    <s v="KC - Tangerang - Bintaro Griya Niaga - BTO - Service - D4"/>
    <s v="Branch Service Officer"/>
    <s v="Branch Service Officer"/>
    <s v="KC - Tangerang - Bintaro Griya Niaga - BTO"/>
    <s v="TANGERANG SELATAN"/>
    <s v="Banten"/>
    <d v="1981-11-26T00:00:00"/>
    <d v="2007-04-25T00:00:00"/>
    <s v="Female"/>
    <s v="BTO"/>
    <s v="SISKA.ANGRAINI@CIMBNIAGA.CO.ID"/>
    <s v="D-5"/>
    <n v="3002550"/>
    <s v="YULIANA"/>
    <s v="Branch Operations &amp; Service Manager - KC - BTO"/>
    <m/>
    <m/>
    <m/>
    <m/>
    <x v="1"/>
    <m/>
    <m/>
    <x v="1"/>
    <n v="1"/>
    <x v="0"/>
    <n v="0"/>
    <x v="0"/>
    <n v="0.5"/>
  </r>
  <r>
    <n v="3011402"/>
    <s v="JOHANNES REINHART"/>
    <s v="U8"/>
    <x v="4"/>
    <s v="Network - Jakarta Region"/>
    <s v="Jakarta Region Area VII"/>
    <s v="KC - Tangerang - Bintaro Griya Niaga - BTO - D3"/>
    <s v="KC - Tangerang - Bintaro Griya Niaga - BTO - Service - D4"/>
    <s v="Branch Service Officer"/>
    <s v="Branch Service Officer"/>
    <s v="KC - Tangerang - Bintaro Griya Niaga - BTO"/>
    <s v="TANGERANG SELATAN"/>
    <s v="Banten"/>
    <d v="1980-07-29T00:00:00"/>
    <d v="2009-09-16T00:00:00"/>
    <s v="Male"/>
    <s v="BTO"/>
    <s v="JOHANNES.REINHARTT@CIMBNIAGA.CO.ID"/>
    <s v="D-5"/>
    <n v="3002550"/>
    <s v="YULIANA"/>
    <s v="Branch Operations &amp; Service Manager - KC - BTO"/>
    <m/>
    <m/>
    <m/>
    <m/>
    <x v="1"/>
    <m/>
    <m/>
    <x v="0"/>
    <n v="0.95"/>
    <x v="0"/>
    <n v="0"/>
    <x v="0"/>
    <n v="0.47499999999999998"/>
  </r>
  <r>
    <n v="3022935"/>
    <s v="RIZKI YANUARDIANSYAH"/>
    <s v="U8"/>
    <x v="4"/>
    <s v="Network - Jakarta Region"/>
    <s v="Jakarta Region Area VII"/>
    <s v="KC - Tangerang - Bintaro Griya Niaga - BTO - D3"/>
    <s v="KC - Tangerang - Bintaro Griya Niaga - BTO - Service - D4"/>
    <s v="Branch Service Officer"/>
    <s v="Branch Service Officer"/>
    <s v="KC - Tangerang - Bintaro Griya Niaga - BTO"/>
    <s v="TANGERANG SELATAN"/>
    <s v="Banten"/>
    <d v="1990-01-26T00:00:00"/>
    <d v="2013-05-13T00:00:00"/>
    <s v="Male"/>
    <s v="BTO"/>
    <s v="RIZKI.YANUARDIANSYAH@CIMBNIAGA.CO.ID"/>
    <s v="D-5"/>
    <n v="3002550"/>
    <s v="YULIANA"/>
    <s v="Branch Operations &amp; Service Manager - KC - BTO"/>
    <m/>
    <m/>
    <m/>
    <m/>
    <x v="1"/>
    <m/>
    <m/>
    <x v="1"/>
    <n v="1"/>
    <x v="0"/>
    <n v="0"/>
    <x v="0"/>
    <n v="0.5"/>
  </r>
  <r>
    <n v="3022072"/>
    <s v="ZENY DWI ASTUTI"/>
    <s v="U9"/>
    <x v="4"/>
    <s v="Network - Jakarta Region"/>
    <s v="Network Region Service &amp; Operations - Jakarta I"/>
    <s v="Region Service &amp; Operations Support - Jakarta I - 3"/>
    <s v="KM - Jakarta South 2 - KSO - Service - D5"/>
    <s v="Client Service Officer"/>
    <s v="Client Service Officer"/>
    <s v="KM - Jakarta South 2 - KSO"/>
    <s v="TANGERANG SELATAN"/>
    <s v="Banten"/>
    <d v="1989-11-07T00:00:00"/>
    <d v="2013-02-18T00:00:00"/>
    <s v="Female"/>
    <s v="KSO"/>
    <s v="ZENYDWI.ASTUTI@CIMBNIAGA.CO.ID"/>
    <s v="D-4"/>
    <n v="3003692"/>
    <s v="SITI MURTAFIAH"/>
    <s v="Region Service &amp; Operations Support Manager - Jakarta I - 3"/>
    <m/>
    <m/>
    <m/>
    <m/>
    <x v="1"/>
    <m/>
    <m/>
    <x v="0"/>
    <n v="0"/>
    <x v="0"/>
    <n v="0"/>
    <x v="0"/>
    <n v="0"/>
  </r>
  <r>
    <n v="3035614"/>
    <s v="NOVITA"/>
    <s v="U9"/>
    <x v="4"/>
    <s v="Network - Jakarta Region"/>
    <s v="Jakarta Region Area VII"/>
    <s v="KC - Tangerang - Bintaro Griya Niaga - BTO - D3"/>
    <s v="KC - Tangerang - Bintaro Griya Niaga - BTO - Service - D4"/>
    <s v="Customer Service"/>
    <s v="Customer Service"/>
    <s v="KC - Tangerang - Bintaro Griya Niaga - BTO"/>
    <s v="TANGERANG SELATAN"/>
    <s v="Banten"/>
    <d v="1994-11-06T00:00:00"/>
    <d v="2018-04-09T00:00:00"/>
    <s v="Female"/>
    <s v="BTO"/>
    <s v="NOVITA.NOVITA@CIMBNIAGA.CO.ID"/>
    <s v="D-5"/>
    <n v="3002550"/>
    <s v="YULIANA"/>
    <s v="Branch Operations &amp; Service Manager - KC - BTO"/>
    <m/>
    <m/>
    <m/>
    <m/>
    <x v="1"/>
    <m/>
    <m/>
    <x v="1"/>
    <n v="1"/>
    <x v="0"/>
    <n v="0"/>
    <x v="0"/>
    <n v="0.5"/>
  </r>
  <r>
    <n v="3039352"/>
    <s v="RIZKI FIRMAN SYAH"/>
    <s v="U9"/>
    <x v="8"/>
    <s v="Central Operations"/>
    <s v="Transaction Operational &amp; Digital Improvement"/>
    <s v="Channel Operations &amp; Settlement"/>
    <s v="Card Production &amp; Delivery"/>
    <s v="Card Production Officer"/>
    <s v="Card Production Officer"/>
    <s v="Kantor Pusat - Griya Niaga 2"/>
    <s v="TANGERANG SELATAN"/>
    <s v="Banten"/>
    <d v="1996-02-17T00:00:00"/>
    <d v="2019-10-14T00:00:00"/>
    <s v="Male"/>
    <s v="KP"/>
    <s v="RIZKI.FIRMANSYAH@CIMBNIAGA.CO.ID"/>
    <s v="D-6"/>
    <n v="3003160"/>
    <s v="PETRA YUNIARDHI KURNIANTO"/>
    <s v="Card Production Manager"/>
    <m/>
    <m/>
    <m/>
    <m/>
    <x v="1"/>
    <m/>
    <m/>
    <x v="0"/>
    <n v="0"/>
    <x v="0"/>
    <n v="0"/>
    <x v="0"/>
    <n v="0"/>
  </r>
  <r>
    <n v="3040507"/>
    <s v="SEPTIYANA WARDININGSIH"/>
    <s v="U9"/>
    <x v="4"/>
    <s v="Network - Jakarta Region"/>
    <s v="Jakarta Region Area VII"/>
    <s v="KC - Tangerang - Bintaro Griya Niaga - BTO - D3"/>
    <s v="KC - Tangerang - Bintaro Griya Niaga - BTO - Service - D4"/>
    <s v="Customer Service"/>
    <s v="Customer Service"/>
    <s v="KC - Tangerang - Bintaro Griya Niaga - BTO"/>
    <s v="TANGERANG SELATAN"/>
    <s v="Banten"/>
    <d v="1997-09-01T00:00:00"/>
    <d v="2020-02-24T00:00:00"/>
    <s v="Female"/>
    <s v="BTO"/>
    <s v="Septiyana.Wardiningsih@cimbniaga.co.id"/>
    <s v="D-5"/>
    <n v="3002550"/>
    <s v="YULIANA"/>
    <s v="Branch Operations &amp; Service Manager - KC - BTO"/>
    <m/>
    <m/>
    <m/>
    <m/>
    <x v="1"/>
    <m/>
    <m/>
    <x v="1"/>
    <n v="1"/>
    <x v="0"/>
    <n v="0"/>
    <x v="0"/>
    <n v="0.5"/>
  </r>
  <r>
    <n v="5315510"/>
    <s v="NURUL SYAIFUL HUDA"/>
    <s v="U9"/>
    <x v="4"/>
    <s v="Network - Jakarta Region"/>
    <s v="Jakarta Region Area VII"/>
    <s v="KC - Tangerang - Bintaro Griya Niaga - BTO - D3"/>
    <s v="KC - Tangerang - Bintaro Griya Niaga - BTO - Service - D4"/>
    <s v="Customer Service"/>
    <s v="Customer Service"/>
    <s v="KC - Tangerang - Bintaro Griya Niaga - BTO"/>
    <s v="TANGERANG SELATAN"/>
    <s v="Banten"/>
    <d v="1997-10-22T00:00:00"/>
    <d v="2021-03-15T00:00:00"/>
    <s v="Male"/>
    <s v="BTO"/>
    <s v="Nurul.Huda@cimbniaga.co.id"/>
    <s v="D-5"/>
    <n v="3002550"/>
    <s v="YULIANA"/>
    <s v="Branch Operations &amp; Service Manager - KC - BTO"/>
    <m/>
    <m/>
    <m/>
    <m/>
    <x v="1"/>
    <m/>
    <m/>
    <x v="0"/>
    <n v="0.1"/>
    <x v="0"/>
    <n v="0"/>
    <x v="0"/>
    <n v="0.05"/>
  </r>
  <r>
    <n v="5323556"/>
    <s v="OKTOFIN BIRINGKANAE"/>
    <s v="U9"/>
    <x v="4"/>
    <s v="Network - Jakarta Region"/>
    <s v="Jakarta Region Area VII"/>
    <s v="KC - Tangerang - Bintaro Griya Niaga - BTO - D3"/>
    <s v="KC - Tangerang - Bintaro Griya Niaga - BTO - Service - D4"/>
    <s v="Customer Service"/>
    <s v="Customer Service"/>
    <s v="KC - Tangerang - Bintaro Griya Niaga - BTO"/>
    <s v="TANGERANG SELATAN"/>
    <s v="Banten"/>
    <d v="1997-10-13T00:00:00"/>
    <d v="2021-06-14T00:00:00"/>
    <s v="Female"/>
    <s v="BTO"/>
    <s v="oktofin.biringkanae@cimbniaga.co.id"/>
    <s v="D-5"/>
    <n v="3002550"/>
    <s v="YULIANA"/>
    <s v="Branch Operations &amp; Service Manager - KC - BTO"/>
    <m/>
    <m/>
    <m/>
    <m/>
    <x v="1"/>
    <m/>
    <m/>
    <x v="0"/>
    <n v="0"/>
    <x v="0"/>
    <n v="0"/>
    <x v="0"/>
    <n v="0"/>
  </r>
  <r>
    <n v="5356239"/>
    <s v="LIFIA NUR ADILLA"/>
    <s v="U9"/>
    <x v="4"/>
    <s v="Network - Jakarta Region"/>
    <s v="Jakarta Region Area VII"/>
    <s v="KC - Tangerang - Bintaro Griya Niaga - BTO - D3"/>
    <s v="KC - Tangerang - Bintaro Griya Niaga - BTO - Service - D4"/>
    <s v="Customer Service"/>
    <s v="Customer Service"/>
    <s v="KC - Tangerang - Bintaro Griya Niaga - BTO"/>
    <s v="TANGERANG SELATAN"/>
    <s v="Banten"/>
    <d v="1998-05-27T00:00:00"/>
    <d v="2021-11-01T00:00:00"/>
    <s v="Female"/>
    <s v="BTO"/>
    <s v="Lifia.Adilla@cimbniaga.co.id"/>
    <s v="D-5"/>
    <n v="3002550"/>
    <s v="YULIANA"/>
    <s v="Branch Operations &amp; Service Manager - KC - BTO"/>
    <m/>
    <m/>
    <m/>
    <m/>
    <x v="1"/>
    <m/>
    <m/>
    <x v="1"/>
    <n v="1"/>
    <x v="0"/>
    <n v="0"/>
    <x v="0"/>
    <n v="0.5"/>
  </r>
  <r>
    <n v="5314328"/>
    <s v="DIAN EGA CHARISMA"/>
    <s v="U8"/>
    <x v="4"/>
    <s v="Network - Jakarta Region"/>
    <s v="Jakarta Region Area VII"/>
    <s v="KCP - Depok - Margonda - DEP - D3"/>
    <s v="KCP - Depok - Margonda - DEP - Preferred - D4"/>
    <s v="Preferred Relationship Manager"/>
    <s v="Preferred Relationship Manager"/>
    <s v="KCP - Depok - Margonda - DEP"/>
    <s v="DEPOK"/>
    <s v="Jawa Barat"/>
    <d v="1983-03-27T00:00:00"/>
    <d v="2021-02-01T00:00:00"/>
    <s v="Female"/>
    <s v="DEP"/>
    <s v="dian.charisma@cimbniaga.co.id"/>
    <s v="D-5"/>
    <n v="3007065"/>
    <s v="YOLANDA VANESHA"/>
    <s v="Branch Manager - KCP - DEP"/>
    <m/>
    <m/>
    <m/>
    <m/>
    <x v="1"/>
    <m/>
    <m/>
    <x v="0"/>
    <n v="0"/>
    <x v="0"/>
    <n v="0"/>
    <x v="0"/>
    <n v="0"/>
  </r>
  <r>
    <n v="3029954"/>
    <s v="SYLVA TARASASTIKA"/>
    <s v="U9"/>
    <x v="4"/>
    <s v="Network - Jakarta Region"/>
    <s v="Jakarta Region Area VII"/>
    <s v="KCP - Depok - Margonda - DEP - D3"/>
    <s v="KCP - Depok - Margonda - DEP - Preferred - D4"/>
    <s v="Preferred Relationship Manager Acceleration"/>
    <s v="Preferred Relationship Manager Acceleration"/>
    <s v="KCP - Depok - Margonda - DEP"/>
    <s v="DEPOK"/>
    <s v="Jawa Barat"/>
    <d v="1989-10-18T00:00:00"/>
    <d v="2015-10-20T00:00:00"/>
    <s v="Female"/>
    <s v="DEP"/>
    <s v="SYLVA.TARASASTIKA@CIMBNIAGA.CO.ID"/>
    <s v="D-5"/>
    <n v="3007065"/>
    <s v="YOLANDA VANESHA"/>
    <s v="Branch Manager - KCP - DEP"/>
    <m/>
    <m/>
    <m/>
    <m/>
    <x v="1"/>
    <m/>
    <m/>
    <x v="0"/>
    <n v="0"/>
    <x v="0"/>
    <n v="0"/>
    <x v="0"/>
    <n v="0"/>
  </r>
  <r>
    <n v="3007638"/>
    <s v="ROSMIATI"/>
    <s v="U7"/>
    <x v="4"/>
    <s v="Network - Jakarta Region"/>
    <s v="Jakarta Region Area VII"/>
    <s v="KCP - Depok - Margonda - DEP - D3"/>
    <s v="KCP - Depok - Margonda - DEP - Service - D4"/>
    <s v="Branch Operations &amp; Service Manager"/>
    <s v="Branch Operations &amp; Service Manager"/>
    <s v="KCP - Depok - Margonda - DEP"/>
    <s v="DEPOK"/>
    <s v="Jawa Barat"/>
    <d v="1979-05-31T00:00:00"/>
    <d v="2006-03-07T00:00:00"/>
    <s v="Female"/>
    <s v="DEP"/>
    <s v="ROSMIATI@CIMBNIAGA.CO.ID"/>
    <s v="D-4"/>
    <n v="3007065"/>
    <s v="YOLANDA VANESHA"/>
    <s v="Branch Manager - KCP - DEP"/>
    <m/>
    <m/>
    <m/>
    <m/>
    <x v="1"/>
    <m/>
    <m/>
    <x v="0"/>
    <n v="0.75"/>
    <x v="0"/>
    <n v="0"/>
    <x v="0"/>
    <n v="0.375"/>
  </r>
  <r>
    <n v="3026334"/>
    <s v="NOVITA WAYUNI"/>
    <s v="U8"/>
    <x v="4"/>
    <s v="Network - Jakarta Region"/>
    <s v="Jakarta Region Area VII"/>
    <s v="KCP - Depok - Margonda - DEP - D3"/>
    <s v="KCP - Depok - Margonda - DEP - Service - D4"/>
    <s v="Branch Service Officer"/>
    <s v="Branch Service Officer"/>
    <s v="KCP - Depok - Margonda - DEP"/>
    <s v="DEPOK"/>
    <s v="Jawa Barat"/>
    <d v="1988-06-13T00:00:00"/>
    <d v="2014-05-22T00:00:00"/>
    <s v="Female"/>
    <s v="DEP"/>
    <s v="NOVITA.WAYUNI@CIMBNIAGA.CO.ID"/>
    <s v="D-5"/>
    <n v="3007638"/>
    <s v="ROSMIATI"/>
    <s v="Branch Operations &amp; Service Manager - KCP - DEP"/>
    <m/>
    <m/>
    <m/>
    <m/>
    <x v="1"/>
    <m/>
    <m/>
    <x v="0"/>
    <n v="0.25"/>
    <x v="0"/>
    <n v="0"/>
    <x v="0"/>
    <n v="0.125"/>
  </r>
  <r>
    <n v="5338798"/>
    <s v="LIVENTY GRACIA"/>
    <s v="U9"/>
    <x v="4"/>
    <s v="Network - Jakarta Region"/>
    <s v="Jakarta Region Area VII"/>
    <s v="KCP - Depok - Margonda - DEP - D3"/>
    <s v="KCP - Depok - Margonda - DEP - Service - D4"/>
    <s v="Client Service Officer"/>
    <s v="Client Service Officer"/>
    <s v="KCP - Depok - Margonda - DEP"/>
    <s v="DEPOK"/>
    <s v="Jawa Barat"/>
    <d v="1997-01-11T00:00:00"/>
    <d v="2021-07-26T00:00:00"/>
    <s v="Female"/>
    <s v="DEP"/>
    <s v="Liventy.Gracia@cimbniaga.co.id"/>
    <s v="D-5"/>
    <n v="3007638"/>
    <s v="ROSMIATI"/>
    <s v="Branch Operations &amp; Service Manager - KCP - DEP"/>
    <m/>
    <m/>
    <m/>
    <m/>
    <x v="1"/>
    <m/>
    <m/>
    <x v="0"/>
    <n v="0"/>
    <x v="0"/>
    <n v="0"/>
    <x v="0"/>
    <n v="0"/>
  </r>
  <r>
    <n v="5389096"/>
    <s v="SELVI FITRIANI"/>
    <s v="U9"/>
    <x v="4"/>
    <s v="Network - Jakarta Region"/>
    <s v="Jakarta Region Area VII"/>
    <s v="KCP - Depok - Margonda - DEP - D3"/>
    <s v="KCP - Depok - Margonda - DEP - Service - D4"/>
    <s v="Client Service Officer"/>
    <s v="Client Service Officer"/>
    <s v="KCP - Depok - Margonda - DEP"/>
    <s v="DEPOK"/>
    <s v="Jawa Barat"/>
    <d v="1998-02-03T00:00:00"/>
    <d v="2023-05-02T00:00:00"/>
    <s v="Female"/>
    <s v="DEP"/>
    <s v="Selvi.Fitriani@cimbniaga.co.id"/>
    <s v="D-5"/>
    <n v="3007638"/>
    <s v="ROSMIATI"/>
    <s v="Branch Operations &amp; Service Manager - KCP - DEP"/>
    <m/>
    <m/>
    <m/>
    <m/>
    <x v="1"/>
    <m/>
    <m/>
    <x v="0"/>
    <n v="0"/>
    <x v="0"/>
    <n v="0"/>
    <x v="0"/>
    <n v="0"/>
  </r>
  <r>
    <n v="3008998"/>
    <s v="LUKITA MELINA"/>
    <s v="U9"/>
    <x v="4"/>
    <s v="Network - Jakarta Region"/>
    <s v="Jakarta Region Area VII"/>
    <s v="KCP - Depok - Margonda - DEP - D3"/>
    <s v="KCP - Depok - Margonda - DEP - Service - D4"/>
    <s v="Client Service Officer"/>
    <s v="Client Service Officer"/>
    <s v="KCP - Depok - Margonda - DEP"/>
    <s v="DEPOK"/>
    <s v="Jawa Barat"/>
    <d v="1981-02-10T00:00:00"/>
    <d v="2008-01-03T00:00:00"/>
    <s v="Female"/>
    <s v="DEP"/>
    <s v="LUKITA.MELLINA@CIMBNIAGA.CO.ID"/>
    <s v="D-5"/>
    <n v="3007638"/>
    <s v="ROSMIATI"/>
    <s v="Branch Operations &amp; Service Manager - KCP - DEP"/>
    <m/>
    <m/>
    <m/>
    <m/>
    <x v="1"/>
    <m/>
    <m/>
    <x v="0"/>
    <n v="0"/>
    <x v="0"/>
    <n v="0"/>
    <x v="0"/>
    <n v="0"/>
  </r>
  <r>
    <n v="3030699"/>
    <s v="MEITA NINGTYAS MARA"/>
    <s v="U9"/>
    <x v="4"/>
    <s v="Network - Jakarta Region"/>
    <s v="Jakarta Region Area VII"/>
    <s v="KCP - Depok - Margonda - DEP - D3"/>
    <s v="KCP - Depok - Margonda - DEP - Service - D4"/>
    <s v="Digital Banking Service Officer"/>
    <s v="Digital Banking Service Officer"/>
    <s v="E-Banking Lounge - Depok - FISIP UI - DUI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4766"/>
    <s v="RIADI GHANTINA"/>
    <s v="U9"/>
    <x v="4"/>
    <s v="Network - Jakarta Region"/>
    <s v="Jakarta Region Area VII"/>
    <s v="KCP - Depok - Margonda - DEP - D3"/>
    <s v="KCP - Depok - Margonda - DEP - Service - D4"/>
    <s v="Digital Banking Service Officer"/>
    <s v="Digital Banking Service Officer"/>
    <s v="E-Banking Lounge - Depok - FISIP UI - DUI"/>
    <s v="DEPOK"/>
    <s v="Jawa Barat"/>
    <d v="1997-06-29T00:00:00"/>
    <d v="2023-02-13T00:00:00"/>
    <s v="Male"/>
    <s v="DUI"/>
    <s v="Riadi.Ghantina@cimbniaga.co.id"/>
    <s v="D-5"/>
    <n v="3007638"/>
    <s v="ROSMIATI"/>
    <s v="Branch Operations &amp; Service Manager - KCP - DEP"/>
    <m/>
    <m/>
    <m/>
    <m/>
    <x v="1"/>
    <m/>
    <m/>
    <x v="0"/>
    <n v="0"/>
    <x v="0"/>
    <n v="0"/>
    <x v="0"/>
    <n v="0"/>
  </r>
  <r>
    <n v="3039351"/>
    <s v="RISKI YULIANTY"/>
    <s v="U10"/>
    <x v="4"/>
    <s v="Network - Jakarta Region"/>
    <s v="Jakarta Region Area VII"/>
    <s v="KC - Jakarta - Pondok Indah Icon - CIN - D3"/>
    <s v="KC - Jakarta - Pondok Indah Icon - CIN - Service - D4"/>
    <s v="Flying Client Service Officer"/>
    <s v="Flying Client Service Officer"/>
    <s v="KC - Jakarta - Pondok Indah Icon - CIN"/>
    <s v="JAKARTA SELATAN"/>
    <s v="Dki Jakarta"/>
    <d v="1996-07-09T00:00:00"/>
    <d v="2019-10-14T00:00:00"/>
    <s v="Female"/>
    <s v="CIN"/>
    <s v="RISKI.YULIANTY@CIMBNIAGA.CO.ID"/>
    <s v="D-5"/>
    <n v="3003692"/>
    <s v="SITI MURTAFIAH"/>
    <s v="Region Service &amp; Operations Support Manager - Jakarta I - 3"/>
    <m/>
    <m/>
    <m/>
    <m/>
    <x v="1"/>
    <m/>
    <m/>
    <x v="1"/>
    <n v="1"/>
    <x v="0"/>
    <n v="0"/>
    <x v="0"/>
    <n v="0.5"/>
  </r>
  <r>
    <n v="5601955"/>
    <s v="METTY SOFYANINGTYAS"/>
    <s v="U7"/>
    <x v="4"/>
    <s v="Network - Jakarta Region"/>
    <s v="Jakarta Region Area VII"/>
    <s v="KCP - Jakarta - Bintaro Sektor I - BTR - D3"/>
    <s v="KCP - Jakarta - Bintaro Sektor I - BTR - Preferred - D4"/>
    <s v="Preferred Relationship Manager"/>
    <s v="Preferred Relationship Manager"/>
    <s v="KCP - Jakarta - Bintaro Sektor I - BTR"/>
    <s v="JAKARTA SELATAN"/>
    <s v="Dki Jakarta"/>
    <d v="1989-11-26T00:00:00"/>
    <d v="2026-01-26T00:00:00"/>
    <s v="Female"/>
    <s v="BTR"/>
    <s v="metty.sofyaningtyas@cimbniaga.co.id"/>
    <s v="D-5"/>
    <n v="3006953"/>
    <s v="TRI WULANDARI"/>
    <s v="Branch Manager - KCP - BTR"/>
    <m/>
    <m/>
    <m/>
    <m/>
    <x v="1"/>
    <m/>
    <m/>
    <x v="0"/>
    <n v="0"/>
    <x v="1"/>
    <e v="#N/A"/>
    <x v="1"/>
    <e v="#N/A"/>
  </r>
  <r>
    <n v="3005706"/>
    <s v="PERRY"/>
    <s v="U7"/>
    <x v="4"/>
    <s v="Network - Jakarta Region"/>
    <s v="Jakarta Region Area VII"/>
    <s v="KCP - Jakarta - Bintaro Sektor I - BTR - D3"/>
    <s v="KCP - Jakarta - Bintaro Sektor I - BTR - Service - D4"/>
    <s v="Branch Operations &amp; Service Manager"/>
    <s v="Branch Operations &amp; Service Manager"/>
    <s v="KCP - Jakarta - Bintaro Sektor I - BTR"/>
    <s v="JAKARTA SELATAN"/>
    <s v="Dki Jakarta"/>
    <d v="1979-05-16T00:00:00"/>
    <d v="2002-05-06T00:00:00"/>
    <s v="Male"/>
    <s v="BTR"/>
    <s v="PERRY@CIMBNIAGA.CO.ID"/>
    <s v="D-4"/>
    <n v="3006953"/>
    <s v="TRI WULANDARI"/>
    <s v="Branch Manager - KCP - BTR"/>
    <m/>
    <m/>
    <m/>
    <m/>
    <x v="1"/>
    <m/>
    <m/>
    <x v="0"/>
    <n v="0"/>
    <x v="0"/>
    <n v="0"/>
    <x v="0"/>
    <n v="0"/>
  </r>
  <r>
    <n v="3029198"/>
    <s v="MUHAMMAD ARDIANSYAH"/>
    <s v="U9"/>
    <x v="4"/>
    <s v="Network - Jakarta Region"/>
    <s v="Jakarta Region Area VII"/>
    <s v="KCP - Jakarta - Bintaro Sektor I - BTR - D3"/>
    <s v="KCP - Jakarta - Bintaro Sektor I - BTR - Service - D4"/>
    <s v="Client Service Officer"/>
    <s v="Client Service Officer"/>
    <s v="KCP - Jakarta - Bintaro Sektor I - BTR"/>
    <s v="JAKARTA SELATAN"/>
    <s v="Dki Jakarta"/>
    <d v="1994-12-09T00:00:00"/>
    <d v="2015-04-13T00:00:00"/>
    <s v="Male"/>
    <s v="BTR"/>
    <s v="MUHAMMAD.ARDIANSYAH@CIMBNIAGA.CO.ID"/>
    <s v="D-5"/>
    <n v="3005706"/>
    <s v="PERRY"/>
    <s v="Branch Operations &amp; Service Manager - KCP - BTR"/>
    <m/>
    <m/>
    <m/>
    <m/>
    <x v="1"/>
    <m/>
    <m/>
    <x v="0"/>
    <n v="0"/>
    <x v="0"/>
    <n v="0"/>
    <x v="0"/>
    <n v="0"/>
  </r>
  <r>
    <n v="3038726"/>
    <s v="LUTHFIA RAHMAWATI"/>
    <s v="U9"/>
    <x v="4"/>
    <s v="Network - Jakarta Region"/>
    <s v="Jakarta Region Area VII"/>
    <s v="KCP - Jakarta - Bintaro Sektor I - BTR - D3"/>
    <s v="KCP - Jakarta - Bintaro Sektor I - BTR - Service - D4"/>
    <s v="Client Service Officer"/>
    <s v="Client Service Officer"/>
    <s v="KCP - Jakarta - Bintaro Sektor I - BTR"/>
    <s v="JAKARTA SELATAN"/>
    <s v="Dki Jakarta"/>
    <d v="1996-09-09T00:00:00"/>
    <d v="2019-08-05T00:00:00"/>
    <s v="Female"/>
    <s v="BTR"/>
    <s v="LUTHFIA.RAHMAWATI@CIMBNIAGA.CO.ID"/>
    <s v="D-5"/>
    <n v="3005706"/>
    <s v="PERRY"/>
    <s v="Branch Operations &amp; Service Manager - KCP - BTR"/>
    <m/>
    <m/>
    <m/>
    <m/>
    <x v="1"/>
    <m/>
    <m/>
    <x v="0"/>
    <n v="0"/>
    <x v="0"/>
    <n v="0"/>
    <x v="0"/>
    <n v="0"/>
  </r>
  <r>
    <n v="3041444"/>
    <s v="RATIH TRIASARI"/>
    <s v="U9"/>
    <x v="4"/>
    <s v="Network - Jakarta Region"/>
    <s v="Jakarta Region Area VII"/>
    <s v="KCP - Jakarta - Bintaro Sektor I - BTR - D3"/>
    <s v="KCP - Jakarta - Bintaro Sektor I - BTR - Service - D4"/>
    <s v="Client Service Officer"/>
    <s v="Client Service Officer"/>
    <s v="KCP - Jakarta - Bintaro Sektor I - BTR"/>
    <s v="JAKARTA SELATAN"/>
    <s v="Dki Jakarta"/>
    <d v="1997-06-28T00:00:00"/>
    <d v="2020-06-29T00:00:00"/>
    <s v="Female"/>
    <s v="BTR"/>
    <s v="ratih.triasari@cimbniaga.co.id"/>
    <s v="D-5"/>
    <n v="3005706"/>
    <s v="PERRY"/>
    <s v="Branch Operations &amp; Service Manager - KCP - BTR"/>
    <m/>
    <m/>
    <m/>
    <m/>
    <x v="1"/>
    <m/>
    <m/>
    <x v="0"/>
    <n v="0"/>
    <x v="0"/>
    <n v="0"/>
    <x v="0"/>
    <n v="0"/>
  </r>
  <r>
    <n v="5601386"/>
    <s v="ZAKARIA UTAMA"/>
    <s v="U7"/>
    <x v="4"/>
    <s v="Network - Jakarta Region"/>
    <s v="Jakarta Region Area VII"/>
    <s v="KCP - Jakarta - South Quarter - OSQ - D3"/>
    <s v="KCP - Jakarta - South Quarter - OSQ - Preferred - D4"/>
    <s v="Preferred Relationship Manager"/>
    <s v="Preferred Relationship Manager"/>
    <s v="KCP - Jakarta - South Quarter - OSQ"/>
    <s v="JAKARTA SELATAN"/>
    <s v="Dki Jakarta"/>
    <d v="1985-10-26T00:00:00"/>
    <d v="2025-10-20T00:00:00"/>
    <s v="Male"/>
    <s v="OSQ"/>
    <s v="zakaria.utama@cimbniaga.co.id"/>
    <s v="D-5"/>
    <n v="5350569"/>
    <s v="SONNY SAPUTRA SUHERMAN"/>
    <s v="Branch Manager - KCP - OSQ"/>
    <m/>
    <m/>
    <m/>
    <m/>
    <x v="1"/>
    <m/>
    <m/>
    <x v="0"/>
    <n v="0.1"/>
    <x v="1"/>
    <e v="#N/A"/>
    <x v="1"/>
    <e v="#N/A"/>
  </r>
  <r>
    <n v="5412004"/>
    <s v="KRISTIANI RORINGPANDEY"/>
    <s v="U8"/>
    <x v="4"/>
    <s v="Network - Jakarta Region"/>
    <s v="Jakarta Region Area VII"/>
    <s v="KCP - Jakarta - South Quarter - OSQ - D3"/>
    <s v="KCP - Jakarta - South Quarter - OSQ - Preferred - D4"/>
    <s v="Preferred Relationship Manager"/>
    <s v="Preferred Relationship Manager"/>
    <s v="KCP - Jakarta - South Quarter - OSQ"/>
    <s v="JAKARTA SELATAN"/>
    <s v="Dki Jakarta"/>
    <d v="1998-01-31T00:00:00"/>
    <d v="2024-08-05T00:00:00"/>
    <s v="Female"/>
    <s v="OSQ"/>
    <s v="kristiani.roringpandey@cimbniaga.co.id"/>
    <s v="D-5"/>
    <n v="5350569"/>
    <s v="SONNY SAPUTRA SUHERMAN"/>
    <s v="Branch Manager - KCP - OSQ"/>
    <m/>
    <m/>
    <m/>
    <m/>
    <x v="1"/>
    <m/>
    <m/>
    <x v="0"/>
    <n v="0.1"/>
    <x v="0"/>
    <n v="0"/>
    <x v="0"/>
    <n v="0.05"/>
  </r>
  <r>
    <n v="3037860"/>
    <s v="FATIMAH YUSUF BARMANSYAH"/>
    <s v="U8"/>
    <x v="4"/>
    <s v="Network - Jakarta Region"/>
    <s v="Jakarta Region Area VII"/>
    <s v="KCP - Depok - Margonda - DEP - D3"/>
    <s v="KCP - Depok - Margonda - DEP - Preferred - D4"/>
    <s v="Preferred Relationship Manager"/>
    <s v="Preferred Relationship Manager"/>
    <s v="KCP - Depok - Margonda - DEP"/>
    <s v="DEPOK"/>
    <s v="Jawa Barat"/>
    <d v="1985-12-29T00:00:00"/>
    <d v="2019-04-01T00:00:00"/>
    <s v="Female"/>
    <s v="DEP"/>
    <s v="FATIMAH.BARMANSYAH@CIMBNIAGA.CO.ID"/>
    <s v="D-5"/>
    <n v="3007065"/>
    <s v="YOLANDA VANESHA"/>
    <s v="Branch Manager - KCP - DEP"/>
    <m/>
    <m/>
    <m/>
    <m/>
    <x v="1"/>
    <m/>
    <m/>
    <x v="0"/>
    <n v="0"/>
    <x v="0"/>
    <n v="0"/>
    <x v="0"/>
    <n v="0"/>
  </r>
  <r>
    <n v="3003686"/>
    <s v="YENY RISTIAWATY"/>
    <s v="U7"/>
    <x v="4"/>
    <s v="Network - Jakarta Region"/>
    <s v="Jakarta Region Area VII"/>
    <s v="KCP - Jakarta - South Quarter - OSQ - D3"/>
    <s v="KCP - Jakarta - South Quarter - OSQ - Service - D4"/>
    <s v="Branch Operations &amp; Service Manager"/>
    <s v="Branch Operations &amp; Service Manager"/>
    <s v="KCP - Jakarta - South Quarter - OSQ"/>
    <s v="JAKARTA SELATAN"/>
    <s v="Dki Jakarta"/>
    <d v="1974-05-17T00:00:00"/>
    <d v="1996-05-06T00:00:00"/>
    <s v="Female"/>
    <s v="OSQ"/>
    <s v="YENY.RISTIAWATY@CIMBNIAGA.CO.ID"/>
    <s v="D-4"/>
    <n v="5350569"/>
    <s v="SONNY SAPUTRA SUHERMAN"/>
    <s v="Branch Manager - KCP - OSQ"/>
    <m/>
    <m/>
    <m/>
    <m/>
    <x v="1"/>
    <m/>
    <m/>
    <x v="0"/>
    <n v="0"/>
    <x v="0"/>
    <n v="0"/>
    <x v="0"/>
    <n v="0"/>
  </r>
  <r>
    <n v="3039553"/>
    <s v="KESYA DWI HERLIANTI"/>
    <s v="U9"/>
    <x v="4"/>
    <s v="Network - Jakarta Region"/>
    <s v="Jakarta Region Area VII"/>
    <s v="KCP - Jakarta - South Quarter - OSQ - D3"/>
    <s v="KCP - Jakarta - South Quarter - OSQ - Service - D4"/>
    <s v="Client Service Officer"/>
    <s v="Client Service Officer"/>
    <s v="KCP - Jakarta - South Quarter - OSQ"/>
    <s v="JAKARTA SELATAN"/>
    <s v="Dki Jakarta"/>
    <d v="1997-10-07T00:00:00"/>
    <d v="2019-10-14T00:00:00"/>
    <s v="Female"/>
    <s v="OSQ"/>
    <s v="KESYA.HERLIANTI@CIMBNIAGA.CO.ID"/>
    <s v="D-5"/>
    <n v="3003686"/>
    <s v="YENY RISTIAWATY"/>
    <s v="Branch Operations &amp; Service Manager - KCP - OSQ"/>
    <m/>
    <m/>
    <m/>
    <m/>
    <x v="1"/>
    <m/>
    <m/>
    <x v="0"/>
    <n v="0.1"/>
    <x v="0"/>
    <n v="0"/>
    <x v="0"/>
    <n v="0.05"/>
  </r>
  <r>
    <n v="3032356"/>
    <s v="IKA NURMALAH"/>
    <s v="U9"/>
    <x v="4"/>
    <s v="Network - Jakarta Region"/>
    <s v="Jakarta Region Area VII"/>
    <s v="KCP - Jakarta - South Quarter - OSQ - D3"/>
    <s v="KCP - Jakarta - South Quarter - OSQ - Service - D4"/>
    <s v="Client Service Officer"/>
    <s v="Client Service Officer"/>
    <s v="KCP - Jakarta - South Quarter - OSQ"/>
    <s v="JAKARTA SELATAN"/>
    <s v="Dki Jakarta"/>
    <d v="1995-03-16T00:00:00"/>
    <d v="2016-11-21T00:00:00"/>
    <s v="Female"/>
    <s v="OSQ"/>
    <s v="IKA.MALAH@CIMBNIAGA.CO.ID"/>
    <s v="D-5"/>
    <n v="3003686"/>
    <s v="YENY RISTIAWATY"/>
    <s v="Branch Operations &amp; Service Manager - KCP - OSQ"/>
    <m/>
    <m/>
    <m/>
    <m/>
    <x v="1"/>
    <m/>
    <m/>
    <x v="0"/>
    <n v="0"/>
    <x v="0"/>
    <n v="0"/>
    <x v="0"/>
    <n v="0"/>
  </r>
  <r>
    <n v="3034301"/>
    <s v="TESA SARI ANGGAINI"/>
    <s v="U9"/>
    <x v="4"/>
    <s v="Network - Jakarta Region"/>
    <s v="Jakarta Region Area VII"/>
    <s v="KCP - Jakarta - Wisma Pondok Indah - WSA - D3"/>
    <s v="KCP - Jakarta - Wisma Pondok Indah - WSA - Company - D4"/>
    <s v="Company Relationship Manager"/>
    <s v="Company Relationship Manager"/>
    <s v="KCP - Jakarta - Wisma Pondok Indah - WSA"/>
    <s v="JAKARTA SELATAN"/>
    <s v="Dki Jakarta"/>
    <d v="1993-08-07T00:00:00"/>
    <d v="2017-09-04T00:00:00"/>
    <s v="Female"/>
    <s v="WSA"/>
    <s v="TESA.ANGGAINI@CIMBNIAGA.CO.ID"/>
    <s v="D-5"/>
    <n v="5377216"/>
    <s v="FERA ENDA RIANI"/>
    <s v="Branch Manager - KCP - WSA"/>
    <m/>
    <m/>
    <m/>
    <m/>
    <x v="1"/>
    <m/>
    <m/>
    <x v="0"/>
    <n v="0"/>
    <x v="0"/>
    <n v="0"/>
    <x v="0"/>
    <n v="0"/>
  </r>
  <r>
    <n v="5407165"/>
    <s v="JASON LIE"/>
    <s v="U5"/>
    <x v="4"/>
    <s v="Network - Jakarta Region"/>
    <s v="Jakarta Region Area VII"/>
    <s v="KCP - Jakarta - Wisma Pondok Indah - WSA - D3"/>
    <s v="KCP - Jakarta - Wisma Pondok Indah - WSA - Preferred - D4"/>
    <s v="Preferred Relationship Manager"/>
    <s v="Preferred Relationship Manager"/>
    <s v="KCP - Jakarta - Wisma Pondok Indah - WSA"/>
    <s v="JAKARTA SELATAN"/>
    <s v="Dki Jakarta"/>
    <d v="1987-03-09T00:00:00"/>
    <d v="2024-04-05T00:00:00"/>
    <s v="Male"/>
    <s v="WSA"/>
    <s v="jason.lie@cimbniaga.co.id"/>
    <s v="D-5"/>
    <n v="5377216"/>
    <s v="FERA ENDA RIANI"/>
    <s v="Branch Manager - KCP - WSA"/>
    <m/>
    <m/>
    <m/>
    <m/>
    <x v="1"/>
    <m/>
    <m/>
    <x v="0"/>
    <n v="0"/>
    <x v="0"/>
    <n v="0"/>
    <x v="0"/>
    <n v="0"/>
  </r>
  <r>
    <n v="5407116"/>
    <s v="REZA PRATAMA"/>
    <s v="U6"/>
    <x v="4"/>
    <s v="Network - Jakarta Region"/>
    <s v="Jakarta Region Area VII"/>
    <s v="KCP - Jakarta - Wisma Pondok Indah - WSA - D3"/>
    <s v="KCP - Jakarta - Wisma Pondok Indah - WSA - Preferred - D4"/>
    <s v="Preferred Relationship Manager"/>
    <s v="Preferred Relationship Manager"/>
    <s v="KCP - Jakarta - Wisma Pondok Indah - WSA"/>
    <s v="JAKARTA SELATAN"/>
    <s v="Dki Jakarta"/>
    <d v="1989-02-12T00:00:00"/>
    <d v="2024-04-01T00:00:00"/>
    <s v="Male"/>
    <s v="WSA"/>
    <s v="reza.pratama@cimbniaga.co.id"/>
    <s v="D-5"/>
    <n v="3040603"/>
    <s v="EXCEL SUSANTO"/>
    <s v="Preferred Business Manager 1 - KCP - WSA"/>
    <m/>
    <m/>
    <m/>
    <m/>
    <x v="1"/>
    <m/>
    <m/>
    <x v="0"/>
    <n v="0"/>
    <x v="0"/>
    <n v="0"/>
    <x v="0"/>
    <n v="0"/>
  </r>
  <r>
    <n v="3040603"/>
    <s v="EXCEL SUSANTO"/>
    <s v="U6"/>
    <x v="4"/>
    <s v="Network - Jakarta Region"/>
    <s v="Jakarta Region Area VII"/>
    <s v="KCP - Jakarta - Wisma Pondok Indah - WSA - D3"/>
    <s v="KCP - Jakarta - Wisma Pondok Indah - WSA - Preferred - D4"/>
    <s v="Preferred Business Manager"/>
    <s v="Preferred Business Manager"/>
    <s v="KCP - Jakarta - Wisma Pondok Indah - WSA"/>
    <s v="JAKARTA SELATAN"/>
    <s v="Dki Jakarta"/>
    <d v="1998-02-03T00:00:00"/>
    <d v="2020-02-24T00:00:00"/>
    <s v="Male"/>
    <s v="WSA"/>
    <s v="EXCEL.SUSANTO@CIMBNIAGA.CO.ID"/>
    <s v="D-4"/>
    <n v="5377216"/>
    <s v="FERA ENDA RIANI"/>
    <s v="Branch Manager - KCP - WSA"/>
    <m/>
    <m/>
    <m/>
    <m/>
    <x v="1"/>
    <m/>
    <m/>
    <x v="0"/>
    <n v="0"/>
    <x v="0"/>
    <n v="0"/>
    <x v="0"/>
    <n v="0"/>
  </r>
  <r>
    <n v="3010891"/>
    <s v="SRI KUSTINI"/>
    <s v="U7"/>
    <x v="4"/>
    <s v="Network - Jakarta Region"/>
    <s v="Jakarta Region Area VII"/>
    <s v="KCP - Jakarta - Wisma Pondok Indah - WSA - D3"/>
    <s v="KCP - Jakarta - Wisma Pondok Indah - WSA - Preferred - D4"/>
    <s v="Preferred Relationship Manager"/>
    <s v="Preferred Relationship Manager"/>
    <s v="KCP - Jakarta - Wisma Pondok Indah - WSA"/>
    <s v="JAKARTA SELATAN"/>
    <s v="Dki Jakarta"/>
    <d v="1983-05-16T00:00:00"/>
    <d v="2008-03-10T00:00:00"/>
    <s v="Female"/>
    <s v="WSA"/>
    <s v="SRI.KUSTINI@CIMBNIAGA.CO.ID"/>
    <s v="D-5"/>
    <n v="3040603"/>
    <s v="EXCEL SUSANTO"/>
    <s v="Preferred Business Manager 1 - KCP - WSA"/>
    <m/>
    <m/>
    <m/>
    <m/>
    <x v="1"/>
    <m/>
    <m/>
    <x v="0"/>
    <n v="0"/>
    <x v="0"/>
    <n v="0"/>
    <x v="0"/>
    <n v="0"/>
  </r>
  <r>
    <n v="5421142"/>
    <s v="EKA PURNAMASARI"/>
    <s v="U7"/>
    <x v="4"/>
    <s v="Network - Jakarta Region"/>
    <s v="Jakarta Region Area VII"/>
    <s v="KCP - Jakarta - Wisma Pondok Indah - WSA - D3"/>
    <s v="KCP - Jakarta - Wisma Pondok Indah - WSA - Preferred - D4"/>
    <s v="Preferred Relationship Manager"/>
    <s v="Preferred Relationship Manager"/>
    <s v="KCP - Jakarta - Wisma Pondok Indah - WSA"/>
    <s v="JAKARTA SELATAN"/>
    <s v="Dki Jakarta"/>
    <d v="1989-01-01T00:00:00"/>
    <d v="2025-01-20T00:00:00"/>
    <s v="Female"/>
    <s v="WSA"/>
    <s v="eka.purnamasari@cimbniaga.co.id"/>
    <s v="D-5"/>
    <n v="3040603"/>
    <s v="EXCEL SUSANTO"/>
    <s v="Preferred Business Manager 1 - KCP - WSA"/>
    <m/>
    <m/>
    <m/>
    <m/>
    <x v="1"/>
    <m/>
    <m/>
    <x v="0"/>
    <n v="0"/>
    <x v="1"/>
    <e v="#N/A"/>
    <x v="1"/>
    <e v="#N/A"/>
  </r>
  <r>
    <n v="3011771"/>
    <s v="RATNA DEVI"/>
    <s v="U8"/>
    <x v="4"/>
    <s v="Network - Jakarta Region"/>
    <s v="Jakarta Region Area VII"/>
    <s v="KCP - Jakarta - Wisma Pondok Indah - WSA - D3"/>
    <s v="KCP - Jakarta - Wisma Pondok Indah - WSA - Preferred - D4"/>
    <s v="Preferred Relationship Manager"/>
    <s v="Preferred Relationship Manager"/>
    <s v="KCP - Jakarta - Wisma Pondok Indah - WSA"/>
    <s v="JAKARTA SELATAN"/>
    <s v="Dki Jakarta"/>
    <d v="1986-12-12T00:00:00"/>
    <d v="2008-09-25T00:00:00"/>
    <s v="Female"/>
    <s v="WSA"/>
    <s v="RATNA.DEVI@CIMBNIAGA.CO.ID"/>
    <s v="D-5"/>
    <n v="3040603"/>
    <s v="EXCEL SUSANTO"/>
    <s v="Preferred Business Manager 1 - KCP - WSA"/>
    <m/>
    <m/>
    <m/>
    <m/>
    <x v="1"/>
    <m/>
    <m/>
    <x v="0"/>
    <n v="0"/>
    <x v="0"/>
    <n v="0"/>
    <x v="0"/>
    <n v="0"/>
  </r>
  <r>
    <n v="3025840"/>
    <s v="EFI STYANINGRUM"/>
    <s v="U8"/>
    <x v="4"/>
    <s v="Network - Jakarta Region"/>
    <s v="Jakarta Region Area VII"/>
    <s v="KCP - Jakarta - Wisma Pondok Indah - WSA - D3"/>
    <s v="KCP - Jakarta - Wisma Pondok Indah - WSA - Preferred - D4"/>
    <s v="Preferred Relationship Manager"/>
    <s v="Preferred Relationship Manager"/>
    <s v="KCP - Jakarta - Wisma Pondok Indah - WSA"/>
    <s v="JAKARTA SELATAN"/>
    <s v="Dki Jakarta"/>
    <d v="1987-09-13T00:00:00"/>
    <d v="2014-04-01T00:00:00"/>
    <s v="Female"/>
    <s v="WSA"/>
    <s v="EFI.STYANINGRUM@CIMBNIAGA.CO.ID"/>
    <s v="D-5"/>
    <n v="3040603"/>
    <s v="EXCEL SUSANTO"/>
    <s v="Preferred Business Manager 1 - KCP - WSA"/>
    <m/>
    <m/>
    <m/>
    <m/>
    <x v="1"/>
    <m/>
    <m/>
    <x v="0"/>
    <n v="0"/>
    <x v="0"/>
    <n v="0"/>
    <x v="0"/>
    <n v="0"/>
  </r>
  <r>
    <n v="3007525"/>
    <s v="FANNY CAROLINA YUNITA"/>
    <s v="U6"/>
    <x v="4"/>
    <s v="Network - Jakarta Region"/>
    <s v="Jakarta Region Area VII"/>
    <s v="KCP - Jakarta - Wisma Pondok Indah - WSA - D3"/>
    <s v="KCP - Jakarta - Wisma Pondok Indah - WSA - Service - D4"/>
    <s v="Branch Operations &amp; Service Manager"/>
    <s v="Branch Operations &amp; Service Manager"/>
    <s v="KCP - Jakarta - Wisma Pondok Indah - WSA"/>
    <s v="JAKARTA SELATAN"/>
    <s v="Dki Jakarta"/>
    <d v="1983-06-08T00:00:00"/>
    <d v="2006-01-24T00:00:00"/>
    <s v="Female"/>
    <s v="WSA"/>
    <s v="FANNY.YUNITA@CIMBNIAGA.CO.ID"/>
    <s v="D-4"/>
    <n v="5377216"/>
    <s v="FERA ENDA RIANI"/>
    <s v="Branch Manager - KCP - WSA"/>
    <m/>
    <m/>
    <m/>
    <m/>
    <x v="1"/>
    <m/>
    <m/>
    <x v="0"/>
    <n v="0"/>
    <x v="0"/>
    <n v="0"/>
    <x v="0"/>
    <n v="0"/>
  </r>
  <r>
    <n v="3033525"/>
    <s v="AGUS SETYAWAN"/>
    <s v="U8"/>
    <x v="4"/>
    <s v="Network - Jakarta Region"/>
    <s v="Jakarta Region Area VII"/>
    <s v="KCP - Jakarta - Wisma Pondok Indah - WSA - D3"/>
    <s v="KCP - Jakarta - Wisma Pondok Indah - WSA - Service - D4"/>
    <s v="Digital Banking Service Officer"/>
    <s v="Digital Banking Service Officer"/>
    <s v="E-Banking Lounge - Jakarta - Mall Gandaria City - GDC"/>
    <s v="JAKARTA SELATAN"/>
    <s v="Dki Jakarta"/>
    <d v="1990-08-19T00:00:00"/>
    <d v="2017-05-10T00:00:00"/>
    <s v="Male"/>
    <s v="GDC"/>
    <s v="AGUS.SETYAWAN@CIMBNIAGA.CO.ID"/>
    <s v="D-5"/>
    <n v="3007525"/>
    <s v="FANNY CAROLINA YUNITA"/>
    <s v="Branch Operations &amp; Service Manager - KCP - WSA"/>
    <m/>
    <m/>
    <m/>
    <m/>
    <x v="1"/>
    <m/>
    <m/>
    <x v="0"/>
    <n v="0"/>
    <x v="0"/>
    <n v="0"/>
    <x v="0"/>
    <n v="0"/>
  </r>
  <r>
    <n v="3037856"/>
    <s v="ERICK STHEVEN PASARIBU"/>
    <s v="U9"/>
    <x v="4"/>
    <s v="Network - Jakarta Region"/>
    <s v="Jakarta Region Area VII"/>
    <s v="KCP - Jakarta - Wisma Pondok Indah - WSA - D3"/>
    <s v="KCP - Jakarta - Wisma Pondok Indah - WSA - Service - D4"/>
    <s v="Digital Banking Service Officer"/>
    <s v="Digital Banking Service Officer"/>
    <s v="E-Banking Lounge - Jakarta - Mall Gandaria City - GDC"/>
    <s v="JAKARTA SELATAN"/>
    <s v="Dki Jakarta"/>
    <d v="1988-07-12T00:00:00"/>
    <d v="2019-04-01T00:00:00"/>
    <s v="Male"/>
    <s v="GDC"/>
    <s v="ERICK.PASARIBU@CIMBNIAGA.CO.ID"/>
    <s v="D-5"/>
    <n v="3007525"/>
    <s v="FANNY CAROLINA YUNITA"/>
    <s v="Branch Operations &amp; Service Manager - KCP - WSA"/>
    <m/>
    <m/>
    <m/>
    <m/>
    <x v="1"/>
    <m/>
    <m/>
    <x v="0"/>
    <n v="0"/>
    <x v="0"/>
    <n v="0"/>
    <x v="0"/>
    <n v="0"/>
  </r>
  <r>
    <n v="3039821"/>
    <s v="DANIEL TIMOTI SINAGA"/>
    <s v="U9"/>
    <x v="4"/>
    <s v="Network - Jakarta Region"/>
    <s v="Jakarta Region Area VII"/>
    <s v="KCP - Jakarta - Wisma Pondok Indah - WSA - D3"/>
    <s v="KCP - Jakarta - Wisma Pondok Indah - WSA - Service - D4"/>
    <s v="Customer Service"/>
    <s v="Customer Service"/>
    <s v="KCP - Jakarta - Wisma Pondok Indah - WSA"/>
    <s v="JAKARTA SELATAN"/>
    <s v="Dki Jakarta"/>
    <d v="1991-11-19T00:00:00"/>
    <d v="2019-11-11T00:00:00"/>
    <s v="Male"/>
    <s v="WSA"/>
    <s v="DANIEL.SINAGA@CIMBNIAGA.CO.ID"/>
    <s v="D-5"/>
    <n v="3007525"/>
    <s v="FANNY CAROLINA YUNITA"/>
    <s v="Branch Operations &amp; Service Manager - KCP - WSA"/>
    <m/>
    <m/>
    <m/>
    <m/>
    <x v="1"/>
    <m/>
    <m/>
    <x v="0"/>
    <n v="0"/>
    <x v="0"/>
    <n v="0"/>
    <x v="0"/>
    <n v="0"/>
  </r>
  <r>
    <n v="5405413"/>
    <s v="NADILLA ISKANDAR PUTRI"/>
    <s v="U9"/>
    <x v="4"/>
    <s v="Network - Jakarta Region"/>
    <s v="Jakarta Region Area VII"/>
    <s v="KCP - Jakarta - Wisma Pondok Indah - WSA - D3"/>
    <s v="KCP - Jakarta - Wisma Pondok Indah - WSA - Service - D4"/>
    <s v="Digital Banking Service Officer"/>
    <s v="Digital Banking Service Officer"/>
    <s v="E-Banking Lounge - Jakarta - Mall Gandaria City - GDC"/>
    <s v="JAKARTA SELATAN"/>
    <s v="Dki Jakarta"/>
    <d v="2001-11-30T00:00:00"/>
    <d v="2024-03-06T00:00:00"/>
    <s v="Female"/>
    <s v="GDC"/>
    <s v="nadilla.putri@cimbniaga.co.id"/>
    <s v="D-5"/>
    <n v="3007525"/>
    <s v="FANNY CAROLINA YUNITA"/>
    <s v="Branch Operations &amp; Service Manager - KCP - WSA"/>
    <m/>
    <m/>
    <m/>
    <m/>
    <x v="1"/>
    <m/>
    <m/>
    <x v="0"/>
    <n v="0"/>
    <x v="0"/>
    <n v="0"/>
    <x v="0"/>
    <n v="0"/>
  </r>
  <r>
    <n v="3035499"/>
    <s v="SHELA HERDIANI"/>
    <s v="U9"/>
    <x v="4"/>
    <s v="Network - Jakarta Region"/>
    <s v="Jakarta Region Area VII"/>
    <s v="KCP - Jakarta - Wisma Pondok Indah - WSA - D3"/>
    <s v="KCP - Jakarta - Wisma Pondok Indah - WSA - Service - D4"/>
    <s v="Customer Service"/>
    <s v="Customer Service"/>
    <s v="KCP - Jakarta - Wisma Pondok Indah - WSA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7445"/>
    <s v="ANISA NURSISTA"/>
    <s v="U9"/>
    <x v="4"/>
    <s v="Network - Jakarta Region"/>
    <s v="Jakarta Region Area VII"/>
    <s v="KCP - Jakarta - Wisma Pondok Indah - WSA - D3"/>
    <s v="KCP - Jakarta - Wisma Pondok Indah - WSA - Service - D4"/>
    <s v="Branch Service Officer"/>
    <s v="Branch Service Officer"/>
    <s v="KCP - Jakarta - Wisma Pondok Indah - WSA"/>
    <s v="JAKARTA SELATAN"/>
    <s v="Dki Jakarta"/>
    <d v="1996-02-10T00:00:00"/>
    <d v="2019-01-28T00:00:00"/>
    <s v="Female"/>
    <s v="WSA"/>
    <s v="ANISA.NURSISTA@CIMBNIAGA.CO.ID"/>
    <s v="D-5"/>
    <n v="3007525"/>
    <s v="FANNY CAROLINA YUNITA"/>
    <s v="Branch Operations &amp; Service Manager - KCP - WSA"/>
    <m/>
    <m/>
    <m/>
    <m/>
    <x v="1"/>
    <m/>
    <m/>
    <x v="1"/>
    <n v="1"/>
    <x v="0"/>
    <n v="0"/>
    <x v="0"/>
    <n v="0.5"/>
  </r>
  <r>
    <n v="3040509"/>
    <s v="AHMAD HAFIZ"/>
    <s v="U9"/>
    <x v="4"/>
    <s v="Network - Jakarta Region"/>
    <s v="Jakarta Region Area VII"/>
    <s v="KCP - Jakarta - Wisma Pondok Indah - WSA - D3"/>
    <s v="KCP - Jakarta - Wisma Pondok Indah - WSA - Service - D4"/>
    <s v="Customer Service Acceleration"/>
    <s v="Customer Service Acceleration"/>
    <s v="KCP - Jakarta - Wisma Pondok Indah - WSA"/>
    <s v="JAKARTA SELATAN"/>
    <s v="Dki Jakarta"/>
    <d v="1993-09-26T00:00:00"/>
    <d v="2020-02-24T00:00:00"/>
    <s v="Male"/>
    <s v="WSA"/>
    <s v="AHMAD.HAFIZ@CIMBNIAGA.CO.ID"/>
    <s v="D-5"/>
    <n v="3007525"/>
    <s v="FANNY CAROLINA YUNITA"/>
    <s v="Branch Operations &amp; Service Manager - KCP - WSA"/>
    <m/>
    <m/>
    <m/>
    <m/>
    <x v="1"/>
    <m/>
    <m/>
    <x v="0"/>
    <n v="0"/>
    <x v="0"/>
    <n v="0"/>
    <x v="0"/>
    <n v="0"/>
  </r>
  <r>
    <n v="5416728"/>
    <s v="ANITA YAYUSARI"/>
    <s v="U8"/>
    <x v="4"/>
    <s v="Network - Jakarta Region"/>
    <s v="Jakarta Region Area VII"/>
    <s v="KCP - Tangerang - Pamulang - PMG - D3"/>
    <s v="KCP - Tangerang - Pamulang - PMG - Preferred - D4"/>
    <s v="Preferred Relationship Manager"/>
    <s v="Preferred Relationship Manager"/>
    <s v="KCP - Tangerang - Pamulang - PMG"/>
    <s v="TANGERANG SELATAN"/>
    <s v="Banten"/>
    <d v="1991-07-25T00:00:00"/>
    <d v="2024-10-28T00:00:00"/>
    <s v="Female"/>
    <s v="PMG"/>
    <s v="anita.yayusari@cimbniaga.co.id"/>
    <s v="D-5"/>
    <n v="3006953"/>
    <s v="TRI WULANDARI"/>
    <s v="Branch Manager - KCP - PMG"/>
    <m/>
    <m/>
    <m/>
    <m/>
    <x v="1"/>
    <m/>
    <m/>
    <x v="0"/>
    <n v="0"/>
    <x v="0"/>
    <n v="0"/>
    <x v="0"/>
    <n v="0"/>
  </r>
  <r>
    <n v="5373684"/>
    <s v="IMMANUEL REINALDO"/>
    <s v="U8"/>
    <x v="4"/>
    <s v="Network - Jakarta Region"/>
    <s v="Jakarta Region Area VII"/>
    <s v="KCP - Tangerang - Pamulang - PMG - D3"/>
    <s v="KCP - Tangerang - Pamulang - PMG - Preferred - D4"/>
    <s v="Preferred Relationship Manager"/>
    <s v="Preferred Relationship Manager"/>
    <s v="KCP - Tangerang - Pamulang - PMG"/>
    <s v="TANGERANG SELATAN"/>
    <s v="Banten"/>
    <d v="1983-08-21T00:00:00"/>
    <d v="2022-08-01T00:00:00"/>
    <s v="Male"/>
    <s v="PMG"/>
    <s v="Immanuel.Reinaldo@cimbniaga.co.id"/>
    <s v="D-5"/>
    <n v="3006953"/>
    <s v="TRI WULANDARI"/>
    <s v="Branch Manager - KCP - PMG"/>
    <m/>
    <m/>
    <m/>
    <m/>
    <x v="1"/>
    <m/>
    <m/>
    <x v="0"/>
    <n v="0"/>
    <x v="0"/>
    <n v="0"/>
    <x v="0"/>
    <n v="0"/>
  </r>
  <r>
    <n v="3003943"/>
    <s v="BAHRUL ULUM"/>
    <s v="U7"/>
    <x v="4"/>
    <s v="Network - Jakarta Region"/>
    <s v="Jakarta Region Area VII"/>
    <s v="KCP - Tangerang - Pamulang - PMG - D3"/>
    <s v="KCP - Tangerang - Pamulang - PMG - Service - D4"/>
    <s v="Branch Operations &amp; Service Manager"/>
    <s v="Branch Operations &amp; Service Manager"/>
    <s v="KCP - Tangerang - Pamulang - PMG"/>
    <s v="TANGERANG SELATAN"/>
    <s v="Banten"/>
    <d v="1972-05-25T00:00:00"/>
    <d v="1996-10-02T00:00:00"/>
    <s v="Male"/>
    <s v="PMG"/>
    <s v="BAHRUL.ULUM@CIMBNIAGA.CO.ID"/>
    <s v="D-4"/>
    <n v="3006953"/>
    <s v="TRI WULANDARI"/>
    <s v="Branch Manager - KCP - PMG"/>
    <m/>
    <m/>
    <m/>
    <m/>
    <x v="1"/>
    <m/>
    <m/>
    <x v="0"/>
    <n v="0"/>
    <x v="0"/>
    <n v="0"/>
    <x v="0"/>
    <n v="0"/>
  </r>
  <r>
    <n v="3032904"/>
    <s v="DIAN PRANITA"/>
    <s v="U9"/>
    <x v="4"/>
    <s v="Network - Jakarta Region"/>
    <s v="Jakarta Region Area VII"/>
    <s v="KCP - Tangerang - Pamulang - PMG - D3"/>
    <s v="KCP - Tangerang - Pamulang - PMG - Service - D4"/>
    <s v="Branch Service Officer"/>
    <s v="Branch Service Officer"/>
    <s v="KCP - Tangerang - Pamulang - PMG"/>
    <s v="TANGERANG SELATAN"/>
    <s v="Banten"/>
    <d v="1992-08-12T00:00:00"/>
    <d v="2017-01-20T00:00:00"/>
    <s v="Female"/>
    <s v="PMG"/>
    <s v="DIAN.PRANITA@CIMBNIAGA.CO.ID"/>
    <s v="D-5"/>
    <n v="3003943"/>
    <s v="BAHRUL ULUM"/>
    <s v="Branch Operations &amp; Service Manager - KCP - PMG"/>
    <m/>
    <m/>
    <m/>
    <m/>
    <x v="1"/>
    <m/>
    <m/>
    <x v="0"/>
    <n v="0"/>
    <x v="0"/>
    <n v="0"/>
    <x v="0"/>
    <n v="0"/>
  </r>
  <r>
    <n v="3033904"/>
    <s v="IMAM FAUZI"/>
    <s v="U9"/>
    <x v="4"/>
    <s v="Network - Jakarta Region"/>
    <s v="Jakarta Region Area VII"/>
    <s v="KCP - Tangerang - Pamulang - PMG - D3"/>
    <s v="KCP - Tangerang - Pamulang - PMG - Service - D4"/>
    <s v="Customer Service"/>
    <s v="Customer Service"/>
    <s v="KCP - Tangerang - Pamulang - PMG"/>
    <s v="TANGERANG SELATAN"/>
    <s v="Banten"/>
    <d v="1993-03-04T00:00:00"/>
    <d v="2017-06-20T00:00:00"/>
    <s v="Male"/>
    <s v="PMG"/>
    <s v="IMAM.FAUZI@CIMBNIAGA.CO.ID"/>
    <s v="D-5"/>
    <n v="3003943"/>
    <s v="BAHRUL ULUM"/>
    <s v="Branch Operations &amp; Service Manager - KCP - PMG"/>
    <m/>
    <m/>
    <m/>
    <m/>
    <x v="1"/>
    <m/>
    <m/>
    <x v="0"/>
    <n v="0"/>
    <x v="0"/>
    <n v="0"/>
    <x v="0"/>
    <n v="0"/>
  </r>
  <r>
    <n v="3037075"/>
    <s v="YUDHA ISTI LARAS SETYA"/>
    <s v="U10"/>
    <x v="4"/>
    <s v="Network - Jakarta Region"/>
    <s v="Jakarta Region Area VII"/>
    <s v="KCP - Tangerang - Pamulang - PMG - D3"/>
    <s v="KCP - Tangerang - Pamulang - PMG - Service - D4"/>
    <s v="Customer Service Acceleration"/>
    <s v="Customer Service Acceleration"/>
    <s v="KCP - Tangerang - Pamulang - PMG"/>
    <s v="TANGERANG SELATAN"/>
    <s v="Banten"/>
    <d v="1995-06-22T00:00:00"/>
    <d v="2018-11-19T00:00:00"/>
    <s v="Female"/>
    <s v="PMG"/>
    <s v="YUDHA.SETYA@CIMBNIAGA.CO.ID"/>
    <s v="D-5"/>
    <n v="3003943"/>
    <s v="BAHRUL ULUM"/>
    <s v="Branch Operations &amp; Service Manager - KCP - PMG"/>
    <m/>
    <m/>
    <m/>
    <m/>
    <x v="1"/>
    <m/>
    <m/>
    <x v="0"/>
    <n v="0"/>
    <x v="0"/>
    <n v="0"/>
    <x v="0"/>
    <n v="0"/>
  </r>
  <r>
    <n v="3023150"/>
    <s v="SHANTI WIJAYANTI ASTUTI"/>
    <s v="U8"/>
    <x v="4"/>
    <s v="Network - Jakarta Region"/>
    <s v="Jakarta Region Area VII"/>
    <s v="KCP - Jakarta - South Quarter - OSQ - D3"/>
    <s v="KK - Jakarta - Arcadia Simatupang - ACD - Service - D4"/>
    <s v="Branch Service Officer"/>
    <s v="Branch Service Officer"/>
    <s v="KK - Jakarta - Arcadia Simatupang - ACD"/>
    <s v="JAKARTA SELATAN"/>
    <s v="Dki Jakarta"/>
    <d v="1986-07-26T00:00:00"/>
    <d v="2013-06-03T00:00:00"/>
    <s v="Female"/>
    <s v="ACD"/>
    <s v="SHANTI.WIJAYANTIASTUTI@CIMBNIAGA.CO.ID"/>
    <s v="D-4"/>
    <n v="3003686"/>
    <s v="YENY RISTIAWATY"/>
    <s v="Branch Operations &amp; Service Manager - KCP - OSQ"/>
    <m/>
    <m/>
    <m/>
    <m/>
    <x v="1"/>
    <m/>
    <m/>
    <x v="0"/>
    <n v="0.05"/>
    <x v="0"/>
    <n v="0"/>
    <x v="0"/>
    <n v="2.5000000000000001E-2"/>
  </r>
  <r>
    <n v="3039970"/>
    <s v="INDAH LESTARY"/>
    <s v="U9"/>
    <x v="4"/>
    <s v="Network - Jakarta Region"/>
    <s v="Jakarta Region Area VII"/>
    <s v="KC - Depok - Cinere - CNR - D3"/>
    <s v="KC - Depok - Cinere - CNR - Preferred - D4"/>
    <s v="Preferred Relationship Manager Acceleration"/>
    <s v="Preferred Relationship Manager Acceleration"/>
    <s v="KC - Depok - Cinere - CNR"/>
    <s v="DEPOK"/>
    <s v="Jawa Barat"/>
    <d v="1992-02-09T00:00:00"/>
    <d v="2019-12-02T00:00:00"/>
    <s v="Female"/>
    <s v="CNR"/>
    <s v="INDAH.LESTARY@CIMBNIAGA.CO.ID"/>
    <s v="D-5"/>
    <n v="5375534"/>
    <s v="ANGGI PRAMITA SIREGAR"/>
    <s v="Preferred Business Manager 1 - KC - CNR"/>
    <m/>
    <m/>
    <m/>
    <m/>
    <x v="1"/>
    <m/>
    <m/>
    <x v="0"/>
    <n v="0.1"/>
    <x v="0"/>
    <n v="0"/>
    <x v="0"/>
    <n v="0.05"/>
  </r>
  <r>
    <n v="3020097"/>
    <s v="RITA RAHMAWATI"/>
    <s v="U9"/>
    <x v="4"/>
    <s v="Network - Jakarta Region"/>
    <s v="Jakarta Region Area VII"/>
    <s v="KCP - Jakarta - South Quarter - OSQ - D3"/>
    <s v="KCP - Jakarta - South Quarter - OSQ - Service - D4"/>
    <s v="Client Service Officer"/>
    <s v="Client Service Officer"/>
    <s v="KK - Jakarta - Arcadia Simatupang - ACD"/>
    <s v="JAKARTA SELATAN"/>
    <s v="Dki Jakarta"/>
    <d v="1990-04-08T00:00:00"/>
    <d v="2012-09-17T00:00:00"/>
    <s v="Female"/>
    <s v="ACD"/>
    <s v="RITA.RAHMAWATI@CIMBNIAGA.CO.ID"/>
    <s v="D-5"/>
    <n v="3003686"/>
    <s v="YENY RISTIAWATY"/>
    <s v="Branch Operations &amp; Service Manager - KCP - OSQ"/>
    <m/>
    <m/>
    <m/>
    <m/>
    <x v="1"/>
    <m/>
    <m/>
    <x v="0"/>
    <n v="0"/>
    <x v="0"/>
    <n v="0"/>
    <x v="0"/>
    <n v="0"/>
  </r>
  <r>
    <n v="3003286"/>
    <s v="LIE SUANG"/>
    <s v="U3"/>
    <x v="4"/>
    <s v="Network - Jakarta Region"/>
    <s v="Jakarta Region Area VIII"/>
    <s v="---"/>
    <s v="---"/>
    <s v="Branch Area Head"/>
    <s v="Branch Area Head"/>
    <s v="KC - Jakarta - Sawah Besar - SBR"/>
    <s v="JAKARTA BARAT"/>
    <s v="Dki Jakarta"/>
    <d v="1973-05-14T00:00:00"/>
    <d v="1995-09-01T00:00:00"/>
    <s v="Female"/>
    <s v="SBR"/>
    <s v="LIE.SUANG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38320"/>
    <s v="LANNY DIANA"/>
    <s v="U4"/>
    <x v="4"/>
    <s v="Network - Jakarta Region"/>
    <s v="Jakarta Region Area VIII"/>
    <s v="KC - Jakarta - Sawah Besar - SBR - D3"/>
    <s v="---"/>
    <s v="Branch Manager"/>
    <s v="Branch Manager"/>
    <s v="KC - Jakarta - Sawah Besar - SBR"/>
    <s v="JAKARTA BARAT"/>
    <s v="Dki Jakarta"/>
    <d v="1980-04-30T00:00:00"/>
    <d v="2019-08-01T00:00:00"/>
    <s v="Female"/>
    <s v="SBR"/>
    <s v="LANNY.DIANA@CIMBNIAGA.CO.ID"/>
    <s v="D-3"/>
    <n v="3003286"/>
    <s v="LIE SUANG"/>
    <s v="Branch Area Head - Jakarta Region Area VIII"/>
    <m/>
    <m/>
    <m/>
    <m/>
    <x v="1"/>
    <m/>
    <m/>
    <x v="0"/>
    <n v="0"/>
    <x v="0"/>
    <n v="0"/>
    <x v="0"/>
    <n v="0"/>
  </r>
  <r>
    <n v="5418622"/>
    <s v="DAVID HANJAYA"/>
    <s v="U5"/>
    <x v="4"/>
    <s v="Network - Jakarta Region"/>
    <s v="Jakarta Region Area VIII"/>
    <s v="KCP - Jakarta - Cideng - CID - D3"/>
    <s v="---"/>
    <s v="Branch Manager"/>
    <s v="Branch Manager"/>
    <s v="KCP - Jakarta - Cideng - CID"/>
    <s v="JAKARTA PUSAT"/>
    <s v="Dki Jakarta"/>
    <d v="1987-12-01T00:00:00"/>
    <d v="2024-12-16T00:00:00"/>
    <s v="Male"/>
    <s v="CID"/>
    <s v="david.hanjaya@cimbniaga.co.id"/>
    <s v="D-3"/>
    <n v="3003286"/>
    <s v="LIE SUANG"/>
    <s v="Branch Area Head - Jakarta Region Area VIII"/>
    <m/>
    <m/>
    <m/>
    <m/>
    <x v="1"/>
    <m/>
    <m/>
    <x v="0"/>
    <n v="0.1"/>
    <x v="1"/>
    <e v="#N/A"/>
    <x v="1"/>
    <e v="#N/A"/>
  </r>
  <r>
    <n v="5388721"/>
    <s v="WANG DEVINA"/>
    <s v="U4"/>
    <x v="4"/>
    <s v="Network - Jakarta Region"/>
    <s v="Jakarta Region Area VIII"/>
    <s v="KCP - Jakarta - Hayam Wuruk - HYW - D3"/>
    <s v="---"/>
    <s v="Branch Manager"/>
    <s v="Branch Manager"/>
    <s v="KCP - Jakarta - Hayam Wuruk - HYW"/>
    <s v="JAKARTA PUSAT"/>
    <s v="Dki Jakarta"/>
    <d v="1983-07-17T00:00:00"/>
    <d v="2023-05-02T00:00:00"/>
    <s v="Female"/>
    <s v="HYW"/>
    <s v="Wang.Devina@cimbniaga.co.id"/>
    <s v="D-3"/>
    <n v="3003286"/>
    <s v="LIE SUANG"/>
    <s v="Branch Area Head - Jakarta Region Area VIII"/>
    <m/>
    <m/>
    <m/>
    <m/>
    <x v="1"/>
    <m/>
    <m/>
    <x v="0"/>
    <n v="0"/>
    <x v="0"/>
    <n v="0"/>
    <x v="0"/>
    <n v="0"/>
  </r>
  <r>
    <n v="3008914"/>
    <s v="HARISON HARIANTO WIJAYA"/>
    <s v="U4"/>
    <x v="4"/>
    <s v="Network - Jakarta Region"/>
    <s v="Jakarta Region Area VIII"/>
    <s v="KCP - Jakarta - Lindeteves Trade Center - LTC - D3"/>
    <s v="--"/>
    <s v="Branch Manager"/>
    <s v="Branch Manager"/>
    <s v="KCP - Jakarta - Lindeteves Trade Center - LTC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3607"/>
    <s v="LILIANI DJAKELI"/>
    <s v="U4"/>
    <x v="4"/>
    <s v="Network - Jakarta Region"/>
    <s v="Jakarta Region Area VIII"/>
    <s v="KCP - Jakarta - Pintu Air - PAR - D3"/>
    <s v="---"/>
    <s v="Branch Manager"/>
    <s v="Branch Manager"/>
    <s v="KCP - Jakarta - Pintu Air - PAR"/>
    <s v="JAKARTA PUSAT"/>
    <s v="Dki Jakarta"/>
    <d v="1974-10-09T00:00:00"/>
    <d v="2017-06-05T00:00:00"/>
    <s v="Female"/>
    <s v="PAR"/>
    <s v="LILIANI.DJAKELI@CIMBNIAGA.CO.ID"/>
    <s v="D-3"/>
    <n v="3003286"/>
    <s v="LIE SUANG"/>
    <s v="Branch Area Head - Jakarta Region Area VIII"/>
    <m/>
    <m/>
    <m/>
    <m/>
    <x v="1"/>
    <m/>
    <m/>
    <x v="0"/>
    <n v="0"/>
    <x v="0"/>
    <n v="0"/>
    <x v="0"/>
    <n v="0"/>
  </r>
  <r>
    <n v="3040885"/>
    <s v="SIGIT PAMUNGKAS"/>
    <s v="U5"/>
    <x v="4"/>
    <s v="Network - Jakarta Region"/>
    <s v="Jakarta Region Area VIII"/>
    <s v="KCP - Jakarta - Pintu Kecil - PKC - D3"/>
    <s v="---"/>
    <s v="Branch Manager"/>
    <s v="Branch Manager"/>
    <s v="KCP - Jakarta - Pintu Kecil - PKC"/>
    <s v="JAKARTA BARAT"/>
    <s v="Dki Jakarta"/>
    <d v="1992-06-12T00:00:00"/>
    <d v="2020-03-16T00:00:00"/>
    <s v="Male"/>
    <s v="PKC"/>
    <s v="SIGIT.PAMUNGKAS@CIMBNIAGA.CO.ID"/>
    <s v="D-3"/>
    <n v="3003286"/>
    <s v="LIE SUANG"/>
    <s v="Branch Area Head - Jakarta Region Area VIII"/>
    <m/>
    <m/>
    <m/>
    <m/>
    <x v="1"/>
    <m/>
    <m/>
    <x v="0"/>
    <n v="0"/>
    <x v="0"/>
    <n v="0"/>
    <x v="0"/>
    <n v="0"/>
  </r>
  <r>
    <n v="3009078"/>
    <s v="SUSANTY"/>
    <s v="U5"/>
    <x v="4"/>
    <s v="Network - Jakarta Region"/>
    <s v="Jakarta Region Area VIII"/>
    <s v="KCP - Jakarta - Roxy Mas - ROM - D3"/>
    <s v="---"/>
    <s v="Branch Manager"/>
    <s v="Branch Manager"/>
    <s v="KCP - Jakarta - Roxy Mas - ROM"/>
    <s v="JAKARTA PUSAT"/>
    <s v="Dki Jakarta"/>
    <d v="1983-04-10T00:00:00"/>
    <d v="2006-07-31T00:00:00"/>
    <s v="Female"/>
    <s v="ROM"/>
    <s v="SUSANTI.PAR@CIMBNIAGA.CO.ID"/>
    <s v="D-3"/>
    <n v="3003286"/>
    <s v="LIE SUANG"/>
    <s v="Branch Area Head - Jakarta Region Area VIII"/>
    <m/>
    <m/>
    <m/>
    <m/>
    <x v="1"/>
    <m/>
    <m/>
    <x v="0"/>
    <n v="0"/>
    <x v="0"/>
    <n v="0"/>
    <x v="0"/>
    <n v="0"/>
  </r>
  <r>
    <n v="5420152"/>
    <s v="SUWANDI"/>
    <s v="U5"/>
    <x v="4"/>
    <s v="Network - Jakarta Region"/>
    <s v="Jakarta Region Area IX"/>
    <s v="KCP - Tangerang - Pasar Modern Bsd - PMB - D3"/>
    <s v="---"/>
    <s v="Branch Manager"/>
    <s v="Branch Manager"/>
    <s v="KCP - Tangerang - Pasar Modern Bsd - PMB"/>
    <s v="TANGERANG SELATAN"/>
    <s v="Banten"/>
    <d v="1994-05-25T00:00:00"/>
    <d v="2025-01-02T00:00:00"/>
    <s v="Male"/>
    <s v="PMB"/>
    <s v="lie.suwandi@cimbniaga.co.id"/>
    <s v="D-3"/>
    <n v="3005313"/>
    <s v="RUDY GUNAWAN"/>
    <s v="Branch Area Head - Jakarta Region Area IX"/>
    <m/>
    <m/>
    <m/>
    <m/>
    <x v="1"/>
    <m/>
    <m/>
    <x v="0"/>
    <n v="0"/>
    <x v="1"/>
    <e v="#N/A"/>
    <x v="1"/>
    <e v="#N/A"/>
  </r>
  <r>
    <n v="3023726"/>
    <s v="LINGGAR ARYANTI"/>
    <s v="U9"/>
    <x v="4"/>
    <s v="Network - Jakarta Region"/>
    <s v="Jakarta Region Area VIII"/>
    <s v="Private Wealth Sales - Jakarta Region Area VIII"/>
    <s v="---"/>
    <s v="Private Wealth Sales Assistant"/>
    <s v="Private Wealth Sales Assistant"/>
    <s v="KC - Jakarta - Sawah Besar - SBR"/>
    <s v="JAKARTA BARAT"/>
    <s v="Dki Jakarta"/>
    <d v="1987-02-25T00:00:00"/>
    <d v="2013-06-24T00:00:00"/>
    <s v="Female"/>
    <s v="SBR"/>
    <s v="LINGGAR.ARYANTI@CIMBNIAGA.CO.ID"/>
    <s v="D-3"/>
    <n v="3003286"/>
    <s v="LIE SUANG"/>
    <s v="Branch Area Head - Jakarta Region Area VIII"/>
    <m/>
    <m/>
    <m/>
    <m/>
    <x v="1"/>
    <m/>
    <m/>
    <x v="0"/>
    <n v="0"/>
    <x v="0"/>
    <n v="0"/>
    <x v="0"/>
    <n v="0"/>
  </r>
  <r>
    <n v="3038955"/>
    <s v="OLIVIA FLORENTINA SULISTIO"/>
    <s v="U5"/>
    <x v="4"/>
    <s v="Network - Jakarta Region"/>
    <s v="Jakarta Region Area VIII"/>
    <s v="KC - Jakarta - Sawah Besar - SBR - D3"/>
    <s v="KC - Jakarta - Sawah Besar - SBR - Affluent - D4"/>
    <s v="Client Business Manager"/>
    <s v="Client Business Manager"/>
    <s v="KC - Jakarta - Sawah Besar - SBR"/>
    <s v="JAKARTA BARAT"/>
    <s v="Dki Jakarta"/>
    <d v="1976-10-15T00:00:00"/>
    <d v="2019-09-09T00:00:00"/>
    <s v="Female"/>
    <s v="SBR"/>
    <s v="OLIVIA.SULISTIO@CIMBNIAGA.CO.ID"/>
    <s v="D-4"/>
    <n v="3038320"/>
    <s v="LANNY DIANA"/>
    <s v="Branch Manager - KC - SBR"/>
    <m/>
    <m/>
    <m/>
    <m/>
    <x v="1"/>
    <m/>
    <m/>
    <x v="0"/>
    <n v="0"/>
    <x v="0"/>
    <n v="0"/>
    <x v="0"/>
    <n v="0"/>
  </r>
  <r>
    <n v="3039589"/>
    <s v="DEWI INDRAYANI"/>
    <s v="U7"/>
    <x v="4"/>
    <s v="Network - Jakarta Region"/>
    <s v="Jakarta Region Area VIII"/>
    <s v="KC - Jakarta - Sawah Besar - SBR - D3"/>
    <s v="KC - Jakarta - Sawah Besar - SBR - Affluent - D4"/>
    <s v="Client Relationship Manager"/>
    <s v="Client Relationship Manager"/>
    <s v="KC - Jakarta - Sawah Besar - SBR"/>
    <s v="JAKARTA BARAT"/>
    <s v="Dki Jakarta"/>
    <d v="1983-08-27T00:00:00"/>
    <d v="2019-11-04T00:00:00"/>
    <s v="Female"/>
    <s v="SBR"/>
    <s v="DEWI.INDRAYANI@CIMBNIAGA.CO.ID"/>
    <s v="D-5"/>
    <n v="3038955"/>
    <s v="OLIVIA FLORENTINA SULISTIO"/>
    <s v="Client Business Manager - Affluent - SBR"/>
    <m/>
    <m/>
    <m/>
    <m/>
    <x v="1"/>
    <m/>
    <m/>
    <x v="0"/>
    <n v="0"/>
    <x v="0"/>
    <n v="0"/>
    <x v="0"/>
    <n v="0"/>
  </r>
  <r>
    <n v="5377145"/>
    <s v="NIA PRASETYANINGSIH"/>
    <s v="U8"/>
    <x v="4"/>
    <s v="Network - Jakarta Region"/>
    <s v="Jakarta Region Area VIII"/>
    <s v="KC - Jakarta - Sawah Besar - SBR - D3"/>
    <s v="KC - Jakarta - Sawah Besar - SBR - Affluent - D4"/>
    <s v="Client Relationship Manager"/>
    <s v="Client Relationship Manager"/>
    <s v="KC - Jakarta - Sawah Besar - SBR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61686"/>
    <s v="ALVIN"/>
    <s v="U5"/>
    <x v="4"/>
    <s v="Network - Jakarta Region"/>
    <s v="Jakarta Region Area VIII"/>
    <s v="KCP - Jakarta - Lindeteves Trade Center - LTC - D3"/>
    <s v="---"/>
    <s v="Branch Manager"/>
    <s v="Branch Manager"/>
    <s v="KCP - Jakarta - Lindeteves Trade Center - LTC"/>
    <s v="JAKARTA BARAT"/>
    <s v="Dki Jakarta"/>
    <d v="1990-11-30T00:00:00"/>
    <d v="2022-02-07T00:00:00"/>
    <s v="Male"/>
    <s v="LTC"/>
    <s v="Alvin.Alvin2@cimbniaga.co.id"/>
    <s v="D-3"/>
    <n v="3003286"/>
    <s v="LIE SUANG"/>
    <s v="Branch Area Head - Jakarta Region Area VIII"/>
    <m/>
    <m/>
    <m/>
    <m/>
    <x v="1"/>
    <m/>
    <m/>
    <x v="0"/>
    <n v="0"/>
    <x v="0"/>
    <n v="0"/>
    <x v="0"/>
    <n v="0"/>
  </r>
  <r>
    <n v="3008443"/>
    <s v="ASTI ARIMBI"/>
    <s v="U6"/>
    <x v="4"/>
    <s v="Network - Jakarta Region"/>
    <s v="Jakarta Region Area VIII"/>
    <s v="KC - Jakarta - Sawah Besar - SBR - D3"/>
    <s v="KC - Jakarta - Sawah Besar - SBR - Business Owners - D4"/>
    <s v="Client Relationship Manager"/>
    <s v="Client Relationship Manager"/>
    <s v="KC - Jakarta - Sawah Besar - SBR"/>
    <s v="JAKARTA BARAT"/>
    <s v="Dki Jakarta"/>
    <d v="1981-04-10T00:00:00"/>
    <d v="2006-03-20T00:00:00"/>
    <s v="Female"/>
    <s v="SBR"/>
    <s v="ASTI.ARIMBI@CIMBNIAGA.CO.ID"/>
    <s v="D-5"/>
    <n v="5402677"/>
    <s v="SUKENDI SULIANTO"/>
    <s v="Client Business Manager 1 - Business Owners - SBR"/>
    <m/>
    <m/>
    <m/>
    <m/>
    <x v="1"/>
    <m/>
    <m/>
    <x v="0"/>
    <n v="0"/>
    <x v="0"/>
    <n v="0"/>
    <x v="0"/>
    <n v="0"/>
  </r>
  <r>
    <n v="5600564"/>
    <s v="ANDES TOEPAN"/>
    <s v="U6"/>
    <x v="4"/>
    <s v="Network - Jakarta Region"/>
    <s v="Jakarta Region Area VIII"/>
    <s v="KC - Jakarta - Sawah Besar - SBR - D3"/>
    <s v="KC - Jakarta - Sawah Besar - SBR - Business Owners - D4"/>
    <s v="Client Relationship Manager"/>
    <s v="Client Relationship Manager"/>
    <s v="KC - Jakarta - Sawah Besar - SBR"/>
    <s v="JAKARTA BARAT"/>
    <s v="Dki Jakarta"/>
    <d v="1989-12-26T00:00:00"/>
    <d v="2025-07-07T00:00:00"/>
    <s v="Male"/>
    <s v="SBR"/>
    <s v="andes.toepan@cimbniaga.co.id"/>
    <s v="D-5"/>
    <n v="5402677"/>
    <s v="SUKENDI SULIANTO"/>
    <s v="Client Business Manager 1 - Business Owners - SBR"/>
    <m/>
    <m/>
    <m/>
    <m/>
    <x v="1"/>
    <m/>
    <m/>
    <x v="0"/>
    <n v="0"/>
    <x v="1"/>
    <e v="#N/A"/>
    <x v="1"/>
    <e v="#N/A"/>
  </r>
  <r>
    <n v="5600166"/>
    <s v="BELLA KLARISSA"/>
    <s v="U7"/>
    <x v="4"/>
    <s v="Network - Jakarta Region"/>
    <s v="Jakarta Region Area VIII"/>
    <s v="KC - Jakarta - Sawah Besar - SBR - D3"/>
    <s v="KC - Jakarta - Sawah Besar - SBR - Business Owners - D4"/>
    <s v="Client Relationship Manager"/>
    <s v="Client Relationship Manager"/>
    <s v="KC - Jakarta - Sawah Besar - SBR"/>
    <s v="JAKARTA BARAT"/>
    <s v="Dki Jakarta"/>
    <d v="2000-11-25T00:00:00"/>
    <d v="2025-06-10T00:00:00"/>
    <s v="Female"/>
    <s v="SBR"/>
    <s v="Bella.Klarissa@cimbniaga.co.id"/>
    <s v="D-5"/>
    <n v="5402677"/>
    <s v="SUKENDI SULIANTO"/>
    <s v="Client Business Manager 1 - Business Owners - SBR"/>
    <m/>
    <m/>
    <m/>
    <m/>
    <x v="1"/>
    <m/>
    <m/>
    <x v="0"/>
    <n v="0"/>
    <x v="1"/>
    <e v="#N/A"/>
    <x v="1"/>
    <e v="#N/A"/>
  </r>
  <r>
    <n v="5373554"/>
    <s v="JEREMY VIERI THEOPUTRA"/>
    <s v="U8"/>
    <x v="4"/>
    <s v="Network - Jakarta Region"/>
    <s v="Jakarta Region Area VIII"/>
    <s v="KC - Jakarta - Sawah Besar - SBR - D3"/>
    <s v="KC - Jakarta - Sawah Besar - SBR - Loan Advisor - D4"/>
    <s v="Loan Advisor Specialist"/>
    <s v="Loan Advisor Specialist"/>
    <s v="KC - Jakarta - Sawah Besar - SBR"/>
    <s v="JAKARTA BARAT"/>
    <s v="Dki Jakarta"/>
    <d v="1998-12-18T00:00:00"/>
    <d v="2022-08-01T00:00:00"/>
    <s v="Male"/>
    <s v="SBR"/>
    <s v="Jeremy.Theoputra@CIMBNIAGA.CO.ID"/>
    <s v="D-4"/>
    <n v="3038320"/>
    <s v="LANNY DIANA"/>
    <s v="Branch Manager - KC - SBR"/>
    <m/>
    <m/>
    <m/>
    <m/>
    <x v="0"/>
    <m/>
    <m/>
    <x v="0"/>
    <n v="0"/>
    <x v="0"/>
    <n v="0"/>
    <x v="0"/>
    <n v="0"/>
  </r>
  <r>
    <n v="3002551"/>
    <s v="SRI WAHYUNI"/>
    <s v="U5"/>
    <x v="4"/>
    <s v="Network - Jakarta Region"/>
    <s v="Jakarta Region Area VIII"/>
    <s v="KC - Jakarta - Sawah Besar - SBR - Private Wealth D3"/>
    <s v="KC - Jakarta - Sawah Besar - SBR - Private Wealth D4"/>
    <s v="Private Wealth Relationship Manager"/>
    <s v="Private Wealth Relationship Manager"/>
    <s v="KC - Jakarta - Sawah Besar - SBR"/>
    <s v="JAKARTA BARAT"/>
    <s v="Dki Jakarta"/>
    <d v="1974-05-11T00:00:00"/>
    <d v="1994-02-07T00:00:00"/>
    <s v="Female"/>
    <s v="SBR"/>
    <s v="SWAHYUNI@CIMBNIAGA.CO.ID"/>
    <s v="D-4"/>
    <n v="3003286"/>
    <s v="LIE SUANG"/>
    <s v="Branch Area Head - Jakarta Region Area VIII"/>
    <m/>
    <m/>
    <m/>
    <m/>
    <x v="1"/>
    <m/>
    <m/>
    <x v="0"/>
    <n v="0"/>
    <x v="0"/>
    <n v="0"/>
    <x v="0"/>
    <n v="0"/>
  </r>
  <r>
    <n v="3021683"/>
    <s v="SURYANTI"/>
    <s v="U5"/>
    <x v="4"/>
    <s v="Network - Jakarta Region"/>
    <s v="Jakarta Region Area VIII"/>
    <s v="KC - Jakarta - Sawah Besar - SBR - Private Wealth D3"/>
    <s v="KC - Jakarta - Sawah Besar - SBR - Private Wealth D4"/>
    <s v="Private Wealth Relationship Manager"/>
    <s v="Private Wealth Relationship Manager"/>
    <s v="KC - Jakarta - Sawah Besar - SBR"/>
    <s v="JAKARTA BARAT"/>
    <s v="Dki Jakarta"/>
    <d v="1982-03-24T00:00:00"/>
    <d v="2013-03-01T00:00:00"/>
    <s v="Female"/>
    <s v="SBR"/>
    <s v="SURYANTI@CIMBNIAGA.CO.ID"/>
    <s v="D-4"/>
    <n v="3003286"/>
    <s v="LIE SUANG"/>
    <s v="Branch Area Head - Jakarta Region Area VIII"/>
    <m/>
    <m/>
    <m/>
    <m/>
    <x v="1"/>
    <m/>
    <m/>
    <x v="0"/>
    <n v="0.45"/>
    <x v="0"/>
    <n v="0"/>
    <x v="0"/>
    <n v="0.22500000000000001"/>
  </r>
  <r>
    <n v="3004910"/>
    <s v="DINI ARYANI"/>
    <s v="U5"/>
    <x v="4"/>
    <s v="Network - Jakarta Region"/>
    <s v="Jakarta Region Area VIII"/>
    <s v="KC - Jakarta - Sawah Besar - SBR - D3"/>
    <s v="KC - Jakarta - Sawah Besar - SBR - Service - D4"/>
    <s v="Branch Operations &amp; Service Manager"/>
    <s v="Branch Operations &amp; Service Manager"/>
    <s v="KC - Jakarta - Sawah Besar - SBR"/>
    <s v="JAKARTA BARAT"/>
    <s v="Dki Jakarta"/>
    <d v="1974-09-19T00:00:00"/>
    <d v="1999-07-19T00:00:00"/>
    <s v="Female"/>
    <s v="SBR"/>
    <s v="DINI.ARYANI@CIMBNIAGA.CO.ID"/>
    <s v="D-4"/>
    <n v="3038320"/>
    <s v="LANNY DIANA"/>
    <s v="Branch Manager - KC - SBR"/>
    <m/>
    <m/>
    <m/>
    <m/>
    <x v="1"/>
    <m/>
    <m/>
    <x v="0"/>
    <n v="0.9"/>
    <x v="0"/>
    <n v="0"/>
    <x v="0"/>
    <n v="0.45"/>
  </r>
  <r>
    <n v="3016992"/>
    <s v="PETRI LIVANASARI"/>
    <s v="U8"/>
    <x v="4"/>
    <s v="Network - Jakarta Region"/>
    <s v="Jakarta Region Area VIII"/>
    <s v="KC - Jakarta - Sawah Besar - SBR - D3"/>
    <s v="KC - Jakarta - Sawah Besar - SBR - Service - D4"/>
    <s v="Branch Service Officer"/>
    <s v="Branch Service Officer"/>
    <s v="KC - Jakarta - Sawah Besar - SBR"/>
    <s v="JAKARTA BARAT"/>
    <s v="Dki Jakarta"/>
    <d v="1984-06-04T00:00:00"/>
    <d v="2011-09-05T00:00:00"/>
    <s v="Female"/>
    <s v="SBR"/>
    <s v="PETRI.LIVANASARI@CIMBNIAGA.CO.ID"/>
    <s v="D-5"/>
    <n v="3004910"/>
    <s v="DINI ARYANI"/>
    <s v="Branch Operations &amp; Service Manager - KC - SBR"/>
    <m/>
    <m/>
    <m/>
    <m/>
    <x v="1"/>
    <m/>
    <m/>
    <x v="0"/>
    <n v="0"/>
    <x v="0"/>
    <n v="0"/>
    <x v="0"/>
    <n v="0"/>
  </r>
  <r>
    <n v="3020101"/>
    <s v="YUGO FHARHEMUS"/>
    <s v="U9"/>
    <x v="4"/>
    <s v="Network - Jakarta Region"/>
    <s v="Jakarta Region Area VIII"/>
    <s v="KC - Jakarta - Sawah Besar - SBR - D3"/>
    <s v="KC - Jakarta - Sawah Besar - SBR - Service - D4"/>
    <s v="Branch Service Officer"/>
    <s v="Branch Service Officer"/>
    <s v="KC - Jakarta - Sawah Besar - SBR"/>
    <s v="JAKARTA BARAT"/>
    <s v="Dki Jakarta"/>
    <d v="1991-05-24T00:00:00"/>
    <d v="2012-09-17T00:00:00"/>
    <s v="Male"/>
    <s v="SBR"/>
    <s v="YUGO.FHARHEMUS@CIMBNIAGA.CO.ID"/>
    <s v="D-5"/>
    <n v="3004910"/>
    <s v="DINI ARYANI"/>
    <s v="Branch Operations &amp; Service Manager - KC - SBR"/>
    <m/>
    <m/>
    <m/>
    <m/>
    <x v="1"/>
    <m/>
    <m/>
    <x v="0"/>
    <n v="0"/>
    <x v="0"/>
    <n v="0"/>
    <x v="0"/>
    <n v="0"/>
  </r>
  <r>
    <n v="3040236"/>
    <s v="SELVIA ANGGRAINI"/>
    <s v="U9"/>
    <x v="4"/>
    <s v="Network - Jakarta Region"/>
    <s v="Jakarta Region Area VIII"/>
    <s v="KC - Jakarta - Sawah Besar - SBR - D3"/>
    <s v="KC - Jakarta - Sawah Besar - SBR - Service - D4"/>
    <s v="Customer Service"/>
    <s v="Customer Service"/>
    <s v="KC - Jakarta - Sawah Besar - SBR"/>
    <s v="JAKARTA BARAT"/>
    <s v="Dki Jakarta"/>
    <d v="1996-06-06T00:00:00"/>
    <d v="2020-01-20T00:00:00"/>
    <s v="Female"/>
    <s v="SBR"/>
    <s v="selvia.anggraini@cimbniaga.co.id"/>
    <s v="D-5"/>
    <n v="3004910"/>
    <s v="DINI ARYANI"/>
    <s v="Branch Operations &amp; Service Manager - KC - SBR"/>
    <m/>
    <m/>
    <m/>
    <m/>
    <x v="1"/>
    <m/>
    <m/>
    <x v="0"/>
    <n v="0"/>
    <x v="0"/>
    <n v="0"/>
    <x v="0"/>
    <n v="0"/>
  </r>
  <r>
    <n v="3033870"/>
    <s v="SA'IDAH"/>
    <s v="U9"/>
    <x v="4"/>
    <s v="Network - Jakarta Region"/>
    <s v="Jakarta Region Area VIII"/>
    <s v="KC - Jakarta - Sawah Besar - SBR - D3"/>
    <s v="KC - Jakarta - Sawah Besar - SBR - Service - D4"/>
    <s v="Customer Service"/>
    <s v="Customer Service"/>
    <s v="KC - Jakarta - Sawah Besar - SBR"/>
    <s v="JAKARTA BARAT"/>
    <s v="Dki Jakarta"/>
    <d v="1992-07-05T00:00:00"/>
    <d v="2017-06-20T00:00:00"/>
    <s v="Female"/>
    <s v="SBR"/>
    <s v="SAIDAH@CIMBNIAGA.CO.ID"/>
    <s v="D-5"/>
    <n v="3004910"/>
    <s v="DINI ARYANI"/>
    <s v="Branch Operations &amp; Service Manager - KC - SBR"/>
    <m/>
    <m/>
    <m/>
    <m/>
    <x v="1"/>
    <m/>
    <m/>
    <x v="0"/>
    <n v="0"/>
    <x v="0"/>
    <n v="0"/>
    <x v="0"/>
    <n v="0"/>
  </r>
  <r>
    <n v="5361832"/>
    <s v="RIZKA NUR AISHA"/>
    <s v="U10"/>
    <x v="4"/>
    <s v="Network - Jakarta Region"/>
    <s v="Jakarta Region Area VIII"/>
    <s v="KC - Jakarta - Sawah Besar - SBR - D3"/>
    <s v="KC - Jakarta - Sawah Besar - SBR - Service - D4"/>
    <s v="Teller"/>
    <s v="Teller"/>
    <s v="KC - Jakarta - Sawah Besar - SBR"/>
    <s v="JAKARTA BARAT"/>
    <s v="Dki Jakarta"/>
    <d v="1997-04-30T00:00:00"/>
    <d v="2022-01-24T00:00:00"/>
    <s v="Female"/>
    <s v="SBR"/>
    <s v="Rizka.Aisha@cimbniaga.co.id"/>
    <s v="D-5"/>
    <n v="3004910"/>
    <s v="DINI ARYANI"/>
    <s v="Branch Operations &amp; Service Manager - KC - SBR"/>
    <m/>
    <m/>
    <m/>
    <m/>
    <x v="0"/>
    <m/>
    <m/>
    <x v="0"/>
    <n v="0"/>
    <x v="0"/>
    <n v="0"/>
    <x v="0"/>
    <n v="0"/>
  </r>
  <r>
    <n v="3040519"/>
    <s v="MUKHLISIN HUNAFA"/>
    <s v="U9"/>
    <x v="4"/>
    <s v="Network - Jakarta Region"/>
    <s v="Jakarta Region Area VIII"/>
    <s v="KCP - Jakarta - Cideng - CID - D3"/>
    <s v="KCP - Jakarta - Cideng - CID - Affluent - D4"/>
    <s v="Client Relationship Manager Acceleration"/>
    <s v="Client Relationship Manager Acceleration"/>
    <s v="KCP - Jakarta - Cideng - CID"/>
    <s v="JAKARTA PUSAT"/>
    <s v="Dki Jakarta"/>
    <d v="1996-03-11T00:00:00"/>
    <d v="2020-02-24T00:00:00"/>
    <s v="Male"/>
    <s v="CID"/>
    <s v="Mukhlisin.Hunafa@cimbniaga.co.id"/>
    <s v="D-5"/>
    <n v="5418622"/>
    <s v="DAVID HANJAYA"/>
    <s v="Branch Manager - KCP - CID"/>
    <m/>
    <m/>
    <m/>
    <m/>
    <x v="1"/>
    <m/>
    <m/>
    <x v="0"/>
    <n v="0"/>
    <x v="0"/>
    <n v="0"/>
    <x v="0"/>
    <n v="0"/>
  </r>
  <r>
    <n v="5418953"/>
    <s v="IVONY JUNITA KUMALA"/>
    <s v="U6"/>
    <x v="4"/>
    <s v="Network - Jakarta Region"/>
    <s v="Jakarta Region Area VIII"/>
    <s v="KCP - Jakarta - Cideng - CID - D3"/>
    <s v="KCP - Jakarta - Cideng - CID - Business Owners - D4"/>
    <s v="Client Relationship Manager"/>
    <s v="Client Relationship Manager"/>
    <s v="KCP - Jakarta - Cideng - CID"/>
    <s v="JAKARTA PUSAT"/>
    <s v="Dki Jakarta"/>
    <d v="1990-06-28T00:00:00"/>
    <d v="2024-12-16T00:00:00"/>
    <s v="Female"/>
    <s v="CID"/>
    <s v="ivony.kumala@cimbniaga.co.id"/>
    <s v="D-5"/>
    <n v="5418622"/>
    <s v="DAVID HANJAYA"/>
    <s v="Branch Manager - KCP - CID"/>
    <m/>
    <m/>
    <m/>
    <m/>
    <x v="1"/>
    <m/>
    <m/>
    <x v="0"/>
    <n v="0"/>
    <x v="1"/>
    <e v="#N/A"/>
    <x v="1"/>
    <e v="#N/A"/>
  </r>
  <r>
    <n v="5395504"/>
    <s v="LUCIA LIA VIOLITTA"/>
    <s v="U8"/>
    <x v="4"/>
    <s v="Network - Jakarta Region"/>
    <s v="Jakarta Region Area VIII"/>
    <s v="KCP - Jakarta - Cideng - CID - D3"/>
    <s v="KCP - Jakarta - Cideng - CID - Business Owners - D4"/>
    <s v="Client Relationship Manager"/>
    <s v="Client Relationship Manager"/>
    <s v="KCP - Jakarta - Cideng - CID"/>
    <s v="JAKARTA PUSAT"/>
    <s v="Dki Jakarta"/>
    <d v="1994-04-01T00:00:00"/>
    <d v="2023-09-04T00:00:00"/>
    <s v="Female"/>
    <s v="CID"/>
    <s v="Lucia.Violitta@cimbniaga.co.id"/>
    <s v="D-5"/>
    <n v="5418622"/>
    <s v="DAVID HANJAYA"/>
    <s v="Branch Manager - KCP - CID"/>
    <m/>
    <m/>
    <m/>
    <m/>
    <x v="1"/>
    <m/>
    <m/>
    <x v="0"/>
    <n v="0"/>
    <x v="0"/>
    <n v="0"/>
    <x v="0"/>
    <n v="0"/>
  </r>
  <r>
    <n v="3005241"/>
    <s v="IKA PUDJI HARTANTI"/>
    <s v="U7"/>
    <x v="4"/>
    <s v="Network - Jakarta Region"/>
    <s v="Jakarta Region Area VIII"/>
    <s v="KCP - Jakarta - Cideng - CID - D3"/>
    <s v="KCP - Jakarta - Cideng - CID - Service - D4"/>
    <s v="Branch Operations &amp; Service Manager"/>
    <s v="Branch Operations &amp; Service Manager"/>
    <s v="KCP - Jakarta - Cideng - CID"/>
    <s v="JAKARTA PUSAT"/>
    <s v="Dki Jakarta"/>
    <d v="1977-12-28T00:00:00"/>
    <d v="2000-12-11T00:00:00"/>
    <s v="Female"/>
    <s v="CID"/>
    <s v="IKA.HARTANTI@CIMBNIAGA.CO.ID"/>
    <s v="D-4"/>
    <n v="5418622"/>
    <s v="DAVID HANJAYA"/>
    <s v="Branch Manager - KCP - CID"/>
    <m/>
    <m/>
    <m/>
    <m/>
    <x v="1"/>
    <m/>
    <m/>
    <x v="0"/>
    <n v="0"/>
    <x v="0"/>
    <n v="0"/>
    <x v="0"/>
    <n v="0"/>
  </r>
  <r>
    <n v="5362131"/>
    <s v="DENNIS SAPUTRA SAKTI"/>
    <s v="U9"/>
    <x v="4"/>
    <s v="Network - Jakarta Region"/>
    <s v="Jakarta Region Area VIII"/>
    <s v="KCP - Jakarta - Cideng - CID - D3"/>
    <s v="KCP - Jakarta - Cideng - CID - Service - D4"/>
    <s v="Customer Service"/>
    <s v="Customer Service"/>
    <s v="KCP - Jakarta - Cideng - CID"/>
    <s v="JAKARTA PUSAT"/>
    <s v="Dki Jakarta"/>
    <d v="1998-10-01T00:00:00"/>
    <d v="2022-01-24T00:00:00"/>
    <s v="Male"/>
    <s v="CID"/>
    <s v="Dennis.Sakti@cimbniaga.co.id"/>
    <s v="D-5"/>
    <n v="3005241"/>
    <s v="IKA PUDJI HARTANTI"/>
    <s v="Branch Operations &amp; Service Manager - KCP - CID"/>
    <m/>
    <m/>
    <m/>
    <m/>
    <x v="0"/>
    <m/>
    <m/>
    <x v="0"/>
    <n v="0"/>
    <x v="0"/>
    <n v="0"/>
    <x v="0"/>
    <n v="0"/>
  </r>
  <r>
    <n v="3026814"/>
    <s v="NOSTALLEY SRY HELEN"/>
    <s v="U9"/>
    <x v="4"/>
    <s v="Network - Jakarta Region"/>
    <s v="Jakarta Region Area VIII"/>
    <s v="KCP - Jakarta - Cideng - CID - D3"/>
    <s v="KCP - Jakarta - Cideng - CID - Service - D4"/>
    <s v="Customer Service"/>
    <s v="Customer Service"/>
    <s v="KCP - Jakarta - Cideng - CID"/>
    <s v="JAKARTA PUSAT"/>
    <s v="Dki Jakarta"/>
    <d v="1989-05-21T00:00:00"/>
    <d v="2014-07-07T00:00:00"/>
    <s v="Female"/>
    <s v="CID"/>
    <s v="NOSTALLEY.HELEN@CIMBNIAGA.CO.ID"/>
    <s v="D-5"/>
    <n v="3005241"/>
    <s v="IKA PUDJI HARTANTI"/>
    <s v="Branch Operations &amp; Service Manager - KCP - CID"/>
    <m/>
    <m/>
    <m/>
    <m/>
    <x v="1"/>
    <m/>
    <m/>
    <x v="0"/>
    <n v="0"/>
    <x v="0"/>
    <n v="0"/>
    <x v="0"/>
    <n v="0"/>
  </r>
  <r>
    <n v="3037463"/>
    <s v="ANANDA AMALIA DEWI"/>
    <s v="U10"/>
    <x v="4"/>
    <s v="Network - Jakarta Region"/>
    <s v="Jakarta Region Area VIII"/>
    <s v="KCP - Jakarta - Cideng - CID - D3"/>
    <s v="KCP - Jakarta - Cideng - CID - Service - D4"/>
    <s v="Teller"/>
    <s v="Teller"/>
    <s v="KCP - Jakarta - Cideng - CID"/>
    <s v="JAKARTA PUSAT"/>
    <s v="Dki Jakarta"/>
    <d v="1994-11-13T00:00:00"/>
    <d v="2019-01-28T00:00:00"/>
    <s v="Female"/>
    <s v="CID"/>
    <s v="ANANDA.DEWI@CIMBNIAGA.CO.ID"/>
    <s v="D-5"/>
    <n v="3005241"/>
    <s v="IKA PUDJI HARTANTI"/>
    <s v="Branch Operations &amp; Service Manager - KCP - CID"/>
    <m/>
    <m/>
    <m/>
    <m/>
    <x v="0"/>
    <m/>
    <m/>
    <x v="0"/>
    <n v="0"/>
    <x v="0"/>
    <n v="0"/>
    <x v="0"/>
    <n v="0"/>
  </r>
  <r>
    <n v="5404596"/>
    <s v="MAHARANI SINURAYA"/>
    <s v="U6"/>
    <x v="4"/>
    <s v="Network - Jakarta Region"/>
    <s v="Jakarta Region Area VIII"/>
    <s v="KCP - Jakarta - Hayam Wuruk - HYW - D3"/>
    <s v="KCP - Jakarta - Hayam Wuruk - HYW - Affluent - D4"/>
    <s v="Client Relationship Manager"/>
    <s v="Client Relationship Manager"/>
    <s v="KCP - Jakarta - Hayam Wuruk - HYW"/>
    <s v="JAKARTA PUSAT"/>
    <s v="Dki Jakarta"/>
    <d v="1984-03-29T00:00:00"/>
    <d v="2024-02-12T00:00:00"/>
    <s v="Female"/>
    <s v="HYW"/>
    <s v="Maharani.Sinuraya@cimbniaga.co.id"/>
    <s v="D-5"/>
    <n v="5388721"/>
    <s v="Wang Devina"/>
    <s v="Branch Manager - KCP - HYW"/>
    <m/>
    <m/>
    <m/>
    <m/>
    <x v="1"/>
    <m/>
    <m/>
    <x v="0"/>
    <n v="0"/>
    <x v="0"/>
    <n v="0"/>
    <x v="0"/>
    <n v="0"/>
  </r>
  <r>
    <n v="5398896"/>
    <s v="QUEEN ANGGUN SIHOMBING"/>
    <s v="U7"/>
    <x v="4"/>
    <s v="Network - Jakarta Region"/>
    <s v="Jakarta Region Area VIII"/>
    <s v="KCP - Jakarta - Hayam Wuruk - HYW - D3"/>
    <s v="KCP - Jakarta - Hayam Wuruk - HYW - Affluent - D4"/>
    <s v="Client Relationship Manager"/>
    <s v="Client Relationship Manager"/>
    <s v="KCP - Jakarta - Hayam Wuruk - HYW"/>
    <s v="JAKARTA PUSAT"/>
    <s v="Dki Jakarta"/>
    <d v="1995-07-15T00:00:00"/>
    <d v="2023-10-30T00:00:00"/>
    <s v="Female"/>
    <s v="HYW"/>
    <s v="queen.sihombing@cimbniaga.co.id"/>
    <s v="D-5"/>
    <n v="5388721"/>
    <s v="Wang Devina"/>
    <s v="Branch Manager - KCP - HYW"/>
    <m/>
    <m/>
    <m/>
    <m/>
    <x v="1"/>
    <m/>
    <m/>
    <x v="0"/>
    <n v="0"/>
    <x v="1"/>
    <e v="#N/A"/>
    <x v="1"/>
    <e v="#N/A"/>
  </r>
  <r>
    <n v="3033764"/>
    <s v="DAFID"/>
    <s v="U6"/>
    <x v="4"/>
    <s v="Network - Jakarta Region"/>
    <s v="Jakarta Region Area VIII"/>
    <s v="KCP - Jakarta - Hayam Wuruk - HYW - D3"/>
    <s v="KCP - Jakarta - Hayam Wuruk - HYW - Business Owners - D4"/>
    <s v="Client Business Manager"/>
    <s v="Client Business Manager"/>
    <s v="KCP - Jakarta - Hayam Wuruk - HYW"/>
    <s v="JAKARTA PUSAT"/>
    <s v="Dki Jakarta"/>
    <d v="1990-12-15T00:00:00"/>
    <d v="2017-07-10T00:00:00"/>
    <s v="Male"/>
    <s v="HYW"/>
    <s v="DAFID.HALIM@CIMBNIAGA.CO.ID"/>
    <s v="D-4"/>
    <n v="5388721"/>
    <s v="Wang Devina"/>
    <s v="Branch Manager - KCP - HYW"/>
    <m/>
    <m/>
    <m/>
    <m/>
    <x v="1"/>
    <m/>
    <m/>
    <x v="0"/>
    <n v="0"/>
    <x v="0"/>
    <n v="0"/>
    <x v="0"/>
    <n v="0"/>
  </r>
  <r>
    <n v="5413054"/>
    <s v="JEVON SOENARYO"/>
    <s v="U6"/>
    <x v="4"/>
    <s v="Network - Jakarta Region"/>
    <s v="Jakarta Region Area VIII"/>
    <s v="KCP - Jakarta - Hayam Wuruk - HYW - D3"/>
    <s v="KCP - Jakarta - Hayam Wuruk - HYW - Business Owners - D4"/>
    <s v="Client Relationship Manager"/>
    <s v="Client Relationship Manager"/>
    <s v="KCP - Jakarta - Hayam Wuruk - HYW"/>
    <s v="JAKARTA PUSAT"/>
    <s v="Dki Jakarta"/>
    <d v="1992-10-11T00:00:00"/>
    <d v="2024-09-02T00:00:00"/>
    <s v="Male"/>
    <s v="HYW"/>
    <s v="jevon.soenaryo@cimbniaga.co.id"/>
    <s v="D-5"/>
    <n v="3033764"/>
    <s v="DAFID"/>
    <s v="Client Business Manager 1 - Business Owners - HYW"/>
    <m/>
    <m/>
    <m/>
    <m/>
    <x v="1"/>
    <m/>
    <m/>
    <x v="0"/>
    <n v="0"/>
    <x v="0"/>
    <n v="0"/>
    <x v="0"/>
    <n v="0"/>
  </r>
  <r>
    <n v="5601642"/>
    <s v="MUHAMAD IBRAHIM"/>
    <s v="U6"/>
    <x v="4"/>
    <s v="Network - Jakarta Region"/>
    <s v="Jakarta Region Area VIII"/>
    <s v="KCP - Jakarta - Hayam Wuruk - HYW - D3"/>
    <s v="KCP - Jakarta - Hayam Wuruk - HYW - Business Owners - D4"/>
    <s v="Client Relationship Manager"/>
    <s v="Client Relationship Manager"/>
    <s v="KCP - Jakarta - Hayam Wuruk - HYW"/>
    <s v="JAKARTA PUSAT"/>
    <s v="Dki Jakarta"/>
    <d v="1989-09-26T00:00:00"/>
    <d v="2025-11-10T00:00:00"/>
    <s v="Male"/>
    <s v="HYW"/>
    <s v="muhamad.ibrahim@cimbniaga.co.id"/>
    <s v="D-5"/>
    <n v="3033764"/>
    <s v="DAFID"/>
    <s v="Client Business Manager 1 - Business Owners - HYW"/>
    <m/>
    <m/>
    <m/>
    <m/>
    <x v="1"/>
    <m/>
    <m/>
    <x v="0"/>
    <n v="0"/>
    <x v="1"/>
    <e v="#N/A"/>
    <x v="1"/>
    <e v="#N/A"/>
  </r>
  <r>
    <n v="3007136"/>
    <s v="KARTIKA DWI LESTARI"/>
    <s v="U8"/>
    <x v="4"/>
    <s v="Network - Jakarta Region"/>
    <s v="Jakarta Region Area VIII"/>
    <s v="KCP - Jakarta - Hayam Wuruk - HYW - D3"/>
    <s v="KCP - Jakarta - Hayam Wuruk - HYW - Business Owners - D4"/>
    <s v="Client Relationship Manager"/>
    <s v="Client Relationship Manager"/>
    <s v="KCP - Jakarta - Hayam Wuruk - HYW"/>
    <s v="JAKARTA PUSAT"/>
    <s v="Dki Jakarta"/>
    <d v="1977-04-19T00:00:00"/>
    <d v="2005-08-24T00:00:00"/>
    <s v="Female"/>
    <s v="HYW"/>
    <s v="KARTIKA.DL@CIMBNIAGA.CO.ID"/>
    <s v="D-5"/>
    <n v="3033764"/>
    <s v="DAFID"/>
    <s v="Client Business Manager 1 - Business Owners - HYW"/>
    <m/>
    <m/>
    <m/>
    <m/>
    <x v="1"/>
    <m/>
    <m/>
    <x v="0"/>
    <n v="0.9"/>
    <x v="0"/>
    <n v="0"/>
    <x v="0"/>
    <n v="0.45"/>
  </r>
  <r>
    <n v="5419519"/>
    <s v="CLARISSA TIFANNY SHAFIA KUSUMASTUTI"/>
    <s v="U8"/>
    <x v="4"/>
    <s v="Network - Jakarta Region"/>
    <s v="Jakarta Region Area VIII"/>
    <s v="KCP - Jakarta - Hayam Wuruk - HYW - D3"/>
    <s v="KCP - Jakarta - Hayam Wuruk - HYW - Business Owners - D4"/>
    <s v="Client Relationship Manager"/>
    <s v="Client Relationship Manager"/>
    <s v="KCP - Jakarta - Hayam Wuruk - HYW"/>
    <s v="JAKARTA PUSAT"/>
    <s v="Dki Jakarta"/>
    <d v="2000-06-29T00:00:00"/>
    <d v="2025-01-06T00:00:00"/>
    <s v="Female"/>
    <s v="HYW"/>
    <s v="clarissa.kusumastuti@cimbniaga.co.id"/>
    <s v="D-5"/>
    <n v="3033764"/>
    <s v="DAFID"/>
    <s v="Client Business Manager 1 - Business Owners - HYW"/>
    <m/>
    <m/>
    <m/>
    <m/>
    <x v="1"/>
    <m/>
    <m/>
    <x v="0"/>
    <n v="0"/>
    <x v="1"/>
    <e v="#N/A"/>
    <x v="1"/>
    <e v="#N/A"/>
  </r>
  <r>
    <n v="5394821"/>
    <s v="ADELLA TINESSA"/>
    <s v="U7"/>
    <x v="4"/>
    <s v="Network - Jakarta Region"/>
    <s v="Jakarta Region Area VIII"/>
    <s v="KCP - Jakarta - Hayam Wuruk - HYW - D3"/>
    <s v="KCP - Jakarta - Hayam Wuruk - HYW - Loan Advisor - D4"/>
    <s v="Loan Advisor Specialist"/>
    <s v="Loan Advisor Specialist"/>
    <s v="KCP - Jakarta - Hayam Wuruk - HYW"/>
    <s v="JAKARTA PUSAT"/>
    <s v="Dki Jakarta"/>
    <d v="1996-11-02T00:00:00"/>
    <d v="2023-08-14T00:00:00"/>
    <s v="Female"/>
    <s v="HYW"/>
    <s v="Adella.Tinessa@cimbniaga.co.id"/>
    <s v="D-4"/>
    <n v="5388721"/>
    <s v="Wang Devina"/>
    <s v="Branch Manager - KCP - HYW"/>
    <m/>
    <m/>
    <m/>
    <m/>
    <x v="1"/>
    <m/>
    <m/>
    <x v="0"/>
    <n v="0"/>
    <x v="0"/>
    <n v="0"/>
    <x v="0"/>
    <n v="0"/>
  </r>
  <r>
    <n v="3012384"/>
    <s v="ASIH PUJI LESTARI"/>
    <s v="U5"/>
    <x v="4"/>
    <s v="Network - Jakarta Region"/>
    <s v="Jakarta Region Area VIII"/>
    <s v="KCP - Jakarta - Hayam Wuruk - HYW - D3"/>
    <s v="KCP - Jakarta - Hayam Wuruk - HYW - Service - D4"/>
    <s v="Branch Operations &amp; Service Manager"/>
    <s v="Branch Operations &amp; Service Manager"/>
    <s v="KCP - Jakarta - Hayam Wuruk - HYW"/>
    <s v="JAKARTA PUSAT"/>
    <s v="Dki Jakarta"/>
    <d v="1983-05-03T00:00:00"/>
    <d v="2009-08-03T00:00:00"/>
    <s v="Female"/>
    <s v="HYW"/>
    <s v="ASIH.LESTARI@CIMBNIAGA.CO.ID"/>
    <s v="D-4"/>
    <n v="5388721"/>
    <s v="Wang Devina"/>
    <s v="Branch Manager - KCP - HYW"/>
    <m/>
    <m/>
    <m/>
    <m/>
    <x v="1"/>
    <m/>
    <m/>
    <x v="0"/>
    <n v="0"/>
    <x v="0"/>
    <n v="0"/>
    <x v="0"/>
    <n v="0"/>
  </r>
  <r>
    <n v="3014254"/>
    <s v="DESY PRIMANDARI"/>
    <s v="U8"/>
    <x v="4"/>
    <s v="Network - Jakarta Region"/>
    <s v="Jakarta Region Area VIII"/>
    <s v="KCP - Jakarta - Hayam Wuruk - HYW - D3"/>
    <s v="KCP - Jakarta - Hayam Wuruk - HYW - Service - D4"/>
    <s v="Branch Service Officer"/>
    <s v="Branch Service Officer"/>
    <s v="KCP - Jakarta - Hayam Wuruk - HYW"/>
    <s v="JAKARTA PUSAT"/>
    <s v="Dki Jakarta"/>
    <d v="1986-12-02T00:00:00"/>
    <d v="2010-11-01T00:00:00"/>
    <s v="Female"/>
    <s v="HYW"/>
    <s v="DESY.PRIMANDARI@CIMBNIAGA.CO.ID"/>
    <s v="D-5"/>
    <n v="3012384"/>
    <s v="ASIH PUJI LESTARI"/>
    <s v="Branch Operations &amp; Service Manager - KCP - HYW"/>
    <m/>
    <m/>
    <m/>
    <m/>
    <x v="1"/>
    <m/>
    <m/>
    <x v="0"/>
    <n v="0"/>
    <x v="0"/>
    <n v="0"/>
    <x v="0"/>
    <n v="0"/>
  </r>
  <r>
    <n v="3028158"/>
    <s v="SITI KHODIJAH"/>
    <s v="U9"/>
    <x v="4"/>
    <s v="Network - Jakarta Region"/>
    <s v="Jakarta Region Area VIII"/>
    <s v="KCP - Jakarta - Hayam Wuruk - HYW - D3"/>
    <s v="KCP - Jakarta - Hayam Wuruk - HYW - Service - D4"/>
    <s v="Customer Service"/>
    <s v="Customer Service"/>
    <s v="KCP - Jakarta - Hayam Wuruk - HYW"/>
    <s v="JAKARTA PUSAT"/>
    <s v="Dki Jakarta"/>
    <d v="1991-07-11T00:00:00"/>
    <d v="2014-12-22T00:00:00"/>
    <s v="Female"/>
    <s v="HYW"/>
    <s v="SITI.KHODIJAH2@CIMBNIAGA.CO.ID"/>
    <s v="D-5"/>
    <n v="3012384"/>
    <s v="ASIH PUJI LESTARI"/>
    <s v="Branch Operations &amp; Service Manager - KCP - HYW"/>
    <m/>
    <m/>
    <m/>
    <m/>
    <x v="1"/>
    <m/>
    <m/>
    <x v="0"/>
    <n v="0"/>
    <x v="0"/>
    <n v="0"/>
    <x v="0"/>
    <n v="0"/>
  </r>
  <r>
    <n v="3011121"/>
    <s v="RISKI DEVIRIANTY"/>
    <s v="U9"/>
    <x v="4"/>
    <s v="Network - Jakarta Region"/>
    <s v="Jakarta Region Area VIII"/>
    <s v="KCP - Jakarta - Hayam Wuruk - HYW - D3"/>
    <s v="KCP - Jakarta - Hayam Wuruk - HYW - Service - D4"/>
    <s v="Customer Service"/>
    <s v="Customer Service"/>
    <s v="KCP - Jakarta - Hayam Wuruk - HYW"/>
    <s v="JAKARTA PUSAT"/>
    <s v="Dki Jakarta"/>
    <d v="1984-12-30T00:00:00"/>
    <d v="2008-04-18T00:00:00"/>
    <s v="Female"/>
    <s v="HYW"/>
    <s v="RISKI.DEVIRIANTY@CIMBNIAGA.CO.ID"/>
    <s v="D-5"/>
    <n v="3012384"/>
    <s v="ASIH PUJI LESTARI"/>
    <s v="Branch Operations &amp; Service Manager - KCP - HYW"/>
    <m/>
    <m/>
    <m/>
    <m/>
    <x v="1"/>
    <m/>
    <m/>
    <x v="0"/>
    <n v="0"/>
    <x v="0"/>
    <n v="0"/>
    <x v="0"/>
    <n v="0"/>
  </r>
  <r>
    <n v="3037447"/>
    <s v="AMELIA AYU LESTARI"/>
    <s v="U10"/>
    <x v="4"/>
    <s v="Network - Jakarta Region"/>
    <s v="Jakarta Region Area VIII"/>
    <s v="KCP - Jakarta - Hayam Wuruk - HYW - D3"/>
    <s v="KCP - Jakarta - Hayam Wuruk - HYW - Service - D4"/>
    <s v="Teller"/>
    <s v="Teller"/>
    <s v="KCP - Jakarta - Hayam Wuruk - HYW"/>
    <s v="JAKARTA PUSAT"/>
    <s v="Dki Jakarta"/>
    <d v="1994-04-09T00:00:00"/>
    <d v="2019-01-28T00:00:00"/>
    <s v="Female"/>
    <s v="HYW"/>
    <s v="AMELIA.LESTARI@CIMBNIAGA.CO.ID"/>
    <s v="D-5"/>
    <n v="3012384"/>
    <s v="ASIH PUJI LESTARI"/>
    <s v="Branch Operations &amp; Service Manager - KCP - HYW"/>
    <m/>
    <m/>
    <m/>
    <m/>
    <x v="1"/>
    <m/>
    <m/>
    <x v="0"/>
    <n v="0"/>
    <x v="0"/>
    <n v="0"/>
    <x v="0"/>
    <n v="0"/>
  </r>
  <r>
    <n v="3033839"/>
    <s v="CINTIA ADELIA"/>
    <s v="U6"/>
    <x v="4"/>
    <s v="Network - Jakarta Region"/>
    <s v="Jakarta Region Area VIII"/>
    <s v="KCP - Jakarta - Lindeteves Trade Center - LTC - D3"/>
    <s v="KCP - Jakarta - Lindeteves Trade Center - LTC - Business Owners - D4"/>
    <s v="Client Relationship Manager"/>
    <s v="Client Relationship Manager"/>
    <s v="KCP - Jakarta - Lindeteves Trade Center - LTC"/>
    <s v="JAKARTA BARAT"/>
    <s v="Dki Jakarta"/>
    <d v="1990-05-27T00:00:00"/>
    <d v="2017-07-10T00:00:00"/>
    <s v="Female"/>
    <s v="LTC"/>
    <s v="CINTIA.ADELIA@CIMBNIAGA.CO.ID"/>
    <s v="D-5"/>
    <n v="5361686"/>
    <s v="ALVIN"/>
    <s v="Branch Manager - KCP - LTC"/>
    <m/>
    <m/>
    <m/>
    <m/>
    <x v="1"/>
    <m/>
    <m/>
    <x v="0"/>
    <n v="0"/>
    <x v="0"/>
    <n v="0"/>
    <x v="0"/>
    <n v="0"/>
  </r>
  <r>
    <n v="3002735"/>
    <s v="MIRANTI"/>
    <s v="U7"/>
    <x v="4"/>
    <s v="Network - Jakarta Region"/>
    <s v="Jakarta Region Area VIII"/>
    <s v="KCP - Jakarta - Lindeteves Trade Center - LTC - D3"/>
    <s v="KCP - Jakarta - Lindeteves Trade Center - LTC - Business Owners - D4"/>
    <s v="Client Relationship Manager"/>
    <s v="Client Relationship Manager"/>
    <s v="KCP - Jakarta - Lindeteves Trade Center - LTC"/>
    <s v="JAKARTA BARAT"/>
    <s v="Dki Jakarta"/>
    <d v="1976-12-26T00:00:00"/>
    <d v="1994-09-01T00:00:00"/>
    <s v="Female"/>
    <s v="LTC"/>
    <s v="MIRANTI@CIMBNIAGA.CO.ID"/>
    <s v="D-5"/>
    <n v="5361686"/>
    <s v="ALVIN"/>
    <s v="Branch Manager - KCP - LTC"/>
    <m/>
    <m/>
    <m/>
    <m/>
    <x v="1"/>
    <m/>
    <m/>
    <x v="1"/>
    <n v="1"/>
    <x v="0"/>
    <n v="0"/>
    <x v="0"/>
    <n v="0.5"/>
  </r>
  <r>
    <n v="3034584"/>
    <s v="KUSUMA DEWI ASMORO"/>
    <s v="U8"/>
    <x v="4"/>
    <s v="Network - Jakarta Region"/>
    <s v="Jakarta Region Area VIII"/>
    <s v="KCP - Jakarta - Lindeteves Trade Center - LTC - D3"/>
    <s v="KCP - Jakarta - Lindeteves Trade Center - LTC - Business Owners - D4"/>
    <s v="Client Relationship Manager"/>
    <s v="Client Relationship Manager"/>
    <s v="KCP - Jakarta - Lindeteves Trade Center - LTC"/>
    <s v="JAKARTA BARAT"/>
    <s v="Dki Jakarta"/>
    <d v="1986-02-10T00:00:00"/>
    <d v="2017-10-20T00:00:00"/>
    <s v="Female"/>
    <s v="LTC"/>
    <s v="KUSUMA.ASMORO@CIMBNIAGA.CO.ID"/>
    <s v="D-5"/>
    <n v="5361686"/>
    <s v="ALVIN"/>
    <s v="Branch Manager - KCP - LTC"/>
    <m/>
    <m/>
    <m/>
    <m/>
    <x v="1"/>
    <m/>
    <m/>
    <x v="1"/>
    <n v="1"/>
    <x v="0"/>
    <n v="0"/>
    <x v="0"/>
    <n v="0.5"/>
  </r>
  <r>
    <n v="3008007"/>
    <s v="SHINTA"/>
    <s v="U6"/>
    <x v="4"/>
    <s v="Network - Jakarta Region"/>
    <s v="Jakarta Region Area VIII"/>
    <s v="KCP - Jakarta - Lindeteves Trade Center - LTC - D3"/>
    <s v="KCP - Jakarta - Lindeteves Trade Center - LTC - Service - D4"/>
    <s v="Branch Operations &amp; Service Manager"/>
    <s v="Branch Operations &amp; Service Manager"/>
    <s v="KCP - Jakarta - Lindeteves Trade Center - LTC"/>
    <s v="JAKARTA BARAT"/>
    <s v="Dki Jakarta"/>
    <d v="1986-08-13T00:00:00"/>
    <d v="2005-08-08T00:00:00"/>
    <s v="Female"/>
    <s v="LTC"/>
    <s v="SHINTA3@CIMBNIAGA.CO.ID"/>
    <s v="D-4"/>
    <n v="5361686"/>
    <s v="ALVIN"/>
    <s v="Branch Manager - KCP - LTC"/>
    <m/>
    <m/>
    <m/>
    <m/>
    <x v="0"/>
    <m/>
    <m/>
    <x v="1"/>
    <n v="1"/>
    <x v="0"/>
    <n v="0"/>
    <x v="0"/>
    <n v="0.5"/>
  </r>
  <r>
    <n v="3022461"/>
    <s v="ARI WIYANTI"/>
    <s v="U9"/>
    <x v="4"/>
    <s v="Network - Jakarta Region"/>
    <s v="Jakarta Region Area VIII"/>
    <s v="KCP - Jakarta - Lindeteves Trade Center - LTC - D3"/>
    <s v="KCP - Jakarta - Lindeteves Trade Center - LTC - Service - D4"/>
    <s v="Customer Service"/>
    <s v="Customer Service"/>
    <s v="KCP - Jakarta - Lindeteves Trade Center - LTC"/>
    <s v="JAKARTA BARAT"/>
    <s v="Dki Jakarta"/>
    <d v="1987-01-28T00:00:00"/>
    <d v="2013-04-08T00:00:00"/>
    <s v="Female"/>
    <s v="LTC"/>
    <s v="ARI.WIYANTI@CIMBNIAGA.CO.ID"/>
    <s v="D-5"/>
    <n v="3008007"/>
    <s v="SHINTA"/>
    <s v="Branch Operations &amp; Service Manager - KCP - LTC"/>
    <m/>
    <m/>
    <m/>
    <m/>
    <x v="1"/>
    <m/>
    <m/>
    <x v="0"/>
    <n v="0.1"/>
    <x v="0"/>
    <n v="0"/>
    <x v="0"/>
    <n v="0.05"/>
  </r>
  <r>
    <n v="3024585"/>
    <s v="SUSI SUSANTI"/>
    <s v="U9"/>
    <x v="4"/>
    <s v="Network - Jakarta Region"/>
    <s v="Jakarta Region Area VIII"/>
    <s v="KCP - Jakarta - Lindeteves Trade Center - LTC - D3"/>
    <s v="KCP - Jakarta - Lindeteves Trade Center - LTC - Service - D4"/>
    <s v="Branch Service Officer"/>
    <s v="Branch Service Officer"/>
    <s v="KCP - Jakarta - Lindeteves Trade Center - LTC"/>
    <s v="JAKARTA BARAT"/>
    <s v="Dki Jakarta"/>
    <d v="1989-05-10T00:00:00"/>
    <d v="2013-10-03T00:00:00"/>
    <s v="Female"/>
    <s v="LTC"/>
    <s v="SUSI.SUSANTI2@CIMBNIAGA.CO.ID"/>
    <s v="D-5"/>
    <n v="3008007"/>
    <s v="SHINTA"/>
    <s v="Branch Operations &amp; Service Manager - KCP - LTC"/>
    <m/>
    <m/>
    <m/>
    <m/>
    <x v="1"/>
    <m/>
    <m/>
    <x v="0"/>
    <n v="0"/>
    <x v="0"/>
    <n v="0"/>
    <x v="0"/>
    <n v="0"/>
  </r>
  <r>
    <n v="3029233"/>
    <s v="SITI FATIMAH HARFIANY"/>
    <s v="U9"/>
    <x v="4"/>
    <s v="Network - Jakarta Region"/>
    <s v="Jakarta Region Area VIII"/>
    <s v="KCP - Jakarta - Lindeteves Trade Center - LTC - D3"/>
    <s v="KCP - Jakarta - Lindeteves Trade Center - LTC - Service - D4"/>
    <s v="Customer Service"/>
    <s v="Customer Service"/>
    <s v="KCP - Jakarta - Lindeteves Trade Center - LTC"/>
    <s v="JAKARTA BARAT"/>
    <s v="Dki Jakarta"/>
    <d v="1996-05-13T00:00:00"/>
    <d v="2015-04-13T00:00:00"/>
    <s v="Female"/>
    <s v="LTC"/>
    <s v="SITI.HARFIANY@CIMBNIAGA.CO.ID"/>
    <s v="D-5"/>
    <n v="3008007"/>
    <s v="SHINTA"/>
    <s v="Branch Operations &amp; Service Manager - KCP - LTC"/>
    <m/>
    <m/>
    <m/>
    <m/>
    <x v="1"/>
    <m/>
    <m/>
    <x v="0"/>
    <n v="0"/>
    <x v="0"/>
    <n v="0"/>
    <x v="0"/>
    <n v="0"/>
  </r>
  <r>
    <n v="3025638"/>
    <s v="DITA OKTARIANA PUTRI"/>
    <s v="U10"/>
    <x v="4"/>
    <s v="Network - Jakarta Region"/>
    <s v="Jakarta Region Area VIII"/>
    <s v="KCP - Jakarta - Lindeteves Trade Center - LTC - D3"/>
    <s v="KCP - Jakarta - Lindeteves Trade Center - LTC - Service - D4"/>
    <s v="Teller"/>
    <s v="Teller"/>
    <s v="KCP - Jakarta - Lindeteves Trade Center - LTC"/>
    <s v="JAKARTA BARAT"/>
    <s v="Dki Jakarta"/>
    <d v="1992-10-23T00:00:00"/>
    <d v="2014-02-06T00:00:00"/>
    <s v="Female"/>
    <s v="LTC"/>
    <s v="DITA.PUTRI@CIMBNIAGA.CO.ID"/>
    <s v="D-5"/>
    <n v="3008007"/>
    <s v="SHINTA"/>
    <s v="Branch Operations &amp; Service Manager - KCP - LTC"/>
    <m/>
    <m/>
    <m/>
    <m/>
    <x v="1"/>
    <m/>
    <m/>
    <x v="0"/>
    <n v="0"/>
    <x v="0"/>
    <n v="0"/>
    <x v="0"/>
    <n v="0"/>
  </r>
  <r>
    <n v="3040520"/>
    <s v="RITA"/>
    <s v="U10"/>
    <x v="4"/>
    <s v="Network - Jakarta Region"/>
    <s v="Jakarta Region Area VIII"/>
    <s v="KCP - Jakarta - Lindeteves Trade Center - LTC - D3"/>
    <s v="KCP - Jakarta - Lindeteves Trade Center - LTC - Service - D4"/>
    <s v="Teller"/>
    <s v="Teller"/>
    <s v="KCP - Jakarta - Lindeteves Trade Center - LTC"/>
    <s v="JAKARTA BARAT"/>
    <s v="Dki Jakarta"/>
    <d v="1996-05-13T00:00:00"/>
    <d v="2020-02-24T00:00:00"/>
    <s v="Female"/>
    <s v="LTC"/>
    <s v="Rita.Rita@cimbniaga.co.id"/>
    <s v="D-5"/>
    <n v="3008007"/>
    <s v="SHINTA"/>
    <s v="Branch Operations &amp; Service Manager - KCP - LTC"/>
    <m/>
    <m/>
    <m/>
    <m/>
    <x v="1"/>
    <m/>
    <m/>
    <x v="0"/>
    <n v="0"/>
    <x v="0"/>
    <n v="0"/>
    <x v="0"/>
    <n v="0"/>
  </r>
  <r>
    <n v="5324663"/>
    <s v="WIDIA FITRIANI"/>
    <s v="U10"/>
    <x v="4"/>
    <s v="Network - Jakarta Region"/>
    <s v="Jakarta Region Area VIII"/>
    <s v="KCP - Jakarta - Lindeteves Trade Center - LTC - D3"/>
    <s v="KCP - Jakarta - Lindeteves Trade Center - LTC - Service - D4"/>
    <s v="Teller"/>
    <s v="Teller"/>
    <s v="KCP - Jakarta - Lindeteves Trade Center - LTC"/>
    <s v="JAKARTA BARAT"/>
    <s v="Dki Jakarta"/>
    <d v="1998-01-28T00:00:00"/>
    <d v="2021-06-14T00:00:00"/>
    <s v="Female"/>
    <s v="LTC"/>
    <s v="widia.fitriani@cimbniaga.co.id"/>
    <s v="D-5"/>
    <n v="3008007"/>
    <s v="SHINTA"/>
    <s v="Branch Operations &amp; Service Manager - KCP - LTC"/>
    <m/>
    <m/>
    <m/>
    <m/>
    <x v="1"/>
    <m/>
    <m/>
    <x v="0"/>
    <n v="0.2"/>
    <x v="0"/>
    <n v="0"/>
    <x v="0"/>
    <n v="0.1"/>
  </r>
  <r>
    <n v="3013300"/>
    <s v="PIRMANTO"/>
    <s v="U7"/>
    <x v="4"/>
    <s v="Network - Jakarta Region"/>
    <s v="Jakarta Region Area VIII"/>
    <s v="KCP - Jakarta - Pintu Air - PAR - D3"/>
    <s v="KCP - Jakarta - Pintu Air - PAR - Affluent - D4"/>
    <s v="Client Relationship Manager"/>
    <s v="Client Relationship Manager"/>
    <s v="KCP - Jakarta - Pintu Air - PAR"/>
    <s v="JAKARTA PUSAT"/>
    <s v="Dki Jakarta"/>
    <d v="1986-12-09T00:00:00"/>
    <d v="2010-05-05T00:00:00"/>
    <s v="Male"/>
    <s v="PAR"/>
    <s v="PIRMANTO@CIMBNIAGA.CO.ID"/>
    <s v="D-5"/>
    <n v="3033607"/>
    <s v="LILIANI DJAKELI"/>
    <s v="Branch Manager - KCP - PAR"/>
    <m/>
    <m/>
    <m/>
    <m/>
    <x v="1"/>
    <m/>
    <m/>
    <x v="0"/>
    <n v="0.25"/>
    <x v="0"/>
    <n v="0"/>
    <x v="0"/>
    <n v="0.125"/>
  </r>
  <r>
    <n v="5389842"/>
    <s v="DEBI OKTAVIANI"/>
    <s v="U6"/>
    <x v="4"/>
    <s v="Network - Jakarta Region"/>
    <s v="Jakarta Region Area VIII"/>
    <s v="KCP - Jakarta - Pintu Air - PAR - D3"/>
    <s v="KCP - Jakarta - Pintu Air - PAR - Business Owners - D4"/>
    <s v="Client Relationship Manager"/>
    <s v="Client Relationship Manager"/>
    <s v="KCP - Jakarta - Pintu Air - PAR"/>
    <s v="JAKARTA PUSAT"/>
    <s v="Dki Jakarta"/>
    <d v="1993-10-03T00:00:00"/>
    <d v="2023-06-19T00:00:00"/>
    <s v="Female"/>
    <s v="PAR"/>
    <s v="Debi.Oktaviani@cimbniaga.co.id"/>
    <s v="D-5"/>
    <n v="3033607"/>
    <s v="LILIANI DJAKELI"/>
    <s v="Branch Manager - KCP - PAR"/>
    <m/>
    <m/>
    <m/>
    <m/>
    <x v="1"/>
    <m/>
    <m/>
    <x v="0"/>
    <n v="0"/>
    <x v="0"/>
    <n v="0"/>
    <x v="0"/>
    <n v="0"/>
  </r>
  <r>
    <n v="5380235"/>
    <s v="RESTI FAULINA"/>
    <s v="U7"/>
    <x v="4"/>
    <s v="Network - Jakarta Region"/>
    <s v="Jakarta Region Area VIII"/>
    <s v="KCP - Jakarta - Pintu Air - PAR - D3"/>
    <s v="KCP - Jakarta - Pintu Air - PAR - Business Owners - D4"/>
    <s v="Client Relationship Manager"/>
    <s v="Client Relationship Manager"/>
    <s v="KCP - Jakarta - Pintu Air - PAR"/>
    <s v="JAKARTA PUSAT"/>
    <s v="Dki Jakarta"/>
    <d v="1988-10-02T00:00:00"/>
    <d v="2022-12-19T00:00:00"/>
    <s v="Female"/>
    <s v="PAR"/>
    <s v="Resti.Faulina@cimbniaga.co.id"/>
    <s v="D-5"/>
    <n v="3033607"/>
    <s v="LILIANI DJAKELI"/>
    <s v="Branch Manager - KCP - PAR"/>
    <m/>
    <m/>
    <m/>
    <m/>
    <x v="1"/>
    <m/>
    <m/>
    <x v="0"/>
    <n v="0"/>
    <x v="0"/>
    <n v="0"/>
    <x v="0"/>
    <n v="0"/>
  </r>
  <r>
    <n v="5415975"/>
    <s v="EFFENDI"/>
    <s v="U6"/>
    <x v="4"/>
    <s v="Network - Jakarta Region"/>
    <s v="Jakarta Region Area VIII"/>
    <s v="KCP - Jakarta - Pintu Air - PAR - D3"/>
    <s v="KCP - Jakarta - Pintu Air - PAR - Loan Advisor - D4"/>
    <s v="Loan Advisor Specialist"/>
    <s v="Loan Advisor Specialist"/>
    <s v="KCP - Jakarta - Pintu Air - PAR"/>
    <s v="JAKARTA PUSAT"/>
    <s v="Dki Jakarta"/>
    <d v="1989-10-07T00:00:00"/>
    <d v="2024-10-07T00:00:00"/>
    <s v="Male"/>
    <s v="PAR"/>
    <s v="Effendi@cimbniaga.co.id"/>
    <s v="D-4"/>
    <n v="3033607"/>
    <s v="LILIANI DJAKELI"/>
    <s v="Branch Manager - KCP - PAR"/>
    <m/>
    <m/>
    <m/>
    <m/>
    <x v="1"/>
    <m/>
    <m/>
    <x v="0"/>
    <n v="0"/>
    <x v="1"/>
    <e v="#N/A"/>
    <x v="1"/>
    <e v="#N/A"/>
  </r>
  <r>
    <n v="3026766"/>
    <s v="DINI HARLIZA"/>
    <s v="U6"/>
    <x v="4"/>
    <s v="Network - Jakarta Region"/>
    <s v="Jakarta Region Area VIII"/>
    <s v="KCP - Jakarta - Pintu Air - PAR - D3"/>
    <s v="KCP - Jakarta - Pintu Air - PAR - Service - D4"/>
    <s v="Branch Operations &amp; Service Manager"/>
    <s v="Branch Operations &amp; Service Manager"/>
    <s v="KCP - Jakarta - Pintu Air - PAR"/>
    <s v="JAKARTA PUSAT"/>
    <s v="Dki Jakarta"/>
    <d v="1989-07-17T00:00:00"/>
    <d v="2014-07-08T00:00:00"/>
    <s v="Female"/>
    <s v="PAR"/>
    <s v="DINI.HARLIZA@CIMBNIAGA.CO.ID"/>
    <s v="D-4"/>
    <n v="3033607"/>
    <s v="LILIANI DJAKELI"/>
    <s v="Branch Manager - KCP - PAR"/>
    <m/>
    <m/>
    <m/>
    <m/>
    <x v="1"/>
    <m/>
    <m/>
    <x v="0"/>
    <n v="0"/>
    <x v="0"/>
    <n v="0"/>
    <x v="0"/>
    <n v="0"/>
  </r>
  <r>
    <n v="3012961"/>
    <s v="MARSINTA SURYANI MAGDALENA"/>
    <s v="U8"/>
    <x v="4"/>
    <s v="Network - Jakarta Region"/>
    <s v="Jakarta Region Area VIII"/>
    <s v="KCP - Jakarta - Pintu Air - PAR - D3"/>
    <s v="KCP - Jakarta - Pintu Air - PAR - Service - D4"/>
    <s v="Branch Service Officer"/>
    <s v="Branch Service Officer"/>
    <s v="KCP - Jakarta - Pintu Air - PAR"/>
    <s v="JAKARTA PUSAT"/>
    <s v="Dki Jakarta"/>
    <d v="1984-08-08T00:00:00"/>
    <d v="2010-02-08T00:00:00"/>
    <s v="Female"/>
    <s v="PAR"/>
    <s v="MARSINTA.SURYANIMAGDALENA@CIMBNIAGA.CO.ID"/>
    <s v="D-5"/>
    <n v="3026766"/>
    <s v="DINI HARLIZA"/>
    <s v="Branch Operations &amp; Service Manager - KCP - PAR"/>
    <m/>
    <m/>
    <m/>
    <m/>
    <x v="1"/>
    <m/>
    <m/>
    <x v="0"/>
    <n v="0.3"/>
    <x v="0"/>
    <n v="0"/>
    <x v="0"/>
    <n v="0.15"/>
  </r>
  <r>
    <n v="3041448"/>
    <s v="EKA SULISTIANA"/>
    <s v="U9"/>
    <x v="4"/>
    <s v="Network - Jakarta Region"/>
    <s v="Jakarta Region Area VIII"/>
    <s v="KCP - Jakarta - Pintu Air - PAR - D3"/>
    <s v="KCP - Jakarta - Pintu Air - PAR - Service - D4"/>
    <s v="Customer Service"/>
    <s v="Customer Service"/>
    <s v="KCP - Jakarta - Pintu Air - PAR"/>
    <s v="JAKARTA PUSAT"/>
    <s v="Dki Jakarta"/>
    <d v="1996-05-18T00:00:00"/>
    <d v="2020-06-29T00:00:00"/>
    <s v="Female"/>
    <s v="PAR"/>
    <s v="Eka.Sulistiana@cimbniaga.co.id"/>
    <s v="D-5"/>
    <n v="3026766"/>
    <s v="DINI HARLIZA"/>
    <s v="Branch Operations &amp; Service Manager - KCP - PAR"/>
    <m/>
    <m/>
    <m/>
    <m/>
    <x v="1"/>
    <m/>
    <m/>
    <x v="1"/>
    <n v="1"/>
    <x v="0"/>
    <n v="0"/>
    <x v="0"/>
    <n v="0.5"/>
  </r>
  <r>
    <n v="3039347"/>
    <s v="ANITA VERONIKA"/>
    <s v="U10"/>
    <x v="4"/>
    <s v="Network - Jakarta Region"/>
    <s v="Jakarta Region Area VIII"/>
    <s v="KCP - Jakarta - Pintu Air - PAR - D3"/>
    <s v="KCP - Jakarta - Pintu Air - PAR - Service - D4"/>
    <s v="Teller"/>
    <s v="Teller"/>
    <s v="KCP - Jakarta - Pintu Air - PAR"/>
    <s v="JAKARTA PUSAT"/>
    <s v="Dki Jakarta"/>
    <d v="1996-05-10T00:00:00"/>
    <d v="2019-10-14T00:00:00"/>
    <s v="Female"/>
    <s v="PAR"/>
    <s v="ANITA.VERONIKA@CIMBNIAGA.CO.ID"/>
    <s v="D-5"/>
    <n v="3026766"/>
    <s v="DINI HARLIZA"/>
    <s v="Branch Operations &amp; Service Manager - KCP - PAR"/>
    <m/>
    <m/>
    <m/>
    <m/>
    <x v="1"/>
    <m/>
    <m/>
    <x v="0"/>
    <n v="0.25"/>
    <x v="0"/>
    <n v="0"/>
    <x v="0"/>
    <n v="0.125"/>
  </r>
  <r>
    <n v="5402677"/>
    <s v="SUKENDI SULIANTO"/>
    <s v="U6"/>
    <x v="4"/>
    <s v="Network - Jakarta Region"/>
    <s v="Jakarta Region Area VIII"/>
    <s v="KC - Jakarta - Sawah Besar - SBR - D3"/>
    <s v="KC - Jakarta - Sawah Besar - SBR - Business Owners - D4"/>
    <s v="Client Business Manager"/>
    <s v="Client Business Manager"/>
    <s v="KC - Jakarta - Sawah Besar - SBR"/>
    <s v="JAKARTA BARAT"/>
    <s v="Dki Jakarta"/>
    <d v="1991-08-13T00:00:00"/>
    <d v="2024-01-02T00:00:00"/>
    <s v="Male"/>
    <s v="SBR"/>
    <s v="sukendi.sulianto@cimbniaga.co.id"/>
    <s v="D-4"/>
    <n v="3038320"/>
    <s v="LANNY DIANA"/>
    <s v="Branch Manager - KC - SBR"/>
    <m/>
    <m/>
    <m/>
    <m/>
    <x v="1"/>
    <m/>
    <m/>
    <x v="0"/>
    <n v="0"/>
    <x v="0"/>
    <n v="0"/>
    <x v="0"/>
    <n v="0"/>
  </r>
  <r>
    <n v="5392784"/>
    <s v="RUTH HOTMIAN NOVIANTY H"/>
    <s v="U7"/>
    <x v="4"/>
    <s v="Network - Jakarta Region"/>
    <s v="Jakarta Region Area VIII"/>
    <s v="KCP - Jakarta - Pintu Kecil - PKC - D3"/>
    <s v="KCP - Jakarta - Pintu Kecil - PKC - Business Owners - D4"/>
    <s v="Client Relationship Manager"/>
    <s v="Client Relationship Manager"/>
    <s v="KCP - Jakarta - Pintu Kecil - PKC"/>
    <s v="JAKARTA BARAT"/>
    <s v="Dki Jakarta"/>
    <d v="1983-11-16T00:00:00"/>
    <d v="2023-07-24T00:00:00"/>
    <s v="Female"/>
    <s v="PKC"/>
    <s v="Ruth.H@cimbniaga.co.id"/>
    <s v="D-5"/>
    <n v="3040885"/>
    <s v="SIGIT PAMUNGKAS"/>
    <s v="Branch Manager - KCP - PKC"/>
    <m/>
    <m/>
    <m/>
    <m/>
    <x v="1"/>
    <m/>
    <m/>
    <x v="0"/>
    <n v="0"/>
    <x v="0"/>
    <n v="0"/>
    <x v="0"/>
    <n v="0"/>
  </r>
  <r>
    <n v="3036196"/>
    <s v="SHIRLEY KUSWANTO"/>
    <s v="U7"/>
    <x v="4"/>
    <s v="Network - Jakarta Region"/>
    <s v="Jakarta Region Area VIII"/>
    <s v="KCP - Jakarta - Pintu Kecil - PKC - D3"/>
    <s v="KCP - Jakarta - Pintu Kecil - PKC - Business Owners - D4"/>
    <s v="Client Relationship Manager"/>
    <s v="Client Relationship Manager"/>
    <s v="KCP - Jakarta - Pintu Kecil - PKC"/>
    <s v="JAKARTA BARAT"/>
    <s v="Dki Jakarta"/>
    <d v="1987-08-18T00:00:00"/>
    <d v="2018-08-27T00:00:00"/>
    <s v="Female"/>
    <s v="PKC"/>
    <s v="SHIRLEY.KUSWANTO@CIMBNIAGA.CO.ID"/>
    <s v="D-5"/>
    <n v="3040885"/>
    <s v="SIGIT PAMUNGKAS"/>
    <s v="Branch Manager - KCP - PKC"/>
    <m/>
    <m/>
    <m/>
    <m/>
    <x v="1"/>
    <m/>
    <m/>
    <x v="0"/>
    <n v="0"/>
    <x v="0"/>
    <n v="0"/>
    <x v="0"/>
    <n v="0"/>
  </r>
  <r>
    <n v="5405463"/>
    <s v="ADE ELFINE HARIANJA"/>
    <s v="U8"/>
    <x v="4"/>
    <s v="Network - Jakarta Region"/>
    <s v="Jakarta Region Area VIII"/>
    <s v="KCP - Jakarta - Pintu Kecil - PKC - D3"/>
    <s v="KCP - Jakarta - Pintu Kecil - PKC - Business Owners - D4"/>
    <s v="Client Relationship Manager"/>
    <s v="Client Relationship Manager"/>
    <s v="KCP - Jakarta - Pintu Kecil - PKC"/>
    <s v="JAKARTA BARAT"/>
    <s v="Dki Jakarta"/>
    <d v="1993-06-04T00:00:00"/>
    <d v="2024-03-04T00:00:00"/>
    <s v="Female"/>
    <s v="PKC"/>
    <s v="ade.harianja@cimbniaga.co.id"/>
    <s v="D-5"/>
    <n v="3040885"/>
    <s v="SIGIT PAMUNGKAS"/>
    <s v="Branch Manager - KCP - PKC"/>
    <m/>
    <m/>
    <m/>
    <m/>
    <x v="1"/>
    <m/>
    <m/>
    <x v="0"/>
    <n v="0"/>
    <x v="0"/>
    <n v="0"/>
    <x v="0"/>
    <n v="0"/>
  </r>
  <r>
    <n v="5414416"/>
    <s v="RENDEZ REYNALDO"/>
    <s v="U7"/>
    <x v="4"/>
    <s v="Network - Jakarta Region"/>
    <s v="Jakarta Region Area VIII"/>
    <s v="KCP - Jakarta - Pintu Kecil - PKC - D3"/>
    <s v="KCP - Jakarta - Pintu Kecil - PKC - Business Owners - D4"/>
    <s v="Client Relationship Manager"/>
    <s v="Client Relationship Manager"/>
    <s v="KCP - Jakarta - Pintu Kecil - PKC"/>
    <s v="JAKARTA BARAT"/>
    <s v="Dki Jakarta"/>
    <d v="1994-08-21T00:00:00"/>
    <d v="2024-08-26T00:00:00"/>
    <s v="Male"/>
    <s v="PKC"/>
    <s v="Rendez.Reynaldo@cimbniaga.co.id"/>
    <s v="D-5"/>
    <n v="3040885"/>
    <s v="SIGIT PAMUNGKAS"/>
    <s v="Branch Manager - KCP - PKC"/>
    <m/>
    <m/>
    <m/>
    <m/>
    <x v="1"/>
    <m/>
    <m/>
    <x v="0"/>
    <n v="0"/>
    <x v="0"/>
    <n v="0"/>
    <x v="0"/>
    <n v="0"/>
  </r>
  <r>
    <n v="3022726"/>
    <s v="DEWITA AYUDYAH MEIDIANA"/>
    <s v="U7"/>
    <x v="4"/>
    <s v="Network - Jakarta Region"/>
    <s v="Jakarta Region Area VIII"/>
    <s v="KCP - Jakarta - Pintu Kecil - PKC - D3"/>
    <s v="KCP - Jakarta - Pintu Kecil - PKC - Service - D4"/>
    <s v="Branch Operations &amp; Service Manager"/>
    <s v="Branch Operations &amp; Service Manager"/>
    <s v="KCP - Jakarta - Pintu Kecil - PKC"/>
    <s v="JAKARTA BARAT"/>
    <s v="Dki Jakarta"/>
    <d v="1986-05-07T00:00:00"/>
    <d v="2013-04-22T00:00:00"/>
    <s v="Female"/>
    <s v="PKC"/>
    <s v="DEWITA.MEIDIANA@CIMBNIAGA.CO.ID"/>
    <s v="D-4"/>
    <n v="3040885"/>
    <s v="SIGIT PAMUNGKAS"/>
    <s v="Branch Manager - KCP - PKC"/>
    <m/>
    <m/>
    <m/>
    <m/>
    <x v="1"/>
    <m/>
    <m/>
    <x v="0"/>
    <n v="0.95"/>
    <x v="0"/>
    <n v="0"/>
    <x v="0"/>
    <n v="0.47499999999999998"/>
  </r>
  <r>
    <n v="3006527"/>
    <s v="MELANI INDAH PURNAMASARI"/>
    <s v="U8"/>
    <x v="4"/>
    <s v="Network - Jakarta Region"/>
    <s v="Jakarta Region Area VIII"/>
    <s v="KCP - Jakarta - Pintu Kecil - PKC - D3"/>
    <s v="KCP - Jakarta - Pintu Kecil - PKC - Service - D4"/>
    <s v="Branch Service Officer"/>
    <s v="Branch Service Officer"/>
    <s v="KCP - Jakarta - Pintu Kecil - PKC"/>
    <s v="JAKARTA BARAT"/>
    <s v="Dki Jakarta"/>
    <d v="1976-05-16T00:00:00"/>
    <d v="2005-01-06T00:00:00"/>
    <s v="Female"/>
    <s v="PKC"/>
    <s v="MELANI.PURNAMASARI@CIMBNIAGA.CO.ID"/>
    <s v="D-5"/>
    <n v="3022726"/>
    <s v="DEWITA AYUDYAH MEIDIANA"/>
    <s v="Branch Operations &amp; Service Manager - KCP - PKC"/>
    <m/>
    <m/>
    <m/>
    <m/>
    <x v="1"/>
    <m/>
    <m/>
    <x v="0"/>
    <n v="0"/>
    <x v="0"/>
    <n v="0"/>
    <x v="0"/>
    <n v="0"/>
  </r>
  <r>
    <n v="3036267"/>
    <s v="VINA LUTHFIYANI"/>
    <s v="U9"/>
    <x v="4"/>
    <s v="Network - Jakarta Region"/>
    <s v="Jakarta Region Area VIII"/>
    <s v="KCP - Jakarta - Pintu Kecil - PKC - D3"/>
    <s v="KCP - Jakarta - Pintu Kecil - PKC - Service - D4"/>
    <s v="Customer Service"/>
    <s v="Customer Service"/>
    <s v="KCP - Jakarta - Pintu Kecil - PKC"/>
    <s v="JAKARTA BARAT"/>
    <s v="Dki Jakarta"/>
    <d v="1996-01-24T00:00:00"/>
    <d v="2018-08-27T00:00:00"/>
    <s v="Female"/>
    <s v="PKC"/>
    <s v="VINA.LUTHFIYANI@CIMBNIAGA.CO.ID"/>
    <s v="D-5"/>
    <n v="3022726"/>
    <s v="DEWITA AYUDYAH MEIDIANA"/>
    <s v="Branch Operations &amp; Service Manager - KCP - PKC"/>
    <m/>
    <m/>
    <m/>
    <m/>
    <x v="1"/>
    <m/>
    <m/>
    <x v="1"/>
    <n v="1"/>
    <x v="0"/>
    <n v="0"/>
    <x v="0"/>
    <n v="0.5"/>
  </r>
  <r>
    <n v="5385336"/>
    <s v="STEPHANNY NIRA CHANDRA"/>
    <s v="U9"/>
    <x v="4"/>
    <s v="Network - Jakarta Region"/>
    <s v="Jakarta Region Area VIII"/>
    <s v="KCP - Jakarta - Pintu Kecil - PKC - D3"/>
    <s v="KCP - Jakarta - Pintu Kecil - PKC - Service - D4"/>
    <s v="Customer Service"/>
    <s v="Customer Service"/>
    <s v="KCP - Jakarta - Pintu Kecil - PKC"/>
    <s v="JAKARTA BARAT"/>
    <s v="Dki Jakarta"/>
    <d v="1997-02-21T00:00:00"/>
    <d v="2023-02-13T00:00:00"/>
    <s v="Female"/>
    <s v="PKC"/>
    <s v="Stephanny.Chandra@cimbniaga.co.id"/>
    <s v="D-5"/>
    <n v="3022726"/>
    <s v="DEWITA AYUDYAH MEIDIANA"/>
    <s v="Branch Operations &amp; Service Manager - KCP - PKC"/>
    <m/>
    <m/>
    <m/>
    <m/>
    <x v="1"/>
    <m/>
    <m/>
    <x v="1"/>
    <n v="1"/>
    <x v="0"/>
    <n v="0"/>
    <x v="0"/>
    <n v="0.5"/>
  </r>
  <r>
    <n v="5323559"/>
    <s v="DIAN VERONIKA"/>
    <s v="U10"/>
    <x v="4"/>
    <s v="Network - Jakarta Region"/>
    <s v="Jakarta Region Area VIII"/>
    <s v="KCP - Jakarta - Pintu Kecil - PKC - D3"/>
    <s v="KCP - Jakarta - Pintu Kecil - PKC - Service - D4"/>
    <s v="Teller"/>
    <s v="Teller"/>
    <s v="KCP - Jakarta - Pintu Kecil - PKC"/>
    <s v="JAKARTA BARAT"/>
    <s v="Dki Jakarta"/>
    <d v="1997-12-08T00:00:00"/>
    <d v="2021-06-14T00:00:00"/>
    <s v="Female"/>
    <s v="PKC"/>
    <s v="dian.veronika@cimbniaga.co.id"/>
    <s v="D-5"/>
    <n v="3022726"/>
    <s v="DEWITA AYUDYAH MEIDIANA"/>
    <s v="Branch Operations &amp; Service Manager - KCP - PKC"/>
    <m/>
    <m/>
    <m/>
    <m/>
    <x v="1"/>
    <m/>
    <m/>
    <x v="0"/>
    <n v="0"/>
    <x v="0"/>
    <n v="0"/>
    <x v="0"/>
    <n v="0"/>
  </r>
  <r>
    <n v="5375565"/>
    <s v="HARTANTI"/>
    <s v="U7"/>
    <x v="4"/>
    <s v="Network - Jakarta Region"/>
    <s v="Jakarta Region Area VIII"/>
    <s v="KCP - Jakarta - Roxy Mas - ROM - D3"/>
    <s v="KCP - Jakarta - Roxy Mas - ROM - Affluent - D4"/>
    <s v="Client Relationship Manager"/>
    <s v="Client Relationship Manager"/>
    <s v="KCP - Jakarta - Roxy Mas - ROM"/>
    <s v="JAKARTA PUSAT"/>
    <s v="Dki Jakarta"/>
    <d v="1994-08-20T00:00:00"/>
    <d v="2022-10-03T00:00:00"/>
    <s v="Female"/>
    <s v="ROM"/>
    <s v="Hartanti.Hartanti@cimbniaga.co.id"/>
    <s v="D-5"/>
    <n v="3009078"/>
    <s v="SUSANTY"/>
    <s v="Branch Manager - KCP - ROM"/>
    <m/>
    <m/>
    <m/>
    <m/>
    <x v="1"/>
    <m/>
    <m/>
    <x v="0"/>
    <n v="0"/>
    <x v="0"/>
    <n v="0"/>
    <x v="0"/>
    <n v="0"/>
  </r>
  <r>
    <n v="3039887"/>
    <s v="ANITA"/>
    <s v="U6"/>
    <x v="4"/>
    <s v="Network - Jakarta Region"/>
    <s v="Jakarta Region Area VIII"/>
    <s v="KCP - Jakarta - Roxy Mas - ROM - D3"/>
    <s v="KCP - Jakarta - Roxy Mas - ROM - Business Owners - D4"/>
    <s v="Client Relationship Manager"/>
    <s v="Client Relationship Manager"/>
    <s v="KCP - Jakarta - Roxy Mas - ROM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2795"/>
    <s v="SRI WAHYUNI WULAN SARI"/>
    <s v="U7"/>
    <x v="4"/>
    <s v="Network - Jakarta Region"/>
    <s v="Jakarta Region Area VIII"/>
    <s v="KCP - Jakarta - Roxy Mas - ROM - D3"/>
    <s v="KCP - Jakarta - Roxy Mas - ROM - Business Owners - D4"/>
    <s v="Client Relationship Manager"/>
    <s v="Client Relationship Manager"/>
    <s v="KCP - Jakarta - Roxy Mas - ROM"/>
    <s v="JAKARTA PUSAT"/>
    <s v="Dki Jakarta"/>
    <d v="1995-01-30T00:00:00"/>
    <d v="2023-08-14T00:00:00"/>
    <s v="Female"/>
    <s v="ROM"/>
    <s v="Sri.Sari3@cimbniaga.co.id"/>
    <s v="D-5"/>
    <n v="3009078"/>
    <s v="SUSANTY"/>
    <s v="Branch Manager - KCP - ROM"/>
    <m/>
    <m/>
    <m/>
    <m/>
    <x v="1"/>
    <m/>
    <m/>
    <x v="0"/>
    <n v="0"/>
    <x v="0"/>
    <n v="0"/>
    <x v="0"/>
    <n v="0"/>
  </r>
  <r>
    <n v="3012552"/>
    <s v="NINING SETIANINGSIH"/>
    <s v="U7"/>
    <x v="4"/>
    <s v="Network - Jakarta Region"/>
    <s v="Jakarta Region Area VIII"/>
    <s v="KCP - Jakarta - Roxy Mas - ROM - D3"/>
    <s v="KCP - Jakarta - Roxy Mas - ROM - Service - D4"/>
    <s v="Branch Operations &amp; Service Manager"/>
    <s v="Branch Operations &amp; Service Manager"/>
    <s v="KCP - Jakarta - Roxy Mas - ROM"/>
    <s v="JAKARTA PUSAT"/>
    <s v="Dki Jakarta"/>
    <d v="1985-09-02T00:00:00"/>
    <d v="2009-10-13T00:00:00"/>
    <s v="Female"/>
    <s v="ROM"/>
    <s v="NINING.SETIANINGSIH@CIMBNIAGA.CO.ID"/>
    <s v="D-4"/>
    <n v="3009078"/>
    <s v="SUSANTY"/>
    <s v="Branch Manager - KCP - ROM"/>
    <m/>
    <m/>
    <m/>
    <m/>
    <x v="1"/>
    <m/>
    <m/>
    <x v="0"/>
    <n v="0"/>
    <x v="0"/>
    <n v="0"/>
    <x v="0"/>
    <n v="0"/>
  </r>
  <r>
    <n v="3036880"/>
    <s v="ANGGA ANDRIAN"/>
    <s v="U9"/>
    <x v="4"/>
    <s v="Network - Jakarta Region"/>
    <s v="Jakarta Region Area VIII"/>
    <s v="KCP - Jakarta - Roxy Mas - ROM - D3"/>
    <s v="KCP - Jakarta - Roxy Mas - ROM - Service - D4"/>
    <s v="Customer Service"/>
    <s v="Customer Service"/>
    <s v="KCP - Jakarta - Roxy Mas - ROM"/>
    <s v="JAKARTA PUSAT"/>
    <s v="Dki Jakarta"/>
    <d v="1995-07-03T00:00:00"/>
    <d v="2018-10-29T00:00:00"/>
    <s v="Male"/>
    <s v="ROM"/>
    <s v="ANGGA.ANDRIAN@CIMBNIAGA.CO.ID"/>
    <s v="D-5"/>
    <n v="3012552"/>
    <s v="NINING SETIANINGSIH"/>
    <s v="Branch Operations &amp; Service Manager - KCP - ROM"/>
    <m/>
    <m/>
    <m/>
    <m/>
    <x v="1"/>
    <m/>
    <m/>
    <x v="0"/>
    <n v="0"/>
    <x v="0"/>
    <n v="0"/>
    <x v="0"/>
    <n v="0"/>
  </r>
  <r>
    <n v="3026210"/>
    <s v="RENNY AFRIANI WIJAYA"/>
    <s v="U9"/>
    <x v="4"/>
    <s v="Network - Jakarta Region"/>
    <s v="Jakarta Region Area VIII"/>
    <s v="KCP - Jakarta - Roxy Mas - ROM - D3"/>
    <s v="KCP - Jakarta - Roxy Mas - ROM - Service - D4"/>
    <s v="Customer Service"/>
    <s v="Customer Service"/>
    <s v="KCP - Jakarta - Roxy Mas - ROM"/>
    <s v="JAKARTA PUSAT"/>
    <s v="Dki Jakarta"/>
    <d v="1992-04-09T00:00:00"/>
    <d v="2014-04-11T00:00:00"/>
    <s v="Female"/>
    <s v="ROM"/>
    <s v="RENNY.WIJAYA@CIMBNIAGA.CO.ID"/>
    <s v="D-5"/>
    <n v="3012552"/>
    <s v="NINING SETIANINGSIH"/>
    <s v="Branch Operations &amp; Service Manager - KCP - ROM"/>
    <m/>
    <m/>
    <m/>
    <m/>
    <x v="1"/>
    <m/>
    <m/>
    <x v="0"/>
    <n v="0"/>
    <x v="0"/>
    <n v="0"/>
    <x v="0"/>
    <n v="0"/>
  </r>
  <r>
    <n v="5333130"/>
    <s v="LINDA PRADITA"/>
    <s v="U10"/>
    <x v="4"/>
    <s v="Network - Jakarta Region"/>
    <s v="Jakarta Region Area VIII"/>
    <s v="KCP - Jakarta - Roxy Mas - ROM - D3"/>
    <s v="KCP - Jakarta - Roxy Mas - ROM - Service - D4"/>
    <s v="Teller"/>
    <s v="Teller"/>
    <s v="KCP - Jakarta - Roxy Mas - ROM"/>
    <s v="JAKARTA PUSAT"/>
    <s v="Dki Jakarta"/>
    <d v="1999-11-06T00:00:00"/>
    <d v="2021-07-12T00:00:00"/>
    <s v="Female"/>
    <s v="ROM"/>
    <s v="Linda.Pradita@cimbniaga.co.id"/>
    <s v="D-5"/>
    <n v="3012552"/>
    <s v="NINING SETIANINGSIH"/>
    <s v="Branch Operations &amp; Service Manager - KCP - ROM"/>
    <m/>
    <m/>
    <m/>
    <m/>
    <x v="1"/>
    <m/>
    <m/>
    <x v="0"/>
    <n v="0"/>
    <x v="0"/>
    <n v="0"/>
    <x v="0"/>
    <n v="0"/>
  </r>
  <r>
    <n v="3041447"/>
    <s v="PRATIWI SIMANJUNTAK"/>
    <s v="U10"/>
    <x v="4"/>
    <s v="Network - Jakarta Region"/>
    <s v="Jakarta Region Area VIII"/>
    <s v="KCP - Jakarta - Roxy Mas - ROM - D3"/>
    <s v="KCP - Jakarta - Roxy Mas - ROM - Service - D4"/>
    <s v="Teller"/>
    <s v="Teller"/>
    <s v="KCP - Jakarta - Roxy Mas - ROM"/>
    <s v="JAKARTA PUSAT"/>
    <s v="Dki Jakarta"/>
    <d v="1996-03-13T00:00:00"/>
    <d v="2020-06-29T00:00:00"/>
    <s v="Female"/>
    <s v="ROM"/>
    <s v="Pratiwi.Simanjuntak@cimbniaga.co.id"/>
    <s v="D-5"/>
    <n v="3012552"/>
    <s v="NINING SETIANINGSIH"/>
    <s v="Branch Operations &amp; Service Manager - KCP - ROM"/>
    <m/>
    <m/>
    <m/>
    <m/>
    <x v="1"/>
    <m/>
    <m/>
    <x v="0"/>
    <n v="0.55000000000000004"/>
    <x v="0"/>
    <n v="0"/>
    <x v="0"/>
    <n v="0.27500000000000002"/>
  </r>
  <r>
    <n v="3025958"/>
    <s v="SRIBULAN FANCANOVA SIMORANGKIR"/>
    <s v="U7"/>
    <x v="4"/>
    <s v="Network - Jakarta Region"/>
    <s v="Jakarta Region Area VIII"/>
    <s v="KCP - Jakarta - Cideng - CID - D3"/>
    <s v="KCP - Jakarta - Cideng - CID - Affluent - D4"/>
    <s v="Client Relationship Manager"/>
    <s v="Client Relationship Manager"/>
    <s v="KCP - Jakarta - Cideng - CID"/>
    <s v="JAKARTA PUSAT"/>
    <s v="Dki Jakarta"/>
    <d v="1985-12-25T00:00:00"/>
    <d v="2014-04-03T00:00:00"/>
    <s v="Female"/>
    <s v="CID"/>
    <s v="SRIBULAN.FANCANOVA@CIMBNIAGA.CO.ID"/>
    <s v="D-5"/>
    <n v="5418622"/>
    <s v="DAVID HANJAYA"/>
    <s v="Branch Manager - KCP - CID"/>
    <m/>
    <m/>
    <m/>
    <m/>
    <x v="1"/>
    <m/>
    <m/>
    <x v="0"/>
    <n v="0"/>
    <x v="0"/>
    <n v="0"/>
    <x v="0"/>
    <n v="0"/>
  </r>
  <r>
    <n v="5601926"/>
    <s v="JILBI ANDREAS DJODJOKA"/>
    <s v="U8"/>
    <x v="4"/>
    <s v="Network - Jakarta Region"/>
    <s v="Jakarta Region Area VIII"/>
    <s v="KCP - Jakarta - Cideng - CID - D3"/>
    <s v="KCP - Jakarta - Cideng - CID - Affluent - D4"/>
    <s v="Client Relationship Manager"/>
    <s v="Client Relationship Manager"/>
    <s v="KCP - Jakarta - Cideng - CID"/>
    <s v="JAKARTA PUSAT"/>
    <s v="Dki Jakarta"/>
    <d v="1992-08-15T00:00:00"/>
    <d v="2026-01-19T00:00:00"/>
    <s v="Male"/>
    <s v="CID"/>
    <s v="jilbi.djodjoka@cimbniaga.co.id"/>
    <s v="D-5"/>
    <n v="5418622"/>
    <s v="DAVID HANJAYA"/>
    <s v="Branch Manager - KCP - CID"/>
    <m/>
    <m/>
    <m/>
    <m/>
    <x v="1"/>
    <m/>
    <m/>
    <x v="0"/>
    <n v="0"/>
    <x v="1"/>
    <e v="#N/A"/>
    <x v="1"/>
    <e v="#N/A"/>
  </r>
  <r>
    <n v="3025564"/>
    <s v="LIA BALKIS"/>
    <s v="U6"/>
    <x v="4"/>
    <s v="Network - Jakarta Region"/>
    <s v="Jakarta Region Area VIII"/>
    <s v="KCP - Jakarta - Cideng - CID - D3"/>
    <s v="KCP - Jakarta - Cideng - CID - Business Owners - D4"/>
    <s v="Client Relationship Manager"/>
    <s v="Client Relationship Manager"/>
    <s v="KCP - Jakarta - Cideng - CID"/>
    <s v="JAKARTA PUSAT"/>
    <s v="Dki Jakarta"/>
    <d v="1980-04-02T00:00:00"/>
    <d v="2014-02-17T00:00:00"/>
    <s v="Female"/>
    <s v="CID"/>
    <s v="LIA.BALKIS@CIMBNIAGA.CO.ID"/>
    <s v="D-5"/>
    <n v="5418622"/>
    <s v="DAVID HANJAYA"/>
    <s v="Branch Manager - KCP - CID"/>
    <m/>
    <m/>
    <m/>
    <m/>
    <x v="1"/>
    <m/>
    <m/>
    <x v="0"/>
    <n v="0"/>
    <x v="0"/>
    <n v="0"/>
    <x v="0"/>
    <n v="0"/>
  </r>
  <r>
    <n v="5415974"/>
    <s v="EDWARD LIMOWA"/>
    <s v="U7"/>
    <x v="4"/>
    <s v="Network - Jakarta Region"/>
    <s v="Jakarta Region Area VIII"/>
    <s v="KCP - Jakarta - Roxy Mas - ROM - D3"/>
    <s v="KCP - Jakarta - Roxy Mas - ROM - Business Owners - D4"/>
    <s v="Client Relationship Manager"/>
    <s v="Client Relationship Manager"/>
    <s v="KCP - Jakarta - Roxy Mas - ROM"/>
    <s v="JAKARTA PUSAT"/>
    <s v="Dki Jakarta"/>
    <d v="1989-12-28T00:00:00"/>
    <d v="2024-10-07T00:00:00"/>
    <s v="Male"/>
    <s v="ROM"/>
    <s v="edward.limowa@cimbniaga.co.id"/>
    <s v="D-5"/>
    <n v="3009078"/>
    <s v="SUSANTY"/>
    <s v="Branch Manager - KCP - ROM"/>
    <m/>
    <m/>
    <m/>
    <m/>
    <x v="1"/>
    <m/>
    <m/>
    <x v="0"/>
    <n v="0"/>
    <x v="0"/>
    <n v="0"/>
    <x v="0"/>
    <n v="0"/>
  </r>
  <r>
    <n v="5398035"/>
    <s v="MICHELLE APRILITA"/>
    <s v="U8"/>
    <x v="4"/>
    <s v="Network - Jakarta Region"/>
    <s v="Jakarta Region Area VIII"/>
    <s v="KCP - Jakarta - Cideng - CID - D3"/>
    <s v="KCP - Jakarta - Cideng - CID - Loan Advisor - D4"/>
    <s v="Loan Advisor Specialist"/>
    <s v="Loan Advisor Specialist"/>
    <s v="KCP - Jakarta - Cideng - CID"/>
    <s v="JAKARTA PUSAT"/>
    <s v="Dki Jakarta"/>
    <d v="1997-07-07T00:00:00"/>
    <d v="2023-10-16T00:00:00"/>
    <s v="Female"/>
    <s v="CID"/>
    <s v="Michelle.Aprilita@cimbniaga.co.id"/>
    <s v="D-4"/>
    <n v="5418622"/>
    <s v="DAVID HANJAYA"/>
    <s v="Branch Manager - KCP - CID"/>
    <m/>
    <m/>
    <m/>
    <m/>
    <x v="1"/>
    <m/>
    <m/>
    <x v="0"/>
    <n v="0"/>
    <x v="0"/>
    <n v="0"/>
    <x v="0"/>
    <n v="0"/>
  </r>
  <r>
    <n v="3019830"/>
    <s v="NOVRINA SITOHANG"/>
    <s v="U8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87-11-24T00:00:00"/>
    <d v="2012-09-03T00:00:00"/>
    <s v="Female"/>
    <s v="GMA"/>
    <s v="NOVRINA.SITOHANG@CIMBNIAGA.CO.ID"/>
    <s v="D-3"/>
    <n v="3004926"/>
    <s v="RADEN AJENG ARDIATI"/>
    <s v="Network Region Service &amp; Operations Head - Jakarta II"/>
    <m/>
    <m/>
    <m/>
    <m/>
    <x v="1"/>
    <m/>
    <m/>
    <x v="0"/>
    <n v="0.1"/>
    <x v="0"/>
    <n v="0"/>
    <x v="0"/>
    <n v="0.05"/>
  </r>
  <r>
    <n v="3022646"/>
    <s v="DESSE HARVIYANTI"/>
    <s v="U9"/>
    <x v="4"/>
    <s v="Network - Jakarta Region"/>
    <s v="Jakarta Region Area VIII"/>
    <s v="KCP - Jakarta - Pintu Air - PAR - D3"/>
    <s v="KCP - Jakarta - Pintu Air - PAR - Service - D4"/>
    <s v="Customer Service"/>
    <s v="Customer Service"/>
    <s v="KCP - Jakarta - Pintu Air - PAR"/>
    <s v="JAKARTA PUSAT"/>
    <s v="Dki Jakarta"/>
    <d v="1987-12-21T00:00:00"/>
    <d v="2013-05-07T00:00:00"/>
    <s v="Female"/>
    <s v="PAR"/>
    <s v="DESSE.HARVIYANTI@CIMBNIAGA.CO.ID"/>
    <s v="D-5"/>
    <n v="3026766"/>
    <s v="DINI HARLIZA"/>
    <s v="Branch Operations &amp; Service Manager - KCP - PAR"/>
    <m/>
    <m/>
    <m/>
    <m/>
    <x v="1"/>
    <m/>
    <m/>
    <x v="0"/>
    <n v="0"/>
    <x v="0"/>
    <n v="0"/>
    <x v="0"/>
    <n v="0"/>
  </r>
  <r>
    <n v="5356510"/>
    <s v="RENALDO SAMUEL SUSANTO"/>
    <s v="U9"/>
    <x v="4"/>
    <s v="Network - Jakarta Region"/>
    <s v="Jakarta Region Area XI"/>
    <s v="KCP - Jakarta - Teluk Gong - TLG - D3"/>
    <s v="KCP - Jakarta - Teluk Gong - TLG - Service - D4"/>
    <s v="Client Service Officer"/>
    <s v="Client Service Officer"/>
    <s v="KCP - Jakarta - Teluk Gong - TLG"/>
    <s v="JAKARTA UTARA"/>
    <s v="Dki Jakarta"/>
    <d v="1999-08-28T00:00:00"/>
    <d v="2021-11-15T00:00:00"/>
    <s v="Male"/>
    <s v="TLG"/>
    <s v="Renaldo.Susanto@cimbniaga.co.id"/>
    <s v="D-5"/>
    <n v="3026601"/>
    <s v="NURHIDAYATI NURLETTE"/>
    <s v="Branch Operations &amp; Service Manager - KCP - TLG"/>
    <m/>
    <m/>
    <m/>
    <m/>
    <x v="1"/>
    <m/>
    <m/>
    <x v="0"/>
    <n v="0.7"/>
    <x v="0"/>
    <n v="0"/>
    <x v="0"/>
    <n v="0.35"/>
  </r>
  <r>
    <n v="5334430"/>
    <s v="MUHAMMAD AZIZI G"/>
    <s v="U10"/>
    <x v="4"/>
    <s v="Network - Jakarta Region"/>
    <s v="Jakarta Region Area VIII"/>
    <s v="KCP - Jakarta - Cideng - CID - D3"/>
    <s v="KCP - Jakarta - Cideng - CID - Service - D4"/>
    <s v="Teller"/>
    <s v="Teller"/>
    <s v="KCP - Jakarta - Cideng - CID"/>
    <s v="JAKARTA PUSAT"/>
    <s v="Dki Jakarta"/>
    <d v="1998-02-04T00:00:00"/>
    <d v="2021-07-12T00:00:00"/>
    <s v="Male"/>
    <s v="CID"/>
    <s v="Muhammad.G@cimbniaga.co.id"/>
    <s v="D-5"/>
    <n v="3005241"/>
    <s v="IKA PUDJI HARTANTI"/>
    <s v="Branch Operations &amp; Service Manager - KCP - CID"/>
    <m/>
    <m/>
    <m/>
    <m/>
    <x v="1"/>
    <m/>
    <m/>
    <x v="0"/>
    <n v="0"/>
    <x v="0"/>
    <n v="0"/>
    <x v="0"/>
    <n v="0"/>
  </r>
  <r>
    <n v="3039185"/>
    <s v="LILIK HANDOYO"/>
    <s v="U3"/>
    <x v="4"/>
    <s v="Network - Jakarta Region"/>
    <s v="Jakarta Region Area X"/>
    <s v="---"/>
    <s v="---"/>
    <s v="Branch Area Head"/>
    <s v="Branch Area Head"/>
    <s v="KC - Bekasi - Lippo Cikarang - LCB"/>
    <s v="BEKASI"/>
    <s v="Jawa Barat"/>
    <d v="1973-03-27T00:00:00"/>
    <d v="2019-10-07T00:00:00"/>
    <s v="Male"/>
    <s v="LCB"/>
    <s v="LILIK.HANDOYO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34095"/>
    <s v="NUR LATIFAH AZIZAH"/>
    <s v="U9"/>
    <x v="4"/>
    <s v="Network - Jakarta Region"/>
    <s v="Jakarta Region Area X"/>
    <s v="Branch Support - Jakarta Region Area X"/>
    <s v="---"/>
    <s v="Branch Support Staff"/>
    <s v="Branch Support Staff"/>
    <s v="KC - Bekasi - Lippo Cikarang - LCB"/>
    <s v="BEKASI"/>
    <s v="Jawa Barat"/>
    <d v="1995-09-21T00:00:00"/>
    <d v="2017-08-01T00:00:00"/>
    <s v="Female"/>
    <s v="LCB"/>
    <s v="NUR.AZIZAH@CIMBNIAGA.CO.ID"/>
    <s v="D-3"/>
    <n v="3039185"/>
    <s v="LILIK HANDOYO"/>
    <s v="Branch Area Head - Jakarta Region Area X"/>
    <m/>
    <m/>
    <m/>
    <m/>
    <x v="1"/>
    <m/>
    <m/>
    <x v="0"/>
    <n v="0.5"/>
    <x v="0"/>
    <n v="0"/>
    <x v="0"/>
    <n v="0.25"/>
  </r>
  <r>
    <n v="3037360"/>
    <s v="FEBRIYANTO"/>
    <s v="U5"/>
    <x v="4"/>
    <s v="Network - Jakarta Region"/>
    <s v="Jakarta Region Area X"/>
    <s v="KC - Bekasi - Lippo Cikarang - LCB - D3"/>
    <s v="---"/>
    <s v="Branch Manager"/>
    <s v="Branch Manager"/>
    <s v="KC - Bekasi - Lippo Cikarang - LCB"/>
    <s v="BEKASI"/>
    <s v="Jawa Barat"/>
    <d v="1980-02-05T00:00:00"/>
    <d v="2019-02-19T00:00:00"/>
    <s v="Male"/>
    <s v="LCB"/>
    <s v="FEBRIYANTO.FEBRIYANTO@CIMBNIAGA.CO.ID"/>
    <s v="D-3"/>
    <n v="3039185"/>
    <s v="LILIK HANDOYO"/>
    <s v="Branch Area Head - Jakarta Region Area X"/>
    <m/>
    <m/>
    <m/>
    <m/>
    <x v="1"/>
    <m/>
    <m/>
    <x v="0"/>
    <n v="0"/>
    <x v="0"/>
    <n v="0"/>
    <x v="0"/>
    <n v="0"/>
  </r>
  <r>
    <n v="5391178"/>
    <s v="BASHAR MUHAMMADDAN"/>
    <s v="U5"/>
    <x v="4"/>
    <s v="Network - Jakarta Region"/>
    <s v="Jakarta Region Area X"/>
    <s v="KCP - Bekasi - Jababeka - JBB - D3"/>
    <s v="---"/>
    <s v="Branch Manager"/>
    <s v="Branch Manager"/>
    <s v="KCP - Bekasi - Jababeka - JBB"/>
    <s v="BEKASI"/>
    <s v="Jawa Barat"/>
    <d v="1980-04-14T00:00:00"/>
    <d v="2023-06-26T00:00:00"/>
    <s v="Male"/>
    <s v="JBB"/>
    <s v="Bashar.Muhammaddan@cimbniaga.co.id"/>
    <s v="D-3"/>
    <n v="3039185"/>
    <s v="LILIK HANDOYO"/>
    <s v="Branch Area Head - Jakarta Region Area X"/>
    <m/>
    <m/>
    <m/>
    <m/>
    <x v="1"/>
    <m/>
    <m/>
    <x v="0"/>
    <n v="0"/>
    <x v="0"/>
    <n v="0"/>
    <x v="0"/>
    <n v="0"/>
  </r>
  <r>
    <n v="3038319"/>
    <s v="MONIK RATNA SARI DEWI"/>
    <s v="U4"/>
    <x v="4"/>
    <s v="Network - Jakarta Region"/>
    <s v="Jakarta Region Area X"/>
    <s v="KCP - Bekasi - Juanda - JBK - D3"/>
    <s v="---"/>
    <s v="Branch Manager"/>
    <s v="Branch Manager"/>
    <s v="KCP - Bekasi - Juanda - JBK"/>
    <s v="BEKASI"/>
    <s v="Jawa Barat"/>
    <d v="1981-10-03T00:00:00"/>
    <d v="2019-07-08T00:00:00"/>
    <s v="Female"/>
    <s v="JBK"/>
    <s v="MONIK.DEWI@CIMBNIAGA.CO.ID"/>
    <s v="D-3"/>
    <n v="3039185"/>
    <s v="LILIK HANDOYO"/>
    <s v="Branch Area Head - Jakarta Region Area X"/>
    <m/>
    <m/>
    <m/>
    <m/>
    <x v="1"/>
    <m/>
    <m/>
    <x v="0"/>
    <n v="0"/>
    <x v="0"/>
    <n v="0"/>
    <x v="0"/>
    <n v="0"/>
  </r>
  <r>
    <n v="5409640"/>
    <s v="HEGADWITRI"/>
    <s v="U5"/>
    <x v="4"/>
    <s v="Network - Jakarta Region"/>
    <s v="Jakarta Region Area X"/>
    <s v="KCP - Bekasi - Mega Mall Cikarang - BEF - D3"/>
    <s v="---"/>
    <s v="Branch Manager"/>
    <s v="Branch Manager"/>
    <s v="KCP - Bekasi - Mega Mall Cikarang - BEF"/>
    <s v="BEKASI"/>
    <s v="Jawa Barat"/>
    <d v="1988-09-09T00:00:00"/>
    <d v="2024-06-13T00:00:00"/>
    <s v="Female"/>
    <s v="BEF"/>
    <s v="hegadwitri.hegadwitri@cimbniaga.co.id"/>
    <s v="D-3"/>
    <n v="3039185"/>
    <s v="LILIK HANDOYO"/>
    <s v="Branch Area Head - Jakarta Region Area X"/>
    <m/>
    <m/>
    <m/>
    <m/>
    <x v="1"/>
    <m/>
    <m/>
    <x v="0"/>
    <n v="0"/>
    <x v="0"/>
    <n v="0"/>
    <x v="0"/>
    <n v="0"/>
  </r>
  <r>
    <n v="3003173"/>
    <s v="ESTHER HUTAGALUNG"/>
    <s v="U5"/>
    <x v="4"/>
    <s v="Network - Jakarta Region"/>
    <s v="Jakarta Region Area X"/>
    <s v="KCP - Bekasi - Summarecon - SMB - D3"/>
    <s v="---"/>
    <s v="Branch Manager"/>
    <s v="Branch Manager"/>
    <s v="KCP - Bekasi - Summarecon - SMB"/>
    <s v="BEKASI"/>
    <s v="Jawa Barat"/>
    <d v="1972-01-28T00:00:00"/>
    <d v="1995-07-01T00:00:00"/>
    <s v="Female"/>
    <s v="SMB"/>
    <s v="ESTHER.HUTAGALUNG@CIMBNIAGA.CO.ID"/>
    <s v="D-3"/>
    <n v="3039185"/>
    <s v="LILIK HANDOYO"/>
    <s v="Branch Area Head - Jakarta Region Area X"/>
    <m/>
    <m/>
    <m/>
    <m/>
    <x v="1"/>
    <m/>
    <m/>
    <x v="0"/>
    <n v="0"/>
    <x v="0"/>
    <n v="0"/>
    <x v="0"/>
    <n v="0"/>
  </r>
  <r>
    <n v="3004166"/>
    <s v="RINA PANGESTHI"/>
    <s v="U4"/>
    <x v="4"/>
    <s v="Network - Jakarta Region"/>
    <s v="Jakarta Region Area X"/>
    <s v="KCP - Jakarta - Pondok Gede - PGD - D3"/>
    <s v="---"/>
    <s v="Branch Manager"/>
    <s v="Branch Manager"/>
    <s v="KCP - Jakarta - Pondok Gede - PGD"/>
    <s v="BEKASI"/>
    <s v="Jawa Barat"/>
    <d v="1971-10-17T00:00:00"/>
    <d v="1997-03-01T00:00:00"/>
    <s v="Female"/>
    <s v="PGD"/>
    <s v="RINA.PANGESTHI@CIMBNIAGA.CO.ID"/>
    <s v="D-3"/>
    <n v="3039185"/>
    <s v="LILIK HANDOYO"/>
    <s v="Branch Area Head - Jakarta Region Area X"/>
    <m/>
    <m/>
    <m/>
    <m/>
    <x v="1"/>
    <m/>
    <m/>
    <x v="0"/>
    <n v="0"/>
    <x v="0"/>
    <n v="0"/>
    <x v="0"/>
    <n v="0"/>
  </r>
  <r>
    <n v="3032362"/>
    <s v="LINA MARIANA SIMANJUNTAK"/>
    <s v="U6"/>
    <x v="4"/>
    <s v="Network - Jakarta Region"/>
    <s v="Jakarta Region Area X"/>
    <s v="KCP - Jakarta - Pondok Gede - PGD - D3"/>
    <s v="---"/>
    <s v="Branch Manager"/>
    <s v="Branch Manager"/>
    <s v="KCP - Jakarta - Pondok Gede - PGD"/>
    <s v="BEKASI"/>
    <s v="Jawa Barat"/>
    <d v="1984-03-21T00:00:00"/>
    <d v="2016-12-01T00:00:00"/>
    <s v="Female"/>
    <s v="PGD"/>
    <s v="LINA.SIMANJUNTAK@CIMBNIAGA.CO.ID"/>
    <s v="D-3"/>
    <n v="3039185"/>
    <s v="LILIK HANDOYO"/>
    <s v="Branch Area Head - Jakarta Region Area X"/>
    <m/>
    <m/>
    <m/>
    <m/>
    <x v="1"/>
    <m/>
    <m/>
    <x v="0"/>
    <n v="0"/>
    <x v="0"/>
    <n v="0"/>
    <x v="0"/>
    <n v="0"/>
  </r>
  <r>
    <n v="5391176"/>
    <s v="DWINY INDAH NASTITI"/>
    <s v="U6"/>
    <x v="4"/>
    <s v="Network - Jakarta Region"/>
    <s v="Jakarta Region Area X"/>
    <s v="KCP - Karawang - Rolling Hills - KRH - D3"/>
    <s v="---"/>
    <s v="Branch Manager"/>
    <s v="Branch Manager"/>
    <s v="KCP - Karawang - Rolling Hills - KRH"/>
    <s v="KARAWANG"/>
    <s v="Jawa Barat"/>
    <d v="1990-02-20T00:00:00"/>
    <d v="2023-10-02T00:00:00"/>
    <s v="Female"/>
    <s v="KRH"/>
    <s v="dwiny.nastiti@cimbniaga.co.id"/>
    <s v="D-3"/>
    <n v="3039185"/>
    <s v="LILIK HANDOYO"/>
    <s v="Branch Area Head - Jakarta Region Area X"/>
    <m/>
    <m/>
    <m/>
    <m/>
    <x v="1"/>
    <m/>
    <m/>
    <x v="0"/>
    <n v="0.95"/>
    <x v="0"/>
    <n v="0"/>
    <x v="0"/>
    <n v="0.47499999999999998"/>
  </r>
  <r>
    <n v="5414819"/>
    <s v="ANGGA SETYO WIBOWO"/>
    <s v="U6"/>
    <x v="4"/>
    <s v="Network - Jakarta Region"/>
    <s v="Jakarta Region Area X"/>
    <s v="KCP - Karawang - Tuparev - KRW - D3"/>
    <s v="---"/>
    <s v="Branch Manager"/>
    <s v="Branch Manager"/>
    <s v="KCP - Karawang - Tuparev - KRW"/>
    <s v="KARAWANG"/>
    <s v="Jawa Barat"/>
    <d v="1989-09-02T00:00:00"/>
    <d v="2024-10-01T00:00:00"/>
    <s v="Male"/>
    <s v="KRW"/>
    <s v="Angga.Wibowo@cimbniaga.co.id"/>
    <s v="D-3"/>
    <n v="3039185"/>
    <s v="LILIK HANDOYO"/>
    <s v="Branch Area Head - Jakarta Region Area X"/>
    <m/>
    <m/>
    <m/>
    <m/>
    <x v="1"/>
    <m/>
    <m/>
    <x v="0"/>
    <n v="0"/>
    <x v="1"/>
    <e v="#N/A"/>
    <x v="1"/>
    <e v="#N/A"/>
  </r>
  <r>
    <n v="5413545"/>
    <s v="CITRA ISRAMADHANI"/>
    <s v="U6"/>
    <x v="4"/>
    <s v="Network - Jakarta Region"/>
    <s v="Jakarta Region Area X"/>
    <s v="KC - Bekasi - Lippo Cikarang - LCB - D3"/>
    <s v="KC - Bekasi - Lippo Cikarang - LCB - Business Owners - D4"/>
    <s v="Client Relationship Manager"/>
    <s v="Client Relationship Manager"/>
    <s v="KC - Bekasi - Lippo Cikarang - LCB"/>
    <s v="BEKASI"/>
    <s v="Jawa Barat"/>
    <d v="1985-05-24T00:00:00"/>
    <d v="2024-09-09T00:00:00"/>
    <s v="Male"/>
    <s v="LCB"/>
    <s v="citra.isramadhani@cimbniaga.co.id"/>
    <s v="D-5"/>
    <n v="5420519"/>
    <s v="REZA HERDIANTO"/>
    <s v="Client Business Manager 1 - Business Owners - LCB"/>
    <m/>
    <m/>
    <m/>
    <m/>
    <x v="1"/>
    <m/>
    <m/>
    <x v="0"/>
    <n v="0"/>
    <x v="0"/>
    <n v="0"/>
    <x v="0"/>
    <n v="0"/>
  </r>
  <r>
    <n v="5600897"/>
    <s v="ERIK PRIANA"/>
    <s v="U6"/>
    <x v="4"/>
    <s v="Network - Jakarta Region"/>
    <s v="Jakarta Region Area X"/>
    <s v="KCP - Jakarta - Pondok Gede - PGD - D3"/>
    <s v="KCP - Jakarta - Pondok Gede - PGD - Business Owners - D4"/>
    <s v="Client Relationship Manager"/>
    <s v="Client Relationship Manager"/>
    <s v="KCP - Jakarta - Pondok Gede - PGD"/>
    <s v="BEKASI"/>
    <s v="Jawa Barat"/>
    <d v="1985-03-05T00:00:00"/>
    <d v="2025-08-11T00:00:00"/>
    <s v="Male"/>
    <s v="PGD"/>
    <s v="erik.priana@cimbniaga.co.id"/>
    <s v="D-5"/>
    <n v="3032362"/>
    <s v="LINA MARIANA SIMANJUNTAK"/>
    <s v="Branch Manager - KCP - PGD"/>
    <m/>
    <m/>
    <m/>
    <m/>
    <x v="1"/>
    <m/>
    <m/>
    <x v="0"/>
    <n v="0"/>
    <x v="1"/>
    <e v="#N/A"/>
    <x v="1"/>
    <e v="#N/A"/>
  </r>
  <r>
    <n v="5424202"/>
    <s v="IMAN HATI GEA"/>
    <s v="U8"/>
    <x v="4"/>
    <s v="Network - Jakarta Region"/>
    <s v="Jakarta Region Area X"/>
    <s v="KCP - Bekasi - Summarecon - SMB - D3"/>
    <s v="KCP - Bekasi - Summarecon - SMB - Business Owners - D4"/>
    <s v="Client Relationship Manager"/>
    <s v="Client Relationship Manager"/>
    <s v="KCP - Bekasi - Summarecon - SMB"/>
    <s v="BEKASI"/>
    <s v="Jawa Barat"/>
    <d v="1999-05-10T00:00:00"/>
    <d v="2025-03-24T00:00:00"/>
    <s v="Male"/>
    <s v="SMB"/>
    <s v="iman.gea@cimbniaga.co.id"/>
    <s v="D-5"/>
    <n v="3003173"/>
    <s v="ESTHER HUTAGALUNG"/>
    <s v="Branch Manager - KCP - SMB"/>
    <m/>
    <m/>
    <m/>
    <m/>
    <x v="1"/>
    <m/>
    <m/>
    <x v="0"/>
    <n v="0"/>
    <x v="1"/>
    <e v="#N/A"/>
    <x v="1"/>
    <e v="#N/A"/>
  </r>
  <r>
    <n v="5600145"/>
    <s v="CHRISTLIFE GLORY MANEMBU "/>
    <s v="U9"/>
    <x v="4"/>
    <s v="Network - Jakarta Region"/>
    <s v="Jakarta Region Area X"/>
    <s v="KC - Bekasi - Lippo Cikarang - LCB - D3"/>
    <s v="KC - Bekasi - Lippo Cikarang - LCB - Loan Advisor - D4"/>
    <s v="Loan Advisor Specialist"/>
    <s v="Loan Advisor Specialist"/>
    <s v="KC - Bekasi - Lippo Cikarang - LCB"/>
    <s v="BEKASI"/>
    <s v="Jawa Barat"/>
    <d v="1999-10-29T00:00:00"/>
    <d v="2025-05-05T00:00:00"/>
    <s v="Male"/>
    <s v="LCB"/>
    <s v="christlife.glorymanembu@cimbniaga.co.id"/>
    <s v="D-4"/>
    <n v="3037360"/>
    <s v="FEBRIYANTO"/>
    <s v="Branch Manager - KC - LCB"/>
    <m/>
    <m/>
    <m/>
    <m/>
    <x v="1"/>
    <m/>
    <m/>
    <x v="0"/>
    <n v="0"/>
    <x v="1"/>
    <e v="#N/A"/>
    <x v="1"/>
    <e v="#N/A"/>
  </r>
  <r>
    <n v="5416849"/>
    <s v="ATE MUCHTAR LUTFI"/>
    <s v="U7"/>
    <x v="4"/>
    <s v="Network - Jakarta Region"/>
    <s v="Jakarta Region Area X"/>
    <s v="KC - Bekasi - Lippo Cikarang - LCB - D3"/>
    <s v="KC - Bekasi - Lippo Cikarang - LCB - Loan Advisor - D4"/>
    <s v="Loan Advisor Specialist"/>
    <s v="Loan Advisor Specialist"/>
    <s v="KC - Bekasi - Lippo Cikarang - LCB"/>
    <s v="BEKASI"/>
    <s v="Jawa Barat"/>
    <d v="1982-10-11T00:00:00"/>
    <d v="2024-11-04T00:00:00"/>
    <s v="Male"/>
    <s v="LCB"/>
    <s v="ate.lutfi@cimbniaga.co.id"/>
    <s v="D-4"/>
    <n v="3037360"/>
    <s v="FEBRIYANTO"/>
    <s v="Branch Manager - KC - LCB"/>
    <m/>
    <m/>
    <m/>
    <m/>
    <x v="1"/>
    <m/>
    <m/>
    <x v="0"/>
    <n v="0"/>
    <x v="1"/>
    <e v="#N/A"/>
    <x v="1"/>
    <e v="#N/A"/>
  </r>
  <r>
    <n v="5417148"/>
    <s v="RATIH MUSTIKA ASIH"/>
    <s v="U8"/>
    <x v="4"/>
    <s v="Network - Jakarta Region"/>
    <s v="Jakarta Region Area X"/>
    <s v="KC - Bekasi - Lippo Cikarang - LCB - D3"/>
    <s v="KC - Bekasi - Lippo Cikarang - LCB - Affluent - D4"/>
    <s v="Client Relationship Manager"/>
    <s v="Client Relationship Manager"/>
    <s v="KC - Bekasi - Lippo Cikarang - LCB"/>
    <s v="BEKASI"/>
    <s v="Jawa Barat"/>
    <d v="1984-09-20T00:00:00"/>
    <d v="2024-11-18T00:00:00"/>
    <s v="Female"/>
    <s v="LCB"/>
    <s v="ratih.asih@cimbniaga.co.id"/>
    <s v="D-5"/>
    <n v="5407019"/>
    <s v="RUSDIANA ANGGRAENI"/>
    <s v="Client Business Manager 1 - Affluent - LCB"/>
    <m/>
    <m/>
    <m/>
    <m/>
    <x v="1"/>
    <m/>
    <m/>
    <x v="0"/>
    <n v="0"/>
    <x v="1"/>
    <e v="#N/A"/>
    <x v="1"/>
    <e v="#N/A"/>
  </r>
  <r>
    <n v="5393913"/>
    <s v="LINDA YULIANA"/>
    <s v="U8"/>
    <x v="4"/>
    <s v="Network - Jakarta Region"/>
    <s v="Jakarta Region Area X"/>
    <s v="KC - Bekasi - Lippo Cikarang - LCB - D3"/>
    <s v="KC - Bekasi - Lippo Cikarang - LCB - Affluent - D4"/>
    <s v="Client Relationship Manager"/>
    <s v="Client Relationship Manager"/>
    <s v="KC - Bekasi - Lippo Cikarang - LCB"/>
    <s v="BEKASI"/>
    <s v="Jawa Barat"/>
    <d v="1988-07-16T00:00:00"/>
    <d v="2023-08-01T00:00:00"/>
    <s v="Female"/>
    <s v="LCB"/>
    <s v="Linda.Yuliana@cimbniaga.co.id"/>
    <s v="D-5"/>
    <n v="5407019"/>
    <s v="RUSDIANA ANGGRAENI"/>
    <s v="Client Business Manager 1 - Affluent - LCB"/>
    <m/>
    <m/>
    <m/>
    <m/>
    <x v="1"/>
    <m/>
    <m/>
    <x v="0"/>
    <n v="0"/>
    <x v="0"/>
    <n v="0"/>
    <x v="0"/>
    <n v="0"/>
  </r>
  <r>
    <n v="3033324"/>
    <s v="MUHAMMAD FAJAR"/>
    <s v="U8"/>
    <x v="4"/>
    <s v="Network - Jakarta Region"/>
    <s v="Jakarta Region Area X"/>
    <s v="KC - Bekasi - Lippo Cikarang - LCB - D3"/>
    <s v="KC - Bekasi - Lippo Cikarang - LCB - Affluent - D4"/>
    <s v="Client Relationship Manager"/>
    <s v="Client Relationship Manager"/>
    <s v="KC - Bekasi - Lippo Cikarang - LCB"/>
    <s v="BEKASI"/>
    <s v="Jawa Barat"/>
    <d v="1992-09-08T00:00:00"/>
    <d v="2017-04-20T00:00:00"/>
    <s v="Male"/>
    <s v="LCB"/>
    <s v="MUHAMMAD.FAJAR@CIMBNIAGA.CO.ID"/>
    <s v="D-5"/>
    <n v="5407019"/>
    <s v="RUSDIANA ANGGRAENI"/>
    <s v="Client Business Manager 1 - Affluent - LCB"/>
    <m/>
    <m/>
    <m/>
    <m/>
    <x v="1"/>
    <m/>
    <m/>
    <x v="0"/>
    <n v="0"/>
    <x v="0"/>
    <n v="0"/>
    <x v="0"/>
    <n v="0"/>
  </r>
  <r>
    <n v="5601883"/>
    <s v="SUMARNA"/>
    <s v="U9"/>
    <x v="4"/>
    <s v="Network - Jakarta Region"/>
    <s v="Jakarta Region Area X"/>
    <s v="KC - Bekasi - Lippo Cikarang - LCB - D3"/>
    <s v="KC - Bekasi - Lippo Cikarang - LCB - Mortgage - D4"/>
    <s v="Mortgage Relationship Manager"/>
    <s v="Mortgage Relationship Manager"/>
    <s v="KC - Bekasi - Lippo Cikarang - LCB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7019"/>
    <s v="RUSDIANA ANGGRAENI"/>
    <s v="U6"/>
    <x v="4"/>
    <s v="Network - Jakarta Region"/>
    <s v="Jakarta Region Area X"/>
    <s v="KC - Bekasi - Lippo Cikarang - LCB - D3"/>
    <s v="KC - Bekasi - Lippo Cikarang - LCB - Affluent - D4"/>
    <s v="Client Business Manager"/>
    <s v="Client Business Manager"/>
    <s v="KC - Bekasi - Lippo Cikarang - LCB"/>
    <s v="BEKASI"/>
    <s v="Jawa Barat"/>
    <d v="1985-08-11T00:00:00"/>
    <d v="2024-04-16T00:00:00"/>
    <s v="Female"/>
    <s v="LCB"/>
    <s v="Rusdiana.Anggraeni@cimbniaga.co.id"/>
    <s v="D-4"/>
    <n v="3037360"/>
    <s v="FEBRIYANTO"/>
    <s v="Branch Manager - KC - LCB"/>
    <m/>
    <m/>
    <m/>
    <m/>
    <x v="1"/>
    <m/>
    <m/>
    <x v="0"/>
    <n v="0"/>
    <x v="0"/>
    <n v="0"/>
    <x v="0"/>
    <n v="0"/>
  </r>
  <r>
    <n v="5405980"/>
    <s v="OKTRIVIA CHANDRA DEWI"/>
    <s v="U7"/>
    <x v="4"/>
    <s v="Network - Jakarta Region"/>
    <s v="Jakarta Region Area X"/>
    <s v="KC - Bekasi - Lippo Cikarang - LCB - D3"/>
    <s v="KC - Bekasi - Lippo Cikarang - LCB - Business Owners - D4"/>
    <s v="Client Relationship Manager"/>
    <s v="Client Relationship Manager"/>
    <s v="KC - Bekasi - Lippo Cikarang - LCB"/>
    <s v="BEKASI"/>
    <s v="Jawa Barat"/>
    <d v="1986-10-13T00:00:00"/>
    <d v="2024-04-01T00:00:00"/>
    <s v="Female"/>
    <s v="LCB"/>
    <s v="oktrivia.dewi@cimbniaga.co.id"/>
    <s v="D-5"/>
    <n v="5420519"/>
    <s v="REZA HERDIANTO"/>
    <s v="Client Business Manager 1 - Business Owners - LCB"/>
    <m/>
    <m/>
    <m/>
    <m/>
    <x v="1"/>
    <m/>
    <m/>
    <x v="0"/>
    <n v="0"/>
    <x v="0"/>
    <n v="0"/>
    <x v="0"/>
    <n v="0"/>
  </r>
  <r>
    <n v="3010925"/>
    <s v="ASEP DERMAWAN"/>
    <s v="U7"/>
    <x v="4"/>
    <s v="Network - Jakarta Region"/>
    <s v="Jakarta Region Area X"/>
    <s v="KC - Bekasi - Lippo Cikarang - LCB - D3"/>
    <s v="KC - Bekasi - Lippo Cikarang - LCB - Affluent - D4"/>
    <s v="Client Relationship Manager"/>
    <s v="Client Relationship Manager"/>
    <s v="KC - Bekasi - Lippo Cikarang - LCB"/>
    <s v="BEKASI"/>
    <s v="Jawa Barat"/>
    <d v="1982-05-12T00:00:00"/>
    <d v="2009-03-17T00:00:00"/>
    <s v="Male"/>
    <s v="LCB"/>
    <s v="ASEP.DERMAWAN@CIMBNIAGA.CO.ID"/>
    <s v="D-5"/>
    <n v="5407019"/>
    <s v="RUSDIANA ANGGRAENI"/>
    <s v="Client Business Manager 1 - Affluent - LCB"/>
    <m/>
    <m/>
    <m/>
    <m/>
    <x v="1"/>
    <m/>
    <m/>
    <x v="0"/>
    <n v="0"/>
    <x v="0"/>
    <n v="0"/>
    <x v="0"/>
    <n v="0"/>
  </r>
  <r>
    <n v="5408574"/>
    <s v="ITA NOVITASARI"/>
    <s v="U8"/>
    <x v="4"/>
    <s v="Network - Jakarta Region"/>
    <s v="Jakarta Region Area X"/>
    <s v="KC - Bekasi - Lippo Cikarang - LCB - D3"/>
    <s v="KC - Bekasi - Lippo Cikarang - LCB - Affluent - D4"/>
    <s v="Client Relationship Manager"/>
    <s v="Client Relationship Manager"/>
    <s v="KC - Bekasi - Lippo Cikarang - LCB"/>
    <s v="BEKASI"/>
    <s v="Jawa Barat"/>
    <d v="1993-07-27T00:00:00"/>
    <d v="2024-05-06T00:00:00"/>
    <s v="Female"/>
    <s v="LCB"/>
    <s v="Ita.Novitasari@cimbniaga.co.id"/>
    <s v="D-5"/>
    <n v="5407019"/>
    <s v="RUSDIANA ANGGRAENI"/>
    <s v="Client Business Manager 1 - Affluent - LCB"/>
    <m/>
    <m/>
    <m/>
    <m/>
    <x v="1"/>
    <m/>
    <m/>
    <x v="0"/>
    <n v="0"/>
    <x v="0"/>
    <n v="0"/>
    <x v="0"/>
    <n v="0"/>
  </r>
  <r>
    <n v="5392996"/>
    <s v="MARGARET URSULA SIREGAR"/>
    <s v="U8"/>
    <x v="4"/>
    <s v="Network - Jakarta Region"/>
    <s v="Jakarta Region Area X"/>
    <s v="KC - Bekasi - Lippo Cikarang - LCB - D3"/>
    <s v="KC - Bekasi - Lippo Cikarang - LCB - Business Owners - D4"/>
    <s v="Client Relationship Manager"/>
    <s v="Client Relationship Manager"/>
    <s v="KC - Bekasi - Lippo Cikarang - LCB"/>
    <s v="BEKASI"/>
    <s v="Jawa Barat"/>
    <d v="1996-03-20T00:00:00"/>
    <d v="2023-07-17T00:00:00"/>
    <s v="Female"/>
    <s v="LCB"/>
    <s v="Margaret.Siregar@cimbniaga.co.id"/>
    <s v="D-5"/>
    <n v="5420519"/>
    <s v="REZA HERDIANTO"/>
    <s v="Client Business Manager 1 - Business Owners - LCB"/>
    <m/>
    <m/>
    <m/>
    <m/>
    <x v="1"/>
    <m/>
    <m/>
    <x v="0"/>
    <n v="0"/>
    <x v="0"/>
    <n v="0"/>
    <x v="0"/>
    <n v="0"/>
  </r>
  <r>
    <n v="3007528"/>
    <s v="METY HERAWATI"/>
    <s v="U6"/>
    <x v="4"/>
    <s v="Network - Jakarta Region"/>
    <s v="Jakarta Region Area X"/>
    <s v="KC - Bekasi - Lippo Cikarang - LCB - D3"/>
    <s v="KC - Bekasi - Lippo Cikarang - LCB - Service - D4"/>
    <s v="Branch Operations &amp; Service Manager"/>
    <s v="Branch Operations &amp; Service Manager"/>
    <s v="KC - Bekasi - Lippo Cikarang - LCB"/>
    <s v="BEKASI"/>
    <s v="Jawa Barat"/>
    <d v="1980-06-08T00:00:00"/>
    <d v="2006-01-24T00:00:00"/>
    <s v="Female"/>
    <s v="LCB"/>
    <s v="METY.HERAWATI@CIMBNIAGA.CO.ID"/>
    <s v="D-4"/>
    <n v="3037360"/>
    <s v="FEBRIYANTO"/>
    <s v="Branch Manager - KC - LCB"/>
    <m/>
    <m/>
    <m/>
    <m/>
    <x v="1"/>
    <m/>
    <m/>
    <x v="0"/>
    <n v="0"/>
    <x v="0"/>
    <n v="0"/>
    <x v="0"/>
    <n v="0"/>
  </r>
  <r>
    <n v="3025133"/>
    <s v="NABILLAH"/>
    <s v="U8"/>
    <x v="4"/>
    <s v="Network - Jakarta Region"/>
    <s v="Jakarta Region Area X"/>
    <s v="KC - Bekasi - Lippo Cikarang - LCB - D3"/>
    <s v="KC - Bekasi - Lippo Cikarang - LCB - Service - D4"/>
    <s v="Branch Service Officer"/>
    <s v="Branch Service Officer"/>
    <s v="KK - Bekasi - LG Cibitung - LGI"/>
    <s v="BEKASI"/>
    <s v="Jawa Barat"/>
    <d v="1988-09-08T00:00:00"/>
    <d v="2013-12-13T00:00:00"/>
    <s v="Female"/>
    <s v="LGI"/>
    <s v="NABILLAH@CIMBNIAGA.CO.ID"/>
    <s v="D-5"/>
    <n v="3007528"/>
    <s v="METY HERAWATI"/>
    <s v="Branch Operations &amp; Service Manager - KC - LCB"/>
    <m/>
    <m/>
    <m/>
    <m/>
    <x v="1"/>
    <m/>
    <m/>
    <x v="1"/>
    <n v="1"/>
    <x v="0"/>
    <n v="0"/>
    <x v="0"/>
    <n v="0.5"/>
  </r>
  <r>
    <n v="3035610"/>
    <s v="ADITYA KUSUMA WARDANA"/>
    <s v="U8"/>
    <x v="4"/>
    <s v="Network - Jakarta Region"/>
    <s v="Jakarta Region Area X"/>
    <s v="KC - Bekasi - Lippo Cikarang - LCB - D3"/>
    <s v="KC - Bekasi - Lippo Cikarang - LCB - Service - D4"/>
    <s v="Branch Service Officer"/>
    <s v="Branch Service Officer"/>
    <s v="KC - Bekasi - Lippo Cikarang - LCB"/>
    <s v="BEKASI"/>
    <s v="Jawa Barat"/>
    <d v="1993-12-18T00:00:00"/>
    <d v="2018-04-02T00:00:00"/>
    <s v="Male"/>
    <s v="LCB"/>
    <s v="ADITYA.WARDANA@CIMBNIAGA.CO.ID"/>
    <s v="D-5"/>
    <n v="3007528"/>
    <s v="METY HERAWATI"/>
    <s v="Branch Operations &amp; Service Manager - KC - LCB"/>
    <m/>
    <m/>
    <m/>
    <m/>
    <x v="1"/>
    <m/>
    <m/>
    <x v="0"/>
    <n v="0"/>
    <x v="0"/>
    <n v="0"/>
    <x v="0"/>
    <n v="0"/>
  </r>
  <r>
    <n v="3024894"/>
    <s v="TIFANNY LUANDA PRASETIA"/>
    <s v="U8"/>
    <x v="4"/>
    <s v="Network - Jakarta Region"/>
    <s v="Jakarta Region Area X"/>
    <s v="KC - Bekasi - Lippo Cikarang - LCB - D3"/>
    <s v="KC - Bekasi - Lippo Cikarang - LCB - Service - D4"/>
    <s v="Branch Service Officer"/>
    <s v="Branch Service Officer"/>
    <s v="KC - Bekasi - Lippo Cikarang - LCB"/>
    <s v="BEKASI"/>
    <s v="Jawa Barat"/>
    <d v="1990-06-13T00:00:00"/>
    <d v="2013-11-08T00:00:00"/>
    <s v="Female"/>
    <s v="LCB"/>
    <s v="TIFANNY.LUANDAPRASETIA@CIMBNIAGA.CO.ID"/>
    <s v="D-5"/>
    <n v="3007528"/>
    <s v="METY HERAWATI"/>
    <s v="Branch Operations &amp; Service Manager - KC - LCB"/>
    <m/>
    <m/>
    <m/>
    <m/>
    <x v="1"/>
    <m/>
    <m/>
    <x v="0"/>
    <n v="0"/>
    <x v="0"/>
    <n v="0"/>
    <x v="0"/>
    <n v="0"/>
  </r>
  <r>
    <n v="3041066"/>
    <s v="DIKY ANDANI"/>
    <s v="U9"/>
    <x v="4"/>
    <s v="Network - Jakarta Region"/>
    <s v="Jakarta Region Area X"/>
    <s v="KC - Bekasi - Lippo Cikarang - LCB - D3"/>
    <s v="KC - Bekasi - Lippo Cikarang - LCB - Service - D4"/>
    <s v="Customer Service"/>
    <s v="Customer Service"/>
    <s v="KC - Bekasi - Lippo Cikarang - LCB"/>
    <s v="BEKASI"/>
    <s v="Jawa Barat"/>
    <d v="1996-02-28T00:00:00"/>
    <d v="2020-04-06T00:00:00"/>
    <s v="Male"/>
    <s v="LCB"/>
    <s v="DIKY.ANDANI@CIMBNIAGA.CO.ID"/>
    <s v="D-5"/>
    <n v="3007528"/>
    <s v="METY HERAWATI"/>
    <s v="Branch Operations &amp; Service Manager - KC - LCB"/>
    <m/>
    <m/>
    <m/>
    <m/>
    <x v="1"/>
    <m/>
    <m/>
    <x v="0"/>
    <n v="0"/>
    <x v="0"/>
    <n v="0"/>
    <x v="0"/>
    <n v="0"/>
  </r>
  <r>
    <n v="3027631"/>
    <s v="SITI KHODIJAH"/>
    <s v="U9"/>
    <x v="4"/>
    <s v="Network - Jakarta Region"/>
    <s v="Jakarta Region Area X"/>
    <s v="KC - Bekasi - Lippo Cikarang - LCB - D3"/>
    <s v="KC - Bekasi - Lippo Cikarang - LCB - Service - D4"/>
    <s v="Flying Client Service Officer"/>
    <s v="Flying Client Service Officer"/>
    <s v="KC - Bekasi - Lippo Cikarang - LCB"/>
    <s v="BEKASI"/>
    <s v="Jawa Barat"/>
    <d v="1990-02-13T00:00:00"/>
    <d v="2014-10-27T00:00:00"/>
    <s v="Female"/>
    <s v="LCB"/>
    <s v="SITI.KHODIJAH@CIMBNIAGA.CO.ID"/>
    <s v="D-5"/>
    <n v="3002377"/>
    <s v="RIMA TAMBUNAN"/>
    <s v="Region Service &amp; Operations Support Manager - Jakarta I - 2"/>
    <m/>
    <m/>
    <m/>
    <m/>
    <x v="1"/>
    <m/>
    <m/>
    <x v="0"/>
    <n v="0"/>
    <x v="0"/>
    <n v="0"/>
    <x v="0"/>
    <n v="0"/>
  </r>
  <r>
    <n v="5410035"/>
    <s v="DINA LORENZA TAMPUBOLON"/>
    <s v="U9"/>
    <x v="4"/>
    <s v="Network - Jakarta Region"/>
    <s v="Jakarta Region Area X"/>
    <s v="KC - Bekasi - Lippo Cikarang - LCB - D3"/>
    <s v="KC - Bekasi - Lippo Cikarang - LCB - Service - D4"/>
    <s v="Customer Service"/>
    <s v="Customer Service"/>
    <s v="KC - Bekasi - Lippo Cikarang - LCB"/>
    <s v="BEKASI"/>
    <s v="Jawa Barat"/>
    <d v="2000-07-10T00:00:00"/>
    <d v="2024-06-03T00:00:00"/>
    <s v="Female"/>
    <s v="LCB"/>
    <s v="dina.tampubolon@cimbniaga.co.id"/>
    <s v="D-5"/>
    <n v="3007528"/>
    <s v="METY HERAWATI"/>
    <s v="Branch Operations &amp; Service Manager - KC - LCB"/>
    <m/>
    <m/>
    <m/>
    <m/>
    <x v="1"/>
    <m/>
    <m/>
    <x v="0"/>
    <n v="0"/>
    <x v="0"/>
    <n v="0"/>
    <x v="0"/>
    <n v="0"/>
  </r>
  <r>
    <n v="5389110"/>
    <s v="DEA PUTRI UTAMI"/>
    <s v="U9"/>
    <x v="4"/>
    <s v="Network - Jakarta Region"/>
    <s v="Jakarta Region Area X"/>
    <s v="KC - Bekasi - Lippo Cikarang - LCB - D3"/>
    <s v="KC - Bekasi - Lippo Cikarang - LCB - Service - D4"/>
    <s v="Customer Service"/>
    <s v="Customer Service"/>
    <s v="KC - Bekasi - Lippo Cikarang - LCB"/>
    <s v="BEKASI"/>
    <s v="Jawa Barat"/>
    <d v="1999-05-14T00:00:00"/>
    <d v="2023-05-02T00:00:00"/>
    <s v="Female"/>
    <s v="LCB"/>
    <s v="Dea.Utami@cimbniaga.co.id"/>
    <s v="D-5"/>
    <n v="3007528"/>
    <s v="METY HERAWATI"/>
    <s v="Branch Operations &amp; Service Manager - KC - LCB"/>
    <m/>
    <m/>
    <m/>
    <m/>
    <x v="1"/>
    <m/>
    <m/>
    <x v="0"/>
    <n v="0"/>
    <x v="0"/>
    <n v="0"/>
    <x v="0"/>
    <n v="0"/>
  </r>
  <r>
    <n v="5358456"/>
    <s v="KRISTI WIDOWATI"/>
    <s v="U8"/>
    <x v="4"/>
    <s v="Network - Jakarta Region"/>
    <s v="Jakarta Region Area X"/>
    <s v="KCP - Bekasi - Jababeka - JBB - D3"/>
    <s v="KCP - Bekasi - Jababeka - JBB - Business Owners - D4"/>
    <s v="Client Relationship Manager"/>
    <s v="Client Relationship Manager"/>
    <s v="KCP - Bekasi - Jababeka - JBB"/>
    <s v="BEKASI"/>
    <s v="Jawa Barat"/>
    <d v="1985-04-20T00:00:00"/>
    <d v="2021-11-29T00:00:00"/>
    <s v="Female"/>
    <s v="JBB"/>
    <s v="Kristi.Widowati@cimbniaga.co.id"/>
    <s v="D-5"/>
    <n v="5391178"/>
    <s v="Bashar Muhammaddan"/>
    <s v="Branch Manager - KCP - JBB"/>
    <m/>
    <m/>
    <m/>
    <m/>
    <x v="1"/>
    <m/>
    <m/>
    <x v="0"/>
    <n v="0"/>
    <x v="0"/>
    <n v="0"/>
    <x v="0"/>
    <n v="0"/>
  </r>
  <r>
    <n v="5601194"/>
    <s v="INTRA AMETRIA SIREGAR"/>
    <s v="U8"/>
    <x v="4"/>
    <s v="Network - Jakarta Region"/>
    <s v="Jakarta Region Area X"/>
    <s v="KCP - Bekasi - Jababeka - JBB - D3"/>
    <s v="KCP - Bekasi - Jababeka - JBB - Affluent - D4"/>
    <s v="Client Relationship Manager"/>
    <s v="Client Relationship Manager"/>
    <s v="KCP - Bekasi - Jababeka - JBB"/>
    <s v="BEKASI"/>
    <s v="Jawa Barat"/>
    <d v="1987-11-15T00:00:00"/>
    <d v="2025-09-15T00:00:00"/>
    <s v="Female"/>
    <s v="JBB"/>
    <s v="intra.siregar@cimbniaga.co.id"/>
    <s v="D-5"/>
    <n v="5391178"/>
    <s v="Bashar Muhammaddan"/>
    <s v="Branch Manager - KCP - JBB"/>
    <m/>
    <m/>
    <m/>
    <m/>
    <x v="1"/>
    <m/>
    <m/>
    <x v="0"/>
    <n v="0"/>
    <x v="0"/>
    <n v="0"/>
    <x v="0"/>
    <n v="0"/>
  </r>
  <r>
    <n v="3008261"/>
    <s v="ANNISSA ANJARSARI"/>
    <s v="U7"/>
    <x v="4"/>
    <s v="Network - Jakarta Region"/>
    <s v="Jakarta Region Area X"/>
    <s v="KCP - Bekasi - Jababeka - JBB - D3"/>
    <s v="KCP - Bekasi - Jababeka - JBB - Service - D4"/>
    <s v="Branch Operations &amp; Service Manager"/>
    <s v="Branch Operations &amp; Service Manager"/>
    <s v="KCP - Bekasi - Jababeka - JBB"/>
    <s v="BEKASI"/>
    <s v="Jawa Barat"/>
    <d v="1981-11-05T00:00:00"/>
    <d v="2007-01-03T00:00:00"/>
    <s v="Female"/>
    <s v="JBB"/>
    <s v="ANNISA.ANJARSARI@CIMBNIAGA.CO.ID"/>
    <s v="D-4"/>
    <n v="5391178"/>
    <s v="Bashar Muhammaddan"/>
    <s v="Branch Manager - KCP - JBB"/>
    <m/>
    <m/>
    <m/>
    <m/>
    <x v="1"/>
    <m/>
    <m/>
    <x v="0"/>
    <n v="0"/>
    <x v="0"/>
    <n v="0"/>
    <x v="0"/>
    <n v="0"/>
  </r>
  <r>
    <n v="5391534"/>
    <s v="PUTRI CLAUDIA MASSIE"/>
    <s v="U9"/>
    <x v="4"/>
    <s v="Network - Jakarta Region"/>
    <s v="Jakarta Region Area X"/>
    <s v="KCP - Bekasi - Jababeka - JBB - D3"/>
    <s v="KCP - Bekasi - Jababeka - JBB - Service - D4"/>
    <s v="Client Service Officer"/>
    <s v="Client Service Officer"/>
    <s v="KCP - Bekasi - Jababeka - JBB"/>
    <s v="BEKASI"/>
    <s v="Jawa Barat"/>
    <d v="2000-01-25T00:00:00"/>
    <d v="2023-07-10T00:00:00"/>
    <s v="Female"/>
    <s v="JBB"/>
    <s v="Putri.Massie@cimbniaga.co.id"/>
    <s v="D-5"/>
    <n v="3008261"/>
    <s v="ANNISSA ANJARSARI"/>
    <s v="Branch Operations &amp; Service Manager - KCP - JBB"/>
    <m/>
    <m/>
    <m/>
    <m/>
    <x v="1"/>
    <m/>
    <m/>
    <x v="0"/>
    <n v="0"/>
    <x v="0"/>
    <n v="0"/>
    <x v="0"/>
    <n v="0"/>
  </r>
  <r>
    <n v="3039348"/>
    <s v="SELIA INANI HALIMAH"/>
    <s v="U9"/>
    <x v="4"/>
    <s v="Network - Jakarta Region"/>
    <s v="Jakarta Region Area X"/>
    <s v="KCP - Bekasi - Jababeka - JBB - D3"/>
    <s v="KCP - Bekasi - Jababeka - JBB - Service - D4"/>
    <s v="Client Service Officer"/>
    <s v="Client Service Officer"/>
    <s v="KCP - Bekasi - Jababeka - JBB"/>
    <s v="BEKASI"/>
    <s v="Jawa Barat"/>
    <d v="1997-05-05T00:00:00"/>
    <d v="2019-10-14T00:00:00"/>
    <s v="Female"/>
    <s v="JBB"/>
    <s v="SELIA.HALIMAH@CIMBNIAGA.CO.ID"/>
    <s v="D-5"/>
    <n v="3008261"/>
    <s v="ANNISSA ANJARSARI"/>
    <s v="Branch Operations &amp; Service Manager - KCP - JBB"/>
    <m/>
    <m/>
    <m/>
    <m/>
    <x v="1"/>
    <m/>
    <m/>
    <x v="0"/>
    <n v="0"/>
    <x v="0"/>
    <n v="0"/>
    <x v="0"/>
    <n v="0"/>
  </r>
  <r>
    <n v="3037051"/>
    <s v="DESI DAME"/>
    <s v="U9"/>
    <x v="4"/>
    <s v="Network - Jakarta Region"/>
    <s v="Jakarta Region Area X"/>
    <s v="KCP - Bekasi - Jababeka - JBB - D3"/>
    <s v="KCP - Bekasi - Jababeka - JBB - Service - D4"/>
    <s v="Client Service Officer"/>
    <s v="Client Service Officer"/>
    <s v="KCP - Bekasi - Jababeka - JBB"/>
    <s v="BEKASI"/>
    <s v="Jawa Barat"/>
    <d v="1996-02-19T00:00:00"/>
    <d v="2018-11-19T00:00:00"/>
    <s v="Female"/>
    <s v="JBB"/>
    <s v="DESI.DAME@CIMBNIAGA.CO.ID"/>
    <s v="D-5"/>
    <n v="3008261"/>
    <s v="ANNISSA ANJARSARI"/>
    <s v="Branch Operations &amp; Service Manager - KCP - JBB"/>
    <m/>
    <m/>
    <m/>
    <m/>
    <x v="1"/>
    <m/>
    <m/>
    <x v="0"/>
    <n v="0.55000000000000004"/>
    <x v="0"/>
    <n v="0"/>
    <x v="0"/>
    <n v="0.27500000000000002"/>
  </r>
  <r>
    <n v="3034422"/>
    <s v="ADE SISKA NOVITASARI"/>
    <s v="U9"/>
    <x v="4"/>
    <s v="Network - Jakarta Region"/>
    <s v="Jakarta Region Area X"/>
    <s v="KCP - Bekasi - Jababeka - JBB - D3"/>
    <s v="KCP - Bekasi - Jababeka - JBB - Service - D4"/>
    <s v="Branch Service Officer"/>
    <s v="Branch Service Officer"/>
    <s v="KCP - Bekasi - Jababeka - JBB"/>
    <s v="BEKASI"/>
    <s v="Jawa Barat"/>
    <d v="1994-11-04T00:00:00"/>
    <d v="2017-09-11T00:00:00"/>
    <s v="Female"/>
    <s v="JBB"/>
    <s v="ADE.SISCA@CIMBNIAGA.CO.ID"/>
    <s v="D-5"/>
    <n v="3008261"/>
    <s v="ANNISSA ANJARSARI"/>
    <s v="Branch Operations &amp; Service Manager - KCP - JBB"/>
    <m/>
    <m/>
    <m/>
    <m/>
    <x v="1"/>
    <m/>
    <m/>
    <x v="0"/>
    <n v="0.6"/>
    <x v="0"/>
    <n v="0"/>
    <x v="0"/>
    <n v="0.3"/>
  </r>
  <r>
    <n v="5403914"/>
    <s v="AYU PRANINDIA"/>
    <s v="U8"/>
    <x v="4"/>
    <s v="Network - Jakarta Region"/>
    <s v="Jakarta Region Area X"/>
    <s v="KCP - Bekasi - Juanda - JBK - D3"/>
    <s v="KCP - Bekasi - Juanda - JBK - Business Owners - D4"/>
    <s v="Client Relationship Manager"/>
    <s v="Client Relationship Manager"/>
    <s v="KCP - Bekasi - Juanda - JBK"/>
    <s v="BEKASI"/>
    <s v="Jawa Barat"/>
    <d v="1991-04-05T00:00:00"/>
    <d v="2024-01-29T00:00:00"/>
    <s v="Female"/>
    <s v="JBK"/>
    <s v="ayu.pranindia@cimbniaga.co.id"/>
    <s v="D-5"/>
    <n v="3038319"/>
    <s v="MONIK RATNA SARI DEWI"/>
    <s v="Branch Manager - KCP - JBK"/>
    <m/>
    <m/>
    <m/>
    <m/>
    <x v="1"/>
    <m/>
    <m/>
    <x v="0"/>
    <n v="0"/>
    <x v="0"/>
    <n v="0"/>
    <x v="0"/>
    <n v="0"/>
  </r>
  <r>
    <n v="5420519"/>
    <s v="REZA HERDIANTO"/>
    <s v="U6"/>
    <x v="4"/>
    <s v="Network - Jakarta Region"/>
    <s v="Jakarta Region Area X"/>
    <s v="KC - Bekasi - Lippo Cikarang - LCB - D3"/>
    <s v="KC - Bekasi - Lippo Cikarang - LCB - Business Owners - D4"/>
    <s v="Client Business Manager"/>
    <s v="Client Business Manager"/>
    <s v="KC - Bekasi - Lippo Cikarang - LCB"/>
    <s v="BEKASI"/>
    <s v="Jawa Barat"/>
    <d v="1992-10-21T00:00:00"/>
    <d v="2025-02-24T00:00:00"/>
    <s v="Male"/>
    <s v="LCB"/>
    <s v="reza.herdianto@cimbniaga.co.id"/>
    <s v="D-4"/>
    <n v="3037360"/>
    <s v="FEBRIYANTO"/>
    <s v="Branch Manager - KC - LCB"/>
    <m/>
    <m/>
    <m/>
    <m/>
    <x v="1"/>
    <m/>
    <m/>
    <x v="0"/>
    <n v="0"/>
    <x v="1"/>
    <e v="#N/A"/>
    <x v="1"/>
    <e v="#N/A"/>
  </r>
  <r>
    <n v="5414846"/>
    <s v="FERDI WIJAYA"/>
    <s v="U6"/>
    <x v="4"/>
    <s v="Network - Jakarta Region"/>
    <s v="Jakarta Region Area X"/>
    <s v="KCP - Bekasi - Juanda - JBK - D3"/>
    <s v="KCP - Bekasi - Juanda - JBK - Business Owners - D4"/>
    <s v="Client Relationship Manager"/>
    <s v="Client Relationship Manager"/>
    <s v="KCP - Bekasi - Juanda - JBK"/>
    <s v="BEKASI"/>
    <s v="Jawa Barat"/>
    <d v="1991-10-04T00:00:00"/>
    <d v="2024-09-09T00:00:00"/>
    <s v="Male"/>
    <s v="JBK"/>
    <s v="ferdi.wijaya@cimbniaga.co.id"/>
    <s v="D-5"/>
    <n v="3038319"/>
    <s v="MONIK RATNA SARI DEWI"/>
    <s v="Branch Manager - KCP - JBK"/>
    <m/>
    <m/>
    <m/>
    <m/>
    <x v="1"/>
    <m/>
    <m/>
    <x v="0"/>
    <n v="0"/>
    <x v="0"/>
    <n v="0"/>
    <x v="0"/>
    <n v="0"/>
  </r>
  <r>
    <n v="5600558"/>
    <s v="WILLY FATULLAH"/>
    <s v="U7"/>
    <x v="4"/>
    <s v="Network - Jakarta Region"/>
    <s v="Jakarta Region Area X"/>
    <s v="KC - Bekasi - Lippo Cikarang - LCB - D3"/>
    <s v="KC - Bekasi - Lippo Cikarang - LCB - Business Owners - D4"/>
    <s v="Client Relationship Manager"/>
    <s v="Client Relationship Manager"/>
    <s v="KC - Bekasi - Lippo Cikarang - LCB"/>
    <s v="BEKASI"/>
    <s v="Jawa Barat"/>
    <d v="1982-06-25T00:00:00"/>
    <d v="2025-09-15T00:00:00"/>
    <s v="Male"/>
    <s v="LCB"/>
    <s v="willy.fatullah@cimbniaga.co.id"/>
    <s v="D-5"/>
    <n v="5420519"/>
    <s v="REZA HERDIANTO"/>
    <s v="Client Business Manager 1 - Business Owners - LCB"/>
    <m/>
    <m/>
    <m/>
    <m/>
    <x v="1"/>
    <m/>
    <m/>
    <x v="0"/>
    <n v="0"/>
    <x v="1"/>
    <e v="#N/A"/>
    <x v="1"/>
    <e v="#N/A"/>
  </r>
  <r>
    <n v="5424531"/>
    <s v="SAMSUL MUARIP"/>
    <s v="U7"/>
    <x v="4"/>
    <s v="Network - Jakarta Region"/>
    <s v="Jakarta Region Area X"/>
    <s v="KCP - Bekasi - Juanda - JBK - D3"/>
    <s v="KCP - Bekasi - Juanda - JBK - Loan Advisor - D4"/>
    <s v="Loan Advisor Specialist"/>
    <s v="Loan Advisor Specialist"/>
    <s v="KCP - Bekasi - Juanda - JBK"/>
    <s v="BEKASI"/>
    <s v="Jawa Barat"/>
    <d v="1989-11-05T00:00:00"/>
    <d v="2025-04-21T00:00:00"/>
    <s v="Male"/>
    <s v="JBK"/>
    <s v="samsul.muarip@cimbniaga.co.id"/>
    <s v="D-4"/>
    <n v="3038319"/>
    <s v="MONIK RATNA SARI DEWI"/>
    <s v="Branch Manager - KCP - JBK"/>
    <m/>
    <m/>
    <m/>
    <m/>
    <x v="1"/>
    <m/>
    <m/>
    <x v="0"/>
    <n v="0"/>
    <x v="1"/>
    <e v="#N/A"/>
    <x v="1"/>
    <e v="#N/A"/>
  </r>
  <r>
    <n v="5422766"/>
    <s v="ANTONIUS IVAN"/>
    <s v="U6"/>
    <x v="4"/>
    <s v="Network - Jakarta Region"/>
    <s v="Jakarta Region Area X"/>
    <s v="KCP - Bekasi - Juanda - JBK - D3"/>
    <s v="KCP - Bekasi - Juanda - JBK - Preferred - D4"/>
    <s v="Preferred Business Manager"/>
    <s v="Preferred Business Manager"/>
    <s v="KCP - Bekasi - Juanda - JBK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346"/>
    <s v="SIGIT BAGUS YULIANTO"/>
    <s v="U7"/>
    <x v="4"/>
    <s v="Network - Jakarta Region"/>
    <s v="Jakarta Region Area X"/>
    <s v="KCP - Bekasi - Summarecon - SMB - D3"/>
    <s v="KCP - Bekasi - Summarecon - SMB - Affluent - D4"/>
    <s v="Client Relationship Manager"/>
    <s v="Client Relationship Manager"/>
    <s v="KCP - Bekasi - Summarecon - SMB"/>
    <s v="BEKASI"/>
    <s v="Jawa Barat"/>
    <d v="1990-07-15T00:00:00"/>
    <d v="2025-09-29T00:00:00"/>
    <s v="Male"/>
    <s v="SMB"/>
    <s v="sigit.yulianto@cimbniaga.co.id"/>
    <s v="D-5"/>
    <n v="5404385"/>
    <s v="RIAN HIDAYAT"/>
    <s v="Client Business Manager 1 - Affluent - SMB"/>
    <m/>
    <m/>
    <m/>
    <m/>
    <x v="1"/>
    <m/>
    <m/>
    <x v="0"/>
    <n v="0"/>
    <x v="1"/>
    <e v="#N/A"/>
    <x v="1"/>
    <e v="#N/A"/>
  </r>
  <r>
    <n v="5601326"/>
    <s v="MAYUARI RAMADHANTI"/>
    <s v="U8"/>
    <x v="4"/>
    <s v="Network - Jakarta Region"/>
    <s v="Jakarta Region Area X"/>
    <s v="KCP - Bekasi - Jababeka - JBB - D3"/>
    <s v="KCP - Bekasi - Jababeka - JBB - Affluent - D4"/>
    <s v="Client Relationship Manager"/>
    <s v="Client Relationship Manager"/>
    <s v="KCP - Bekasi - Jababeka - JBB"/>
    <s v="BEKASI"/>
    <s v="Jawa Barat"/>
    <d v="2000-01-05T00:00:00"/>
    <d v="2025-09-29T00:00:00"/>
    <s v="Female"/>
    <s v="JBB"/>
    <s v="mayuari.ramadhanti@cimbniaga.co.id"/>
    <s v="D-5"/>
    <n v="5391178"/>
    <s v="Bashar Muhammaddan"/>
    <s v="Branch Manager - KCP - JBB"/>
    <m/>
    <m/>
    <m/>
    <m/>
    <x v="1"/>
    <m/>
    <m/>
    <x v="0"/>
    <n v="0"/>
    <x v="1"/>
    <e v="#N/A"/>
    <x v="1"/>
    <e v="#N/A"/>
  </r>
  <r>
    <n v="5600477"/>
    <s v="MUHAMMAD RIZKI ALFARIDZ"/>
    <s v="U8"/>
    <x v="4"/>
    <s v="Network - Jakarta Region"/>
    <s v="Jakarta Region Area X"/>
    <s v="KCP - Bekasi - Juanda - JBK - D3"/>
    <s v="KCP - Bekasi - Juanda - JBK - Affluent - D4"/>
    <s v="Client Relationship Manager"/>
    <s v="Client Relationship Manager"/>
    <s v="KCP - Bekasi - Juanda - JBK"/>
    <s v="BEKASI"/>
    <s v="Jawa Barat"/>
    <d v="1997-12-01T00:00:00"/>
    <d v="2025-06-23T00:00:00"/>
    <s v="Male"/>
    <s v="JBK"/>
    <s v="muhammad.alfaridz@cimbniaga.co.id"/>
    <s v="D-5"/>
    <n v="3038319"/>
    <s v="MONIK RATNA SARI DEWI"/>
    <s v="Branch Manager - KCP - JBK"/>
    <m/>
    <m/>
    <m/>
    <m/>
    <x v="1"/>
    <m/>
    <m/>
    <x v="0"/>
    <n v="0"/>
    <x v="1"/>
    <e v="#N/A"/>
    <x v="1"/>
    <e v="#N/A"/>
  </r>
  <r>
    <n v="3004425"/>
    <s v="RENNY NURHAENI"/>
    <s v="U6"/>
    <x v="4"/>
    <s v="Network - Jakarta Region"/>
    <s v="Jakarta Region Area X"/>
    <s v="KCP - Bekasi - Juanda - JBK - D3"/>
    <s v="KCP - Bekasi - Juanda - JBK - Service - D4"/>
    <s v="Branch Operations &amp; Service Manager"/>
    <s v="Branch Operations &amp; Service Manager"/>
    <s v="KCP - Bekasi - Juanda - JBK"/>
    <s v="BEKASI"/>
    <s v="Jawa Barat"/>
    <d v="1974-03-02T00:00:00"/>
    <d v="1997-06-16T00:00:00"/>
    <s v="Female"/>
    <s v="JBK"/>
    <s v="RENNY.NURHAENI@CIMBNIAGA.CO.ID"/>
    <s v="D-4"/>
    <n v="3038319"/>
    <s v="MONIK RATNA SARI DEWI"/>
    <s v="Branch Manager - KCP - JBK"/>
    <m/>
    <m/>
    <m/>
    <m/>
    <x v="1"/>
    <m/>
    <m/>
    <x v="0"/>
    <n v="0"/>
    <x v="0"/>
    <n v="0"/>
    <x v="0"/>
    <n v="0"/>
  </r>
  <r>
    <n v="3040517"/>
    <s v="YAYAN AMRONI"/>
    <s v="U9"/>
    <x v="4"/>
    <s v="Network - Jakarta Region"/>
    <s v="Jakarta Region Area X"/>
    <s v="KCP - Bekasi - Juanda - JBK - D3"/>
    <s v="KCP - Bekasi - Juanda - JBK - Service - D4"/>
    <s v="Digital Banking Service Officer"/>
    <s v="Digital Banking Service Officer"/>
    <s v="E-Banking Lounge - Bekasi - Pakuwon Mall - DPB"/>
    <s v="BEKASI"/>
    <s v="Jawa Barat"/>
    <d v="1995-07-22T00:00:00"/>
    <d v="2020-03-30T00:00:00"/>
    <s v="Male"/>
    <s v="DPB"/>
    <s v="Yayan.Amroni@cimbniaga.co.id"/>
    <s v="D-5"/>
    <n v="3004425"/>
    <s v="RENNY NURHAENI"/>
    <s v="Branch Operations &amp; Service Manager - KCP - JBK"/>
    <m/>
    <m/>
    <m/>
    <m/>
    <x v="1"/>
    <m/>
    <m/>
    <x v="0"/>
    <n v="0"/>
    <x v="0"/>
    <n v="0"/>
    <x v="0"/>
    <n v="0"/>
  </r>
  <r>
    <n v="5391513"/>
    <s v="REINALDO"/>
    <s v="U9"/>
    <x v="4"/>
    <s v="Network - Jakarta Region"/>
    <s v="Jakarta Region Area X"/>
    <s v="KCP - Bekasi - Juanda - JBK - D3"/>
    <s v="KCP - Bekasi - Juanda - JBK - Service - D4"/>
    <s v="Digital Banking Service Officer"/>
    <s v="Digital Banking Service Officer"/>
    <s v="E-Banking Lounge - Bekasi - Pakuwon Mall - DPB"/>
    <s v="BEKASI"/>
    <s v="Jawa Barat"/>
    <d v="1997-10-17T00:00:00"/>
    <d v="2023-06-19T00:00:00"/>
    <s v="Male"/>
    <s v="DPB"/>
    <s v="Reinaldo.Reinaldo@cimbniaga.co.id"/>
    <s v="D-5"/>
    <n v="3004425"/>
    <s v="RENNY NURHAENI"/>
    <s v="Branch Operations &amp; Service Manager - KCP - JBK"/>
    <m/>
    <m/>
    <m/>
    <m/>
    <x v="1"/>
    <m/>
    <m/>
    <x v="0"/>
    <n v="0"/>
    <x v="0"/>
    <n v="0"/>
    <x v="0"/>
    <n v="0"/>
  </r>
  <r>
    <n v="3024321"/>
    <s v="KUSUMA DEWI"/>
    <s v="U9"/>
    <x v="4"/>
    <s v="Network - Jakarta Region"/>
    <s v="Jakarta Region Area X"/>
    <s v="KCP - Bekasi - Juanda - JBK - D3"/>
    <s v="KCP - Bekasi - Juanda - JBK - Service - D4"/>
    <s v="Branch Service Officer"/>
    <s v="Branch Service Officer"/>
    <s v="KCP - Bekasi - Juanda - JBK"/>
    <s v="BEKASI"/>
    <s v="Jawa Barat"/>
    <d v="1991-08-23T00:00:00"/>
    <d v="2013-09-26T00:00:00"/>
    <s v="Female"/>
    <s v="JBK"/>
    <s v="KUSUMA.DEWI@CIMBNIAGA.CO.ID"/>
    <s v="D-5"/>
    <n v="3004425"/>
    <s v="RENNY NURHAENI"/>
    <s v="Branch Operations &amp; Service Manager - KCP - JBK"/>
    <m/>
    <m/>
    <m/>
    <m/>
    <x v="1"/>
    <m/>
    <m/>
    <x v="0"/>
    <n v="0"/>
    <x v="0"/>
    <n v="0"/>
    <x v="0"/>
    <n v="0"/>
  </r>
  <r>
    <n v="5315051"/>
    <s v="KEVIN DWI RAHMADHIAN"/>
    <s v="U9"/>
    <x v="4"/>
    <s v="Network - Jakarta Region"/>
    <s v="Jakarta Region Area X"/>
    <s v="KCP - Bekasi - Juanda - JBK - D3"/>
    <s v="KCP - Bekasi - Juanda - JBK - Service - D4"/>
    <s v="Customer Service"/>
    <s v="Customer Service"/>
    <s v="KCP - Bekasi - Juanda - JBK"/>
    <s v="BEKASI"/>
    <s v="Jawa Barat"/>
    <d v="1998-01-29T00:00:00"/>
    <d v="2021-02-22T00:00:00"/>
    <s v="Male"/>
    <s v="JBK"/>
    <s v="Kevin.Rahmadhian@cimbniaga.co.id"/>
    <s v="D-5"/>
    <n v="3004425"/>
    <s v="RENNY NURHAENI"/>
    <s v="Branch Operations &amp; Service Manager - KCP - JBK"/>
    <m/>
    <m/>
    <m/>
    <m/>
    <x v="1"/>
    <m/>
    <m/>
    <x v="0"/>
    <n v="0"/>
    <x v="0"/>
    <n v="0"/>
    <x v="0"/>
    <n v="0"/>
  </r>
  <r>
    <n v="3017341"/>
    <s v="RIKA RISTINAWATI"/>
    <s v="U9"/>
    <x v="4"/>
    <s v="Network - Jakarta Region"/>
    <s v="Jakarta Region Area X"/>
    <s v="KCP - Bekasi - Juanda - JBK - D3"/>
    <s v="KCP - Bekasi - Juanda - JBK - Service - D4"/>
    <s v="Customer Service"/>
    <s v="Customer Service"/>
    <s v="KCP - Bekasi - Juanda - JBK"/>
    <s v="BEKASI"/>
    <s v="Jawa Barat"/>
    <d v="1986-12-05T00:00:00"/>
    <d v="2011-10-10T00:00:00"/>
    <s v="Female"/>
    <s v="JBK"/>
    <s v="RIKA.RISTINAWATI@CIMBNIAGA.CO.ID"/>
    <s v="D-5"/>
    <n v="3004425"/>
    <s v="RENNY NURHAENI"/>
    <s v="Branch Operations &amp; Service Manager - KCP - JBK"/>
    <m/>
    <m/>
    <m/>
    <m/>
    <x v="1"/>
    <m/>
    <m/>
    <x v="0"/>
    <n v="0"/>
    <x v="0"/>
    <n v="0"/>
    <x v="0"/>
    <n v="0"/>
  </r>
  <r>
    <n v="3039349"/>
    <s v="EDIAN PRATIWI"/>
    <s v="U10"/>
    <x v="4"/>
    <s v="Network - Jakarta Region"/>
    <s v="Jakarta Region Area X"/>
    <s v="KCP - Bekasi - Summarecon - SMB - D3"/>
    <s v="KCP - Bekasi - Summarecon - SMB - Service - D4"/>
    <s v="Client Service Officer"/>
    <s v="Client Service Officer"/>
    <s v="KCP - Bekasi - Summarecon - SMB"/>
    <s v="BEKASI"/>
    <s v="Jawa Barat"/>
    <d v="1996-06-30T00:00:00"/>
    <d v="2019-10-14T00:00:00"/>
    <s v="Female"/>
    <s v="SMB"/>
    <s v="Edian.Pratiwi@cimbniaga.co.id"/>
    <s v="D-5"/>
    <n v="3022945"/>
    <s v="ANINDITA FEBBI RIFANNY"/>
    <s v="Branch Operations &amp; Service Manager - KCP - SMB"/>
    <m/>
    <m/>
    <m/>
    <m/>
    <x v="1"/>
    <m/>
    <m/>
    <x v="0"/>
    <n v="0.5"/>
    <x v="0"/>
    <n v="0"/>
    <x v="0"/>
    <n v="0.25"/>
  </r>
  <r>
    <n v="3011017"/>
    <s v="CAPTAKA DWIDYA WATI"/>
    <s v="U7"/>
    <x v="4"/>
    <s v="Network - Jakarta Region"/>
    <s v="Jakarta Region Area X"/>
    <s v="KCP - Bekasi - Mega Mall Cikarang - BEF - D3"/>
    <s v="KCP - Bekasi - Mega Mall Cikarang - BEF - Business Owners - D4"/>
    <s v="Client Relationship Manager"/>
    <s v="Client Relationship Manager"/>
    <s v="KCP - Bekasi - Mega Mall Cikarang - BEF"/>
    <s v="BEKASI"/>
    <s v="Jawa Barat"/>
    <d v="1981-04-04T00:00:00"/>
    <d v="2009-05-21T00:00:00"/>
    <s v="Female"/>
    <s v="BEF"/>
    <s v="CAPTAKA.DWIDYAWATI@CIMBNIAGA.CO.ID"/>
    <s v="D-5"/>
    <n v="5409640"/>
    <s v="HEGADWITRI"/>
    <s v="Branch Manager - KCP - BEF"/>
    <m/>
    <m/>
    <m/>
    <m/>
    <x v="1"/>
    <m/>
    <m/>
    <x v="0"/>
    <n v="0"/>
    <x v="0"/>
    <n v="0"/>
    <x v="0"/>
    <n v="0"/>
  </r>
  <r>
    <n v="5402706"/>
    <s v="JENNY WIDHA SAVIRA"/>
    <s v="U8"/>
    <x v="4"/>
    <s v="Network - Jakarta Region"/>
    <s v="Jakarta Region Area X"/>
    <s v="KCP - Bekasi - Mega Mall Cikarang - BEF - D3"/>
    <s v="KCP - Bekasi - Mega Mall Cikarang - BEF - Affluent - D4"/>
    <s v="Client Relationship Manager"/>
    <s v="Client Relationship Manager"/>
    <s v="KCP - Bekasi - Mega Mall Cikarang - BEF"/>
    <s v="BEKASI"/>
    <s v="Jawa Barat"/>
    <d v="1993-06-28T00:00:00"/>
    <d v="2024-01-15T00:00:00"/>
    <s v="Female"/>
    <s v="BEF"/>
    <s v="jenny.savira@cimbniaga.co.id"/>
    <s v="D-5"/>
    <n v="5409640"/>
    <s v="HEGADWITRI"/>
    <s v="Branch Manager - KCP - BEF"/>
    <m/>
    <m/>
    <m/>
    <m/>
    <x v="1"/>
    <m/>
    <m/>
    <x v="0"/>
    <n v="0"/>
    <x v="0"/>
    <n v="0"/>
    <x v="0"/>
    <n v="0"/>
  </r>
  <r>
    <n v="3010042"/>
    <s v="MEISY BRAMAWANTI"/>
    <s v="U7"/>
    <x v="4"/>
    <s v="Network - Jakarta Region"/>
    <s v="Jakarta Region Area X"/>
    <s v="KCP - Bekasi - Mega Mall Cikarang - BEF - D3"/>
    <s v="KCP - Bekasi - Mega Mall Cikarang - BEF - Service - D4"/>
    <s v="Branch Operations &amp; Service Manager"/>
    <s v="Branch Operations &amp; Service Manager"/>
    <s v="KCP - Bekasi - Mega Mall Cikarang - BEF"/>
    <s v="BEKASI"/>
    <s v="Jawa Barat"/>
    <d v="1982-03-30T00:00:00"/>
    <d v="2008-10-03T00:00:00"/>
    <s v="Female"/>
    <s v="BEF"/>
    <s v="MEISY.BRAMAWANTI@CIMBNIAGA.CO.ID"/>
    <s v="D-4"/>
    <n v="5409640"/>
    <s v="HEGADWITRI"/>
    <s v="Branch Manager - KCP - BEF"/>
    <m/>
    <m/>
    <m/>
    <m/>
    <x v="1"/>
    <m/>
    <m/>
    <x v="0"/>
    <n v="0"/>
    <x v="0"/>
    <n v="0"/>
    <x v="0"/>
    <n v="0"/>
  </r>
  <r>
    <n v="5392869"/>
    <s v="NOVRIDA YANTI SITOMPUL"/>
    <s v="U9"/>
    <x v="4"/>
    <s v="Network - Jakarta Region"/>
    <s v="Jakarta Region Area X"/>
    <s v="KCP - Bekasi - Mega Mall Cikarang - BEF - D3"/>
    <s v="KCP - Bekasi - Mega Mall Cikarang - BEF - Service - D4"/>
    <s v="Client Service Officer"/>
    <s v="Client Service Officer"/>
    <s v="KCP - Bekasi - Mega Mall Cikarang - BEF"/>
    <s v="BEKASI"/>
    <s v="Jawa Barat"/>
    <d v="2000-11-02T00:00:00"/>
    <d v="2023-07-10T00:00:00"/>
    <s v="Female"/>
    <s v="BEF"/>
    <s v="Novrida.Sitompul@cimbniaga.co.id"/>
    <s v="D-5"/>
    <n v="3010042"/>
    <s v="MEISY BRAMAWANTI"/>
    <s v="Branch Operations &amp; Service Manager - KCP - BEF"/>
    <m/>
    <m/>
    <m/>
    <m/>
    <x v="1"/>
    <m/>
    <m/>
    <x v="0"/>
    <n v="0"/>
    <x v="0"/>
    <n v="0"/>
    <x v="0"/>
    <n v="0"/>
  </r>
  <r>
    <n v="5373660"/>
    <s v="FEBBY WAHYUNI"/>
    <s v="U9"/>
    <x v="4"/>
    <s v="Network - Jakarta Region"/>
    <s v="Jakarta Region Area X"/>
    <s v="KCP - Bekasi - Mega Mall Cikarang - BEF - D3"/>
    <s v="KCP - Bekasi - Mega Mall Cikarang - BEF - Service - D4"/>
    <s v="Client Service Officer"/>
    <s v="Client Service Officer"/>
    <s v="KCP - Bekasi - Mega Mall Cikarang - BEF"/>
    <s v="BEKASI"/>
    <s v="Jawa Barat"/>
    <d v="1997-01-29T00:00:00"/>
    <d v="2022-08-01T00:00:00"/>
    <s v="Female"/>
    <s v="BEF"/>
    <s v="Febby.Wahyuni@cimbniaga.co.id"/>
    <s v="D-5"/>
    <n v="3010042"/>
    <s v="MEISY BRAMAWANTI"/>
    <s v="Branch Operations &amp; Service Manager - KCP - BEF"/>
    <m/>
    <m/>
    <m/>
    <m/>
    <x v="1"/>
    <m/>
    <m/>
    <x v="0"/>
    <n v="0"/>
    <x v="0"/>
    <n v="0"/>
    <x v="0"/>
    <n v="0"/>
  </r>
  <r>
    <n v="3028903"/>
    <s v="ASTRIA OKTADARY"/>
    <s v="U9"/>
    <x v="4"/>
    <s v="Network - Jakarta Region"/>
    <s v="Jakarta Region Area X"/>
    <s v="KCP - Bekasi - Mega Mall Cikarang - BEF - D3"/>
    <s v="KCP - Bekasi - Mega Mall Cikarang - BEF - Service - D4"/>
    <s v="Branch Service Officer"/>
    <s v="Branch Service Officer"/>
    <s v="KCP - Bekasi - Mega Mall Cikarang - BEF"/>
    <s v="BEKASI"/>
    <s v="Jawa Barat"/>
    <d v="1993-10-09T00:00:00"/>
    <d v="2015-03-23T00:00:00"/>
    <s v="Female"/>
    <s v="BEF"/>
    <s v="ASTRIA.OKTADARY@CIMBNIAGA.CO.ID"/>
    <s v="D-5"/>
    <n v="3010042"/>
    <s v="MEISY BRAMAWANTI"/>
    <s v="Branch Operations &amp; Service Manager - KCP - BEF"/>
    <m/>
    <m/>
    <m/>
    <m/>
    <x v="1"/>
    <m/>
    <m/>
    <x v="0"/>
    <n v="0"/>
    <x v="0"/>
    <n v="0"/>
    <x v="0"/>
    <n v="0"/>
  </r>
  <r>
    <n v="5404385"/>
    <s v="RIAN HIDAYAT"/>
    <s v="U6"/>
    <x v="4"/>
    <s v="Network - Jakarta Region"/>
    <s v="Jakarta Region Area X"/>
    <s v="KCP - Bekasi - Summarecon - SMB - D3"/>
    <s v="KCP - Bekasi - Summarecon - SMB - Affluent - D4"/>
    <s v="Client Business Manager"/>
    <s v="Client Business Manager"/>
    <s v="KCP - Bekasi - Summarecon - SMB"/>
    <s v="BEKASI"/>
    <s v="Jawa Barat"/>
    <d v="1989-02-16T00:00:00"/>
    <d v="2024-02-05T00:00:00"/>
    <s v="Male"/>
    <s v="SMB"/>
    <s v="rian.hidayat@cimbniaga.co.id"/>
    <s v="D-4"/>
    <n v="3003173"/>
    <s v="ESTHER HUTAGALUNG"/>
    <s v="Branch Manager - KCP - SMB"/>
    <m/>
    <m/>
    <m/>
    <m/>
    <x v="1"/>
    <m/>
    <m/>
    <x v="0"/>
    <n v="0"/>
    <x v="0"/>
    <n v="0"/>
    <x v="0"/>
    <n v="0"/>
  </r>
  <r>
    <n v="3006596"/>
    <s v="DANY PURWADI"/>
    <s v="U7"/>
    <x v="4"/>
    <s v="Network - Jakarta Region"/>
    <s v="Jakarta Region Area X"/>
    <s v="KCP - Bekasi - Summarecon - SMB - D3"/>
    <s v="KCP - Bekasi - Summarecon - SMB - Loan Advisor - D4"/>
    <s v="Loan Advisor Specialist"/>
    <s v="Loan Advisor Specialist"/>
    <s v="KCP - Bekasi - Summarecon - SMB"/>
    <s v="BEKASI"/>
    <s v="Jawa Barat"/>
    <d v="1978-12-01T00:00:00"/>
    <d v="2005-02-03T00:00:00"/>
    <s v="Male"/>
    <s v="SMB"/>
    <s v="DANY.PURWADI@CIMBNIAGA.CO.ID"/>
    <s v="D-4"/>
    <n v="3003173"/>
    <s v="ESTHER HUTAGALUNG"/>
    <s v="Branch Manager - KCP - SMB"/>
    <m/>
    <m/>
    <m/>
    <m/>
    <x v="1"/>
    <m/>
    <m/>
    <x v="0"/>
    <n v="0"/>
    <x v="0"/>
    <n v="0"/>
    <x v="0"/>
    <n v="0"/>
  </r>
  <r>
    <n v="5418494"/>
    <s v="ARNANDO SATRIA"/>
    <s v="U8"/>
    <x v="4"/>
    <s v="Network - Jakarta Region"/>
    <s v="Jakarta Region Area X"/>
    <s v="KCP - Bekasi - Juanda - JBK - D3"/>
    <s v="KCP - Bekasi - Juanda - JBK - Affluent - D4"/>
    <s v="Client Relationship Manager"/>
    <s v="Client Relationship Manager"/>
    <s v="KCP - Bekasi - Juanda - JBK"/>
    <s v="BEKASI"/>
    <s v="Jawa Barat"/>
    <d v="1989-02-13T00:00:00"/>
    <d v="2024-12-02T00:00:00"/>
    <s v="Male"/>
    <s v="JBK"/>
    <s v="arnando.satria@cimbniaga.co.id"/>
    <s v="D-5"/>
    <n v="3038319"/>
    <s v="MONIK RATNA SARI DEWI"/>
    <s v="Branch Manager - KCP - JBK"/>
    <m/>
    <m/>
    <m/>
    <m/>
    <x v="1"/>
    <m/>
    <m/>
    <x v="0"/>
    <n v="0"/>
    <x v="1"/>
    <e v="#N/A"/>
    <x v="1"/>
    <e v="#N/A"/>
  </r>
  <r>
    <n v="5408581"/>
    <s v="TRY GUNTUR RAMADHAN"/>
    <s v="U8"/>
    <x v="4"/>
    <s v="Non Branch Channel"/>
    <s v="National Mortgage Sales"/>
    <s v="Platinum Mortgage Sales - Jakarta East &amp; Jatim"/>
    <s v="Mortgage Business - Jakarta East &amp; Jatim 1"/>
    <s v="Mortgage Relationship Manager"/>
    <s v="Mortgage Relationship Manager"/>
    <s v="KCP - Jakarta - Cempaka Putih 68 - CPK"/>
    <s v="JAKARTA PUSAT"/>
    <s v="Dki Jakarta"/>
    <d v="1993-03-10T00:00:00"/>
    <d v="2024-05-06T00:00:00"/>
    <s v="Male"/>
    <s v="CPK"/>
    <s v="Try.Ramadhan@cimbniaga.co.id"/>
    <s v="D-5"/>
    <n v="5602546"/>
    <s v="RIANTO PURBA"/>
    <s v="Mortgage Business Manager - Jakarta East &amp; Jatim 1"/>
    <m/>
    <m/>
    <m/>
    <m/>
    <x v="1"/>
    <m/>
    <m/>
    <x v="0"/>
    <n v="0"/>
    <x v="0"/>
    <n v="0"/>
    <x v="0"/>
    <n v="0"/>
  </r>
  <r>
    <n v="5394962"/>
    <s v="FAJAR PUTRA ZEGA"/>
    <s v="U9"/>
    <x v="4"/>
    <s v="Network - Jakarta Region"/>
    <s v="Jakarta Region Area X"/>
    <s v="KCP - Bekasi - Summarecon - SMB - D3"/>
    <s v="KCP - Bekasi - Summarecon - SMB - Affluent - D4"/>
    <s v="Client Relationship Manager"/>
    <s v="Client Relationship Manager"/>
    <s v="KCP - Bekasi - Summarecon - SMB"/>
    <s v="BEKASI"/>
    <s v="Jawa Barat"/>
    <d v="1998-10-04T00:00:00"/>
    <d v="2023-09-04T00:00:00"/>
    <s v="Male"/>
    <s v="SMB"/>
    <s v="fajar.zega@cimbniaga.co.id"/>
    <s v="D-5"/>
    <n v="5404385"/>
    <s v="RIAN HIDAYAT"/>
    <s v="Client Business Manager 1 - Affluent - SMB"/>
    <m/>
    <m/>
    <m/>
    <m/>
    <x v="1"/>
    <m/>
    <m/>
    <x v="0"/>
    <n v="0"/>
    <x v="0"/>
    <n v="0"/>
    <x v="0"/>
    <n v="0"/>
  </r>
  <r>
    <n v="5413668"/>
    <s v="HANNA SARTIKA"/>
    <s v="U8"/>
    <x v="4"/>
    <s v="Network - Jakarta Region"/>
    <s v="Jakarta Region Area X"/>
    <s v="KCP - Bekasi - Summarecon - SMB - D3"/>
    <s v="KCP - Bekasi - Summarecon - SMB - Affluent - D4"/>
    <s v="Client Relationship Manager"/>
    <s v="Client Relationship Manager"/>
    <s v="KCP - Bekasi - Summarecon - SMB"/>
    <s v="BEKASI"/>
    <s v="Jawa Barat"/>
    <d v="1990-10-20T00:00:00"/>
    <d v="2024-08-19T00:00:00"/>
    <s v="Female"/>
    <s v="SMB"/>
    <s v="hanna.sartika@cimbniaga.co.id"/>
    <s v="D-5"/>
    <n v="5404385"/>
    <s v="RIAN HIDAYAT"/>
    <s v="Client Business Manager 1 - Affluent - SMB"/>
    <m/>
    <m/>
    <m/>
    <m/>
    <x v="1"/>
    <m/>
    <m/>
    <x v="0"/>
    <n v="0"/>
    <x v="0"/>
    <n v="0"/>
    <x v="0"/>
    <n v="0"/>
  </r>
  <r>
    <n v="5385525"/>
    <s v="SUSI HARYANI"/>
    <s v="U8"/>
    <x v="4"/>
    <s v="Network - Jakarta Region"/>
    <s v="Jakarta Region Area X"/>
    <s v="KCP - Bekasi - Summarecon - SMB - D3"/>
    <s v="KCP - Bekasi - Summarecon - SMB - Business Owners - D4"/>
    <s v="Client Relationship Manager"/>
    <s v="Client Relationship Manager"/>
    <s v="KCP - Bekasi - Summarecon - SMB"/>
    <s v="BEKASI"/>
    <s v="Jawa Barat"/>
    <d v="1988-06-02T00:00:00"/>
    <d v="2023-02-20T00:00:00"/>
    <s v="Female"/>
    <s v="SMB"/>
    <s v="Susi.Haryani@cimbniaga.co.id"/>
    <s v="D-5"/>
    <n v="3003173"/>
    <s v="ESTHER HUTAGALUNG"/>
    <s v="Branch Manager - KCP - SMB"/>
    <m/>
    <m/>
    <m/>
    <m/>
    <x v="1"/>
    <m/>
    <m/>
    <x v="0"/>
    <n v="0"/>
    <x v="0"/>
    <n v="0"/>
    <x v="0"/>
    <n v="0"/>
  </r>
  <r>
    <n v="3022945"/>
    <s v="ANINDITA FEBBI RIFANNY"/>
    <s v="U7"/>
    <x v="4"/>
    <s v="Network - Jakarta Region"/>
    <s v="Jakarta Region Area X"/>
    <s v="KCP - Bekasi - Summarecon - SMB - D3"/>
    <s v="KCP - Bekasi - Summarecon - SMB - Service - D4"/>
    <s v="Branch Operations &amp; Service Manager"/>
    <s v="Branch Operations &amp; Service Manager"/>
    <s v="KCP - Bekasi - Summarecon - SMB"/>
    <s v="BEKASI"/>
    <s v="Jawa Barat"/>
    <d v="1990-02-21T00:00:00"/>
    <d v="2013-05-13T00:00:00"/>
    <s v="Female"/>
    <s v="SMB"/>
    <s v="ANINDITA.RIFANNY@CIMBNIAGA.CO.ID"/>
    <s v="D-4"/>
    <n v="3003173"/>
    <s v="ESTHER HUTAGALUNG"/>
    <s v="Branch Manager - KCP - SMB"/>
    <m/>
    <m/>
    <m/>
    <m/>
    <x v="1"/>
    <m/>
    <m/>
    <x v="0"/>
    <n v="0"/>
    <x v="0"/>
    <n v="0"/>
    <x v="0"/>
    <n v="0"/>
  </r>
  <r>
    <n v="5391533"/>
    <s v="DHEA PUTRI ALIFIA"/>
    <s v="U9"/>
    <x v="4"/>
    <s v="Network - Jakarta Region"/>
    <s v="Network Region Service &amp; Operations - Jakarta I"/>
    <s v="Region Service &amp; Operations Support - Jakarta I - 2"/>
    <s v="Region Service &amp; Operations Support - Jakarta I - LCB"/>
    <s v="Flying Customer Service"/>
    <s v="Flying Customer Service"/>
    <s v="KC - Bekasi - Lippo Cikarang - LCB"/>
    <s v="BEKASI"/>
    <s v="Jawa Barat"/>
    <d v="1998-03-07T00:00:00"/>
    <d v="2023-07-10T00:00:00"/>
    <s v="Female"/>
    <s v="LCB"/>
    <s v="Dhea.Alifia@cimbniaga.co.id"/>
    <s v="D-4"/>
    <n v="3002377"/>
    <s v="RIMA TAMBUNAN"/>
    <s v="Region Service &amp; Operations Support Manager - Jakarta I - 2"/>
    <m/>
    <m/>
    <m/>
    <m/>
    <x v="1"/>
    <m/>
    <m/>
    <x v="0"/>
    <n v="0"/>
    <x v="0"/>
    <n v="0"/>
    <x v="0"/>
    <n v="0"/>
  </r>
  <r>
    <n v="3038725"/>
    <s v="RIZMI DESTU KIRANA"/>
    <s v="U9"/>
    <x v="4"/>
    <s v="Network - Jakarta Region"/>
    <s v="Jakarta Region Area X"/>
    <s v="KCP - Bekasi - Summarecon - SMB - D3"/>
    <s v="KCP - Bekasi - Summarecon - SMB - Service - D4"/>
    <s v="Client Service Officer"/>
    <s v="Client Service Officer"/>
    <s v="KCP - Bekasi - Summarecon - SMB"/>
    <s v="BEKASI"/>
    <s v="Jawa Barat"/>
    <d v="1995-12-16T00:00:00"/>
    <d v="2019-08-05T00:00:00"/>
    <s v="Female"/>
    <s v="SMB"/>
    <s v="rizmi.kirana@cimbniaga.co.id"/>
    <s v="D-5"/>
    <n v="3022945"/>
    <s v="ANINDITA FEBBI RIFANNY"/>
    <s v="Branch Operations &amp; Service Manager - KCP - SMB"/>
    <m/>
    <m/>
    <m/>
    <m/>
    <x v="1"/>
    <m/>
    <m/>
    <x v="0"/>
    <n v="0"/>
    <x v="0"/>
    <n v="0"/>
    <x v="0"/>
    <n v="0"/>
  </r>
  <r>
    <n v="3036877"/>
    <s v="FEBRI ASIH KURNIYATI"/>
    <s v="U10"/>
    <x v="4"/>
    <s v="Network - Jakarta Region"/>
    <s v="Network Region Service &amp; Operations - Jakarta I"/>
    <s v="Region Service &amp; Operations Support - Jakarta I - 2"/>
    <s v="Region Service &amp; Operations Support - Jakarta I - LCB"/>
    <s v="Flying Teller"/>
    <s v="Flying Teller"/>
    <s v="KC - Bekasi - Lippo Cikarang - LCB"/>
    <s v="BEKASI"/>
    <s v="Jawa Barat"/>
    <d v="1997-02-04T00:00:00"/>
    <d v="2018-10-29T00:00:00"/>
    <s v="Female"/>
    <s v="LCB"/>
    <s v="Febri.Kurniyati@cimbniaga.co.id"/>
    <s v="D-4"/>
    <n v="3002377"/>
    <s v="RIMA TAMBUNAN"/>
    <s v="Region Service &amp; Operations Support Manager - Jakarta I - 2"/>
    <m/>
    <m/>
    <m/>
    <m/>
    <x v="1"/>
    <m/>
    <m/>
    <x v="0"/>
    <n v="0"/>
    <x v="0"/>
    <n v="0"/>
    <x v="0"/>
    <n v="0"/>
  </r>
  <r>
    <n v="3016660"/>
    <s v="MAYA APRIYANTI"/>
    <s v="U8"/>
    <x v="4"/>
    <s v="Network - Jakarta Region"/>
    <s v="Jakarta Region Area X"/>
    <s v="KCP - Jakarta - Pondok Gede - PGD - D3"/>
    <s v="KCP - Jakarta - Pondok Gede - PGD - Affluent - D4"/>
    <s v="Client Relationship Manager"/>
    <s v="Client Relationship Manager"/>
    <s v="KCP - Jakarta - Pondok Gede - PGD"/>
    <s v="BEKASI"/>
    <s v="Jawa Barat"/>
    <d v="1987-04-19T00:00:00"/>
    <d v="2011-07-20T00:00:00"/>
    <s v="Female"/>
    <s v="PGD"/>
    <s v="MAYA.APRIYANTI@CIMBNIAGA.CO.ID"/>
    <s v="D-5"/>
    <n v="3032362"/>
    <s v="LINA MARIANA SIMANJUNTAK"/>
    <s v="Branch Manager - KCP - PGD"/>
    <m/>
    <m/>
    <m/>
    <m/>
    <x v="1"/>
    <m/>
    <m/>
    <x v="0"/>
    <n v="0"/>
    <x v="0"/>
    <n v="0"/>
    <x v="0"/>
    <n v="0"/>
  </r>
  <r>
    <n v="3016720"/>
    <s v="FIKRIA KHAERANI"/>
    <s v="U8"/>
    <x v="4"/>
    <s v="Network - Jakarta Region"/>
    <s v="Jakarta Region Area X"/>
    <s v="KCP - Jakarta - Pondok Gede - PGD - D3"/>
    <s v="KCP - Jakarta - Pondok Gede - PGD - Business Owners - D4"/>
    <s v="Client Relationship Manager"/>
    <s v="Client Relationship Manager"/>
    <s v="KCP - Jakarta - Pondok Gede - PGD"/>
    <s v="BEKASI"/>
    <s v="Jawa Barat"/>
    <d v="1984-08-21T00:00:00"/>
    <d v="2011-07-18T00:00:00"/>
    <s v="Female"/>
    <s v="PGD"/>
    <s v="FIKRIA.KHAERANI@CIMBNIAGA.CO.ID"/>
    <s v="D-5"/>
    <n v="3032362"/>
    <s v="LINA MARIANA SIMANJUNTAK"/>
    <s v="Branch Manager - KCP - PGD"/>
    <m/>
    <m/>
    <m/>
    <m/>
    <x v="1"/>
    <m/>
    <m/>
    <x v="0"/>
    <n v="0"/>
    <x v="0"/>
    <n v="0"/>
    <x v="0"/>
    <n v="0"/>
  </r>
  <r>
    <n v="3002599"/>
    <s v="GUSMALDI"/>
    <s v="U6"/>
    <x v="4"/>
    <s v="Network - Jakarta Region"/>
    <s v="Jakarta Region Area X"/>
    <s v="KCP - Jakarta - Pondok Gede - PGD - D3"/>
    <s v="KCP - Jakarta - Pondok Gede - PGD - Service - D4"/>
    <s v="Branch Operations &amp; Service Manager"/>
    <s v="Branch Operations &amp; Service Manager"/>
    <s v="KCP - Jakarta - Pondok Gede - PGD"/>
    <s v="BEKASI"/>
    <s v="Jawa Barat"/>
    <d v="1972-08-07T00:00:00"/>
    <d v="1994-04-27T00:00:00"/>
    <s v="Male"/>
    <s v="PGD"/>
    <s v="GUSMALDI@CIMBNIAGA.CO.ID"/>
    <s v="D-4"/>
    <n v="3032362"/>
    <s v="LINA MARIANA SIMANJUNTAK"/>
    <s v="Branch Manager - KCP - PGD"/>
    <m/>
    <m/>
    <m/>
    <m/>
    <x v="1"/>
    <m/>
    <m/>
    <x v="0"/>
    <n v="0"/>
    <x v="0"/>
    <n v="0"/>
    <x v="0"/>
    <n v="0"/>
  </r>
  <r>
    <n v="3027577"/>
    <s v="NUR PRATIWI"/>
    <s v="U9"/>
    <x v="4"/>
    <s v="Network - Jakarta Region"/>
    <s v="Jakarta Region Area X"/>
    <s v="KCP - Jakarta - Pondok Gede - PGD - D3"/>
    <s v="KCP - Jakarta - Pondok Gede - PGD - Service - D4"/>
    <s v="Client Service Officer"/>
    <s v="Client Service Officer"/>
    <s v="KCP - Jakarta - Pondok Gede - PGD"/>
    <s v="BEKASI"/>
    <s v="Jawa Barat"/>
    <d v="1988-12-31T00:00:00"/>
    <d v="2014-10-20T00:00:00"/>
    <s v="Female"/>
    <s v="PGD"/>
    <s v="NUR.PRATIWI@CIMBNIAGA.CO.ID"/>
    <s v="D-5"/>
    <n v="3002599"/>
    <s v="GUSMALDI"/>
    <s v="Branch Operations &amp; Service Manager - KCP - PGD"/>
    <m/>
    <m/>
    <m/>
    <m/>
    <x v="1"/>
    <m/>
    <m/>
    <x v="0"/>
    <n v="0"/>
    <x v="0"/>
    <n v="0"/>
    <x v="0"/>
    <n v="0"/>
  </r>
  <r>
    <n v="3040508"/>
    <s v="FIANI MEI AYU LESTARI"/>
    <s v="U9"/>
    <x v="4"/>
    <s v="Network - Jakarta Region"/>
    <s v="Jakarta Region Area X"/>
    <s v="KCP - Jakarta - Pondok Gede - PGD - D3"/>
    <s v="KCP - Jakarta - Pondok Gede - PGD - Service - D4"/>
    <s v="Client Service Officer"/>
    <s v="Client Service Officer"/>
    <s v="KCP - Jakarta - Pondok Gede - PGD"/>
    <s v="BEKASI"/>
    <s v="Jawa Barat"/>
    <d v="1997-05-01T00:00:00"/>
    <d v="2020-02-24T00:00:00"/>
    <s v="Female"/>
    <s v="PGD"/>
    <s v="FIANI.LESTARI@CIMBNIAGA.CO.ID"/>
    <s v="D-5"/>
    <n v="3002599"/>
    <s v="GUSMALDI"/>
    <s v="Branch Operations &amp; Service Manager - KCP - PGD"/>
    <m/>
    <m/>
    <m/>
    <m/>
    <x v="1"/>
    <m/>
    <m/>
    <x v="0"/>
    <n v="0"/>
    <x v="0"/>
    <n v="0"/>
    <x v="0"/>
    <n v="0"/>
  </r>
  <r>
    <n v="5323551"/>
    <s v="NUR FADILA"/>
    <s v="U9"/>
    <x v="4"/>
    <s v="Network - Jakarta Region"/>
    <s v="Jakarta Region Area X"/>
    <s v="KCP - Jakarta - Pondok Gede - PGD - D3"/>
    <s v="KCP - Jakarta - Pondok Gede - PGD - Service - D4"/>
    <s v="Client Service Officer"/>
    <s v="Client Service Officer"/>
    <s v="KCP - Jakarta - Pondok Gede - PGD"/>
    <s v="BEKASI"/>
    <s v="Jawa Barat"/>
    <d v="1997-01-29T00:00:00"/>
    <d v="2021-06-14T00:00:00"/>
    <s v="Female"/>
    <s v="PGD"/>
    <s v="Nur.Fadila@cimbniaga.co.id"/>
    <s v="D-5"/>
    <n v="3002599"/>
    <s v="GUSMALDI"/>
    <s v="Branch Operations &amp; Service Manager - KCP - PGD"/>
    <m/>
    <m/>
    <m/>
    <m/>
    <x v="1"/>
    <m/>
    <m/>
    <x v="0"/>
    <n v="0"/>
    <x v="0"/>
    <n v="0"/>
    <x v="0"/>
    <n v="0"/>
  </r>
  <r>
    <n v="5404587"/>
    <s v="LENTY FARCHANA RACHMAWATI"/>
    <s v="U7"/>
    <x v="4"/>
    <s v="Network - Jakarta Region"/>
    <s v="Jakarta Region Area X"/>
    <s v="KCP - Karawang - Rolling Hills - KRH - D3"/>
    <s v="KCP - Karawang - Rolling Hills - KRH - Business Owners - D4"/>
    <s v="Client Relationship Manager"/>
    <s v="Client Relationship Manager"/>
    <s v="KCP - Karawang - Rolling Hills - KRH"/>
    <s v="KARAWANG"/>
    <s v="Jawa Barat"/>
    <d v="1989-06-09T00:00:00"/>
    <d v="2024-02-05T00:00:00"/>
    <s v="Female"/>
    <s v="KRH"/>
    <s v="lenty.rachmawati@cimbniaga.co.id"/>
    <s v="D-5"/>
    <n v="5391176"/>
    <s v="DWINY INDAH NASTITI"/>
    <s v="Branch Manager - KCP - KRH"/>
    <m/>
    <m/>
    <m/>
    <m/>
    <x v="1"/>
    <m/>
    <m/>
    <x v="0"/>
    <n v="0.4"/>
    <x v="0"/>
    <n v="0"/>
    <x v="0"/>
    <n v="0.2"/>
  </r>
  <r>
    <n v="5601081"/>
    <s v="RAEHAN MUHAMMAD"/>
    <s v="U8"/>
    <x v="4"/>
    <s v="Network - Jakarta Region"/>
    <s v="Jakarta Region Area X"/>
    <s v="KCP - Bekasi - Mega Mall Cikarang - BEF - D3"/>
    <s v="KCP - Bekasi - Mega Mall Cikarang - BEF - Affluent - D4"/>
    <s v="Client Relationship Manager"/>
    <s v="Client Relationship Manager"/>
    <s v="KCP - Bekasi - Mega Mall Cikarang - BEF"/>
    <s v="BEKASI"/>
    <s v="Jawa Barat"/>
    <d v="2001-03-03T00:00:00"/>
    <d v="2025-09-01T00:00:00"/>
    <s v="Male"/>
    <s v="BEF"/>
    <s v="raehan.muhammad@cimbniaga.co.id"/>
    <s v="D-5"/>
    <n v="5409640"/>
    <s v="HEGADWITRI"/>
    <s v="Branch Manager - KCP - BEF"/>
    <m/>
    <m/>
    <m/>
    <m/>
    <x v="1"/>
    <m/>
    <m/>
    <x v="0"/>
    <n v="0"/>
    <x v="0"/>
    <n v="0"/>
    <x v="0"/>
    <n v="0"/>
  </r>
  <r>
    <n v="3006941"/>
    <s v="LAURENSIUS LEONARDUS RIO DIWANGKORO"/>
    <s v="U7"/>
    <x v="4"/>
    <s v="Network - Jakarta Region"/>
    <s v="Jakarta Region Area X"/>
    <s v="KCP - Karawang - Rolling Hills - KRH - D3"/>
    <s v="KCP - Karawang - Rolling Hills - KRH - Service - D4"/>
    <s v="Branch Operations &amp; Service Manager"/>
    <s v="Branch Operations &amp; Service Manager"/>
    <s v="KCP - Karawang - Rolling Hills - KRH"/>
    <s v="KARAWANG"/>
    <s v="Jawa Barat"/>
    <d v="1982-03-02T00:00:00"/>
    <d v="2005-06-01T00:00:00"/>
    <s v="Male"/>
    <s v="KRH"/>
    <s v="LL.DIWANGKORO@CIMBNIAGA.CO.ID"/>
    <s v="D-4"/>
    <n v="5391176"/>
    <s v="DWINY INDAH NASTITI"/>
    <s v="Branch Manager - KCP - KRH"/>
    <m/>
    <m/>
    <m/>
    <m/>
    <x v="1"/>
    <m/>
    <m/>
    <x v="1"/>
    <n v="1"/>
    <x v="0"/>
    <n v="0"/>
    <x v="0"/>
    <n v="0.5"/>
  </r>
  <r>
    <n v="5361538"/>
    <s v="IKE IMADE BAYU KURNIAWATI"/>
    <s v="U9"/>
    <x v="4"/>
    <s v="Network - Jakarta Region"/>
    <s v="Jakarta Region Area X"/>
    <s v="KCP - Karawang - Rolling Hills - KRH - D3"/>
    <s v="KCP - Karawang - Rolling Hills - KRH - Service - D4"/>
    <s v="Customer Service"/>
    <s v="Customer Service"/>
    <s v="KCP - Karawang - Rolling Hills - KRH"/>
    <s v="KARAWANG"/>
    <s v="Jawa Barat"/>
    <d v="1999-04-26T00:00:00"/>
    <d v="2022-01-24T00:00:00"/>
    <s v="Female"/>
    <s v="KRH"/>
    <s v="Ike.Kurniawati@cimbniaga.co.id"/>
    <s v="D-5"/>
    <n v="3006941"/>
    <s v="LAURENSIUS LEONARDUS RIO DIWANGKORO"/>
    <s v="Branch Operations &amp; Service Manager - KCP - KRH"/>
    <m/>
    <m/>
    <m/>
    <m/>
    <x v="1"/>
    <m/>
    <m/>
    <x v="1"/>
    <n v="1"/>
    <x v="0"/>
    <n v="0"/>
    <x v="0"/>
    <n v="0.5"/>
  </r>
  <r>
    <n v="5410051"/>
    <s v="WIWID DWI MARTIANI"/>
    <s v="U9"/>
    <x v="4"/>
    <s v="Network - Jakarta Region"/>
    <s v="Jakarta Region Area X"/>
    <s v="KCP - Karawang - Rolling Hills - KRH - D3"/>
    <s v="KCP - Karawang - Rolling Hills - KRH - Service - D4"/>
    <s v="Customer Service"/>
    <s v="Customer Service"/>
    <s v="KCP - Karawang - Rolling Hills - KRH"/>
    <s v="KARAWANG"/>
    <s v="Jawa Barat"/>
    <d v="1999-03-13T00:00:00"/>
    <d v="2024-06-03T00:00:00"/>
    <s v="Female"/>
    <s v="KRH"/>
    <s v="wiwid.martiani@cimbniaga.co.id"/>
    <s v="D-5"/>
    <n v="3006941"/>
    <s v="LAURENSIUS LEONARDUS RIO DIWANGKORO"/>
    <s v="Branch Operations &amp; Service Manager - KCP - KRH"/>
    <m/>
    <m/>
    <m/>
    <m/>
    <x v="1"/>
    <m/>
    <m/>
    <x v="1"/>
    <n v="1"/>
    <x v="0"/>
    <n v="0"/>
    <x v="0"/>
    <n v="0.5"/>
  </r>
  <r>
    <n v="5600605"/>
    <s v="SEBTI INDARTI"/>
    <s v="U8"/>
    <x v="4"/>
    <s v="Network - Jakarta Region"/>
    <s v="Jakarta Region Area X"/>
    <s v="KCP - Karawang - Surya Cipta - KSC - D3"/>
    <s v="KCP Karawang - Surya Cipta - KSC - Business Owners - D4"/>
    <s v="Client Relationship Manager"/>
    <s v="Client Relationship Manager"/>
    <s v="KCP Karawang - Surya Cipta - KSC"/>
    <s v="KARAWANG"/>
    <s v="Jawa Barat"/>
    <d v="1995-09-23T00:00:00"/>
    <d v="2025-06-30T00:00:00"/>
    <s v="Female"/>
    <s v="KSC"/>
    <s v="sebti.indarti@cimbniaga.co.id"/>
    <s v="D-5"/>
    <n v="5391176"/>
    <s v="DWINY INDAH NASTITI"/>
    <s v="Branch Manager - KCP - KSC"/>
    <m/>
    <m/>
    <m/>
    <m/>
    <x v="1"/>
    <m/>
    <m/>
    <x v="0"/>
    <n v="0.1"/>
    <x v="1"/>
    <e v="#N/A"/>
    <x v="1"/>
    <e v="#N/A"/>
  </r>
  <r>
    <n v="5600685"/>
    <s v="ERIKA MEYDINA"/>
    <s v="U8"/>
    <x v="4"/>
    <s v="Network - Jakarta Region"/>
    <s v="Jakarta Region Area X"/>
    <s v="KCP - Karawang - Tuparev - KRW - D3"/>
    <s v="KCP - Karawang - Tuparev - KRW - Business Owners - D4"/>
    <s v="Client Relationship Manager"/>
    <s v="Client Relationship Manager"/>
    <s v="KCP - Karawang - Tuparev - KRW"/>
    <s v="KARAWANG"/>
    <s v="Jawa Barat"/>
    <d v="1991-09-07T00:00:00"/>
    <d v="2025-07-07T00:00:00"/>
    <s v="Female"/>
    <s v="KRW"/>
    <s v="erika.meydina@cimbniaga.co.id"/>
    <s v="D-5"/>
    <n v="5414819"/>
    <s v="ANGGA SETYO WIBOWO"/>
    <s v="Branch Manager - KCP - KRW"/>
    <m/>
    <m/>
    <m/>
    <m/>
    <x v="1"/>
    <m/>
    <m/>
    <x v="0"/>
    <n v="0"/>
    <x v="1"/>
    <e v="#N/A"/>
    <x v="1"/>
    <e v="#N/A"/>
  </r>
  <r>
    <n v="3005534"/>
    <s v="WITARINA"/>
    <s v="U8"/>
    <x v="4"/>
    <s v="Network - Jakarta Region"/>
    <s v="Jakarta Region Area X"/>
    <s v="KCP - Karawang - Surya Cipta - KSC - D3"/>
    <s v="KCP - Karawang - Surya Cipta - KSC - Service - D4"/>
    <s v="Branch Operations &amp; Service Manager"/>
    <s v="Branch Operations &amp; Service Manager"/>
    <s v="KCP Karawang - Surya Cipta - KSC"/>
    <s v="KARAWANG"/>
    <s v="Jawa Barat"/>
    <d v="1975-05-18T00:00:00"/>
    <d v="2001-09-03T00:00:00"/>
    <s v="Female"/>
    <s v="KSC"/>
    <s v="WITARINA.WITARINA@CIMBNIAGA.CO.ID"/>
    <s v="D-4"/>
    <n v="5391176"/>
    <s v="DWINY INDAH NASTITI"/>
    <s v="Branch Manager - KCP - KSC"/>
    <m/>
    <m/>
    <m/>
    <m/>
    <x v="1"/>
    <m/>
    <m/>
    <x v="0"/>
    <n v="0"/>
    <x v="0"/>
    <n v="0"/>
    <x v="0"/>
    <n v="0"/>
  </r>
  <r>
    <n v="5410033"/>
    <s v="RIZKY FEBRIYANA"/>
    <s v="U9"/>
    <x v="4"/>
    <s v="Network - Jakarta Region"/>
    <s v="Jakarta Region Area X"/>
    <s v="KCP - Karawang - Surya Cipta - KSC - D3"/>
    <s v="KCP - Karawang - Surya Cipta - KSC - Service - D4"/>
    <s v="Customer Service"/>
    <s v="Customer Service"/>
    <s v="KCP Karawang - Surya Cipta - KSC"/>
    <s v="KARAWANG"/>
    <s v="Jawa Barat"/>
    <d v="2001-02-03T00:00:00"/>
    <d v="2024-06-03T00:00:00"/>
    <s v="Female"/>
    <s v="KSC"/>
    <s v="rizky.febriyana2@cimbniaga.co.id"/>
    <s v="D-5"/>
    <n v="3005534"/>
    <s v="WITARINA"/>
    <s v="Branch Operations &amp; Service Manager - KCP - KSC"/>
    <m/>
    <m/>
    <m/>
    <m/>
    <x v="1"/>
    <m/>
    <m/>
    <x v="1"/>
    <n v="1"/>
    <x v="0"/>
    <n v="0"/>
    <x v="0"/>
    <n v="0.5"/>
  </r>
  <r>
    <n v="5600983"/>
    <s v="SHEPNI ULINA GIRSANG"/>
    <s v="U8"/>
    <x v="4"/>
    <s v="Network - Jakarta Region"/>
    <s v="Jakarta Region Area X"/>
    <s v="KCP - Karawang - Tuparev - KRW - D3"/>
    <s v="KCP - Karawang - Tuparev - KRW - Business Owners - D4"/>
    <s v="Client Relationship Manager"/>
    <s v="Client Relationship Manager"/>
    <s v="KCP - Karawang - Tuparev - KRW"/>
    <s v="KARAWANG"/>
    <s v="Jawa Barat"/>
    <d v="1993-10-13T00:00:00"/>
    <d v="2025-08-19T00:00:00"/>
    <s v="Female"/>
    <s v="KRW"/>
    <s v="shepni.girsang@cimbniaga.co.id"/>
    <s v="D-5"/>
    <n v="5414819"/>
    <s v="ANGGA SETYO WIBOWO"/>
    <s v="Branch Manager - KCP - KRW"/>
    <m/>
    <m/>
    <m/>
    <m/>
    <x v="1"/>
    <m/>
    <m/>
    <x v="0"/>
    <n v="0"/>
    <x v="1"/>
    <e v="#N/A"/>
    <x v="1"/>
    <e v="#N/A"/>
  </r>
  <r>
    <n v="3007598"/>
    <s v="ARIOBIMO RALDITIO K"/>
    <s v="U7"/>
    <x v="4"/>
    <s v="Network - Jakarta Region"/>
    <s v="Jakarta Region Area X"/>
    <s v="KCP - Karawang - Tuparev - KRW - D3"/>
    <s v="KCP - Karawang - Tuparev - KRW - Service - D4"/>
    <s v="Branch Operations &amp; Service Manager"/>
    <s v="Branch Operations &amp; Service Manager"/>
    <s v="KCP - Karawang - Tuparev - KRW"/>
    <s v="KARAWANG"/>
    <s v="Jawa Barat"/>
    <d v="1982-01-27T00:00:00"/>
    <d v="2005-09-29T00:00:00"/>
    <s v="Male"/>
    <s v="KRW"/>
    <s v="ARIOBIMOR.KOESTOER@CIMBNIAGA.CO.ID"/>
    <s v="D-4"/>
    <n v="5414819"/>
    <s v="ANGGA SETYO WIBOWO"/>
    <s v="Branch Manager - KCP - KRW"/>
    <m/>
    <m/>
    <m/>
    <m/>
    <x v="1"/>
    <m/>
    <m/>
    <x v="0"/>
    <n v="0"/>
    <x v="0"/>
    <n v="0"/>
    <x v="0"/>
    <n v="0"/>
  </r>
  <r>
    <n v="5405329"/>
    <s v="FARAH AULIA DEWI"/>
    <s v="U9"/>
    <x v="4"/>
    <s v="Network - Jakarta Region"/>
    <s v="Jakarta Region Area X"/>
    <s v="KCP - Karawang - Tuparev - KRW - D3"/>
    <s v="KCP - Karawang - Tuparev - KRW - Service - D4"/>
    <s v="Customer Service"/>
    <s v="Customer Service"/>
    <s v="KCP - Karawang - Tuparev - KRW"/>
    <s v="KARAWANG"/>
    <s v="Jawa Barat"/>
    <d v="2001-01-20T00:00:00"/>
    <d v="2024-03-04T00:00:00"/>
    <s v="Female"/>
    <s v="KRW"/>
    <s v="farah.dewi@cimbniaga.co.id"/>
    <s v="D-5"/>
    <n v="3007598"/>
    <s v="ARIOBIMO RALDITIO K"/>
    <s v="Branch Operations &amp; Service Manager - KCP - KRW"/>
    <m/>
    <m/>
    <m/>
    <m/>
    <x v="1"/>
    <m/>
    <m/>
    <x v="0"/>
    <n v="0.15"/>
    <x v="0"/>
    <n v="0"/>
    <x v="0"/>
    <n v="7.4999999999999997E-2"/>
  </r>
  <r>
    <n v="3028772"/>
    <s v="HENNY APRIASIH"/>
    <s v="U9"/>
    <x v="4"/>
    <s v="Network - Jakarta Region"/>
    <s v="Jakarta Region Area X"/>
    <s v="KCP - Karawang - Tuparev - KRW - D3"/>
    <s v="KCP - Karawang - Tuparev - KRW - Service - D4"/>
    <s v="Customer Service"/>
    <s v="Customer Service"/>
    <s v="KCP - Karawang - Tuparev - KRW"/>
    <s v="KARAWANG"/>
    <s v="Jawa Barat"/>
    <d v="1989-04-24T00:00:00"/>
    <d v="2015-02-16T00:00:00"/>
    <s v="Female"/>
    <s v="KRW"/>
    <s v="HENNY.APRIASIH@CIMBNIAGA.CO.ID"/>
    <s v="D-5"/>
    <n v="3007598"/>
    <s v="ARIOBIMO RALDITIO K"/>
    <s v="Branch Operations &amp; Service Manager - KCP - KRW"/>
    <m/>
    <m/>
    <m/>
    <m/>
    <x v="1"/>
    <m/>
    <m/>
    <x v="0"/>
    <n v="0"/>
    <x v="0"/>
    <n v="0"/>
    <x v="0"/>
    <n v="0"/>
  </r>
  <r>
    <n v="3005165"/>
    <s v="LENNEKE ANDJAR LEGAWAN"/>
    <s v="U8"/>
    <x v="4"/>
    <s v="Network - Jakarta Region"/>
    <s v="Jakarta Region Area X"/>
    <s v="KC - Bekasi - Lippo Cikarang - LCB - D3"/>
    <s v="PP - Jabar &amp; Jateng Region - Jateng - HKK"/>
    <s v="Branch Service Officer"/>
    <s v="Branch Service Officer"/>
    <s v="PP - Bekasi - Cikarang Hankook - HKK"/>
    <s v="BEKASI"/>
    <s v="Jawa Barat"/>
    <d v="1976-03-23T00:00:00"/>
    <d v="2000-10-01T00:00:00"/>
    <s v="Female"/>
    <s v="HKK"/>
    <s v="LENNEKE.ANDJARLEGAWAN@CIMBNIAGA.CO.ID"/>
    <s v="D-4"/>
    <n v="3007528"/>
    <s v="METY HERAWATI"/>
    <s v="Branch Operations &amp; Service Manager - KC - LCB"/>
    <m/>
    <m/>
    <m/>
    <m/>
    <x v="1"/>
    <m/>
    <m/>
    <x v="0"/>
    <n v="0"/>
    <x v="0"/>
    <n v="0"/>
    <x v="0"/>
    <n v="0"/>
  </r>
  <r>
    <n v="3033315"/>
    <s v="JEANIFER ALEXANDRA"/>
    <s v="U4"/>
    <x v="4"/>
    <s v="Network - Jakarta Region"/>
    <s v="Jakarta Region Area XI"/>
    <s v="---"/>
    <s v="---"/>
    <s v="Branch Area Head"/>
    <s v="Branch Area Head"/>
    <s v="KC - Jakarta - Pluit - PLU"/>
    <s v="JAKARTA UTARA"/>
    <s v="Dki Jakarta"/>
    <d v="1988-07-02T00:00:00"/>
    <d v="2017-04-20T00:00:00"/>
    <s v="Female"/>
    <s v="PLU"/>
    <s v="JEANIFER.ALEXANDRA@CIMBNIAGA.CO.ID"/>
    <s v="D-2"/>
    <n v="3003922"/>
    <s v="ADELINE HENDARTO TJONG"/>
    <s v="Head of Region - Jakarta Region"/>
    <m/>
    <m/>
    <m/>
    <m/>
    <x v="1"/>
    <m/>
    <m/>
    <x v="0"/>
    <n v="0.55000000000000004"/>
    <x v="0"/>
    <n v="0"/>
    <x v="0"/>
    <n v="0.27500000000000002"/>
  </r>
  <r>
    <n v="3029810"/>
    <s v="PUTRA MICHAEL N GULO"/>
    <s v="U9"/>
    <x v="4"/>
    <s v="Network - Jakarta Region"/>
    <s v="Jakarta Region Area XI"/>
    <s v="Branch Support - Jakarta Region Area XI"/>
    <s v="---"/>
    <s v="Branch Support Staff"/>
    <s v="Branch Support Staff"/>
    <s v="KC - Jakarta - Pluit - PLU"/>
    <s v="JAKARTA UTARA"/>
    <s v="Dki Jakarta"/>
    <d v="1991-10-16T00:00:00"/>
    <d v="2015-09-01T00:00:00"/>
    <s v="Male"/>
    <s v="PLU"/>
    <s v="PUTRA.GULO@CIMBNIAGA.CO.ID"/>
    <s v="D-3"/>
    <n v="3033315"/>
    <s v="JEANIFER ALEXANDRA"/>
    <s v="Branch Area Head - Jakarta Region Area XI"/>
    <m/>
    <m/>
    <m/>
    <m/>
    <x v="1"/>
    <m/>
    <m/>
    <x v="0"/>
    <n v="0"/>
    <x v="0"/>
    <n v="0"/>
    <x v="0"/>
    <n v="0"/>
  </r>
  <r>
    <n v="5397388"/>
    <s v="MEINY"/>
    <s v="U5"/>
    <x v="4"/>
    <s v="Network - Jakarta Region"/>
    <s v="Jakarta Region Area XI"/>
    <s v="KC - Jakarta - Pluit - PLU - D3"/>
    <s v="---"/>
    <s v="Branch Manager"/>
    <s v="Branch Manager"/>
    <s v="KC - Jakarta - Pluit - PLU"/>
    <s v="JAKARTA UTARA"/>
    <s v="Dki Jakarta"/>
    <d v="1984-12-05T00:00:00"/>
    <d v="2023-11-20T00:00:00"/>
    <s v="Female"/>
    <s v="PLU"/>
    <s v="meiny.meiny@cimbniaga.co.id"/>
    <s v="D-3"/>
    <n v="3033315"/>
    <s v="JEANIFER ALEXANDRA"/>
    <s v="Branch Area Head - Jakarta Region Area XI"/>
    <m/>
    <m/>
    <m/>
    <m/>
    <x v="1"/>
    <m/>
    <m/>
    <x v="0"/>
    <n v="0"/>
    <x v="0"/>
    <n v="0"/>
    <x v="0"/>
    <n v="0"/>
  </r>
  <r>
    <n v="3004320"/>
    <s v="SYLVI INDRAYANI TRIJANTO"/>
    <s v="U5"/>
    <x v="4"/>
    <s v="Network - Jakarta Region"/>
    <s v="Jakarta Region Area XI"/>
    <s v="KCP - Jakarta - Jayakarta - JYK - D3"/>
    <s v="---"/>
    <s v="Branch Manager"/>
    <s v="Branch Manager"/>
    <s v="KCP - Jakarta - Jayakarta - JYK"/>
    <s v="JAKARTA PUSAT"/>
    <s v="Dki Jakarta"/>
    <d v="1974-09-29T00:00:00"/>
    <d v="1997-05-01T00:00:00"/>
    <s v="Female"/>
    <s v="JYK"/>
    <s v="SYLVI.INDRAYANI@CIMBNIAGA.CO.ID"/>
    <s v="D-3"/>
    <n v="3033315"/>
    <s v="JEANIFER ALEXANDRA"/>
    <s v="Branch Area Head - Jakarta Region Area XI"/>
    <m/>
    <m/>
    <m/>
    <m/>
    <x v="1"/>
    <m/>
    <m/>
    <x v="0"/>
    <n v="0"/>
    <x v="0"/>
    <n v="0"/>
    <x v="0"/>
    <n v="0"/>
  </r>
  <r>
    <n v="3033861"/>
    <s v="RIAN HADINATA"/>
    <s v="U5"/>
    <x v="4"/>
    <s v="Network - Jakarta Region"/>
    <s v="Jakarta Region Area XI"/>
    <s v="KCP - Jakarta - Jembatan Dua - JDU - D3"/>
    <s v="---"/>
    <s v="Branch Manager"/>
    <s v="Branch Manager"/>
    <s v="KCP - Jakarta - Jembatan Dua - JDU"/>
    <s v="JAKARTA UTARA"/>
    <s v="Dki Jakarta"/>
    <d v="1989-09-07T00:00:00"/>
    <d v="2017-09-04T00:00:00"/>
    <s v="Male"/>
    <s v="JDU"/>
    <s v="RIAN.HADINATA@CIMBNIAGA.CO.ID"/>
    <s v="D-3"/>
    <n v="3033315"/>
    <s v="JEANIFER ALEXANDRA"/>
    <s v="Branch Area Head - Jakarta Region Area XI"/>
    <m/>
    <m/>
    <m/>
    <m/>
    <x v="1"/>
    <m/>
    <m/>
    <x v="1"/>
    <n v="1"/>
    <x v="0"/>
    <n v="0"/>
    <x v="0"/>
    <n v="0.5"/>
  </r>
  <r>
    <n v="3033572"/>
    <s v="FERDY PRAWIRA SUWARNA"/>
    <s v="U4"/>
    <x v="4"/>
    <s v="Network - Jakarta Region"/>
    <s v="Jakarta Region Area XI"/>
    <s v="KCP - Jakarta - Kota - KOT - D3"/>
    <s v="---"/>
    <s v="Branch Manager"/>
    <s v="Branch Manager"/>
    <s v="KCP - Jakarta - Kota - KOT"/>
    <s v="JAKARTA BARAT"/>
    <s v="Dki Jakarta"/>
    <d v="1982-09-22T00:00:00"/>
    <d v="2017-06-05T00:00:00"/>
    <s v="Male"/>
    <s v="KOT"/>
    <s v="FERDY.SUWARNA@CIMBNIAGA.CO.ID"/>
    <s v="D-3"/>
    <n v="3033315"/>
    <s v="JEANIFER ALEXANDRA"/>
    <s v="Branch Area Head - Jakarta Region Area XI"/>
    <m/>
    <m/>
    <m/>
    <m/>
    <x v="1"/>
    <m/>
    <m/>
    <x v="0"/>
    <n v="0.95"/>
    <x v="0"/>
    <n v="0"/>
    <x v="0"/>
    <n v="0.47499999999999998"/>
  </r>
  <r>
    <n v="3036415"/>
    <s v="WIDHI SAPTA"/>
    <s v="U5"/>
    <x v="4"/>
    <s v="Network - Jakarta Region"/>
    <s v="Jakarta Region Area XI"/>
    <s v="KCP - Jakarta - Mangga Dua Rutex - MGD - D3"/>
    <s v="---"/>
    <s v="Branch Manager"/>
    <s v="Branch Manager"/>
    <s v="KCP - Jakarta - Mangga Dua Rutex - MGD"/>
    <s v="JAKARTA UTARA"/>
    <s v="Dki Jakarta"/>
    <d v="1987-11-21T00:00:00"/>
    <d v="2018-10-29T00:00:00"/>
    <s v="Male"/>
    <s v="MGD"/>
    <s v="WIDHI.SAPTA@CIMBNIAGA.CO.ID"/>
    <s v="D-3"/>
    <n v="3033315"/>
    <s v="JEANIFER ALEXANDRA"/>
    <s v="Branch Area Head - Jakarta Region Area XI"/>
    <m/>
    <m/>
    <m/>
    <m/>
    <x v="1"/>
    <m/>
    <m/>
    <x v="0"/>
    <n v="0"/>
    <x v="0"/>
    <n v="0"/>
    <x v="0"/>
    <n v="0"/>
  </r>
  <r>
    <n v="3040475"/>
    <s v="DAVID TEDJA KUSUMA"/>
    <s v="U5"/>
    <x v="4"/>
    <s v="Network - Jakarta Region"/>
    <s v="Jakarta Region Area XI"/>
    <s v="KCP - Jakarta - Muara Karang - MKR - D3"/>
    <s v="---"/>
    <s v="Branch Manager"/>
    <s v="Branch Manager"/>
    <s v="KCP - Jakarta - Muara Karang - MKR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4585"/>
    <s v="STEVEN KURNIAWAN"/>
    <s v="U5"/>
    <x v="4"/>
    <s v="Network - Jakarta Region"/>
    <s v="Jakarta Region Area XI"/>
    <s v="KCP - Jakarta - Pantai Indah Kapuk - PIK - D3"/>
    <s v="---"/>
    <s v="Branch Manager"/>
    <s v="Branch Manager"/>
    <s v="KCP - Jakarta - Pantai Indah Kapuk - PIK"/>
    <s v="JAKARTA UTARA"/>
    <s v="Dki Jakarta"/>
    <d v="1992-11-03T00:00:00"/>
    <d v="2017-10-20T00:00:00"/>
    <s v="Male"/>
    <s v="PIK"/>
    <s v="STEVEN.KURNIAWAN@CIMBNIAGA.CO.ID"/>
    <s v="D-3"/>
    <n v="3033315"/>
    <s v="JEANIFER ALEXANDRA"/>
    <s v="Branch Area Head - Jakarta Region Area XI"/>
    <m/>
    <m/>
    <m/>
    <m/>
    <x v="1"/>
    <m/>
    <m/>
    <x v="0"/>
    <n v="0"/>
    <x v="0"/>
    <n v="0"/>
    <x v="0"/>
    <n v="0"/>
  </r>
  <r>
    <n v="3032952"/>
    <s v="WISELY"/>
    <s v="U5"/>
    <x v="4"/>
    <s v="Network - Jakarta Region"/>
    <s v="Jakarta Region Area XI"/>
    <s v="KCP - Jakarta - Teluk Gong - TLG - D3"/>
    <s v="---"/>
    <s v="Branch Manager"/>
    <s v="Branch Manager"/>
    <s v="KCP - Jakarta - Teluk Gong - TLG"/>
    <s v="JAKARTA UTARA"/>
    <s v="Dki Jakarta"/>
    <d v="1990-12-13T00:00:00"/>
    <d v="2017-02-06T00:00:00"/>
    <s v="Male"/>
    <s v="TLG"/>
    <s v="WISELY@CIMBNIAGA.CO.ID"/>
    <s v="D-3"/>
    <n v="3033315"/>
    <s v="JEANIFER ALEXANDRA"/>
    <s v="Branch Area Head - Jakarta Region Area XI"/>
    <m/>
    <m/>
    <m/>
    <m/>
    <x v="1"/>
    <m/>
    <m/>
    <x v="0"/>
    <n v="0"/>
    <x v="0"/>
    <n v="0"/>
    <x v="0"/>
    <n v="0"/>
  </r>
  <r>
    <n v="3028773"/>
    <s v="RINI ARIYANTI"/>
    <s v="U9"/>
    <x v="4"/>
    <s v="Network - Jakarta Region"/>
    <s v="Jakarta Region Area XI"/>
    <s v="Private Wealth Sales - Jakarta Region Area XI"/>
    <s v="---"/>
    <s v="Private Wealth Sales Assistant"/>
    <s v="Private Wealth Sales Assistant"/>
    <s v="KC - Jakarta - Pluit - PLU"/>
    <s v="JAKARTA UTARA"/>
    <s v="Dki Jakarta"/>
    <d v="1984-12-18T00:00:00"/>
    <d v="2015-03-02T00:00:00"/>
    <s v="Female"/>
    <s v="PLU"/>
    <s v="RINI.ARIYANTI@CIMBNIAGA.CO.ID"/>
    <s v="D-3"/>
    <n v="3033315"/>
    <s v="JEANIFER ALEXANDRA"/>
    <s v="Branch Area Head - Jakarta Region Area XI"/>
    <m/>
    <m/>
    <m/>
    <m/>
    <x v="1"/>
    <m/>
    <m/>
    <x v="1"/>
    <n v="1"/>
    <x v="0"/>
    <n v="0"/>
    <x v="0"/>
    <n v="0.5"/>
  </r>
  <r>
    <n v="5418172"/>
    <s v="SUWARTO"/>
    <s v="U5"/>
    <x v="4"/>
    <s v="Network - Jakarta Region"/>
    <s v="Jakarta Region Area XI"/>
    <s v="KC - Jakarta - Pluit - PLU - D3"/>
    <s v="KC - Jakarta - Pluit - PLU - EBB - D4"/>
    <s v="EBB Business Manager"/>
    <s v="EBB Business Manager"/>
    <s v="KC - Jakarta - Pluit - PLU"/>
    <s v="JAKARTA UTARA"/>
    <s v="Dki Jakarta"/>
    <d v="1984-04-26T00:00:00"/>
    <d v="2024-12-30T00:00:00"/>
    <s v="Male"/>
    <s v="PLU"/>
    <s v="suwarto.suwarto@cimbniaga.co.id"/>
    <s v="D-4"/>
    <n v="5397388"/>
    <s v="MEINY"/>
    <s v="Branch Manager - KC - PLU"/>
    <m/>
    <m/>
    <m/>
    <m/>
    <x v="1"/>
    <m/>
    <m/>
    <x v="0"/>
    <n v="0"/>
    <x v="0"/>
    <n v="0"/>
    <x v="0"/>
    <n v="0"/>
  </r>
  <r>
    <n v="5418047"/>
    <s v="ARIQ SALEH RAMADHAN"/>
    <s v="U6"/>
    <x v="4"/>
    <s v="Network - Jakarta Region"/>
    <s v="Jakarta Region Area XI"/>
    <s v="KC - Jakarta - Pluit - PLU - D3"/>
    <s v="KC - Jakarta - Pluit - PLU - EBB - D4"/>
    <s v="Sr EBB Relationship Manager"/>
    <s v="Sr EBB Relationship Manager"/>
    <s v="KC - Jakarta - Pluit - PLU"/>
    <s v="JAKARTA UTARA"/>
    <s v="Dki Jakarta"/>
    <d v="1993-02-28T00:00:00"/>
    <d v="2024-12-23T00:00:00"/>
    <s v="Male"/>
    <s v="PLU"/>
    <s v="ariq.ramadhan@cimbniaga.co.id"/>
    <s v="D-5"/>
    <n v="5418172"/>
    <s v="SUWARTO"/>
    <s v="Network EBB Business Manager - KC - PLU"/>
    <m/>
    <m/>
    <m/>
    <m/>
    <x v="1"/>
    <m/>
    <m/>
    <x v="0"/>
    <n v="0"/>
    <x v="0"/>
    <n v="0"/>
    <x v="0"/>
    <n v="0"/>
  </r>
  <r>
    <n v="5600291"/>
    <s v="GIOK RUTH ROSALINDA"/>
    <s v="U7"/>
    <x v="4"/>
    <s v="Network - Jakarta Region"/>
    <s v="Jakarta Region Area XI"/>
    <s v="KC - Jakarta - Pluit - PLU - D3"/>
    <s v="KC - Jakarta - Pluit - PLU - EBB - D4"/>
    <s v="EBB Relationship Manager"/>
    <s v="EBB Relationship Manager"/>
    <s v="KC - Jakarta - Pluit - PLU"/>
    <s v="JAKARTA UTARA"/>
    <s v="Dki Jakarta"/>
    <d v="1999-09-27T00:00:00"/>
    <d v="2025-06-02T00:00:00"/>
    <s v="Female"/>
    <s v="PLU"/>
    <s v="giok.rosalinda@cimbniaga.co.id"/>
    <s v="D-5"/>
    <n v="5418172"/>
    <s v="SUWARTO"/>
    <s v="Network EBB Business Manager - KC - PLU"/>
    <m/>
    <m/>
    <m/>
    <m/>
    <x v="1"/>
    <m/>
    <m/>
    <x v="0"/>
    <n v="0"/>
    <x v="0"/>
    <n v="0"/>
    <x v="0"/>
    <n v="0"/>
  </r>
  <r>
    <n v="5600413"/>
    <s v="KEVIN GREGORIUS KRESNO"/>
    <s v="U7"/>
    <x v="4"/>
    <s v="Network - Jakarta Region"/>
    <s v="Jakarta Region Area XI"/>
    <s v="KC - Jakarta - Pluit - PLU - D3"/>
    <s v="KC - Jakarta - Pluit - PLU - EBB - D4"/>
    <s v="Sr EBB Relationship Manager"/>
    <s v="Sr EBB Relationship Manager"/>
    <s v="KC - Jakarta - Pluit - PLU"/>
    <s v="JAKARTA UTARA"/>
    <s v="Dki Jakarta"/>
    <d v="1993-10-10T00:00:00"/>
    <d v="2025-06-02T00:00:00"/>
    <s v="Male"/>
    <s v="PLU"/>
    <s v="Kevin.Kresno@cimbniaga.co.id"/>
    <s v="D-5"/>
    <n v="5418172"/>
    <s v="SUWARTO"/>
    <s v="Network EBB Business Manager - KC - PLU"/>
    <m/>
    <m/>
    <m/>
    <m/>
    <x v="1"/>
    <m/>
    <m/>
    <x v="0"/>
    <n v="0"/>
    <x v="0"/>
    <n v="0"/>
    <x v="0"/>
    <n v="0"/>
  </r>
  <r>
    <n v="5377170"/>
    <s v="SUSANTO GUNAWAN HALIM"/>
    <s v="U5"/>
    <x v="4"/>
    <s v="Network - Jakarta Region"/>
    <s v="Jakarta Region Area XI"/>
    <s v="KC - Jakarta - Pluit - PLU - D3"/>
    <s v="KC - Jakarta - Pluit - PLU - Preferred - D4"/>
    <s v="Preferred Business Manager"/>
    <s v="Preferred Business Manager"/>
    <s v="KC - Jakarta - Pluit - PLU"/>
    <s v="JAKARTA UTARA"/>
    <s v="Dki Jakarta"/>
    <d v="1989-02-21T00:00:00"/>
    <d v="2022-10-10T00:00:00"/>
    <s v="Male"/>
    <s v="PLU"/>
    <s v="Susanto.Halim@cimbniaga.co.id"/>
    <s v="D-4"/>
    <n v="5397388"/>
    <s v="MEINY"/>
    <s v="Branch Manager - KC - PLU"/>
    <m/>
    <m/>
    <m/>
    <m/>
    <x v="1"/>
    <m/>
    <m/>
    <x v="0"/>
    <n v="0"/>
    <x v="0"/>
    <n v="0"/>
    <x v="0"/>
    <n v="0"/>
  </r>
  <r>
    <n v="3011464"/>
    <s v="HERLINA"/>
    <s v="U6"/>
    <x v="4"/>
    <s v="Network - Jakarta Region"/>
    <s v="Jakarta Region Area XI"/>
    <s v="KC - Jakarta - Pluit - PLU - D3"/>
    <s v="KC - Jakarta - Pluit - PLU - Preferred - D4"/>
    <s v="Preferred Relationship Manager"/>
    <s v="Preferred Relationship Manager"/>
    <s v="KC - Jakarta - Pluit - PLU"/>
    <s v="JAKARTA UTARA"/>
    <s v="Dki Jakarta"/>
    <d v="1983-03-01T00:00:00"/>
    <d v="2008-07-02T00:00:00"/>
    <s v="Female"/>
    <s v="PLU"/>
    <s v="HERLINA.LOU@CIMBNIAGA.CO.ID"/>
    <s v="D-5"/>
    <n v="5377170"/>
    <s v="SUSANTO GUNAWAN HALIM"/>
    <s v="Preferred Business Manager 1 - KC - PLU"/>
    <m/>
    <m/>
    <m/>
    <m/>
    <x v="1"/>
    <m/>
    <m/>
    <x v="0"/>
    <n v="0.2"/>
    <x v="0"/>
    <n v="0"/>
    <x v="0"/>
    <n v="0.1"/>
  </r>
  <r>
    <n v="5368140"/>
    <s v="GRADY ALEXANDER"/>
    <s v="U7"/>
    <x v="4"/>
    <s v="Network - Jakarta Region"/>
    <s v="Jakarta Region Area XI"/>
    <s v="KC - Jakarta - Pluit - PLU - D3"/>
    <s v="KC - Jakarta - Pluit - PLU - Preferred - D4"/>
    <s v="Preferred Relationship Manager"/>
    <s v="Preferred Relationship Manager"/>
    <s v="KC - Jakarta - Pluit - PLU"/>
    <s v="JAKARTA UTARA"/>
    <s v="Dki Jakarta"/>
    <d v="1992-10-22T00:00:00"/>
    <d v="2022-04-25T00:00:00"/>
    <s v="Male"/>
    <s v="PLU"/>
    <s v="Grady.Alexander@cimbniaga.co.id"/>
    <s v="D-5"/>
    <n v="5377170"/>
    <s v="SUSANTO GUNAWAN HALIM"/>
    <s v="Preferred Business Manager 1 - KC - PLU"/>
    <m/>
    <m/>
    <m/>
    <m/>
    <x v="1"/>
    <m/>
    <m/>
    <x v="0"/>
    <n v="0"/>
    <x v="0"/>
    <n v="0"/>
    <x v="0"/>
    <n v="0"/>
  </r>
  <r>
    <n v="5400491"/>
    <s v="EGGIE RIZKI RAEMON"/>
    <s v="U7"/>
    <x v="4"/>
    <s v="Network - Jakarta Region"/>
    <s v="Jakarta Region Area XI"/>
    <s v="KC - Jakarta - Pluit - PLU - D3"/>
    <s v="KC - Jakarta - Pluit - PLU - Preferred - D4"/>
    <s v="Preferred Relationship Manager"/>
    <s v="Preferred Relationship Manager"/>
    <s v="KC - Jakarta - Pluit - PLU"/>
    <s v="JAKARTA UTARA"/>
    <s v="Dki Jakarta"/>
    <d v="1994-07-15T00:00:00"/>
    <d v="2023-11-27T00:00:00"/>
    <s v="Male"/>
    <s v="PLU"/>
    <s v="eggie.raemon@cimbniaga.co.id"/>
    <s v="D-5"/>
    <n v="5377170"/>
    <s v="SUSANTO GUNAWAN HALIM"/>
    <s v="Preferred Business Manager 1 - KC - PLU"/>
    <m/>
    <m/>
    <m/>
    <m/>
    <x v="1"/>
    <m/>
    <m/>
    <x v="0"/>
    <n v="0"/>
    <x v="0"/>
    <n v="0"/>
    <x v="0"/>
    <n v="0"/>
  </r>
  <r>
    <n v="5316730"/>
    <s v="JEFFRY"/>
    <s v="U5"/>
    <x v="4"/>
    <s v="Network - Jakarta Region"/>
    <s v="Jakarta Region Area XI"/>
    <s v="KC - Jakarta - Pluit - PLU - Private Wealth D3"/>
    <s v="KC - Jakarta - Pluit - PLU - Private Wealth D4"/>
    <s v="Private Wealth Relationship Manager"/>
    <s v="Private Wealth Relationship Manager"/>
    <s v="KC - Jakarta - Pluit - PLU"/>
    <s v="JAKARTA UTARA"/>
    <s v="Dki Jakarta"/>
    <d v="1993-08-29T00:00:00"/>
    <d v="2021-04-05T00:00:00"/>
    <s v="Male"/>
    <s v="PLU"/>
    <s v="Jeffry.Jeffry@cimbniaga.co.id"/>
    <s v="D-4"/>
    <n v="3033315"/>
    <s v="JEANIFER ALEXANDRA"/>
    <s v="Branch Area Head - Jakarta Region Area XI"/>
    <m/>
    <m/>
    <m/>
    <m/>
    <x v="1"/>
    <m/>
    <m/>
    <x v="1"/>
    <n v="1"/>
    <x v="0"/>
    <n v="0"/>
    <x v="0"/>
    <n v="0.5"/>
  </r>
  <r>
    <n v="5391364"/>
    <s v="JEGQUES"/>
    <s v="U6"/>
    <x v="4"/>
    <s v="Network - Jakarta Region"/>
    <s v="Jakarta Region Area XI"/>
    <s v="KC - Jakarta - Pluit - PLU - Private Wealth D3"/>
    <s v="KC - Jakarta - Pluit - PLU - Private Wealth D4"/>
    <s v="Private Wealth Relationship Manager"/>
    <s v="Private Wealth Relationship Manager"/>
    <s v="KC - Jakarta - Pluit - PLU"/>
    <s v="JAKARTA UTARA"/>
    <s v="Dki Jakarta"/>
    <d v="1989-11-17T00:00:00"/>
    <d v="2023-06-05T00:00:00"/>
    <s v="Male"/>
    <s v="PLU"/>
    <s v="Jegques.Jegques@cimbniaga.co.id"/>
    <s v="D-4"/>
    <n v="3033315"/>
    <s v="JEANIFER ALEXANDRA"/>
    <s v="Branch Area Head - Jakarta Region Area XI"/>
    <m/>
    <m/>
    <m/>
    <m/>
    <x v="1"/>
    <m/>
    <m/>
    <x v="0"/>
    <n v="0"/>
    <x v="0"/>
    <n v="0"/>
    <x v="0"/>
    <n v="0"/>
  </r>
  <r>
    <n v="3004535"/>
    <s v="PURNAMA MEI ROTUA NABABAN"/>
    <s v="U6"/>
    <x v="4"/>
    <s v="Network - Jakarta Region"/>
    <s v="Jakarta Region Area XI"/>
    <s v="KC - Jakarta - Pluit - PLU - D3"/>
    <s v="KC - Jakarta - Pluit - PLU - Service - D4"/>
    <s v="Branch Operations &amp; Service Manager"/>
    <s v="Branch Operations &amp; Service Manager"/>
    <s v="KC - Jakarta - Pluit - PLU"/>
    <s v="JAKARTA UTARA"/>
    <s v="Dki Jakarta"/>
    <d v="1974-05-03T00:00:00"/>
    <d v="1997-08-01T00:00:00"/>
    <s v="Female"/>
    <s v="PLU"/>
    <s v="PURNAMA.MEIROTUANABABAN@CIMBNIAGA.CO.ID"/>
    <s v="D-4"/>
    <n v="5397388"/>
    <s v="MEINY"/>
    <s v="Branch Manager - KC - PLU"/>
    <m/>
    <m/>
    <m/>
    <m/>
    <x v="1"/>
    <m/>
    <m/>
    <x v="1"/>
    <n v="1"/>
    <x v="0"/>
    <n v="0"/>
    <x v="0"/>
    <n v="0.5"/>
  </r>
  <r>
    <n v="3008553"/>
    <s v="DHONA PUTRIANI INA DURAN"/>
    <s v="U8"/>
    <x v="4"/>
    <s v="Network - Jakarta Region"/>
    <s v="Jakarta Region Area XI"/>
    <s v="KC - Jakarta - Pluit - PLU - D3"/>
    <s v="KC - Jakarta - Pluit - PLU - Service - D4"/>
    <s v="Branch Service Officer"/>
    <s v="Branch Service Officer"/>
    <s v="KC - Jakarta - Pluit - PLU"/>
    <s v="JAKARTA UTARA"/>
    <s v="Dki Jakarta"/>
    <d v="1983-01-27T00:00:00"/>
    <d v="2006-04-04T00:00:00"/>
    <s v="Female"/>
    <s v="PLU"/>
    <s v="DHONA.DURAN@CIMBNIAGA.CO.ID"/>
    <s v="D-5"/>
    <n v="3004535"/>
    <s v="PURNAMA MEI ROTUA NABABAN"/>
    <s v="Branch Operations &amp; Service Manager - KC - PLU"/>
    <m/>
    <m/>
    <m/>
    <m/>
    <x v="1"/>
    <m/>
    <m/>
    <x v="0"/>
    <n v="0"/>
    <x v="0"/>
    <n v="0"/>
    <x v="0"/>
    <n v="0"/>
  </r>
  <r>
    <n v="3029199"/>
    <s v="KAREN HAPUKH ZALUCHU"/>
    <s v="U9"/>
    <x v="4"/>
    <s v="Network - Jakarta Region"/>
    <s v="Jakarta Region Area XI"/>
    <s v="KC - Jakarta - Pluit - PLU - D3"/>
    <s v="KC - Jakarta - Pluit - PLU - Service - D4"/>
    <s v="Customer Service"/>
    <s v="Customer Service"/>
    <s v="KC - Jakarta - Pluit - PLU"/>
    <s v="JAKARTA UTARA"/>
    <s v="Dki Jakarta"/>
    <d v="1994-03-21T00:00:00"/>
    <d v="2015-04-13T00:00:00"/>
    <s v="Female"/>
    <s v="PLU"/>
    <s v="KAREN.ZALUCHU@CIMBNIAGA.CO.ID"/>
    <s v="D-5"/>
    <n v="3004535"/>
    <s v="PURNAMA MEI ROTUA NABABAN"/>
    <s v="Branch Operations &amp; Service Manager - KC - PLU"/>
    <m/>
    <m/>
    <m/>
    <m/>
    <x v="1"/>
    <m/>
    <m/>
    <x v="0"/>
    <n v="0"/>
    <x v="0"/>
    <n v="0"/>
    <x v="0"/>
    <n v="0"/>
  </r>
  <r>
    <n v="3038731"/>
    <s v="FITRI AMAREYANI"/>
    <s v="U9"/>
    <x v="4"/>
    <s v="Network - Jakarta Region"/>
    <s v="Jakarta Region Area XI"/>
    <s v="KC - Jakarta - Pluit - PLU - D3"/>
    <s v="KC - Jakarta - Pluit - PLU - Service - D4"/>
    <s v="Customer Service"/>
    <s v="Customer Service"/>
    <s v="KC - Jakarta - Pluit - PLU"/>
    <s v="JAKARTA UTARA"/>
    <s v="Dki Jakarta"/>
    <d v="1995-03-06T00:00:00"/>
    <d v="2019-08-05T00:00:00"/>
    <s v="Female"/>
    <s v="PLU"/>
    <s v="FITRI.AMAREYANI@CIMBNIAGA.CO.ID"/>
    <s v="D-5"/>
    <n v="3004535"/>
    <s v="PURNAMA MEI ROTUA NABABAN"/>
    <s v="Branch Operations &amp; Service Manager - KC - PLU"/>
    <m/>
    <m/>
    <m/>
    <m/>
    <x v="1"/>
    <m/>
    <m/>
    <x v="0"/>
    <n v="0"/>
    <x v="0"/>
    <n v="0"/>
    <x v="0"/>
    <n v="0"/>
  </r>
  <r>
    <n v="3033579"/>
    <s v="DIAH PRATITA"/>
    <s v="U9"/>
    <x v="4"/>
    <s v="Network - Jakarta Region"/>
    <s v="Jakarta Region Area XI"/>
    <s v="KC - Jakarta - Pluit - PLU - D3"/>
    <s v="KC - Jakarta - Pluit - PLU - Service - D4"/>
    <s v="Digital Banking Service Officer"/>
    <s v="Digital Banking Service Officer"/>
    <s v="E-Banking Lounge - Jakarta - Mall Emporium Pluit - EMP"/>
    <s v="JAKARTA UTARA"/>
    <s v="Dki Jakarta"/>
    <d v="1991-03-08T00:00:00"/>
    <d v="2017-06-02T00:00:00"/>
    <s v="Female"/>
    <s v="EMP"/>
    <s v="DIAH.PRATITA@CIMBNIAGA.CO.ID"/>
    <s v="D-5"/>
    <n v="3004535"/>
    <s v="PURNAMA MEI ROTUA NABABAN"/>
    <s v="Branch Operations &amp; Service Manager - KC - PLU"/>
    <m/>
    <m/>
    <m/>
    <m/>
    <x v="1"/>
    <m/>
    <m/>
    <x v="0"/>
    <n v="0"/>
    <x v="0"/>
    <n v="0"/>
    <x v="0"/>
    <n v="0"/>
  </r>
  <r>
    <n v="5384699"/>
    <s v="RAHEL CRISTINE NATASYA BR SITORUS"/>
    <s v="U9"/>
    <x v="4"/>
    <s v="Network - Jakarta Region"/>
    <s v="Jakarta Region Area XI"/>
    <s v="KC - Jakarta - Pluit - PLU - D3"/>
    <s v="KC - Jakarta - Pluit - PLU - Service - D4"/>
    <s v="Digital Banking Service Officer"/>
    <s v="Digital Banking Service Officer"/>
    <s v="E-Banking Lounge - Jakarta - Mall Emporium Pluit - EMP"/>
    <s v="JAKARTA UTARA"/>
    <s v="Dki Jakarta"/>
    <d v="1999-12-10T00:00:00"/>
    <d v="2023-02-13T00:00:00"/>
    <s v="Female"/>
    <s v="EMP"/>
    <s v="Rahel.Sitorus@cimbniaga.co.id"/>
    <s v="D-5"/>
    <n v="3004535"/>
    <s v="PURNAMA MEI ROTUA NABABAN"/>
    <s v="Branch Operations &amp; Service Manager - KC - PLU"/>
    <m/>
    <m/>
    <m/>
    <m/>
    <x v="1"/>
    <m/>
    <m/>
    <x v="0"/>
    <n v="0"/>
    <x v="0"/>
    <n v="0"/>
    <x v="0"/>
    <n v="0"/>
  </r>
  <r>
    <n v="5391416"/>
    <s v="SYAFIRA APRILIA"/>
    <s v="U9"/>
    <x v="4"/>
    <s v="Network - Jakarta Region"/>
    <s v="Jakarta Region Area XI"/>
    <s v="KC - Jakarta - Pluit - PLU - D3"/>
    <s v="KC - Jakarta - Pluit - PLU - Service - D4"/>
    <s v="Digital Banking Service Officer"/>
    <s v="Digital Banking Service Officer"/>
    <s v="E-Banking Lounge - Jakarta - Mall Emporium Pluit - EMP"/>
    <s v="JAKARTA UTARA"/>
    <s v="Dki Jakarta"/>
    <d v="1999-04-30T00:00:00"/>
    <d v="2023-06-19T00:00:00"/>
    <s v="Female"/>
    <s v="EMP"/>
    <s v="Syafira.Aprilia@cimbniaga.co.id"/>
    <s v="D-5"/>
    <n v="3004535"/>
    <s v="PURNAMA MEI ROTUA NABABAN"/>
    <s v="Branch Operations &amp; Service Manager - KC - PLU"/>
    <m/>
    <m/>
    <m/>
    <m/>
    <x v="1"/>
    <m/>
    <m/>
    <x v="0"/>
    <n v="0"/>
    <x v="0"/>
    <n v="0"/>
    <x v="0"/>
    <n v="0"/>
  </r>
  <r>
    <n v="3036616"/>
    <s v="RAHMAT FAUZI"/>
    <s v="U10"/>
    <x v="4"/>
    <s v="Network - Jakarta Region"/>
    <s v="Jakarta Region Area XI"/>
    <s v="KC - Jakarta - Pluit - PLU - D3"/>
    <s v="KC - Jakarta - Pluit - PLU - Service - D4"/>
    <s v="Teller"/>
    <s v="Teller"/>
    <s v="KC - Jakarta - Pluit - PLU"/>
    <s v="JAKARTA UTARA"/>
    <s v="Dki Jakarta"/>
    <d v="1996-08-09T00:00:00"/>
    <d v="2018-10-01T00:00:00"/>
    <s v="Male"/>
    <s v="PLU"/>
    <s v="RAHMAT.FAUZI@CIMBNIAGA.CO.ID"/>
    <s v="D-5"/>
    <n v="3004535"/>
    <s v="PURNAMA MEI ROTUA NABABAN"/>
    <s v="Branch Operations &amp; Service Manager - KC - PLU"/>
    <m/>
    <m/>
    <m/>
    <m/>
    <x v="1"/>
    <m/>
    <m/>
    <x v="1"/>
    <n v="1"/>
    <x v="0"/>
    <n v="0"/>
    <x v="0"/>
    <n v="0.5"/>
  </r>
  <r>
    <n v="5400196"/>
    <s v="HERNI INDRIYATI"/>
    <s v="U5"/>
    <x v="4"/>
    <s v="Network - Jakarta Region"/>
    <s v="Jakarta Region Area XI"/>
    <s v="KCP - Jakarta - Jayakarta - JYK - D3"/>
    <s v="KCP - Jakarta - Jayakarta - JYK - EBB - D4"/>
    <s v="EBB Business Manager"/>
    <s v="EBB Business Manager"/>
    <s v="KCP - Jakarta - Jayakarta - JYK"/>
    <s v="JAKARTA PUSAT"/>
    <s v="Dki Jakarta"/>
    <d v="1986-09-21T00:00:00"/>
    <d v="2024-01-08T00:00:00"/>
    <s v="Female"/>
    <s v="JYK"/>
    <s v="herni.indriyati@cimbniaga.co.id"/>
    <s v="D-4"/>
    <n v="3004320"/>
    <s v="SYLVI INDRAYANI TRIJANTO"/>
    <s v="Branch Manager - KCP - JYK"/>
    <m/>
    <m/>
    <m/>
    <m/>
    <x v="1"/>
    <m/>
    <m/>
    <x v="0"/>
    <n v="0"/>
    <x v="0"/>
    <n v="0"/>
    <x v="0"/>
    <n v="0"/>
  </r>
  <r>
    <n v="3035725"/>
    <s v="LENNY PRAMONO"/>
    <s v="U6"/>
    <x v="4"/>
    <s v="Network - Jakarta Region"/>
    <s v="Jakarta Region Area XI"/>
    <s v="KCP - Jakarta - Jayakarta - JYK - D3"/>
    <s v="KCP - Jakarta - Jayakarta - JYK - EBB - D4"/>
    <s v="Sr EBB Relationship Manager"/>
    <s v="Sr EBB Relationship Manager"/>
    <s v="KCP - Jakarta - Jayakarta - JYK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4109"/>
    <s v="GUNTUR AJI PANGESTU"/>
    <s v="U7"/>
    <x v="4"/>
    <s v="Network - Jakarta Region"/>
    <s v="Jakarta Region Area XI"/>
    <s v="KCP - Jakarta - Jayakarta - JYK - D3"/>
    <s v="KCP - Jakarta - Jayakarta - JYK - EBB - D4"/>
    <s v="Sr EBB Relationship Manager"/>
    <s v="Sr EBB Relationship Manager"/>
    <s v="KCP - Jakarta - Jayakarta - JYK"/>
    <s v="JAKARTA PUSAT"/>
    <s v="Dki Jakarta"/>
    <d v="1996-11-06T00:00:00"/>
    <d v="2023-03-20T00:00:00"/>
    <s v="Male"/>
    <s v="JYK"/>
    <s v="Guntur.Pangestu@cimbniaga.co.id"/>
    <s v="D-5"/>
    <n v="5400196"/>
    <s v="HERNI INDRIYATI"/>
    <s v="Network EBB Business Manager - KCP - JYK"/>
    <m/>
    <m/>
    <m/>
    <m/>
    <x v="1"/>
    <m/>
    <m/>
    <x v="0"/>
    <n v="0"/>
    <x v="0"/>
    <n v="0"/>
    <x v="0"/>
    <n v="0"/>
  </r>
  <r>
    <n v="5601643"/>
    <s v="ARYONO EKO SAPUTRA"/>
    <s v="U7"/>
    <x v="4"/>
    <s v="Network - Jakarta Region"/>
    <s v="Jakarta Region Area XI"/>
    <s v="KCP - Jakarta - Jayakarta - JYK - D3"/>
    <s v="KCP - Jakarta - Jayakarta - JYK - EBB - D4"/>
    <s v="Sr EBB Relationship Manager"/>
    <s v="Sr EBB Relationship Manager"/>
    <s v="KCP - Jakarta - Jayakarta - JYK"/>
    <s v="JAKARTA PUSAT"/>
    <s v="Dki Jakarta"/>
    <d v="1996-04-23T00:00:00"/>
    <d v="2025-11-10T00:00:00"/>
    <s v="Male"/>
    <s v="JYK"/>
    <s v="aryono.saputra@cimbniaga.co.id"/>
    <s v="D-5"/>
    <n v="5400196"/>
    <s v="HERNI INDRIYATI"/>
    <s v="Network EBB Business Manager - KCP - JYK"/>
    <m/>
    <m/>
    <m/>
    <m/>
    <x v="1"/>
    <m/>
    <m/>
    <x v="0"/>
    <n v="0"/>
    <x v="1"/>
    <e v="#N/A"/>
    <x v="1"/>
    <e v="#N/A"/>
  </r>
  <r>
    <n v="5417515"/>
    <s v="NILAM SEPTIANA DEVI"/>
    <s v="U8"/>
    <x v="4"/>
    <s v="Network - Jakarta Region"/>
    <s v="Jakarta Region Area XI"/>
    <s v="KCP - Jakarta - Jayakarta - JYK - D3"/>
    <s v="KCP - Jakarta - Jayakarta - JYK - EBB - D4"/>
    <s v="EBB Relationship Manager"/>
    <s v="EBB Relationship Manager"/>
    <s v="KCP - Jakarta - Jayakarta - JYK"/>
    <s v="JAKARTA PUSAT"/>
    <s v="Dki Jakarta"/>
    <d v="1995-09-18T00:00:00"/>
    <d v="2024-12-09T00:00:00"/>
    <s v="Female"/>
    <s v="JYK"/>
    <s v="nilam.devi@cimbniaga.co.id"/>
    <s v="D-5"/>
    <n v="5400196"/>
    <s v="HERNI INDRIYATI"/>
    <s v="Network EBB Business Manager - KCP - JYK"/>
    <m/>
    <m/>
    <m/>
    <m/>
    <x v="1"/>
    <m/>
    <m/>
    <x v="0"/>
    <n v="0"/>
    <x v="0"/>
    <n v="0"/>
    <x v="0"/>
    <n v="0"/>
  </r>
  <r>
    <n v="3038925"/>
    <s v="NURANI FITRI RACHMAN"/>
    <s v="U7"/>
    <x v="4"/>
    <s v="Network - Jakarta Region"/>
    <s v="Jakarta Region Area XI"/>
    <s v="KCP - Jakarta - Jayakarta - JYK - D3"/>
    <s v="KCP - Jakarta - Jayakarta - JYK - Preferred - D4"/>
    <s v="Preferred Relationship Manager"/>
    <s v="Preferred Relationship Manager"/>
    <s v="KCP - Jakarta - Jayakarta - JYK"/>
    <s v="JAKARTA PUSAT"/>
    <s v="Dki Jakarta"/>
    <d v="1982-03-22T00:00:00"/>
    <d v="2019-09-02T00:00:00"/>
    <s v="Female"/>
    <s v="JYK"/>
    <s v="NURANI.RACHMAN@CIMBNIAGA.CO.ID"/>
    <s v="D-5"/>
    <n v="3004320"/>
    <s v="SYLVI INDRAYANI TRIJANTO"/>
    <s v="Branch Manager - KCP - JYK"/>
    <m/>
    <m/>
    <m/>
    <m/>
    <x v="1"/>
    <m/>
    <m/>
    <x v="0"/>
    <n v="0.1"/>
    <x v="0"/>
    <n v="0"/>
    <x v="0"/>
    <n v="0.05"/>
  </r>
  <r>
    <n v="5346416"/>
    <s v="SAMUEL TANUS"/>
    <s v="U7"/>
    <x v="4"/>
    <s v="Network - Jakarta Region"/>
    <s v="Jakarta Region Area XI"/>
    <s v="KCP - Jakarta - Jayakarta - JYK - D3"/>
    <s v="KCP - Jakarta - Jayakarta - JYK - Preferred - D4"/>
    <s v="Preferred Relationship Manager"/>
    <s v="Preferred Relationship Manager"/>
    <s v="KCP - Jakarta - Jayakarta - JYK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9507"/>
    <s v="SRI INDRIYANI"/>
    <s v="U8"/>
    <x v="4"/>
    <s v="Network - Jakarta Region"/>
    <s v="Jakarta Region Area XI"/>
    <s v="KCP - Jakarta - Jembatan Dua - JDU - D3"/>
    <s v="KCP - Jakarta - Jembatan Dua - JDU - Service - D4"/>
    <s v="Branch Service Officer"/>
    <s v="Branch Service Officer"/>
    <s v="KCP - Jakarta - Jembatan Dua - JDU"/>
    <s v="JAKARTA UTARA"/>
    <s v="Dki Jakarta"/>
    <d v="1980-06-28T00:00:00"/>
    <d v="2006-11-20T00:00:00"/>
    <s v="Female"/>
    <s v="JDU"/>
    <s v="SRI.INDRIYANI@CIMBNIAGA.CO.ID"/>
    <s v="D-5"/>
    <n v="3003365"/>
    <s v="ACHMAD MAULANA BISA"/>
    <s v="Branch Operations &amp; Service Manager - KCP - JDU"/>
    <m/>
    <m/>
    <m/>
    <m/>
    <x v="1"/>
    <m/>
    <m/>
    <x v="0"/>
    <n v="0.05"/>
    <x v="0"/>
    <n v="0"/>
    <x v="0"/>
    <n v="2.5000000000000001E-2"/>
  </r>
  <r>
    <n v="3029238"/>
    <s v="INDRAWATI"/>
    <s v="U8"/>
    <x v="4"/>
    <s v="Network - Jakarta Region"/>
    <s v="Jakarta Region Area XI"/>
    <s v="KCP - Jakarta - Jayakarta - JYK - D3"/>
    <s v="KCP - Jakarta - Jayakarta - JYK - Service - D4"/>
    <s v="Branch Operations &amp; Service Manager"/>
    <s v="Branch Operations &amp; Service Manager"/>
    <s v="KCP - Jakarta - Jayakarta - JYK"/>
    <s v="JAKARTA PUSAT"/>
    <s v="Dki Jakarta"/>
    <d v="1990-03-02T00:00:00"/>
    <d v="2015-04-15T00:00:00"/>
    <s v="Female"/>
    <s v="JYK"/>
    <s v="INDRAWATI@CIMBNIAGA.CO.ID"/>
    <s v="D-4"/>
    <n v="3004320"/>
    <s v="SYLVI INDRAYANI TRIJANTO"/>
    <s v="Branch Manager - KCP - JYK"/>
    <m/>
    <m/>
    <m/>
    <m/>
    <x v="1"/>
    <m/>
    <m/>
    <x v="1"/>
    <n v="1"/>
    <x v="0"/>
    <n v="0"/>
    <x v="0"/>
    <n v="0.5"/>
  </r>
  <r>
    <n v="3037436"/>
    <s v="AYLA SARAH"/>
    <s v="U9"/>
    <x v="4"/>
    <s v="Network - Jakarta Region"/>
    <s v="Jakarta Region Area III"/>
    <s v="KCP - Jakarta - Menteng - MTG - D3"/>
    <s v="KCP - Jakarta - Menteng - MTG - Service - D4"/>
    <s v="Client Service Officer"/>
    <s v="Client Service Officer"/>
    <s v="KCP - Jakarta - Menteng - MTG"/>
    <s v="JAKARTA PUSAT"/>
    <s v="Dki Jakarta"/>
    <d v="1995-09-27T00:00:00"/>
    <d v="2019-01-28T00:00:00"/>
    <s v="Female"/>
    <s v="MTG"/>
    <s v="AYLA.SARAH@CIMBNIAGA.CO.ID"/>
    <s v="D-5"/>
    <n v="3011138"/>
    <s v="RINI CAHYANINGRUM"/>
    <s v="Branch Operations &amp; Service Manager - KCP - MTG"/>
    <m/>
    <m/>
    <m/>
    <m/>
    <x v="1"/>
    <m/>
    <m/>
    <x v="0"/>
    <n v="0"/>
    <x v="0"/>
    <n v="0"/>
    <x v="0"/>
    <n v="0"/>
  </r>
  <r>
    <n v="3029172"/>
    <s v="BOBY JOHANES SIAHAAN"/>
    <s v="U9"/>
    <x v="4"/>
    <s v="Network - Jakarta Region"/>
    <s v="Jakarta Region Area XI"/>
    <s v="KCP - Jakarta - Jayakarta - JYK - D3"/>
    <s v="KCP - Jakarta - Jayakarta - JYK - Service - D4"/>
    <s v="Client Service Officer"/>
    <s v="Client Service Officer"/>
    <s v="KCP - Jakarta - Jayakarta - JYK"/>
    <s v="JAKARTA PUSAT"/>
    <s v="Dki Jakarta"/>
    <d v="1993-10-19T00:00:00"/>
    <d v="2015-04-13T00:00:00"/>
    <s v="Male"/>
    <s v="JYK"/>
    <s v="BOBY.SIAHAAN@CIMBNIAGA.CO.ID"/>
    <s v="D-5"/>
    <n v="3029238"/>
    <s v="INDRAWATI"/>
    <s v="Branch Operations &amp; Service Manager - KCP - JYK"/>
    <m/>
    <m/>
    <m/>
    <m/>
    <x v="1"/>
    <m/>
    <m/>
    <x v="0"/>
    <n v="0"/>
    <x v="0"/>
    <n v="0"/>
    <x v="0"/>
    <n v="0"/>
  </r>
  <r>
    <n v="3036898"/>
    <s v="RADI MOCHAMMAD HAIQAL"/>
    <s v="U9"/>
    <x v="4"/>
    <s v="Network - Jakarta Region"/>
    <s v="Jakarta Region Area XI"/>
    <s v="KCP - Jakarta - Jayakarta - JYK - D3"/>
    <s v="KCP - Jakarta - Jayakarta - JYK - Service - D4"/>
    <s v="Client Service Officer"/>
    <s v="Client Service Officer"/>
    <s v="KCP - Jakarta - Jayakarta - JYK"/>
    <s v="JAKARTA PUSAT"/>
    <s v="Dki Jakarta"/>
    <d v="1995-04-11T00:00:00"/>
    <d v="2018-10-29T00:00:00"/>
    <s v="Male"/>
    <s v="JYK"/>
    <s v="Radi.Haiqal@cimbniaga.co.id"/>
    <s v="D-5"/>
    <n v="3029238"/>
    <s v="INDRAWATI"/>
    <s v="Branch Operations &amp; Service Manager - KCP - JYK"/>
    <m/>
    <m/>
    <m/>
    <m/>
    <x v="1"/>
    <m/>
    <m/>
    <x v="0"/>
    <n v="0"/>
    <x v="0"/>
    <n v="0"/>
    <x v="0"/>
    <n v="0"/>
  </r>
  <r>
    <n v="3033177"/>
    <s v="FEBRI YANTI"/>
    <s v="U9"/>
    <x v="4"/>
    <s v="Network - Jakarta Region"/>
    <s v="Jakarta Region Area XI"/>
    <s v="KCP - Jakarta - Jayakarta - JYK - D3"/>
    <s v="KCP - Jakarta - Jayakarta - JYK - Service - D4"/>
    <s v="Client Service Officer"/>
    <s v="Client Service Officer"/>
    <s v="KCP - Jakarta - Jayakarta - JYK"/>
    <s v="JAKARTA PUSAT"/>
    <s v="Dki Jakarta"/>
    <d v="1994-02-07T00:00:00"/>
    <d v="2017-03-10T00:00:00"/>
    <s v="Female"/>
    <s v="JYK"/>
    <s v="FEBRI.YANTI@CIMBNIAGA.CO.ID"/>
    <s v="D-5"/>
    <n v="3029238"/>
    <s v="INDRAWATI"/>
    <s v="Branch Operations &amp; Service Manager - KCP - JYK"/>
    <m/>
    <m/>
    <m/>
    <m/>
    <x v="1"/>
    <m/>
    <m/>
    <x v="0"/>
    <n v="0"/>
    <x v="0"/>
    <n v="0"/>
    <x v="0"/>
    <n v="0"/>
  </r>
  <r>
    <n v="5368235"/>
    <s v="JONATHAN HEKSATRI PUTRA"/>
    <s v="U6"/>
    <x v="4"/>
    <s v="Network - Jakarta Region"/>
    <s v="Jakarta Region Area XI"/>
    <s v="KCP - Jakarta - Jembatan Dua - JDU - D3"/>
    <s v="KCP - Jakarta - Jembatan Dua - JDU - EBB - D4"/>
    <s v="Sr EBB Relationship Manager"/>
    <s v="Sr EBB Relationship Manager"/>
    <s v="KCP - Jakarta - Jembatan Dua - JDU"/>
    <s v="JAKARTA UTARA"/>
    <s v="Dki Jakarta"/>
    <d v="1997-05-28T00:00:00"/>
    <d v="2022-05-09T00:00:00"/>
    <s v="Male"/>
    <s v="JDU"/>
    <s v="Jonathan.Putra@cimbniaga.co.id"/>
    <s v="D-5"/>
    <n v="3033861"/>
    <s v="RIAN HADINATA"/>
    <s v="Branch Manager - KCP - JDU"/>
    <m/>
    <m/>
    <m/>
    <m/>
    <x v="1"/>
    <m/>
    <m/>
    <x v="0"/>
    <n v="0"/>
    <x v="0"/>
    <n v="0"/>
    <x v="0"/>
    <n v="0"/>
  </r>
  <r>
    <n v="5407448"/>
    <s v="YOUNGKY ASSODIQI"/>
    <s v="U7"/>
    <x v="4"/>
    <s v="Network - Jakarta Region"/>
    <s v="Jakarta Region Area XI"/>
    <s v="KCP - Jakarta - Jembatan Dua - JDU - D3"/>
    <s v="KCP - Jakarta - Jembatan Dua - JDU - EBB - D4"/>
    <s v="Sr EBB Relationship Manager"/>
    <s v="Sr EBB Relationship Manager"/>
    <s v="KCP - Jakarta - Jembatan Dua - JDU"/>
    <s v="JAKARTA UTARA"/>
    <s v="Dki Jakarta"/>
    <d v="1995-07-24T00:00:00"/>
    <d v="2024-07-15T00:00:00"/>
    <s v="Male"/>
    <s v="JDU"/>
    <s v="youngky.assodiqi@cimbniaga.co.id"/>
    <s v="D-5"/>
    <n v="3033861"/>
    <s v="RIAN HADINATA"/>
    <s v="Branch Manager - KCP - JDU"/>
    <m/>
    <m/>
    <m/>
    <m/>
    <x v="0"/>
    <m/>
    <m/>
    <x v="0"/>
    <n v="0"/>
    <x v="0"/>
    <n v="0"/>
    <x v="0"/>
    <n v="0"/>
  </r>
  <r>
    <n v="5416488"/>
    <s v="JIMMY FERNANDA SURANTA TARIGAN"/>
    <s v="U7"/>
    <x v="4"/>
    <s v="Network - Jakarta Region"/>
    <s v="Jakarta Region Area XI"/>
    <s v="KCP - Jakarta - Jembatan Dua - JDU - D3"/>
    <s v="KCP - Jakarta - Jembatan Dua - JDU - EBB - D4"/>
    <s v="EBB Relationship Manager"/>
    <s v="EBB Relationship Manager"/>
    <s v="KCP - Jakarta - Jembatan Dua - JDU"/>
    <s v="JAKARTA UTARA"/>
    <s v="Dki Jakarta"/>
    <d v="1994-02-18T00:00:00"/>
    <d v="2024-12-30T00:00:00"/>
    <s v="Male"/>
    <s v="JDU"/>
    <s v="jimmy.tarigan@cimbniaga.co.id"/>
    <s v="D-5"/>
    <n v="3033861"/>
    <s v="RIAN HADINATA"/>
    <s v="Branch Manager - KCP - JDU"/>
    <m/>
    <m/>
    <m/>
    <m/>
    <x v="1"/>
    <m/>
    <m/>
    <x v="0"/>
    <n v="0"/>
    <x v="0"/>
    <n v="0"/>
    <x v="0"/>
    <n v="0"/>
  </r>
  <r>
    <n v="5395501"/>
    <s v="VINCENT AUGUST"/>
    <s v="U8"/>
    <x v="4"/>
    <s v="Network - Jakarta Region"/>
    <s v="Jakarta Region Area XI"/>
    <s v="KCP - Jakarta - Jembatan Dua - JDU - D3"/>
    <s v="KCP - Jakarta - Jembatan Dua - JDU - EBB - D4"/>
    <s v="EBB Relationship Manager"/>
    <s v="EBB Relationship Manager"/>
    <s v="KCP - Jakarta - Jembatan Dua - JDU"/>
    <s v="JAKARTA UTARA"/>
    <s v="Dki Jakarta"/>
    <d v="1995-08-12T00:00:00"/>
    <d v="2023-09-25T00:00:00"/>
    <s v="Male"/>
    <s v="JDU"/>
    <s v="Vincent.August2@cimbniaga.co.id"/>
    <s v="D-5"/>
    <n v="3033861"/>
    <s v="RIAN HADINATA"/>
    <s v="Branch Manager - KCP - JDU"/>
    <m/>
    <m/>
    <m/>
    <m/>
    <x v="1"/>
    <m/>
    <m/>
    <x v="0"/>
    <n v="0"/>
    <x v="0"/>
    <n v="0"/>
    <x v="0"/>
    <n v="0"/>
  </r>
  <r>
    <n v="3009152"/>
    <s v="SHOUMI WIDYASIH"/>
    <s v="U7"/>
    <x v="4"/>
    <s v="Network - Jakarta Region"/>
    <s v="Jakarta Region Area XI"/>
    <s v="KCP - Jakarta - Jembatan Dua - JDU - D3"/>
    <s v="KCP - Jakarta - Jembatan Dua - JDU - Preferred - D4"/>
    <s v="Preferred Relationship Manager"/>
    <s v="Preferred Relationship Manager"/>
    <s v="KCP - Jakarta - Jembatan Dua - JDU"/>
    <s v="JAKARTA UTARA"/>
    <s v="Dki Jakarta"/>
    <d v="1983-06-12T00:00:00"/>
    <d v="2007-08-21T00:00:00"/>
    <s v="Female"/>
    <s v="JDU"/>
    <s v="SHOUMI.WIDYASIH@CIMBNIAGA.CO.ID"/>
    <s v="D-5"/>
    <n v="3033861"/>
    <s v="RIAN HADINATA"/>
    <s v="Branch Manager - KCP - JDU"/>
    <m/>
    <m/>
    <m/>
    <m/>
    <x v="1"/>
    <m/>
    <m/>
    <x v="0"/>
    <n v="0"/>
    <x v="0"/>
    <n v="0"/>
    <x v="0"/>
    <n v="0"/>
  </r>
  <r>
    <n v="5600040"/>
    <s v="ANDREANUS SUTJIAWAN"/>
    <s v="U7"/>
    <x v="4"/>
    <s v="Network - Jakarta Region"/>
    <s v="Jakarta Region Area XI"/>
    <s v="KCP - Jakarta - Jembatan Dua - JDU - D3"/>
    <s v="KCP - Jakarta - Jembatan Dua - JDU - Preferred - D4"/>
    <s v="Preferred Relationship Manager"/>
    <s v="Preferred Relationship Manager"/>
    <s v="KCP - Jakarta - Jembatan Dua - JDU"/>
    <s v="JAKARTA UTARA"/>
    <s v="Dki Jakarta"/>
    <d v="1990-05-19T00:00:00"/>
    <d v="2025-04-14T00:00:00"/>
    <s v="Male"/>
    <s v="JDU"/>
    <s v="andreanus.sutjiawan@cimbniaga.co.id"/>
    <s v="D-5"/>
    <n v="3033861"/>
    <s v="RIAN HADINATA"/>
    <s v="Branch Manager - KCP - JDU"/>
    <m/>
    <m/>
    <m/>
    <m/>
    <x v="1"/>
    <m/>
    <m/>
    <x v="0"/>
    <n v="0"/>
    <x v="1"/>
    <e v="#N/A"/>
    <x v="1"/>
    <e v="#N/A"/>
  </r>
  <r>
    <n v="3003365"/>
    <s v="ACHMAD MAULANA BISA"/>
    <s v="U6"/>
    <x v="4"/>
    <s v="Network - Jakarta Region"/>
    <s v="Jakarta Region Area XI"/>
    <s v="KCP - Jakarta - Jembatan Dua - JDU - D3"/>
    <s v="KCP - Jakarta - Jembatan Dua - JDU - Service - D4"/>
    <s v="Branch Operations &amp; Service Manager"/>
    <s v="Branch Operations &amp; Service Manager"/>
    <s v="KCP - Jakarta - Jembatan Dua - JDU"/>
    <s v="JAKARTA UTARA"/>
    <s v="Dki Jakarta"/>
    <d v="1972-05-04T00:00:00"/>
    <d v="1995-10-24T00:00:00"/>
    <s v="Male"/>
    <s v="JDU"/>
    <s v="ACHMAD.MAULANABISA@CIMBNIAGA.CO.ID"/>
    <s v="D-4"/>
    <n v="3033861"/>
    <s v="RIAN HADINATA"/>
    <s v="Branch Manager - KCP - JDU"/>
    <m/>
    <m/>
    <m/>
    <m/>
    <x v="1"/>
    <m/>
    <m/>
    <x v="0"/>
    <n v="0"/>
    <x v="0"/>
    <n v="0"/>
    <x v="0"/>
    <n v="0"/>
  </r>
  <r>
    <n v="5389086"/>
    <s v="NITA ASTRIA RAMADANI"/>
    <s v="U9"/>
    <x v="4"/>
    <s v="Network - Jakarta Region"/>
    <s v="Jakarta Region Area XI"/>
    <s v="KCP - Jakarta - Jembatan Dua - JDU - D3"/>
    <s v="KCP - Jakarta - Jembatan Dua - JDU - Service - D4"/>
    <s v="Client Service Officer"/>
    <s v="Client Service Officer"/>
    <s v="KCP - Jakarta - Jembatan Dua - JDU"/>
    <s v="JAKARTA UTARA"/>
    <s v="Dki Jakarta"/>
    <d v="1999-01-16T00:00:00"/>
    <d v="2023-05-02T00:00:00"/>
    <s v="Female"/>
    <s v="JDU"/>
    <s v="Nita.Ramadani@cimbniaga.co.id"/>
    <s v="D-5"/>
    <n v="3003365"/>
    <s v="ACHMAD MAULANA BISA"/>
    <s v="Branch Operations &amp; Service Manager - KCP - JDU"/>
    <m/>
    <m/>
    <m/>
    <m/>
    <x v="1"/>
    <m/>
    <m/>
    <x v="0"/>
    <n v="0"/>
    <x v="0"/>
    <n v="0"/>
    <x v="0"/>
    <n v="0"/>
  </r>
  <r>
    <n v="3022581"/>
    <s v="NURUL RAHMAWATI"/>
    <s v="U9"/>
    <x v="4"/>
    <s v="Network - Jakarta Region"/>
    <s v="Jakarta Region Area XI"/>
    <s v="KCP - Jakarta - Jembatan Dua - JDU - D3"/>
    <s v="KCP - Jakarta - Jembatan Dua - JDU - Service - D4"/>
    <s v="Client Service Officer"/>
    <s v="Client Service Officer"/>
    <s v="KCP - Jakarta - Jembatan Dua - JDU"/>
    <s v="JAKARTA UTARA"/>
    <s v="Dki Jakarta"/>
    <d v="1988-11-20T00:00:00"/>
    <d v="2013-04-23T00:00:00"/>
    <s v="Female"/>
    <s v="JDU"/>
    <s v="NURUL.RAHMAWATI@CIMBNIAGA.CO.ID"/>
    <s v="D-5"/>
    <n v="3003365"/>
    <s v="ACHMAD MAULANA BISA"/>
    <s v="Branch Operations &amp; Service Manager - KCP - JDU"/>
    <m/>
    <m/>
    <m/>
    <m/>
    <x v="1"/>
    <m/>
    <m/>
    <x v="0"/>
    <n v="0"/>
    <x v="0"/>
    <n v="0"/>
    <x v="0"/>
    <n v="0"/>
  </r>
  <r>
    <n v="3033028"/>
    <s v="RICA MONICA"/>
    <s v="U9"/>
    <x v="4"/>
    <s v="Network - Jakarta Region"/>
    <s v="Jakarta Region Area XI"/>
    <s v="KCP - Jakarta - Jembatan Dua - JDU - D3"/>
    <s v="KCP - Jakarta - Jembatan Dua - JDU - Service - D4"/>
    <s v="Client Service Officer"/>
    <s v="Client Service Officer"/>
    <s v="KCP - Jakarta - Jembatan Dua - JDU"/>
    <s v="JAKARTA UTARA"/>
    <s v="Dki Jakarta"/>
    <d v="1992-06-06T00:00:00"/>
    <d v="2017-02-20T00:00:00"/>
    <s v="Female"/>
    <s v="JDU"/>
    <s v="RICA.MONICA@CIMBNIAGA.CO.ID"/>
    <s v="D-5"/>
    <n v="3003365"/>
    <s v="ACHMAD MAULANA BISA"/>
    <s v="Branch Operations &amp; Service Manager - KCP - JDU"/>
    <m/>
    <m/>
    <m/>
    <m/>
    <x v="1"/>
    <m/>
    <m/>
    <x v="0"/>
    <n v="0"/>
    <x v="0"/>
    <n v="0"/>
    <x v="0"/>
    <n v="0"/>
  </r>
  <r>
    <n v="5418070"/>
    <s v="BOBY RUDIYANTO"/>
    <s v="U5"/>
    <x v="4"/>
    <s v="Network - Jakarta Region"/>
    <s v="Jakarta Region Area XI"/>
    <s v="KCP - Jakarta - Kota - KOT - D3"/>
    <s v="KCP - Jakarta - Kota - KOT - EBB - D4"/>
    <s v="EBB Business Manager"/>
    <s v="EBB Business Manager"/>
    <s v="KCP - Jakarta - Kota - KOT"/>
    <s v="JAKARTA BARAT"/>
    <s v="Dki Jakarta"/>
    <d v="1990-05-15T00:00:00"/>
    <d v="2024-12-09T00:00:00"/>
    <s v="Male"/>
    <s v="KOT"/>
    <s v="boby.rudiyanto@cimbniaga.co.id"/>
    <s v="D-4"/>
    <n v="3033572"/>
    <s v="FERDY PRAWIRA SUWARNA"/>
    <s v="Branch Manager - KCP - KOT"/>
    <m/>
    <m/>
    <m/>
    <m/>
    <x v="1"/>
    <m/>
    <m/>
    <x v="0"/>
    <n v="0"/>
    <x v="0"/>
    <n v="0"/>
    <x v="0"/>
    <n v="0"/>
  </r>
  <r>
    <n v="5600122"/>
    <s v="METHA AMELIA"/>
    <s v="U6"/>
    <x v="4"/>
    <s v="Network - Jakarta Region"/>
    <s v="Jakarta Region Area XI"/>
    <s v="KCP - Jakarta - Kota - KOT - D3"/>
    <s v="KCP - Jakarta - Kota - KOT - EBB - D4"/>
    <s v="Sr EBB Relationship Manager"/>
    <s v="Sr EBB Relationship Manager"/>
    <s v="KCP - Jakarta - Kota - KOT"/>
    <s v="JAKARTA BARAT"/>
    <s v="Dki Jakarta"/>
    <d v="1990-09-28T00:00:00"/>
    <d v="2025-05-05T00:00:00"/>
    <s v="Female"/>
    <s v="KOT"/>
    <s v="metha.amelia@cimbniaga.co.id"/>
    <s v="D-5"/>
    <n v="5418070"/>
    <s v="BOBY RUDIYANTO"/>
    <s v="Network EBB Business Manager - KCP - KOT"/>
    <m/>
    <m/>
    <m/>
    <m/>
    <x v="1"/>
    <m/>
    <m/>
    <x v="0"/>
    <n v="0"/>
    <x v="0"/>
    <n v="0"/>
    <x v="0"/>
    <n v="0"/>
  </r>
  <r>
    <n v="5418133"/>
    <s v="ALDINO FELANTO"/>
    <s v="U6"/>
    <x v="4"/>
    <s v="Network - Jakarta Region"/>
    <s v="Jakarta Region Area XI"/>
    <s v="KCP - Jakarta - Kota - KOT - D3"/>
    <s v="KCP - Jakarta - Kota - KOT - EBB - D4"/>
    <s v="Sr EBB Relationship Manager"/>
    <s v="Sr EBB Relationship Manager"/>
    <s v="KCP - Jakarta - Kota - KOT"/>
    <s v="JAKARTA BARAT"/>
    <s v="Dki Jakarta"/>
    <d v="1991-08-07T00:00:00"/>
    <d v="2024-12-09T00:00:00"/>
    <s v="Male"/>
    <s v="KOT"/>
    <s v="aldino.felanto@cimbniaga.co.id"/>
    <s v="D-5"/>
    <n v="5418070"/>
    <s v="BOBY RUDIYANTO"/>
    <s v="Network EBB Business Manager - KCP - KOT"/>
    <m/>
    <m/>
    <m/>
    <m/>
    <x v="1"/>
    <m/>
    <m/>
    <x v="0"/>
    <n v="0"/>
    <x v="0"/>
    <n v="0"/>
    <x v="0"/>
    <n v="0"/>
  </r>
  <r>
    <n v="5600519"/>
    <s v="RISTA ANJHINI"/>
    <s v="U7"/>
    <x v="4"/>
    <s v="Network - Jakarta Region"/>
    <s v="Jakarta Region Area XI"/>
    <s v="KCP - Jakarta - Kota - KOT - D3"/>
    <s v="KCP - Jakarta - Kota - KOT - EBB - D4"/>
    <s v="Sr EBB Relationship Manager"/>
    <s v="Sr EBB Relationship Manager"/>
    <s v="KCP - Jakarta - Kota - KOT"/>
    <s v="JAKARTA BARAT"/>
    <s v="Dki Jakarta"/>
    <d v="1992-03-20T00:00:00"/>
    <d v="2025-06-30T00:00:00"/>
    <s v="Female"/>
    <s v="KOT"/>
    <s v="rista.anjhini@cimbniaga.co.id"/>
    <s v="D-5"/>
    <n v="5418070"/>
    <s v="BOBY RUDIYANTO"/>
    <s v="Network EBB Business Manager - KCP - KOT"/>
    <m/>
    <m/>
    <m/>
    <m/>
    <x v="1"/>
    <m/>
    <m/>
    <x v="0"/>
    <n v="0"/>
    <x v="0"/>
    <n v="0"/>
    <x v="0"/>
    <n v="0"/>
  </r>
  <r>
    <n v="5601046"/>
    <s v="EKA JULIANTIKA"/>
    <s v="U7"/>
    <x v="4"/>
    <s v="Network - Jakarta Region"/>
    <s v="Jakarta Region Area XI"/>
    <s v="KCP - Jakarta - Kota - KOT - D3"/>
    <s v="KCP - Jakarta - Kota - KOT - Preferred - D4"/>
    <s v="Preferred Relationship Manager"/>
    <s v="Preferred Relationship Manager"/>
    <s v="KCP - Jakarta - Kota - KOT"/>
    <s v="JAKARTA BARAT"/>
    <s v="Dki Jakarta"/>
    <d v="1987-07-01T00:00:00"/>
    <d v="2025-08-25T00:00:00"/>
    <s v="Female"/>
    <s v="KOT"/>
    <s v="eka.juliantika@cimbniaga.co.id"/>
    <s v="D-5"/>
    <n v="3033572"/>
    <s v="FERDY PRAWIRA SUWARNA"/>
    <s v="Branch Manager - KCP - KOT"/>
    <m/>
    <m/>
    <m/>
    <m/>
    <x v="1"/>
    <m/>
    <m/>
    <x v="0"/>
    <n v="0"/>
    <x v="1"/>
    <e v="#N/A"/>
    <x v="1"/>
    <e v="#N/A"/>
  </r>
  <r>
    <n v="3004593"/>
    <s v="KOKOY RUKOYAH AZIZ"/>
    <s v="U8"/>
    <x v="4"/>
    <s v="Network - Jakarta Region"/>
    <s v="Jakarta Region Area XI"/>
    <s v="KCP - Jakarta - Kota - KOT - D3"/>
    <s v="KCP - Jakarta - Kota - KOT - Preferred - D4"/>
    <s v="Preferred Relationship Manager"/>
    <s v="Preferred Relationship Manager"/>
    <s v="KCP - Jakarta - Kota - KOT"/>
    <s v="JAKARTA BARAT"/>
    <s v="Dki Jakarta"/>
    <d v="1972-01-25T00:00:00"/>
    <d v="1997-08-26T00:00:00"/>
    <s v="Female"/>
    <s v="KOT"/>
    <s v="KOKOY.AZIZ@CIMBNIAGA.CO.ID"/>
    <s v="D-5"/>
    <n v="3033572"/>
    <s v="FERDY PRAWIRA SUWARNA"/>
    <s v="Branch Manager - KCP - KOT"/>
    <m/>
    <m/>
    <m/>
    <m/>
    <x v="1"/>
    <m/>
    <m/>
    <x v="0"/>
    <n v="0"/>
    <x v="0"/>
    <n v="0"/>
    <x v="0"/>
    <n v="0"/>
  </r>
  <r>
    <n v="3011136"/>
    <s v="NOVITA SANTI MARIANA HUTAJULU"/>
    <s v="U7"/>
    <x v="4"/>
    <s v="Network - Jakarta Region"/>
    <s v="Jakarta Region Area XI"/>
    <s v="KCP - Jakarta - Kota - KOT - D3"/>
    <s v="KCP - Jakarta - Kota - KOT - Service - D4"/>
    <s v="Branch Operations &amp; Service Manager"/>
    <s v="Branch Operations &amp; Service Manager"/>
    <s v="KCP - Jakarta - Kota - KOT"/>
    <s v="JAKARTA BARAT"/>
    <s v="Dki Jakarta"/>
    <d v="1984-11-17T00:00:00"/>
    <d v="2008-04-21T00:00:00"/>
    <s v="Female"/>
    <s v="KOT"/>
    <s v="NOVITA.MARIANA@CIMBNIAGA.CO.ID"/>
    <s v="D-4"/>
    <n v="3033572"/>
    <s v="FERDY PRAWIRA SUWARNA"/>
    <s v="Branch Manager - KCP - KOT"/>
    <m/>
    <m/>
    <m/>
    <m/>
    <x v="1"/>
    <m/>
    <m/>
    <x v="0"/>
    <n v="0.1"/>
    <x v="0"/>
    <n v="0"/>
    <x v="0"/>
    <n v="0.05"/>
  </r>
  <r>
    <n v="3035781"/>
    <s v="ETY SOFIANTI"/>
    <s v="U9"/>
    <x v="4"/>
    <s v="Network - Jakarta Region"/>
    <s v="Jakarta Region Area XI"/>
    <s v="KCP - Jakarta - Kota - KOT - D3"/>
    <s v="KCP - Jakarta - Kota - KOT - Service - D4"/>
    <s v="Client Service Officer"/>
    <s v="Client Service Officer"/>
    <s v="KCP - Jakarta - Kota - KOT"/>
    <s v="JAKARTA BARAT"/>
    <s v="Dki Jakarta"/>
    <d v="1995-07-14T00:00:00"/>
    <d v="2018-04-30T00:00:00"/>
    <s v="Female"/>
    <s v="KOT"/>
    <s v="ETY.SOFIANTI@CIMBNIAGA.CO.ID"/>
    <s v="D-5"/>
    <n v="3011136"/>
    <s v="NOVITA SANTI MARIANA HUTAJULU"/>
    <s v="Branch Operations &amp; Service Manager - KCP - KOT"/>
    <m/>
    <m/>
    <m/>
    <m/>
    <x v="1"/>
    <m/>
    <m/>
    <x v="0"/>
    <n v="0.7"/>
    <x v="0"/>
    <n v="0"/>
    <x v="0"/>
    <n v="0.35"/>
  </r>
  <r>
    <n v="3026906"/>
    <s v="IRFAN FIRDAUS"/>
    <s v="U9"/>
    <x v="4"/>
    <s v="Network - Jakarta Region"/>
    <s v="Jakarta Region Area XI"/>
    <s v="KCP - Jakarta - Kota - KOT - D3"/>
    <s v="KCP - Jakarta - Kota - KOT - Service - D4"/>
    <s v="Client Service Officer"/>
    <s v="Client Service Officer"/>
    <s v="KCP - Jakarta - Kota - KOT"/>
    <s v="JAKARTA BARAT"/>
    <s v="Dki Jakarta"/>
    <d v="1991-06-07T00:00:00"/>
    <d v="2014-07-25T00:00:00"/>
    <s v="Male"/>
    <s v="KOT"/>
    <s v="IRFAN.FIRDAUS@CIMBNIAGA.CO.ID"/>
    <s v="D-5"/>
    <n v="3011136"/>
    <s v="NOVITA SANTI MARIANA HUTAJULU"/>
    <s v="Branch Operations &amp; Service Manager - KCP - KOT"/>
    <m/>
    <m/>
    <m/>
    <m/>
    <x v="1"/>
    <m/>
    <m/>
    <x v="0"/>
    <n v="0.35"/>
    <x v="0"/>
    <n v="0"/>
    <x v="0"/>
    <n v="0.17499999999999999"/>
  </r>
  <r>
    <n v="5601099"/>
    <s v="ELDYANIKO TURMUDI"/>
    <s v="U7"/>
    <x v="4"/>
    <s v="Network - Jakarta Region"/>
    <s v="Jakarta Region Area XI"/>
    <s v="KCP - Jakarta - Mangga Dua Rutex - MGD - D3"/>
    <s v="KCP - Jakarta - Mangga Dua Rutex - MGD - Company - D4"/>
    <s v="Company Relationship Manager"/>
    <s v="Company Relationship Manager"/>
    <s v="KCP - Jakarta - Mangga Dua Rutex - MGD"/>
    <s v="JAKARTA UTARA"/>
    <s v="Dki Jakarta"/>
    <d v="1995-04-07T00:00:00"/>
    <d v="2025-09-08T00:00:00"/>
    <s v="Male"/>
    <s v="MGD"/>
    <s v="eldyaniko.turmudi@cimbniaga.co.id"/>
    <s v="D-5"/>
    <n v="3036415"/>
    <s v="WIDHI SAPTA"/>
    <s v="Branch Manager - KCP - MGD"/>
    <m/>
    <m/>
    <m/>
    <m/>
    <x v="1"/>
    <m/>
    <m/>
    <x v="0"/>
    <n v="0.1"/>
    <x v="1"/>
    <e v="#N/A"/>
    <x v="1"/>
    <e v="#N/A"/>
  </r>
  <r>
    <n v="5375325"/>
    <s v="RANDY GUMULYA"/>
    <s v="U5"/>
    <x v="4"/>
    <s v="Network - Jakarta Region"/>
    <s v="Jakarta Region Area XI"/>
    <s v="KCP - Jakarta - Mangga Dua Rutex - MGD - D3"/>
    <s v="KCP - Jakarta - Mangga Dua Rutex - MGD - EBB - D4"/>
    <s v="EBB Business Manager"/>
    <s v="EBB Business Manager"/>
    <s v="KCP - Jakarta - Mangga Dua Rutex - MGD"/>
    <s v="JAKARTA UTARA"/>
    <s v="Dki Jakarta"/>
    <d v="1989-03-26T00:00:00"/>
    <d v="2022-09-26T00:00:00"/>
    <s v="Male"/>
    <s v="MGD"/>
    <s v="Randy.Gumulya@cimbniaga.co.id"/>
    <s v="D-4"/>
    <n v="3036415"/>
    <s v="WIDHI SAPTA"/>
    <s v="Branch Manager - KCP - MGD"/>
    <m/>
    <m/>
    <m/>
    <m/>
    <x v="1"/>
    <m/>
    <m/>
    <x v="0"/>
    <n v="0"/>
    <x v="0"/>
    <n v="0"/>
    <x v="0"/>
    <n v="0"/>
  </r>
  <r>
    <n v="5389831"/>
    <s v="JUNG HWA LIEM"/>
    <s v="U6"/>
    <x v="4"/>
    <s v="Network - Jakarta Region"/>
    <s v="Jakarta Region Area XI"/>
    <s v="KCP - Jakarta - Mangga Dua Rutex - MGD - D3"/>
    <s v="KCP - Jakarta - Mangga Dua Rutex - MGD - EBB - D4"/>
    <s v="Sr EBB Relationship Manager"/>
    <s v="Sr EBB Relationship Manager"/>
    <s v="KCP - Jakarta - Mangga Dua Rutex - MGD"/>
    <s v="JAKARTA UTARA"/>
    <s v="Dki Jakarta"/>
    <d v="1982-03-14T00:00:00"/>
    <d v="2023-07-31T00:00:00"/>
    <s v="Male"/>
    <s v="MGD"/>
    <s v="Jung.Liem@cimbniaga.co.id"/>
    <s v="D-5"/>
    <n v="5375325"/>
    <s v="RANDY GUMULYA"/>
    <s v="Network EBB Business Manager - KCP - MGD"/>
    <m/>
    <m/>
    <m/>
    <m/>
    <x v="1"/>
    <m/>
    <m/>
    <x v="0"/>
    <n v="0.35"/>
    <x v="0"/>
    <n v="0"/>
    <x v="0"/>
    <n v="0.17499999999999999"/>
  </r>
  <r>
    <n v="5370894"/>
    <s v="ACHMAD MAULANA"/>
    <s v="U7"/>
    <x v="4"/>
    <s v="Network - Jakarta Region"/>
    <s v="Jakarta Region Area XI"/>
    <s v="KCP - Jakarta - Mangga Dua Rutex - MGD - D3"/>
    <s v="KCP - Jakarta - Mangga Dua Rutex - MGD - EBB - D4"/>
    <s v="Sr EBB Relationship Manager"/>
    <s v="Sr EBB Relationship Manager"/>
    <s v="KCP - Jakarta - Mangga Dua Rutex - MGD"/>
    <s v="JAKARTA UTARA"/>
    <s v="Dki Jakarta"/>
    <d v="1979-07-07T00:00:00"/>
    <d v="2022-07-04T00:00:00"/>
    <s v="Male"/>
    <s v="MGD"/>
    <s v="Achmad.Maulana3@cimbniaga.co.id"/>
    <s v="D-5"/>
    <n v="5375325"/>
    <s v="RANDY GUMULYA"/>
    <s v="Network EBB Business Manager - KCP - MGD"/>
    <m/>
    <m/>
    <m/>
    <m/>
    <x v="1"/>
    <m/>
    <m/>
    <x v="0"/>
    <n v="0"/>
    <x v="0"/>
    <n v="0"/>
    <x v="0"/>
    <n v="0"/>
  </r>
  <r>
    <n v="5600972"/>
    <s v="YUDI PRASETYA ROSADHI"/>
    <s v="U7"/>
    <x v="4"/>
    <s v="Network - Jakarta Region"/>
    <s v="Jakarta Region Area XI"/>
    <s v="KCP - Jakarta - Mangga Dua Rutex - MGD - D3"/>
    <s v="KCP - Jakarta - Mangga Dua Rutex - MGD - EBB - D4"/>
    <s v="Sr EBB Relationship Manager"/>
    <s v="Sr EBB Relationship Manager"/>
    <s v="KCP - Jakarta - Mangga Dua Rutex - MGD"/>
    <s v="JAKARTA UTARA"/>
    <s v="Dki Jakarta"/>
    <d v="1987-08-12T00:00:00"/>
    <d v="2025-09-01T00:00:00"/>
    <s v="Male"/>
    <s v="MGD"/>
    <s v="yudi.rosadhi@cimbniaga.co.id"/>
    <s v="D-5"/>
    <n v="5375325"/>
    <s v="RANDY GUMULYA"/>
    <s v="Network EBB Business Manager - KCP - MGD"/>
    <m/>
    <m/>
    <m/>
    <m/>
    <x v="1"/>
    <m/>
    <m/>
    <x v="0"/>
    <n v="0.1"/>
    <x v="0"/>
    <n v="0"/>
    <x v="0"/>
    <n v="0.05"/>
  </r>
  <r>
    <n v="3012969"/>
    <s v="TOMMY ARISTYO"/>
    <s v="U6"/>
    <x v="4"/>
    <s v="Network - Jakarta Region"/>
    <s v="Jakarta Region Area XI"/>
    <s v="KCP - Jakarta - Mangga Dua Rutex - MGD - D3"/>
    <s v="KCP - Jakarta - Mangga Dua Rutex - MGD - Preferred - D4"/>
    <s v="Preferred Business Manager"/>
    <s v="Preferred Business Manager"/>
    <s v="KCP - Jakarta - Mangga Dua Rutex - MGD"/>
    <s v="JAKARTA UTARA"/>
    <s v="Dki Jakarta"/>
    <d v="1984-03-30T00:00:00"/>
    <d v="2010-02-08T00:00:00"/>
    <s v="Male"/>
    <s v="MGD"/>
    <s v="TOMMY.ARISTYO@CIMBNIAGA.CO.ID"/>
    <s v="D-4"/>
    <n v="3036415"/>
    <s v="WIDHI SAPTA"/>
    <s v="Branch Manager - KCP - MGD"/>
    <m/>
    <m/>
    <m/>
    <m/>
    <x v="1"/>
    <m/>
    <m/>
    <x v="0"/>
    <n v="0"/>
    <x v="0"/>
    <n v="0"/>
    <x v="0"/>
    <n v="0"/>
  </r>
  <r>
    <n v="3032046"/>
    <s v="SANDI GUNALAN"/>
    <s v="U7"/>
    <x v="4"/>
    <s v="Network - Jakarta Region"/>
    <s v="Jakarta Region Area XI"/>
    <s v="KCP - Jakarta - Mangga Dua Rutex - MGD - D3"/>
    <s v="KCP - Jakarta - Mangga Dua Rutex - MGD - Preferred - D4"/>
    <s v="Preferred Relationship Manager"/>
    <s v="Preferred Relationship Manager"/>
    <s v="KCP - Jakarta - Mangga Dua Rutex - MGD"/>
    <s v="JAKARTA UTARA"/>
    <s v="Dki Jakarta"/>
    <d v="1991-01-01T00:00:00"/>
    <d v="2016-10-03T00:00:00"/>
    <s v="Male"/>
    <s v="MGD"/>
    <s v="SANDI.GUNALAN@CIMBNIAGA.CO.ID"/>
    <s v="D-5"/>
    <n v="3012969"/>
    <s v="TOMMY ARISTYO"/>
    <s v="Preferred Business Manager 1 - KCP - MGD"/>
    <m/>
    <m/>
    <m/>
    <m/>
    <x v="1"/>
    <m/>
    <m/>
    <x v="0"/>
    <n v="0"/>
    <x v="0"/>
    <n v="0"/>
    <x v="0"/>
    <n v="0"/>
  </r>
  <r>
    <n v="5601327"/>
    <s v="WILLY OKTAVIAN KESUMA"/>
    <s v="U7"/>
    <x v="4"/>
    <s v="Network - Jakarta Region"/>
    <s v="Jakarta Region Area XI"/>
    <s v="KCP - Jakarta - Mangga Dua Rutex - MGD - D3"/>
    <s v="KCP - Jakarta - Mangga Dua Rutex - MGD - Preferred - D4"/>
    <s v="Preferred Relationship Manager"/>
    <s v="Preferred Relationship Manager"/>
    <s v="KCP - Jakarta - Mangga Dua Rutex - MGD"/>
    <s v="JAKARTA UTARA"/>
    <s v="Dki Jakarta"/>
    <d v="1988-10-28T00:00:00"/>
    <d v="2025-10-06T00:00:00"/>
    <s v="Male"/>
    <s v="MGD"/>
    <s v="willy.kesuma@cimbniaga.co.id"/>
    <s v="D-5"/>
    <n v="3012969"/>
    <s v="TOMMY ARISTYO"/>
    <s v="Preferred Business Manager 1 - KCP - MGD"/>
    <m/>
    <m/>
    <m/>
    <m/>
    <x v="1"/>
    <m/>
    <m/>
    <x v="0"/>
    <n v="0"/>
    <x v="1"/>
    <e v="#N/A"/>
    <x v="1"/>
    <e v="#N/A"/>
  </r>
  <r>
    <n v="5600672"/>
    <s v="ANUGERAH M PRATAMA"/>
    <s v="U8"/>
    <x v="4"/>
    <s v="Network - Jakarta Region"/>
    <s v="Jakarta Region Area XI"/>
    <s v="KCP - Jakarta - Mangga Dua Rutex - MGD - D3"/>
    <s v="KCP - Jakarta - Mangga Dua Rutex - MGD - Preferred - D4"/>
    <s v="Preferred Relationship Manager"/>
    <s v="Preferred Relationship Manager"/>
    <s v="KCP - Jakarta - Mangga Dua Rutex - MGD"/>
    <s v="JAKARTA UTARA"/>
    <s v="Dki Jakarta"/>
    <d v="1997-08-10T00:00:00"/>
    <d v="2025-07-07T00:00:00"/>
    <s v="Male"/>
    <s v="MGD"/>
    <s v="anugerah.pratama@cimbniaga.co.id"/>
    <s v="D-5"/>
    <n v="3012969"/>
    <s v="TOMMY ARISTYO"/>
    <s v="Preferred Business Manager 1 - KCP - MGD"/>
    <m/>
    <m/>
    <m/>
    <m/>
    <x v="1"/>
    <m/>
    <m/>
    <x v="0"/>
    <n v="0"/>
    <x v="1"/>
    <e v="#N/A"/>
    <x v="1"/>
    <e v="#N/A"/>
  </r>
  <r>
    <n v="3007171"/>
    <s v="IRMAWATI"/>
    <s v="U6"/>
    <x v="4"/>
    <s v="Network - Jakarta Region"/>
    <s v="Jakarta Region Area XI"/>
    <s v="KCP - Jakarta - Mangga Dua Rutex - MGD - D3"/>
    <s v="KCP - Jakarta - Mangga Dua Rutex - MGD - Service - D4"/>
    <s v="Branch Operations &amp; Service Manager"/>
    <s v="Branch Operations &amp; Service Manager"/>
    <s v="KCP - Jakarta - Mangga Dua Rutex - MGD"/>
    <s v="JAKARTA UTARA"/>
    <s v="Dki Jakarta"/>
    <d v="1981-10-12T00:00:00"/>
    <d v="2005-09-07T00:00:00"/>
    <s v="Female"/>
    <s v="MGD"/>
    <s v="IRMAWATI2@CIMBNIAGA.CO.ID"/>
    <s v="D-4"/>
    <n v="3036415"/>
    <s v="WIDHI SAPTA"/>
    <s v="Branch Manager - KCP - MGD"/>
    <m/>
    <m/>
    <m/>
    <m/>
    <x v="1"/>
    <m/>
    <m/>
    <x v="0"/>
    <n v="0"/>
    <x v="0"/>
    <n v="0"/>
    <x v="0"/>
    <n v="0"/>
  </r>
  <r>
    <n v="3016417"/>
    <s v="RATNA SARI FEBRIYANTI"/>
    <s v="U8"/>
    <x v="4"/>
    <s v="Network - Jakarta Region"/>
    <s v="Jakarta Region Area XI"/>
    <s v="KCP - Jakarta - Mangga Dua Rutex - MGD - D3"/>
    <s v="KCP - Jakarta - Mangga Dua Rutex - MGD - Service - D4"/>
    <s v="Branch Service Officer"/>
    <s v="Branch Service Officer"/>
    <s v="KCP - Jakarta - Mangga Dua Rutex - MGD"/>
    <s v="JAKARTA UTARA"/>
    <s v="Dki Jakarta"/>
    <d v="1984-02-02T00:00:00"/>
    <d v="2011-06-27T00:00:00"/>
    <s v="Female"/>
    <s v="MGD"/>
    <s v="RATNA.SARI@CIMBNIAGA.CO.ID"/>
    <s v="D-5"/>
    <n v="3007171"/>
    <s v="IRMAWATI"/>
    <s v="Branch Operations &amp; Service Manager - KCP - MGD"/>
    <m/>
    <m/>
    <m/>
    <m/>
    <x v="1"/>
    <m/>
    <m/>
    <x v="0"/>
    <n v="0"/>
    <x v="0"/>
    <n v="0"/>
    <x v="0"/>
    <n v="0"/>
  </r>
  <r>
    <n v="3016991"/>
    <s v="RETNO FAURIZ KATESIA"/>
    <s v="U9"/>
    <x v="4"/>
    <s v="Network - Jakarta Region"/>
    <s v="Jakarta Region Area XI"/>
    <s v="KCP - Jakarta - Mangga Dua Rutex - MGD - D3"/>
    <s v="KCP - Jakarta - Mangga Dua Rutex - MGD - Service - D4"/>
    <s v="Customer Service"/>
    <s v="Customer Service"/>
    <s v="KCP - Jakarta - Mangga Dua Rutex - MGD"/>
    <s v="JAKARTA UTARA"/>
    <s v="Dki Jakarta"/>
    <d v="1985-04-10T00:00:00"/>
    <d v="2011-09-05T00:00:00"/>
    <s v="Female"/>
    <s v="MGD"/>
    <s v="RETNO.FAURIZKATESIA@CIMBNIAGA.CO.ID"/>
    <s v="D-5"/>
    <n v="3007171"/>
    <s v="IRMAWATI"/>
    <s v="Branch Operations &amp; Service Manager - KCP - MGD"/>
    <m/>
    <m/>
    <m/>
    <m/>
    <x v="1"/>
    <m/>
    <m/>
    <x v="0"/>
    <n v="0"/>
    <x v="0"/>
    <n v="0"/>
    <x v="0"/>
    <n v="0"/>
  </r>
  <r>
    <n v="3037071"/>
    <s v="YOLA SELVIA"/>
    <s v="U9"/>
    <x v="4"/>
    <s v="Network - Jakarta Region"/>
    <s v="Jakarta Region Area XI"/>
    <s v="KCP - Jakarta - Mangga Dua Rutex - MGD - D3"/>
    <s v="KCP - Jakarta - Mangga Dua Rutex - MGD - Service - D4"/>
    <s v="Customer Service"/>
    <s v="Customer Service"/>
    <s v="KCP - Jakarta - Mangga Dua Rutex - MGD"/>
    <s v="JAKARTA UTARA"/>
    <s v="Dki Jakarta"/>
    <d v="1995-06-22T00:00:00"/>
    <d v="2018-11-19T00:00:00"/>
    <s v="Female"/>
    <s v="MGD"/>
    <s v="YOLA.SELVIA@CIMBNIAGA.CO.ID"/>
    <s v="D-5"/>
    <n v="3007171"/>
    <s v="IRMAWATI"/>
    <s v="Branch Operations &amp; Service Manager - KCP - MGD"/>
    <m/>
    <m/>
    <m/>
    <m/>
    <x v="1"/>
    <m/>
    <m/>
    <x v="0"/>
    <n v="0"/>
    <x v="0"/>
    <n v="0"/>
    <x v="0"/>
    <n v="0"/>
  </r>
  <r>
    <n v="3041542"/>
    <s v="MUHAMMAD YUDI PRANATA"/>
    <s v="U10"/>
    <x v="4"/>
    <s v="Network - Jakarta Region"/>
    <s v="Jakarta Region Area XI"/>
    <s v="KCP - Jakarta - Mangga Dua Rutex - MGD - D3"/>
    <s v="KCP - Jakarta - Mangga Dua Rutex - MGD - Service - D4"/>
    <s v="Teller"/>
    <s v="Teller"/>
    <s v="KCP - Jakarta - Mangga Dua Rutex - MGD"/>
    <s v="JAKARTA UTARA"/>
    <s v="Dki Jakarta"/>
    <d v="1993-05-08T00:00:00"/>
    <d v="2020-08-24T00:00:00"/>
    <s v="Male"/>
    <s v="MGD"/>
    <s v="MUHAMMAD.PRANATA@CIMBNIAGA.CO.ID"/>
    <s v="D-5"/>
    <n v="3007171"/>
    <s v="IRMAWATI"/>
    <s v="Branch Operations &amp; Service Manager - KCP - MGD"/>
    <m/>
    <m/>
    <m/>
    <m/>
    <x v="1"/>
    <m/>
    <m/>
    <x v="1"/>
    <n v="1"/>
    <x v="0"/>
    <n v="0"/>
    <x v="0"/>
    <n v="0.5"/>
  </r>
  <r>
    <n v="3034458"/>
    <s v="WIWIN INDRANINGSIH"/>
    <s v="U5"/>
    <x v="4"/>
    <s v="Network - Jakarta Region"/>
    <s v="Jakarta Region Area XI"/>
    <s v="KCP - Jakarta - Muara Karang - MKR - D3"/>
    <s v="KCP - Jakarta - Muara Karang - MKR - Mortgage - D4"/>
    <s v="Mortgage Business Manager"/>
    <s v="Mortgage Business Manager"/>
    <s v="KCP - Jakarta - Muara Karang - MKR"/>
    <s v="JAKARTA UTARA"/>
    <s v="Dki Jakarta"/>
    <d v="1984-11-21T00:00:00"/>
    <d v="2017-09-28T00:00:00"/>
    <s v="Female"/>
    <s v="MKR"/>
    <s v="WIWIN.INDRANINGSIH@CIMBNIAGA.CO.ID"/>
    <s v="D-4"/>
    <n v="5397388"/>
    <s v="MEINY"/>
    <s v="Branch Manager - KCP - MKR"/>
    <m/>
    <m/>
    <m/>
    <m/>
    <x v="1"/>
    <m/>
    <m/>
    <x v="0"/>
    <n v="0"/>
    <x v="0"/>
    <n v="0"/>
    <x v="0"/>
    <n v="0"/>
  </r>
  <r>
    <n v="3033775"/>
    <s v="ANDRE SUMIHAR"/>
    <s v="U7"/>
    <x v="4"/>
    <s v="Network - Jakarta Region"/>
    <s v="Jakarta Region Area XI"/>
    <s v="KCP - Jakarta - Muara Karang - MKR - D3"/>
    <s v="KCP - Jakarta - Muara Karang - MKR - Mortgage - D4"/>
    <s v="Mortgage Relationship Manager"/>
    <s v="Mortgage Relationship Manager"/>
    <s v="KCP - Jakarta - Muara Karang - MKR"/>
    <s v="JAKARTA UTARA"/>
    <s v="Dki Jakarta"/>
    <d v="1993-03-15T00:00:00"/>
    <d v="2017-07-17T00:00:00"/>
    <s v="Male"/>
    <s v="MKR"/>
    <s v="ANDRE.SUMIHAR@CIMBNIAGA.CO.ID"/>
    <s v="D-5"/>
    <n v="3034458"/>
    <s v="WIWIN INDRANINGSIH"/>
    <s v="Mortgage Business Manager - KCP - MKR"/>
    <m/>
    <m/>
    <m/>
    <m/>
    <x v="1"/>
    <m/>
    <m/>
    <x v="0"/>
    <n v="0"/>
    <x v="0"/>
    <n v="0"/>
    <x v="0"/>
    <n v="0"/>
  </r>
  <r>
    <n v="3034030"/>
    <s v="RIZKY SAPUTRA"/>
    <s v="U7"/>
    <x v="4"/>
    <s v="Network - Jakarta Region"/>
    <s v="Jakarta Region Area XI"/>
    <s v="KCP - Jakarta - Muara Karang - MKR - D3"/>
    <s v="KCP - Jakarta - Muara Karang - MKR - Mortgage - D4"/>
    <s v="Mortgage Relationship Manager"/>
    <s v="Mortgage Relationship Manager"/>
    <s v="KCP - Jakarta - Muara Karang - MKR"/>
    <s v="JAKARTA UTARA"/>
    <s v="Dki Jakarta"/>
    <d v="1991-08-30T00:00:00"/>
    <d v="2017-07-31T00:00:00"/>
    <s v="Male"/>
    <s v="MKR"/>
    <s v="RIZKY.SAPUTRA2@CIMBNIAGA.CO.ID"/>
    <s v="D-5"/>
    <n v="3034458"/>
    <s v="WIWIN INDRANINGSIH"/>
    <s v="Mortgage Business Manager - KCP - MKR"/>
    <m/>
    <m/>
    <m/>
    <m/>
    <x v="1"/>
    <m/>
    <m/>
    <x v="0"/>
    <n v="0"/>
    <x v="0"/>
    <n v="0"/>
    <x v="0"/>
    <n v="0"/>
  </r>
  <r>
    <n v="5600310"/>
    <s v="ABDUL ROSID "/>
    <s v="U8"/>
    <x v="4"/>
    <s v="Network - Jakarta Region"/>
    <s v="Jakarta Region Area XI"/>
    <s v="KCP - Jakarta - Muara Karang - MKR - D3"/>
    <s v="KCP - Jakarta - Muara Karang - MKR - Mortgage - D4"/>
    <s v="Mortgage Relationship Manager"/>
    <s v="Mortgage Relationship Manager"/>
    <s v="KCP - Jakarta - Muara Karang - MKR"/>
    <s v="JAKARTA UTARA"/>
    <s v="Dki Jakarta"/>
    <d v="1988-03-09T00:00:00"/>
    <d v="2025-06-10T00:00:00"/>
    <s v="Male"/>
    <s v="MKR"/>
    <s v="Abdul.Rosid@cimbniaga.co.id"/>
    <s v="D-5"/>
    <n v="3034458"/>
    <s v="WIWIN INDRANINGSIH"/>
    <s v="Mortgage Business Manager - KCP - MKR"/>
    <m/>
    <m/>
    <m/>
    <m/>
    <x v="1"/>
    <m/>
    <m/>
    <x v="0"/>
    <n v="0"/>
    <x v="1"/>
    <e v="#N/A"/>
    <x v="1"/>
    <e v="#N/A"/>
  </r>
  <r>
    <n v="3038023"/>
    <s v="ANTO"/>
    <s v="U9"/>
    <x v="4"/>
    <s v="Network - Jakarta Region"/>
    <s v="Jakarta Region Area XI"/>
    <s v="KCP - Jakarta - Muara Karang - MKR - D3"/>
    <s v="KCP - Jakarta - Muara Karang - MKR - Mortgage - D4"/>
    <s v="Mortgage Relationship Manager"/>
    <s v="Mortgage Relationship Manager"/>
    <s v="KCP - Jakarta - Muara Karang - MKR"/>
    <s v="JAKARTA UTARA"/>
    <s v="Dki Jakarta"/>
    <d v="1987-02-02T00:00:00"/>
    <d v="2019-05-13T00:00:00"/>
    <s v="Male"/>
    <s v="MKR"/>
    <s v="ANTO.ANTO@CIMBNIAGA.CO.ID"/>
    <s v="D-5"/>
    <n v="3034458"/>
    <s v="WIWIN INDRANINGSIH"/>
    <s v="Mortgage Business Manager - KCP - MKR"/>
    <m/>
    <m/>
    <m/>
    <m/>
    <x v="1"/>
    <m/>
    <m/>
    <x v="0"/>
    <n v="0"/>
    <x v="0"/>
    <n v="0"/>
    <x v="0"/>
    <n v="0"/>
  </r>
  <r>
    <n v="5393033"/>
    <s v="OLIVIA MAULIDA NABILLAH"/>
    <s v="U9"/>
    <x v="4"/>
    <s v="Network - Jakarta Region"/>
    <s v="Jakarta Region Area XI"/>
    <s v="KCP - Jakarta - Muara Karang - MKR - D3"/>
    <s v="KCP - Jakarta - Muara Karang - MKR - Mortgage - D4"/>
    <s v="Mortgage Relationship Manager"/>
    <s v="Mortgage Relationship Manager"/>
    <s v="KCP - Jakarta - Muara Karang - MKR"/>
    <s v="JAKARTA UTARA"/>
    <s v="Dki Jakarta"/>
    <d v="1999-06-18T00:00:00"/>
    <d v="2023-07-24T00:00:00"/>
    <s v="Female"/>
    <s v="MKR"/>
    <s v="Olivia.Nabillah@cimbniaga.co.id"/>
    <s v="D-5"/>
    <n v="3034458"/>
    <s v="WIWIN INDRANINGSIH"/>
    <s v="Mortgage Business Manager - KCP - MKR"/>
    <m/>
    <m/>
    <m/>
    <m/>
    <x v="1"/>
    <m/>
    <m/>
    <x v="0"/>
    <n v="0"/>
    <x v="0"/>
    <n v="0"/>
    <x v="0"/>
    <n v="0"/>
  </r>
  <r>
    <n v="3031110"/>
    <s v="DWI MARLINA VIANDA"/>
    <s v="U6"/>
    <x v="4"/>
    <s v="Network - Jakarta Region"/>
    <s v="Jakarta Region Area XI"/>
    <s v="KCP - Jakarta - Muara Karang - MKR - D3"/>
    <s v="KCP - Jakarta - Muara Karang - MKR - Preferred - D4"/>
    <s v="Preferred Business Manager"/>
    <s v="Preferred Business Manager"/>
    <s v="KCP - Jakarta - Muara Karang - MKR"/>
    <s v="JAKARTA UTARA"/>
    <s v="Dki Jakarta"/>
    <d v="1993-03-02T00:00:00"/>
    <d v="2016-05-10T00:00:00"/>
    <s v="Female"/>
    <s v="MKR"/>
    <s v="DWI.VIANDA@CIMBNIAGA.CO.ID"/>
    <s v="D-4"/>
    <n v="5397388"/>
    <s v="MEINY"/>
    <s v="Branch Manager - KCP - MKR"/>
    <m/>
    <m/>
    <m/>
    <m/>
    <x v="1"/>
    <m/>
    <m/>
    <x v="1"/>
    <n v="1"/>
    <x v="0"/>
    <n v="0"/>
    <x v="0"/>
    <n v="0.5"/>
  </r>
  <r>
    <n v="5417353"/>
    <s v="I MADE YOGI PRANASATYA"/>
    <s v="U7"/>
    <x v="4"/>
    <s v="Network - Jakarta Region"/>
    <s v="Jakarta Region Area XI"/>
    <s v="KCP - Jakarta - Muara Karang - MKR - D3"/>
    <s v="KCP - Jakarta - Muara Karang - MKR - Preferred - D4"/>
    <s v="Preferred Relationship Manager"/>
    <s v="Preferred Relationship Manager"/>
    <s v="KCP - Jakarta - Muara Karang - MKR"/>
    <s v="JAKARTA UTARA"/>
    <s v="Dki Jakarta"/>
    <d v="1985-05-20T00:00:00"/>
    <d v="2024-11-18T00:00:00"/>
    <s v="Male"/>
    <s v="MKR"/>
    <s v="I.Pranasatya@cimbniaga.co.id"/>
    <s v="D-5"/>
    <n v="3031110"/>
    <s v="DWI MARLINA VIANDA"/>
    <s v="Preferred Business Manager 1 - KCP - MKR"/>
    <m/>
    <m/>
    <m/>
    <m/>
    <x v="1"/>
    <m/>
    <m/>
    <x v="0"/>
    <n v="0.45"/>
    <x v="0"/>
    <n v="0"/>
    <x v="0"/>
    <n v="0.22500000000000001"/>
  </r>
  <r>
    <n v="5364404"/>
    <s v="DESTI NURAISYA"/>
    <s v="U7"/>
    <x v="4"/>
    <s v="Network - Jakarta Region"/>
    <s v="Jakarta Region Area XI"/>
    <s v="KCP - Jakarta - Muara Karang - MKR - D3"/>
    <s v="KCP - Jakarta - Muara Karang - MKR - Preferred - D4"/>
    <s v="Preferred Relationship Manager"/>
    <s v="Preferred Relationship Manager"/>
    <s v="KCP - Jakarta - Muara Karang - MKR"/>
    <s v="JAKARTA UTARA"/>
    <s v="Dki Jakarta"/>
    <d v="1987-12-03T00:00:00"/>
    <d v="2022-02-22T00:00:00"/>
    <s v="Female"/>
    <s v="MKR"/>
    <s v="Desti.Nuraisya@cimbniaga.co.id"/>
    <s v="D-5"/>
    <n v="3031110"/>
    <s v="DWI MARLINA VIANDA"/>
    <s v="Preferred Business Manager 1 - KCP - MKR"/>
    <m/>
    <m/>
    <m/>
    <m/>
    <x v="1"/>
    <m/>
    <m/>
    <x v="0"/>
    <n v="0"/>
    <x v="0"/>
    <n v="0"/>
    <x v="0"/>
    <n v="0"/>
  </r>
  <r>
    <n v="5402733"/>
    <s v="ANDRI KURNIADI"/>
    <s v="U8"/>
    <x v="4"/>
    <s v="Network - Jakarta Region"/>
    <s v="Jakarta Region Area XI"/>
    <s v="KCP - Jakarta - Muara Karang - MKR - D3"/>
    <s v="KCP - Jakarta - Muara Karang - MKR - Preferred - D4"/>
    <s v="Preferred Relationship Manager"/>
    <s v="Preferred Relationship Manager"/>
    <s v="KCP - Jakarta - Muara Karang - MKR"/>
    <s v="JAKARTA UTARA"/>
    <s v="Dki Jakarta"/>
    <d v="1995-08-08T00:00:00"/>
    <d v="2024-01-08T00:00:00"/>
    <s v="Male"/>
    <s v="MKR"/>
    <s v="andri.kurniadi@cimbniaga.co.id"/>
    <s v="D-5"/>
    <n v="3031110"/>
    <s v="DWI MARLINA VIANDA"/>
    <s v="Preferred Business Manager 1 - KCP - MKR"/>
    <m/>
    <m/>
    <m/>
    <m/>
    <x v="1"/>
    <m/>
    <m/>
    <x v="1"/>
    <n v="1"/>
    <x v="0"/>
    <n v="0"/>
    <x v="0"/>
    <n v="0.5"/>
  </r>
  <r>
    <n v="3004517"/>
    <s v="ARYANI"/>
    <s v="U6"/>
    <x v="4"/>
    <s v="Network - Jakarta Region"/>
    <s v="Jakarta Region Area XI"/>
    <s v="KCP - Jakarta - Muara Karang - MKR - D3"/>
    <s v="KCP - Jakarta - Muara Karang - MKR - Service - D4"/>
    <s v="Branch Operations &amp; Service Manager"/>
    <s v="Branch Operations &amp; Service Manager"/>
    <s v="KCP - Jakarta - Muara Karang - MKR"/>
    <s v="JAKARTA UTARA"/>
    <s v="Dki Jakarta"/>
    <d v="1972-09-25T00:00:00"/>
    <d v="1997-08-01T00:00:00"/>
    <s v="Female"/>
    <s v="MKR"/>
    <s v="ARYANI2@CIMBNIAGA.CO.ID"/>
    <s v="D-4"/>
    <n v="5397388"/>
    <s v="MEINY"/>
    <s v="Branch Manager - KCP - MKR"/>
    <m/>
    <m/>
    <m/>
    <m/>
    <x v="1"/>
    <m/>
    <m/>
    <x v="1"/>
    <n v="1"/>
    <x v="0"/>
    <n v="0"/>
    <x v="0"/>
    <n v="0.5"/>
  </r>
  <r>
    <n v="3002283"/>
    <s v="YUHARTATI"/>
    <s v="U8"/>
    <x v="4"/>
    <s v="Network - Jakarta Region"/>
    <s v="Jakarta Region Area XI"/>
    <s v="KCP - Jakarta - Muara Karang - MKR - D3"/>
    <s v="KCP - Jakarta - Muara Karang - MKR - Service - D4"/>
    <s v="Branch Service Officer"/>
    <s v="Branch Service Officer"/>
    <s v="KCP - Jakarta - Muara Karang - MKR"/>
    <s v="JAKARTA UTARA"/>
    <s v="Dki Jakarta"/>
    <d v="1971-08-08T00:00:00"/>
    <d v="1992-04-27T00:00:00"/>
    <s v="Female"/>
    <s v="MKR"/>
    <s v="YUHARTATI@CIMBNIAGA.CO.ID"/>
    <s v="D-5"/>
    <n v="3004517"/>
    <s v="ARYANI"/>
    <s v="Branch Operations &amp; Service Manager - KCP - MKR"/>
    <m/>
    <m/>
    <m/>
    <m/>
    <x v="0"/>
    <m/>
    <m/>
    <x v="0"/>
    <n v="0"/>
    <x v="0"/>
    <n v="0"/>
    <x v="0"/>
    <n v="0"/>
  </r>
  <r>
    <n v="3023776"/>
    <s v="BAYU HANAFIAH ALWI"/>
    <s v="U8"/>
    <x v="4"/>
    <s v="Network - Jakarta Region"/>
    <s v="Jakarta Region Area XI"/>
    <s v="KCP - Jakarta - Muara Karang - MKR - D3"/>
    <s v="KCP - Jakarta - Muara Karang - MKR - Service - D4"/>
    <s v="Branch Service Officer"/>
    <s v="Branch Service Officer"/>
    <s v="KCP - Jakarta - Muara Karang - MKR"/>
    <s v="JAKARTA UTARA"/>
    <s v="Dki Jakarta"/>
    <d v="1990-11-04T00:00:00"/>
    <d v="2013-07-01T00:00:00"/>
    <s v="Male"/>
    <s v="MKR"/>
    <s v="BAYU.HANAFIAHALWI@CIMBNIAGA.CO.ID"/>
    <s v="D-5"/>
    <n v="3004517"/>
    <s v="ARYANI"/>
    <s v="Branch Operations &amp; Service Manager - KCP - MKR"/>
    <m/>
    <m/>
    <m/>
    <m/>
    <x v="1"/>
    <m/>
    <m/>
    <x v="0"/>
    <n v="0"/>
    <x v="0"/>
    <n v="0"/>
    <x v="0"/>
    <n v="0"/>
  </r>
  <r>
    <n v="3029447"/>
    <s v="FALDERAMA NAZIR"/>
    <s v="U9"/>
    <x v="4"/>
    <s v="Network - Jakarta Region"/>
    <s v="Jakarta Region Area XI"/>
    <s v="KCP - Jakarta - Muara Karang - MKR - D3"/>
    <s v="KCP - Jakarta - Muara Karang - MKR - Service - D4"/>
    <s v="Customer Service"/>
    <s v="Customer Service"/>
    <s v="KCP - Jakarta - Muara Karang - MKR"/>
    <s v="JAKARTA UTARA"/>
    <s v="Dki Jakarta"/>
    <d v="1992-02-21T00:00:00"/>
    <d v="2015-05-11T00:00:00"/>
    <s v="Male"/>
    <s v="MKR"/>
    <s v="FALDERAMA.NAZIR@CIMBNIAGA.CO.ID"/>
    <s v="D-5"/>
    <n v="3004517"/>
    <s v="ARYANI"/>
    <s v="Branch Operations &amp; Service Manager - KCP - MKR"/>
    <m/>
    <m/>
    <m/>
    <m/>
    <x v="1"/>
    <m/>
    <m/>
    <x v="0"/>
    <n v="0"/>
    <x v="0"/>
    <n v="0"/>
    <x v="0"/>
    <n v="0"/>
  </r>
  <r>
    <n v="5391432"/>
    <s v="AYUB ALEXANDER"/>
    <s v="U9"/>
    <x v="4"/>
    <s v="Network - Jakarta Region"/>
    <s v="Jakarta Region Area XI"/>
    <s v="KCP - Jakarta - Muara Karang - MKR - D3"/>
    <s v="KCP - Jakarta - Muara Karang - MKR - Service - D4"/>
    <s v="Customer Service"/>
    <s v="Customer Service"/>
    <s v="KCP - Jakarta - Muara Karang - MKR"/>
    <s v="JAKARTA UTARA"/>
    <s v="Dki Jakarta"/>
    <d v="1997-07-11T00:00:00"/>
    <d v="2023-06-19T00:00:00"/>
    <s v="Male"/>
    <s v="MKR"/>
    <s v="Ayub.Alexander@cimbniaga.co.id"/>
    <s v="D-5"/>
    <n v="3004517"/>
    <s v="ARYANI"/>
    <s v="Branch Operations &amp; Service Manager - KCP - MKR"/>
    <m/>
    <m/>
    <m/>
    <m/>
    <x v="1"/>
    <m/>
    <m/>
    <x v="0"/>
    <n v="0"/>
    <x v="0"/>
    <n v="0"/>
    <x v="0"/>
    <n v="0"/>
  </r>
  <r>
    <n v="5357328"/>
    <s v="WIDYA DESTARINI"/>
    <s v="U10"/>
    <x v="4"/>
    <s v="Network - Jakarta Region"/>
    <s v="Jakarta Region Area XI"/>
    <s v="KCP - Jakarta - Muara Karang - MKR - D3"/>
    <s v="KCP - Jakarta - Muara Karang - MKR - Service - D4"/>
    <s v="Teller"/>
    <s v="Teller"/>
    <s v="KCP - Jakarta - Muara Karang - MKR"/>
    <s v="JAKARTA UTARA"/>
    <s v="Dki Jakarta"/>
    <d v="1998-12-08T00:00:00"/>
    <d v="2021-11-15T00:00:00"/>
    <s v="Female"/>
    <s v="MKR"/>
    <s v="Widya.Destarini@cimbniaga.co.id"/>
    <s v="D-5"/>
    <n v="3004517"/>
    <s v="ARYANI"/>
    <s v="Branch Operations &amp; Service Manager - KCP - MKR"/>
    <m/>
    <m/>
    <m/>
    <m/>
    <x v="1"/>
    <m/>
    <m/>
    <x v="0"/>
    <n v="0.1"/>
    <x v="0"/>
    <n v="0"/>
    <x v="0"/>
    <n v="0.05"/>
  </r>
  <r>
    <n v="3038945"/>
    <s v="MARTISA NABILA YUMIA"/>
    <s v="U6"/>
    <x v="4"/>
    <s v="Network - Jakarta Region"/>
    <s v="Jakarta Region Area XI"/>
    <s v="KCP - Jakarta - Pantai Indah Kapuk - PIK - D3"/>
    <s v="KCP - Jakarta - Pantai Indah Kapuk - PIK - EBB - D4"/>
    <s v="EBB Business Manager"/>
    <s v="EBB Business Manager"/>
    <s v="KCP - Jakarta - Pantai Indah Kapuk - PIK"/>
    <s v="JAKARTA UTARA"/>
    <s v="Dki Jakarta"/>
    <d v="1993-03-31T00:00:00"/>
    <d v="2019-09-02T00:00:00"/>
    <s v="Female"/>
    <s v="PIK"/>
    <s v="MARTISA.YUMIA@CIMBNIAGA.CO.ID"/>
    <s v="D-4"/>
    <n v="3034585"/>
    <s v="STEVEN KURNIAWAN"/>
    <s v="Branch Manager - KCP - PIK"/>
    <m/>
    <m/>
    <m/>
    <m/>
    <x v="1"/>
    <m/>
    <m/>
    <x v="0"/>
    <n v="0"/>
    <x v="0"/>
    <n v="0"/>
    <x v="0"/>
    <n v="0"/>
  </r>
  <r>
    <n v="5388117"/>
    <s v="MEYLIANA JONG"/>
    <s v="U6"/>
    <x v="4"/>
    <s v="Network - Jakarta Region"/>
    <s v="Jakarta Region Area XI"/>
    <s v="KCP - Jakarta - Pantai Indah Kapuk - PIK - D3"/>
    <s v="KCP - Jakarta - Pantai Indah Kapuk - PIK - EBB - D4"/>
    <s v="Sr EBB Relationship Manager"/>
    <s v="Sr EBB Relationship Manager"/>
    <s v="KCP - Jakarta - Pantai Indah Kapuk - PIK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23377"/>
    <s v="DAVID LUKMAN"/>
    <s v="U6"/>
    <x v="4"/>
    <s v="Network - Jakarta Region"/>
    <s v="Jakarta Region Area XI"/>
    <s v="KCP - Jakarta - Pantai Indah Kapuk - PIK - D3"/>
    <s v="KCP - Jakarta - Pantai Indah Kapuk - PIK - EBB - D4"/>
    <s v="EBB Relationship Manager"/>
    <s v="EBB Relationship Manager"/>
    <s v="KCP - Jakarta - Pantai Indah Kapuk - PIK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761"/>
    <s v="FRISCA RUTH HANNA"/>
    <s v="U7"/>
    <x v="4"/>
    <s v="Network - Jakarta Region"/>
    <s v="Jakarta Region Area XI"/>
    <s v="KCP - Jakarta - Pantai Indah Kapuk - PIK - D3"/>
    <s v="KCP - Jakarta - Pantai Indah Kapuk - PIK - EBB - D4"/>
    <s v="Sr EBB Relationship Manager"/>
    <s v="Sr EBB Relationship Manager"/>
    <s v="KCP - Jakarta - Pantai Indah Kapuk - PIK"/>
    <s v="JAKARTA UTARA"/>
    <s v="Dki Jakarta"/>
    <d v="1995-07-24T00:00:00"/>
    <d v="2025-08-04T00:00:00"/>
    <s v="Female"/>
    <s v="PIK"/>
    <s v="frisca.hanna@cimbniaga.co.id"/>
    <s v="D-5"/>
    <n v="3038945"/>
    <s v="MARTISA NABILA YUMIA"/>
    <s v="Network EBB Business Manager - KCP - PIK"/>
    <m/>
    <m/>
    <m/>
    <m/>
    <x v="1"/>
    <m/>
    <m/>
    <x v="0"/>
    <n v="0"/>
    <x v="0"/>
    <n v="0"/>
    <x v="0"/>
    <n v="0"/>
  </r>
  <r>
    <n v="5414436"/>
    <s v="FELIX EVAN"/>
    <s v="U8"/>
    <x v="4"/>
    <s v="Network - Jakarta Region"/>
    <s v="Jakarta Region Area XI"/>
    <s v="KCP - Jakarta - Pantai Indah Kapuk - PIK - D3"/>
    <s v="KCP - Jakarta - Pantai Indah Kapuk - PIK - EBB - D4"/>
    <s v="Sr EBB Relationship Manager"/>
    <s v="Sr EBB Relationship Manager"/>
    <s v="KCP - Jakarta - Pantai Indah Kapuk - PIK"/>
    <s v="JAKARTA UTARA"/>
    <s v="Dki Jakarta"/>
    <d v="1999-11-14T00:00:00"/>
    <d v="2024-09-30T00:00:00"/>
    <s v="Male"/>
    <s v="PIK"/>
    <s v="felix.evan@cimbniaga.co.id"/>
    <s v="D-5"/>
    <n v="3038945"/>
    <s v="MARTISA NABILA YUMIA"/>
    <s v="Network EBB Business Manager - KCP - PIK"/>
    <m/>
    <m/>
    <m/>
    <m/>
    <x v="1"/>
    <m/>
    <m/>
    <x v="0"/>
    <n v="0"/>
    <x v="0"/>
    <n v="0"/>
    <x v="0"/>
    <n v="0"/>
  </r>
  <r>
    <n v="5601102"/>
    <s v="JEFF NICHOLAS DAUD"/>
    <s v="U7"/>
    <x v="4"/>
    <s v="Network - Jakarta Region"/>
    <s v="Jakarta Region Area XI"/>
    <s v="KCP - Jakarta - Pantai Indah Kapuk - PIK - D3"/>
    <s v="KCP - Jakarta - Pantai Indah Kapuk - PIK - Preferred - D4"/>
    <s v="Preferred Relationship Manager"/>
    <s v="Preferred Relationship Manager"/>
    <s v="KCP - Jakarta - Pantai Indah Kapuk - PIK"/>
    <s v="JAKARTA UTARA"/>
    <s v="Dki Jakarta"/>
    <d v="1997-06-29T00:00:00"/>
    <d v="2025-09-15T00:00:00"/>
    <s v="Male"/>
    <s v="PIK"/>
    <s v="jeff.daud@cimbniaga.co.id"/>
    <s v="D-5"/>
    <n v="3034585"/>
    <s v="STEVEN KURNIAWAN"/>
    <s v="Branch Manager - KCP - PIK"/>
    <m/>
    <m/>
    <m/>
    <m/>
    <x v="1"/>
    <m/>
    <m/>
    <x v="0"/>
    <n v="0"/>
    <x v="1"/>
    <e v="#N/A"/>
    <x v="1"/>
    <e v="#N/A"/>
  </r>
  <r>
    <n v="3007623"/>
    <s v="IRINA ELLY PUSPASARI"/>
    <s v="U6"/>
    <x v="4"/>
    <s v="Network - Jakarta Region"/>
    <s v="Jakarta Region Area XI"/>
    <s v="KCP - Jakarta - Pantai Indah Kapuk - PIK - D3"/>
    <s v="KCP - Jakarta - Pantai Indah Kapuk - PIK - Service - D4"/>
    <s v="Branch Operations &amp; Service Manager"/>
    <s v="Branch Operations &amp; Service Manager"/>
    <s v="KCP - Jakarta - Pantai Indah Kapuk - PIK"/>
    <s v="JAKARTA UTARA"/>
    <s v="Dki Jakarta"/>
    <d v="1982-04-25T00:00:00"/>
    <d v="2005-03-01T00:00:00"/>
    <s v="Female"/>
    <s v="PIK"/>
    <s v="IRINA.ELLYPUSPASARI@CIMBNIAGA.CO.ID"/>
    <s v="D-4"/>
    <n v="3034585"/>
    <s v="STEVEN KURNIAWAN"/>
    <s v="Branch Manager - KCP - PIK"/>
    <m/>
    <m/>
    <m/>
    <m/>
    <x v="1"/>
    <m/>
    <m/>
    <x v="0"/>
    <n v="0"/>
    <x v="0"/>
    <n v="0"/>
    <x v="0"/>
    <n v="0"/>
  </r>
  <r>
    <n v="5350358"/>
    <s v="RAVIKA DEWI LASMARIA MANALU"/>
    <s v="U9"/>
    <x v="4"/>
    <s v="Network - Jakarta Region"/>
    <s v="Jakarta Region Area XI"/>
    <s v="KCP - Jakarta - Pantai Indah Kapuk - PIK - D3"/>
    <s v="KCP - Jakarta - Pantai Indah Kapuk - PIK - Service - D4"/>
    <s v="Customer Service"/>
    <s v="Customer Service"/>
    <s v="KCP - Jakarta - Pantai Indah Kapuk - PIK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6881"/>
    <s v="AJENG PRATIWI"/>
    <s v="U9"/>
    <x v="4"/>
    <s v="Network - Jakarta Region"/>
    <s v="Jakarta Region Area XI"/>
    <s v="KCP - Jakarta - Pantai Indah Kapuk - PIK - D3"/>
    <s v="KCP - Jakarta - Pantai Indah Kapuk - PIK - Service - D4"/>
    <s v="Customer Service"/>
    <s v="Customer Service"/>
    <s v="KCP - Jakarta - Pantai Indah Kapuk - PIK"/>
    <s v="JAKARTA UTARA"/>
    <s v="Dki Jakarta"/>
    <d v="1997-08-29T00:00:00"/>
    <d v="2018-10-29T00:00:00"/>
    <s v="Female"/>
    <s v="PIK"/>
    <s v="AJENG.PRATIWI@CIMBNIAGA.CO.ID"/>
    <s v="D-5"/>
    <n v="3007623"/>
    <s v="IRINA ELLY PUSPASARI"/>
    <s v="Branch Operations &amp; Service Manager - KCP - PIK"/>
    <m/>
    <m/>
    <m/>
    <m/>
    <x v="1"/>
    <m/>
    <m/>
    <x v="0"/>
    <n v="0"/>
    <x v="0"/>
    <n v="0"/>
    <x v="0"/>
    <n v="0"/>
  </r>
  <r>
    <n v="3035731"/>
    <s v="HARUM CAHYANINGSIH"/>
    <s v="U9"/>
    <x v="4"/>
    <s v="Network - Jakarta Region"/>
    <s v="Jakarta Region Area XI"/>
    <s v="KCP - Jakarta - Pantai Indah Kapuk - PIK - D3"/>
    <s v="KCP - Jakarta - Pantai Indah Kapuk - PIK - Service - D4"/>
    <s v="Customer Service"/>
    <s v="Customer Service"/>
    <s v="KCP - Jakarta - Pantai Indah Kapuk - PIK"/>
    <s v="JAKARTA UTARA"/>
    <s v="Dki Jakarta"/>
    <d v="1995-01-20T00:00:00"/>
    <d v="2018-04-23T00:00:00"/>
    <s v="Female"/>
    <s v="PIK"/>
    <s v="HARUM.CAHYANINGSIH@CIMBNIAGA.CO.ID"/>
    <s v="D-5"/>
    <n v="3007623"/>
    <s v="IRINA ELLY PUSPASARI"/>
    <s v="Branch Operations &amp; Service Manager - KCP - PIK"/>
    <m/>
    <m/>
    <m/>
    <m/>
    <x v="1"/>
    <m/>
    <m/>
    <x v="0"/>
    <n v="0"/>
    <x v="0"/>
    <n v="0"/>
    <x v="0"/>
    <n v="0"/>
  </r>
  <r>
    <n v="3022601"/>
    <s v="FARID ABDULRAHMAN"/>
    <s v="U9"/>
    <x v="4"/>
    <s v="Network - Jakarta Region"/>
    <s v="Jakarta Region Area XI"/>
    <s v="KCP - Jakarta - Pantai Indah Kapuk - PIK - D3"/>
    <s v="KCP - Jakarta - Pantai Indah Kapuk - PIK - Service - D4"/>
    <s v="Branch Service Officer"/>
    <s v="Branch Service Officer"/>
    <s v="KCP - Jakarta - Pantai Indah Kapuk - PIK"/>
    <s v="JAKARTA UTARA"/>
    <s v="Dki Jakarta"/>
    <d v="1986-09-06T00:00:00"/>
    <d v="2013-04-08T00:00:00"/>
    <s v="Male"/>
    <s v="PIK"/>
    <s v="FARID.ABDULRAHMAN@CIMBNIAGA.CO.ID"/>
    <s v="D-5"/>
    <n v="3007623"/>
    <s v="IRINA ELLY PUSPASARI"/>
    <s v="Branch Operations &amp; Service Manager - KCP - PIK"/>
    <m/>
    <m/>
    <m/>
    <m/>
    <x v="1"/>
    <m/>
    <m/>
    <x v="0"/>
    <n v="0"/>
    <x v="0"/>
    <n v="0"/>
    <x v="0"/>
    <n v="0"/>
  </r>
  <r>
    <n v="5316559"/>
    <s v="HENDRA YULIANTO"/>
    <s v="U10"/>
    <x v="4"/>
    <s v="Network - Jakarta Region"/>
    <s v="Jakarta Region Area XI"/>
    <s v="KCP - Jakarta - Pantai Indah Kapuk - PIK - D3"/>
    <s v="KCP - Jakarta - Pantai Indah Kapuk - PIK - Service - D4"/>
    <s v="Teller"/>
    <s v="Teller"/>
    <s v="KCP - Jakarta - Pantai Indah Kapuk - PIK"/>
    <s v="JAKARTA UTARA"/>
    <s v="Dki Jakarta"/>
    <d v="1996-07-10T00:00:00"/>
    <d v="2021-03-29T00:00:00"/>
    <s v="Male"/>
    <s v="PIK"/>
    <s v="Hendra.Yulianto@cimbniaga.co.id"/>
    <s v="D-5"/>
    <n v="3007623"/>
    <s v="IRINA ELLY PUSPASARI"/>
    <s v="Branch Operations &amp; Service Manager - KCP - PIK"/>
    <m/>
    <m/>
    <m/>
    <m/>
    <x v="1"/>
    <m/>
    <m/>
    <x v="0"/>
    <n v="0"/>
    <x v="0"/>
    <n v="0"/>
    <x v="0"/>
    <n v="0"/>
  </r>
  <r>
    <n v="5600178"/>
    <s v="YANSEN"/>
    <s v="U5"/>
    <x v="4"/>
    <s v="Network - Jakarta Region"/>
    <s v="Jakarta Region Area XI"/>
    <s v="KCP - Jakarta - Teluk Gong - TLG - D3"/>
    <s v="KCP - Jakarta - Teluk Gong - TLG - EBB - D4"/>
    <s v="EBB Business Manager"/>
    <s v="EBB Business Manager"/>
    <s v="KCP - Jakarta - Teluk Gong - TLG"/>
    <s v="JAKARTA UTARA"/>
    <s v="Dki Jakarta"/>
    <d v="1993-11-02T00:00:00"/>
    <d v="2025-05-19T00:00:00"/>
    <s v="Male"/>
    <s v="TLG"/>
    <s v="yansen.yansen2@cimbniaga.co.id"/>
    <s v="D-4"/>
    <n v="3032952"/>
    <s v="WISELY"/>
    <s v="Branch Manager - KCP - TLG"/>
    <m/>
    <m/>
    <m/>
    <m/>
    <x v="1"/>
    <m/>
    <m/>
    <x v="0"/>
    <n v="0"/>
    <x v="0"/>
    <n v="0"/>
    <x v="0"/>
    <n v="0"/>
  </r>
  <r>
    <n v="5600099"/>
    <s v="DEO OEIDYTAMA"/>
    <s v="U6"/>
    <x v="4"/>
    <s v="Network - Jakarta Region"/>
    <s v="Jakarta Region Area XI"/>
    <s v="KCP - Jakarta - Teluk Gong - TLG - D3"/>
    <s v="KCP - Jakarta - Teluk Gong - TLG - EBB - D4"/>
    <s v="Sr EBB Relationship Manager"/>
    <s v="Sr EBB Relationship Manager"/>
    <s v="KCP - Jakarta - Teluk Gong - TLG"/>
    <s v="JAKARTA UTARA"/>
    <s v="Dki Jakarta"/>
    <d v="1994-12-22T00:00:00"/>
    <d v="2025-04-14T00:00:00"/>
    <s v="Male"/>
    <s v="TLG"/>
    <s v="Deo.Oeidytama@cimbniaga.co.id"/>
    <s v="D-5"/>
    <n v="5600178"/>
    <s v="YANSEN"/>
    <s v="Network EBB Business Manager - KCP - TLG"/>
    <m/>
    <m/>
    <m/>
    <m/>
    <x v="1"/>
    <m/>
    <m/>
    <x v="0"/>
    <n v="0"/>
    <x v="0"/>
    <n v="0"/>
    <x v="0"/>
    <n v="0"/>
  </r>
  <r>
    <n v="3041392"/>
    <s v="MAYLINDA JESSICA"/>
    <s v="U7"/>
    <x v="4"/>
    <s v="Network - Jakarta Region"/>
    <s v="Jakarta Region Area XI"/>
    <s v="KCP - Jakarta - Teluk Gong - TLG - D3"/>
    <s v="KCP - Jakarta - Teluk Gong - TLG - EBB - D4"/>
    <s v="Sr EBB Relationship Manager"/>
    <s v="Sr EBB Relationship Manager"/>
    <s v="KCP - Jakarta - Teluk Gong - TLG"/>
    <s v="JAKARTA UTARA"/>
    <s v="Dki Jakarta"/>
    <d v="1995-05-23T00:00:00"/>
    <d v="2020-06-15T00:00:00"/>
    <s v="Female"/>
    <s v="TLG"/>
    <s v="MAYLINDA.JESSICA@CIMBNIAGA.CO.ID"/>
    <s v="D-5"/>
    <n v="5600178"/>
    <s v="YANSEN"/>
    <s v="Network EBB Business Manager - KCP - TLG"/>
    <m/>
    <m/>
    <m/>
    <m/>
    <x v="1"/>
    <m/>
    <m/>
    <x v="0"/>
    <n v="0"/>
    <x v="0"/>
    <n v="0"/>
    <x v="0"/>
    <n v="0"/>
  </r>
  <r>
    <n v="3028902"/>
    <s v="CECEP SUTRISNA"/>
    <s v="U8"/>
    <x v="4"/>
    <s v="Network - Jakarta Region"/>
    <s v="Jakarta Region Area XI"/>
    <s v="KCP - Jakarta - Teluk Gong - TLG - D3"/>
    <s v="KCP - Jakarta - Teluk Gong - TLG - Preferred - D4"/>
    <s v="Preferred Relationship Manager"/>
    <s v="Preferred Relationship Manager"/>
    <s v="KCP - Jakarta - Teluk Gong - TLG"/>
    <s v="JAKARTA UTARA"/>
    <s v="Dki Jakarta"/>
    <d v="1992-01-21T00:00:00"/>
    <d v="2015-03-23T00:00:00"/>
    <s v="Male"/>
    <s v="TLG"/>
    <s v="CECEP.SUTRISNA@CIMBNIAGA.CO.ID"/>
    <s v="D-5"/>
    <n v="3032952"/>
    <s v="WISELY"/>
    <s v="Branch Manager - KCP - TLG"/>
    <m/>
    <m/>
    <m/>
    <m/>
    <x v="1"/>
    <m/>
    <m/>
    <x v="0"/>
    <n v="0"/>
    <x v="0"/>
    <n v="0"/>
    <x v="0"/>
    <n v="0"/>
  </r>
  <r>
    <n v="5601598"/>
    <s v="IRA VERAWATY"/>
    <s v="U8"/>
    <x v="4"/>
    <s v="Network - Jakarta Region"/>
    <s v="Jakarta Region Area XI"/>
    <s v="KCP - Jakarta - Teluk Gong - TLG - D3"/>
    <s v="KCP - Jakarta - Teluk Gong - TLG - Preferred - D4"/>
    <s v="Preferred Relationship Manager"/>
    <s v="Preferred Relationship Manager"/>
    <s v="KCP - Jakarta - Teluk Gong - TLG"/>
    <s v="JAKARTA UTARA"/>
    <s v="Dki Jakarta"/>
    <d v="1997-09-28T00:00:00"/>
    <d v="2025-11-17T00:00:00"/>
    <s v="Female"/>
    <s v="TLG"/>
    <s v="ira.verawaty@cimbniaga.co.id"/>
    <s v="D-5"/>
    <n v="3032952"/>
    <s v="WISELY"/>
    <s v="Branch Manager - KCP - TLG"/>
    <m/>
    <m/>
    <m/>
    <m/>
    <x v="1"/>
    <m/>
    <m/>
    <x v="0"/>
    <n v="0"/>
    <x v="1"/>
    <e v="#N/A"/>
    <x v="1"/>
    <e v="#N/A"/>
  </r>
  <r>
    <n v="3026601"/>
    <s v="NURHIDAYATI NURLETTE"/>
    <s v="U7"/>
    <x v="4"/>
    <s v="Network - Jakarta Region"/>
    <s v="Jakarta Region Area XI"/>
    <s v="KCP - Jakarta - Teluk Gong - TLG - D3"/>
    <s v="KCP - Jakarta - Teluk Gong - TLG - Service - D4"/>
    <s v="Branch Operations &amp; Service Manager"/>
    <s v="Branch Operations &amp; Service Manager"/>
    <s v="KCP - Jakarta - Teluk Gong - TLG"/>
    <s v="JAKARTA UTARA"/>
    <s v="Dki Jakarta"/>
    <d v="1987-09-26T00:00:00"/>
    <d v="2014-06-13T00:00:00"/>
    <s v="Female"/>
    <s v="TLG"/>
    <s v="NURHIDAYATI.NURLETTE@CIMBNIAGA.CO.ID"/>
    <s v="D-4"/>
    <n v="3032952"/>
    <s v="WISELY"/>
    <s v="Branch Manager - KCP - TLG"/>
    <m/>
    <m/>
    <m/>
    <m/>
    <x v="1"/>
    <m/>
    <m/>
    <x v="0"/>
    <n v="0.1"/>
    <x v="0"/>
    <n v="0"/>
    <x v="0"/>
    <n v="0.05"/>
  </r>
  <r>
    <n v="3005043"/>
    <s v="SUGIAWANTO"/>
    <s v="U9"/>
    <x v="4"/>
    <s v="Network - Jakarta Region"/>
    <s v="Jakarta Region Area XI"/>
    <s v="KC - Jakarta - Pluit - PLU - D3"/>
    <s v="KC - Jakarta - Pluit - PLU - Service - D4"/>
    <s v="Teller"/>
    <s v="Teller"/>
    <s v="KC - Jakarta - Pluit - PLU"/>
    <s v="JAKARTA UTARA"/>
    <s v="Dki Jakarta"/>
    <d v="1977-02-23T00:00:00"/>
    <d v="2000-06-01T00:00:00"/>
    <s v="Male"/>
    <s v="PLU"/>
    <s v="SUGIWANTO@CIMBNIAGA.CO.ID"/>
    <s v="D-5"/>
    <n v="3004535"/>
    <s v="PURNAMA MEI ROTUA NABABAN"/>
    <s v="Branch Operations &amp; Service Manager - KC - PLU"/>
    <m/>
    <m/>
    <m/>
    <m/>
    <x v="1"/>
    <m/>
    <m/>
    <x v="1"/>
    <n v="1"/>
    <x v="0"/>
    <n v="0"/>
    <x v="0"/>
    <n v="0.5"/>
  </r>
  <r>
    <n v="3013281"/>
    <s v="NOPRIANTO HARDY"/>
    <s v="U9"/>
    <x v="4"/>
    <s v="Network - Jakarta Region"/>
    <s v="Network Region Service &amp; Operations - Jakarta II"/>
    <s v="KC - Tangerang - Alam Sutera Icon - CAS - Flying"/>
    <s v="---"/>
    <s v="Flying Client Service Officer"/>
    <s v="Flying Client Service Officer"/>
    <s v="KC - Tangerang - Alam Sutera Icon - CAS"/>
    <s v="TANGERANG SELATAN"/>
    <s v="Banten"/>
    <d v="1985-11-24T00:00:00"/>
    <d v="2010-05-03T00:00:00"/>
    <s v="Male"/>
    <s v="CAS"/>
    <s v="NOPRIANTO.HARDY@CIMBNIAGA.CO.ID"/>
    <s v="D-3"/>
    <n v="3036097"/>
    <s v="RONALD FEDLY MANIK"/>
    <s v="Region Service &amp; Operations Support Manager - Jakarta II - 3"/>
    <m/>
    <m/>
    <m/>
    <m/>
    <x v="1"/>
    <m/>
    <m/>
    <x v="0"/>
    <n v="0"/>
    <x v="0"/>
    <n v="0"/>
    <x v="0"/>
    <n v="0"/>
  </r>
  <r>
    <n v="3012958"/>
    <s v="GENI PRATIWI"/>
    <s v="U9"/>
    <x v="4"/>
    <s v="Network - Jakarta Region"/>
    <s v="Jakarta Region Area XI"/>
    <s v="KCP - Jakarta - Teluk Gong - TLG - D3"/>
    <s v="KCP - Jakarta - Teluk Gong - TLG - Service - D4"/>
    <s v="Client Service Officer"/>
    <s v="Client Service Officer"/>
    <s v="KCP - Jakarta - Teluk Gong - TLG"/>
    <s v="JAKARTA UTARA"/>
    <s v="Dki Jakarta"/>
    <d v="1987-02-16T00:00:00"/>
    <d v="2010-02-08T00:00:00"/>
    <s v="Female"/>
    <s v="TLG"/>
    <s v="GENI.PRATIWI@CIMBNIAGA.CO.ID"/>
    <s v="D-5"/>
    <n v="3026601"/>
    <s v="NURHIDAYATI NURLETTE"/>
    <s v="Branch Operations &amp; Service Manager - KCP - TLG"/>
    <m/>
    <m/>
    <m/>
    <m/>
    <x v="1"/>
    <m/>
    <m/>
    <x v="0"/>
    <n v="0"/>
    <x v="0"/>
    <n v="0"/>
    <x v="0"/>
    <n v="0"/>
  </r>
  <r>
    <n v="3023747"/>
    <s v="MUNASEH FIRDOS KUSUMO"/>
    <s v="U9"/>
    <x v="4"/>
    <s v="Network - Jakarta Region"/>
    <s v="Jakarta Region Area XI"/>
    <s v="KCP - Jakarta - Teluk Gong - TLG - D3"/>
    <s v="KCP - Jakarta - Teluk Gong - TLG - Service - D4"/>
    <s v="Client Service Officer"/>
    <s v="Client Service Officer"/>
    <s v="KCP - Jakarta - Teluk Gong - TLG"/>
    <s v="JAKARTA UTARA"/>
    <s v="Dki Jakarta"/>
    <d v="1989-03-02T00:00:00"/>
    <d v="2013-07-01T00:00:00"/>
    <s v="Male"/>
    <s v="TLG"/>
    <s v="MUNASEH.KUSUMO@CIMBNIAGA.CO.ID"/>
    <s v="D-5"/>
    <n v="3026601"/>
    <s v="NURHIDAYATI NURLETTE"/>
    <s v="Branch Operations &amp; Service Manager - KCP - TLG"/>
    <m/>
    <m/>
    <m/>
    <m/>
    <x v="1"/>
    <m/>
    <m/>
    <x v="0"/>
    <n v="0.15"/>
    <x v="0"/>
    <n v="0"/>
    <x v="0"/>
    <n v="7.4999999999999997E-2"/>
  </r>
  <r>
    <n v="3023748"/>
    <s v="MARTINNA EKAPUTRI"/>
    <s v="U9"/>
    <x v="4"/>
    <s v="Network - Jakarta Region"/>
    <s v="Jakarta Region Area XI"/>
    <s v="KCP - Jakarta - Muara Karang - MKR - D3"/>
    <s v="KCP - Jakarta - Muara Karang - MKR - Service - D4"/>
    <s v="Client Service Officer"/>
    <s v="Client Service Officer"/>
    <s v="KCP - Jakarta - Muara Karang - MKR"/>
    <s v="JAKARTA UTARA"/>
    <s v="Dki Jakarta"/>
    <d v="1990-03-10T00:00:00"/>
    <d v="2013-07-01T00:00:00"/>
    <s v="Female"/>
    <s v="MKR"/>
    <s v="Martina.EkaputriPratamaWibowo@cimbniaga.co.id"/>
    <s v="D-5"/>
    <n v="3004517"/>
    <s v="ARYANI"/>
    <s v="Branch Operations &amp; Service Manager - KCP - MKR"/>
    <m/>
    <m/>
    <m/>
    <m/>
    <x v="1"/>
    <m/>
    <m/>
    <x v="1"/>
    <n v="1"/>
    <x v="0"/>
    <n v="0"/>
    <x v="0"/>
    <n v="0.5"/>
  </r>
  <r>
    <n v="3010429"/>
    <s v="SITI SARAH MARLINA"/>
    <s v="U3"/>
    <x v="4"/>
    <s v="Network - Jakarta Region"/>
    <s v="Jakarta Region Area XII"/>
    <s v="---"/>
    <s v="---"/>
    <s v="Branch Area Head"/>
    <s v="Branch Area Head"/>
    <s v="KC - Jakarta - Tebet - TEB"/>
    <s v="JAKARTA SELATAN"/>
    <s v="Dki Jakarta"/>
    <d v="1973-03-01T00:00:00"/>
    <d v="2007-11-01T00:00:00"/>
    <s v="Female"/>
    <s v="TEB"/>
    <s v="SARAH.MARLINA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40414"/>
    <s v="FRISTCA AULIA RAHMADHANA"/>
    <s v="U9"/>
    <x v="4"/>
    <s v="Network - Jakarta Region"/>
    <s v="Jakarta Region Area XII"/>
    <s v="Branch Support - Jakarta Region Area XII"/>
    <s v="---"/>
    <s v="Branch Support Staff"/>
    <s v="Branch Support Staff"/>
    <s v="KC - Jakarta - Tebet - TEB"/>
    <s v="JAKARTA SELATAN"/>
    <s v="Dki Jakarta"/>
    <d v="1998-01-15T00:00:00"/>
    <d v="2020-02-03T00:00:00"/>
    <s v="Female"/>
    <s v="TEB"/>
    <s v="FRISTCA.RAHMADHANA@CIMBNIAGA.CO.ID"/>
    <s v="D-3"/>
    <n v="3010429"/>
    <s v="SITI SARAH MARLINA"/>
    <s v="Branch Area Head - Jakarta Region Area XII"/>
    <m/>
    <m/>
    <m/>
    <m/>
    <x v="1"/>
    <m/>
    <m/>
    <x v="0"/>
    <n v="0"/>
    <x v="0"/>
    <n v="0"/>
    <x v="0"/>
    <n v="0"/>
  </r>
  <r>
    <n v="3004273"/>
    <s v="SYATRI DEWI"/>
    <s v="U4"/>
    <x v="4"/>
    <s v="Network - Jakarta Region"/>
    <s v="Jakarta Region Area XII"/>
    <s v="KC - Jakarta - Tebet - TEB - D3"/>
    <s v="---"/>
    <s v="Branch Manager"/>
    <s v="Branch Manager"/>
    <s v="KC - Jakarta - Tebet - TEB"/>
    <s v="JAKARTA SELATAN"/>
    <s v="Dki Jakarta"/>
    <d v="1973-08-02T00:00:00"/>
    <d v="1997-04-15T00:00:00"/>
    <s v="Female"/>
    <s v="TEB"/>
    <s v="SYATRI.DEWI@CIMBNIAGA.CO.ID"/>
    <s v="D-3"/>
    <n v="3010429"/>
    <s v="SITI SARAH MARLINA"/>
    <s v="Branch Area Head - Jakarta Region Area XII"/>
    <m/>
    <m/>
    <m/>
    <m/>
    <x v="1"/>
    <m/>
    <m/>
    <x v="0"/>
    <n v="0"/>
    <x v="0"/>
    <n v="0"/>
    <x v="0"/>
    <n v="0"/>
  </r>
  <r>
    <n v="5364936"/>
    <s v="IMEILDA. S. GIRSANG"/>
    <s v="U5"/>
    <x v="4"/>
    <s v="Network - Jakarta Region"/>
    <s v="Jakarta Region Area XII"/>
    <s v="KCP - Jakarta - Kuningan Plaza - KPL - D3"/>
    <s v="---"/>
    <s v="Branch Manager"/>
    <s v="Branch Manager"/>
    <s v="KCP - Jakarta - Kuningan Plaza - KPL"/>
    <s v="JAKARTA SELATAN"/>
    <s v="Dki Jakarta"/>
    <d v="1978-05-17T00:00:00"/>
    <d v="2022-03-14T00:00:00"/>
    <s v="Female"/>
    <s v="KPL"/>
    <s v="Imeilda.Girsang@cimbniaga.co.id"/>
    <s v="D-3"/>
    <n v="3010429"/>
    <s v="SITI SARAH MARLINA"/>
    <s v="Branch Area Head - Jakarta Region Area XII"/>
    <m/>
    <m/>
    <m/>
    <m/>
    <x v="1"/>
    <m/>
    <m/>
    <x v="0"/>
    <n v="0.1"/>
    <x v="0"/>
    <n v="0"/>
    <x v="0"/>
    <n v="0.05"/>
  </r>
  <r>
    <n v="5378736"/>
    <s v="MAYA ANGRAINI"/>
    <s v="U6"/>
    <x v="4"/>
    <s v="Network - Jakarta Region"/>
    <s v="Jakarta Region Area XII"/>
    <s v="KCP - Jakarta - Mall Ambassador - ABS - D3"/>
    <s v="---"/>
    <s v="Branch Manager"/>
    <s v="Branch Manager"/>
    <s v="KCP - Jakarta - Mall Ambassador - ABS"/>
    <s v="JAKARTA SELATAN"/>
    <s v="Dki Jakarta"/>
    <d v="1987-11-27T00:00:00"/>
    <d v="2022-12-05T00:00:00"/>
    <s v="Female"/>
    <s v="ABS"/>
    <s v="Maya.Angraini@cimbniaga.co.id"/>
    <s v="D-3"/>
    <n v="3010429"/>
    <s v="SITI SARAH MARLINA"/>
    <s v="Branch Area Head - Jakarta Region Area XII"/>
    <m/>
    <m/>
    <m/>
    <m/>
    <x v="1"/>
    <m/>
    <m/>
    <x v="0"/>
    <n v="0"/>
    <x v="0"/>
    <n v="0"/>
    <x v="0"/>
    <n v="0"/>
  </r>
  <r>
    <n v="3027377"/>
    <s v="NI LUH PUTU SRI DEWI BAGIANTI"/>
    <s v="U4"/>
    <x v="4"/>
    <s v="Network - Jakarta Region"/>
    <s v="Jakarta Region Area XII"/>
    <s v="KCP - Jakarta - Menara Jamsostek - WCT - D3"/>
    <s v="---"/>
    <s v="Branch Manager"/>
    <s v="Branch Manager"/>
    <s v="KCP - Jakarta - Menara Jamsostek - WCT"/>
    <s v="JAKARTA SELATAN"/>
    <s v="Dki Jakarta"/>
    <d v="1980-05-25T00:00:00"/>
    <d v="2014-09-29T00:00:00"/>
    <s v="Female"/>
    <s v="WCT"/>
    <s v="NI.BAGIANTI@CIMBNIAGA.CO.ID"/>
    <s v="D-3"/>
    <n v="3010429"/>
    <s v="SITI SARAH MARLINA"/>
    <s v="Branch Area Head - Jakarta Region Area XII"/>
    <m/>
    <m/>
    <m/>
    <m/>
    <x v="1"/>
    <m/>
    <m/>
    <x v="0"/>
    <n v="0"/>
    <x v="0"/>
    <n v="0"/>
    <x v="0"/>
    <n v="0"/>
  </r>
  <r>
    <n v="3006731"/>
    <s v="DEWI LISTYAWATI"/>
    <s v="U5"/>
    <x v="4"/>
    <s v="Network - Jakarta Region"/>
    <s v="Jakarta Region Area XII"/>
    <s v="KCP - Jakarta - Setiabudi - STU - D3"/>
    <s v="---"/>
    <s v="Branch Manager"/>
    <s v="Branch Manager"/>
    <s v="KCP - Jakarta - Setiabudi - STU"/>
    <s v="JAKARTA SELATAN"/>
    <s v="Dki Jakarta"/>
    <d v="1981-09-08T00:00:00"/>
    <d v="2005-03-30T00:00:00"/>
    <s v="Female"/>
    <s v="STU"/>
    <s v="DEWI.LW@CIMBNIAGA.CO.ID"/>
    <s v="D-3"/>
    <n v="3010429"/>
    <s v="SITI SARAH MARLINA"/>
    <s v="Branch Area Head - Jakarta Region Area XII"/>
    <m/>
    <m/>
    <m/>
    <m/>
    <x v="1"/>
    <m/>
    <m/>
    <x v="0"/>
    <n v="0.1"/>
    <x v="0"/>
    <n v="0"/>
    <x v="0"/>
    <n v="0.05"/>
  </r>
  <r>
    <n v="3029258"/>
    <s v="INDRA LESMANA FAUZI"/>
    <s v="U5"/>
    <x v="4"/>
    <s v="Network - Jakarta Region"/>
    <s v="Jakarta Region Area XII"/>
    <s v="KCP - Jakarta - Tempo Scan - TPS - D3"/>
    <s v="---"/>
    <s v="Branch Manager"/>
    <s v="Branch Manager"/>
    <s v="KCP - Jakarta - Tempo Scan - TPS"/>
    <s v="JAKARTA SELATAN"/>
    <s v="Dki Jakarta"/>
    <d v="1986-08-15T00:00:00"/>
    <d v="2015-04-14T00:00:00"/>
    <s v="Male"/>
    <s v="TPS"/>
    <s v="INDRA.FAUZI@CIMBNIAGA.CO.ID"/>
    <s v="D-3"/>
    <n v="3010429"/>
    <s v="SITI SARAH MARLINA"/>
    <s v="Branch Area Head - Jakarta Region Area XII"/>
    <m/>
    <m/>
    <m/>
    <m/>
    <x v="1"/>
    <m/>
    <m/>
    <x v="0"/>
    <n v="0"/>
    <x v="0"/>
    <n v="0"/>
    <x v="0"/>
    <n v="0"/>
  </r>
  <r>
    <n v="3019215"/>
    <s v="MARIAM FAZARINA NOYA"/>
    <s v="U10"/>
    <x v="4"/>
    <s v="Network - Jakarta Region"/>
    <s v="Jakarta Region Area XII"/>
    <s v="Private Wealth Sales - Jakarta Region Area XII"/>
    <s v="---"/>
    <s v="Private Wealth Sales Assistant"/>
    <s v="Private Wealth Sales Assistant"/>
    <s v="KC - Jakarta - Tebet - TEB"/>
    <s v="JAKARTA SELATAN"/>
    <s v="Dki Jakarta"/>
    <d v="1975-02-19T00:00:00"/>
    <d v="2012-06-01T00:00:00"/>
    <s v="Female"/>
    <s v="TEB"/>
    <s v="MARIAM.NOYA@CIMBNIAGA.CO.ID"/>
    <s v="D-3"/>
    <n v="3010429"/>
    <s v="SITI SARAH MARLINA"/>
    <s v="Branch Area Head - Jakarta Region Area XII"/>
    <m/>
    <m/>
    <m/>
    <m/>
    <x v="1"/>
    <m/>
    <m/>
    <x v="0"/>
    <n v="0"/>
    <x v="0"/>
    <n v="0"/>
    <x v="0"/>
    <n v="0"/>
  </r>
  <r>
    <n v="3035896"/>
    <s v="ANDHIKA DWI KURNIA"/>
    <s v="U8"/>
    <x v="4"/>
    <s v="Network - Jakarta Region"/>
    <s v="Jakarta Region Area XII"/>
    <s v="KC - Jakarta - Tebet - TEB - D3"/>
    <s v="KC - Jakarta - Tebet - TEB - Company - D4"/>
    <s v="Company Relationship Manager"/>
    <s v="Company Relationship Manager"/>
    <s v="KC - Jakarta - Tebet - TEB"/>
    <s v="JAKARTA SELATAN"/>
    <s v="Dki Jakarta"/>
    <d v="1993-09-12T00:00:00"/>
    <d v="2018-05-28T00:00:00"/>
    <s v="Male"/>
    <s v="TEB"/>
    <s v="ANDHIKA.KURNIA@CIMBNIAGA.CO.ID"/>
    <s v="D-5"/>
    <n v="3004273"/>
    <s v="SYATRI DEWI"/>
    <s v="Branch Manager - KC - TEB"/>
    <m/>
    <m/>
    <m/>
    <m/>
    <x v="1"/>
    <m/>
    <m/>
    <x v="0"/>
    <n v="0"/>
    <x v="0"/>
    <n v="0"/>
    <x v="0"/>
    <n v="0"/>
  </r>
  <r>
    <n v="5600294"/>
    <s v="CEVIN"/>
    <s v="U7"/>
    <x v="4"/>
    <s v="Network - Jakarta Region"/>
    <s v="Jakarta Region Area XII"/>
    <s v="KC - Jakarta - Tebet - TEB - D3"/>
    <s v="KC - Jakarta - Tebet - TEB - Mortgage - D4"/>
    <s v="Mortgage Business Manager"/>
    <s v="Mortgage Business Manager"/>
    <s v="KC - Jakarta - Tebet - TEB"/>
    <s v="JAKARTA SELATAN"/>
    <s v="Dki Jakarta"/>
    <d v="1996-04-02T00:00:00"/>
    <d v="2025-05-26T00:00:00"/>
    <s v="Male"/>
    <s v="TEB"/>
    <s v="cevin.cevin@cimbniaga.co.id"/>
    <s v="D-4"/>
    <n v="3004273"/>
    <s v="SYATRI DEWI"/>
    <s v="Branch Manager - KC - TEB"/>
    <m/>
    <m/>
    <m/>
    <m/>
    <x v="1"/>
    <m/>
    <m/>
    <x v="0"/>
    <n v="0"/>
    <x v="1"/>
    <e v="#N/A"/>
    <x v="1"/>
    <e v="#N/A"/>
  </r>
  <r>
    <n v="5378309"/>
    <s v="DEDI PERMANA GINTING"/>
    <s v="U9"/>
    <x v="4"/>
    <s v="Network - Jakarta Region"/>
    <s v="Jakarta Region Area XII"/>
    <s v="KC - Jakarta - Tebet - TEB - D3"/>
    <s v="KC - Jakarta - Tebet - TEB - Mortgage - D4"/>
    <s v="Mortgage Relationship Manager"/>
    <s v="Mortgage Relationship Manager"/>
    <s v="KC - Jakarta - Tebet - TEB"/>
    <s v="JAKARTA SELATAN"/>
    <s v="Dki Jakarta"/>
    <d v="1994-10-23T00:00:00"/>
    <d v="2022-11-07T00:00:00"/>
    <s v="Male"/>
    <s v="TEB"/>
    <s v="Dedi.Ginting@cimbniaga.co.id"/>
    <s v="D-5"/>
    <n v="5600294"/>
    <s v="CEVIN"/>
    <s v="Mortgage Business Manager - KC - TEB"/>
    <m/>
    <m/>
    <m/>
    <m/>
    <x v="1"/>
    <m/>
    <m/>
    <x v="0"/>
    <n v="0"/>
    <x v="0"/>
    <n v="0"/>
    <x v="0"/>
    <n v="0"/>
  </r>
  <r>
    <n v="5389414"/>
    <s v="SALSABILA BAROKAH"/>
    <s v="U9"/>
    <x v="4"/>
    <s v="Network - Jakarta Region"/>
    <s v="Jakarta Region Area XII"/>
    <s v="KC - Jakarta - Tebet - TEB - D3"/>
    <s v="KC - Jakarta - Tebet - TEB - Mortgage - D4"/>
    <s v="Mortgage Relationship Manager"/>
    <s v="Mortgage Relationship Manager"/>
    <s v="KC - Jakarta - Tebet - TEB"/>
    <s v="JAKARTA SELATAN"/>
    <s v="Dki Jakarta"/>
    <d v="1998-12-26T00:00:00"/>
    <d v="2023-05-02T00:00:00"/>
    <s v="Female"/>
    <s v="TEB"/>
    <s v="Salsabila.Barokah@cimbniaga.co.id"/>
    <s v="D-5"/>
    <n v="5600294"/>
    <s v="CEVIN"/>
    <s v="Mortgage Business Manager - KC - TEB"/>
    <m/>
    <m/>
    <m/>
    <m/>
    <x v="1"/>
    <m/>
    <m/>
    <x v="0"/>
    <n v="0"/>
    <x v="0"/>
    <n v="0"/>
    <x v="0"/>
    <n v="0"/>
  </r>
  <r>
    <n v="5393039"/>
    <s v="WIDI RAHMAWATI"/>
    <s v="U9"/>
    <x v="4"/>
    <s v="Network - Jakarta Region"/>
    <s v="Jakarta Region Area XII"/>
    <s v="KC - Jakarta - Tebet - TEB - D3"/>
    <s v="KC - Jakarta - Tebet - TEB - Mortgage - D4"/>
    <s v="Mortgage Relationship Manager"/>
    <s v="Mortgage Relationship Manager"/>
    <s v="KC - Jakarta - Tebet - TEB"/>
    <s v="JAKARTA SELATAN"/>
    <s v="Dki Jakarta"/>
    <d v="2000-02-27T00:00:00"/>
    <d v="2023-07-24T00:00:00"/>
    <s v="Female"/>
    <s v="TEB"/>
    <s v="Widi.Rahmawati@cimbniaga.co.id"/>
    <s v="D-5"/>
    <n v="5600294"/>
    <s v="CEVIN"/>
    <s v="Mortgage Business Manager - KC - TEB"/>
    <m/>
    <m/>
    <m/>
    <m/>
    <x v="1"/>
    <m/>
    <m/>
    <x v="0"/>
    <n v="0"/>
    <x v="0"/>
    <n v="0"/>
    <x v="0"/>
    <n v="0"/>
  </r>
  <r>
    <n v="5600039"/>
    <s v="IHSAN ALFADJRI"/>
    <s v="U9"/>
    <x v="4"/>
    <s v="Network - Jakarta Region"/>
    <s v="Jakarta Region Area XII"/>
    <s v="KC - Jakarta - Tebet - TEB - D3"/>
    <s v="KC - Jakarta - Tebet - TEB - Mortgage - D4"/>
    <s v="Mortgage Relationship Manager"/>
    <s v="Mortgage Relationship Manager"/>
    <s v="KC - Jakarta - Tebet - TEB"/>
    <s v="JAKARTA SELATAN"/>
    <s v="Dki Jakarta"/>
    <d v="1991-10-12T00:00:00"/>
    <d v="2025-04-14T00:00:00"/>
    <s v="Male"/>
    <s v="TEB"/>
    <s v="ihsan.alfadjri@cimbniaga.co.id"/>
    <s v="D-5"/>
    <n v="5600294"/>
    <s v="CEVIN"/>
    <s v="Mortgage Business Manager - KC - TEB"/>
    <m/>
    <m/>
    <m/>
    <m/>
    <x v="1"/>
    <m/>
    <m/>
    <x v="0"/>
    <n v="0"/>
    <x v="1"/>
    <e v="#N/A"/>
    <x v="1"/>
    <e v="#N/A"/>
  </r>
  <r>
    <n v="5423374"/>
    <s v="DIKY COSMAS PANJAITAN"/>
    <s v="U6"/>
    <x v="4"/>
    <s v="Network - Jakarta Region"/>
    <s v="Jakarta Region Area XII"/>
    <s v="KC - Jakarta - Tebet - TEB - D3"/>
    <s v="KC - Jakarta - Tebet - TEB - Preferred - D4"/>
    <s v="Preferred Relationship Manager"/>
    <s v="Preferred Relationship Manager"/>
    <s v="KC - Jakarta - Tebet - TEB"/>
    <s v="JAKARTA SELATAN"/>
    <s v="Dki Jakarta"/>
    <d v="1991-03-16T00:00:00"/>
    <d v="2025-04-14T00:00:00"/>
    <s v="Male"/>
    <s v="TEB"/>
    <s v="diky.cosmaspanjaitan@cimbniaga.co.id"/>
    <s v="D-5"/>
    <n v="5601133"/>
    <s v="JUNICO TUMANGGOR"/>
    <s v="Preferred Business Manager 1 - KC - TEB"/>
    <m/>
    <m/>
    <m/>
    <m/>
    <x v="1"/>
    <m/>
    <m/>
    <x v="0"/>
    <n v="0"/>
    <x v="1"/>
    <e v="#N/A"/>
    <x v="1"/>
    <e v="#N/A"/>
  </r>
  <r>
    <n v="5601133"/>
    <s v="JUNICO TUMANGGOR"/>
    <s v="U6"/>
    <x v="4"/>
    <s v="Network - Jakarta Region"/>
    <s v="Jakarta Region Area XII"/>
    <s v="KC - Jakarta - Tebet - TEB - D3"/>
    <s v="KC - Jakarta - Tebet - TEB - Preferred - D4"/>
    <s v="Preferred Business Manager"/>
    <s v="Preferred Business Manager"/>
    <s v="KC - Jakarta - Tebet - TEB"/>
    <s v="JAKARTA SELATAN"/>
    <s v="Dki Jakarta"/>
    <d v="1994-06-16T00:00:00"/>
    <d v="2025-10-06T00:00:00"/>
    <s v="Male"/>
    <s v="TEB"/>
    <s v="junico.tumanggor@cimbniaga.co.id"/>
    <s v="D-4"/>
    <n v="3004273"/>
    <s v="SYATRI DEWI"/>
    <s v="Branch Manager - KC - TEB"/>
    <m/>
    <m/>
    <m/>
    <m/>
    <x v="1"/>
    <m/>
    <m/>
    <x v="0"/>
    <n v="0.2"/>
    <x v="1"/>
    <e v="#N/A"/>
    <x v="1"/>
    <e v="#N/A"/>
  </r>
  <r>
    <n v="5601520"/>
    <s v="ERNI RAHMAWATI"/>
    <s v="U7"/>
    <x v="4"/>
    <s v="Network - Jakarta Region"/>
    <s v="Jakarta Region Area XII"/>
    <s v="KC - Jakarta - Tebet - TEB - D3"/>
    <s v="KC - Jakarta - Tebet - TEB - Preferred - D4"/>
    <s v="Preferred Relationship Manager"/>
    <s v="Preferred Relationship Manager"/>
    <s v="KC - Jakarta - Tebet - TEB"/>
    <s v="JAKARTA SELATAN"/>
    <s v="Dki Jakarta"/>
    <d v="1994-08-31T00:00:00"/>
    <d v="2025-11-03T00:00:00"/>
    <s v="Female"/>
    <s v="TEB"/>
    <s v="erni.rahmawati@cimbniaga.co.id"/>
    <s v="D-5"/>
    <n v="5601133"/>
    <s v="JUNICO TUMANGGOR"/>
    <s v="Preferred Business Manager 1 - KC - TEB"/>
    <m/>
    <m/>
    <m/>
    <m/>
    <x v="1"/>
    <m/>
    <m/>
    <x v="0"/>
    <n v="0"/>
    <x v="1"/>
    <e v="#N/A"/>
    <x v="1"/>
    <e v="#N/A"/>
  </r>
  <r>
    <n v="3019575"/>
    <s v="ANDRI SAPUTRA"/>
    <s v="U7"/>
    <x v="4"/>
    <s v="Network - Jakarta Region"/>
    <s v="Jakarta Region Area XII"/>
    <s v="KC - Jakarta - Tebet - TEB - D3"/>
    <s v="KC - Jakarta - Tebet - TEB - Preferred - D4"/>
    <s v="Preferred Relationship Manager"/>
    <s v="Preferred Relationship Manager"/>
    <s v="KC - Jakarta - Tebet - TEB"/>
    <s v="JAKARTA SELATAN"/>
    <s v="Dki Jakarta"/>
    <d v="1988-01-03T00:00:00"/>
    <d v="2012-07-02T00:00:00"/>
    <s v="Male"/>
    <s v="TEB"/>
    <s v="ANDRI.SAPUTRA2@CIMBNIAGA.CO.ID"/>
    <s v="D-5"/>
    <n v="5601133"/>
    <s v="JUNICO TUMANGGOR"/>
    <s v="Preferred Business Manager 1 - KC - TEB"/>
    <m/>
    <m/>
    <m/>
    <m/>
    <x v="1"/>
    <m/>
    <m/>
    <x v="0"/>
    <n v="0"/>
    <x v="0"/>
    <n v="0"/>
    <x v="0"/>
    <n v="0"/>
  </r>
  <r>
    <n v="5602296"/>
    <s v="DAMLIS FAHMI"/>
    <s v="U8"/>
    <x v="4"/>
    <s v="Network - Jakarta Region"/>
    <s v="Jakarta Region Area XII"/>
    <s v="KC - Jakarta - Tebet - TEB - D3"/>
    <s v="KC - Jakarta - Tebet - TEB - Preferred - D4"/>
    <s v="Preferred Relationship Manager"/>
    <s v="Preferred Relationship Manager"/>
    <s v="KC - Jakarta - Tebet - TEB"/>
    <s v="JAKARTA SELATAN"/>
    <s v="Dki Jakarta"/>
    <d v="1995-08-01T00:00:00"/>
    <d v="2026-04-27T00:00:00"/>
    <s v="Male"/>
    <s v="TEB"/>
    <s v="damlis.fahmi@cimbniaga.co.id"/>
    <s v="D-5"/>
    <n v="5601133"/>
    <s v="JUNICO TUMANGGOR"/>
    <s v="Preferred Business Manager 1 - KC - TEB"/>
    <m/>
    <m/>
    <m/>
    <m/>
    <x v="1"/>
    <m/>
    <m/>
    <x v="1"/>
    <n v="1"/>
    <x v="1"/>
    <e v="#N/A"/>
    <x v="1"/>
    <e v="#N/A"/>
  </r>
  <r>
    <n v="5600591"/>
    <s v="TRI WIJAYANTI"/>
    <s v="U8"/>
    <x v="4"/>
    <s v="Network - Jakarta Region"/>
    <s v="Jakarta Region Area XII"/>
    <s v="KC - Jakarta - Tebet - TEB - D3"/>
    <s v="KC - Jakarta - Tebet - TEB - Preferred - D4"/>
    <s v="Preferred Relationship Manager"/>
    <s v="Preferred Relationship Manager"/>
    <s v="KC - Jakarta - Tebet - TEB"/>
    <s v="JAKARTA SELATAN"/>
    <s v="Dki Jakarta"/>
    <d v="1998-09-30T00:00:00"/>
    <d v="2025-07-14T00:00:00"/>
    <s v="Female"/>
    <s v="TEB"/>
    <s v="tri.wijayanti@cimbniaga.co.id"/>
    <s v="D-5"/>
    <n v="5601133"/>
    <s v="JUNICO TUMANGGOR"/>
    <s v="Preferred Business Manager 1 - KC - TEB"/>
    <m/>
    <m/>
    <m/>
    <m/>
    <x v="1"/>
    <m/>
    <m/>
    <x v="0"/>
    <n v="0"/>
    <x v="1"/>
    <e v="#N/A"/>
    <x v="1"/>
    <e v="#N/A"/>
  </r>
  <r>
    <n v="3011671"/>
    <s v="SHEILA DEA ZOLLA"/>
    <s v="U5"/>
    <x v="4"/>
    <s v="Network - Jakarta Region"/>
    <s v="Jakarta Region Area XII"/>
    <s v="KC - Jakarta - Tebet - TEB - Private Wealth D3"/>
    <s v="KC - Jakarta - Tebet - TEB - Private Wealth D4"/>
    <s v="Private Wealth Relationship Manager"/>
    <s v="Private Wealth Relationship Manager"/>
    <s v="KC - Jakarta - Tebet - TEB"/>
    <s v="JAKARTA SELATAN"/>
    <s v="Dki Jakarta"/>
    <d v="1985-08-01T00:00:00"/>
    <d v="2008-09-08T00:00:00"/>
    <s v="Female"/>
    <s v="TEB"/>
    <s v="SHEILA.DEAZOLLA@CIMBNIAGA.CO.ID"/>
    <s v="D-4"/>
    <n v="3010429"/>
    <s v="SITI SARAH MARLINA"/>
    <s v="Branch Area Head - Jakarta Region Area XII"/>
    <m/>
    <m/>
    <m/>
    <m/>
    <x v="1"/>
    <m/>
    <m/>
    <x v="0"/>
    <n v="0"/>
    <x v="0"/>
    <n v="0"/>
    <x v="0"/>
    <n v="0"/>
  </r>
  <r>
    <n v="3010132"/>
    <s v="SARI DIYAH NOVITAWATI"/>
    <s v="U6"/>
    <x v="4"/>
    <s v="Network - Jakarta Region"/>
    <s v="Jakarta Region Area XII"/>
    <s v="KC - Jakarta - Tebet - TEB - D3"/>
    <s v="KC - Jakarta - Tebet - TEB - Service - D4"/>
    <s v="Branch Operations &amp; Service Manager"/>
    <s v="Branch Operations &amp; Service Manager"/>
    <s v="KC - Jakarta - Tebet - TEB"/>
    <s v="JAKARTA SELATAN"/>
    <s v="Dki Jakarta"/>
    <d v="1983-11-29T00:00:00"/>
    <d v="2008-08-03T00:00:00"/>
    <s v="Female"/>
    <s v="TEB"/>
    <s v="SARI.DIYAH@CIMBNIAGA.CO.ID"/>
    <s v="D-4"/>
    <n v="3004273"/>
    <s v="SYATRI DEWI"/>
    <s v="Branch Manager - KC - TEB"/>
    <m/>
    <m/>
    <m/>
    <m/>
    <x v="1"/>
    <m/>
    <m/>
    <x v="0"/>
    <n v="0"/>
    <x v="0"/>
    <n v="0"/>
    <x v="0"/>
    <n v="0"/>
  </r>
  <r>
    <n v="3008531"/>
    <s v="ERI WIDIANINGSIH"/>
    <s v="U8"/>
    <x v="4"/>
    <s v="Network - Jakarta Region"/>
    <s v="Jakarta Region Area XII"/>
    <s v="KC - Jakarta - Tebet - TEB - D3"/>
    <s v="KC - Jakarta - Tebet - TEB - Service - D4"/>
    <s v="Branch Service Officer"/>
    <s v="Branch Service Officer"/>
    <s v="KC - Jakarta - Tebet - TEB"/>
    <s v="JAKARTA SELATAN"/>
    <s v="Dki Jakarta"/>
    <d v="1980-11-08T00:00:00"/>
    <d v="2006-04-03T00:00:00"/>
    <s v="Female"/>
    <s v="TEB"/>
    <s v="ERI.WIDIANINGSIH@CIMBNIAGA.CO.ID"/>
    <s v="D-5"/>
    <n v="3010132"/>
    <s v="SARI DIYAH NOVITAWATI"/>
    <s v="Branch Operations &amp; Service Manager - KC - TEB"/>
    <m/>
    <m/>
    <m/>
    <m/>
    <x v="1"/>
    <m/>
    <m/>
    <x v="0"/>
    <n v="0"/>
    <x v="0"/>
    <n v="0"/>
    <x v="0"/>
    <n v="0"/>
  </r>
  <r>
    <n v="3037618"/>
    <s v="ANITA RACHMAWATY"/>
    <s v="U9"/>
    <x v="4"/>
    <s v="Network - Jakarta Region"/>
    <s v="Jakarta Region Area XII"/>
    <s v="KC - Jakarta - Tebet - TEB - D3"/>
    <s v="KC - Jakarta - Tebet - TEB - Service - D4"/>
    <s v="Customer Service"/>
    <s v="Customer Service"/>
    <s v="KC - Jakarta - Tebet - TEB"/>
    <s v="JAKARTA SELATAN"/>
    <s v="Dki Jakarta"/>
    <d v="1990-06-21T00:00:00"/>
    <d v="2019-03-11T00:00:00"/>
    <s v="Female"/>
    <s v="TEB"/>
    <s v="ANITA.RACHMAWATY@CIMBNIAGA.CO.ID"/>
    <s v="D-5"/>
    <n v="3010132"/>
    <s v="SARI DIYAH NOVITAWATI"/>
    <s v="Branch Operations &amp; Service Manager - KC - TEB"/>
    <m/>
    <m/>
    <m/>
    <m/>
    <x v="1"/>
    <m/>
    <m/>
    <x v="0"/>
    <n v="0"/>
    <x v="0"/>
    <n v="0"/>
    <x v="0"/>
    <n v="0"/>
  </r>
  <r>
    <n v="3028625"/>
    <s v="DENY KURNIAWAN"/>
    <s v="U9"/>
    <x v="4"/>
    <s v="Network - Jakarta Region"/>
    <s v="Jakarta Region Area XII"/>
    <s v="KC - Jakarta - Tebet - TEB - D3"/>
    <s v="KC - Jakarta - Tebet - TEB - Service - D4"/>
    <s v="Customer Service"/>
    <s v="Customer Service"/>
    <s v="KC - Jakarta - Tebet - TEB"/>
    <s v="JAKARTA SELATAN"/>
    <s v="Dki Jakarta"/>
    <d v="1989-11-15T00:00:00"/>
    <d v="2015-02-23T00:00:00"/>
    <s v="Male"/>
    <s v="TEB"/>
    <s v="DENY.KURNIAWAN@CIMBNIAGA.CO.ID"/>
    <s v="D-5"/>
    <n v="3010132"/>
    <s v="SARI DIYAH NOVITAWATI"/>
    <s v="Branch Operations &amp; Service Manager - KC - TEB"/>
    <m/>
    <m/>
    <m/>
    <m/>
    <x v="1"/>
    <m/>
    <m/>
    <x v="0"/>
    <n v="0"/>
    <x v="0"/>
    <n v="0"/>
    <x v="0"/>
    <n v="0"/>
  </r>
  <r>
    <n v="3018408"/>
    <s v="SHEILLA DHANIATI"/>
    <s v="U9"/>
    <x v="4"/>
    <s v="Network - Jakarta Region"/>
    <s v="Jakarta Region Area XII"/>
    <s v="KC - Jakarta - Tebet - TEB - D3"/>
    <s v="KC - Jakarta - Tebet - TEB - Service - D4"/>
    <s v="Customer Service"/>
    <s v="Customer Service"/>
    <s v="KC - Jakarta - Tebet - TEB"/>
    <s v="JAKARTA SELATAN"/>
    <s v="Dki Jakarta"/>
    <d v="1991-03-22T00:00:00"/>
    <d v="2012-02-10T00:00:00"/>
    <s v="Female"/>
    <s v="TEB"/>
    <s v="SHEILLA.DHANIATI@CIMBNIAGA.CO.ID"/>
    <s v="D-5"/>
    <n v="3010132"/>
    <s v="SARI DIYAH NOVITAWATI"/>
    <s v="Branch Operations &amp; Service Manager - KC - TEB"/>
    <m/>
    <m/>
    <m/>
    <m/>
    <x v="1"/>
    <m/>
    <m/>
    <x v="0"/>
    <n v="0"/>
    <x v="0"/>
    <n v="0"/>
    <x v="0"/>
    <n v="0"/>
  </r>
  <r>
    <n v="3036585"/>
    <s v="GIOVANNI INDAH SUSANTI HADIWITANTO"/>
    <s v="U9"/>
    <x v="4"/>
    <s v="Network - Jakarta Region"/>
    <s v="Jakarta Region Area XII"/>
    <s v="KC - Jakarta - Tebet - TEB - D3"/>
    <s v="KC - Jakarta - Tebet - TEB - Service - D4"/>
    <s v="Digital Banking Service Officer"/>
    <s v="Digital Banking Service Officer"/>
    <s v="E-Banking Lounge - Jakarta - Kota Kasablanka - DKK"/>
    <s v="JAKARTA SELATAN"/>
    <s v="Dki Jakarta"/>
    <d v="1991-05-21T00:00:00"/>
    <d v="2018-10-01T00:00:00"/>
    <s v="Female"/>
    <s v="DKK"/>
    <s v="GIOVANNI.HADIWITANTO@CIMBNIAGA.CO.ID"/>
    <s v="D-5"/>
    <n v="3010132"/>
    <s v="SARI DIYAH NOVITAWATI"/>
    <s v="Branch Operations &amp; Service Manager - KC - TEB"/>
    <m/>
    <m/>
    <m/>
    <m/>
    <x v="1"/>
    <m/>
    <m/>
    <x v="0"/>
    <n v="0"/>
    <x v="0"/>
    <n v="0"/>
    <x v="0"/>
    <n v="0"/>
  </r>
  <r>
    <n v="5338784"/>
    <s v="MEGA YULIANTI"/>
    <s v="U9"/>
    <x v="4"/>
    <s v="Network - Jakarta Region"/>
    <s v="Jakarta Region Area XII"/>
    <s v="KC - Jakarta - Tebet - TEB - D3"/>
    <s v="KC - Jakarta - Tebet - TEB - Service - D4"/>
    <s v="Digital Banking Service Officer"/>
    <s v="Digital Banking Service Officer"/>
    <s v="E-Banking Lounge - Jakarta - Kota Kasablanka - DKK"/>
    <s v="JAKARTA SELATAN"/>
    <s v="Dki Jakarta"/>
    <d v="1998-07-27T00:00:00"/>
    <d v="2021-07-26T00:00:00"/>
    <s v="Female"/>
    <s v="DKK"/>
    <s v="Mega.Yulianti@cimbniaga.co.id"/>
    <s v="D-5"/>
    <n v="3010132"/>
    <s v="SARI DIYAH NOVITAWATI"/>
    <s v="Branch Operations &amp; Service Manager - KC - TEB"/>
    <m/>
    <m/>
    <m/>
    <m/>
    <x v="1"/>
    <m/>
    <m/>
    <x v="0"/>
    <n v="0"/>
    <x v="0"/>
    <n v="0"/>
    <x v="0"/>
    <n v="0"/>
  </r>
  <r>
    <n v="5338790"/>
    <s v="IBNU IMAM MUHARRAM"/>
    <s v="U9"/>
    <x v="4"/>
    <s v="Network - Jakarta Region"/>
    <s v="Jakarta Region Area XII"/>
    <s v="KC - Jakarta - Tebet - TEB - D3"/>
    <s v="KC - Jakarta - Tebet - TEB - Service - D4"/>
    <s v="Digital Banking Service Officer"/>
    <s v="Digital Banking Service Officer"/>
    <s v="E-Banking Lounge - Jakarta - Kota Kasablanka - DKK"/>
    <s v="JAKARTA SELATAN"/>
    <s v="Dki Jakarta"/>
    <d v="1997-05-14T00:00:00"/>
    <d v="2021-07-26T00:00:00"/>
    <s v="Male"/>
    <s v="DKK"/>
    <s v="Ibnu.Muharram@cimbniaga.co.id"/>
    <s v="D-5"/>
    <n v="3010132"/>
    <s v="SARI DIYAH NOVITAWATI"/>
    <s v="Branch Operations &amp; Service Manager - KC - TEB"/>
    <m/>
    <m/>
    <m/>
    <m/>
    <x v="1"/>
    <m/>
    <m/>
    <x v="0"/>
    <n v="0"/>
    <x v="0"/>
    <n v="0"/>
    <x v="0"/>
    <n v="0"/>
  </r>
  <r>
    <n v="5405345"/>
    <s v="MEGA YUSTARI"/>
    <s v="U9"/>
    <x v="4"/>
    <s v="Network - Jakarta Region"/>
    <s v="Jakarta Region Area XII"/>
    <s v="KC - Jakarta - Tebet - TEB - D3"/>
    <s v="KC - Jakarta - Tebet - TEB - Service - D4"/>
    <s v="Digital Banking Service Officer"/>
    <s v="Digital Banking Service Officer"/>
    <s v="E-Banking Lounge - Jakarta - Kota Kasablanka - DKK"/>
    <s v="JAKARTA SELATAN"/>
    <s v="Dki Jakarta"/>
    <d v="2001-07-08T00:00:00"/>
    <d v="2024-03-06T00:00:00"/>
    <s v="Female"/>
    <s v="DKK"/>
    <s v="mega.yustari@cimbniaga.co.id"/>
    <s v="D-5"/>
    <n v="3010132"/>
    <s v="SARI DIYAH NOVITAWATI"/>
    <s v="Branch Operations &amp; Service Manager - KC - TEB"/>
    <m/>
    <m/>
    <m/>
    <m/>
    <x v="1"/>
    <m/>
    <m/>
    <x v="0"/>
    <n v="0"/>
    <x v="0"/>
    <n v="0"/>
    <x v="0"/>
    <n v="0"/>
  </r>
  <r>
    <n v="3040966"/>
    <s v="DANU AFRIZAL"/>
    <s v="U7"/>
    <x v="4"/>
    <s v="Network - Jakarta Region"/>
    <s v="Jakarta Region Area XII"/>
    <s v="KCP - Jakarta - Kuningan Plaza - KPL - D3"/>
    <s v="KCP - Jakarta - Kuningan Plaza - KPL - Company - D4"/>
    <s v="Company Relationship Manager"/>
    <s v="Company Relationship Manager"/>
    <s v="KCP - Jakarta - Kuningan Plaza - KPL"/>
    <s v="JAKARTA SELATAN"/>
    <s v="Dki Jakarta"/>
    <d v="1992-05-22T00:00:00"/>
    <d v="2020-03-23T00:00:00"/>
    <s v="Male"/>
    <s v="KPL"/>
    <s v="DANU.AFRIZAL@CIMBNIAGA.CO.ID"/>
    <s v="D-5"/>
    <n v="5364936"/>
    <s v="IMEILDA. S. GIRSANG"/>
    <s v="Branch Manager - KCP - KPL"/>
    <m/>
    <m/>
    <m/>
    <m/>
    <x v="1"/>
    <m/>
    <m/>
    <x v="0"/>
    <n v="0"/>
    <x v="0"/>
    <n v="0"/>
    <x v="0"/>
    <n v="0"/>
  </r>
  <r>
    <n v="5601685"/>
    <s v="DWI UNTARI BIHANDARI"/>
    <s v="U5"/>
    <x v="4"/>
    <s v="Network - Jakarta Region"/>
    <s v="Jakarta Region Area XII"/>
    <s v="KCP - Jakarta - Kuningan Plaza - KPL - D3"/>
    <s v="KCP - Jakarta - Kuningan Plaza - KPL - EBB - D4"/>
    <s v="EBB Business Manager"/>
    <s v="EBB Business Manager"/>
    <s v="KCP - Jakarta - Kuningan Plaza - KPL"/>
    <s v="JAKARTA SELATAN"/>
    <s v="Dki Jakarta"/>
    <d v="1992-07-24T00:00:00"/>
    <d v="2026-01-12T00:00:00"/>
    <s v="Female"/>
    <s v="KPL"/>
    <s v="dwi.bihandari@cimbniaga.co.id"/>
    <s v="D-4"/>
    <n v="5364936"/>
    <s v="IMEILDA. S. GIRSANG"/>
    <s v="Branch Manager - KCP - KPL"/>
    <m/>
    <m/>
    <m/>
    <m/>
    <x v="1"/>
    <m/>
    <m/>
    <x v="0"/>
    <n v="0"/>
    <x v="1"/>
    <e v="#N/A"/>
    <x v="1"/>
    <e v="#N/A"/>
  </r>
  <r>
    <n v="5600553"/>
    <s v="KEVIN IHZYA HENDRIKO"/>
    <s v="U6"/>
    <x v="4"/>
    <s v="Network - Jakarta Region"/>
    <s v="Jakarta Region Area XII"/>
    <s v="KCP - Jakarta - Kuningan Plaza - KPL - D3"/>
    <s v="KCP - Jakarta - Kuningan Plaza - KPL - EBB - D4"/>
    <s v="Sr EBB Relationship Manager"/>
    <s v="Sr EBB Relationship Manager"/>
    <s v="KCP - Jakarta - Kuningan Plaza - KPL"/>
    <s v="JAKARTA SELATAN"/>
    <s v="Dki Jakarta"/>
    <d v="1998-06-12T00:00:00"/>
    <d v="2025-08-04T00:00:00"/>
    <s v="Male"/>
    <s v="KPL"/>
    <s v="kevin.hendriko@cimbniaga.co.id"/>
    <s v="D-5"/>
    <n v="5601685"/>
    <s v="DWI UNTARI BIHANDARI"/>
    <s v="Network EBB Business Manager - KCP - KPL"/>
    <m/>
    <m/>
    <m/>
    <m/>
    <x v="1"/>
    <m/>
    <m/>
    <x v="0"/>
    <n v="0"/>
    <x v="1"/>
    <e v="#N/A"/>
    <x v="1"/>
    <e v="#N/A"/>
  </r>
  <r>
    <n v="5423681"/>
    <s v="MIRANTI VERDIANA"/>
    <s v="U7"/>
    <x v="4"/>
    <s v="Network - Jakarta Region"/>
    <s v="Jakarta Region Area XII"/>
    <s v="KCP - Jakarta - Kuningan Plaza - KPL - D3"/>
    <s v="KCP - Jakarta - Kuningan Plaza - KPL - EBB - D4"/>
    <s v="EBB Relationship Manager"/>
    <s v="EBB Relationship Manager"/>
    <s v="KCP - Jakarta - Kuningan Plaza - KPL"/>
    <s v="JAKARTA SELATAN"/>
    <s v="Dki Jakarta"/>
    <d v="1997-02-10T00:00:00"/>
    <d v="2025-04-14T00:00:00"/>
    <s v="Female"/>
    <s v="KPL"/>
    <s v="Miranti.Verdiana@cimbniaga.co.id"/>
    <s v="D-5"/>
    <n v="5601685"/>
    <s v="DWI UNTARI BIHANDARI"/>
    <s v="Network EBB Business Manager - KCP - KPL"/>
    <m/>
    <m/>
    <m/>
    <m/>
    <x v="1"/>
    <m/>
    <m/>
    <x v="0"/>
    <n v="0"/>
    <x v="1"/>
    <e v="#N/A"/>
    <x v="1"/>
    <e v="#N/A"/>
  </r>
  <r>
    <n v="5356068"/>
    <s v="KD. JULIASIH"/>
    <s v="U7"/>
    <x v="4"/>
    <s v="Network - Jakarta Region"/>
    <s v="Jakarta Region Area XII"/>
    <s v="KCP - Jakarta - Kuningan Plaza - KPL - D3"/>
    <s v="KCP - Jakarta - Kuningan Plaza - KPL - EBB - D4"/>
    <s v="EBB Relationship Manager"/>
    <s v="EBB Relationship Manager"/>
    <s v="KCP - Jakarta - Kuningan Plaza - KPL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552"/>
    <s v="ARIAD DITYA MG"/>
    <s v="U8"/>
    <x v="4"/>
    <s v="Network - Jakarta Region"/>
    <s v="Jakarta Region Area XII"/>
    <s v="KCP - Jakarta - Kuningan Plaza - KPL - D3"/>
    <s v="KCP - Jakarta - Kuningan Plaza - KPL - EBB - D4"/>
    <s v="EBB Relationship Manager"/>
    <s v="EBB Relationship Manager"/>
    <s v="KCP - Jakarta - Kuningan Plaza - KPL"/>
    <s v="JAKARTA SELATAN"/>
    <s v="Dki Jakarta"/>
    <d v="1993-02-03T00:00:00"/>
    <d v="2025-12-01T00:00:00"/>
    <s v="Male"/>
    <s v="KPL"/>
    <s v="ariad.mg@cimbniaga.co.id"/>
    <s v="D-5"/>
    <n v="5601685"/>
    <s v="DWI UNTARI BIHANDARI"/>
    <s v="Network EBB Business Manager - KCP - KPL"/>
    <m/>
    <m/>
    <m/>
    <m/>
    <x v="1"/>
    <m/>
    <m/>
    <x v="0"/>
    <n v="0"/>
    <x v="1"/>
    <e v="#N/A"/>
    <x v="1"/>
    <e v="#N/A"/>
  </r>
  <r>
    <n v="5417994"/>
    <s v="MUHAMMAD FATHURRIZA RAHMAN"/>
    <s v="U8"/>
    <x v="4"/>
    <s v="Network - Jakarta Region"/>
    <s v="Jakarta Region Area XII"/>
    <s v="KCP - Jakarta - Kuningan Plaza - KPL - D3"/>
    <s v="KCP - Jakarta - Kuningan Plaza - KPL - EBB - D4"/>
    <s v="EBB Relationship Manager"/>
    <s v="EBB Relationship Manager"/>
    <s v="KCP - Jakarta - Kuningan Plaza - KPL"/>
    <s v="JAKARTA SELATAN"/>
    <s v="Dki Jakarta"/>
    <d v="1998-11-22T00:00:00"/>
    <d v="2024-11-18T00:00:00"/>
    <s v="Male"/>
    <s v="KPL"/>
    <s v="muhammad.rahman@cimbniaga.co.id"/>
    <s v="D-5"/>
    <n v="5601685"/>
    <s v="DWI UNTARI BIHANDARI"/>
    <s v="Network EBB Business Manager - KCP - KPL"/>
    <m/>
    <m/>
    <m/>
    <m/>
    <x v="1"/>
    <m/>
    <m/>
    <x v="0"/>
    <n v="0"/>
    <x v="1"/>
    <e v="#N/A"/>
    <x v="1"/>
    <e v="#N/A"/>
  </r>
  <r>
    <n v="5600142"/>
    <s v="MUCHAMAD RIDWAN"/>
    <s v="U9"/>
    <x v="4"/>
    <s v="Network - Jakarta Region"/>
    <s v="Jakarta Region Area XII"/>
    <s v="KCP - Jakarta - Kuningan Plaza - KPL - D3"/>
    <s v="KCP - Jakarta - Kuningan Plaza - KPL - EBB - D4"/>
    <s v="EBB Relationship Manager"/>
    <s v="EBB Relationship Manager"/>
    <s v="KCP - Jakarta - Kuningan Plaza - KPL"/>
    <s v="JAKARTA SELATAN"/>
    <s v="Dki Jakarta"/>
    <d v="2000-12-11T00:00:00"/>
    <d v="2025-05-05T00:00:00"/>
    <s v="Male"/>
    <s v="KPL"/>
    <s v="muchamad.ridwan@cimbniaga.co.id"/>
    <s v="D-5"/>
    <n v="5601685"/>
    <s v="DWI UNTARI BIHANDARI"/>
    <s v="Network EBB Business Manager - KCP - KPL"/>
    <m/>
    <m/>
    <m/>
    <m/>
    <x v="1"/>
    <m/>
    <m/>
    <x v="0"/>
    <n v="0"/>
    <x v="1"/>
    <e v="#N/A"/>
    <x v="1"/>
    <e v="#N/A"/>
  </r>
  <r>
    <n v="3035009"/>
    <s v="YUDITHA PRATIWI"/>
    <s v="U6"/>
    <x v="4"/>
    <s v="Network - Jakarta Region"/>
    <s v="Jakarta Region Area XII"/>
    <s v="KCP - Jakarta - Kuningan Plaza - KPL - D3"/>
    <s v="KCP - Jakarta - Kuningan Plaza - KPL - Preferred - D4"/>
    <s v="Preferred Relationship Manager"/>
    <s v="Preferred Relationship Manager"/>
    <s v="KCP - Jakarta - Kuningan Plaza - KPL"/>
    <s v="JAKARTA SELATAN"/>
    <s v="Dki Jakarta"/>
    <d v="1980-06-14T00:00:00"/>
    <d v="2018-01-02T00:00:00"/>
    <s v="Female"/>
    <s v="KPL"/>
    <s v="YUDITHA.PRATIWI@CIMBNIAGA.CO.ID"/>
    <s v="D-5"/>
    <n v="5391666"/>
    <s v="JOHANES AGUNG KURNIAWAN S"/>
    <s v="Preferred Business Manager 1 - KCP - KPL"/>
    <m/>
    <m/>
    <m/>
    <m/>
    <x v="1"/>
    <m/>
    <m/>
    <x v="0"/>
    <n v="0.2"/>
    <x v="0"/>
    <n v="0"/>
    <x v="0"/>
    <n v="0.1"/>
  </r>
  <r>
    <n v="5397806"/>
    <s v="NUR RACHMANIA"/>
    <s v="U6"/>
    <x v="4"/>
    <s v="Network - Jakarta Region"/>
    <s v="Jakarta Region Area XII"/>
    <s v="KCP - Jakarta - Kuningan Plaza - KPL - D3"/>
    <s v="KCP - Jakarta - Kuningan Plaza - KPL - Preferred - D4"/>
    <s v="Preferred Relationship Manager"/>
    <s v="Preferred Relationship Manager"/>
    <s v="KCP - Jakarta - Kuningan Plaza - KPL"/>
    <s v="JAKARTA SELATAN"/>
    <s v="Dki Jakarta"/>
    <d v="1990-08-29T00:00:00"/>
    <d v="2023-10-02T00:00:00"/>
    <s v="Female"/>
    <s v="KPL"/>
    <s v="Nur.Rachmania@cimbniaga.co.id"/>
    <s v="D-5"/>
    <n v="5391666"/>
    <s v="JOHANES AGUNG KURNIAWAN S"/>
    <s v="Preferred Business Manager 1 - KCP - KPL"/>
    <m/>
    <m/>
    <m/>
    <m/>
    <x v="1"/>
    <m/>
    <m/>
    <x v="0"/>
    <n v="0"/>
    <x v="0"/>
    <n v="0"/>
    <x v="0"/>
    <n v="0"/>
  </r>
  <r>
    <n v="5391666"/>
    <s v="JOHANES AGUNG KURNIAWAN S"/>
    <s v="U6"/>
    <x v="4"/>
    <s v="Network - Jakarta Region"/>
    <s v="Jakarta Region Area XII"/>
    <s v="KCP - Jakarta - Kuningan Plaza - KPL - D3"/>
    <s v="KCP - Jakarta - Kuningan Plaza - KPL - Preferred - D4"/>
    <s v="Preferred Business Manager"/>
    <s v="Preferred Business Manager"/>
    <s v="KCP - Jakarta - Kuningan Plaza - KPL"/>
    <s v="JAKARTA SELATAN"/>
    <s v="Dki Jakarta"/>
    <d v="1993-03-30T00:00:00"/>
    <d v="2023-06-12T00:00:00"/>
    <s v="Male"/>
    <s v="KPL"/>
    <s v="Johanes.S@cimbniaga.co.id"/>
    <s v="D-4"/>
    <n v="5364936"/>
    <s v="IMEILDA. S. GIRSANG"/>
    <s v="Branch Manager - KCP - KPL"/>
    <m/>
    <m/>
    <m/>
    <m/>
    <x v="1"/>
    <m/>
    <m/>
    <x v="0"/>
    <n v="0"/>
    <x v="0"/>
    <n v="0"/>
    <x v="0"/>
    <n v="0"/>
  </r>
  <r>
    <n v="5411713"/>
    <s v="DORMA P SINAMBELA"/>
    <s v="U7"/>
    <x v="4"/>
    <s v="Network - Jakarta Region"/>
    <s v="Jakarta Region Area XII"/>
    <s v="KCP - Jakarta - Kuningan Plaza - KPL - D3"/>
    <s v="KCP - Jakarta - Kuningan Plaza - KPL - Preferred - D4"/>
    <s v="Preferred Relationship Manager"/>
    <s v="Preferred Relationship Manager"/>
    <s v="KCP - Jakarta - Kuningan Plaza - KPL"/>
    <s v="JAKARTA SELATAN"/>
    <s v="Dki Jakarta"/>
    <d v="1990-10-14T00:00:00"/>
    <d v="2024-07-29T00:00:00"/>
    <s v="Female"/>
    <s v="KPL"/>
    <s v="dorma.sinambela@cimbniaga.co.id"/>
    <s v="D-5"/>
    <n v="5391666"/>
    <s v="JOHANES AGUNG KURNIAWAN S"/>
    <s v="Preferred Business Manager 1 - KCP - KPL"/>
    <m/>
    <m/>
    <m/>
    <m/>
    <x v="1"/>
    <m/>
    <m/>
    <x v="0"/>
    <n v="0"/>
    <x v="0"/>
    <n v="0"/>
    <x v="0"/>
    <n v="0"/>
  </r>
  <r>
    <n v="3033211"/>
    <s v="TILINI"/>
    <s v="U8"/>
    <x v="4"/>
    <s v="Network - Jakarta Region"/>
    <s v="Jakarta Region Area XII"/>
    <s v="KCP - Jakarta - Kuningan Plaza - KPL - D3"/>
    <s v="KCP - Jakarta - Kuningan Plaza - KPL - Preferred - D4"/>
    <s v="Preferred Relationship Manager"/>
    <s v="Preferred Relationship Manager"/>
    <s v="KCP - Jakarta - Kuningan Plaza - KPL"/>
    <s v="JAKARTA SELATAN"/>
    <s v="Dki Jakarta"/>
    <d v="1991-05-06T00:00:00"/>
    <d v="2017-04-03T00:00:00"/>
    <s v="Female"/>
    <s v="KPL"/>
    <s v="TILINI@CIMBNIAGA.CO.ID"/>
    <s v="D-5"/>
    <n v="5391666"/>
    <s v="JOHANES AGUNG KURNIAWAN S"/>
    <s v="Preferred Business Manager 1 - KCP - KPL"/>
    <m/>
    <m/>
    <m/>
    <m/>
    <x v="1"/>
    <m/>
    <m/>
    <x v="0"/>
    <n v="0"/>
    <x v="0"/>
    <n v="0"/>
    <x v="0"/>
    <n v="0"/>
  </r>
  <r>
    <n v="5388989"/>
    <s v="KEVIN AKBAR TAVID"/>
    <s v="U9"/>
    <x v="4"/>
    <s v="Network - Jakarta Region"/>
    <s v="Jakarta Region Area XII"/>
    <s v="KCP - Jakarta - Kuningan Plaza - KPL - D3"/>
    <s v="KCP - Jakarta - Kuningan Plaza - KPL - Preferred - D4"/>
    <s v="Preferred Relationship Manager"/>
    <s v="Preferred Relationship Manager"/>
    <s v="KCP - Jakarta - Kuningan Plaza - KPL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1250"/>
    <s v="ADITYO YUWONO"/>
    <s v="U7"/>
    <x v="4"/>
    <s v="Network - Jakarta Region"/>
    <s v="Jakarta Region Area XII"/>
    <s v="KCP - Jakarta - Kuningan Plaza - KPL - D3"/>
    <s v="KCP - Jakarta - Kuningan Plaza - KPL - Service - D4"/>
    <s v="Branch Operations &amp; Service Manager"/>
    <s v="Branch Operations &amp; Service Manager"/>
    <s v="KCP - Jakarta - Kuningan Plaza - KPL"/>
    <s v="JAKARTA SELATAN"/>
    <s v="Dki Jakarta"/>
    <d v="1984-08-31T00:00:00"/>
    <d v="2009-06-03T00:00:00"/>
    <s v="Male"/>
    <s v="KPL"/>
    <s v="ADITYO.YUWONO@CIMBNIAGA.CO.ID"/>
    <s v="D-4"/>
    <n v="5364936"/>
    <s v="IMEILDA. S. GIRSANG"/>
    <s v="Branch Manager - KCP - KPL"/>
    <m/>
    <m/>
    <m/>
    <m/>
    <x v="1"/>
    <m/>
    <m/>
    <x v="0"/>
    <n v="0"/>
    <x v="0"/>
    <n v="0"/>
    <x v="0"/>
    <n v="0"/>
  </r>
  <r>
    <n v="3005554"/>
    <s v="BONA AGUSANTI"/>
    <s v="U8"/>
    <x v="4"/>
    <s v="Network - Jakarta Region"/>
    <s v="Jakarta Region Area XII"/>
    <s v="KCP - Jakarta - Kuningan Plaza - KPL - D3"/>
    <s v="KCP - Jakarta - Kuningan Plaza - KPL - Service - D4"/>
    <s v="Branch Service Officer"/>
    <s v="Branch Service Officer"/>
    <s v="KCP - Jakarta - Kuningan Plaza - KPL"/>
    <s v="JAKARTA SELATAN"/>
    <s v="Dki Jakarta"/>
    <d v="1974-08-18T00:00:00"/>
    <d v="2001-10-01T00:00:00"/>
    <s v="Female"/>
    <s v="KPL"/>
    <s v="BONA.AGUSANTI@CIMBNIAGA.CO.ID"/>
    <s v="D-5"/>
    <n v="3011250"/>
    <s v="ADITYO YUWONO"/>
    <s v="Branch Operations &amp; Service Manager - KCP - KPL"/>
    <m/>
    <m/>
    <m/>
    <m/>
    <x v="1"/>
    <m/>
    <m/>
    <x v="0"/>
    <n v="0"/>
    <x v="0"/>
    <n v="0"/>
    <x v="0"/>
    <n v="0"/>
  </r>
  <r>
    <n v="3019588"/>
    <s v="NI MADE DWI JAYANTI"/>
    <s v="U9"/>
    <x v="4"/>
    <s v="Network - Jakarta Region"/>
    <s v="Jakarta Region Area XII"/>
    <s v="KCP - Jakarta - Kuningan Plaza - KPL - D3"/>
    <s v="KCP - Jakarta - Kuningan Plaza - KPL - Service - D4"/>
    <s v="Customer Service"/>
    <s v="Customer Service"/>
    <s v="KCP - Jakarta - Kuningan Plaza - KPL"/>
    <s v="JAKARTA SELATAN"/>
    <s v="Dki Jakarta"/>
    <d v="1990-01-22T00:00:00"/>
    <d v="2012-07-09T00:00:00"/>
    <s v="Female"/>
    <s v="KPL"/>
    <s v="NI.MADEDWIJAYANTI@CIMBNIAGA.CO.ID"/>
    <s v="D-5"/>
    <n v="3011250"/>
    <s v="ADITYO YUWONO"/>
    <s v="Branch Operations &amp; Service Manager - KCP - KPL"/>
    <m/>
    <m/>
    <m/>
    <m/>
    <x v="1"/>
    <m/>
    <m/>
    <x v="0"/>
    <n v="0"/>
    <x v="0"/>
    <n v="0"/>
    <x v="0"/>
    <n v="0"/>
  </r>
  <r>
    <n v="3032354"/>
    <s v="RINDU UTAMININGSIH"/>
    <s v="U9"/>
    <x v="4"/>
    <s v="Network - Jakarta Region"/>
    <s v="Jakarta Region Area XII"/>
    <s v="KCP - Jakarta - Kuningan Plaza - KPL - D3"/>
    <s v="KCP - Jakarta - Kuningan Plaza - KPL - Service - D4"/>
    <s v="Customer Service"/>
    <s v="Customer Service"/>
    <s v="KCP - Jakarta - Kuningan Plaza - KPL"/>
    <s v="JAKARTA SELATAN"/>
    <s v="Dki Jakarta"/>
    <d v="1992-08-22T00:00:00"/>
    <d v="2016-11-21T00:00:00"/>
    <s v="Female"/>
    <s v="KPL"/>
    <s v="Rindu.Utaminingsih@cimbniaga.co.id"/>
    <s v="D-5"/>
    <n v="3011250"/>
    <s v="ADITYO YUWONO"/>
    <s v="Branch Operations &amp; Service Manager - KCP - KPL"/>
    <m/>
    <m/>
    <m/>
    <m/>
    <x v="1"/>
    <m/>
    <m/>
    <x v="0"/>
    <n v="0"/>
    <x v="0"/>
    <n v="0"/>
    <x v="0"/>
    <n v="0"/>
  </r>
  <r>
    <n v="5379701"/>
    <s v="SWAFITRIYANI"/>
    <s v="U7"/>
    <x v="4"/>
    <s v="Network - Jakarta Region"/>
    <s v="Jakarta Region Area XII"/>
    <s v="KCP - Jakarta - Mall Ambassador - ABS - D3"/>
    <s v="KCP - Jakarta - Mall Ambassador - ABS - Company - D4"/>
    <s v="Company Relationship Manager"/>
    <s v="Company Relationship Manager"/>
    <s v="KCP - Jakarta - Mall Ambassador - ABS"/>
    <s v="JAKARTA SELATAN"/>
    <s v="Dki Jakarta"/>
    <d v="1985-03-07T00:00:00"/>
    <d v="2022-12-12T00:00:00"/>
    <s v="Female"/>
    <s v="ABS"/>
    <s v="Swafitriyani.Swafitriyani@cimbniaga.co.id"/>
    <s v="D-5"/>
    <n v="5378736"/>
    <s v="MAYA ANGRAINI"/>
    <s v="Branch Manager - KCP - ABS"/>
    <m/>
    <m/>
    <m/>
    <m/>
    <x v="1"/>
    <m/>
    <m/>
    <x v="0"/>
    <n v="0"/>
    <x v="0"/>
    <n v="0"/>
    <x v="0"/>
    <n v="0"/>
  </r>
  <r>
    <n v="5422869"/>
    <s v="AGATHARIA NOVITA SIANTURI"/>
    <s v="U7"/>
    <x v="4"/>
    <s v="Network - Jakarta Region"/>
    <s v="Jakarta Region Area XII"/>
    <s v="KCP - Jakarta - Mall Ambassador - ABS - D3"/>
    <s v="KCP - Jakarta - Mall Ambassador - ABS - Preferred - D4"/>
    <s v="Preferred Relationship Manager"/>
    <s v="Preferred Relationship Manager"/>
    <s v="KCP - Jakarta - Mall Ambassador - ABS"/>
    <s v="JAKARTA SELATAN"/>
    <s v="Dki Jakarta"/>
    <d v="1994-09-19T00:00:00"/>
    <d v="2025-02-24T00:00:00"/>
    <s v="Female"/>
    <s v="ABS"/>
    <s v="agatharia.sianturi@cimbniaga.co.id"/>
    <s v="D-5"/>
    <n v="5378736"/>
    <s v="MAYA ANGRAINI"/>
    <s v="Branch Manager - KCP - ABS"/>
    <m/>
    <m/>
    <m/>
    <m/>
    <x v="1"/>
    <m/>
    <m/>
    <x v="0"/>
    <n v="0"/>
    <x v="1"/>
    <e v="#N/A"/>
    <x v="1"/>
    <e v="#N/A"/>
  </r>
  <r>
    <n v="3028040"/>
    <s v="MEGA PERMATASARI"/>
    <s v="U8"/>
    <x v="4"/>
    <s v="Network - Jakarta Region"/>
    <s v="Jakarta Region Area XII"/>
    <s v="KCP - Jakarta - Mall Ambassador - ABS - D3"/>
    <s v="KCP - Jakarta - Mall Ambassador - ABS - Preferred - D4"/>
    <s v="Preferred Relationship Manager"/>
    <s v="Preferred Relationship Manager"/>
    <s v="KCP - Jakarta - Mall Ambassador - ABS"/>
    <s v="JAKARTA SELATAN"/>
    <s v="Dki Jakarta"/>
    <d v="1990-02-14T00:00:00"/>
    <d v="2014-12-08T00:00:00"/>
    <s v="Female"/>
    <s v="ABS"/>
    <s v="MEGA.PERMATASARI@CIMBNIAGA.CO.ID"/>
    <s v="D-5"/>
    <n v="5378736"/>
    <s v="MAYA ANGRAINI"/>
    <s v="Branch Manager - KCP - ABS"/>
    <m/>
    <m/>
    <m/>
    <m/>
    <x v="1"/>
    <m/>
    <m/>
    <x v="0"/>
    <n v="0"/>
    <x v="0"/>
    <n v="0"/>
    <x v="0"/>
    <n v="0"/>
  </r>
  <r>
    <n v="5602176"/>
    <s v="DANDHY PERDANA SYAFRIZAL"/>
    <s v="U8"/>
    <x v="4"/>
    <s v="Network - Jakarta Region"/>
    <s v="Jakarta Region Area XII"/>
    <s v="KCP - Jakarta - Mall Ambassador - ABS - D3"/>
    <s v="KCP - Jakarta - Mall Ambassador - ABS - Preferred - D4"/>
    <s v="Preferred Relationship Manager"/>
    <s v="Preferred Relationship Manager"/>
    <s v="KCP - Jakarta - Mall Ambassador - ABS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07726"/>
    <s v="ARI GIARTINI"/>
    <s v="U7"/>
    <x v="4"/>
    <s v="Network - Jakarta Region"/>
    <s v="Jakarta Region Area XII"/>
    <s v="KCP - Jakarta - Mall Ambassador - ABS - D3"/>
    <s v="KCP - Jakarta - Mall Ambassador - ABS - Service - D4"/>
    <s v="Branch Operations &amp; Service Manager"/>
    <s v="Branch Operations &amp; Service Manager"/>
    <s v="KCP - Jakarta - Mall Ambassador - ABS"/>
    <s v="JAKARTA SELATAN"/>
    <s v="Dki Jakarta"/>
    <d v="1983-03-31T00:00:00"/>
    <d v="2005-04-04T00:00:00"/>
    <s v="Female"/>
    <s v="ABS"/>
    <s v="ARIE.GIARTINI@CIMBNIAGA.CO.ID"/>
    <s v="D-4"/>
    <n v="5378736"/>
    <s v="MAYA ANGRAINI"/>
    <s v="Branch Manager - KCP - ABS"/>
    <m/>
    <m/>
    <m/>
    <m/>
    <x v="1"/>
    <m/>
    <m/>
    <x v="0"/>
    <n v="0.05"/>
    <x v="0"/>
    <n v="0"/>
    <x v="0"/>
    <n v="2.5000000000000001E-2"/>
  </r>
  <r>
    <n v="3023654"/>
    <s v="ADELIA NURUL LITA PEBIYANTI"/>
    <s v="U9"/>
    <x v="4"/>
    <s v="Network - Jakarta Region"/>
    <s v="Jakarta Region Area II"/>
    <s v="KC - Jakarta - Prudential Tower - PRU - D3"/>
    <s v="KC - Jakarta - Prudential Tower - PRU - Service - D4"/>
    <s v="Branch Service Officer"/>
    <s v="Branch Service Officer"/>
    <s v="KC - Jakarta - Prudential Tower - PRU"/>
    <s v="JAKARTA SELATAN"/>
    <s v="Dki Jakarta"/>
    <d v="1991-02-09T00:00:00"/>
    <d v="2013-06-24T00:00:00"/>
    <s v="Female"/>
    <s v="PRU"/>
    <s v="ADELIA.NURUL@CIMBNIAGA.CO.ID"/>
    <s v="D-5"/>
    <n v="3003958"/>
    <s v="SRI WAHYUHASTUTI"/>
    <s v="Branch Operations &amp; Service Manager - KC - PRU"/>
    <m/>
    <m/>
    <m/>
    <m/>
    <x v="1"/>
    <m/>
    <m/>
    <x v="0"/>
    <n v="0"/>
    <x v="0"/>
    <n v="0"/>
    <x v="0"/>
    <n v="0"/>
  </r>
  <r>
    <n v="3039062"/>
    <s v="FITRI PAULIA MAHARANI"/>
    <s v="U9"/>
    <x v="4"/>
    <s v="Network - Jakarta Region"/>
    <s v="Jakarta Region Area XII"/>
    <s v="KCP - Jakarta - Mall Ambassador - ABS - D3"/>
    <s v="KCP - Jakarta - Mall Ambassador - ABS - Service - D4"/>
    <s v="Client Service Officer"/>
    <s v="Client Service Officer"/>
    <s v="KCP - Jakarta - Mall Ambassador - ABS"/>
    <s v="JAKARTA SELATAN"/>
    <s v="Dki Jakarta"/>
    <d v="1998-01-30T00:00:00"/>
    <d v="2019-09-09T00:00:00"/>
    <s v="Female"/>
    <s v="ABS"/>
    <s v="Fitri.Maharani@cimbniaga.co.id"/>
    <s v="D-5"/>
    <n v="3007726"/>
    <s v="ARI GIARTINI"/>
    <s v="Branch Operations &amp; Service Manager - KCP - ABS"/>
    <m/>
    <m/>
    <m/>
    <m/>
    <x v="1"/>
    <m/>
    <m/>
    <x v="0"/>
    <n v="0"/>
    <x v="0"/>
    <n v="0"/>
    <x v="0"/>
    <n v="0"/>
  </r>
  <r>
    <n v="3038449"/>
    <s v="ERIYANTI RAHAYU"/>
    <s v="U9"/>
    <x v="4"/>
    <s v="Network - Jakarta Region"/>
    <s v="Jakarta Region Area XII"/>
    <s v="KCP - Jakarta - Mall Ambassador - ABS - D3"/>
    <s v="KCP - Jakarta - Mall Ambassador - ABS - Service - D4"/>
    <s v="Client Service Officer"/>
    <s v="Client Service Officer"/>
    <s v="KCP - Jakarta - Mall Ambassador - ABS"/>
    <s v="JAKARTA SELATAN"/>
    <s v="Dki Jakarta"/>
    <d v="1996-05-25T00:00:00"/>
    <d v="2019-06-24T00:00:00"/>
    <s v="Female"/>
    <s v="ABS"/>
    <s v="Eriyanti.Rahayu@cimbniaga.co.id"/>
    <s v="D-5"/>
    <n v="3007726"/>
    <s v="ARI GIARTINI"/>
    <s v="Branch Operations &amp; Service Manager - KCP - ABS"/>
    <m/>
    <m/>
    <m/>
    <m/>
    <x v="1"/>
    <m/>
    <m/>
    <x v="0"/>
    <n v="0"/>
    <x v="0"/>
    <n v="0"/>
    <x v="0"/>
    <n v="0"/>
  </r>
  <r>
    <n v="5600870"/>
    <s v="ADITIA NUGRAHA TARSA"/>
    <s v="U8"/>
    <x v="4"/>
    <s v="Network - Jakarta Region"/>
    <s v="Jakarta Region Area XII"/>
    <s v="KCP - Jakarta - Menara Jamsostek - WCT - D3"/>
    <s v="KCP - Jakarta - Menara Jamsostek - WCT - Company - D4"/>
    <s v="Company Relationship Manager"/>
    <s v="Company Relationship Manager"/>
    <s v="KCP - Jakarta - Menara Jamsostek - WCT"/>
    <s v="JAKARTA SELATAN"/>
    <s v="Dki Jakarta"/>
    <d v="1994-12-16T00:00:00"/>
    <d v="2025-08-19T00:00:00"/>
    <s v="Male"/>
    <s v="WCT"/>
    <s v="aditia.tarsa@cimbniaga.co.id"/>
    <s v="D-5"/>
    <n v="3027377"/>
    <s v="NI LUH PUTU SRI DEWI BAGIANTI"/>
    <s v="Branch Manager - KCP - WCT"/>
    <m/>
    <m/>
    <m/>
    <m/>
    <x v="1"/>
    <m/>
    <m/>
    <x v="0"/>
    <n v="0"/>
    <x v="0"/>
    <n v="0"/>
    <x v="0"/>
    <n v="0"/>
  </r>
  <r>
    <n v="3033767"/>
    <s v="ANGELIN F HENDRA"/>
    <s v="U7"/>
    <x v="4"/>
    <s v="Network - Jakarta Region"/>
    <s v="Jakarta Region Area XII"/>
    <s v="KCP - Jakarta - Menara Jamsostek - WCT - D3"/>
    <s v="KCP - Jakarta - Menara Jamsostek - WCT - Mortgage - D4"/>
    <s v="Mortgage Business Manager"/>
    <s v="Mortgage Business Manager"/>
    <s v="KCP - Jakarta - Menara Jamsostek - WCT"/>
    <s v="JAKARTA SELATAN"/>
    <s v="Dki Jakarta"/>
    <d v="1995-06-29T00:00:00"/>
    <d v="2017-07-10T00:00:00"/>
    <s v="Female"/>
    <s v="WCT"/>
    <s v="ANGELIN.HENDRA@CIMBNIAGA.CO.ID"/>
    <s v="D-4"/>
    <n v="3027377"/>
    <s v="NI LUH PUTU SRI DEWI BAGIANTI"/>
    <s v="Branch Manager - KCP - WCT"/>
    <m/>
    <m/>
    <m/>
    <m/>
    <x v="1"/>
    <m/>
    <m/>
    <x v="0"/>
    <n v="0"/>
    <x v="0"/>
    <n v="0"/>
    <x v="0"/>
    <n v="0"/>
  </r>
  <r>
    <n v="5423363"/>
    <s v="LUKAS NUGROHO"/>
    <s v="U8"/>
    <x v="4"/>
    <s v="Network - Jakarta Region"/>
    <s v="Jakarta Region Area XII"/>
    <s v="KCP - Jakarta - Menara Jamsostek - WCT - D3"/>
    <s v="KCP - Jakarta - Menara Jamsostek - WCT - Mortgage - D4"/>
    <s v="Mortgage Relationship Manager"/>
    <s v="Mortgage Relationship Manager"/>
    <s v="KCP - Jakarta - Menara Jamsostek - WCT"/>
    <s v="JAKARTA SELATAN"/>
    <s v="Dki Jakarta"/>
    <d v="1998-12-30T00:00:00"/>
    <d v="2025-03-17T00:00:00"/>
    <s v="Male"/>
    <s v="WCT"/>
    <s v="lukas.nugroho@cimbniaga.co.id"/>
    <s v="D-5"/>
    <n v="3033767"/>
    <s v="ANGELIN F HENDRA"/>
    <s v="Mortgage Business Manager - KCP - WCT"/>
    <m/>
    <m/>
    <m/>
    <m/>
    <x v="1"/>
    <m/>
    <m/>
    <x v="0"/>
    <n v="0"/>
    <x v="0"/>
    <n v="0"/>
    <x v="0"/>
    <n v="0"/>
  </r>
  <r>
    <n v="3013404"/>
    <s v="SENTOT ADHI SUSANTO"/>
    <s v="U8"/>
    <x v="4"/>
    <s v="Network - Jakarta Region"/>
    <s v="Jakarta Region Area XII"/>
    <s v="KCP - Jakarta - Menara Jamsostek - WCT - D3"/>
    <s v="KCP - Jakarta - Menara Jamsostek - WCT - Mortgage - D4"/>
    <s v="Mortgage Relationship Manager"/>
    <s v="Mortgage Relationship Manager"/>
    <s v="KCP - Jakarta - Menara Jamsostek - WCT"/>
    <s v="JAKARTA SELATAN"/>
    <s v="Dki Jakarta"/>
    <d v="1976-05-09T00:00:00"/>
    <d v="2010-06-01T00:00:00"/>
    <s v="Male"/>
    <s v="WCT"/>
    <s v="SENTOT.SUSANTO@CIMBNIAGA.CO.ID"/>
    <s v="D-5"/>
    <n v="3033767"/>
    <s v="ANGELIN F HENDRA"/>
    <s v="Mortgage Business Manager - KCP - WCT"/>
    <m/>
    <m/>
    <m/>
    <m/>
    <x v="1"/>
    <m/>
    <m/>
    <x v="0"/>
    <n v="0"/>
    <x v="0"/>
    <n v="0"/>
    <x v="0"/>
    <n v="0"/>
  </r>
  <r>
    <n v="3035133"/>
    <s v="EKO DANU PUTRA"/>
    <s v="U8"/>
    <x v="4"/>
    <s v="Network - Jakarta Region"/>
    <s v="Jakarta Region Area XII"/>
    <s v="KCP - Jakarta - Menara Jamsostek - WCT - D3"/>
    <s v="KCP - Jakarta - Menara Jamsostek - WCT - Mortgage - D4"/>
    <s v="Mortgage Relationship Manager"/>
    <s v="Mortgage Relationship Manager"/>
    <s v="KCP - Jakarta - Menara Jamsostek - WCT"/>
    <s v="JAKARTA SELATAN"/>
    <s v="Dki Jakarta"/>
    <d v="1989-06-12T00:00:00"/>
    <d v="2018-02-05T00:00:00"/>
    <s v="Male"/>
    <s v="WCT"/>
    <s v="EKO.PUTRA@CIMBNIAGA.CO.ID"/>
    <s v="D-5"/>
    <n v="3033767"/>
    <s v="ANGELIN F HENDRA"/>
    <s v="Mortgage Business Manager - KCP - WCT"/>
    <m/>
    <m/>
    <m/>
    <m/>
    <x v="1"/>
    <m/>
    <m/>
    <x v="0"/>
    <n v="0"/>
    <x v="0"/>
    <n v="0"/>
    <x v="0"/>
    <n v="0"/>
  </r>
  <r>
    <n v="5326265"/>
    <s v="VERONIKA SABATINA"/>
    <s v="U8"/>
    <x v="4"/>
    <s v="Network - Jakarta Region"/>
    <s v="Jakarta Region Area XII"/>
    <s v="KCP - Jakarta - Menara Jamsostek - WCT - D3"/>
    <s v="KCP - Jakarta - Menara Jamsostek - WCT - Mortgage - D4"/>
    <s v="Mortgage Relationship Manager"/>
    <s v="Mortgage Relationship Manager"/>
    <s v="KCP - Jakarta - Menara Jamsostek - WCT"/>
    <s v="JAKARTA SELATAN"/>
    <s v="Dki Jakarta"/>
    <d v="1998-10-24T00:00:00"/>
    <d v="2021-07-05T00:00:00"/>
    <s v="Female"/>
    <s v="WCT"/>
    <s v="Veronika.Sabatina@cimbniaga.co.id"/>
    <s v="D-5"/>
    <n v="3033767"/>
    <s v="ANGELIN F HENDRA"/>
    <s v="Mortgage Business Manager - KCP - WCT"/>
    <m/>
    <m/>
    <m/>
    <m/>
    <x v="1"/>
    <m/>
    <m/>
    <x v="0"/>
    <n v="0"/>
    <x v="0"/>
    <n v="0"/>
    <x v="0"/>
    <n v="0"/>
  </r>
  <r>
    <n v="5371137"/>
    <s v="OLIVIA FEBRIANA"/>
    <s v="U8"/>
    <x v="4"/>
    <s v="Network - Jakarta Region"/>
    <s v="Jakarta Region Area XII"/>
    <s v="KCP - Jakarta - Menara Jamsostek - WCT - D3"/>
    <s v="KCP - Jakarta - Menara Jamsostek - WCT - Mortgage - D4"/>
    <s v="Mortgage Relationship Manager"/>
    <s v="Mortgage Relationship Manager"/>
    <s v="KCP - Jakarta - Menara Jamsostek - WCT"/>
    <s v="JAKARTA SELATAN"/>
    <s v="Dki Jakarta"/>
    <d v="1994-02-15T00:00:00"/>
    <d v="2022-06-13T00:00:00"/>
    <s v="Female"/>
    <s v="WCT"/>
    <s v="Olivia.Febriana@cimbniaga.co.id"/>
    <s v="D-5"/>
    <n v="3033767"/>
    <s v="ANGELIN F HENDRA"/>
    <s v="Mortgage Business Manager - KCP - WCT"/>
    <m/>
    <m/>
    <m/>
    <m/>
    <x v="1"/>
    <m/>
    <m/>
    <x v="0"/>
    <n v="0"/>
    <x v="0"/>
    <n v="0"/>
    <x v="0"/>
    <n v="0"/>
  </r>
  <r>
    <n v="3037337"/>
    <s v="ANDHINI PRATISTA KUSUMANDARI"/>
    <s v="U7"/>
    <x v="4"/>
    <s v="Network - Jakarta Region"/>
    <s v="Jakarta Region Area XII"/>
    <s v="KCP - Jakarta - Menara Jamsostek - WCT - D3"/>
    <s v="KCP - Jakarta - Menara Jamsostek - WCT - Preferred - D4"/>
    <s v="Preferred Relationship Manager"/>
    <s v="Preferred Relationship Manager"/>
    <s v="KCP - Jakarta - Menara Jamsostek - WCT"/>
    <s v="JAKARTA SELATAN"/>
    <s v="Dki Jakarta"/>
    <d v="1986-02-24T00:00:00"/>
    <d v="2019-02-04T00:00:00"/>
    <s v="Female"/>
    <s v="WCT"/>
    <s v="ANDHINI.KUSUMANDARI@CIMBNIAGA.CO.ID"/>
    <s v="D-5"/>
    <n v="5602614"/>
    <s v="MUTIA DAMAYANTI"/>
    <s v="Preferred Business Manager 1 - KCP - WCT"/>
    <m/>
    <m/>
    <m/>
    <m/>
    <x v="1"/>
    <m/>
    <m/>
    <x v="0"/>
    <n v="0"/>
    <x v="0"/>
    <n v="0"/>
    <x v="0"/>
    <n v="0"/>
  </r>
  <r>
    <n v="5395649"/>
    <s v="AULIA NANDA"/>
    <s v="U8"/>
    <x v="4"/>
    <s v="Network - Jakarta Region"/>
    <s v="Jakarta Region Area XII"/>
    <s v="KCP - Jakarta - Menara Jamsostek - WCT - D3"/>
    <s v="KCP - Jakarta - Menara Jamsostek - WCT - Preferred - D4"/>
    <s v="Preferred Relationship Manager"/>
    <s v="Preferred Relationship Manager"/>
    <s v="KCP - Jakarta - Menara Jamsostek - WCT"/>
    <s v="JAKARTA SELATAN"/>
    <s v="Dki Jakarta"/>
    <d v="1997-12-05T00:00:00"/>
    <d v="2023-08-28T00:00:00"/>
    <s v="Female"/>
    <s v="WCT"/>
    <s v="Aulia.Nanda@cimbniaga.co.id"/>
    <s v="D-5"/>
    <n v="5602614"/>
    <s v="MUTIA DAMAYANTI"/>
    <s v="Preferred Business Manager 1 - KCP - WCT"/>
    <m/>
    <m/>
    <m/>
    <m/>
    <x v="1"/>
    <m/>
    <m/>
    <x v="0"/>
    <n v="0"/>
    <x v="0"/>
    <n v="0"/>
    <x v="0"/>
    <n v="0"/>
  </r>
  <r>
    <n v="5391377"/>
    <s v="MUHAMMAD DIAN SURYANTO"/>
    <s v="U8"/>
    <x v="4"/>
    <s v="Network - Jakarta Region"/>
    <s v="Jakarta Region Area XII"/>
    <s v="KCP - Jakarta - Menara Jamsostek - WCT - D3"/>
    <s v="KCP - Jakarta - Menara Jamsostek - WCT - Preferred - D4"/>
    <s v="Preferred Relationship Manager"/>
    <s v="Preferred Relationship Manager"/>
    <s v="KCP - Jakarta - Menara Jamsostek - WCT"/>
    <s v="JAKARTA SELATAN"/>
    <s v="Dki Jakarta"/>
    <d v="1982-01-17T00:00:00"/>
    <d v="2023-06-05T00:00:00"/>
    <s v="Male"/>
    <s v="WCT"/>
    <s v="Muhammad.Suryanto@cimbniaga.co.id"/>
    <s v="D-5"/>
    <n v="5602614"/>
    <s v="MUTIA DAMAYANTI"/>
    <s v="Preferred Business Manager 1 - KCP - WCT"/>
    <m/>
    <m/>
    <m/>
    <m/>
    <x v="1"/>
    <m/>
    <m/>
    <x v="0"/>
    <n v="0"/>
    <x v="0"/>
    <n v="0"/>
    <x v="0"/>
    <n v="0"/>
  </r>
  <r>
    <n v="5385899"/>
    <s v="NARWASTU NEHE"/>
    <s v="U8"/>
    <x v="4"/>
    <s v="Network - Jakarta Region"/>
    <s v="Jakarta Region Area XII"/>
    <s v="KCP - Jakarta - Menara Jamsostek - WCT - D3"/>
    <s v="KCP - Jakarta - Menara Jamsostek - WCT - Preferred - D4"/>
    <s v="Preferred Relationship Manager"/>
    <s v="Preferred Relationship Manager"/>
    <s v="KCP - Jakarta - Menara Jamsostek - WCT"/>
    <s v="JAKARTA SELATAN"/>
    <s v="Dki Jakarta"/>
    <d v="1990-03-13T00:00:00"/>
    <d v="2023-03-06T00:00:00"/>
    <s v="Male"/>
    <s v="WCT"/>
    <s v="Narwastu.Nehe@cimbniaga.co.id"/>
    <s v="D-5"/>
    <n v="5602614"/>
    <s v="MUTIA DAMAYANTI"/>
    <s v="Preferred Business Manager 1 - KCP - WCT"/>
    <m/>
    <m/>
    <m/>
    <m/>
    <x v="1"/>
    <m/>
    <m/>
    <x v="0"/>
    <n v="0"/>
    <x v="0"/>
    <n v="0"/>
    <x v="0"/>
    <n v="0"/>
  </r>
  <r>
    <n v="5388990"/>
    <s v="RICKY AKBAR"/>
    <s v="U9"/>
    <x v="4"/>
    <s v="Network - Jakarta Region"/>
    <s v="Jakarta Region Area XII"/>
    <s v="KCP - Jakarta - Menara Jamsostek - WCT - D3"/>
    <s v="KCP - Jakarta - Menara Jamsostek - WCT - Preferred - D4"/>
    <s v="Preferred Relationship Manager"/>
    <s v="Preferred Relationship Manager"/>
    <s v="KCP - Jakarta - Menara Jamsostek - WCT"/>
    <s v="JAKARTA SELATAN"/>
    <s v="Dki Jakarta"/>
    <d v="1995-05-20T00:00:00"/>
    <d v="2023-05-22T00:00:00"/>
    <s v="Male"/>
    <s v="WCT"/>
    <s v="Ricky.Akbar@cimbniaga.co.id"/>
    <s v="D-5"/>
    <n v="5602614"/>
    <s v="MUTIA DAMAYANTI"/>
    <s v="Preferred Business Manager 1 - KCP - WCT"/>
    <m/>
    <m/>
    <m/>
    <m/>
    <x v="1"/>
    <m/>
    <m/>
    <x v="0"/>
    <n v="0"/>
    <x v="0"/>
    <n v="0"/>
    <x v="0"/>
    <n v="0"/>
  </r>
  <r>
    <n v="3007360"/>
    <s v="ABDUL HALIM"/>
    <s v="U6"/>
    <x v="4"/>
    <s v="Network - Jakarta Region"/>
    <s v="Jakarta Region Area XII"/>
    <s v="KCP - Jakarta - Menara Jamsostek - WCT - D3"/>
    <s v="KCP - Jakarta - Menara Jamsostek - WCT - Service - D4"/>
    <s v="Branch Operations &amp; Service Manager"/>
    <s v="Branch Operations &amp; Service Manager"/>
    <s v="KCP - Jakarta - Menara Jamsostek - WCT"/>
    <s v="JAKARTA SELATAN"/>
    <s v="Dki Jakarta"/>
    <d v="1981-06-19T00:00:00"/>
    <d v="2005-12-08T00:00:00"/>
    <s v="Male"/>
    <s v="WCT"/>
    <s v="ABDUL.HALIM@CIMBNIAGA.CO.ID"/>
    <s v="D-4"/>
    <n v="3027377"/>
    <s v="NI LUH PUTU SRI DEWI BAGIANTI"/>
    <s v="Branch Manager - KCP - WCT"/>
    <m/>
    <m/>
    <m/>
    <m/>
    <x v="1"/>
    <m/>
    <m/>
    <x v="0"/>
    <n v="0.75"/>
    <x v="0"/>
    <n v="0"/>
    <x v="0"/>
    <n v="0.375"/>
  </r>
  <r>
    <n v="3005278"/>
    <s v="NANIK SUNARNI"/>
    <s v="U8"/>
    <x v="4"/>
    <s v="Network - Jakarta Region"/>
    <s v="Jakarta Region Area XII"/>
    <s v="KCP - Jakarta - Menara Jamsostek - WCT - D3"/>
    <s v="KCP - Jakarta - Menara Jamsostek - WCT - Service - D4"/>
    <s v="Branch Service Officer"/>
    <s v="Branch Service Officer"/>
    <s v="KCP - Jakarta - Menara Jamsostek - WCT"/>
    <s v="JAKARTA SELATAN"/>
    <s v="Dki Jakarta"/>
    <d v="1975-09-05T00:00:00"/>
    <d v="2001-01-15T00:00:00"/>
    <s v="Female"/>
    <s v="WCT"/>
    <s v="NANIK.SUNARNI@CIMBNIAGA.CO.ID"/>
    <s v="D-5"/>
    <n v="3007360"/>
    <s v="ABDUL HALIM"/>
    <s v="Branch Operations &amp; Service Manager - KCP - WCT"/>
    <m/>
    <m/>
    <m/>
    <m/>
    <x v="1"/>
    <m/>
    <m/>
    <x v="1"/>
    <n v="1"/>
    <x v="0"/>
    <n v="0"/>
    <x v="0"/>
    <n v="0.5"/>
  </r>
  <r>
    <n v="5361534"/>
    <s v="YEFTA JECLIN DAMOPOLII"/>
    <s v="U9"/>
    <x v="4"/>
    <s v="Network - Jakarta Region"/>
    <s v="Jakarta Region Area XII"/>
    <s v="KCP - Jakarta - Menara Jamsostek - WCT - D3"/>
    <s v="KCP - Jakarta - Menara Jamsostek - WCT - Service - D4"/>
    <s v="Customer Service"/>
    <s v="Customer Service"/>
    <s v="KCP - Jakarta - Menara Jamsostek - WCT"/>
    <s v="JAKARTA SELATAN"/>
    <s v="Dki Jakarta"/>
    <d v="1996-01-02T00:00:00"/>
    <d v="2022-01-24T00:00:00"/>
    <s v="Male"/>
    <s v="WCT"/>
    <s v="Yefta.Damopolii@cimbniaga.co.id"/>
    <s v="D-5"/>
    <n v="3007360"/>
    <s v="ABDUL HALIM"/>
    <s v="Branch Operations &amp; Service Manager - KCP - WCT"/>
    <m/>
    <m/>
    <m/>
    <m/>
    <x v="1"/>
    <m/>
    <m/>
    <x v="0"/>
    <n v="0"/>
    <x v="0"/>
    <n v="0"/>
    <x v="0"/>
    <n v="0"/>
  </r>
  <r>
    <n v="3038849"/>
    <s v="ENDAH MARNINGSIH"/>
    <s v="U7"/>
    <x v="4"/>
    <s v="Network - Jakarta Region"/>
    <s v="Jakarta Region Area XII"/>
    <s v="KCP - Jakarta - Setiabudi - STU - D3"/>
    <s v="KCP - Jakarta - Setiabudi - STU - Company - D4"/>
    <s v="Company Relationship Manager"/>
    <s v="Company Relationship Manager"/>
    <s v="KCP - Jakarta - Setiabudi - STU"/>
    <s v="JAKARTA SELATAN"/>
    <s v="Dki Jakarta"/>
    <d v="1985-08-09T00:00:00"/>
    <d v="2019-08-19T00:00:00"/>
    <s v="Female"/>
    <s v="STU"/>
    <s v="ENDAH.MARNINGSIH@CIMBNIAGA.CO.ID"/>
    <s v="D-5"/>
    <n v="3006731"/>
    <s v="DEWI LISTYAWATI"/>
    <s v="Branch Manager - KCP - STU"/>
    <m/>
    <m/>
    <m/>
    <m/>
    <x v="1"/>
    <m/>
    <m/>
    <x v="0"/>
    <n v="0.45"/>
    <x v="0"/>
    <n v="0"/>
    <x v="0"/>
    <n v="0.22500000000000001"/>
  </r>
  <r>
    <n v="5403205"/>
    <s v="TEUKU ADINDA ZULHANSYAH"/>
    <s v="U6"/>
    <x v="4"/>
    <s v="Network - Jakarta Region"/>
    <s v="Jakarta Region Area XII"/>
    <s v="KCP - Jakarta - Setiabudi - STU - D3"/>
    <s v="KCP - Jakarta - Setiabudi - STU - Preferred - D4"/>
    <s v="Preferred Relationship Manager"/>
    <s v="Preferred Relationship Manager"/>
    <s v="KCP - Jakarta - Setiabudi - STU"/>
    <s v="JAKARTA SELATAN"/>
    <s v="Dki Jakarta"/>
    <d v="1988-07-01T00:00:00"/>
    <d v="2024-01-08T00:00:00"/>
    <s v="Male"/>
    <s v="STU"/>
    <s v="teuku.zulhansyah@cimbniaga.co.id"/>
    <s v="D-5"/>
    <n v="3006731"/>
    <s v="DEWI LISTYAWATI"/>
    <s v="Branch Manager - KCP - STU"/>
    <m/>
    <m/>
    <m/>
    <m/>
    <x v="1"/>
    <m/>
    <m/>
    <x v="0"/>
    <n v="0.05"/>
    <x v="0"/>
    <n v="0"/>
    <x v="0"/>
    <n v="2.5000000000000001E-2"/>
  </r>
  <r>
    <n v="5600594"/>
    <s v="FINDHI ZULFIANA"/>
    <s v="U7"/>
    <x v="4"/>
    <s v="Network - Jakarta Region"/>
    <s v="Jakarta Region Area XII"/>
    <s v="KCP - Jakarta - Setiabudi - STU - D3"/>
    <s v="KCP - Jakarta - Setiabudi - STU - Preferred - D4"/>
    <s v="Preferred Relationship Manager"/>
    <s v="Preferred Relationship Manager"/>
    <s v="KCP - Jakarta - Setiabudi - STU"/>
    <s v="JAKARTA SELATAN"/>
    <s v="Dki Jakarta"/>
    <d v="1991-07-11T00:00:00"/>
    <d v="2025-08-19T00:00:00"/>
    <s v="Female"/>
    <s v="STU"/>
    <s v="findhi.zulfiana@cimbniaga.co.id"/>
    <s v="D-5"/>
    <n v="3006731"/>
    <s v="DEWI LISTYAWATI"/>
    <s v="Branch Manager - KCP - STU"/>
    <m/>
    <m/>
    <m/>
    <m/>
    <x v="1"/>
    <m/>
    <m/>
    <x v="0"/>
    <n v="0.1"/>
    <x v="1"/>
    <e v="#N/A"/>
    <x v="1"/>
    <e v="#N/A"/>
  </r>
  <r>
    <n v="5408583"/>
    <s v="ANITA PRATIWI"/>
    <s v="U7"/>
    <x v="4"/>
    <s v="Network - Jakarta Region"/>
    <s v="Jakarta Region Area XII"/>
    <s v="KCP - Jakarta - Setiabudi - STU - D3"/>
    <s v="KCP - Jakarta - Setiabudi - STU - Preferred - D4"/>
    <s v="Preferred Relationship Manager"/>
    <s v="Preferred Relationship Manager"/>
    <s v="KCP - Jakarta - Setiabudi - STU"/>
    <s v="JAKARTA SELATAN"/>
    <s v="Dki Jakarta"/>
    <d v="1992-11-11T00:00:00"/>
    <d v="2024-05-13T00:00:00"/>
    <s v="Female"/>
    <s v="STU"/>
    <s v="Anita.Pratiwi@cimbniaga.co.id"/>
    <s v="D-5"/>
    <n v="3006731"/>
    <s v="DEWI LISTYAWATI"/>
    <s v="Branch Manager - KCP - STU"/>
    <m/>
    <m/>
    <m/>
    <m/>
    <x v="1"/>
    <m/>
    <m/>
    <x v="0"/>
    <n v="0.1"/>
    <x v="0"/>
    <n v="0"/>
    <x v="0"/>
    <n v="0.05"/>
  </r>
  <r>
    <n v="3019167"/>
    <s v="KARTINI"/>
    <s v="U8"/>
    <x v="4"/>
    <s v="Network - Jakarta Region"/>
    <s v="Jakarta Region Area XII"/>
    <s v="KCP - Jakarta - Setiabudi - STU - D3"/>
    <s v="KCP - Jakarta - Setiabudi - STU - Preferred - D4"/>
    <s v="Preferred Relationship Manager"/>
    <s v="Preferred Relationship Manager"/>
    <s v="KCP - Jakarta - Setiabudi - STU"/>
    <s v="JAKARTA SELATAN"/>
    <s v="Dki Jakarta"/>
    <d v="1982-03-11T00:00:00"/>
    <d v="2012-05-28T00:00:00"/>
    <s v="Female"/>
    <s v="STU"/>
    <s v="KARTINI22@CIMBNIAGA.CO.ID"/>
    <s v="D-5"/>
    <n v="3006731"/>
    <s v="DEWI LISTYAWATI"/>
    <s v="Branch Manager - KCP - STU"/>
    <m/>
    <m/>
    <m/>
    <m/>
    <x v="1"/>
    <m/>
    <m/>
    <x v="0"/>
    <n v="0.1"/>
    <x v="0"/>
    <n v="0"/>
    <x v="0"/>
    <n v="0.05"/>
  </r>
  <r>
    <n v="3034734"/>
    <s v="IRFAN SYAHID"/>
    <s v="U7"/>
    <x v="4"/>
    <s v="Network - Jakarta Region"/>
    <s v="Jakarta Region Area XII"/>
    <s v="KCP - Jakarta - Setiabudi - STU - D3"/>
    <s v="KCP - Jakarta - Setiabudi - STU - Service - D4"/>
    <s v="Branch Operations &amp; Service Manager"/>
    <s v="Branch Operations &amp; Service Manager"/>
    <s v="KCP - Jakarta - Setiabudi - STU"/>
    <s v="JAKARTA SELATAN"/>
    <s v="Dki Jakarta"/>
    <d v="1996-01-21T00:00:00"/>
    <d v="2017-11-01T00:00:00"/>
    <s v="Male"/>
    <s v="STU"/>
    <s v="IRFAN.SYAHID@CIMBNIAGA.CO.ID"/>
    <s v="D-4"/>
    <n v="3006731"/>
    <s v="DEWI LISTYAWATI"/>
    <s v="Branch Manager - KCP - STU"/>
    <m/>
    <m/>
    <m/>
    <m/>
    <x v="1"/>
    <m/>
    <m/>
    <x v="0"/>
    <n v="0.1"/>
    <x v="0"/>
    <n v="0"/>
    <x v="0"/>
    <n v="0.05"/>
  </r>
  <r>
    <n v="3022042"/>
    <s v="AI PRIDAWATI"/>
    <s v="U9"/>
    <x v="4"/>
    <s v="Network - Jakarta Region"/>
    <s v="Jakarta Region Area XII"/>
    <s v="KCP - Jakarta - Mall Ambassador - ABS - D3"/>
    <s v="KCP - Jakarta - Mall Ambassador - ABS - Service - D4"/>
    <s v="Client Service Officer"/>
    <s v="Client Service Officer"/>
    <s v="KCP - Jakarta - Mall Ambassador - ABS"/>
    <s v="JAKARTA SELATAN"/>
    <s v="Dki Jakarta"/>
    <d v="1987-02-06T00:00:00"/>
    <d v="2013-03-01T00:00:00"/>
    <s v="Female"/>
    <s v="ABS"/>
    <s v="AI.PRIDAWATI@CIMBNIAGA.CO.ID"/>
    <s v="D-5"/>
    <n v="3007726"/>
    <s v="ARI GIARTINI"/>
    <s v="Branch Operations &amp; Service Manager - KCP - ABS"/>
    <m/>
    <m/>
    <m/>
    <m/>
    <x v="1"/>
    <m/>
    <m/>
    <x v="0"/>
    <n v="0"/>
    <x v="0"/>
    <n v="0"/>
    <x v="0"/>
    <n v="0"/>
  </r>
  <r>
    <n v="5366612"/>
    <s v="ANNISA NURUL EFFENDI"/>
    <s v="U9"/>
    <x v="4"/>
    <s v="Network - Jakarta Region"/>
    <s v="Jakarta Region Area XII"/>
    <s v="KCP - Jakarta - Setiabudi - STU - D3"/>
    <s v="KCP - Jakarta - Setiabudi - STU - Service - D4"/>
    <s v="Customer Service"/>
    <s v="Customer Service"/>
    <s v="KCP - Jakarta - Setiabudi - STU"/>
    <s v="JAKARTA SELATAN"/>
    <s v="Dki Jakarta"/>
    <d v="1999-02-18T00:00:00"/>
    <d v="2022-03-21T00:00:00"/>
    <s v="Female"/>
    <s v="STU"/>
    <s v="Annisa.Effendi@cimbniaga.co.id"/>
    <s v="D-5"/>
    <n v="3034734"/>
    <s v="IRFAN SYAHID"/>
    <s v="Branch Operations &amp; Service Manager - KCP - STU"/>
    <m/>
    <m/>
    <m/>
    <m/>
    <x v="1"/>
    <m/>
    <m/>
    <x v="0"/>
    <n v="0.1"/>
    <x v="0"/>
    <n v="0"/>
    <x v="0"/>
    <n v="0.05"/>
  </r>
  <r>
    <n v="5378310"/>
    <s v="FENNY. K."/>
    <s v="U8"/>
    <x v="4"/>
    <s v="Network - Jakarta Region"/>
    <s v="Jakarta Region Area XII"/>
    <s v="KCP - Jakarta - Tempo Scan - TPS - D3"/>
    <s v="KCP - Jakarta - Tempo Scan - TPS - Company - D4"/>
    <s v="Company Relationship Manager"/>
    <s v="Company Relationship Manager"/>
    <s v="KCP - Jakarta - Tempo Scan - TPS"/>
    <s v="JAKARTA SELATAN"/>
    <s v="Dki Jakarta"/>
    <d v="1992-09-14T00:00:00"/>
    <d v="2022-10-31T00:00:00"/>
    <s v="Female"/>
    <s v="TPS"/>
    <s v="Fenny.K@cimbniaga.co.id"/>
    <s v="D-5"/>
    <n v="3029258"/>
    <s v="INDRA LESMANA FAUZI"/>
    <s v="Branch Manager - KCP - TPS"/>
    <m/>
    <m/>
    <m/>
    <m/>
    <x v="1"/>
    <m/>
    <m/>
    <x v="0"/>
    <n v="0"/>
    <x v="0"/>
    <n v="0"/>
    <x v="0"/>
    <n v="0"/>
  </r>
  <r>
    <n v="3039978"/>
    <s v="DIAN FITRIYANTI"/>
    <s v="U6"/>
    <x v="4"/>
    <s v="Network - Jakarta Region"/>
    <s v="Jakarta Region Area XII"/>
    <s v="KCP - Jakarta - Tempo Scan - TPS - D3"/>
    <s v="KCP - Jakarta - Tempo Scan - TPS - Preferred - D4"/>
    <s v="Preferred Business Manager"/>
    <s v="Preferred Business Manager"/>
    <s v="KCP - Jakarta - Tempo Scan - TPS"/>
    <s v="JAKARTA SELATAN"/>
    <s v="Dki Jakarta"/>
    <d v="1987-04-11T00:00:00"/>
    <d v="2019-12-09T00:00:00"/>
    <s v="Female"/>
    <s v="TPS"/>
    <s v="DIAN.FITRIYANTI@CIMBNIAGA.CO.ID"/>
    <s v="D-4"/>
    <n v="3029258"/>
    <s v="INDRA LESMANA FAUZI"/>
    <s v="Branch Manager - KCP - TPS"/>
    <m/>
    <m/>
    <m/>
    <m/>
    <x v="1"/>
    <m/>
    <m/>
    <x v="0"/>
    <n v="0"/>
    <x v="0"/>
    <n v="0"/>
    <x v="0"/>
    <n v="0"/>
  </r>
  <r>
    <n v="3039163"/>
    <s v="DYAH AYU WIJAYANTI"/>
    <s v="U7"/>
    <x v="4"/>
    <s v="Network - Jakarta Region"/>
    <s v="Jakarta Region Area XII"/>
    <s v="KCP - Jakarta - Tempo Scan - TPS - D3"/>
    <s v="KCP - Jakarta - Tempo Scan - TPS - Preferred - D4"/>
    <s v="Preferred Relationship Manager"/>
    <s v="Preferred Relationship Manager"/>
    <s v="KCP - Jakarta - Tempo Scan - TPS"/>
    <s v="JAKARTA SELATAN"/>
    <s v="Dki Jakarta"/>
    <d v="1986-03-31T00:00:00"/>
    <d v="2019-09-23T00:00:00"/>
    <s v="Female"/>
    <s v="TPS"/>
    <s v="DYAH.WIJAYANTI@CIMBNIAGA.CO.ID"/>
    <s v="D-5"/>
    <n v="3039978"/>
    <s v="DIAN FITRIYANTI"/>
    <s v="Preferred Business Manager 1 - KCP - TPS"/>
    <m/>
    <m/>
    <m/>
    <m/>
    <x v="1"/>
    <m/>
    <m/>
    <x v="0"/>
    <n v="0"/>
    <x v="0"/>
    <n v="0"/>
    <x v="0"/>
    <n v="0"/>
  </r>
  <r>
    <n v="5411993"/>
    <s v="SEPTIYA RAHMA DEWI"/>
    <s v="U7"/>
    <x v="4"/>
    <s v="Network - Jakarta Region"/>
    <s v="Jakarta Region Area XII"/>
    <s v="KCP - Jakarta - Tempo Scan - TPS - D3"/>
    <s v="KCP - Jakarta - Tempo Scan - TPS - Preferred - D4"/>
    <s v="Preferred Relationship Manager"/>
    <s v="Preferred Relationship Manager"/>
    <s v="KCP - Jakarta - Tempo Scan - TPS"/>
    <s v="JAKARTA SELATAN"/>
    <s v="Dki Jakarta"/>
    <d v="1991-09-30T00:00:00"/>
    <d v="2024-07-15T00:00:00"/>
    <s v="Female"/>
    <s v="TPS"/>
    <s v="septiya.dewi@cimbniaga.co.id"/>
    <s v="D-5"/>
    <n v="3039978"/>
    <s v="DIAN FITRIYANTI"/>
    <s v="Preferred Business Manager 1 - KCP - TPS"/>
    <m/>
    <m/>
    <m/>
    <m/>
    <x v="1"/>
    <m/>
    <m/>
    <x v="0"/>
    <n v="0"/>
    <x v="0"/>
    <n v="0"/>
    <x v="0"/>
    <n v="0"/>
  </r>
  <r>
    <n v="5601349"/>
    <s v="TEDI SETIADI WIRANATA"/>
    <s v="U7"/>
    <x v="4"/>
    <s v="Network - Jakarta Region"/>
    <s v="Jakarta Region Area XII"/>
    <s v="KCP - Jakarta - Tempo Scan - TPS - D3"/>
    <s v="KCP - Jakarta - Tempo Scan - TPS - Preferred - D4"/>
    <s v="Preferred Relationship Manager"/>
    <s v="Preferred Relationship Manager"/>
    <s v="KCP - Jakarta - Tempo Scan - TPS"/>
    <s v="JAKARTA SELATAN"/>
    <s v="Dki Jakarta"/>
    <d v="1994-03-24T00:00:00"/>
    <d v="2025-10-06T00:00:00"/>
    <s v="Male"/>
    <s v="TPS"/>
    <s v="tedi.wiranata@cimbniaga.co.id"/>
    <s v="D-5"/>
    <n v="3039978"/>
    <s v="DIAN FITRIYANTI"/>
    <s v="Preferred Business Manager 1 - KCP - TPS"/>
    <m/>
    <m/>
    <m/>
    <m/>
    <x v="1"/>
    <m/>
    <m/>
    <x v="0"/>
    <n v="0"/>
    <x v="1"/>
    <e v="#N/A"/>
    <x v="1"/>
    <e v="#N/A"/>
  </r>
  <r>
    <n v="5379742"/>
    <s v="SAFIRA MUTIARA"/>
    <s v="U8"/>
    <x v="4"/>
    <s v="Network - Jakarta Region"/>
    <s v="Jakarta Region Area XII"/>
    <s v="KCP - Jakarta - Tempo Scan - TPS - D3"/>
    <s v="KCP - Jakarta - Tempo Scan - TPS - Preferred - D4"/>
    <s v="Preferred Relationship Manager"/>
    <s v="Preferred Relationship Manager"/>
    <s v="KCP - Jakarta - Tempo Scan - TPS"/>
    <s v="JAKARTA SELATAN"/>
    <s v="Dki Jakarta"/>
    <d v="1997-10-28T00:00:00"/>
    <d v="2022-12-05T00:00:00"/>
    <s v="Female"/>
    <s v="TPS"/>
    <s v="Safira.Mutiara@cimbniaga.co.id"/>
    <s v="D-5"/>
    <n v="3039978"/>
    <s v="DIAN FITRIYANTI"/>
    <s v="Preferred Business Manager 1 - KCP - TPS"/>
    <m/>
    <m/>
    <m/>
    <m/>
    <x v="1"/>
    <m/>
    <m/>
    <x v="0"/>
    <n v="0"/>
    <x v="0"/>
    <n v="0"/>
    <x v="0"/>
    <n v="0"/>
  </r>
  <r>
    <n v="5385539"/>
    <s v="RICHAD JOHANNES SIJABAT"/>
    <s v="U8"/>
    <x v="4"/>
    <s v="Network - Jakarta Region"/>
    <s v="Jakarta Region Area XII"/>
    <s v="KCP - Jakarta - Tempo Scan - TPS - D3"/>
    <s v="KCP - Jakarta - Tempo Scan - TPS - Preferred - D4"/>
    <s v="Preferred Relationship Manager"/>
    <s v="Preferred Relationship Manager"/>
    <s v="KCP - Jakarta - Tempo Scan - TPS"/>
    <s v="JAKARTA SELATAN"/>
    <s v="Dki Jakarta"/>
    <d v="1996-08-04T00:00:00"/>
    <d v="2023-02-27T00:00:00"/>
    <s v="Male"/>
    <s v="TPS"/>
    <s v="Richad.Sijabat@cimbniaga.co.id"/>
    <s v="D-5"/>
    <n v="3039978"/>
    <s v="DIAN FITRIYANTI"/>
    <s v="Preferred Business Manager 1 - KCP - TPS"/>
    <m/>
    <m/>
    <m/>
    <m/>
    <x v="1"/>
    <m/>
    <m/>
    <x v="0"/>
    <n v="0"/>
    <x v="0"/>
    <n v="0"/>
    <x v="0"/>
    <n v="0"/>
  </r>
  <r>
    <n v="3026926"/>
    <s v="FRENDA LUKITA SARI FRANSIS"/>
    <s v="U5"/>
    <x v="4"/>
    <s v="Network - Jakarta Region"/>
    <s v="Jakarta Region Area XII"/>
    <s v="KCP - Jakarta - Tempo Scan - TPS - Private Wealth D3"/>
    <s v="KCP - Jakarta - Tempo Scan - TPS - Private Wealth D4"/>
    <s v="Private Wealth Relationship Manager"/>
    <s v="Private Wealth Relationship Manager"/>
    <s v="KCP - Jakarta - Tempo Scan - TPS"/>
    <s v="JAKARTA SELATAN"/>
    <s v="Dki Jakarta"/>
    <d v="1982-02-20T00:00:00"/>
    <d v="2014-08-04T00:00:00"/>
    <s v="Female"/>
    <s v="TPS"/>
    <s v="FRENDA.FRANSIS@CIMBNIAGA.CO.ID"/>
    <s v="D-4"/>
    <n v="3010429"/>
    <s v="SITI SARAH MARLINA"/>
    <s v="Branch Area Head - Jakarta Region Area XII"/>
    <m/>
    <m/>
    <m/>
    <m/>
    <x v="1"/>
    <m/>
    <m/>
    <x v="0"/>
    <n v="0"/>
    <x v="0"/>
    <n v="0"/>
    <x v="0"/>
    <n v="0"/>
  </r>
  <r>
    <n v="3024225"/>
    <s v="EZRA YUNITA"/>
    <s v="U7"/>
    <x v="4"/>
    <s v="Network - Jakarta Region"/>
    <s v="Jakarta Region Area XII"/>
    <s v="KCP - Jakarta - Tempo Scan - TPS - D3"/>
    <s v="KCP - Jakarta - Tempo Scan - TPS - Service - D4"/>
    <s v="Branch Operations &amp; Service Manager"/>
    <s v="Branch Operations &amp; Service Manager"/>
    <s v="KCP - Jakarta - Tempo Scan - TPS"/>
    <s v="JAKARTA SELATAN"/>
    <s v="Dki Jakarta"/>
    <d v="1992-06-03T00:00:00"/>
    <d v="2013-09-09T00:00:00"/>
    <s v="Female"/>
    <s v="TPS"/>
    <s v="EZRA.YUNITA@CIMBNIAGA.CO.ID"/>
    <s v="D-4"/>
    <n v="3029258"/>
    <s v="INDRA LESMANA FAUZI"/>
    <s v="Branch Manager - KCP - TPS"/>
    <m/>
    <m/>
    <m/>
    <m/>
    <x v="1"/>
    <m/>
    <m/>
    <x v="0"/>
    <n v="0.9"/>
    <x v="0"/>
    <n v="0"/>
    <x v="0"/>
    <n v="0.45"/>
  </r>
  <r>
    <n v="3039021"/>
    <s v="YUNITA INDRASARI LUMBANTOBING"/>
    <s v="U9"/>
    <x v="4"/>
    <s v="Network - Jakarta Region"/>
    <s v="Jakarta Region Area XII"/>
    <s v="KCP - Jakarta - Tempo Scan - TPS - D3"/>
    <s v="KCP - Jakarta - Tempo Scan - TPS - Service - D4"/>
    <s v="Client Service Officer"/>
    <s v="Client Service Officer"/>
    <s v="KCP - Jakarta - Tempo Scan - TPS"/>
    <s v="JAKARTA SELATAN"/>
    <s v="Dki Jakarta"/>
    <d v="1995-06-22T00:00:00"/>
    <d v="2019-09-09T00:00:00"/>
    <s v="Female"/>
    <s v="TPS"/>
    <s v="Yunita.Lumbantobing@cimbniaga.co.id"/>
    <s v="D-5"/>
    <n v="3024225"/>
    <s v="EZRA YUNITA"/>
    <s v="Branch Operations &amp; Service Manager - KCP - TPS"/>
    <m/>
    <m/>
    <m/>
    <m/>
    <x v="1"/>
    <m/>
    <m/>
    <x v="0"/>
    <n v="0.7"/>
    <x v="0"/>
    <n v="0"/>
    <x v="0"/>
    <n v="0.35"/>
  </r>
  <r>
    <n v="3034376"/>
    <s v="DANIEL SANJAYA SORMIN"/>
    <s v="U9"/>
    <x v="4"/>
    <s v="Network - Jakarta Region"/>
    <s v="Jakarta Region Area XII"/>
    <s v="KCP - Jakarta - Tempo Scan - TPS - D3"/>
    <s v="KCP - Jakarta - Tempo Scan - TPS - Service - D4"/>
    <s v="Client Service Officer"/>
    <s v="Client Service Officer"/>
    <s v="KCP - Jakarta - Tempo Scan - TPS"/>
    <s v="JAKARTA SELATAN"/>
    <s v="Dki Jakarta"/>
    <d v="1994-10-07T00:00:00"/>
    <d v="2017-09-04T00:00:00"/>
    <s v="Male"/>
    <s v="TPS"/>
    <s v="Daniel.Sormin@cimbniaga.co.id"/>
    <s v="D-5"/>
    <n v="3024225"/>
    <s v="EZRA YUNITA"/>
    <s v="Branch Operations &amp; Service Manager - KCP - TPS"/>
    <m/>
    <m/>
    <m/>
    <m/>
    <x v="1"/>
    <m/>
    <m/>
    <x v="0"/>
    <n v="0.5"/>
    <x v="0"/>
    <n v="0"/>
    <x v="0"/>
    <n v="0.25"/>
  </r>
  <r>
    <n v="3005717"/>
    <s v="NOVITA"/>
    <s v="U4"/>
    <x v="4"/>
    <s v="Network - Jakarta Region"/>
    <s v="Jakarta Region Area XIII"/>
    <s v="---"/>
    <s v="---"/>
    <s v="Branch Area Head"/>
    <s v="Branch Area Head"/>
    <s v="KC - Bogor - Padjajaran - BOG"/>
    <s v="BOGOR"/>
    <s v="Jawa Barat"/>
    <d v="1979-09-19T00:00:00"/>
    <d v="2002-05-20T00:00:00"/>
    <s v="Female"/>
    <s v="BOG"/>
    <s v="NOVITA.WOHON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08603"/>
    <s v="WINDY PUSPITA SARI"/>
    <s v="U9"/>
    <x v="4"/>
    <s v="Network - Jakarta Region"/>
    <s v="Jakarta Region Area XIII"/>
    <s v="Branch Support - Jakarta XIII"/>
    <s v="---"/>
    <s v="Branch Support Staff"/>
    <s v="Branch Support Staff"/>
    <s v="KC - Bogor - Padjajaran - BOG"/>
    <s v="BOGOR"/>
    <s v="Jawa Barat"/>
    <d v="1983-04-25T00:00:00"/>
    <d v="2006-04-11T00:00:00"/>
    <s v="Female"/>
    <s v="BOG"/>
    <s v="WINDY.PUSPITASARI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3005232"/>
    <s v="HARYANI"/>
    <s v="U5"/>
    <x v="4"/>
    <s v="Network - Jakarta Region"/>
    <s v="Jakarta Region Area XIII"/>
    <s v="KC - Bogor - Padjajaran - BOG - D3"/>
    <s v="---"/>
    <s v="Branch Manager"/>
    <s v="Branch Manager"/>
    <s v="KC - Bogor - Padjajaran - BOG"/>
    <s v="BOGOR"/>
    <s v="Jawa Barat"/>
    <d v="1978-05-22T00:00:00"/>
    <d v="2000-12-01T00:00:00"/>
    <s v="Female"/>
    <s v="BOG"/>
    <s v="HARYANI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3003339"/>
    <s v="RENTY SUMARTINI"/>
    <s v="U5"/>
    <x v="4"/>
    <s v="Network - Jakarta Region"/>
    <s v="Jakarta Region Area XIII"/>
    <s v="KCP - Bogor - Cibubur Kota Wisata - KWC - D3"/>
    <s v="---"/>
    <s v="Branch Manager"/>
    <s v="Branch Manager"/>
    <s v="KCP - Bogor - Cibubur Kota Wisata - KWC"/>
    <s v="BOGOR"/>
    <s v="Jawa Barat"/>
    <d v="1972-01-14T00:00:00"/>
    <d v="1995-10-02T00:00:00"/>
    <s v="Female"/>
    <s v="KWC"/>
    <s v="RENTY.SUMARTINI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5377195"/>
    <s v="MERI SUSANTY RAJAGUKGUK"/>
    <s v="U5"/>
    <x v="4"/>
    <s v="Network - Jakarta Region"/>
    <s v="Jakarta Region Area XIII"/>
    <s v="KCP - Bogor - Cileungsi - CLS - D3"/>
    <s v="---"/>
    <s v="Branch Manager"/>
    <s v="Branch Manager"/>
    <s v="KCP - Bogor - Cileungsi - CLS"/>
    <s v="BOGOR"/>
    <s v="Jawa Barat"/>
    <d v="1979-11-01T00:00:00"/>
    <d v="2022-10-24T00:00:00"/>
    <s v="Female"/>
    <s v="CLS"/>
    <s v="Meri.Rajagukguk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5360491"/>
    <s v="STEVANUS"/>
    <s v="U5"/>
    <x v="4"/>
    <s v="Network - Jakarta Region"/>
    <s v="Jakarta Region Area XIII"/>
    <s v="KCP - Bogor - Juanda - BGR - D3"/>
    <s v="---"/>
    <s v="Branch Manager"/>
    <s v="Branch Manager"/>
    <s v="KCP - Bogor - Juanda - BGR"/>
    <s v="BOGOR"/>
    <s v="Jawa Barat"/>
    <d v="1988-03-18T00:00:00"/>
    <d v="2022-01-10T00:00:00"/>
    <s v="Male"/>
    <s v="BGR"/>
    <s v="Stevanus.Stevanus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3009634"/>
    <s v="DESI SAGITA MAHARANI"/>
    <s v="U6"/>
    <x v="4"/>
    <s v="Network - Jakarta Region"/>
    <s v="Jakarta Region Area XIII"/>
    <s v="KCP - Bogor - Plaza Niaga Sentul - STL - D3"/>
    <s v="---"/>
    <s v="Branch Manager"/>
    <s v="Branch Manager"/>
    <s v="KCP - Bogor - Plaza Niaga Sentul - STL"/>
    <s v="BOGOR"/>
    <s v="Jawa Barat"/>
    <d v="1982-12-04T00:00:00"/>
    <d v="2008-01-02T00:00:00"/>
    <s v="Female"/>
    <s v="STL"/>
    <s v="DESI.SAGITA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3035132"/>
    <s v="IKEU TRIANANDA"/>
    <s v="U6"/>
    <x v="4"/>
    <s v="Network - Jakarta Region"/>
    <s v="Jakarta Region Area XIII"/>
    <s v="KCP - Bogor - V Point - BVP - D3"/>
    <s v="---"/>
    <s v="Branch Manager"/>
    <s v="Branch Manager"/>
    <s v="KCP - Bogor - V Point - BVP"/>
    <s v="BOGOR"/>
    <s v="Jawa Barat"/>
    <d v="1985-08-19T00:00:00"/>
    <d v="2018-02-01T00:00:00"/>
    <s v="Female"/>
    <s v="BVP"/>
    <s v="IKEU.TRIANANDA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3008597"/>
    <s v="SITA MERIANA ATMANINDAR"/>
    <s v="U5"/>
    <x v="4"/>
    <s v="Network - Jakarta Region"/>
    <s v="Jakarta Region Area XIII"/>
    <s v="KCP - Cibinong - Mayor Oking - CBN - D3"/>
    <s v="---"/>
    <s v="Branch Manager"/>
    <s v="Branch Manager"/>
    <s v="KCP - Cibinong - Mayor Oking - CBN"/>
    <s v="BOGOR"/>
    <s v="Jawa Barat"/>
    <d v="1983-03-22T00:00:00"/>
    <d v="2006-04-11T00:00:00"/>
    <s v="Female"/>
    <s v="CBN"/>
    <s v="SITA.MERIANAATMANINDAR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5359071"/>
    <s v="TENI SUSANTI"/>
    <s v="U6"/>
    <x v="4"/>
    <s v="Network - Jakarta Region"/>
    <s v="Jakarta Region Area XIII"/>
    <s v="KCP - Depok - Cisalak - BJG - D3"/>
    <s v="---"/>
    <s v="Branch Manager"/>
    <s v="Branch Manager"/>
    <s v="KCP - Depok - Cisalak - BJG"/>
    <s v="BOGOR"/>
    <s v="Jawa Barat"/>
    <d v="1985-08-14T00:00:00"/>
    <d v="2021-12-20T00:00:00"/>
    <s v="Female"/>
    <s v="BJG"/>
    <s v="Teni.Susanti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3039243"/>
    <s v="DENI ARYANINGSIH"/>
    <s v="U5"/>
    <x v="4"/>
    <s v="Network - Jakarta Region"/>
    <s v="Jakarta Region Area XIII"/>
    <s v="KCP - Jakarta - Cibubur Citra Grand - CBR - D3"/>
    <s v="---"/>
    <s v="Branch Manager"/>
    <s v="Branch Manager"/>
    <s v="KCP - Jakarta - Cibubur Citra Grand - CBR"/>
    <s v="BEKASI"/>
    <s v="Jawa Barat"/>
    <d v="1982-12-01T00:00:00"/>
    <d v="2019-10-01T00:00:00"/>
    <s v="Female"/>
    <s v="CBR"/>
    <s v="DENI.ARYANINGSIH@CIMBNIAGA.CO.ID"/>
    <s v="D-3"/>
    <n v="3005717"/>
    <s v="NOVITA"/>
    <s v="Branch Area Head - Jakarta Region Area XIII"/>
    <m/>
    <m/>
    <m/>
    <m/>
    <x v="1"/>
    <m/>
    <m/>
    <x v="0"/>
    <n v="0"/>
    <x v="0"/>
    <n v="0"/>
    <x v="0"/>
    <n v="0"/>
  </r>
  <r>
    <n v="3038664"/>
    <s v="MEDI MULIYADI"/>
    <s v="U6"/>
    <x v="4"/>
    <s v="Network - Jakarta Region"/>
    <s v="Jakarta Region Area XIII"/>
    <s v="KC - Bogor - Padjajaran - BOG - D3"/>
    <s v="KC - Bogor - Padjajaran - BOG - Business Owners - D4"/>
    <s v="Client Relationship Manager"/>
    <s v="Client Relationship Manager"/>
    <s v="KC - Bogor - Padjajaran - BOG"/>
    <s v="BOGOR"/>
    <s v="Jawa Barat"/>
    <d v="1980-05-07T00:00:00"/>
    <d v="2019-09-02T00:00:00"/>
    <s v="Male"/>
    <s v="BOG"/>
    <s v="MEDI.MULIYADI@CIMBNIAGA.CO.ID"/>
    <s v="D-5"/>
    <n v="3005232"/>
    <s v="HARYANI"/>
    <s v="Branch Manager - KC - BOG"/>
    <m/>
    <m/>
    <m/>
    <m/>
    <x v="1"/>
    <m/>
    <m/>
    <x v="0"/>
    <n v="0"/>
    <x v="0"/>
    <n v="0"/>
    <x v="0"/>
    <n v="0"/>
  </r>
  <r>
    <n v="3005506"/>
    <s v="MIRA LIDYA TRI JUNITA"/>
    <s v="U6"/>
    <x v="4"/>
    <s v="Network - Jakarta Region"/>
    <s v="Jakarta Region Area XIII"/>
    <s v="KC - Bogor - Padjajaran - BOG - D3"/>
    <s v="KC - Bogor - Padjajaran - BOG - Business Owners - D4"/>
    <s v="Client Relationship Manager"/>
    <s v="Client Relationship Manager"/>
    <s v="KC - Bogor - Padjajaran - BOG"/>
    <s v="BOGOR"/>
    <s v="Jawa Barat"/>
    <d v="1977-06-29T00:00:00"/>
    <d v="2001-08-06T00:00:00"/>
    <s v="Female"/>
    <s v="BOG"/>
    <s v="MIRA.TRIJUNITA@CIMBNIAGA.CO.ID"/>
    <s v="D-5"/>
    <n v="3005232"/>
    <s v="HARYANI"/>
    <s v="Branch Manager - KC - BOG"/>
    <m/>
    <m/>
    <m/>
    <m/>
    <x v="1"/>
    <m/>
    <m/>
    <x v="0"/>
    <n v="0"/>
    <x v="0"/>
    <n v="0"/>
    <x v="0"/>
    <n v="0"/>
  </r>
  <r>
    <n v="5411380"/>
    <s v="DEVID ANTIKA"/>
    <s v="U6"/>
    <x v="4"/>
    <s v="Network - Jakarta Region"/>
    <s v="Jakarta Region Area XIII"/>
    <s v="KC - Bogor - Padjajaran - BOG - D3"/>
    <s v="KC - Bogor - Padjajaran - BOG - Affluent - D4"/>
    <s v="Client Business Manager"/>
    <s v="Client Business Manager"/>
    <s v="KC - Bogor - Padjajaran - BOG"/>
    <s v="BOGOR"/>
    <s v="Jawa Barat"/>
    <d v="1989-01-18T00:00:00"/>
    <d v="2024-07-29T00:00:00"/>
    <s v="Male"/>
    <s v="BOG"/>
    <s v="devid.antika@cimbniaga.co.id"/>
    <s v="D-4"/>
    <n v="3005232"/>
    <s v="HARYANI"/>
    <s v="Branch Manager - KC - BOG"/>
    <m/>
    <m/>
    <m/>
    <m/>
    <x v="1"/>
    <m/>
    <m/>
    <x v="0"/>
    <n v="0.1"/>
    <x v="0"/>
    <n v="0"/>
    <x v="0"/>
    <n v="0.05"/>
  </r>
  <r>
    <n v="5374136"/>
    <s v="DWITA ARIANTI"/>
    <s v="U7"/>
    <x v="4"/>
    <s v="Network - Jakarta Region"/>
    <s v="Jakarta Region Area XIII"/>
    <s v="KC - Bogor - Padjajaran - BOG - D3"/>
    <s v="KC - Bogor - Padjajaran - BOG - Affluent - D4"/>
    <s v="Client Relationship Manager"/>
    <s v="Client Relationship Manager"/>
    <s v="KC - Bogor - Padjajaran - BOG"/>
    <s v="BOGOR"/>
    <s v="Jawa Barat"/>
    <d v="1988-02-24T00:00:00"/>
    <d v="2022-08-11T00:00:00"/>
    <s v="Female"/>
    <s v="BOG"/>
    <s v="Dwita.Arianti@cimbniaga.co.id"/>
    <s v="D-5"/>
    <n v="5411380"/>
    <s v="DEVID ANTIKA"/>
    <s v="Client Business Manager 1 - Affluent - BOG"/>
    <m/>
    <m/>
    <m/>
    <m/>
    <x v="1"/>
    <m/>
    <m/>
    <x v="0"/>
    <n v="0"/>
    <x v="0"/>
    <n v="0"/>
    <x v="0"/>
    <n v="0"/>
  </r>
  <r>
    <n v="5399503"/>
    <s v="DEWINITA FEBRIANTY"/>
    <s v="U8"/>
    <x v="4"/>
    <s v="Network - Jakarta Region"/>
    <s v="Jakarta Region Area XIII"/>
    <s v="KC - Bogor - Padjajaran - BOG - D3"/>
    <s v="KC - Bogor - Padjajaran - BOG - Affluent - D4"/>
    <s v="Client Relationship Manager"/>
    <s v="Client Relationship Manager"/>
    <s v="KC - Bogor - Padjajaran - BOG"/>
    <s v="BOGOR"/>
    <s v="Jawa Barat"/>
    <d v="1997-02-07T00:00:00"/>
    <d v="2023-11-06T00:00:00"/>
    <s v="Female"/>
    <s v="BOG"/>
    <s v="dewinita.febrianti@cimbniaga.co.id"/>
    <s v="D-5"/>
    <n v="5411380"/>
    <s v="DEVID ANTIKA"/>
    <s v="Client Business Manager 1 - Affluent - BOG"/>
    <m/>
    <m/>
    <m/>
    <m/>
    <x v="1"/>
    <m/>
    <m/>
    <x v="0"/>
    <n v="0"/>
    <x v="0"/>
    <n v="0"/>
    <x v="0"/>
    <n v="0"/>
  </r>
  <r>
    <n v="3027196"/>
    <s v="HANA KARTIKA MAYAWATI SAHETAPI"/>
    <s v="U8"/>
    <x v="4"/>
    <s v="Network - Jakarta Region"/>
    <s v="Jakarta Region Area XIII"/>
    <s v="KC - Bogor - Padjajaran - BOG - D3"/>
    <s v="KC - Bogor - Padjajaran - BOG - Affluent - D4"/>
    <s v="Client Relationship Manager"/>
    <s v="Client Relationship Manager"/>
    <s v="KC - Bogor - Padjajaran - BOG"/>
    <s v="BOGOR"/>
    <s v="Jawa Barat"/>
    <d v="1995-04-21T00:00:00"/>
    <d v="2014-08-29T00:00:00"/>
    <s v="Female"/>
    <s v="BOG"/>
    <s v="HANA.KARTIKA@CIMBNIAGA.CO.ID"/>
    <s v="D-5"/>
    <n v="5411380"/>
    <s v="DEVID ANTIKA"/>
    <s v="Client Business Manager 1 - Affluent - BOG"/>
    <m/>
    <m/>
    <m/>
    <m/>
    <x v="1"/>
    <m/>
    <m/>
    <x v="0"/>
    <n v="0"/>
    <x v="0"/>
    <n v="0"/>
    <x v="0"/>
    <n v="0"/>
  </r>
  <r>
    <n v="3036890"/>
    <s v="R AGNES RISMA FUJIARTI"/>
    <s v="U10"/>
    <x v="4"/>
    <s v="Network - Jakarta Region"/>
    <s v="Jakarta Region Area XIII"/>
    <s v="KC - Bogor - Padjajaran - BOG - D3"/>
    <s v="KC - Bogor - Padjajaran - BOG - Business Owners - D4"/>
    <s v="Client Relationship Manager Acceleration"/>
    <s v="Client Relationship Manager Acceleration"/>
    <s v="KC - Bogor - Padjajaran - BOG"/>
    <s v="BOGOR"/>
    <s v="Jawa Barat"/>
    <d v="1995-12-03T00:00:00"/>
    <d v="2018-10-29T00:00:00"/>
    <s v="Female"/>
    <s v="BOG"/>
    <s v="R.FUJIARTI@CIMBNIAGA.CO.ID"/>
    <s v="D-5"/>
    <n v="3005232"/>
    <s v="HARYANI"/>
    <s v="Branch Manager - KC - BOG"/>
    <m/>
    <m/>
    <m/>
    <m/>
    <x v="1"/>
    <m/>
    <m/>
    <x v="0"/>
    <n v="0"/>
    <x v="0"/>
    <n v="0"/>
    <x v="0"/>
    <n v="0"/>
  </r>
  <r>
    <n v="3027195"/>
    <s v="ILMAN WIGUNA"/>
    <s v="U7"/>
    <x v="4"/>
    <s v="Network - Jakarta Region"/>
    <s v="Jakarta Region Area XIII"/>
    <s v="KC - Bogor - Padjajaran - BOG - D3"/>
    <s v="KC - Bogor - Padjajaran - BOG - Service - D4"/>
    <s v="Branch Operations &amp; Service Manager"/>
    <s v="Branch Operations &amp; Service Manager"/>
    <s v="KC - Bogor - Padjajaran - BOG"/>
    <s v="BOGOR"/>
    <s v="Jawa Barat"/>
    <d v="1993-04-19T00:00:00"/>
    <d v="2014-08-25T00:00:00"/>
    <s v="Male"/>
    <s v="BOG"/>
    <s v="ILMAN.WIGUNA@CIMBNIAGA.CO.ID"/>
    <s v="D-4"/>
    <n v="3005232"/>
    <s v="HARYANI"/>
    <s v="Branch Manager - KC - BOG"/>
    <m/>
    <m/>
    <m/>
    <m/>
    <x v="1"/>
    <m/>
    <m/>
    <x v="0"/>
    <n v="0"/>
    <x v="0"/>
    <n v="0"/>
    <x v="0"/>
    <n v="0"/>
  </r>
  <r>
    <n v="3031071"/>
    <s v="IDHAM RIFA'I SALIM"/>
    <s v="U8"/>
    <x v="4"/>
    <s v="Network - Jakarta Region"/>
    <s v="Jakarta Region Area XIII"/>
    <s v="KC - Bogor - Padjajaran - BOG - D3"/>
    <s v="KC - Bogor - Padjajaran - BOG - Service - D4"/>
    <s v="Digital Banking Service Officer"/>
    <s v="Digital Banking Service Officer"/>
    <s v="E-Banking Lounge - Bogor - Botani Square - DBS"/>
    <s v="BOGOR"/>
    <s v="Jawa Barat"/>
    <d v="1994-08-03T00:00:00"/>
    <d v="2016-05-10T00:00:00"/>
    <s v="Male"/>
    <s v="DBS"/>
    <s v="IDHAM.SALIM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3020415"/>
    <s v="ANITA RAHMAH"/>
    <s v="U8"/>
    <x v="4"/>
    <s v="Network - Jakarta Region"/>
    <s v="Jakarta Region Area XIII"/>
    <s v="KC - Bogor - Padjajaran - BOG - D3"/>
    <s v="KC - Bogor - Padjajaran - BOG - Service - D4"/>
    <s v="Branch Service Officer"/>
    <s v="Branch Service Officer"/>
    <s v="KC - Bogor - Padjajaran - BOG"/>
    <s v="BOGOR"/>
    <s v="Jawa Barat"/>
    <d v="1989-11-27T00:00:00"/>
    <d v="2012-10-29T00:00:00"/>
    <s v="Female"/>
    <s v="BOG"/>
    <s v="ANITA.RAHMAH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3036887"/>
    <s v="DEBBY VIOLITA MANAFE"/>
    <s v="U9"/>
    <x v="4"/>
    <s v="Network - Jakarta Region"/>
    <s v="Jakarta Region Area XIII"/>
    <s v="KC - Bogor - Padjajaran - BOG - D3"/>
    <s v="KC - Bogor - Padjajaran - BOG - Service - D4"/>
    <s v="Customer Service"/>
    <s v="Customer Service"/>
    <s v="KC - Bogor - Padjajaran - BOG"/>
    <s v="BOGOR"/>
    <s v="Jawa Barat"/>
    <d v="1994-06-01T00:00:00"/>
    <d v="2018-10-29T00:00:00"/>
    <s v="Female"/>
    <s v="BOG"/>
    <s v="DEBBY.MANAFE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3041695"/>
    <s v="MUHAMMAD KHOOLIQ"/>
    <s v="U9"/>
    <x v="4"/>
    <s v="Network - Jakarta Region"/>
    <s v="Jakarta Region Area XIII"/>
    <s v="KC - Bogor - Padjajaran - BOG - D3"/>
    <s v="KC - Bogor - Padjajaran - BOG - Service - D4"/>
    <s v="Customer Service"/>
    <s v="Customer Service"/>
    <s v="KC - Bogor - Padjajaran - BOG"/>
    <s v="BOGOR"/>
    <s v="Jawa Barat"/>
    <d v="1998-02-12T00:00:00"/>
    <d v="2020-10-05T00:00:00"/>
    <s v="Male"/>
    <s v="BOG"/>
    <s v="Muhammad.Khooliq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5373659"/>
    <s v="DINDA AURORA CHARINA"/>
    <s v="U9"/>
    <x v="4"/>
    <s v="Network - Jakarta Region"/>
    <s v="Jakarta Region Area XIII"/>
    <s v="KC - Bogor - Padjajaran - BOG - D3"/>
    <s v="KC - Bogor - Padjajaran - BOG - Service - D4"/>
    <s v="Customer Service"/>
    <s v="Customer Service"/>
    <s v="KC - Bogor - Padjajaran - BOG"/>
    <s v="BOGOR"/>
    <s v="Jawa Barat"/>
    <d v="1999-07-17T00:00:00"/>
    <d v="2022-08-01T00:00:00"/>
    <s v="Female"/>
    <s v="BOG"/>
    <s v="Dinda.Charina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5389108"/>
    <s v="IKMAL UMARUL"/>
    <s v="U9"/>
    <x v="4"/>
    <s v="Network - Jakarta Region"/>
    <s v="Jakarta Region Area XIII"/>
    <s v="KC - Bogor - Padjajaran - BOG - D3"/>
    <s v="KC - Bogor - Padjajaran - BOG - Service - D4"/>
    <s v="Customer Service"/>
    <s v="Customer Service"/>
    <s v="KC - Bogor - Padjajaran - BOG"/>
    <s v="BOGOR"/>
    <s v="Jawa Barat"/>
    <d v="1996-10-26T00:00:00"/>
    <d v="2023-05-02T00:00:00"/>
    <s v="Male"/>
    <s v="BOG"/>
    <s v="Ikmal.Umarul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3003315"/>
    <s v="EVA NIDYA"/>
    <s v="U9"/>
    <x v="4"/>
    <s v="Network - Jakarta Region"/>
    <s v="Jakarta Region Area XIII"/>
    <s v="KC - Bogor - Padjajaran - BOG - D3"/>
    <s v="KC - Bogor - Padjajaran - BOG - Service - D4"/>
    <s v="Branch Service Officer"/>
    <s v="Branch Service Officer"/>
    <s v="KC - Bogor - Padjajaran - BOG"/>
    <s v="BOGOR"/>
    <s v="Jawa Barat"/>
    <d v="1974-09-24T00:00:00"/>
    <d v="1995-09-18T00:00:00"/>
    <s v="Female"/>
    <s v="BOG"/>
    <s v="EVA.NIDYA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3024324"/>
    <s v="PUTRI PAHLAWATI"/>
    <s v="U9"/>
    <x v="4"/>
    <s v="Network - Jakarta Region"/>
    <s v="Jakarta Region Area XIII"/>
    <s v="KC - Bogor - Padjajaran - BOG - D3"/>
    <s v="KC - Bogor - Padjajaran - BOG - Service - D4"/>
    <s v="Customer Service"/>
    <s v="Customer Service"/>
    <s v="KC - Bogor - Padjajaran - BOG"/>
    <s v="BOGOR"/>
    <s v="Jawa Barat"/>
    <d v="1990-09-23T00:00:00"/>
    <d v="2013-09-26T00:00:00"/>
    <s v="Female"/>
    <s v="BOG"/>
    <s v="PUTRI.PAHLAWATI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3035195"/>
    <s v="BENEDICTA TIKA NATALIE PUTRI"/>
    <s v="U9"/>
    <x v="4"/>
    <s v="Network - Jakarta Region"/>
    <s v="Jakarta Region Area XIII"/>
    <s v="KC - Bogor - Padjajaran - BOG - D3"/>
    <s v="KC - Bogor - Padjajaran - BOG - Service - D4"/>
    <s v="Digital Banking Service Officer"/>
    <s v="Digital Banking Service Officer"/>
    <s v="E-Banking Lounge - Bogor - Botani Square - DBS"/>
    <s v="BOGOR"/>
    <s v="Jawa Barat"/>
    <d v="1993-12-06T00:00:00"/>
    <d v="2018-02-05T00:00:00"/>
    <s v="Female"/>
    <s v="DBS"/>
    <s v="BENEDICTA.PUTRI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5338789"/>
    <s v="TASYA YOVIANITA A."/>
    <s v="U9"/>
    <x v="4"/>
    <s v="Network - Jakarta Region"/>
    <s v="Jakarta Region Area XIII"/>
    <s v="KC - Bogor - Padjajaran - BOG - D3"/>
    <s v="KC - Bogor - Padjajaran - BOG - Service - D4"/>
    <s v="Digital Banking Service Officer"/>
    <s v="Digital Banking Service Officer"/>
    <s v="E-Banking Lounge - Bogor - Botani Square - DBS"/>
    <s v="BOGOR"/>
    <s v="Jawa Barat"/>
    <d v="1998-12-21T00:00:00"/>
    <d v="2021-07-26T00:00:00"/>
    <s v="Female"/>
    <s v="DBS"/>
    <s v="Tasya.Yovianita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5391517"/>
    <s v="ELVIN HARYANTO TJOA"/>
    <s v="U9"/>
    <x v="4"/>
    <s v="Network - Jakarta Region"/>
    <s v="Jakarta Region Area XIII"/>
    <s v="KC - Bogor - Padjajaran - BOG - D3"/>
    <s v="KC - Bogor - Padjajaran - BOG - Service - D4"/>
    <s v="Digital Banking Service Officer"/>
    <s v="Digital Banking Service Officer"/>
    <s v="E-Banking Lounge - Bogor - Botani Square - DBS"/>
    <s v="BOGOR"/>
    <s v="Jawa Barat"/>
    <d v="2000-04-19T00:00:00"/>
    <d v="2023-06-19T00:00:00"/>
    <s v="Male"/>
    <s v="DBS"/>
    <s v="Elvin.Tjoa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3040234"/>
    <s v="INDAH ASIAH"/>
    <s v="U10"/>
    <x v="4"/>
    <s v="Network - Jakarta Region"/>
    <s v="Jakarta Region Area XIII"/>
    <s v="KC - Bogor - Padjajaran - BOG - D3"/>
    <s v="KC - Bogor - Padjajaran - BOG - Service - D4"/>
    <s v="Teller"/>
    <s v="Teller"/>
    <s v="KC - Bogor - Padjajaran - BOG"/>
    <s v="BOGOR"/>
    <s v="Jawa Barat"/>
    <d v="1996-08-16T00:00:00"/>
    <d v="2020-01-20T00:00:00"/>
    <s v="Female"/>
    <s v="BOG"/>
    <s v="Indah.Asiah@cimbniaga.co.id"/>
    <s v="D-5"/>
    <n v="3027195"/>
    <s v="ILMAN WIGUNA"/>
    <s v="Branch Operations &amp; Service Manager - KC - BOG"/>
    <m/>
    <m/>
    <m/>
    <m/>
    <x v="1"/>
    <m/>
    <m/>
    <x v="0"/>
    <n v="0"/>
    <x v="0"/>
    <n v="0"/>
    <x v="0"/>
    <n v="0"/>
  </r>
  <r>
    <n v="5410339"/>
    <s v="SYARIF HIDAYATULOH"/>
    <s v="U6"/>
    <x v="4"/>
    <s v="Network - Jakarta Region"/>
    <s v="Jakarta Region Area XIII"/>
    <s v="KCP - Bogor - Cibubur Kota Wisata - KWC - D3"/>
    <s v="KCP - Bogor - Cibubur Kota Wisata - KWC - Business Owners - D4"/>
    <s v="Client Relationship Manager"/>
    <s v="Client Relationship Manager"/>
    <s v="KCP - Bogor - Cibubur Kota Wisata - KWC"/>
    <s v="BOGOR"/>
    <s v="Jawa Barat"/>
    <d v="1991-04-08T00:00:00"/>
    <d v="2024-06-10T00:00:00"/>
    <s v="Male"/>
    <s v="KWC"/>
    <s v="Syarif.Hidayatuloh@cimbniaga.co.id"/>
    <s v="D-5"/>
    <n v="5377195"/>
    <s v="MERI SUSANTY RAJAGUKGUK"/>
    <s v="Branch Manager - KCP - KWC"/>
    <m/>
    <m/>
    <m/>
    <m/>
    <x v="1"/>
    <m/>
    <m/>
    <x v="0"/>
    <n v="0"/>
    <x v="0"/>
    <n v="0"/>
    <x v="0"/>
    <n v="0"/>
  </r>
  <r>
    <n v="3004627"/>
    <s v="YANTI WIJIARTI"/>
    <s v="U7"/>
    <x v="4"/>
    <s v="Network - Jakarta Region"/>
    <s v="Jakarta Region Area XIII"/>
    <s v="KCP - Bogor - Cibubur Kota Wisata - KWC - D3"/>
    <s v="KCP - Bogor - Cibubur Kota Wisata - KWC - Preferred - D4"/>
    <s v="Preferred Relationship Manager"/>
    <s v="Preferred Relationship Manager"/>
    <s v="KCP - Bogor - Cibubur Kota Wisata - KWC"/>
    <s v="BOGOR"/>
    <s v="Jawa Barat"/>
    <d v="1975-01-08T00:00:00"/>
    <d v="1997-09-01T00:00:00"/>
    <s v="Female"/>
    <s v="KWC"/>
    <s v="YANTI.WIJIARTI@CIMBNIAGA.CO.ID"/>
    <s v="D-5"/>
    <n v="5377195"/>
    <s v="MERI SUSANTY RAJAGUKGUK"/>
    <s v="Branch Manager - KCP - KWC"/>
    <m/>
    <m/>
    <m/>
    <m/>
    <x v="1"/>
    <m/>
    <m/>
    <x v="2"/>
    <e v="#N/A"/>
    <x v="0"/>
    <n v="0"/>
    <x v="1"/>
    <e v="#N/A"/>
  </r>
  <r>
    <n v="3008810"/>
    <s v="DIAN YUNITASARI ISKANDAR"/>
    <s v="U7"/>
    <x v="4"/>
    <s v="Network - Jakarta Region"/>
    <s v="Jakarta Region Area XIII"/>
    <s v="KCP - Bogor - Cibubur Kota Wisata - KWC - D3"/>
    <s v="KCP - Bogor - Cibubur Kota Wisata - KWC - Service - D4"/>
    <s v="Branch Operations &amp; Service Manager"/>
    <s v="Branch Operations &amp; Service Manager"/>
    <s v="KCP - Bogor - Cibubur Kota Wisata - KWC"/>
    <s v="BOGOR"/>
    <s v="Jawa Barat"/>
    <d v="1984-06-12T00:00:00"/>
    <d v="2006-05-29T00:00:00"/>
    <s v="Female"/>
    <s v="KWC"/>
    <s v="DIAN.YUNITASARI@CIMBNIAGA.CO.ID"/>
    <s v="D-4"/>
    <n v="5377195"/>
    <s v="MERI SUSANTY RAJAGUKGUK"/>
    <s v="Branch Manager - KCP - KWC"/>
    <m/>
    <m/>
    <m/>
    <m/>
    <x v="1"/>
    <m/>
    <m/>
    <x v="0"/>
    <n v="0.05"/>
    <x v="0"/>
    <n v="0"/>
    <x v="0"/>
    <n v="2.5000000000000001E-2"/>
  </r>
  <r>
    <n v="5361536"/>
    <s v="MERRY ANGELINA"/>
    <s v="U9"/>
    <x v="4"/>
    <s v="Network - Jakarta Region"/>
    <s v="Network Region Service &amp; Operations - Jakarta II"/>
    <s v="Region Service &amp; Operations Support - Jakarta II - 1"/>
    <s v="KCP - Bogor - Juanda - BGR - Flying"/>
    <s v="Flying Client Service Officer"/>
    <s v="Flying Client Service Officer"/>
    <s v="KCP - Bogor - Juanda - BGR"/>
    <s v="BOGOR"/>
    <s v="Jawa Barat"/>
    <d v="1997-12-03T00:00:00"/>
    <d v="2022-01-24T00:00:00"/>
    <s v="Female"/>
    <s v="BGR"/>
    <s v="Merry.Angelina@cimbniaga.co.id"/>
    <s v="D-4"/>
    <n v="3007357"/>
    <s v="MIRA OCTORA"/>
    <s v="Region Service &amp; Operations Support Manager - Jakarta II - 1"/>
    <m/>
    <m/>
    <m/>
    <m/>
    <x v="1"/>
    <m/>
    <m/>
    <x v="0"/>
    <n v="0"/>
    <x v="0"/>
    <n v="0"/>
    <x v="0"/>
    <n v="0"/>
  </r>
  <r>
    <n v="3023975"/>
    <s v="FITRI ERVIANA"/>
    <s v="U9"/>
    <x v="4"/>
    <s v="Network - Jakarta Region"/>
    <s v="Jakarta Region Area XIII"/>
    <s v="KCP - Bogor - Cibubur Kota Wisata - KWC - D3"/>
    <s v="KCP - Bogor - Cibubur Kota Wisata - KWC - Service - D4"/>
    <s v="Client Service Officer"/>
    <s v="Client Service Officer"/>
    <s v="KCP - Bogor - Cibubur Kota Wisata - KWC"/>
    <s v="BOGOR"/>
    <s v="Jawa Barat"/>
    <d v="1992-02-10T00:00:00"/>
    <d v="2013-08-13T00:00:00"/>
    <s v="Female"/>
    <s v="KWC"/>
    <s v="FITRI.ERVIANA@CIMBNIAGA.CO.ID"/>
    <s v="D-5"/>
    <n v="3008810"/>
    <s v="DIAN YUNITASARI ISKANDAR"/>
    <s v="Branch Operations &amp; Service Manager - KCP - KWC"/>
    <m/>
    <m/>
    <m/>
    <m/>
    <x v="1"/>
    <m/>
    <m/>
    <x v="1"/>
    <n v="1"/>
    <x v="0"/>
    <n v="0"/>
    <x v="0"/>
    <n v="0.5"/>
  </r>
  <r>
    <n v="5357029"/>
    <s v="MUHAMMAD AKBAR PRAYOGO"/>
    <s v="U10"/>
    <x v="4"/>
    <s v="Network - Jakarta Region"/>
    <s v="Jakarta Region Area XIII"/>
    <s v="KCP - Bogor - Cibubur Kota Wisata - KWC - D3"/>
    <s v="KCP - Bogor - Cibubur Kota Wisata - KWC - Service - D4"/>
    <s v="Client Service Officer"/>
    <s v="Client Service Officer"/>
    <s v="KCP - Bogor - Cibubur Kota Wisata - KWC"/>
    <s v="BOGOR"/>
    <s v="Jawa Barat"/>
    <d v="1999-10-07T00:00:00"/>
    <d v="2021-11-15T00:00:00"/>
    <s v="Male"/>
    <s v="KWC"/>
    <s v="Muhammad.Prayogo@cimbniaga.co.id"/>
    <s v="D-5"/>
    <n v="3008810"/>
    <s v="DIAN YUNITASARI ISKANDAR"/>
    <s v="Branch Operations &amp; Service Manager - KCP - KWC"/>
    <m/>
    <m/>
    <m/>
    <m/>
    <x v="1"/>
    <m/>
    <m/>
    <x v="0"/>
    <n v="0"/>
    <x v="0"/>
    <n v="0"/>
    <x v="0"/>
    <n v="0"/>
  </r>
  <r>
    <n v="5395882"/>
    <s v="AGUS HENDRIAWAN"/>
    <s v="U6"/>
    <x v="4"/>
    <s v="Network - Jakarta Region"/>
    <s v="Jakarta Region Area XIII"/>
    <s v="KCP - Bogor - Cileungsi - CLS - D3"/>
    <s v="KCP - Bogor - Cileungsi - CLS - Business Owners - D4"/>
    <s v="Client Relationship Manager"/>
    <s v="Client Relationship Manager"/>
    <s v="KCP - Bogor - Cileungsi - CLS"/>
    <s v="BOGOR"/>
    <s v="Jawa Barat"/>
    <d v="1986-10-29T00:00:00"/>
    <d v="2023-09-04T00:00:00"/>
    <s v="Male"/>
    <s v="CLS"/>
    <s v="agus.hendriawan@cimbniaga.co.id"/>
    <s v="D-5"/>
    <n v="5377195"/>
    <s v="MERI SUSANTY RAJAGUKGUK"/>
    <s v="Branch Manager - KCP - CLS"/>
    <m/>
    <m/>
    <m/>
    <m/>
    <x v="1"/>
    <m/>
    <m/>
    <x v="0"/>
    <n v="0"/>
    <x v="0"/>
    <n v="0"/>
    <x v="0"/>
    <n v="0"/>
  </r>
  <r>
    <n v="3005612"/>
    <s v="NOVITASARI"/>
    <s v="U7"/>
    <x v="4"/>
    <s v="Network - Jakarta Region"/>
    <s v="Jakarta Region Area XIII"/>
    <s v="KCP - Bogor - Cileungsi - CLS - D3"/>
    <s v="KCP - Bogor - Cileungsi - CLS - Service - D4"/>
    <s v="Branch Operations &amp; Service Manager"/>
    <s v="Branch Operations &amp; Service Manager"/>
    <s v="KCP - Bogor - Cileungsi - CLS"/>
    <s v="BOGOR"/>
    <s v="Jawa Barat"/>
    <d v="1974-11-30T00:00:00"/>
    <d v="2001-12-18T00:00:00"/>
    <s v="Female"/>
    <s v="CLS"/>
    <s v="NOVITASARI@CIMBNIAGA.CO.ID"/>
    <s v="D-4"/>
    <n v="5377195"/>
    <s v="MERI SUSANTY RAJAGUKGUK"/>
    <s v="Branch Manager - KCP - CLS"/>
    <m/>
    <m/>
    <m/>
    <m/>
    <x v="1"/>
    <m/>
    <m/>
    <x v="0"/>
    <n v="0"/>
    <x v="0"/>
    <n v="0"/>
    <x v="0"/>
    <n v="0"/>
  </r>
  <r>
    <n v="3028644"/>
    <s v="MITA NOVITA"/>
    <s v="U9"/>
    <x v="4"/>
    <s v="Network - Jakarta Region"/>
    <s v="Jakarta Region Area XIII"/>
    <s v="KCP - Bogor - Cileungsi - CLS - D3"/>
    <s v="KCP - Bogor - Cileungsi - CLS - Service - D4"/>
    <s v="Client Service Officer"/>
    <s v="Client Service Officer"/>
    <s v="KCP - Bogor - Cileungsi - CLS"/>
    <s v="BOGOR"/>
    <s v="Jawa Barat"/>
    <d v="1991-11-08T00:00:00"/>
    <d v="2015-02-23T00:00:00"/>
    <s v="Female"/>
    <s v="CLS"/>
    <s v="MITA.NOVITA@CIMBNIAGA.CO.ID"/>
    <s v="D-5"/>
    <n v="3005612"/>
    <s v="NOVITASARI"/>
    <s v="Branch Operations &amp; Service Manager - KCP - CLS"/>
    <m/>
    <m/>
    <m/>
    <m/>
    <x v="1"/>
    <m/>
    <m/>
    <x v="0"/>
    <n v="0"/>
    <x v="0"/>
    <n v="0"/>
    <x v="0"/>
    <n v="0"/>
  </r>
  <r>
    <n v="3024890"/>
    <s v="SITI HAPSHAH"/>
    <s v="U9"/>
    <x v="4"/>
    <s v="Network - Jakarta Region"/>
    <s v="Jakarta Region Area XIII"/>
    <s v="KCP - Bogor - Cileungsi - CLS - D3"/>
    <s v="KCP - Bogor - Cileungsi - CLS - Service - D4"/>
    <s v="Client Service Officer"/>
    <s v="Client Service Officer"/>
    <s v="KCP - Bogor - Cileungsi - CLS"/>
    <s v="BOGOR"/>
    <s v="Jawa Barat"/>
    <d v="1992-11-05T00:00:00"/>
    <d v="2013-11-07T00:00:00"/>
    <s v="Female"/>
    <s v="CLS"/>
    <s v="SITI.HAPSHAH@CIMBNIAGA.CO.ID"/>
    <s v="D-5"/>
    <n v="3005612"/>
    <s v="NOVITASARI"/>
    <s v="Branch Operations &amp; Service Manager - KCP - CLS"/>
    <m/>
    <m/>
    <m/>
    <m/>
    <x v="1"/>
    <m/>
    <m/>
    <x v="0"/>
    <n v="0"/>
    <x v="0"/>
    <n v="0"/>
    <x v="0"/>
    <n v="0"/>
  </r>
  <r>
    <n v="3007943"/>
    <s v="RATNA JELITA"/>
    <s v="U9"/>
    <x v="4"/>
    <s v="Network - Jakarta Region"/>
    <s v="Network Region Service &amp; Operations - Jakarta II"/>
    <s v="Region Service &amp; Operations Support - Jakarta II - 1"/>
    <s v="KCP - Bogor - Juanda - BGR - Flying"/>
    <s v="Flying Client Service Officer"/>
    <s v="Flying Client Service Officer"/>
    <s v="KCP - Bogor - Juanda - BGR"/>
    <s v="BOGOR"/>
    <s v="Jawa Barat"/>
    <d v="1976-10-01T00:00:00"/>
    <d v="2005-07-07T00:00:00"/>
    <s v="Female"/>
    <s v="BGR"/>
    <s v="RATNA.JELITA@CIMBNIAGA.CO.ID"/>
    <s v="D-4"/>
    <n v="3007357"/>
    <s v="MIRA OCTORA"/>
    <s v="Region Service &amp; Operations Support Manager - Jakarta II - 1"/>
    <m/>
    <m/>
    <m/>
    <m/>
    <x v="1"/>
    <m/>
    <m/>
    <x v="0"/>
    <n v="0.55000000000000004"/>
    <x v="0"/>
    <n v="0"/>
    <x v="0"/>
    <n v="0.27500000000000002"/>
  </r>
  <r>
    <n v="3039407"/>
    <s v="YUSNI NUR'AFNI SAFITRI"/>
    <s v="U9"/>
    <x v="4"/>
    <s v="Network - Jakarta Region"/>
    <s v="Jakarta Region Area XIII"/>
    <s v="KCP - Bogor - Cileungsi - CLS - D3"/>
    <s v="KCP - Bogor - Cileungsi - CLS - Service - D4"/>
    <s v="Client Service Officer"/>
    <s v="Client Service Officer"/>
    <s v="KCP - Bogor - Cileungsi - CLS"/>
    <s v="BOGOR"/>
    <s v="Jawa Barat"/>
    <d v="1995-11-26T00:00:00"/>
    <d v="2019-10-14T00:00:00"/>
    <s v="Female"/>
    <s v="CLS"/>
    <s v="YUSNI.SAFITRI@CIMBNIAGA.CO.ID"/>
    <s v="D-5"/>
    <n v="3005612"/>
    <s v="NOVITASARI"/>
    <s v="Branch Operations &amp; Service Manager - KCP - CLS"/>
    <m/>
    <m/>
    <m/>
    <m/>
    <x v="1"/>
    <m/>
    <m/>
    <x v="0"/>
    <n v="0"/>
    <x v="0"/>
    <n v="0"/>
    <x v="0"/>
    <n v="0"/>
  </r>
  <r>
    <n v="5354613"/>
    <s v="CARLA JULIESKA"/>
    <s v="U5"/>
    <x v="4"/>
    <s v="Network - Jakarta Region"/>
    <s v="Jakarta Region Area XIII"/>
    <s v="KCP - Bogor - Juanda - BGR - D3"/>
    <s v="KCP - Bogor - Juanda - BGR - Business Owners - D4"/>
    <s v="Client Business Manager"/>
    <s v="Client Business Manager"/>
    <s v="KCP - Bogor - Juanda - BGR"/>
    <s v="BOGOR"/>
    <s v="Jawa Barat"/>
    <d v="1983-07-17T00:00:00"/>
    <d v="2021-11-15T00:00:00"/>
    <s v="Female"/>
    <s v="BGR"/>
    <s v="Carla.Julieska@cimbniaga.co.id"/>
    <s v="D-4"/>
    <n v="5360491"/>
    <s v="STEVANUS"/>
    <s v="Branch Manager - KCP - BGR"/>
    <m/>
    <m/>
    <m/>
    <m/>
    <x v="1"/>
    <m/>
    <m/>
    <x v="0"/>
    <n v="0"/>
    <x v="0"/>
    <n v="0"/>
    <x v="0"/>
    <n v="0"/>
  </r>
  <r>
    <n v="5369219"/>
    <s v="TUMPOL SIMTO SIMARMATA"/>
    <s v="U6"/>
    <x v="4"/>
    <s v="Network - Jakarta Region"/>
    <s v="Jakarta Region Area XIII"/>
    <s v="KCP - Cibinong - Mayor Oking - CBN - D3"/>
    <s v="KCP - Cibinong - Mayor Oking - CBN - Business Owners - D4"/>
    <s v="Client Relationship Manager"/>
    <s v="Client Relationship Manager"/>
    <s v="KCP - Cibinong - Mayor Oking - CBN"/>
    <s v="BOGOR"/>
    <s v="Jawa Barat"/>
    <d v="1993-04-10T00:00:00"/>
    <d v="2022-05-23T00:00:00"/>
    <s v="Male"/>
    <s v="CBN"/>
    <s v="Tumpol.Simarmata2@cimbniaga.co.id"/>
    <s v="D-5"/>
    <n v="3007586"/>
    <s v="ADOLF BH SIREGAR"/>
    <s v="Client Business Manager 1 - Business Owners - CBN"/>
    <m/>
    <m/>
    <m/>
    <m/>
    <x v="1"/>
    <m/>
    <m/>
    <x v="0"/>
    <n v="0"/>
    <x v="0"/>
    <n v="0"/>
    <x v="0"/>
    <n v="0"/>
  </r>
  <r>
    <n v="5354358"/>
    <s v="MAYA RAHMAWATI MULYANI"/>
    <s v="U6"/>
    <x v="4"/>
    <s v="Network - Jakarta Region"/>
    <s v="Jakarta Region Area XIII"/>
    <s v="KCP - Bogor - Juanda - BGR - D3"/>
    <s v="KCP - Bogor - Juanda - BGR - Business Owners - D4"/>
    <s v="Client Relationship Manager"/>
    <s v="Client Relationship Manager"/>
    <s v="KCP - Bogor - Juanda - BGR"/>
    <s v="BOGOR"/>
    <s v="Jawa Barat"/>
    <d v="1985-05-30T00:00:00"/>
    <d v="2021-10-25T00:00:00"/>
    <s v="Female"/>
    <s v="BGR"/>
    <s v="Maya.Mulyani@cimbniaga.co.id"/>
    <s v="D-5"/>
    <n v="5354613"/>
    <s v="CARLA JULIESKA"/>
    <s v="Client Business Manager 1 - Business Owners - BGR"/>
    <m/>
    <m/>
    <m/>
    <m/>
    <x v="1"/>
    <m/>
    <m/>
    <x v="0"/>
    <n v="0"/>
    <x v="0"/>
    <n v="0"/>
    <x v="0"/>
    <n v="0"/>
  </r>
  <r>
    <n v="5601826"/>
    <s v="YONIS AKHIRMAN"/>
    <s v="U6"/>
    <x v="4"/>
    <s v="Network - Jakarta Region"/>
    <s v="Jakarta Region Area XIII"/>
    <s v="KCP - Bogor - Juanda - BGR - D3"/>
    <s v="KCP - Bogor - Juanda - BGR - Business Owners - D4"/>
    <s v="Client Relationship Manager"/>
    <s v="Client Relationship Manager"/>
    <s v="KCP - Bogor - Juanda - BGR"/>
    <s v="BOGOR"/>
    <s v="Jawa Barat"/>
    <d v="1990-07-22T00:00:00"/>
    <d v="2025-12-15T00:00:00"/>
    <s v="Male"/>
    <s v="BGR"/>
    <s v="yonis.akhirman@cimbniaga.co.id"/>
    <s v="D-5"/>
    <n v="5354613"/>
    <s v="CARLA JULIESKA"/>
    <s v="Client Business Manager 1 - Business Owners - BGR"/>
    <m/>
    <m/>
    <m/>
    <m/>
    <x v="1"/>
    <m/>
    <m/>
    <x v="0"/>
    <n v="0"/>
    <x v="1"/>
    <e v="#N/A"/>
    <x v="1"/>
    <e v="#N/A"/>
  </r>
  <r>
    <n v="5397123"/>
    <s v="EL DONALD CHARPRADA"/>
    <s v="U7"/>
    <x v="4"/>
    <s v="Network - Jakarta Region"/>
    <s v="Jakarta Region Area XIII"/>
    <s v="KCP - Bogor - Juanda - BGR - D3"/>
    <s v="KCP - Bogor - Juanda - BGR - Loan Advisor - D4"/>
    <s v="Loan Advisor Specialist"/>
    <s v="Loan Advisor Specialist"/>
    <s v="KCP - Bogor - Juanda - BGR"/>
    <s v="BOGOR"/>
    <s v="Jawa Barat"/>
    <d v="1989-08-05T00:00:00"/>
    <d v="2023-10-02T00:00:00"/>
    <s v="Male"/>
    <s v="BGR"/>
    <s v="el.charprada@cimbniaga.co.id"/>
    <s v="D-4"/>
    <n v="5360491"/>
    <s v="STEVANUS"/>
    <s v="Branch Manager - KCP - BGR"/>
    <m/>
    <m/>
    <m/>
    <m/>
    <x v="1"/>
    <m/>
    <m/>
    <x v="0"/>
    <n v="0"/>
    <x v="0"/>
    <n v="0"/>
    <x v="0"/>
    <n v="0"/>
  </r>
  <r>
    <n v="3011390"/>
    <s v="LISMAWATI"/>
    <s v="U6"/>
    <x v="4"/>
    <s v="Network - Jakarta Region"/>
    <s v="Jakarta Region Area XIII"/>
    <s v="KCP - Bogor - Juanda - BGR - D3"/>
    <s v="KCP - Bogor - Juanda - BGR - Business Owners - D4"/>
    <s v="Client Relationship Manager"/>
    <s v="Client Relationship Manager"/>
    <s v="KCP - Bogor - Juanda - BGR"/>
    <s v="BOGOR"/>
    <s v="Jawa Barat"/>
    <d v="1984-03-06T00:00:00"/>
    <d v="2008-06-18T00:00:00"/>
    <s v="Female"/>
    <s v="BGR"/>
    <s v="LISMAWATI@CIMBNIAGA.CO.ID"/>
    <s v="D-5"/>
    <n v="5354613"/>
    <s v="CARLA JULIESKA"/>
    <s v="Client Business Manager 1 - Business Owners - BGR"/>
    <m/>
    <m/>
    <m/>
    <m/>
    <x v="1"/>
    <m/>
    <m/>
    <x v="0"/>
    <n v="0"/>
    <x v="0"/>
    <n v="0"/>
    <x v="0"/>
    <n v="0"/>
  </r>
  <r>
    <n v="3037599"/>
    <s v="RISKA FIBRIYANTI"/>
    <s v="U7"/>
    <x v="4"/>
    <s v="Network - Jakarta Region"/>
    <s v="Jakarta Region Area XIII"/>
    <s v="KCP - Bogor - Juanda - BGR - D3"/>
    <s v="KCP - Bogor - Juanda - BGR - Business Owners - D4"/>
    <s v="Client Relationship Manager"/>
    <s v="Client Relationship Manager"/>
    <s v="KCP - Bogor - Juanda - BGR"/>
    <s v="BOGOR"/>
    <s v="Jawa Barat"/>
    <d v="1989-02-08T00:00:00"/>
    <d v="2019-03-04T00:00:00"/>
    <s v="Female"/>
    <s v="BGR"/>
    <s v="RISKA.FIBRIYANTI@CIMBNIAGA.CO.ID"/>
    <s v="D-5"/>
    <n v="5354613"/>
    <s v="CARLA JULIESKA"/>
    <s v="Client Business Manager 1 - Business Owners - BGR"/>
    <m/>
    <m/>
    <m/>
    <m/>
    <x v="1"/>
    <m/>
    <m/>
    <x v="0"/>
    <n v="0"/>
    <x v="0"/>
    <n v="0"/>
    <x v="0"/>
    <n v="0"/>
  </r>
  <r>
    <n v="5600264"/>
    <s v="FRANSISCA PURNAMA SARI SITUMORANG"/>
    <s v="U8"/>
    <x v="4"/>
    <s v="Network - Jakarta Region"/>
    <s v="Jakarta Region Area XIII"/>
    <s v="KCP - Bogor - Juanda - BGR - D3"/>
    <s v="KCP - Bogor - Juanda - BGR - Affluent - D4"/>
    <s v="Client Relationship Manager"/>
    <s v="Client Relationship Manager"/>
    <s v="KCP - Bogor - Juanda - BGR"/>
    <s v="BOGOR"/>
    <s v="Jawa Barat"/>
    <d v="1996-06-29T00:00:00"/>
    <d v="2025-05-26T00:00:00"/>
    <s v="Female"/>
    <s v="BGR"/>
    <s v="fransisca.situmorang@cimbniaga.co.id"/>
    <s v="D-5"/>
    <n v="5360491"/>
    <s v="STEVANUS"/>
    <s v="Branch Manager - KCP - BGR"/>
    <m/>
    <m/>
    <m/>
    <m/>
    <x v="1"/>
    <m/>
    <m/>
    <x v="0"/>
    <n v="0"/>
    <x v="0"/>
    <n v="0"/>
    <x v="0"/>
    <n v="0"/>
  </r>
  <r>
    <n v="5421918"/>
    <s v="GAWOK YUGO KHATELU"/>
    <s v="U8"/>
    <x v="4"/>
    <s v="Network - Jakarta Region"/>
    <s v="Jakarta Region Area XIII"/>
    <s v="KCP - Bogor - Juanda - BGR - D3"/>
    <s v="KCP - Bogor - Juanda - BGR - Affluent - D4"/>
    <s v="Client Relationship Manager"/>
    <s v="Client Relationship Manager"/>
    <s v="KCP - Bogor - Juanda - BGR"/>
    <s v="BOGOR"/>
    <s v="Jawa Barat"/>
    <d v="1995-04-08T00:00:00"/>
    <d v="2025-02-10T00:00:00"/>
    <s v="Male"/>
    <s v="BGR"/>
    <s v="gawok.khatelu@cimbniaga.co.id"/>
    <s v="D-5"/>
    <n v="5360491"/>
    <s v="STEVANUS"/>
    <s v="Branch Manager - KCP - BGR"/>
    <m/>
    <m/>
    <m/>
    <m/>
    <x v="1"/>
    <m/>
    <m/>
    <x v="0"/>
    <n v="0"/>
    <x v="0"/>
    <n v="0"/>
    <x v="0"/>
    <n v="0"/>
  </r>
  <r>
    <n v="3009384"/>
    <s v="DIAN ANGGRAENI"/>
    <s v="U6"/>
    <x v="4"/>
    <s v="Network - Jakarta Region"/>
    <s v="Jakarta Region Area XIII"/>
    <s v="KCP - Bogor - Juanda - BGR - D3"/>
    <s v="KCP - Bogor - Juanda - BGR - Service - D4"/>
    <s v="Branch Operations &amp; Service Manager"/>
    <s v="Branch Operations &amp; Service Manager"/>
    <s v="KCP - Bogor - Juanda - BGR"/>
    <s v="BOGOR"/>
    <s v="Jawa Barat"/>
    <d v="1980-08-06T00:00:00"/>
    <d v="2006-10-16T00:00:00"/>
    <s v="Female"/>
    <s v="BGR"/>
    <s v="DIAN.A@CIMBNIAGA.CO.ID"/>
    <s v="D-4"/>
    <n v="5360491"/>
    <s v="STEVANUS"/>
    <s v="Branch Manager - KCP - BGR"/>
    <m/>
    <m/>
    <m/>
    <m/>
    <x v="1"/>
    <m/>
    <m/>
    <x v="0"/>
    <n v="0.05"/>
    <x v="0"/>
    <n v="0"/>
    <x v="0"/>
    <n v="2.5000000000000001E-2"/>
  </r>
  <r>
    <n v="3027961"/>
    <s v="RIKA NURMALASARI"/>
    <s v="U8"/>
    <x v="4"/>
    <s v="Network - Jakarta Region"/>
    <s v="Jakarta Region Area XIII"/>
    <s v="KCP - Bogor - Juanda - BGR - D3"/>
    <s v="KCP - Bogor - Juanda - BGR - Service - D4"/>
    <s v="Branch Service Officer"/>
    <s v="Branch Service Officer"/>
    <s v="KCP - Bogor - Juanda - BGR"/>
    <s v="BOGOR"/>
    <s v="Jawa Barat"/>
    <d v="1991-10-02T00:00:00"/>
    <d v="2014-12-01T00:00:00"/>
    <s v="Female"/>
    <s v="BGR"/>
    <s v="RIKA.NURMALASARI@CIMBNIAGA.CO.ID"/>
    <s v="D-5"/>
    <n v="3009384"/>
    <s v="DIAN ANGGRAENI"/>
    <s v="Branch Operations &amp; Service Manager - KCP - BGR"/>
    <m/>
    <m/>
    <m/>
    <m/>
    <x v="1"/>
    <m/>
    <m/>
    <x v="0"/>
    <n v="0"/>
    <x v="0"/>
    <n v="0"/>
    <x v="0"/>
    <n v="0"/>
  </r>
  <r>
    <n v="3029212"/>
    <s v="MUHAMAD YANI"/>
    <s v="U8"/>
    <x v="4"/>
    <s v="Network - Jakarta Region"/>
    <s v="Jakarta Region Area XIII"/>
    <s v="KCP - Bogor - Juanda - BGR - D3"/>
    <s v="KCP - Bogor - Juanda - BGR - Service - D4"/>
    <s v="Branch Service Officer"/>
    <s v="Branch Service Officer"/>
    <s v="KCP - Bogor - Juanda - BGR"/>
    <s v="BOGOR"/>
    <s v="Jawa Barat"/>
    <d v="1993-08-10T00:00:00"/>
    <d v="2015-04-13T00:00:00"/>
    <s v="Male"/>
    <s v="BGR"/>
    <s v="MUHAMMAD.YANI@CIMBNIAGA.CO.ID"/>
    <s v="D-5"/>
    <n v="3009384"/>
    <s v="DIAN ANGGRAENI"/>
    <s v="Branch Operations &amp; Service Manager - KCP - BGR"/>
    <m/>
    <m/>
    <m/>
    <m/>
    <x v="1"/>
    <m/>
    <m/>
    <x v="0"/>
    <n v="0"/>
    <x v="0"/>
    <n v="0"/>
    <x v="0"/>
    <n v="0"/>
  </r>
  <r>
    <n v="3023119"/>
    <s v="INRI LESTARI"/>
    <s v="U9"/>
    <x v="4"/>
    <s v="Network - Jakarta Region"/>
    <s v="Jakarta Region Area XIII"/>
    <s v="KCP - Bogor - Juanda - BGR - D3"/>
    <s v="KCP - Bogor - Juanda - BGR - Service - D4"/>
    <s v="Customer Service"/>
    <s v="Customer Service"/>
    <s v="KCP - Bogor - Juanda - BGR"/>
    <s v="BOGOR"/>
    <s v="Jawa Barat"/>
    <d v="1989-06-08T00:00:00"/>
    <d v="2013-05-23T00:00:00"/>
    <s v="Female"/>
    <s v="BGR"/>
    <s v="INRI.LESTARI@CIMBNIAGA.CO.ID"/>
    <s v="D-5"/>
    <n v="3009384"/>
    <s v="DIAN ANGGRAENI"/>
    <s v="Branch Operations &amp; Service Manager - KCP - BGR"/>
    <m/>
    <m/>
    <m/>
    <m/>
    <x v="1"/>
    <m/>
    <m/>
    <x v="0"/>
    <n v="0"/>
    <x v="0"/>
    <n v="0"/>
    <x v="0"/>
    <n v="0"/>
  </r>
  <r>
    <n v="3026010"/>
    <s v="AYU NADIA"/>
    <s v="U9"/>
    <x v="4"/>
    <s v="Network - Jakarta Region"/>
    <s v="Jakarta Region Area XIII"/>
    <s v="KCP - Bogor - Juanda - BGR - D3"/>
    <s v="KCP - Bogor - Juanda - BGR - Service - D4"/>
    <s v="Customer Service"/>
    <s v="Customer Service"/>
    <s v="KCP - Bogor - Juanda - BGR"/>
    <s v="BOGOR"/>
    <s v="Jawa Barat"/>
    <d v="1992-07-24T00:00:00"/>
    <d v="2014-03-13T00:00:00"/>
    <s v="Female"/>
    <s v="BGR"/>
    <s v="AYU.NADIA@CIMBNIAGA.CO.ID"/>
    <s v="D-5"/>
    <n v="3009384"/>
    <s v="DIAN ANGGRAENI"/>
    <s v="Branch Operations &amp; Service Manager - KCP - BGR"/>
    <m/>
    <m/>
    <m/>
    <m/>
    <x v="1"/>
    <m/>
    <m/>
    <x v="0"/>
    <n v="0"/>
    <x v="0"/>
    <n v="0"/>
    <x v="0"/>
    <n v="0"/>
  </r>
  <r>
    <n v="3036884"/>
    <s v="KIKI TURMUZI"/>
    <s v="U9"/>
    <x v="4"/>
    <s v="Network - Jakarta Region"/>
    <s v="Jakarta Region Area XIII"/>
    <s v="KCP - Bogor - Juanda - BGR - D3"/>
    <s v="KCP - Bogor - Juanda - BGR - Service - D4"/>
    <s v="Customer Service"/>
    <s v="Customer Service"/>
    <s v="KCP - Bogor - Juanda - BGR"/>
    <s v="BOGOR"/>
    <s v="Jawa Barat"/>
    <d v="1994-03-22T00:00:00"/>
    <d v="2018-10-29T00:00:00"/>
    <s v="Male"/>
    <s v="BGR"/>
    <s v="KIKI.TURMUZI@CIMBNIAGA.CO.ID"/>
    <s v="D-5"/>
    <n v="3009384"/>
    <s v="DIAN ANGGRAENI"/>
    <s v="Branch Operations &amp; Service Manager - KCP - BGR"/>
    <m/>
    <m/>
    <m/>
    <m/>
    <x v="1"/>
    <m/>
    <m/>
    <x v="0"/>
    <n v="0.1"/>
    <x v="0"/>
    <n v="0"/>
    <x v="0"/>
    <n v="0.05"/>
  </r>
  <r>
    <n v="5392876"/>
    <s v="TANISHA PRAMUDITA"/>
    <s v="U9"/>
    <x v="4"/>
    <s v="Network - Jakarta Region"/>
    <s v="Jakarta Region Area XIII"/>
    <s v="KCP - Bogor - Juanda - BGR - D3"/>
    <s v="KCP - Bogor - Juanda - BGR - Service - D4"/>
    <s v="Customer Service"/>
    <s v="Customer Service"/>
    <s v="KCP - Bogor - Juanda - BGR"/>
    <s v="BOGOR"/>
    <s v="Jawa Barat"/>
    <d v="2001-01-29T00:00:00"/>
    <d v="2023-07-10T00:00:00"/>
    <s v="Female"/>
    <s v="BGR"/>
    <s v="Tanisha.Pramudita@cimbniaga.co.id"/>
    <s v="D-5"/>
    <n v="3009384"/>
    <s v="DIAN ANGGRAENI"/>
    <s v="Branch Operations &amp; Service Manager - KCP - BGR"/>
    <m/>
    <m/>
    <m/>
    <m/>
    <x v="1"/>
    <m/>
    <m/>
    <x v="0"/>
    <n v="0"/>
    <x v="0"/>
    <n v="0"/>
    <x v="0"/>
    <n v="0"/>
  </r>
  <r>
    <n v="3041743"/>
    <s v="MUHAMMAD ALFI SATARI"/>
    <s v="U9"/>
    <x v="4"/>
    <s v="Network - Jakarta Region"/>
    <s v="Jakarta Region Area XIII"/>
    <s v="KCP - Bogor - Juanda - BGR - D3"/>
    <s v="KCP - Bogor - Juanda - BGR - Service - D4"/>
    <s v="Customer Service"/>
    <s v="Customer Service"/>
    <s v="KCP - Bogor - Juanda - BGR"/>
    <s v="BOGOR"/>
    <s v="Jawa Barat"/>
    <d v="1996-10-16T00:00:00"/>
    <d v="2020-10-05T00:00:00"/>
    <s v="Male"/>
    <s v="BGR"/>
    <s v="Muhammad.Satari@cimbniaga.co.id"/>
    <s v="D-5"/>
    <n v="3009384"/>
    <s v="DIAN ANGGRAENI"/>
    <s v="Branch Operations &amp; Service Manager - KCP - BGR"/>
    <m/>
    <m/>
    <m/>
    <m/>
    <x v="1"/>
    <m/>
    <m/>
    <x v="0"/>
    <n v="0"/>
    <x v="0"/>
    <n v="0"/>
    <x v="0"/>
    <n v="0"/>
  </r>
  <r>
    <n v="3039024"/>
    <s v="RIEFKA FAUZIAH AZHARI"/>
    <s v="U10"/>
    <x v="4"/>
    <s v="Network - Jakarta Region"/>
    <s v="Jakarta Region Area XIII"/>
    <s v="KCP - Bogor - Juanda - BGR - D3"/>
    <s v="KCP - Bogor - Juanda - BGR - Service - D4"/>
    <s v="Teller"/>
    <s v="Teller"/>
    <s v="KCP - Bogor - Juanda - BGR"/>
    <s v="BOGOR"/>
    <s v="Jawa Barat"/>
    <d v="1996-03-06T00:00:00"/>
    <d v="2019-09-09T00:00:00"/>
    <s v="Female"/>
    <s v="BGR"/>
    <s v="RIEFKA.AZHARI@CIMBNIAGA.CO.ID"/>
    <s v="D-5"/>
    <n v="3009384"/>
    <s v="DIAN ANGGRAENI"/>
    <s v="Branch Operations &amp; Service Manager - KCP - BGR"/>
    <m/>
    <m/>
    <m/>
    <m/>
    <x v="1"/>
    <m/>
    <m/>
    <x v="0"/>
    <n v="0"/>
    <x v="0"/>
    <n v="0"/>
    <x v="0"/>
    <n v="0"/>
  </r>
  <r>
    <n v="3024944"/>
    <s v="NUR DWI ATIKA DALIMUNTHE"/>
    <s v="U10"/>
    <x v="4"/>
    <s v="Network - Jakarta Region"/>
    <s v="Jakarta Region Area XIII"/>
    <s v="KCP - Bogor - Juanda - BGR - D3"/>
    <s v="KCP - Bogor - Juanda - BGR - Service - D4"/>
    <s v="Teller"/>
    <s v="Teller"/>
    <s v="KCP - Bogor - Juanda - BGR"/>
    <s v="BOGOR"/>
    <s v="Jawa Barat"/>
    <d v="1994-01-07T00:00:00"/>
    <d v="2013-11-18T00:00:00"/>
    <s v="Female"/>
    <s v="BGR"/>
    <s v="Nur.Dalimunthe@cimbniaga.co.id"/>
    <s v="D-5"/>
    <n v="3009384"/>
    <s v="DIAN ANGGRAENI"/>
    <s v="Branch Operations &amp; Service Manager - KCP - BGR"/>
    <m/>
    <m/>
    <m/>
    <m/>
    <x v="1"/>
    <m/>
    <m/>
    <x v="0"/>
    <n v="0.05"/>
    <x v="0"/>
    <n v="0"/>
    <x v="0"/>
    <n v="2.5000000000000001E-2"/>
  </r>
  <r>
    <n v="3019837"/>
    <s v="RINI SATRIANI"/>
    <s v="U7"/>
    <x v="4"/>
    <s v="Network - Jakarta Region"/>
    <s v="Jakarta Region Area XIII"/>
    <s v="KCP - Bogor - Plaza Niaga Sentul - STL - D3"/>
    <s v="KCP - Bogor - Plaza Niaga Sentul - STL - Business Owners - D4"/>
    <s v="Client Relationship Manager"/>
    <s v="Client Relationship Manager"/>
    <s v="KCP - Bogor - Plaza Niaga Sentul - STL"/>
    <s v="BOGOR"/>
    <s v="Jawa Barat"/>
    <d v="1992-01-17T00:00:00"/>
    <d v="2012-09-03T00:00:00"/>
    <s v="Female"/>
    <s v="STL"/>
    <s v="RINI.SATRIANI@CIMBNIAGA.CO.ID"/>
    <s v="D-5"/>
    <n v="3009634"/>
    <s v="DESI SAGITA MAHARANI"/>
    <s v="Branch Manager - KCP - STL"/>
    <m/>
    <m/>
    <m/>
    <m/>
    <x v="1"/>
    <m/>
    <m/>
    <x v="0"/>
    <n v="0"/>
    <x v="0"/>
    <n v="0"/>
    <x v="0"/>
    <n v="0"/>
  </r>
  <r>
    <n v="5354710"/>
    <s v="KAMILIA RAMADHANI SIMANJUNTAK"/>
    <s v="U8"/>
    <x v="4"/>
    <s v="Network - Jakarta Region"/>
    <s v="Jakarta Region Area XIII"/>
    <s v="KCP - Bogor - Plaza Niaga Sentul - STL - D3"/>
    <s v="KCP - Bogor - Plaza Niaga Sentul - STL - Business Owners - D4"/>
    <s v="Client Relationship Manager"/>
    <s v="Client Relationship Manager"/>
    <s v="KCP - Bogor - Plaza Niaga Sentul - STL"/>
    <s v="BOGOR"/>
    <s v="Jawa Barat"/>
    <d v="1997-01-12T00:00:00"/>
    <d v="2021-11-01T00:00:00"/>
    <s v="Female"/>
    <s v="STL"/>
    <s v="Kamilia.Simanjuntak@cimbniaga.co.id"/>
    <s v="D-5"/>
    <n v="3009634"/>
    <s v="DESI SAGITA MAHARANI"/>
    <s v="Branch Manager - KCP - STL"/>
    <m/>
    <m/>
    <m/>
    <m/>
    <x v="1"/>
    <m/>
    <m/>
    <x v="0"/>
    <n v="0"/>
    <x v="0"/>
    <n v="0"/>
    <x v="0"/>
    <n v="0"/>
  </r>
  <r>
    <n v="3005504"/>
    <s v="IRA NAMIRA HASAN"/>
    <s v="U7"/>
    <x v="4"/>
    <s v="Network - Jakarta Region"/>
    <s v="Jakarta Region Area XIII"/>
    <s v="KCP - Bogor - Plaza Niaga Sentul - STL - D3"/>
    <s v="KCP - Bogor - Plaza Niaga Sentul - STL - Service - D4"/>
    <s v="Branch Operations &amp; Service Manager"/>
    <s v="Branch Operations &amp; Service Manager"/>
    <s v="KCP - Bogor - Plaza Niaga Sentul - STL"/>
    <s v="BOGOR"/>
    <s v="Jawa Barat"/>
    <d v="1978-08-21T00:00:00"/>
    <d v="2001-08-06T00:00:00"/>
    <s v="Female"/>
    <s v="STL"/>
    <s v="IRA.NAMIRAHASAN@CIMBNIAGA.CO.ID"/>
    <s v="D-4"/>
    <n v="3009634"/>
    <s v="DESI SAGITA MAHARANI"/>
    <s v="Branch Manager - KCP - STL"/>
    <m/>
    <m/>
    <m/>
    <m/>
    <x v="1"/>
    <m/>
    <m/>
    <x v="0"/>
    <n v="0.75"/>
    <x v="0"/>
    <n v="0"/>
    <x v="0"/>
    <n v="0.375"/>
  </r>
  <r>
    <n v="3035713"/>
    <s v="LUTFI HARDINAH"/>
    <s v="U9"/>
    <x v="4"/>
    <s v="Network - Jakarta Region"/>
    <s v="Jakarta Region Area XIII"/>
    <s v="KCP - Bogor - Plaza Niaga Sentul - STL - D3"/>
    <s v="KCP - Bogor - Plaza Niaga Sentul - STL - Service - D4"/>
    <s v="Customer Service"/>
    <s v="Customer Service"/>
    <s v="KCP - Bogor - Plaza Niaga Sentul - STL"/>
    <s v="BOGOR"/>
    <s v="Jawa Barat"/>
    <d v="1996-11-04T00:00:00"/>
    <d v="2018-04-23T00:00:00"/>
    <s v="Female"/>
    <s v="STL"/>
    <s v="LUTFI.HARDINAH@CIMBNIAGA.CO.ID"/>
    <s v="D-5"/>
    <n v="3005504"/>
    <s v="IRA NAMIRA HASAN"/>
    <s v="Branch Operations &amp; Service Manager - KCP - STL"/>
    <m/>
    <m/>
    <m/>
    <m/>
    <x v="1"/>
    <m/>
    <m/>
    <x v="0"/>
    <n v="0.25"/>
    <x v="0"/>
    <n v="0"/>
    <x v="0"/>
    <n v="0.125"/>
  </r>
  <r>
    <n v="5331100"/>
    <s v="YOLA AGUSTRI RAHMADEWI"/>
    <s v="U10"/>
    <x v="4"/>
    <s v="Network - Jakarta Region"/>
    <s v="Jakarta Region Area XIII"/>
    <s v="KCP - Bogor - Plaza Niaga Sentul - STL - D3"/>
    <s v="KCP - Bogor - Plaza Niaga Sentul - STL - Service - D4"/>
    <s v="Teller"/>
    <s v="Teller"/>
    <s v="KCP - Bogor - Plaza Niaga Sentul - STL"/>
    <s v="BOGOR"/>
    <s v="Jawa Barat"/>
    <d v="1996-08-23T00:00:00"/>
    <d v="2021-07-12T00:00:00"/>
    <s v="Female"/>
    <s v="STL"/>
    <s v="Yola.Rahmadewi@cimbniaga.co.id"/>
    <s v="D-5"/>
    <n v="3005504"/>
    <s v="IRA NAMIRA HASAN"/>
    <s v="Branch Operations &amp; Service Manager - KCP - STL"/>
    <m/>
    <m/>
    <m/>
    <m/>
    <x v="1"/>
    <m/>
    <m/>
    <x v="1"/>
    <n v="1"/>
    <x v="0"/>
    <n v="0"/>
    <x v="0"/>
    <n v="0.5"/>
  </r>
  <r>
    <n v="3035857"/>
    <s v="YUNITA DWI INDRIYANI"/>
    <s v="U10"/>
    <x v="4"/>
    <s v="Network - Jakarta Region"/>
    <s v="Jakarta Region Area XIII"/>
    <s v="KCP - Bogor - Plaza Niaga Sentul - STL - D3"/>
    <s v="KCP - Bogor - Plaza Niaga Sentul - STL - Service - D4"/>
    <s v="Teller"/>
    <s v="Teller"/>
    <s v="KCP - Bogor - Plaza Niaga Sentul - STL"/>
    <s v="BOGOR"/>
    <s v="Jawa Barat"/>
    <d v="1994-06-11T00:00:00"/>
    <d v="2018-05-21T00:00:00"/>
    <s v="Female"/>
    <s v="STL"/>
    <s v="YUNITA.INDRIYANI@CIMBNIAGA.CO.ID"/>
    <s v="D-5"/>
    <n v="3005504"/>
    <s v="IRA NAMIRA HASAN"/>
    <s v="Branch Operations &amp; Service Manager - KCP - STL"/>
    <m/>
    <m/>
    <m/>
    <m/>
    <x v="1"/>
    <m/>
    <m/>
    <x v="0"/>
    <n v="0.8"/>
    <x v="0"/>
    <n v="0"/>
    <x v="0"/>
    <n v="0.4"/>
  </r>
  <r>
    <n v="5373707"/>
    <s v="RR WORO DWI MASTORANI"/>
    <s v="U7"/>
    <x v="4"/>
    <s v="Network - Jakarta Region"/>
    <s v="Jakarta Region Area XIII"/>
    <s v="KCP - Bogor - V Point - BVP - D3"/>
    <s v="KCP - Bogor - V Point - BVP - Business Owners - D4"/>
    <s v="Client Relationship Manager"/>
    <s v="Client Relationship Manager"/>
    <s v="KCP - Bogor - V Point - BVP"/>
    <s v="BOGOR"/>
    <s v="Jawa Barat"/>
    <d v="1989-03-02T00:00:00"/>
    <d v="2022-08-01T00:00:00"/>
    <s v="Female"/>
    <s v="BVP"/>
    <s v="Rr.Mastorani@cimbniaga.co.id"/>
    <s v="D-5"/>
    <n v="3035132"/>
    <s v="IKEU TRIANANDA"/>
    <s v="Branch Manager - KCP - BVP"/>
    <m/>
    <m/>
    <m/>
    <m/>
    <x v="1"/>
    <m/>
    <m/>
    <x v="0"/>
    <n v="0"/>
    <x v="0"/>
    <n v="0"/>
    <x v="0"/>
    <n v="0"/>
  </r>
  <r>
    <n v="5600329"/>
    <s v="IRMAYANTI"/>
    <s v="U8"/>
    <x v="4"/>
    <s v="Network - Jakarta Region"/>
    <s v="Jakarta Region Area XIII"/>
    <s v="KCP - Bogor - V Point - BVP - D3"/>
    <s v="KCP - Bogor - V Point - BVP - Business Owners - D4"/>
    <s v="Client Relationship Manager"/>
    <s v="Client Relationship Manager"/>
    <s v="KCP - Bogor - V Point - BVP"/>
    <s v="BOGOR"/>
    <s v="Jawa Barat"/>
    <d v="1992-06-24T00:00:00"/>
    <d v="2025-05-19T00:00:00"/>
    <s v="Female"/>
    <s v="BVP"/>
    <s v="irmayanti.irmayanti@cimbniaga.co.id"/>
    <s v="D-5"/>
    <n v="3035132"/>
    <s v="IKEU TRIANANDA"/>
    <s v="Branch Manager - KCP - BVP"/>
    <m/>
    <m/>
    <m/>
    <m/>
    <x v="1"/>
    <m/>
    <m/>
    <x v="0"/>
    <n v="0"/>
    <x v="0"/>
    <n v="0"/>
    <x v="0"/>
    <n v="0"/>
  </r>
  <r>
    <n v="3010962"/>
    <s v="NINA SUSILAWATI"/>
    <s v="U7"/>
    <x v="4"/>
    <s v="Network - Jakarta Region"/>
    <s v="Jakarta Region Area XIII"/>
    <s v="KCP - Bogor - V Point - BVP - D3"/>
    <s v="KCP - Bogor - V Point - BVP - Service - D4"/>
    <s v="Branch Operations &amp; Service Manager"/>
    <s v="Branch Operations &amp; Service Manager"/>
    <s v="KCP - Bogor - V Point - BVP"/>
    <s v="BOGOR"/>
    <s v="Jawa Barat"/>
    <d v="1984-03-23T00:00:00"/>
    <d v="2008-03-24T00:00:00"/>
    <s v="Female"/>
    <s v="BVP"/>
    <s v="NINA.SUSILAWATI@CIMBNIAGA.CO.ID"/>
    <s v="D-4"/>
    <n v="3035132"/>
    <s v="IKEU TRIANANDA"/>
    <s v="Branch Manager - KCP - BVP"/>
    <m/>
    <m/>
    <m/>
    <m/>
    <x v="1"/>
    <m/>
    <m/>
    <x v="0"/>
    <n v="0.75"/>
    <x v="0"/>
    <n v="0"/>
    <x v="0"/>
    <n v="0.375"/>
  </r>
  <r>
    <n v="3024945"/>
    <s v="ADE SOPIYAN"/>
    <s v="U9"/>
    <x v="4"/>
    <s v="Network - Jakarta Region"/>
    <s v="Jakarta Region Area XIII"/>
    <s v="KCP - Bogor - V Point - BVP - D3"/>
    <s v="KCP - Bogor - V Point - BVP - Service - D4"/>
    <s v="Customer Service"/>
    <s v="Customer Service"/>
    <s v="KCP - Bogor - V Point - BVP"/>
    <s v="BOGOR"/>
    <s v="Jawa Barat"/>
    <d v="1991-12-07T00:00:00"/>
    <d v="2013-11-14T00:00:00"/>
    <s v="Male"/>
    <s v="BVP"/>
    <s v="ADE.SOPIYAN@CIMBNIAGA.CO.ID"/>
    <s v="D-5"/>
    <n v="3010962"/>
    <s v="NINA SUSILAWATI"/>
    <s v="Branch Operations &amp; Service Manager - KCP - BVP"/>
    <m/>
    <m/>
    <m/>
    <m/>
    <x v="1"/>
    <m/>
    <m/>
    <x v="0"/>
    <n v="0"/>
    <x v="0"/>
    <n v="0"/>
    <x v="0"/>
    <n v="0"/>
  </r>
  <r>
    <n v="3032357"/>
    <s v="ADE AYU WIDIANTARI"/>
    <s v="U10"/>
    <x v="4"/>
    <s v="Network - Jakarta Region"/>
    <s v="Jakarta Region Area XIII"/>
    <s v="KCP - Bogor - V Point - BVP - D3"/>
    <s v="KCP - Bogor - V Point - BVP - Service - D4"/>
    <s v="Teller"/>
    <s v="Teller"/>
    <s v="KCP - Bogor - V Point - BVP"/>
    <s v="BOGOR"/>
    <s v="Jawa Barat"/>
    <d v="1994-06-10T00:00:00"/>
    <d v="2016-11-21T00:00:00"/>
    <s v="Female"/>
    <s v="BVP"/>
    <s v="ADE.WIDIANTARI@CIMBNIAGA.CO.ID"/>
    <s v="D-5"/>
    <n v="3010962"/>
    <s v="NINA SUSILAWATI"/>
    <s v="Branch Operations &amp; Service Manager - KCP - BVP"/>
    <m/>
    <m/>
    <m/>
    <m/>
    <x v="1"/>
    <m/>
    <m/>
    <x v="0"/>
    <n v="0"/>
    <x v="0"/>
    <n v="0"/>
    <x v="0"/>
    <n v="0"/>
  </r>
  <r>
    <n v="3041574"/>
    <s v="DHEA ALFRINDA PUTRI"/>
    <s v="U10"/>
    <x v="4"/>
    <s v="Network - Jakarta Region"/>
    <s v="Jakarta Region Area XIII"/>
    <s v="KCP - Bogor - V Point - BVP - D3"/>
    <s v="KCP - Bogor - V Point - BVP - Service - D4"/>
    <s v="Teller"/>
    <s v="Teller"/>
    <s v="KCP - Bogor - V Point - BVP"/>
    <s v="BOGOR"/>
    <s v="Jawa Barat"/>
    <d v="1997-09-05T00:00:00"/>
    <d v="2020-08-24T00:00:00"/>
    <s v="Female"/>
    <s v="BVP"/>
    <s v="Dhea.Putri@cimbniaga.co.id"/>
    <s v="D-5"/>
    <n v="3010962"/>
    <s v="NINA SUSILAWATI"/>
    <s v="Branch Operations &amp; Service Manager - KCP - BVP"/>
    <m/>
    <m/>
    <m/>
    <m/>
    <x v="1"/>
    <m/>
    <m/>
    <x v="0"/>
    <n v="0"/>
    <x v="0"/>
    <n v="0"/>
    <x v="0"/>
    <n v="0"/>
  </r>
  <r>
    <n v="3005609"/>
    <s v="NISMA LUBIS"/>
    <s v="U6"/>
    <x v="4"/>
    <s v="Network - Jakarta Region"/>
    <s v="Jakarta Region Area XIII"/>
    <s v="KCP - Cibinong - Mayor Oking - CBN - D3"/>
    <s v="KCP - Cibinong - Mayor Oking - CBN - Affluent - D4"/>
    <s v="Client Relationship Manager"/>
    <s v="Client Relationship Manager"/>
    <s v="KCP - Cibinong - Mayor Oking - CBN"/>
    <s v="BOGOR"/>
    <s v="Jawa Barat"/>
    <d v="1977-09-13T00:00:00"/>
    <d v="2001-12-11T00:00:00"/>
    <s v="Female"/>
    <s v="CBN"/>
    <s v="NISMA.LUBIS@CIMBNIAGA.CO.ID"/>
    <s v="D-5"/>
    <n v="3008597"/>
    <s v="SITA MERIANA ATMANINDAR"/>
    <s v="Branch Manager - KCP - CBN"/>
    <m/>
    <m/>
    <m/>
    <m/>
    <x v="1"/>
    <m/>
    <m/>
    <x v="0"/>
    <n v="0"/>
    <x v="0"/>
    <n v="0"/>
    <x v="0"/>
    <n v="0"/>
  </r>
  <r>
    <n v="5414225"/>
    <s v="SYLVIA CHANDRA"/>
    <s v="U7"/>
    <x v="4"/>
    <s v="Network - Jakarta Region"/>
    <s v="Jakarta Region Area XIII"/>
    <s v="KCP - Cibinong - Mayor Oking - CBN - D3"/>
    <s v="KCP - Cibinong - Mayor Oking - CBN - Business Owners - D4"/>
    <s v="Client Relationship Manager"/>
    <s v="Client Relationship Manager"/>
    <s v="KCP - Cibinong - Mayor Oking - CBN"/>
    <s v="BOGOR"/>
    <s v="Jawa Barat"/>
    <d v="1997-10-17T00:00:00"/>
    <d v="2024-09-02T00:00:00"/>
    <s v="Female"/>
    <s v="CBN"/>
    <s v="sylvia.chandra@cimbniaga.co.id"/>
    <s v="D-5"/>
    <n v="3007586"/>
    <s v="ADOLF BH SIREGAR"/>
    <s v="Client Business Manager 1 - Business Owners - CBN"/>
    <m/>
    <m/>
    <m/>
    <m/>
    <x v="1"/>
    <m/>
    <m/>
    <x v="0"/>
    <n v="0"/>
    <x v="0"/>
    <n v="0"/>
    <x v="0"/>
    <n v="0"/>
  </r>
  <r>
    <n v="5600837"/>
    <s v="ANITA NURINDAH ELDAROIN"/>
    <s v="U7"/>
    <x v="4"/>
    <s v="Network - Jakarta Region"/>
    <s v="Jakarta Region Area XIII"/>
    <s v="KCP - Cibinong - Mayor Oking - CBN - D3"/>
    <s v="KCP - Cibinong - Mayor Oking - CBN - Affluent - D4"/>
    <s v="Client Relationship Manager"/>
    <s v="Client Relationship Manager"/>
    <s v="KCP - Cibinong - Mayor Oking - CBN"/>
    <s v="BOGOR"/>
    <s v="Jawa Barat"/>
    <d v="1993-09-16T00:00:00"/>
    <d v="2025-08-19T00:00:00"/>
    <s v="Female"/>
    <s v="CBN"/>
    <s v="anita.eldaroin@cimbniaga.co.id"/>
    <s v="D-5"/>
    <n v="3008597"/>
    <s v="SITA MERIANA ATMANINDAR"/>
    <s v="Branch Manager - KCP - CBN"/>
    <m/>
    <m/>
    <m/>
    <m/>
    <x v="1"/>
    <m/>
    <m/>
    <x v="0"/>
    <n v="0"/>
    <x v="0"/>
    <n v="0"/>
    <x v="0"/>
    <n v="0"/>
  </r>
  <r>
    <n v="5601072"/>
    <s v="MIRANTI DHARMANAGARA"/>
    <s v="U7"/>
    <x v="4"/>
    <s v="Network - Jakarta Region"/>
    <s v="Jakarta Region Area XIII"/>
    <s v="KCP - Cibinong - Mayor Oking - CBN - D3"/>
    <s v="KCP - Cibinong - Mayor Oking - CBN - Affluent - D4"/>
    <s v="Client Relationship Manager"/>
    <s v="Client Relationship Manager"/>
    <s v="KCP - Cibinong - Mayor Oking - CBN"/>
    <s v="BOGOR"/>
    <s v="Jawa Barat"/>
    <d v="1985-03-28T00:00:00"/>
    <d v="2025-09-29T00:00:00"/>
    <s v="Female"/>
    <s v="CBN"/>
    <s v="miranti.dharmanagara@cimbniaga.co.id"/>
    <s v="D-5"/>
    <n v="3008597"/>
    <s v="SITA MERIANA ATMANINDAR"/>
    <s v="Branch Manager - KCP - CBN"/>
    <m/>
    <m/>
    <m/>
    <m/>
    <x v="1"/>
    <m/>
    <m/>
    <x v="0"/>
    <n v="0"/>
    <x v="1"/>
    <e v="#N/A"/>
    <x v="1"/>
    <e v="#N/A"/>
  </r>
  <r>
    <n v="3037010"/>
    <s v="RENNY INDRAWATI"/>
    <s v="U8"/>
    <x v="4"/>
    <s v="Network - Jakarta Region"/>
    <s v="Jakarta Region Area XIII"/>
    <s v="KCP - Cibinong - Mayor Oking - CBN - D3"/>
    <s v="KCP - Cibinong - Mayor Oking - CBN - Business Owners - D4"/>
    <s v="Client Relationship Manager"/>
    <s v="Client Relationship Manager"/>
    <s v="KCP - Cibinong - Mayor Oking - CBN"/>
    <s v="BOGOR"/>
    <s v="Jawa Barat"/>
    <d v="1980-10-17T00:00:00"/>
    <d v="2018-12-03T00:00:00"/>
    <s v="Female"/>
    <s v="CBN"/>
    <s v="RENNY.INDRAWATI@CIMBNIAGA.CO.ID"/>
    <s v="D-5"/>
    <n v="3007586"/>
    <s v="ADOLF BH SIREGAR"/>
    <s v="Client Business Manager 1 - Business Owners - CBN"/>
    <m/>
    <m/>
    <m/>
    <m/>
    <x v="1"/>
    <m/>
    <m/>
    <x v="0"/>
    <n v="0"/>
    <x v="0"/>
    <n v="0"/>
    <x v="0"/>
    <n v="0"/>
  </r>
  <r>
    <n v="3004786"/>
    <s v="IRNI YUNIAWATI"/>
    <s v="U6"/>
    <x v="4"/>
    <s v="Network - Jakarta Region"/>
    <s v="Jakarta Region Area XIII"/>
    <s v="KCP - Cibinong - Mayor Oking - CBN - D3"/>
    <s v="KCP - Cibinong - Mayor Oking - CBN - Service - D4"/>
    <s v="Branch Operations &amp; Service Manager"/>
    <s v="Branch Operations &amp; Service Manager"/>
    <s v="KCP - Cibinong - Mayor Oking - CBN"/>
    <s v="BOGOR"/>
    <s v="Jawa Barat"/>
    <d v="1975-06-22T00:00:00"/>
    <d v="1998-01-20T00:00:00"/>
    <s v="Female"/>
    <s v="CBN"/>
    <s v="IRNI.YUNIAWATI@CIMBNIAGA.CO.ID"/>
    <s v="D-4"/>
    <n v="3008597"/>
    <s v="SITA MERIANA ATMANINDAR"/>
    <s v="Branch Manager - KCP - CBN"/>
    <m/>
    <m/>
    <m/>
    <m/>
    <x v="1"/>
    <m/>
    <m/>
    <x v="0"/>
    <n v="0"/>
    <x v="0"/>
    <n v="0"/>
    <x v="0"/>
    <n v="0"/>
  </r>
  <r>
    <n v="3033902"/>
    <s v="FATMALLA"/>
    <s v="U8"/>
    <x v="4"/>
    <s v="Network - Jakarta Region"/>
    <s v="Jakarta Region Area XIII"/>
    <s v="KCP - Cibinong - Mayor Oking - CBN - D3"/>
    <s v="KCP - Cibinong - Mayor Oking - CBN - Service - D4"/>
    <s v="Branch Service Officer"/>
    <s v="Branch Service Officer"/>
    <s v="KCP - Cibinong - Mayor Oking - CBN"/>
    <s v="BOGOR"/>
    <s v="Jawa Barat"/>
    <d v="1995-11-12T00:00:00"/>
    <d v="2017-06-20T00:00:00"/>
    <s v="Female"/>
    <s v="CBN"/>
    <s v="FATMALA@CIMBNIAGA.CO.ID"/>
    <s v="D-5"/>
    <n v="3004786"/>
    <s v="IRNI YUNIAWATI"/>
    <s v="Branch Operations &amp; Service Manager - KCP - CBN"/>
    <m/>
    <m/>
    <m/>
    <m/>
    <x v="1"/>
    <m/>
    <m/>
    <x v="1"/>
    <n v="1"/>
    <x v="0"/>
    <n v="0"/>
    <x v="0"/>
    <n v="0.5"/>
  </r>
  <r>
    <n v="3005802"/>
    <s v="YULIA SUSILAWATI"/>
    <s v="U8"/>
    <x v="4"/>
    <s v="Network - Jakarta Region"/>
    <s v="Jakarta Region Area XIII"/>
    <s v="KCP - Cibinong - Mayor Oking - CBN - D3"/>
    <s v="KCP - Cibinong - Mayor Oking - CBN - Service - D4"/>
    <s v="Branch Service Officer"/>
    <s v="Branch Service Officer"/>
    <s v="KCP - Cibinong - Mayor Oking - CBN"/>
    <s v="BOGOR"/>
    <s v="Jawa Barat"/>
    <d v="1978-07-02T00:00:00"/>
    <d v="2002-08-26T00:00:00"/>
    <s v="Female"/>
    <s v="CBN"/>
    <s v="YULIA.SUSILAWATI@CIMBNIAGA.CO.ID"/>
    <s v="D-5"/>
    <n v="3004786"/>
    <s v="IRNI YUNIAWATI"/>
    <s v="Branch Operations &amp; Service Manager - KCP - CBN"/>
    <m/>
    <m/>
    <m/>
    <m/>
    <x v="1"/>
    <m/>
    <m/>
    <x v="0"/>
    <n v="0"/>
    <x v="0"/>
    <n v="0"/>
    <x v="0"/>
    <n v="0"/>
  </r>
  <r>
    <n v="3035993"/>
    <s v="HANIFA"/>
    <s v="U9"/>
    <x v="4"/>
    <s v="Network - Jakarta Region"/>
    <s v="Jakarta Region Area XIII"/>
    <s v="KCP - Cibinong - Mayor Oking - CBN - D3"/>
    <s v="KCP - Cibinong - Mayor Oking - CBN - Service - D4"/>
    <s v="Customer Service"/>
    <s v="Customer Service"/>
    <s v="KCP - Cibinong - Mayor Oking - CBN"/>
    <s v="BOGOR"/>
    <s v="Jawa Barat"/>
    <d v="1995-06-10T00:00:00"/>
    <d v="2018-06-25T00:00:00"/>
    <s v="Female"/>
    <s v="CBN"/>
    <s v="HANIFA.HANIFA@CIMBNIAGA.CO.ID"/>
    <s v="D-5"/>
    <n v="3004786"/>
    <s v="IRNI YUNIAWATI"/>
    <s v="Branch Operations &amp; Service Manager - KCP - CBN"/>
    <m/>
    <m/>
    <m/>
    <m/>
    <x v="1"/>
    <m/>
    <m/>
    <x v="0"/>
    <n v="0"/>
    <x v="0"/>
    <n v="0"/>
    <x v="0"/>
    <n v="0"/>
  </r>
  <r>
    <n v="3034625"/>
    <s v="EKA BAYU PRATAMA"/>
    <s v="U9"/>
    <x v="4"/>
    <s v="Network - Jakarta Region"/>
    <s v="Jakarta Region Area XIII"/>
    <s v="KCP - Cibinong - Mayor Oking - CBN - D3"/>
    <s v="KCP - Cibinong - Mayor Oking - CBN - Service - D4"/>
    <s v="Customer Service"/>
    <s v="Customer Service"/>
    <s v="KCP - Cibinong - Mayor Oking - CBN"/>
    <s v="BOGOR"/>
    <s v="Jawa Barat"/>
    <d v="1993-10-18T00:00:00"/>
    <d v="2017-10-20T00:00:00"/>
    <s v="Male"/>
    <s v="CBN"/>
    <s v="EKA.PRATAMA@CIMBNIAGA.CO.ID"/>
    <s v="D-5"/>
    <n v="3004786"/>
    <s v="IRNI YUNIAWATI"/>
    <s v="Branch Operations &amp; Service Manager - KCP - CBN"/>
    <m/>
    <m/>
    <m/>
    <m/>
    <x v="1"/>
    <m/>
    <m/>
    <x v="0"/>
    <n v="0"/>
    <x v="0"/>
    <n v="0"/>
    <x v="0"/>
    <n v="0"/>
  </r>
  <r>
    <n v="5391514"/>
    <s v="MOLESEVEN OMPUSUNGGU"/>
    <s v="U9"/>
    <x v="4"/>
    <s v="Network - Jakarta Region"/>
    <s v="Jakarta Region Area XIII"/>
    <s v="KCP - Cibinong - Mayor Oking - CBN - D3"/>
    <s v="KCP - Cibinong - Mayor Oking - CBN - Service - D4"/>
    <s v="Customer Service"/>
    <s v="Customer Service"/>
    <s v="KCP - Cibinong - Mayor Oking - CBN"/>
    <s v="BOGOR"/>
    <s v="Jawa Barat"/>
    <d v="1996-05-27T00:00:00"/>
    <d v="2023-06-19T00:00:00"/>
    <s v="Female"/>
    <s v="CBN"/>
    <s v="Moleseven.Ompusunggu@cimbniaga.co.id"/>
    <s v="D-5"/>
    <n v="3004786"/>
    <s v="IRNI YUNIAWATI"/>
    <s v="Branch Operations &amp; Service Manager - KCP - CBN"/>
    <m/>
    <m/>
    <m/>
    <m/>
    <x v="1"/>
    <m/>
    <m/>
    <x v="0"/>
    <n v="0"/>
    <x v="0"/>
    <n v="0"/>
    <x v="0"/>
    <n v="0"/>
  </r>
  <r>
    <n v="3025132"/>
    <s v="SOFYAH BADRIAH"/>
    <s v="U9"/>
    <x v="4"/>
    <s v="Network - Jakarta Region"/>
    <s v="Jakarta Region Area XIII"/>
    <s v="KCP - Cibinong - Mayor Oking - CBN - D3"/>
    <s v="KCP - Cibinong - Mayor Oking - CBN - Service - D4"/>
    <s v="Customer Service"/>
    <s v="Customer Service"/>
    <s v="KCP - Cibinong - Mayor Oking - CBN"/>
    <s v="BOGOR"/>
    <s v="Jawa Barat"/>
    <d v="1989-01-04T00:00:00"/>
    <d v="2013-12-11T00:00:00"/>
    <s v="Female"/>
    <s v="CBN"/>
    <s v="SOFYAH.BADRIAH@CIMBNIAGA.CO.ID"/>
    <s v="D-5"/>
    <n v="3004786"/>
    <s v="IRNI YUNIAWATI"/>
    <s v="Branch Operations &amp; Service Manager - KCP - CBN"/>
    <m/>
    <m/>
    <m/>
    <m/>
    <x v="1"/>
    <m/>
    <m/>
    <x v="0"/>
    <n v="0"/>
    <x v="0"/>
    <n v="0"/>
    <x v="0"/>
    <n v="0"/>
  </r>
  <r>
    <n v="5372663"/>
    <s v="RONALDO ANUGERAH A"/>
    <s v="U10"/>
    <x v="4"/>
    <s v="Network - Jakarta Region"/>
    <s v="Jakarta Region Area XIII"/>
    <s v="KCP - Cibinong - Mayor Oking - CBN - D3"/>
    <s v="KCP - Cibinong - Mayor Oking - CBN - Service - D4"/>
    <s v="Customer Service Acceleration"/>
    <s v="Customer Service Acceleration"/>
    <s v="KCP - Cibinong - Mayor Oking - CBN"/>
    <s v="BOGOR"/>
    <s v="Jawa Barat"/>
    <d v="1998-06-28T00:00:00"/>
    <d v="2022-07-18T00:00:00"/>
    <s v="Male"/>
    <s v="CBN"/>
    <s v="Ronaldo.A@cimbniaga.co.id"/>
    <s v="D-5"/>
    <n v="3004786"/>
    <s v="IRNI YUNIAWATI"/>
    <s v="Branch Operations &amp; Service Manager - KCP - CBN"/>
    <m/>
    <m/>
    <m/>
    <m/>
    <x v="1"/>
    <m/>
    <m/>
    <x v="0"/>
    <n v="0"/>
    <x v="0"/>
    <n v="0"/>
    <x v="0"/>
    <n v="0"/>
  </r>
  <r>
    <n v="5324664"/>
    <s v="RIDO KARIMBA"/>
    <s v="U10"/>
    <x v="4"/>
    <s v="Network - Jakarta Region"/>
    <s v="Jakarta Region Area XIII"/>
    <s v="KCP - Cibinong - Mayor Oking - CBN - D3"/>
    <s v="KCP - Cibinong - Mayor Oking - CBN - Service - D4"/>
    <s v="Teller"/>
    <s v="Teller"/>
    <s v="KCP - Cibinong - Mayor Oking - CBN"/>
    <s v="BOGOR"/>
    <s v="Jawa Barat"/>
    <d v="1997-09-07T00:00:00"/>
    <d v="2021-06-14T00:00:00"/>
    <s v="Male"/>
    <s v="CBN"/>
    <s v="Rido.Karimba@cimbniaga.co.id"/>
    <s v="D-5"/>
    <n v="3004786"/>
    <s v="IRNI YUNIAWATI"/>
    <s v="Branch Operations &amp; Service Manager - KCP - CBN"/>
    <m/>
    <m/>
    <m/>
    <m/>
    <x v="1"/>
    <m/>
    <m/>
    <x v="0"/>
    <n v="0"/>
    <x v="0"/>
    <n v="0"/>
    <x v="0"/>
    <n v="0"/>
  </r>
  <r>
    <n v="3033743"/>
    <s v="NURWINA"/>
    <s v="U8"/>
    <x v="4"/>
    <s v="Network - Jakarta Region"/>
    <s v="Jakarta Region Area XIII"/>
    <s v="KCP - Depok - Cisalak - BJG - D3"/>
    <s v="KCP - Depok - Cisalak - BJG - Affluent - D4"/>
    <s v="Client Relationship Manager"/>
    <s v="Client Relationship Manager"/>
    <s v="KCP - Depok - Cisalak - BJG"/>
    <s v="BOGOR"/>
    <s v="Jawa Barat"/>
    <d v="1983-08-08T00:00:00"/>
    <d v="2017-07-03T00:00:00"/>
    <s v="Female"/>
    <s v="BJG"/>
    <s v="NURWINA@CIMBNIAGA.CO.ID"/>
    <s v="D-5"/>
    <n v="5359071"/>
    <s v="TENI SUSANTI"/>
    <s v="Branch Manager - KCP - BJG"/>
    <m/>
    <m/>
    <m/>
    <m/>
    <x v="1"/>
    <m/>
    <m/>
    <x v="0"/>
    <n v="0"/>
    <x v="0"/>
    <n v="0"/>
    <x v="0"/>
    <n v="0"/>
  </r>
  <r>
    <n v="3010934"/>
    <s v="KESSA LESTARI"/>
    <s v="U8"/>
    <x v="4"/>
    <s v="Network - Jakarta Region"/>
    <s v="Jakarta Region Area XIII"/>
    <s v="KCP - Depok - Cisalak - BJG - D3"/>
    <s v="KCP - Depok - Cisalak - BJG - Business Owners - D4"/>
    <s v="Client Relationship Manager"/>
    <s v="Client Relationship Manager"/>
    <s v="KCP - Depok - Cisalak - BJG"/>
    <s v="BOGOR"/>
    <s v="Jawa Barat"/>
    <d v="1985-10-17T00:00:00"/>
    <d v="2008-03-17T00:00:00"/>
    <s v="Female"/>
    <s v="BJG"/>
    <s v="KESSA.LESTARI@CIMBNIAGA.CO.ID"/>
    <s v="D-5"/>
    <n v="5359071"/>
    <s v="TENI SUSANTI"/>
    <s v="Branch Manager - KCP - BJG"/>
    <m/>
    <m/>
    <m/>
    <m/>
    <x v="1"/>
    <m/>
    <m/>
    <x v="0"/>
    <n v="0"/>
    <x v="0"/>
    <n v="0"/>
    <x v="0"/>
    <n v="0"/>
  </r>
  <r>
    <n v="3005883"/>
    <s v="NITA WIDYASARI"/>
    <s v="U7"/>
    <x v="4"/>
    <s v="Network - Jakarta Region"/>
    <s v="Jakarta Region Area XIII"/>
    <s v="KCP - Depok - Cisalak - BJG - D3"/>
    <s v="KCP - Depok - Cisalak - BJG - Service - D4"/>
    <s v="Branch Operations &amp; Service Manager"/>
    <s v="Branch Operations &amp; Service Manager"/>
    <s v="KCP - Depok - Cisalak - BJG"/>
    <s v="BOGOR"/>
    <s v="Jawa Barat"/>
    <d v="1979-03-13T00:00:00"/>
    <d v="2002-11-21T00:00:00"/>
    <s v="Female"/>
    <s v="BJG"/>
    <s v="NITA.WIDYASARI@CIMBNIAGA.CO.ID"/>
    <s v="D-4"/>
    <n v="5359071"/>
    <s v="TENI SUSANTI"/>
    <s v="Branch Manager - KCP - BJG"/>
    <m/>
    <m/>
    <m/>
    <m/>
    <x v="1"/>
    <m/>
    <m/>
    <x v="0"/>
    <n v="0"/>
    <x v="0"/>
    <n v="0"/>
    <x v="0"/>
    <n v="0"/>
  </r>
  <r>
    <n v="3036310"/>
    <s v="NUR ANIZA"/>
    <s v="U9"/>
    <x v="4"/>
    <s v="Network - Jakarta Region"/>
    <s v="Jakarta Region Area XIII"/>
    <s v="KCP - Depok - Cisalak - BJG - D3"/>
    <s v="KCP - Depok - Cisalak - BJG - Service - D4"/>
    <s v="Client Service Officer"/>
    <s v="Client Service Officer"/>
    <s v="KCP - Depok - Cisalak - BJG"/>
    <s v="BOGOR"/>
    <s v="Jawa Barat"/>
    <d v="1993-11-04T00:00:00"/>
    <d v="2018-08-27T00:00:00"/>
    <s v="Female"/>
    <s v="BJG"/>
    <s v="NUR.ANIZA@CIMBNIAGA.CO.ID"/>
    <s v="D-5"/>
    <n v="3005883"/>
    <s v="NITA WIDYASARI"/>
    <s v="Branch Operations &amp; Service Manager - KCP - BJG"/>
    <m/>
    <m/>
    <m/>
    <m/>
    <x v="1"/>
    <m/>
    <m/>
    <x v="0"/>
    <n v="0"/>
    <x v="0"/>
    <n v="0"/>
    <x v="0"/>
    <n v="0"/>
  </r>
  <r>
    <n v="3036891"/>
    <s v="NUR LATIFAH"/>
    <s v="U9"/>
    <x v="4"/>
    <s v="Network - Jakarta Region"/>
    <s v="Jakarta Region Area XIII"/>
    <s v="KCP - Depok - Cisalak - BJG - D3"/>
    <s v="KCP - Depok - Cisalak - BJG - Service - D4"/>
    <s v="Client Service Officer"/>
    <s v="Client Service Officer"/>
    <s v="KCP - Depok - Cisalak - BJG"/>
    <s v="BOGOR"/>
    <s v="Jawa Barat"/>
    <d v="1997-09-21T00:00:00"/>
    <d v="2018-10-29T00:00:00"/>
    <s v="Female"/>
    <s v="BJG"/>
    <s v="nur.latifah@cimbniaga.co.id"/>
    <s v="D-5"/>
    <n v="3005883"/>
    <s v="NITA WIDYASARI"/>
    <s v="Branch Operations &amp; Service Manager - KCP - BJG"/>
    <m/>
    <m/>
    <m/>
    <m/>
    <x v="1"/>
    <m/>
    <m/>
    <x v="0"/>
    <n v="0"/>
    <x v="0"/>
    <n v="0"/>
    <x v="0"/>
    <n v="0"/>
  </r>
  <r>
    <n v="5365390"/>
    <s v="ANISA AFIFA"/>
    <s v="U10"/>
    <x v="4"/>
    <s v="Network - Jakarta Region"/>
    <s v="Jakarta Region Area XIII"/>
    <s v="KCP - Depok - Cisalak - BJG - D3"/>
    <s v="KCP - Depok - Cisalak - BJG - Service - D4"/>
    <s v="Client Service Officer"/>
    <s v="Client Service Officer"/>
    <s v="KCP - Depok - Cisalak - BJG"/>
    <s v="BOGOR"/>
    <s v="Jawa Barat"/>
    <d v="1996-07-14T00:00:00"/>
    <d v="2022-03-07T00:00:00"/>
    <s v="Female"/>
    <s v="BJG"/>
    <s v="Anisa.Afifa@cimbniaga.co.id"/>
    <s v="D-5"/>
    <n v="3005883"/>
    <s v="NITA WIDYASARI"/>
    <s v="Branch Operations &amp; Service Manager - KCP - BJG"/>
    <m/>
    <m/>
    <m/>
    <m/>
    <x v="1"/>
    <m/>
    <m/>
    <x v="0"/>
    <n v="0.45"/>
    <x v="0"/>
    <n v="0"/>
    <x v="0"/>
    <n v="0.22500000000000001"/>
  </r>
  <r>
    <n v="3007586"/>
    <s v="ADOLF BH SIREGAR"/>
    <s v="U6"/>
    <x v="4"/>
    <s v="Network - Jakarta Region"/>
    <s v="Jakarta Region Area XIII"/>
    <s v="KCP - Cibinong - Mayor Oking - CBN - D3"/>
    <s v="KCP - Cibinong - Mayor Oking - CBN - Business Owners - D4"/>
    <s v="Client Business Manager"/>
    <s v="Client Business Manager"/>
    <s v="KCP - Cibinong - Mayor Oking - CBN"/>
    <s v="BOGOR"/>
    <s v="Jawa Barat"/>
    <d v="1976-05-27T00:00:00"/>
    <d v="2006-02-14T00:00:00"/>
    <s v="Male"/>
    <s v="CBN"/>
    <s v="ADOLF.SIREANE@CIMBNIAGA.CO.ID"/>
    <s v="D-4"/>
    <n v="3008597"/>
    <s v="SITA MERIANA ATMANINDAR"/>
    <s v="Branch Manager - KCP - CBN"/>
    <m/>
    <m/>
    <m/>
    <m/>
    <x v="1"/>
    <m/>
    <m/>
    <x v="0"/>
    <n v="0"/>
    <x v="0"/>
    <n v="0"/>
    <x v="0"/>
    <n v="0"/>
  </r>
  <r>
    <n v="3005443"/>
    <s v="SURIFA HARYANI"/>
    <s v="U7"/>
    <x v="4"/>
    <s v="Network - Jakarta Region"/>
    <s v="Jakarta Region Area XIII"/>
    <s v="KCP - Cibinong - Mayor Oking - CBN - D3"/>
    <s v="KCP - Cibinong - Mayor Oking - CBN - Loan Advisor - D4"/>
    <s v="Loan Advisor Specialist"/>
    <s v="Loan Advisor Specialist"/>
    <s v="KCP - Cibinong - Mayor Oking - CBN"/>
    <s v="BOGOR"/>
    <s v="Jawa Barat"/>
    <d v="1974-11-16T00:00:00"/>
    <d v="2001-06-05T00:00:00"/>
    <s v="Female"/>
    <s v="CBN"/>
    <s v="NANI.SURIFA@CIMBNIAGA.CO.ID"/>
    <s v="D-4"/>
    <n v="3008597"/>
    <s v="SITA MERIANA ATMANINDAR"/>
    <s v="Branch Manager - KCP - CBN"/>
    <m/>
    <m/>
    <m/>
    <m/>
    <x v="1"/>
    <m/>
    <m/>
    <x v="0"/>
    <n v="0"/>
    <x v="0"/>
    <n v="0"/>
    <x v="0"/>
    <n v="0"/>
  </r>
  <r>
    <n v="5373134"/>
    <s v="AZZARIA SUKMAPUTRI"/>
    <s v="U9"/>
    <x v="4"/>
    <s v="Network - Jakarta Region"/>
    <s v="Jakarta Region Area XIII"/>
    <s v="KCP - Bogor - Cibubur Kota Wisata - KWC - D3"/>
    <s v="KCP - Bogor - Cibubur Kota Wisata - KWC - Loan Advisor - D4"/>
    <s v="Loan Advisor Specialist"/>
    <s v="Loan Advisor Specialist"/>
    <s v="KCP - Bogor - Cibubur Kota Wisata - KWC"/>
    <s v="BOGOR"/>
    <s v="Jawa Barat"/>
    <d v="1999-11-22T00:00:00"/>
    <d v="2022-08-15T00:00:00"/>
    <s v="Female"/>
    <s v="KWC"/>
    <s v="Azzaria.Sukmaputri@cimbniaga.co.id"/>
    <s v="D-4"/>
    <n v="5377195"/>
    <s v="MERI SUSANTY RAJAGUKGUK"/>
    <s v="Branch Manager - KCP - KWC"/>
    <m/>
    <m/>
    <m/>
    <m/>
    <x v="1"/>
    <m/>
    <m/>
    <x v="0"/>
    <n v="0"/>
    <x v="0"/>
    <n v="0"/>
    <x v="0"/>
    <n v="0"/>
  </r>
  <r>
    <n v="5417969"/>
    <s v="FARDIAN FADILLAH SHATRY"/>
    <s v="U9"/>
    <x v="4"/>
    <s v="Network - Jakarta Region"/>
    <s v="Jakarta Region Area XIII"/>
    <s v="KCP - Jakarta - Cibubur Citra Grand - CBR - D3"/>
    <s v="KCP - Jakarta - Cibubur Citra Grand - CBR - Business Owners - D4"/>
    <s v="Client Relationship Manager"/>
    <s v="Client Relationship Manager"/>
    <s v="KCP - Jakarta - Cibubur Citra Grand - CBR"/>
    <s v="BEKASI"/>
    <s v="Jawa Barat"/>
    <d v="1989-05-23T00:00:00"/>
    <d v="2024-11-18T00:00:00"/>
    <s v="Male"/>
    <s v="CBR"/>
    <s v="fardian.shatry@cimbniaga.co.id"/>
    <s v="D-5"/>
    <n v="3039243"/>
    <s v="DENI ARYANINGSIH"/>
    <s v="Branch Manager - KCP - CBR"/>
    <m/>
    <m/>
    <m/>
    <m/>
    <x v="1"/>
    <m/>
    <m/>
    <x v="0"/>
    <n v="0"/>
    <x v="1"/>
    <e v="#N/A"/>
    <x v="1"/>
    <e v="#N/A"/>
  </r>
  <r>
    <n v="5600716"/>
    <s v="NI PUTU SISTA SANTIKA"/>
    <s v="U9"/>
    <x v="4"/>
    <s v="Network - Jakarta Region"/>
    <s v="Jakarta Region Area XIII"/>
    <s v="KC - Bogor - Padjajaran - BOG - D3"/>
    <s v="KC - Bogor - Padjajaran - BOG - Loan Advisor - D4"/>
    <s v="Loan Advisor Specialist"/>
    <s v="Loan Advisor Specialist"/>
    <s v="KC - Bogor - Padjajaran - BOG"/>
    <s v="BOGOR"/>
    <s v="Jawa Barat"/>
    <d v="2000-07-23T00:00:00"/>
    <d v="2025-08-04T00:00:00"/>
    <s v="Female"/>
    <s v="BOG"/>
    <s v="ni.santika@cimbniaga.co.id"/>
    <s v="D-4"/>
    <n v="3005232"/>
    <s v="HARYANI"/>
    <s v="Branch Manager - KC - BOG"/>
    <m/>
    <m/>
    <m/>
    <m/>
    <x v="1"/>
    <m/>
    <m/>
    <x v="0"/>
    <n v="0"/>
    <x v="1"/>
    <e v="#N/A"/>
    <x v="1"/>
    <e v="#N/A"/>
  </r>
  <r>
    <n v="5423546"/>
    <s v="DITA KURNIA DEWI"/>
    <s v="U6"/>
    <x v="4"/>
    <s v="Network - Jakarta Region"/>
    <s v="Jakarta Region Area XIII"/>
    <s v="KCP - Jakarta - Cibubur Citra Grand - CBR - D3"/>
    <s v="KCP - Jakarta - Cibubur Citra Grand - CBR - Business Owners - D4"/>
    <s v="Client Relationship Manager"/>
    <s v="Client Relationship Manager"/>
    <s v="KCP - Jakarta - Cibubur Citra Grand - CBR"/>
    <s v="BEKASI"/>
    <s v="Jawa Barat"/>
    <d v="1993-01-01T00:00:00"/>
    <d v="2025-03-06T00:00:00"/>
    <s v="Female"/>
    <s v="CBR"/>
    <s v="dita.dewi@cimbniaga.co.id"/>
    <s v="D-5"/>
    <n v="3039243"/>
    <s v="DENI ARYANINGSIH"/>
    <s v="Branch Manager - KCP - CBR"/>
    <m/>
    <m/>
    <m/>
    <m/>
    <x v="1"/>
    <m/>
    <m/>
    <x v="0"/>
    <n v="0"/>
    <x v="1"/>
    <e v="#N/A"/>
    <x v="1"/>
    <e v="#N/A"/>
  </r>
  <r>
    <n v="3004969"/>
    <s v="ATIEK DAHLIYA ARIYANTI"/>
    <s v="U6"/>
    <x v="4"/>
    <s v="Network - Jakarta Region"/>
    <s v="Jakarta Region Area XIII"/>
    <s v="KCP - Jakarta - Cibubur Citra Grand - CBR - D3"/>
    <s v="KCP - Jakarta - Cibubur Citra Grand - CBR - Service - D4"/>
    <s v="Branch Operations &amp; Service Manager"/>
    <s v="Branch Operations &amp; Service Manager"/>
    <s v="KCP - Jakarta - Cibubur Citra Grand - CBR"/>
    <s v="BEKASI"/>
    <s v="Jawa Barat"/>
    <d v="1976-04-10T00:00:00"/>
    <d v="2000-03-01T00:00:00"/>
    <s v="Female"/>
    <s v="CBR"/>
    <s v="ATIEK.DAHLIYAARIYANTI@CIMBNIAGA.CO.ID"/>
    <s v="D-4"/>
    <n v="3039243"/>
    <s v="DENI ARYANINGSIH"/>
    <s v="Branch Manager - KCP - CBR"/>
    <m/>
    <m/>
    <m/>
    <m/>
    <x v="1"/>
    <m/>
    <m/>
    <x v="0"/>
    <n v="0"/>
    <x v="0"/>
    <n v="0"/>
    <x v="0"/>
    <n v="0"/>
  </r>
  <r>
    <n v="3028043"/>
    <s v="YASMIN AQUARISTA"/>
    <s v="U9"/>
    <x v="4"/>
    <s v="Network - Jakarta Region"/>
    <s v="Jakarta Region Area XIII"/>
    <s v="KCP - Jakarta - Cibubur Citra Grand - CBR - D3"/>
    <s v="KCP - Jakarta - Cibubur Citra Grand - CBR - Service - D4"/>
    <s v="Customer Service"/>
    <s v="Customer Service"/>
    <s v="KCP - Jakarta - Cibubur Citra Grand - CBR"/>
    <s v="BEKASI"/>
    <s v="Jawa Barat"/>
    <d v="1993-02-05T00:00:00"/>
    <d v="2014-12-15T00:00:00"/>
    <s v="Female"/>
    <s v="CBR"/>
    <s v="YASMIN.AQUARISTA@CIMBNIAGA.CO.ID"/>
    <s v="D-5"/>
    <n v="3004969"/>
    <s v="ATIEK DAHLIYA ARIYANTI"/>
    <s v="Branch Operations &amp; Service Manager - KCP - CBR"/>
    <m/>
    <m/>
    <m/>
    <m/>
    <x v="1"/>
    <m/>
    <m/>
    <x v="0"/>
    <n v="0"/>
    <x v="0"/>
    <n v="0"/>
    <x v="0"/>
    <n v="0"/>
  </r>
  <r>
    <n v="3036886"/>
    <s v="MONICA DESIRIA PANGESTIKA"/>
    <s v="U9"/>
    <x v="4"/>
    <s v="Network - Jakarta Region"/>
    <s v="Jakarta Region Area XIII"/>
    <s v="KCP - Jakarta - Cibubur Citra Grand - CBR - D3"/>
    <s v="KCP - Jakarta - Cibubur Citra Grand - CBR - Service - D4"/>
    <s v="Customer Service"/>
    <s v="Customer Service"/>
    <s v="KCP - Jakarta - Cibubur Citra Grand - CBR"/>
    <s v="BEKASI"/>
    <s v="Jawa Barat"/>
    <d v="1995-12-10T00:00:00"/>
    <d v="2018-10-29T00:00:00"/>
    <s v="Female"/>
    <s v="CBR"/>
    <s v="Monica.Pangestika@cimbniaga.co.id"/>
    <s v="D-5"/>
    <n v="3004969"/>
    <s v="ATIEK DAHLIYA ARIYANTI"/>
    <s v="Branch Operations &amp; Service Manager - KCP - CBR"/>
    <m/>
    <m/>
    <m/>
    <m/>
    <x v="1"/>
    <m/>
    <m/>
    <x v="0"/>
    <n v="0"/>
    <x v="0"/>
    <n v="0"/>
    <x v="0"/>
    <n v="0"/>
  </r>
  <r>
    <n v="3040229"/>
    <s v="RIZKI JULFIKRI FAUZI"/>
    <s v="U9"/>
    <x v="4"/>
    <s v="Network - Jakarta Region"/>
    <s v="Jakarta Region Area XIII"/>
    <s v="KCP - Jakarta - Cibubur Citra Grand - CBR - D3"/>
    <s v="KCP - Jakarta - Cibubur Citra Grand - CBR - Service - D4"/>
    <s v="Customer Service"/>
    <s v="Customer Service"/>
    <s v="KCP - Jakarta - Cibubur Citra Grand - CBR"/>
    <s v="BEKASI"/>
    <s v="Jawa Barat"/>
    <d v="1994-09-29T00:00:00"/>
    <d v="2020-02-24T00:00:00"/>
    <s v="Male"/>
    <s v="CBR"/>
    <s v="Rizki.Fauzi2@cimbniaga.co.id"/>
    <s v="D-5"/>
    <n v="3004969"/>
    <s v="ATIEK DAHLIYA ARIYANTI"/>
    <s v="Branch Operations &amp; Service Manager - KCP - CBR"/>
    <m/>
    <m/>
    <m/>
    <m/>
    <x v="1"/>
    <m/>
    <m/>
    <x v="0"/>
    <n v="0"/>
    <x v="0"/>
    <n v="0"/>
    <x v="0"/>
    <n v="0"/>
  </r>
  <r>
    <n v="5323944"/>
    <s v="RISKA INSELA PURNOMO"/>
    <s v="U10"/>
    <x v="4"/>
    <s v="Network - Jakarta Region"/>
    <s v="Jakarta Region Area XIII"/>
    <s v="KCP - Jakarta - Cibubur Citra Grand - CBR - D3"/>
    <s v="KCP - Jakarta - Cibubur Citra Grand - CBR - Service - D4"/>
    <s v="Teller"/>
    <s v="Teller"/>
    <s v="KCP - Jakarta - Cibubur Citra Grand - CBR"/>
    <s v="BEKASI"/>
    <s v="Jawa Barat"/>
    <d v="1997-05-28T00:00:00"/>
    <d v="2021-06-14T00:00:00"/>
    <s v="Female"/>
    <s v="CBR"/>
    <s v="Riska.Purnomo@cimbniaga.co.id"/>
    <s v="D-5"/>
    <n v="3004969"/>
    <s v="ATIEK DAHLIYA ARIYANTI"/>
    <s v="Branch Operations &amp; Service Manager - KCP - CBR"/>
    <m/>
    <m/>
    <m/>
    <m/>
    <x v="1"/>
    <m/>
    <m/>
    <x v="0"/>
    <n v="0.2"/>
    <x v="0"/>
    <n v="0"/>
    <x v="0"/>
    <n v="0.1"/>
  </r>
  <r>
    <n v="3005294"/>
    <s v="AHMAD RIZAL"/>
    <s v="U4"/>
    <x v="4"/>
    <s v="Network - Jakarta Region"/>
    <s v="Network Region Service &amp; Operations - Jakarta I"/>
    <s v="---"/>
    <s v="---"/>
    <s v="Network Region Service &amp; Operations Head"/>
    <s v="Network Region Service &amp; Operations Head"/>
    <s v="KC - Jakarta - Graha CIMB Niaga - NAA"/>
    <s v="JAKARTA SELATAN"/>
    <s v="Dki Jakarta"/>
    <d v="1974-01-04T00:00:00"/>
    <d v="2001-02-01T00:00:00"/>
    <s v="Male"/>
    <s v="NAA"/>
    <s v="AHMAD.RIZAL@CIMBNIAGA.CO.ID"/>
    <s v="D-2"/>
    <n v="3003922"/>
    <s v="ADELINE HENDARTO TJONG"/>
    <s v="Head of Region - Jakarta Region"/>
    <m/>
    <m/>
    <m/>
    <m/>
    <x v="1"/>
    <m/>
    <m/>
    <x v="1"/>
    <n v="1"/>
    <x v="0"/>
    <n v="0"/>
    <x v="0"/>
    <n v="0.5"/>
  </r>
  <r>
    <n v="3005185"/>
    <s v="ESTI WIJAYANTI"/>
    <s v="U6"/>
    <x v="4"/>
    <s v="Network - Jakarta Region"/>
    <s v="Network Region Service &amp; Operations - Jakarta I"/>
    <s v="Network Service &amp; Operations - Jakarta I - CIN"/>
    <s v="---"/>
    <s v="Flying Branch Operations &amp; Service Manager"/>
    <s v="Flying Branch Operations &amp; Service Manager"/>
    <s v="KC - Jakarta - Pondok Indah Icon - CIN"/>
    <s v="JAKARTA SELATAN"/>
    <s v="Dki Jakarta"/>
    <d v="1971-08-08T00:00:00"/>
    <d v="2000-10-18T00:00:00"/>
    <s v="Female"/>
    <s v="CIN"/>
    <s v="ESTI.WIJAYANTI@CIMBNIAGA.CO.ID"/>
    <s v="D-3"/>
    <n v="3005294"/>
    <s v="AHMAD RIZAL"/>
    <s v="Network Region Service &amp; Operations Head - Jakarta I"/>
    <m/>
    <m/>
    <m/>
    <m/>
    <x v="0"/>
    <m/>
    <m/>
    <x v="2"/>
    <e v="#N/A"/>
    <x v="0"/>
    <n v="0"/>
    <x v="1"/>
    <e v="#N/A"/>
  </r>
  <r>
    <n v="3004274"/>
    <s v="SUSI MARIANI"/>
    <s v="U6"/>
    <x v="4"/>
    <s v="Network - Jakarta Region"/>
    <s v="Network Region Service &amp; Operations - Jakarta I"/>
    <s v="Network Service &amp; Operations - Jakarta I - CIN"/>
    <s v="---"/>
    <s v="Flying Branch Operations &amp; Service Manager"/>
    <s v="Flying Branch Operations &amp; Service Manager"/>
    <s v="KC - Jakarta - Pondok Indah Icon - CIN"/>
    <s v="JAKARTA SELATAN"/>
    <s v="Dki Jakarta"/>
    <d v="1972-11-24T00:00:00"/>
    <d v="1997-04-16T00:00:00"/>
    <s v="Female"/>
    <s v="CIN"/>
    <s v="SUSI.MARIANI@CIMBNIAGA.CO.ID"/>
    <s v="D-3"/>
    <n v="3005294"/>
    <s v="AHMAD RIZAL"/>
    <s v="Network Region Service &amp; Operations Head - Jakarta I"/>
    <m/>
    <m/>
    <m/>
    <m/>
    <x v="1"/>
    <m/>
    <m/>
    <x v="1"/>
    <n v="1"/>
    <x v="0"/>
    <n v="0"/>
    <x v="0"/>
    <n v="0.5"/>
  </r>
  <r>
    <n v="3011935"/>
    <s v="YESSIE ELIZABETH HALOHO"/>
    <s v="U7"/>
    <x v="4"/>
    <s v="Network - Jakarta Region"/>
    <s v="Network Region Service &amp; Operations - Jakarta I"/>
    <s v="Network Service &amp; Operations - Jakarta I - CIN"/>
    <s v="---"/>
    <s v="Flying Branch Operations &amp; Service Manager"/>
    <s v="Flying Branch Operations &amp; Service Manager"/>
    <s v="KC - Jakarta - Pondok Indah Icon - CIN"/>
    <s v="JAKARTA SELATAN"/>
    <s v="Dki Jakarta"/>
    <d v="1986-09-28T00:00:00"/>
    <d v="2008-11-08T00:00:00"/>
    <s v="Female"/>
    <s v="CIN"/>
    <s v="YESSIE.HALOHO@CIMBNIAGA.CO.ID"/>
    <s v="D-3"/>
    <n v="3005294"/>
    <s v="AHMAD RIZAL"/>
    <s v="Network Region Service &amp; Operations Head - Jakarta I"/>
    <m/>
    <m/>
    <m/>
    <m/>
    <x v="1"/>
    <m/>
    <m/>
    <x v="0"/>
    <n v="0"/>
    <x v="0"/>
    <n v="0"/>
    <x v="0"/>
    <n v="0"/>
  </r>
  <r>
    <n v="3007420"/>
    <s v="IRVAN NURSON"/>
    <s v="U7"/>
    <x v="4"/>
    <s v="Network - Jakarta Region"/>
    <s v="Network Region Service &amp; Operations - Jakarta I"/>
    <s v="Network Service &amp; Operations - Jakarta I - CIN"/>
    <s v="---"/>
    <s v="Flying Branch Operations &amp; Service Manager"/>
    <s v="Flying Branch Operations &amp; Service Manager"/>
    <s v="KC - Jakarta - Pondok Indah Icon - CIN"/>
    <s v="JAKARTA SELATAN"/>
    <s v="Dki Jakarta"/>
    <d v="1978-04-03T00:00:00"/>
    <d v="2006-06-23T00:00:00"/>
    <s v="Male"/>
    <s v="CIN"/>
    <s v="IRVAN.NURSON@CIMBNIAGA.CO.ID"/>
    <s v="D-3"/>
    <n v="3005294"/>
    <s v="AHMAD RIZAL"/>
    <s v="Network Region Service &amp; Operations Head - Jakarta I"/>
    <m/>
    <m/>
    <m/>
    <m/>
    <x v="1"/>
    <m/>
    <m/>
    <x v="0"/>
    <n v="0"/>
    <x v="0"/>
    <n v="0"/>
    <x v="0"/>
    <n v="0"/>
  </r>
  <r>
    <n v="3006694"/>
    <s v="ANNA ELIZABETH PANTOW"/>
    <s v="U7"/>
    <x v="4"/>
    <s v="Network - Jakarta Region"/>
    <s v="Network Region Service &amp; Operations - Jakarta I"/>
    <s v="Network Service &amp; Operations - Jakarta I - CIN"/>
    <s v="---"/>
    <s v="Flying Branch Operations &amp; Service Manager"/>
    <s v="Flying Branch Operations &amp; Service Manager"/>
    <s v="KC - Jakarta - Pondok Indah Icon - CIN"/>
    <s v="JAKARTA SELATAN"/>
    <s v="Dki Jakarta"/>
    <d v="1978-08-02T00:00:00"/>
    <d v="2004-03-15T00:00:00"/>
    <s v="Female"/>
    <s v="CIN"/>
    <s v="ANNA.ELIZABETHPANTOW@CIMBNIAGA.CO.ID"/>
    <s v="D-3"/>
    <n v="3005294"/>
    <s v="AHMAD RIZAL"/>
    <s v="Network Region Service &amp; Operations Head - Jakarta I"/>
    <m/>
    <m/>
    <m/>
    <m/>
    <x v="1"/>
    <m/>
    <m/>
    <x v="1"/>
    <n v="1"/>
    <x v="0"/>
    <n v="0"/>
    <x v="0"/>
    <n v="0.5"/>
  </r>
  <r>
    <n v="3003967"/>
    <s v="SISKA KOMALASARI"/>
    <s v="U7"/>
    <x v="4"/>
    <s v="Network - Jakarta Region"/>
    <s v="Network Region Service &amp; Operations - Jakarta I"/>
    <s v="Network Service &amp; Operations - Jakarta I - CIN"/>
    <s v="---"/>
    <s v="Flying Branch Operations &amp; Service Manager"/>
    <s v="Flying Branch Operations &amp; Service Manager"/>
    <s v="KC - Jakarta - Pondok Indah Icon - CIN"/>
    <s v="JAKARTA SELATAN"/>
    <s v="Dki Jakarta"/>
    <d v="1972-07-17T00:00:00"/>
    <d v="1996-10-21T00:00:00"/>
    <s v="Female"/>
    <s v="CIN"/>
    <s v="SISKA.KOMALASARI@CIMBNIAGA.CO.ID"/>
    <s v="D-3"/>
    <n v="3005294"/>
    <s v="AHMAD RIZAL"/>
    <s v="Network Region Service &amp; Operations Head - Jakarta I"/>
    <m/>
    <m/>
    <m/>
    <m/>
    <x v="1"/>
    <m/>
    <m/>
    <x v="0"/>
    <n v="0.65"/>
    <x v="0"/>
    <n v="0"/>
    <x v="0"/>
    <n v="0.32500000000000001"/>
  </r>
  <r>
    <n v="3003633"/>
    <s v="FAHRUDIN"/>
    <s v="U7"/>
    <x v="4"/>
    <s v="Network - Jakarta Region"/>
    <s v="Network Region Service &amp; Operations - Jakarta I"/>
    <s v="Network Service &amp; Operations - Jakarta I - CIN"/>
    <s v="---"/>
    <s v="Flying Branch Operations &amp; Service Manager"/>
    <s v="Flying Branch Operations &amp; Service Manager"/>
    <s v="KC - Jakarta - Pondok Indah Icon - CIN"/>
    <s v="JAKARTA SELATAN"/>
    <s v="Dki Jakarta"/>
    <d v="1972-04-18T00:00:00"/>
    <d v="1996-04-24T00:00:00"/>
    <s v="Male"/>
    <s v="CIN"/>
    <s v="FAHRUDIN@CIMBNIAGA.CO.ID"/>
    <s v="D-3"/>
    <n v="3005294"/>
    <s v="AHMAD RIZAL"/>
    <s v="Network Region Service &amp; Operations Head - Jakarta I"/>
    <m/>
    <m/>
    <m/>
    <m/>
    <x v="1"/>
    <m/>
    <m/>
    <x v="0"/>
    <n v="0.15"/>
    <x v="0"/>
    <n v="0"/>
    <x v="0"/>
    <n v="7.4999999999999997E-2"/>
  </r>
  <r>
    <n v="3004954"/>
    <s v="POPPY SEPTIASARI ACHMAD"/>
    <s v="U6"/>
    <x v="4"/>
    <s v="Network - Jakarta Region"/>
    <s v="Network Region Service &amp; Operations - Jakarta I"/>
    <s v="Network Service &amp; Operations - Jakarta I - LCB"/>
    <s v="---"/>
    <s v="Flying Branch Operations &amp; Service Manager"/>
    <s v="Flying Branch Operations &amp; Service Manager"/>
    <s v="KC - Bekasi - Lippo Cikarang - LCB"/>
    <s v="BEKASI"/>
    <s v="Jawa Barat"/>
    <d v="1971-09-01T00:00:00"/>
    <d v="1999-12-01T00:00:00"/>
    <s v="Female"/>
    <s v="LCB"/>
    <s v="POPPY.SEPTIASARI@CIMBNIAGA.CO.ID"/>
    <s v="D-3"/>
    <n v="3005294"/>
    <s v="AHMAD RIZAL"/>
    <s v="Network Region Service &amp; Operations Head - Jakarta I"/>
    <m/>
    <m/>
    <m/>
    <m/>
    <x v="1"/>
    <m/>
    <m/>
    <x v="0"/>
    <n v="0"/>
    <x v="0"/>
    <n v="0"/>
    <x v="0"/>
    <n v="0"/>
  </r>
  <r>
    <n v="3025697"/>
    <s v="SYAH REZA ISKANDAR"/>
    <s v="U8"/>
    <x v="4"/>
    <s v="Network - Jakarta Region"/>
    <s v="Network Region Service &amp; Operations - Jakarta I"/>
    <s v="Network Service &amp; Operations - Jakarta I - LCB"/>
    <s v="---"/>
    <s v="Flying Branch Operations &amp; Service Manager"/>
    <s v="Flying Branch Operations &amp; Service Manager"/>
    <s v="KC - Bekasi - Lippo Cikarang - LCB"/>
    <s v="BEKASI"/>
    <s v="Jawa Barat"/>
    <d v="1991-06-07T00:00:00"/>
    <d v="2014-02-25T00:00:00"/>
    <s v="Male"/>
    <s v="LCB"/>
    <s v="SYAH.ISKANDAR@CIMBNIAGA.CO.ID"/>
    <s v="D-3"/>
    <n v="3005294"/>
    <s v="AHMAD RIZAL"/>
    <s v="Network Region Service &amp; Operations Head - Jakarta I"/>
    <m/>
    <m/>
    <m/>
    <m/>
    <x v="1"/>
    <m/>
    <m/>
    <x v="0"/>
    <n v="0"/>
    <x v="0"/>
    <n v="0"/>
    <x v="0"/>
    <n v="0"/>
  </r>
  <r>
    <n v="3024752"/>
    <s v="DIAN RESPATI SURYO UTOMO"/>
    <s v="U7"/>
    <x v="4"/>
    <s v="Network - Jakarta Region"/>
    <s v="Jakarta Region Area VI"/>
    <s v="KCP - Jakarta - Melawai - MLW - D3"/>
    <s v="KCP - Jakarta - Melawai - MLW - Service - D4"/>
    <s v="Branch Operations &amp; Service Manager"/>
    <s v="Branch Operations &amp; Service Manager"/>
    <s v="KCP - Jakarta - Melawai - MLW"/>
    <s v="JAKARTA SELATAN"/>
    <s v="Dki Jakarta"/>
    <d v="1989-04-27T00:00:00"/>
    <d v="2013-11-01T00:00:00"/>
    <s v="Male"/>
    <s v="MLW"/>
    <s v="DIAN.SURYO@CIMBNIAGA.CO.ID"/>
    <s v="D-4"/>
    <n v="3005585"/>
    <s v="FANNY JAQUELINE LUSIKOOY"/>
    <s v="Branch Manager - KCP - MLW"/>
    <m/>
    <m/>
    <m/>
    <m/>
    <x v="1"/>
    <m/>
    <m/>
    <x v="0"/>
    <n v="0.35"/>
    <x v="0"/>
    <n v="0"/>
    <x v="0"/>
    <n v="0.17499999999999999"/>
  </r>
  <r>
    <n v="3009797"/>
    <s v="DEVI LESYANI"/>
    <s v="U8"/>
    <x v="4"/>
    <s v="Network - Jakarta Region"/>
    <s v="Network Region Service &amp; Operations - Jakarta I"/>
    <s v="Network Service &amp; Operations - Jakarta I - NAA"/>
    <s v="---"/>
    <s v="Flying Branch Operations &amp; Service Manager"/>
    <s v="Flying Branch Operations &amp; Service Manager"/>
    <s v="KC - Jakarta - Graha CIMB Niaga - NAA"/>
    <s v="JAKARTA SELATAN"/>
    <s v="Dki Jakarta"/>
    <d v="1984-07-20T00:00:00"/>
    <d v="2008-03-26T00:00:00"/>
    <s v="Female"/>
    <s v="NAA"/>
    <s v="DEVI.LESYANI@CIMBNIAGA.CO.ID"/>
    <s v="D-3"/>
    <n v="3005294"/>
    <s v="AHMAD RIZAL"/>
    <s v="Network Region Service &amp; Operations Head - Jakarta I"/>
    <m/>
    <m/>
    <m/>
    <m/>
    <x v="1"/>
    <m/>
    <m/>
    <x v="0"/>
    <n v="0.95"/>
    <x v="0"/>
    <n v="0"/>
    <x v="0"/>
    <n v="0.47499999999999998"/>
  </r>
  <r>
    <n v="3011997"/>
    <s v="SESSY GLEDY DIONYA PANGALILA"/>
    <s v="U7"/>
    <x v="4"/>
    <s v="Network - Jakarta Region"/>
    <s v="Network Region Service &amp; Operations - Jakarta I"/>
    <s v="Region Service &amp; Operations Support - Jakarta I - 1"/>
    <s v="---"/>
    <s v="Region Service &amp; Operations Support Manager"/>
    <s v="Region Service &amp; Operations Support Manager"/>
    <s v="KC - Jakarta - Graha CIMB Niaga - NAA"/>
    <s v="JAKARTA SELATAN"/>
    <s v="Dki Jakarta"/>
    <d v="1979-08-15T00:00:00"/>
    <d v="2009-11-25T00:00:00"/>
    <s v="Female"/>
    <s v="NAA"/>
    <s v="SESSY@CIMBNIAGA.CO.ID"/>
    <s v="D-3"/>
    <n v="3005294"/>
    <s v="AHMAD RIZAL"/>
    <s v="Network Region Service &amp; Operations Head - Jakarta I"/>
    <m/>
    <m/>
    <m/>
    <m/>
    <x v="1"/>
    <m/>
    <m/>
    <x v="1"/>
    <n v="1"/>
    <x v="0"/>
    <n v="0"/>
    <x v="0"/>
    <n v="0.5"/>
  </r>
  <r>
    <n v="5373655"/>
    <s v="FHRENGKI FERNANDO"/>
    <s v="U9"/>
    <x v="4"/>
    <s v="Network - Jakarta Region"/>
    <s v="Network Region Service &amp; Operations - Jakarta I"/>
    <s v="Region Service &amp; Operations Support - Jakarta I - 1"/>
    <s v="KM - Jakarta Central - KMJ - Service - D5"/>
    <s v="Client Service Officer"/>
    <s v="Client Service Officer"/>
    <s v="KM - Jakarta Central - KMJ"/>
    <s v="JAKARTA SELATAN"/>
    <s v="Dki Jakarta"/>
    <d v="1998-06-16T00:00:00"/>
    <d v="2022-08-01T00:00:00"/>
    <s v="Male"/>
    <s v="KMJ"/>
    <s v="Fhrengki.Fernando@cimbniaga.co.id"/>
    <s v="D-4"/>
    <n v="3011997"/>
    <s v="SESSY GLEDY DIONYA PANGALILA"/>
    <s v="Region Service &amp; Operations Support Manager - Jakarta I - 1"/>
    <m/>
    <m/>
    <m/>
    <m/>
    <x v="1"/>
    <m/>
    <m/>
    <x v="0"/>
    <n v="0"/>
    <x v="0"/>
    <n v="0"/>
    <x v="0"/>
    <n v="0"/>
  </r>
  <r>
    <n v="3002377"/>
    <s v="RIMA TAMBUNAN"/>
    <s v="U7"/>
    <x v="4"/>
    <s v="Network - Jakarta Region"/>
    <s v="Network Region Service &amp; Operations - Jakarta I"/>
    <s v="Region Service &amp; Operations Support - Jakarta I - 2"/>
    <s v="---"/>
    <s v="Region Service &amp; Operations Support Manager"/>
    <s v="Region Service &amp; Operations Support Manager"/>
    <s v="KC - Jakarta - Graha CIMB Niaga - NAA"/>
    <s v="JAKARTA SELATAN"/>
    <s v="Dki Jakarta"/>
    <d v="1972-10-08T00:00:00"/>
    <d v="1993-01-04T00:00:00"/>
    <s v="Female"/>
    <s v="NAA"/>
    <s v="RIMA.TAMBUNAN@CIMBNIAGA.CO.ID"/>
    <s v="D-3"/>
    <n v="3005294"/>
    <s v="AHMAD RIZAL"/>
    <s v="Network Region Service &amp; Operations Head - Jakarta I"/>
    <m/>
    <m/>
    <m/>
    <m/>
    <x v="1"/>
    <m/>
    <m/>
    <x v="0"/>
    <n v="0.25"/>
    <x v="0"/>
    <n v="0"/>
    <x v="0"/>
    <n v="0.125"/>
  </r>
  <r>
    <n v="3026216"/>
    <s v="REKNO ASRIANI"/>
    <s v="U9"/>
    <x v="4"/>
    <s v="Network - Jakarta Region"/>
    <s v="Network Region Service &amp; Operations - Jakarta I"/>
    <s v="Region Service &amp; Operations Support - Jakarta I - 2"/>
    <s v="KM - Jakarta East 2 - KMQ - Service - D5"/>
    <s v="Client Service Officer"/>
    <s v="Client Service Officer"/>
    <s v="KM - Jakarta East 2 - KMQ"/>
    <s v="BEKASI"/>
    <s v="Jawa Barat"/>
    <d v="1991-11-05T00:00:00"/>
    <d v="2014-04-16T00:00:00"/>
    <s v="Female"/>
    <s v="KMQ"/>
    <s v="REKNO.ASRIANI@CIMBNIAGA.CO.ID"/>
    <s v="D-4"/>
    <n v="3002377"/>
    <s v="RIMA TAMBUNAN"/>
    <s v="Region Service &amp; Operations Support Manager - Jakarta I - 2"/>
    <m/>
    <m/>
    <m/>
    <m/>
    <x v="1"/>
    <m/>
    <m/>
    <x v="0"/>
    <n v="0"/>
    <x v="0"/>
    <n v="0"/>
    <x v="0"/>
    <n v="0"/>
  </r>
  <r>
    <n v="3003692"/>
    <s v="SITI MURTAFIAH"/>
    <s v="U7"/>
    <x v="4"/>
    <s v="Network - Jakarta Region"/>
    <s v="Network Region Service &amp; Operations - Jakarta I"/>
    <s v="Region Service &amp; Operations Support - Jakarta I - 3"/>
    <s v="---"/>
    <s v="Region Service &amp; Operations Support Manager"/>
    <s v="Region Service &amp; Operations Support Manager"/>
    <s v="KC - Jakarta - Graha CIMB Niaga - NAA"/>
    <s v="JAKARTA SELATAN"/>
    <s v="Dki Jakarta"/>
    <d v="1973-11-20T00:00:00"/>
    <d v="1996-05-13T00:00:00"/>
    <s v="Female"/>
    <s v="NAA"/>
    <s v="SITI.MURTAFIAH@CIMBNIAGA.CO.ID"/>
    <s v="D-3"/>
    <n v="3005294"/>
    <s v="AHMAD RIZAL"/>
    <s v="Network Region Service &amp; Operations Head - Jakarta I"/>
    <m/>
    <m/>
    <m/>
    <m/>
    <x v="1"/>
    <m/>
    <m/>
    <x v="1"/>
    <n v="1"/>
    <x v="0"/>
    <n v="0"/>
    <x v="0"/>
    <n v="0.5"/>
  </r>
  <r>
    <n v="3034378"/>
    <s v="DWIVA AULIA MEIDIANDI"/>
    <s v="U9"/>
    <x v="4"/>
    <s v="Network - Jakarta Region"/>
    <s v="Network Region Service &amp; Operations - Jakarta I"/>
    <s v="Region Service &amp; Operations Support - Jakarta I - 3"/>
    <s v="KM - Jakarta South 2 - KSO - Service - D5"/>
    <s v="Client Service Officer"/>
    <s v="Client Service Officer"/>
    <s v="KM - Jakarta South 2 - KSO"/>
    <s v="TANGERANG SELATAN"/>
    <s v="Banten"/>
    <d v="1992-05-02T00:00:00"/>
    <d v="2017-09-04T00:00:00"/>
    <s v="Male"/>
    <s v="KSO"/>
    <s v="DWIVA.MEIDIANDI@CIMBNIAGA.CO.ID"/>
    <s v="D-4"/>
    <n v="3003692"/>
    <s v="SITI MURTAFIAH"/>
    <s v="Region Service &amp; Operations Support Manager - Jakarta I - 3"/>
    <m/>
    <m/>
    <m/>
    <m/>
    <x v="1"/>
    <m/>
    <m/>
    <x v="0"/>
    <n v="0"/>
    <x v="0"/>
    <n v="0"/>
    <x v="0"/>
    <n v="0"/>
  </r>
  <r>
    <n v="3003720"/>
    <s v="ARIES AFRIZAL"/>
    <s v="U8"/>
    <x v="4"/>
    <s v="Network - Jakarta Region"/>
    <s v="Network Region Service &amp; Operations - Jakarta I"/>
    <s v="Region Service &amp; Operations Support - Jakarta I - 1"/>
    <s v="KM - Jakarta I - KGS"/>
    <s v="Branch Service Officer"/>
    <s v="Branch Service Officer"/>
    <s v="KM - Jakarta Tebet 2 - KGS"/>
    <s v="JAKARTA SELATAN"/>
    <s v="Dki Jakarta"/>
    <d v="1972-04-10T00:00:00"/>
    <d v="1996-06-03T00:00:00"/>
    <s v="Male"/>
    <s v="KGS"/>
    <s v="ARIES.AFRIZAL@CIMBNIAGA.CO.ID"/>
    <s v="D-4"/>
    <n v="3011997"/>
    <s v="SESSY GLEDY DIONYA PANGALILA"/>
    <s v="Region Service &amp; Operations Support Manager - Jakarta I - 1"/>
    <m/>
    <m/>
    <m/>
    <m/>
    <x v="1"/>
    <m/>
    <m/>
    <x v="0"/>
    <n v="0.55000000000000004"/>
    <x v="0"/>
    <n v="0"/>
    <x v="0"/>
    <n v="0.27500000000000002"/>
  </r>
  <r>
    <n v="3026080"/>
    <s v="MUHAMMAD INDRA ABI"/>
    <s v="U9"/>
    <x v="4"/>
    <s v="Network - Jakarta Region"/>
    <s v="Network Region Service &amp; Operations - Jakarta I"/>
    <s v="Region Service &amp; Operations Support - Jakarta I - 1"/>
    <s v="KM - Jakarta I - KGS"/>
    <s v="Customer Service"/>
    <s v="Customer Service"/>
    <s v="KM - Jakarta Tebet 2 - KGS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4733"/>
    <s v="GILANG PRACITA"/>
    <s v="U9"/>
    <x v="4"/>
    <s v="Network - Jakarta Region"/>
    <s v="Network Region Service &amp; Operations - Jakarta I"/>
    <s v="Region Service &amp; Operations Support - Jakarta I - 1"/>
    <s v="KM - Jakarta I - KMJ"/>
    <s v="Branch Service Officer"/>
    <s v="Branch Service Officer"/>
    <s v="KM - Jakarta Central - KMJ"/>
    <s v="JAKARTA SELATAN"/>
    <s v="Dki Jakarta"/>
    <d v="1995-06-09T00:00:00"/>
    <d v="2017-11-01T00:00:00"/>
    <s v="Male"/>
    <s v="KMJ"/>
    <s v="GILANG.PRACITA@CIMBNIAGA.CO.ID"/>
    <s v="D-4"/>
    <n v="3011997"/>
    <s v="SESSY GLEDY DIONYA PANGALILA"/>
    <s v="Region Service &amp; Operations Support Manager - Jakarta I - 1"/>
    <m/>
    <m/>
    <m/>
    <m/>
    <x v="1"/>
    <m/>
    <m/>
    <x v="0"/>
    <n v="0"/>
    <x v="0"/>
    <n v="0"/>
    <x v="0"/>
    <n v="0"/>
  </r>
  <r>
    <n v="3004206"/>
    <s v="ANDI MUHAMMAD AGUS"/>
    <s v="U7"/>
    <x v="4"/>
    <s v="Network - Jakarta Region"/>
    <s v="Network Region Service &amp; Operations - Jakarta I"/>
    <s v="Region Service &amp; Operations Support - Jakarta I - 2"/>
    <s v="KM - Jakarta I - KMQ"/>
    <s v="Branch Service Officer"/>
    <s v="Branch Service Officer"/>
    <s v="KM - Jakarta East 2 - KMQ"/>
    <s v="BEKASI"/>
    <s v="Jawa Barat"/>
    <d v="1973-08-17T00:00:00"/>
    <d v="1997-04-01T00:00:00"/>
    <s v="Male"/>
    <s v="KMQ"/>
    <s v="ANDI.AGUS@CIMBNIAGA.CO.ID"/>
    <s v="D-4"/>
    <n v="3002377"/>
    <s v="RIMA TAMBUNAN"/>
    <s v="Region Service &amp; Operations Support Manager - Jakarta I - 2"/>
    <m/>
    <m/>
    <m/>
    <m/>
    <x v="1"/>
    <m/>
    <m/>
    <x v="0"/>
    <n v="0"/>
    <x v="0"/>
    <n v="0"/>
    <x v="0"/>
    <n v="0"/>
  </r>
  <r>
    <n v="3014627"/>
    <s v="RATIH HERLITAWATI"/>
    <s v="U8"/>
    <x v="4"/>
    <s v="Network - Jakarta Region"/>
    <s v="Network Region Service &amp; Operations - Jakarta I"/>
    <s v="Region Service &amp; Operations Support - Jakarta I - 3"/>
    <s v="KM - Jakarta I - KSO"/>
    <s v="Branch Service Officer"/>
    <s v="Branch Service Officer"/>
    <s v="KM - Jakarta South 2 - KSO"/>
    <s v="TANGERANG SELATAN"/>
    <s v="Banten"/>
    <d v="1987-07-19T00:00:00"/>
    <d v="2010-12-01T00:00:00"/>
    <s v="Female"/>
    <s v="KSO"/>
    <s v="RATIH.HERLITAWATI@CIMBNIAGA.CO.ID"/>
    <s v="D-4"/>
    <n v="3003692"/>
    <s v="SITI MURTAFIAH"/>
    <s v="Region Service &amp; Operations Support Manager - Jakarta I - 3"/>
    <m/>
    <m/>
    <m/>
    <m/>
    <x v="1"/>
    <m/>
    <m/>
    <x v="0"/>
    <n v="0"/>
    <x v="0"/>
    <n v="0"/>
    <x v="0"/>
    <n v="0"/>
  </r>
  <r>
    <n v="3034328"/>
    <s v="ANNISA NURUL RAMADANTI"/>
    <s v="U9"/>
    <x v="4"/>
    <s v="Network - Jakarta Region"/>
    <s v="Jakarta Region Area X"/>
    <s v="KCP - Bekasi - Mega Mall Cikarang - BEF - D3"/>
    <s v="KCP - Bekasi - Mega Mall Cikarang - BEF - Service - D4"/>
    <s v="Client Service Officer"/>
    <s v="Client Service Officer"/>
    <s v="KCP - Bekasi - Mega Mall Cikarang - BEF"/>
    <s v="BEKASI"/>
    <s v="Jawa Barat"/>
    <d v="1993-03-09T00:00:00"/>
    <d v="2017-09-04T00:00:00"/>
    <s v="Female"/>
    <s v="BEF"/>
    <s v="ANNISA.RAMADANTI@CIMBNIAGA.CO.ID"/>
    <s v="D-5"/>
    <n v="3010042"/>
    <s v="MEISY BRAMAWANTI"/>
    <s v="Branch Operations &amp; Service Manager - KCP - BEF"/>
    <m/>
    <m/>
    <m/>
    <m/>
    <x v="1"/>
    <m/>
    <m/>
    <x v="0"/>
    <n v="0"/>
    <x v="0"/>
    <n v="0"/>
    <x v="0"/>
    <n v="0"/>
  </r>
  <r>
    <n v="3039551"/>
    <s v="DITA PERMATA SARI"/>
    <s v="U9"/>
    <x v="4"/>
    <s v="Network - Jakarta Region"/>
    <s v="Jakarta Region Area VII"/>
    <s v="KCP - Jakarta - South Quarter - OSQ - D3"/>
    <s v="KCP - Jakarta - South Quarter - OSQ - Service - D4"/>
    <s v="Client Service Officer"/>
    <s v="Client Service Officer"/>
    <s v="KK - Jakarta - Arcadia Simatupang - ACD"/>
    <s v="JAKARTA SELATAN"/>
    <s v="Dki Jakarta"/>
    <d v="1996-04-09T00:00:00"/>
    <d v="2019-10-14T00:00:00"/>
    <s v="Female"/>
    <s v="ACD"/>
    <s v="DITA.SARI2@CIMBNIAGA.CO.ID"/>
    <s v="D-5"/>
    <n v="3003686"/>
    <s v="YENY RISTIAWATY"/>
    <s v="Branch Operations &amp; Service Manager - KCP - OSQ"/>
    <m/>
    <m/>
    <m/>
    <m/>
    <x v="1"/>
    <m/>
    <m/>
    <x v="0"/>
    <n v="0"/>
    <x v="0"/>
    <n v="0"/>
    <x v="0"/>
    <n v="0"/>
  </r>
  <r>
    <n v="3024227"/>
    <s v="ALDILA SARIASTUTI"/>
    <s v="U10"/>
    <x v="4"/>
    <s v="Network - Jakarta Region"/>
    <s v="Network Region Service &amp; Operations - Jakarta I"/>
    <s v="Region Service &amp; Operations Support - Jakarta I - 3"/>
    <s v="Region Service &amp; Operations Support - Jakarta I - DEP"/>
    <s v="Flying Teller"/>
    <s v="Flying Teller"/>
    <s v="KCP - Depok - Margonda - DEP"/>
    <s v="DEPOK"/>
    <s v="Jawa Barat"/>
    <d v="1990-11-11T00:00:00"/>
    <d v="2013-09-09T00:00:00"/>
    <s v="Female"/>
    <s v="DEP"/>
    <s v="ALDILA.SARIASTUTI@CIMBNIAGA.CO.ID"/>
    <s v="D-4"/>
    <n v="3003692"/>
    <s v="SITI MURTAFIAH"/>
    <s v="Region Service &amp; Operations Support Manager - Jakarta I - 3"/>
    <m/>
    <m/>
    <m/>
    <m/>
    <x v="1"/>
    <m/>
    <m/>
    <x v="0"/>
    <n v="0.5"/>
    <x v="0"/>
    <n v="0"/>
    <x v="0"/>
    <n v="0.25"/>
  </r>
  <r>
    <n v="3016776"/>
    <s v="YAYANG MULYANA"/>
    <s v="U9"/>
    <x v="4"/>
    <s v="Network - Jakarta Region"/>
    <s v="Network Region Service &amp; Operations - Jakarta I"/>
    <s v="Region Service &amp; Operations Support - Jakarta I - 2"/>
    <s v="Region Service &amp; Operations Support - Jakarta I - LCB"/>
    <s v="GaITTS Staff"/>
    <s v="GaITTS Staff"/>
    <s v="KC - Bekasi - Lippo Cikarang - LCB"/>
    <s v="BEKASI"/>
    <s v="Jawa Barat"/>
    <d v="1986-10-22T00:00:00"/>
    <d v="2011-08-01T00:00:00"/>
    <s v="Male"/>
    <s v="LCB"/>
    <s v="YAYANG.MULYANA@CIMBNIAGA.CO.ID"/>
    <s v="D-4"/>
    <n v="3002377"/>
    <s v="RIMA TAMBUNAN"/>
    <s v="Region Service &amp; Operations Support Manager - Jakarta I - 2"/>
    <m/>
    <m/>
    <m/>
    <m/>
    <x v="1"/>
    <m/>
    <m/>
    <x v="1"/>
    <n v="1"/>
    <x v="0"/>
    <n v="0"/>
    <x v="0"/>
    <n v="0.5"/>
  </r>
  <r>
    <n v="5323560"/>
    <s v="FIKRY MAULANA HIDAYATULLAH"/>
    <s v="U10"/>
    <x v="4"/>
    <s v="Network - Jakarta Region"/>
    <s v="Jakarta Region Area X"/>
    <s v="KC - Bekasi - Lippo Cikarang - LCB - D3"/>
    <s v="KC - Bekasi - Lippo Cikarang - LCB - Service - D4"/>
    <s v="Customer Service Acceleration"/>
    <s v="Customer Service Acceleration"/>
    <s v="KC - Bekasi - Lippo Cikarang - LCB"/>
    <s v="BEKASI"/>
    <s v="Jawa Barat"/>
    <d v="1995-06-03T00:00:00"/>
    <d v="2021-06-14T00:00:00"/>
    <s v="Male"/>
    <s v="LCB"/>
    <s v="Fikry.Hidayatullah@cimbniaga.co.id"/>
    <s v="D-5"/>
    <n v="3007528"/>
    <s v="METY HERAWATI"/>
    <s v="Branch Operations &amp; Service Manager - KC - LCB"/>
    <m/>
    <m/>
    <m/>
    <m/>
    <x v="1"/>
    <m/>
    <m/>
    <x v="0"/>
    <n v="0"/>
    <x v="0"/>
    <n v="0"/>
    <x v="0"/>
    <n v="0"/>
  </r>
  <r>
    <n v="3040231"/>
    <s v="VIRTA AGUSTIN"/>
    <s v="U10"/>
    <x v="4"/>
    <s v="Network - Jakarta Region"/>
    <s v="Jakarta Region Area X"/>
    <s v="KC - Bekasi - Lippo Cikarang - LCB - D3"/>
    <s v="KC - Bekasi - Lippo Cikarang - LCB - Service - D4"/>
    <s v="Flying Client Service Officer"/>
    <s v="Flying Client Service Officer"/>
    <s v="KC - Bekasi - Lippo Cikarang - LCB"/>
    <s v="BEKASI"/>
    <s v="Jawa Barat"/>
    <d v="1997-03-24T00:00:00"/>
    <d v="2020-01-20T00:00:00"/>
    <s v="Female"/>
    <s v="LCB"/>
    <s v="Virta.Agustin@cimbniaga.co.id"/>
    <s v="D-5"/>
    <n v="3002377"/>
    <s v="RIMA TAMBUNAN"/>
    <s v="Region Service &amp; Operations Support Manager - Jakarta I - 2"/>
    <m/>
    <m/>
    <m/>
    <m/>
    <x v="1"/>
    <m/>
    <m/>
    <x v="0"/>
    <n v="0.05"/>
    <x v="0"/>
    <n v="0"/>
    <x v="0"/>
    <n v="2.5000000000000001E-2"/>
  </r>
  <r>
    <n v="3036895"/>
    <s v="IMELDA STEPHANIE SIANIPAR"/>
    <s v="U10"/>
    <x v="4"/>
    <s v="Network - Jakarta Region"/>
    <s v="Network Region Service &amp; Operations - Jakarta I"/>
    <s v="Region Service &amp; Operations Support - Jakarta I - 2"/>
    <s v="Region Service &amp; Operations Support - Jakarta I - LCB"/>
    <s v="Flying Teller"/>
    <s v="Flying Teller"/>
    <s v="KC - Bekasi - Lippo Cikarang - LCB"/>
    <s v="BEKASI"/>
    <s v="Jawa Barat"/>
    <d v="1995-05-13T00:00:00"/>
    <d v="2018-10-29T00:00:00"/>
    <s v="Female"/>
    <s v="LCB"/>
    <s v="IMELDA.SIANIPAR@CIMBNIAGA.CO.ID"/>
    <s v="D-4"/>
    <n v="3002377"/>
    <s v="RIMA TAMBUNAN"/>
    <s v="Region Service &amp; Operations Support Manager - Jakarta I - 2"/>
    <m/>
    <m/>
    <m/>
    <m/>
    <x v="1"/>
    <m/>
    <m/>
    <x v="0"/>
    <n v="0"/>
    <x v="0"/>
    <n v="0"/>
    <x v="0"/>
    <n v="0"/>
  </r>
  <r>
    <n v="3003581"/>
    <s v="TRI HARTONO"/>
    <s v="U10"/>
    <x v="4"/>
    <s v="Network - Jakarta Region"/>
    <s v="Network Region Service &amp; Operations - Jakarta I"/>
    <s v="Region Service &amp; Operations Support - Jakarta I - 2"/>
    <s v="Region Service &amp; Operations Support - Jakarta I - LCB"/>
    <s v="GaITTS Staff"/>
    <s v="GaITTS Staff"/>
    <s v="KC - Bekasi - Lippo Cikarang - LCB"/>
    <s v="BEKASI"/>
    <s v="Jawa Barat"/>
    <d v="1975-02-23T00:00:00"/>
    <d v="1996-03-11T00:00:00"/>
    <s v="Male"/>
    <s v="LCB"/>
    <s v="TRI.HARTONO@CIMBNIAGA.CO.ID"/>
    <s v="D-4"/>
    <n v="3002377"/>
    <s v="RIMA TAMBUNAN"/>
    <s v="Region Service &amp; Operations Support Manager - Jakarta I - 2"/>
    <m/>
    <m/>
    <m/>
    <m/>
    <x v="1"/>
    <m/>
    <m/>
    <x v="0"/>
    <n v="0.55000000000000004"/>
    <x v="0"/>
    <n v="0"/>
    <x v="0"/>
    <n v="0.27500000000000002"/>
  </r>
  <r>
    <n v="5315044"/>
    <s v="MUHAMMAD AVIER FARRASY HELMY"/>
    <s v="U10"/>
    <x v="4"/>
    <s v="Network - Jakarta Region"/>
    <s v="Jakarta Region Area I"/>
    <s v="KC - Jakarta - Graha CIMB Niaga - NAA - Service - D3"/>
    <s v="KC - Jakarta - Graha CIMB Niaga - NAA - Service - D4"/>
    <s v="Teller"/>
    <s v="Teller"/>
    <s v="KC - Jakarta - Graha CIMB Niaga - NAA"/>
    <s v="JAKARTA SELATAN"/>
    <s v="Dki Jakarta"/>
    <d v="1996-11-06T00:00:00"/>
    <d v="2021-02-22T00:00:00"/>
    <s v="Male"/>
    <s v="NAA"/>
    <s v="Muhammad.Helmy@cimbniaga.co.id"/>
    <s v="D-5"/>
    <n v="3005302"/>
    <s v="IRMA DESIANA"/>
    <s v="Branch Service Officer 2 - KC - NAA"/>
    <m/>
    <m/>
    <m/>
    <m/>
    <x v="1"/>
    <m/>
    <m/>
    <x v="0"/>
    <n v="0"/>
    <x v="0"/>
    <n v="0"/>
    <x v="0"/>
    <n v="0"/>
  </r>
  <r>
    <n v="3040559"/>
    <s v="KEMALA NUR PARAMITHA"/>
    <s v="U10"/>
    <x v="4"/>
    <s v="Network - Jakarta Region"/>
    <s v="Network Region Service &amp; Operations - Jakarta I"/>
    <s v="Region Service &amp; Operations Support - Jakarta I - 1"/>
    <s v="Region Service &amp; Operations Support - Jakarta I - NAA"/>
    <s v="Flying Teller"/>
    <s v="Flying Teller"/>
    <s v="KC - Jakarta - Graha CIMB Niaga - NA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8729"/>
    <s v="NOVITA SARI"/>
    <s v="U10"/>
    <x v="4"/>
    <s v="Network - Jakarta Region"/>
    <s v="Network Region Service &amp; Operations - Jakarta I"/>
    <s v="Region Service &amp; Operations Support - Jakarta I - 1"/>
    <s v="Region Service &amp; Operations Support - Jakarta I - NAA"/>
    <s v="Flying Teller"/>
    <s v="Flying Teller"/>
    <s v="KC - Jakarta - Graha CIMB Niaga - NAA"/>
    <s v="JAKARTA SELATAN"/>
    <s v="Dki Jakarta"/>
    <d v="1995-11-25T00:00:00"/>
    <d v="2019-08-05T00:00:00"/>
    <s v="Female"/>
    <s v="NAA"/>
    <s v="NOVITA.SARI2@CIMBNIAGA.CO.ID"/>
    <s v="D-4"/>
    <n v="3011997"/>
    <s v="SESSY GLEDY DIONYA PANGALILA"/>
    <s v="Region Service &amp; Operations Support Manager - Jakarta I - 1"/>
    <m/>
    <m/>
    <m/>
    <m/>
    <x v="1"/>
    <m/>
    <m/>
    <x v="0"/>
    <n v="0"/>
    <x v="0"/>
    <n v="0"/>
    <x v="0"/>
    <n v="0"/>
  </r>
  <r>
    <n v="3023149"/>
    <s v="SITTI FATIMAH ARIF"/>
    <s v="U10"/>
    <x v="4"/>
    <s v="Network - Jakarta Region"/>
    <s v="Network Region Service &amp; Operations - Jakarta I"/>
    <s v="Region Service &amp; Operations Support - Jakarta I - 1"/>
    <s v="Region Service &amp; Operations Support - Jakarta I - NAA"/>
    <s v="GaITTS Staff"/>
    <s v="GaITTS Staff"/>
    <s v="KC - Jakarta - Graha CIMB Niaga - NAA"/>
    <s v="JAKARTA SELATAN"/>
    <s v="Dki Jakarta"/>
    <d v="1990-07-08T00:00:00"/>
    <d v="2013-05-31T00:00:00"/>
    <s v="Female"/>
    <s v="NAA"/>
    <s v="SITTI.ARIF@CIMBNIAGA.CO.ID"/>
    <s v="D-4"/>
    <n v="3011997"/>
    <s v="SESSY GLEDY DIONYA PANGALILA"/>
    <s v="Region Service &amp; Operations Support Manager - Jakarta I - 1"/>
    <m/>
    <m/>
    <m/>
    <m/>
    <x v="1"/>
    <m/>
    <m/>
    <x v="1"/>
    <n v="1"/>
    <x v="0"/>
    <n v="0"/>
    <x v="0"/>
    <n v="0.5"/>
  </r>
  <r>
    <n v="3004444"/>
    <s v="NI PUTU WARNITI"/>
    <s v="U9"/>
    <x v="4"/>
    <s v="Network - Jakarta Region"/>
    <s v="Network Region Service &amp; Operations - Jakarta I"/>
    <s v="Region Service &amp; Operations Support - Jakarta I - 1"/>
    <s v="Region Service &amp; Operations Support - Jakarta I - PRU"/>
    <s v="Flying Teller"/>
    <s v="Flying Teller"/>
    <s v="KC - Jakarta - Prudential Tower - PRU"/>
    <s v="JAKARTA SELATAN"/>
    <s v="Dki Jakarta"/>
    <d v="1971-12-12T00:00:00"/>
    <d v="1997-06-28T00:00:00"/>
    <s v="Female"/>
    <s v="PRU"/>
    <s v="NI.PUTUWARNITI@CIMBNIAGA.CO.ID"/>
    <s v="D-4"/>
    <n v="3011997"/>
    <s v="SESSY GLEDY DIONYA PANGALILA"/>
    <s v="Region Service &amp; Operations Support Manager - Jakarta I - 1"/>
    <m/>
    <m/>
    <m/>
    <m/>
    <x v="1"/>
    <m/>
    <m/>
    <x v="0"/>
    <n v="0"/>
    <x v="0"/>
    <n v="0"/>
    <x v="0"/>
    <n v="0"/>
  </r>
  <r>
    <n v="3041571"/>
    <s v="NADILA MIRANTI YOGASWARA"/>
    <s v="U10"/>
    <x v="4"/>
    <s v="Network - Jakarta Region"/>
    <s v="Network Region Service &amp; Operations - Jakarta I"/>
    <s v="Region Service &amp; Operations Support - Jakarta I - 1"/>
    <s v="Region Service &amp; Operations Support - Jakarta I - TEB"/>
    <s v="Flying Teller"/>
    <s v="Flying Teller"/>
    <s v="KC - Jakarta - Tebet - TEB"/>
    <s v="JAKARTA SELATAN"/>
    <s v="Dki Jakarta"/>
    <d v="1997-06-29T00:00:00"/>
    <d v="2020-08-24T00:00:00"/>
    <s v="Female"/>
    <s v="TEB"/>
    <s v="nadila.yogaswara@cimbniaga.co.id"/>
    <s v="D-4"/>
    <n v="3011997"/>
    <s v="SESSY GLEDY DIONYA PANGALILA"/>
    <s v="Region Service &amp; Operations Support Manager - Jakarta I - 1"/>
    <m/>
    <m/>
    <m/>
    <m/>
    <x v="0"/>
    <m/>
    <m/>
    <x v="0"/>
    <n v="0"/>
    <x v="0"/>
    <n v="0"/>
    <x v="0"/>
    <n v="0"/>
  </r>
  <r>
    <n v="3005125"/>
    <s v="DAVID WINAYA"/>
    <s v="U9"/>
    <x v="4"/>
    <s v="Network - Jakarta Region"/>
    <s v="Network Region Service &amp; Operations - Jakarta I"/>
    <s v="Region Service &amp; Operations Support - Jakarta I - 1"/>
    <s v="Region Service &amp; Operations Support - Jakarta I - TPS"/>
    <s v="Flying Customer Service"/>
    <s v="Flying Customer Service"/>
    <s v="KCP - Jakarta - Tempo Scan - TPS"/>
    <s v="JAKARTA SELATAN"/>
    <s v="Dki Jakarta"/>
    <d v="1972-06-01T00:00:00"/>
    <d v="2000-09-01T00:00:00"/>
    <s v="Male"/>
    <s v="TPS"/>
    <s v="DAVID.WINAYA@CIMBNIAGA.CO.ID"/>
    <s v="D-4"/>
    <n v="3011997"/>
    <s v="SESSY GLEDY DIONYA PANGALILA"/>
    <s v="Region Service &amp; Operations Support Manager - Jakarta I - 1"/>
    <m/>
    <m/>
    <m/>
    <m/>
    <x v="1"/>
    <m/>
    <m/>
    <x v="1"/>
    <n v="1"/>
    <x v="0"/>
    <n v="0"/>
    <x v="0"/>
    <n v="0.5"/>
  </r>
  <r>
    <n v="3039438"/>
    <s v="MARLINA SINTIA"/>
    <s v="U10"/>
    <x v="4"/>
    <s v="Network - Jakarta Region"/>
    <s v="Jakarta Region Area VII"/>
    <s v="KC - Jakarta - Pondok Indah Icon - CIN - D3"/>
    <s v="KC - Jakarta - Pondok Indah Icon - CIN - Service - D4"/>
    <s v="Flying Client Service Officer"/>
    <s v="Flying Client Service Officer"/>
    <s v="KC - Jakarta - Pondok Indah Icon - CIN"/>
    <s v="JAKARTA SELATAN"/>
    <s v="Dki Jakarta"/>
    <d v="1994-03-01T00:00:00"/>
    <d v="2019-10-14T00:00:00"/>
    <s v="Female"/>
    <s v="CIN"/>
    <s v="marlina.sintia@cimbniaga.co.id"/>
    <s v="D-5"/>
    <n v="3003692"/>
    <s v="SITI MURTAFIAH"/>
    <s v="Region Service &amp; Operations Support Manager - Jakarta I - 3"/>
    <m/>
    <m/>
    <m/>
    <m/>
    <x v="1"/>
    <m/>
    <m/>
    <x v="0"/>
    <n v="0.3"/>
    <x v="0"/>
    <n v="0"/>
    <x v="0"/>
    <n v="0.15"/>
  </r>
  <r>
    <n v="3004926"/>
    <s v="RADEN AJENG ARDIATI"/>
    <s v="U4"/>
    <x v="4"/>
    <s v="Network - Jakarta Region"/>
    <s v="Network Region Service &amp; Operations - Jakarta II"/>
    <s v="---"/>
    <s v="---"/>
    <s v="Network Region Service &amp; Operations Head"/>
    <s v="Network Region Service &amp; Operations Head"/>
    <s v="KC - Jakarta - Graha CIMB Niaga - NAA"/>
    <s v="JAKARTA SELATAN"/>
    <s v="Dki Jakarta"/>
    <d v="1975-04-26T00:00:00"/>
    <d v="1999-09-01T00:00:00"/>
    <s v="Female"/>
    <s v="NAA"/>
    <s v="RADENAJENG.ARDIATI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04432"/>
    <s v="CATUR YUNI WIYANTI"/>
    <s v="U6"/>
    <x v="4"/>
    <s v="Network - Jakarta Region"/>
    <s v="Network Region Service &amp; Operations - Jakarta II"/>
    <s v="Network Service &amp; Operations - Jakarta II - BGR"/>
    <s v="---"/>
    <s v="Flying Branch Operations &amp; Service Manager"/>
    <s v="Flying Branch Operations &amp; Service Manager"/>
    <s v="KCP - Bogor - Juanda - BGR"/>
    <s v="BOGOR"/>
    <s v="Jawa Barat"/>
    <d v="1972-06-06T00:00:00"/>
    <d v="1997-06-23T00:00:00"/>
    <s v="Female"/>
    <s v="BGR"/>
    <s v="CATUR.YUNIWIYANTI@CIMBNIAGA.CO.ID"/>
    <s v="D-3"/>
    <n v="3004926"/>
    <s v="RADEN AJENG ARDIATI"/>
    <s v="Network Region Service &amp; Operations Head - Jakarta II"/>
    <m/>
    <m/>
    <m/>
    <m/>
    <x v="1"/>
    <m/>
    <m/>
    <x v="0"/>
    <n v="0"/>
    <x v="0"/>
    <n v="0"/>
    <x v="0"/>
    <n v="0"/>
  </r>
  <r>
    <n v="3003373"/>
    <s v="ARWINA SIREGAR"/>
    <s v="U7"/>
    <x v="4"/>
    <s v="Network - Jakarta Region"/>
    <s v="Network Region Service &amp; Operations - Jakarta II"/>
    <s v="Network Service &amp; Operations - Jakarta II - BGR"/>
    <s v="---"/>
    <s v="Flying Branch Operations &amp; Service Manager"/>
    <s v="Flying Branch Operations &amp; Service Manager"/>
    <s v="KCP - Bogor - Juanda - BGR"/>
    <s v="BOGOR"/>
    <s v="Jawa Barat"/>
    <d v="1973-03-07T00:00:00"/>
    <d v="1995-10-31T00:00:00"/>
    <s v="Female"/>
    <s v="BGR"/>
    <s v="ARWINA.SIREGAR@CIMBNIAGA.CO.ID"/>
    <s v="D-3"/>
    <n v="3004926"/>
    <s v="RADEN AJENG ARDIATI"/>
    <s v="Network Region Service &amp; Operations Head - Jakarta II"/>
    <m/>
    <m/>
    <m/>
    <m/>
    <x v="1"/>
    <m/>
    <m/>
    <x v="0"/>
    <n v="0.35"/>
    <x v="0"/>
    <n v="0"/>
    <x v="0"/>
    <n v="0.17499999999999999"/>
  </r>
  <r>
    <n v="3007651"/>
    <s v="MERRY CHRISTMONO"/>
    <s v="U7"/>
    <x v="4"/>
    <s v="Network - Jakarta Region"/>
    <s v="Network Region Service &amp; Operations - Jakarta II"/>
    <s v="Network Service &amp; Operations - Jakarta II - BGR"/>
    <s v="---"/>
    <s v="Flying Branch Operations &amp; Service Manager"/>
    <s v="Flying Branch Operations &amp; Service Manager"/>
    <s v="KCP - Bogor - Juanda - BGR"/>
    <s v="BOGOR"/>
    <s v="Jawa Barat"/>
    <d v="1979-12-25T00:00:00"/>
    <d v="2006-03-14T00:00:00"/>
    <s v="Male"/>
    <s v="BGR"/>
    <s v="MERRY.CHRISTMONO@CIMBNIAGA.CO.ID"/>
    <s v="D-3"/>
    <n v="3004926"/>
    <s v="RADEN AJENG ARDIATI"/>
    <s v="Network Region Service &amp; Operations Head - Jakarta II"/>
    <m/>
    <m/>
    <m/>
    <m/>
    <x v="1"/>
    <m/>
    <m/>
    <x v="0"/>
    <n v="0.5"/>
    <x v="0"/>
    <n v="0"/>
    <x v="0"/>
    <n v="0.25"/>
  </r>
  <r>
    <n v="3002830"/>
    <s v="GALIH SARININGRUM"/>
    <s v="U6"/>
    <x v="4"/>
    <s v="Network - Jakarta Region"/>
    <s v="Network Region Service &amp; Operations - Jakarta II"/>
    <s v="Network Service &amp; Operations - Jakarta II - CAS"/>
    <s v="---"/>
    <s v="Flying Branch Operations &amp; Service Manager"/>
    <s v="Flying Branch Operations &amp; Service Manager"/>
    <s v="KC - Tangerang - Alam Sutera Icon - CAS"/>
    <s v="TANGERANG SELATAN"/>
    <s v="Banten"/>
    <d v="1975-09-08T00:00:00"/>
    <d v="1994-11-01T00:00:00"/>
    <s v="Female"/>
    <s v="CAS"/>
    <s v="GALIH.SARININGRUM@CIMBNIAGA.CO.ID"/>
    <s v="D-3"/>
    <n v="3004926"/>
    <s v="RADEN AJENG ARDIATI"/>
    <s v="Network Region Service &amp; Operations Head - Jakarta II"/>
    <m/>
    <m/>
    <m/>
    <m/>
    <x v="1"/>
    <m/>
    <m/>
    <x v="0"/>
    <n v="0"/>
    <x v="0"/>
    <n v="0"/>
    <x v="0"/>
    <n v="0"/>
  </r>
  <r>
    <n v="3003907"/>
    <s v="AMRI MULYADI"/>
    <s v="U7"/>
    <x v="7"/>
    <s v="Syariah Consumer &amp; Emerging Business Banking"/>
    <s v="Syariah Network"/>
    <s v="Syariah - Jakarta &amp; Sumatera South"/>
    <s v="KCS - Syariah - Tangerang Serpong - SSP - D3"/>
    <s v="Branch Operations &amp; Service Manager"/>
    <s v="Branch Operations &amp; Service Manager"/>
    <s v="KCS - Tangerang Serpong - SSP"/>
    <s v="TANGERANG SELATAN"/>
    <s v="Banten"/>
    <d v="1973-11-19T00:00:00"/>
    <d v="1996-09-17T00:00:00"/>
    <s v="Male"/>
    <s v="SSP"/>
    <s v="AMRI@CIMBNIAGA.CO.ID"/>
    <s v="D-5"/>
    <n v="3028087"/>
    <s v="DIAN NOVIANTI"/>
    <s v="Syariah Branch Manager - KCS - SSP"/>
    <m/>
    <m/>
    <m/>
    <m/>
    <x v="1"/>
    <m/>
    <m/>
    <x v="0"/>
    <n v="0.1"/>
    <x v="0"/>
    <n v="0"/>
    <x v="0"/>
    <n v="0.05"/>
  </r>
  <r>
    <n v="3004442"/>
    <s v="KURNIA BUDIRAHAYU"/>
    <s v="U7"/>
    <x v="4"/>
    <s v="Network - Jakarta Region"/>
    <s v="Network Region Service &amp; Operations - Jakarta II"/>
    <s v="Network Service &amp; Operations - Jakarta II - CAS"/>
    <s v="---"/>
    <s v="Flying Branch Operations &amp; Service Manager"/>
    <s v="Flying Branch Operations &amp; Service Manager"/>
    <s v="KC - Tangerang - Alam Sutera Icon - CAS"/>
    <s v="TANGERANG SELATAN"/>
    <s v="Banten"/>
    <d v="1972-10-29T00:00:00"/>
    <d v="1997-06-26T00:00:00"/>
    <s v="Female"/>
    <s v="CAS"/>
    <s v="KURNIA.BUDIRAHAYU@CIMBNIAGA.CO.ID"/>
    <s v="D-3"/>
    <n v="3004926"/>
    <s v="RADEN AJENG ARDIATI"/>
    <s v="Network Region Service &amp; Operations Head - Jakarta II"/>
    <m/>
    <m/>
    <m/>
    <m/>
    <x v="1"/>
    <m/>
    <m/>
    <x v="1"/>
    <n v="1"/>
    <x v="0"/>
    <n v="0"/>
    <x v="0"/>
    <n v="0.5"/>
  </r>
  <r>
    <n v="3002600"/>
    <s v="HESTI INDRA LESTARI"/>
    <s v="U6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74-10-20T00:00:00"/>
    <d v="1994-04-28T00:00:00"/>
    <s v="Female"/>
    <s v="GMA"/>
    <s v="HESTI.LESTARI@CIMBNIAGA.CO.ID"/>
    <s v="D-3"/>
    <n v="3004926"/>
    <s v="RADEN AJENG ARDIATI"/>
    <s v="Network Region Service &amp; Operations Head - Jakarta II"/>
    <m/>
    <m/>
    <m/>
    <m/>
    <x v="1"/>
    <m/>
    <m/>
    <x v="1"/>
    <n v="1"/>
    <x v="2"/>
    <n v="1"/>
    <x v="2"/>
    <n v="1"/>
  </r>
  <r>
    <n v="3001597"/>
    <s v="SULARTO"/>
    <s v="U7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71-08-14T00:00:00"/>
    <d v="1990-06-07T00:00:00"/>
    <s v="Male"/>
    <s v="GMA"/>
    <s v="SULARTO@CIMBNIAGA.CO.ID"/>
    <s v="D-3"/>
    <n v="3004926"/>
    <s v="RADEN AJENG ARDIATI"/>
    <s v="Network Region Service &amp; Operations Head - Jakarta II"/>
    <m/>
    <m/>
    <m/>
    <m/>
    <x v="0"/>
    <m/>
    <m/>
    <x v="2"/>
    <e v="#N/A"/>
    <x v="0"/>
    <n v="0"/>
    <x v="1"/>
    <e v="#N/A"/>
  </r>
  <r>
    <n v="3002779"/>
    <s v="NANI HERAWATI"/>
    <s v="U7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74-05-06T00:00:00"/>
    <d v="1994-10-01T00:00:00"/>
    <s v="Female"/>
    <s v="GMA"/>
    <s v="NANI.HERAWATI@CIMBNIAGA.CO.ID"/>
    <s v="D-3"/>
    <n v="3004926"/>
    <s v="RADEN AJENG ARDIATI"/>
    <s v="Network Region Service &amp; Operations Head - Jakarta II"/>
    <m/>
    <m/>
    <m/>
    <m/>
    <x v="1"/>
    <m/>
    <m/>
    <x v="1"/>
    <n v="1"/>
    <x v="0"/>
    <n v="0"/>
    <x v="0"/>
    <n v="0.5"/>
  </r>
  <r>
    <n v="3004157"/>
    <s v="I GUSTI AYU AGUNG GORINAWATI"/>
    <s v="U7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72-12-23T00:00:00"/>
    <d v="1997-03-01T00:00:00"/>
    <s v="Female"/>
    <s v="GMA"/>
    <s v="IGUSTI.AYU@CIMBNIAGA.CO.ID"/>
    <s v="D-3"/>
    <n v="3004926"/>
    <s v="RADEN AJENG ARDIATI"/>
    <s v="Network Region Service &amp; Operations Head - Jakarta II"/>
    <m/>
    <m/>
    <m/>
    <m/>
    <x v="1"/>
    <m/>
    <m/>
    <x v="0"/>
    <n v="0.95"/>
    <x v="0"/>
    <n v="0"/>
    <x v="0"/>
    <n v="0.47499999999999998"/>
  </r>
  <r>
    <n v="3004966"/>
    <s v="NURINTAN SIREGAR"/>
    <s v="U7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75-05-27T00:00:00"/>
    <d v="2001-02-06T00:00:00"/>
    <s v="Female"/>
    <s v="GMA"/>
    <s v="NURINTAN@CIMBNIAGA.CO.ID"/>
    <s v="D-3"/>
    <n v="3004926"/>
    <s v="RADEN AJENG ARDIATI"/>
    <s v="Network Region Service &amp; Operations Head - Jakarta II"/>
    <m/>
    <m/>
    <m/>
    <m/>
    <x v="1"/>
    <m/>
    <m/>
    <x v="1"/>
    <n v="1"/>
    <x v="0"/>
    <n v="0"/>
    <x v="0"/>
    <n v="0.5"/>
  </r>
  <r>
    <n v="3005142"/>
    <s v="SETIAWATI"/>
    <s v="U7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75-02-10T00:00:00"/>
    <d v="2000-09-04T00:00:00"/>
    <s v="Female"/>
    <s v="GMA"/>
    <s v="SETIAWATI2@CIMBNIAGA.CO.ID"/>
    <s v="D-3"/>
    <n v="3004926"/>
    <s v="RADEN AJENG ARDIATI"/>
    <s v="Network Region Service &amp; Operations Head - Jakarta II"/>
    <m/>
    <m/>
    <m/>
    <m/>
    <x v="1"/>
    <m/>
    <m/>
    <x v="0"/>
    <n v="0"/>
    <x v="0"/>
    <n v="0"/>
    <x v="0"/>
    <n v="0"/>
  </r>
  <r>
    <n v="3005295"/>
    <s v="ANDI MERI RAHMAWATI"/>
    <s v="U7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75-03-11T00:00:00"/>
    <d v="2001-02-01T00:00:00"/>
    <s v="Female"/>
    <s v="GMA"/>
    <s v="ANDI.RAHMAWATI@CIMBNIAGA.CO.ID"/>
    <s v="D-3"/>
    <n v="3004926"/>
    <s v="RADEN AJENG ARDIATI"/>
    <s v="Network Region Service &amp; Operations Head - Jakarta II"/>
    <m/>
    <m/>
    <m/>
    <m/>
    <x v="1"/>
    <m/>
    <m/>
    <x v="0"/>
    <n v="0"/>
    <x v="0"/>
    <n v="0"/>
    <x v="0"/>
    <n v="0"/>
  </r>
  <r>
    <n v="3015145"/>
    <s v="PUTIE HANDRISHA KUSUMA DEWI"/>
    <s v="U7"/>
    <x v="4"/>
    <s v="Network - Jakarta Region"/>
    <s v="Network Region Service &amp; Operations - Jakarta II"/>
    <s v="Network Service &amp; Operations - Jakarta II - GMA"/>
    <s v="---"/>
    <s v="Flying Branch Operations &amp; Service Manager"/>
    <s v="Flying Branch Operations &amp; Service Manager"/>
    <s v="KC - Jakarta - Gajah Mada - GMA"/>
    <s v="JAKARTA PUSAT"/>
    <s v="Dki Jakarta"/>
    <d v="1986-10-13T00:00:00"/>
    <d v="2011-01-17T00:00:00"/>
    <s v="Female"/>
    <s v="GMA"/>
    <s v="PUTIE.DEWI@CIMBNIAGA.CO.ID"/>
    <s v="D-3"/>
    <n v="3004926"/>
    <s v="RADEN AJENG ARDIATI"/>
    <s v="Network Region Service &amp; Operations Head - Jakarta II"/>
    <m/>
    <m/>
    <m/>
    <m/>
    <x v="1"/>
    <m/>
    <m/>
    <x v="0"/>
    <n v="0"/>
    <x v="0"/>
    <n v="0"/>
    <x v="0"/>
    <n v="0"/>
  </r>
  <r>
    <n v="3003680"/>
    <s v="MUHAMAD SLAMET"/>
    <s v="U7"/>
    <x v="4"/>
    <s v="Network - Jakarta Region"/>
    <s v="Network Region Service &amp; Operations - Jakarta II"/>
    <s v="Region Service &amp; Operations Support - Jakarta II - 1"/>
    <s v="--"/>
    <s v="Region Service &amp; Operations Support Manager"/>
    <s v="Region Service &amp; Operations Support Manager"/>
    <s v="KC - Jakarta - Graha CIMB Niaga - NAA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7357"/>
    <s v="MIRA OCTORA"/>
    <s v="U7"/>
    <x v="4"/>
    <s v="Network - Jakarta Region"/>
    <s v="Network Region Service &amp; Operations - Jakarta II"/>
    <s v="Region Service &amp; Operations Support - Jakarta II - 1"/>
    <s v="---"/>
    <s v="Region Service &amp; Operations Support Manager"/>
    <s v="Region Service &amp; Operations Support Manager"/>
    <s v="KC - Jakarta - Graha CIMB Niaga - NAA"/>
    <s v="JAKARTA SELATAN"/>
    <s v="Dki Jakarta"/>
    <d v="1981-10-25T00:00:00"/>
    <d v="2005-12-06T00:00:00"/>
    <s v="Female"/>
    <s v="NAA"/>
    <s v="MIRA.OCTORA@CIMBNIAGA.CO.ID"/>
    <s v="D-3"/>
    <n v="3004926"/>
    <s v="RADEN AJENG ARDIATI"/>
    <s v="Network Region Service &amp; Operations Head - Jakarta II"/>
    <m/>
    <m/>
    <m/>
    <m/>
    <x v="1"/>
    <m/>
    <m/>
    <x v="0"/>
    <n v="0"/>
    <x v="0"/>
    <n v="0"/>
    <x v="0"/>
    <n v="0"/>
  </r>
  <r>
    <n v="3007164"/>
    <s v="SUZAN SISWANIA"/>
    <s v="U9"/>
    <x v="4"/>
    <s v="Network - Jakarta Region"/>
    <s v="Network Region Service &amp; Operations - Jakarta II"/>
    <s v="Region Service &amp; Operations Support - Jakarta II - 1"/>
    <s v="KM - Jakarta East - KME - Service - D5"/>
    <s v="Client Service Officer"/>
    <s v="Client Service Officer"/>
    <s v="KM - Jakarta East - KME"/>
    <s v="JAKARTA PUSAT"/>
    <s v="Dki Jakarta"/>
    <d v="1980-04-22T00:00:00"/>
    <d v="2005-09-04T00:00:00"/>
    <s v="Female"/>
    <s v="KME"/>
    <s v="SUZAN.SISWANIA@CIMBNIAGA.CO.ID"/>
    <s v="D-4"/>
    <n v="3007357"/>
    <s v="MIRA OCTORA"/>
    <s v="Region Service &amp; Operations Support Manager - Jakarta II - 1"/>
    <m/>
    <m/>
    <m/>
    <m/>
    <x v="1"/>
    <m/>
    <m/>
    <x v="0"/>
    <n v="0"/>
    <x v="0"/>
    <n v="0"/>
    <x v="0"/>
    <n v="0"/>
  </r>
  <r>
    <n v="3022280"/>
    <s v="IBET DARMANITA"/>
    <s v="U9"/>
    <x v="4"/>
    <s v="Network - Jakarta Region"/>
    <s v="Network Region Service &amp; Operations - Jakarta II"/>
    <s v="Region Service &amp; Operations Support - Jakarta II - 1"/>
    <s v="KM - Jakarta East 3 - KEA - Service - D5"/>
    <s v="Client Service Officer"/>
    <s v="Client Service Officer"/>
    <s v="KM - Jakarta East 3 - KEA"/>
    <s v="BOGOR"/>
    <s v="Jawa Barat"/>
    <d v="1986-05-29T00:00:00"/>
    <d v="2013-03-26T00:00:00"/>
    <s v="Female"/>
    <s v="KEA"/>
    <s v="IBET.DARMANITA@CIMBNIAGA.CO.ID"/>
    <s v="D-4"/>
    <n v="3007357"/>
    <s v="MIRA OCTORA"/>
    <s v="Region Service &amp; Operations Support Manager - Jakarta II - 1"/>
    <m/>
    <m/>
    <m/>
    <m/>
    <x v="1"/>
    <m/>
    <m/>
    <x v="0"/>
    <n v="0"/>
    <x v="0"/>
    <n v="0"/>
    <x v="0"/>
    <n v="0"/>
  </r>
  <r>
    <n v="3024230"/>
    <s v="TRI YANA"/>
    <s v="U8"/>
    <x v="4"/>
    <s v="Network - Jakarta Region"/>
    <s v="Network Region Service &amp; Operations - Jakarta II"/>
    <s v="Region Service &amp; Operations Support - Jakarta II - 1"/>
    <s v="KM - Jakarta II - KEA"/>
    <s v="Branch Service Officer"/>
    <s v="Branch Service Officer"/>
    <s v="KM - Jakarta East 3 - KEA"/>
    <s v="BOGOR"/>
    <s v="Jawa Barat"/>
    <d v="1989-07-08T00:00:00"/>
    <d v="2013-09-09T00:00:00"/>
    <s v="Male"/>
    <s v="KEA"/>
    <s v="TRIYANA@CIMBNIAGA.CO.ID"/>
    <s v="D-4"/>
    <n v="3007357"/>
    <s v="MIRA OCTORA"/>
    <s v="Region Service &amp; Operations Support Manager - Jakarta II - 1"/>
    <m/>
    <m/>
    <m/>
    <m/>
    <x v="1"/>
    <m/>
    <m/>
    <x v="0"/>
    <n v="0"/>
    <x v="0"/>
    <n v="0"/>
    <x v="0"/>
    <n v="0"/>
  </r>
  <r>
    <n v="3003418"/>
    <s v="HASPAMI YULISTIANIE"/>
    <s v="U8"/>
    <x v="4"/>
    <s v="Network - Jakarta Region"/>
    <s v="Network Region Service &amp; Operations - Jakarta II"/>
    <s v="Region Service &amp; Operations Support - Jakarta II - 1"/>
    <s v="KM - Jakarta II - KEA"/>
    <s v="Branch Service Officer"/>
    <s v="Branch Service Officer"/>
    <s v="KM - Jakarta East 3 - KEA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0"/>
    <n v="0"/>
    <x v="1"/>
    <e v="#N/A"/>
  </r>
  <r>
    <n v="3005174"/>
    <s v="SISKA APRILIA"/>
    <s v="U9"/>
    <x v="4"/>
    <s v="Network - Jakarta Region"/>
    <s v="Network Region Service &amp; Operations - Jakarta II"/>
    <s v="Region Service &amp; Operations Support - Jakarta II - 1"/>
    <s v="KM - Jakarta II - KME"/>
    <s v="Branch Service Officer"/>
    <s v="Branch Service Officer"/>
    <s v="KM - Jakarta East - KME"/>
    <s v="JAKARTA PUSAT"/>
    <s v="Dki Jakarta"/>
    <d v="1978-04-22T00:00:00"/>
    <d v="2000-10-02T00:00:00"/>
    <s v="Female"/>
    <s v="KME"/>
    <s v="SISKA.APRILIA@CIMBNIAGA.CO.ID"/>
    <s v="D-4"/>
    <n v="3007357"/>
    <s v="MIRA OCTORA"/>
    <s v="Region Service &amp; Operations Support Manager - Jakarta II - 1"/>
    <m/>
    <m/>
    <m/>
    <m/>
    <x v="1"/>
    <m/>
    <m/>
    <x v="1"/>
    <n v="1"/>
    <x v="0"/>
    <n v="0"/>
    <x v="0"/>
    <n v="0.5"/>
  </r>
  <r>
    <n v="3027075"/>
    <s v="FAHMI RIZALDI"/>
    <s v="U9"/>
    <x v="4"/>
    <s v="Network - Jakarta Region"/>
    <s v="Network Region Service &amp; Operations - Jakarta II"/>
    <s v="KM - Jakarta II - KNO"/>
    <s v="---"/>
    <s v="Branch Service Officer"/>
    <s v="Branch Service Officer"/>
    <s v="KM - Jakarta North 2 - KNO"/>
    <s v="JAKARTA BARAT"/>
    <s v="Dki Jakarta"/>
    <d v="1986-01-01T00:00:00"/>
    <d v="2014-08-27T00:00:00"/>
    <s v="Male"/>
    <s v="KNO"/>
    <s v="FAHMI.RIZALDI@CIMBNIAGA.CO.ID"/>
    <s v="D-3"/>
    <n v="3035478"/>
    <s v="I GUSTI ALIT SAKTI.S.M"/>
    <s v="Region Service &amp; Operations Support Manager - Jakarta II - 2"/>
    <m/>
    <m/>
    <m/>
    <m/>
    <x v="1"/>
    <m/>
    <m/>
    <x v="0"/>
    <n v="0"/>
    <x v="0"/>
    <n v="0"/>
    <x v="0"/>
    <n v="0"/>
  </r>
  <r>
    <n v="3035478"/>
    <s v="I GUSTI ALIT SAKTI.S.M"/>
    <s v="U8"/>
    <x v="4"/>
    <s v="Network - Jakarta Region"/>
    <s v="Network Region Service &amp; Operations - Jakarta II"/>
    <s v="Region Service &amp; Operations Support - Jakarta II - 2"/>
    <s v="---"/>
    <s v="Region Service &amp; Operations Support Manager"/>
    <s v="Region Service &amp; Operations Support Manager"/>
    <s v="KC - Jakarta - Graha CIMB Niaga - NAA"/>
    <s v="JAKARTA SELATAN"/>
    <s v="Dki Jakarta"/>
    <d v="1994-01-29T00:00:00"/>
    <d v="2018-03-19T00:00:00"/>
    <s v="Male"/>
    <s v="NAA"/>
    <s v="I.MUKTI@CIMBNIAGA.CO.ID"/>
    <s v="D-3"/>
    <n v="3004926"/>
    <s v="RADEN AJENG ARDIATI"/>
    <s v="Network Region Service &amp; Operations Head - Jakarta II"/>
    <m/>
    <m/>
    <m/>
    <m/>
    <x v="1"/>
    <m/>
    <m/>
    <x v="0"/>
    <n v="0.2"/>
    <x v="0"/>
    <n v="0"/>
    <x v="0"/>
    <n v="0.1"/>
  </r>
  <r>
    <n v="3020531"/>
    <s v="DENY FIRMANSYAH"/>
    <s v="U9"/>
    <x v="4"/>
    <s v="Network - Jakarta Region"/>
    <s v="Network Region Service &amp; Operations - Jakarta II"/>
    <s v="KM - Jakarta North 2 - KNO - Service - D5"/>
    <s v="---"/>
    <s v="Client Service Officer"/>
    <s v="Client Service Officer"/>
    <s v="KM - Jakarta North 2 - KNO"/>
    <s v="JAKARTA BARAT"/>
    <s v="Dki Jakarta"/>
    <d v="1991-04-15T00:00:00"/>
    <d v="2012-10-15T00:00:00"/>
    <s v="Male"/>
    <s v="KNO"/>
    <s v="DENY.FIRMANSYAH@CIMBNIAGA.CO.ID"/>
    <s v="D-3"/>
    <n v="3035478"/>
    <s v="I GUSTI ALIT SAKTI.S.M"/>
    <s v="Region Service &amp; Operations Support Manager - Jakarta II - 2"/>
    <m/>
    <m/>
    <m/>
    <m/>
    <x v="1"/>
    <m/>
    <m/>
    <x v="0"/>
    <n v="0"/>
    <x v="0"/>
    <n v="0"/>
    <x v="0"/>
    <n v="0"/>
  </r>
  <r>
    <n v="3001082"/>
    <s v="ELI HANDAYANI"/>
    <s v="U7"/>
    <x v="4"/>
    <s v="Network - Jakarta Region"/>
    <s v="Network Region Service &amp; Operations - Jakarta II"/>
    <s v="Region Service &amp; Operations Support - Jakarta II - 3"/>
    <s v="---"/>
    <s v="Region Service &amp; Operations Support Manager"/>
    <s v="Region Service &amp; Operations Support Manager"/>
    <s v="KC - Jakarta - Graha CIMB Niaga - NAA"/>
    <s v="JAKARTA SELATAN"/>
    <s v="Dki Jakarta"/>
    <d v="1971-11-09T00:00:00"/>
    <d v="1989-10-10T00:00:00"/>
    <s v="Female"/>
    <s v="NAA"/>
    <s v="ELI.HANDAYANI@CIMBNIAGA.CO.ID"/>
    <s v="D-3"/>
    <n v="3004926"/>
    <s v="RADEN AJENG ARDIATI"/>
    <s v="Network Region Service &amp; Operations Head - Jakarta II"/>
    <m/>
    <m/>
    <m/>
    <m/>
    <x v="1"/>
    <m/>
    <m/>
    <x v="0"/>
    <n v="0.55000000000000004"/>
    <x v="0"/>
    <n v="0"/>
    <x v="0"/>
    <n v="0.27500000000000002"/>
  </r>
  <r>
    <n v="3036097"/>
    <s v="RONALD FEDLY MANIK"/>
    <s v="U9"/>
    <x v="4"/>
    <s v="Network - Jakarta Region"/>
    <s v="Network Region Service &amp; Operations - Jakarta II"/>
    <s v="Region Service &amp; Operations Support - Jakarta II - 3"/>
    <s v="---"/>
    <s v="Region Service &amp; Operations Support Manager"/>
    <s v="Region Service &amp; Operations Support Manager"/>
    <s v="KC - Jakarta - Graha CIMB Niaga - NAA"/>
    <s v="JAKARTA SELATAN"/>
    <s v="Dki Jakarta"/>
    <d v="1990-10-27T00:00:00"/>
    <d v="2018-07-23T00:00:00"/>
    <s v="Male"/>
    <s v="NAA"/>
    <s v="RONALD.MANIK@CIMBNIAGA.CO.ID"/>
    <s v="D-3"/>
    <n v="3004926"/>
    <s v="RADEN AJENG ARDIATI"/>
    <s v="Network Region Service &amp; Operations Head - Jakarta II"/>
    <m/>
    <m/>
    <m/>
    <m/>
    <x v="1"/>
    <m/>
    <m/>
    <x v="0"/>
    <n v="0"/>
    <x v="0"/>
    <n v="0"/>
    <x v="0"/>
    <n v="0"/>
  </r>
  <r>
    <n v="3024655"/>
    <s v="FEBBY ASTRIZA"/>
    <s v="U9"/>
    <x v="4"/>
    <s v="Network - Jakarta Region"/>
    <s v="Network Region Service &amp; Operations - Jakarta II"/>
    <s v="KM - Tangerang - KMT - Service - D5"/>
    <s v="---"/>
    <s v="Client Service Officer"/>
    <s v="Client Service Officer"/>
    <s v="KM - Tangerang - KMT"/>
    <s v="TANGERANG SELATAN"/>
    <s v="Banten"/>
    <d v="1989-02-24T00:00:00"/>
    <d v="2013-10-24T00:00:00"/>
    <s v="Female"/>
    <s v="KMT"/>
    <s v="FEBBY.ASTRIZA@CIMBNIAGA.CO.ID"/>
    <s v="D-3"/>
    <n v="3036097"/>
    <s v="RONALD FEDLY MANIK"/>
    <s v="Region Service &amp; Operations Support Manager - Jakarta II - 3"/>
    <m/>
    <m/>
    <m/>
    <m/>
    <x v="1"/>
    <m/>
    <m/>
    <x v="1"/>
    <n v="1"/>
    <x v="0"/>
    <n v="0"/>
    <x v="0"/>
    <n v="0.5"/>
  </r>
  <r>
    <n v="3035994"/>
    <s v="GIA ASTI MAWADDAH"/>
    <s v="U9"/>
    <x v="4"/>
    <s v="Network - Jakarta Region"/>
    <s v="Network Region Service &amp; Operations - Jakarta II"/>
    <s v="Region Service &amp; Operations Support - Jakarta II - 1"/>
    <s v="KCP - Bogor - Juanda - BGR - Flying"/>
    <s v="Flying Client Service Officer"/>
    <s v="Flying Client Service Officer"/>
    <s v="KCP - Bogor - Juanda - BGR"/>
    <s v="BOGOR"/>
    <s v="Jawa Barat"/>
    <d v="1995-10-29T00:00:00"/>
    <d v="2018-06-25T00:00:00"/>
    <s v="Female"/>
    <s v="BGR"/>
    <s v="GIA.MAWADDAH@CIMBNIAGA.CO.ID"/>
    <s v="D-4"/>
    <n v="3007357"/>
    <s v="MIRA OCTORA"/>
    <s v="Region Service &amp; Operations Support Manager - Jakarta II - 1"/>
    <m/>
    <m/>
    <m/>
    <m/>
    <x v="1"/>
    <m/>
    <m/>
    <x v="0"/>
    <n v="0"/>
    <x v="0"/>
    <n v="0"/>
    <x v="0"/>
    <n v="0"/>
  </r>
  <r>
    <n v="3008815"/>
    <s v="SUHERNI"/>
    <s v="U9"/>
    <x v="4"/>
    <s v="Network - Jakarta Region"/>
    <s v="Network Region Service &amp; Operations - Jakarta II"/>
    <s v="Region Service &amp; Operations Support - Jakarta II - 1"/>
    <s v="KCP - Bogor - Juanda - BGR - Flying"/>
    <s v="Flying Client Service Officer"/>
    <s v="Flying Client Service Officer"/>
    <s v="KCP - Bogor - Juanda - BGR"/>
    <s v="BOGOR"/>
    <s v="Jawa Barat"/>
    <d v="1983-02-07T00:00:00"/>
    <d v="2006-05-29T00:00:00"/>
    <s v="Female"/>
    <s v="BGR"/>
    <s v="SUHERNI@CIMBNIAGA.CO.ID"/>
    <s v="D-4"/>
    <n v="3007357"/>
    <s v="MIRA OCTORA"/>
    <s v="Region Service &amp; Operations Support Manager - Jakarta II - 1"/>
    <m/>
    <m/>
    <m/>
    <m/>
    <x v="1"/>
    <m/>
    <m/>
    <x v="0"/>
    <n v="0.35"/>
    <x v="0"/>
    <n v="0"/>
    <x v="0"/>
    <n v="0.17499999999999999"/>
  </r>
  <r>
    <n v="3040283"/>
    <s v="RISCA YUNITA"/>
    <s v="U10"/>
    <x v="4"/>
    <s v="Network - Jakarta Region"/>
    <s v="Network Region Service &amp; Operations - Jakarta II"/>
    <s v="Region Service &amp; Operations Support - Jakarta II - 1"/>
    <s v="KCP - Bogor - Juanda - BGR - Flying"/>
    <s v="Flying Client Service Officer"/>
    <s v="Flying Client Service Officer"/>
    <s v="KCP - Bogor - Juanda - BGR"/>
    <s v="BOGOR"/>
    <s v="Jawa Barat"/>
    <d v="1997-06-27T00:00:00"/>
    <d v="2020-01-20T00:00:00"/>
    <s v="Female"/>
    <s v="BGR"/>
    <s v="Risca.Yunita@cimbniaga.co.id"/>
    <s v="D-4"/>
    <n v="3007357"/>
    <s v="MIRA OCTORA"/>
    <s v="Region Service &amp; Operations Support Manager - Jakarta II - 1"/>
    <m/>
    <m/>
    <m/>
    <m/>
    <x v="1"/>
    <m/>
    <m/>
    <x v="0"/>
    <n v="0.45"/>
    <x v="0"/>
    <n v="0"/>
    <x v="0"/>
    <n v="0.22500000000000001"/>
  </r>
  <r>
    <n v="3037607"/>
    <s v="LINDA HERYANI"/>
    <s v="U10"/>
    <x v="4"/>
    <s v="Network - Jakarta Region"/>
    <s v="Jakarta Region Area XIII"/>
    <s v="KCP - Bogor - Cileungsi - CLS - D3"/>
    <s v="KCP - Bogor - Cileungsi - CLS - Service - D4"/>
    <s v="Client Service Officer"/>
    <s v="Client Service Officer"/>
    <s v="KCP - Bogor - Cileungsi - CLS"/>
    <s v="BOGOR"/>
    <s v="Jawa Barat"/>
    <d v="1994-07-15T00:00:00"/>
    <d v="2019-03-11T00:00:00"/>
    <s v="Female"/>
    <s v="CLS"/>
    <s v="LINDA.HERYANI@CIMBNIAGA.CO.ID"/>
    <s v="D-5"/>
    <n v="3005612"/>
    <s v="NOVITASARI"/>
    <s v="Branch Operations &amp; Service Manager - KCP - CLS"/>
    <m/>
    <m/>
    <m/>
    <m/>
    <x v="1"/>
    <m/>
    <m/>
    <x v="0"/>
    <n v="0"/>
    <x v="0"/>
    <n v="0"/>
    <x v="0"/>
    <n v="0"/>
  </r>
  <r>
    <n v="3033485"/>
    <s v="LIA AGUSTIANI"/>
    <s v="U10"/>
    <x v="4"/>
    <s v="Network - Jakarta Region"/>
    <s v="Network Region Service &amp; Operations - Jakarta II"/>
    <s v="Region Service &amp; Operations Support - Jakarta II - 1"/>
    <s v="KCP - Bogor - Juanda - BGR - Flying"/>
    <s v="Flying Client Service Officer"/>
    <s v="Flying Client Service Officer"/>
    <s v="KCP - Bogor - Juanda - BGR"/>
    <s v="BOGOR"/>
    <s v="Jawa Barat"/>
    <d v="1991-08-07T00:00:00"/>
    <d v="2017-05-10T00:00:00"/>
    <s v="Female"/>
    <s v="BGR"/>
    <s v="LIA.AGUSTIANI@CIMBNIAGA.CO.ID"/>
    <s v="D-4"/>
    <n v="3007357"/>
    <s v="MIRA OCTORA"/>
    <s v="Region Service &amp; Operations Support Manager - Jakarta II - 1"/>
    <m/>
    <m/>
    <m/>
    <m/>
    <x v="1"/>
    <m/>
    <m/>
    <x v="0"/>
    <n v="0"/>
    <x v="0"/>
    <n v="0"/>
    <x v="0"/>
    <n v="0"/>
  </r>
  <r>
    <n v="3007901"/>
    <s v="MERRY TRIYANI SAARCE WALLA"/>
    <s v="U10"/>
    <x v="4"/>
    <s v="Network - Jakarta Region"/>
    <s v="Network Region Service &amp; Operations - Jakarta II"/>
    <s v="Region Service &amp; Operations Support - Jakarta II - 1"/>
    <s v="Region Service &amp; Operations Support - Jakarta II - BGR"/>
    <s v="Flying Teller"/>
    <s v="Flying Teller"/>
    <s v="KCP - Bogor - Juanda - BGR"/>
    <s v="BOGOR"/>
    <s v="Jawa Barat"/>
    <d v="1982-01-03T00:00:00"/>
    <d v="2005-06-28T00:00:00"/>
    <s v="Female"/>
    <s v="BGR"/>
    <s v="MERRY.WALLA@CIMBNIAGA.CO.ID"/>
    <s v="D-4"/>
    <n v="3007357"/>
    <s v="MIRA OCTORA"/>
    <s v="Region Service &amp; Operations Support Manager - Jakarta II - 1"/>
    <m/>
    <m/>
    <m/>
    <m/>
    <x v="1"/>
    <m/>
    <m/>
    <x v="1"/>
    <n v="1"/>
    <x v="0"/>
    <n v="0"/>
    <x v="0"/>
    <n v="0.5"/>
  </r>
  <r>
    <n v="3024719"/>
    <s v="SARI PRATIWI"/>
    <s v="U9"/>
    <x v="4"/>
    <s v="Network - Jakarta Region"/>
    <s v="Network Region Service &amp; Operations - Jakarta II"/>
    <s v="KC - Tangerang - Alam Sutera Icon - CAS - Flying"/>
    <s v="---"/>
    <s v="Flying Client Service Officer"/>
    <s v="Flying Client Service Officer"/>
    <s v="KC - Tangerang - Alam Sutera Icon - CAS"/>
    <s v="TANGERANG SELATAN"/>
    <s v="Banten"/>
    <d v="1990-12-06T00:00:00"/>
    <d v="2013-10-04T00:00:00"/>
    <s v="Female"/>
    <s v="CAS"/>
    <s v="SARI.PRATIWI@CIMBNIAGA.CO.ID"/>
    <s v="D-3"/>
    <n v="3036097"/>
    <s v="RONALD FEDLY MANIK"/>
    <s v="Region Service &amp; Operations Support Manager - Jakarta II - 3"/>
    <m/>
    <m/>
    <m/>
    <m/>
    <x v="1"/>
    <m/>
    <m/>
    <x v="0"/>
    <n v="0"/>
    <x v="0"/>
    <n v="0"/>
    <x v="0"/>
    <n v="0"/>
  </r>
  <r>
    <n v="5366400"/>
    <s v="MUHAMAD NUR EL FIKRI"/>
    <s v="U9"/>
    <x v="4"/>
    <s v="Network - Jakarta Region"/>
    <s v="Network Region Service &amp; Operations - Jakarta II"/>
    <s v="KC - Tangerang - Alam Sutera Icon - CAS - Flying"/>
    <s v="---"/>
    <s v="Flying Client Service Officer"/>
    <s v="Flying Client Service Officer"/>
    <s v="KC - Tangerang - Alam Sutera Icon - CAS"/>
    <s v="TANGERANG SELATAN"/>
    <s v="Banten"/>
    <d v="1998-11-11T00:00:00"/>
    <d v="2022-03-21T00:00:00"/>
    <s v="Male"/>
    <s v="CAS"/>
    <s v="Muhamad.Fikri@cimbniaga.co.id"/>
    <s v="D-3"/>
    <n v="3036097"/>
    <s v="RONALD FEDLY MANIK"/>
    <s v="Region Service &amp; Operations Support Manager - Jakarta II - 3"/>
    <m/>
    <m/>
    <m/>
    <m/>
    <x v="1"/>
    <m/>
    <m/>
    <x v="0"/>
    <n v="0"/>
    <x v="0"/>
    <n v="0"/>
    <x v="0"/>
    <n v="0"/>
  </r>
  <r>
    <n v="3041573"/>
    <s v="RAMADANTI"/>
    <s v="U9"/>
    <x v="4"/>
    <s v="Network - Jakarta Region"/>
    <s v="Network Region Service &amp; Operations - Jakarta II"/>
    <s v="KC - Tangerang - Alam Sutera Icon - CAS - Flying"/>
    <s v="---"/>
    <s v="Flying Client Service Officer"/>
    <s v="Flying Client Service Officer"/>
    <s v="KC - Tangerang - Alam Sutera Icon - CAS"/>
    <s v="TANGERANG SELATAN"/>
    <s v="Banten"/>
    <d v="1998-01-03T00:00:00"/>
    <d v="2020-08-24T00:00:00"/>
    <s v="Female"/>
    <s v="CAS"/>
    <s v="Ramadanti.Ramadanti@cimbniaga.co.id"/>
    <s v="D-3"/>
    <n v="3036097"/>
    <s v="RONALD FEDLY MANIK"/>
    <s v="Region Service &amp; Operations Support Manager - Jakarta II - 3"/>
    <m/>
    <m/>
    <m/>
    <m/>
    <x v="1"/>
    <m/>
    <m/>
    <x v="1"/>
    <n v="1"/>
    <x v="0"/>
    <n v="0"/>
    <x v="0"/>
    <n v="0.5"/>
  </r>
  <r>
    <n v="3040494"/>
    <s v="RIYANTI INDAH PERMATASARI"/>
    <s v="U10"/>
    <x v="4"/>
    <s v="Network - Jakarta Region"/>
    <s v="Network Region Service &amp; Operations - Jakarta II"/>
    <s v="Region Service &amp; Operations Support - Jakarta II - CAS"/>
    <s v="---"/>
    <s v="Flying Teller"/>
    <s v="Flying Teller"/>
    <s v="KC - Tangerang - Alam Sutera Icon - CAS"/>
    <s v="TANGERANG SELATAN"/>
    <s v="Banten"/>
    <d v="1997-04-23T00:00:00"/>
    <d v="2020-02-24T00:00:00"/>
    <s v="Female"/>
    <s v="CAS"/>
    <s v="Riyanti.permatasari@cimbniaga.co.id"/>
    <s v="D-3"/>
    <n v="3036097"/>
    <s v="RONALD FEDLY MANIK"/>
    <s v="Region Service &amp; Operations Support Manager - Jakarta II - 3"/>
    <m/>
    <m/>
    <m/>
    <m/>
    <x v="1"/>
    <m/>
    <m/>
    <x v="0"/>
    <n v="0"/>
    <x v="0"/>
    <n v="0"/>
    <x v="0"/>
    <n v="0"/>
  </r>
  <r>
    <n v="3003681"/>
    <s v="NELLY HENDRIANI"/>
    <s v="U9"/>
    <x v="4"/>
    <s v="Network - Jakarta Region"/>
    <s v="Network Region Service &amp; Operations - Jakarta II"/>
    <s v="Region Service &amp; Operations Support - Jakarta II - 1"/>
    <s v="Region Service &amp; Operations Support - Jakarta II - CPK"/>
    <s v="GaITTS Staff"/>
    <s v="GaITTS Staff"/>
    <s v="KCP - Jakarta - Cempaka Putih 68 - CPK"/>
    <s v="JAKARTA PUSAT"/>
    <s v="Dki Jakarta"/>
    <d v="1971-09-29T00:00:00"/>
    <d v="1996-05-06T00:00:00"/>
    <s v="Female"/>
    <s v="CPK"/>
    <s v="NELLY.HENDRIANI@CIMBNIAGA.CO.ID"/>
    <s v="D-4"/>
    <n v="3007357"/>
    <s v="MIRA OCTORA"/>
    <s v="Region Service &amp; Operations Support Manager - Jakarta II - 1"/>
    <m/>
    <m/>
    <m/>
    <m/>
    <x v="1"/>
    <m/>
    <m/>
    <x v="0"/>
    <n v="0"/>
    <x v="0"/>
    <n v="0"/>
    <x v="0"/>
    <n v="0"/>
  </r>
  <r>
    <n v="5367509"/>
    <s v="RIZKY ANDHIKA RASWAN"/>
    <s v="U10"/>
    <x v="4"/>
    <s v="Network - Jakarta Region"/>
    <s v="Network Region Service &amp; Operations - Jakarta II"/>
    <s v="Region Service &amp; Operations Support - Jakarta II - 1"/>
    <s v="Region Service &amp; Operations Support - Jakarta II - CPK"/>
    <s v="GaITTS Staff"/>
    <s v="GaITTS Staff"/>
    <s v="KCP - Jakarta - Cempaka Putih 68 - CPK"/>
    <s v="JAKARTA PUSAT"/>
    <s v="Dki Jakarta"/>
    <d v="1997-10-27T00:00:00"/>
    <d v="2022-03-28T00:00:00"/>
    <s v="Male"/>
    <s v="CPK"/>
    <s v="Rizky.Raswan@cimbniaga.co.id"/>
    <s v="D-4"/>
    <n v="3007357"/>
    <s v="MIRA OCTORA"/>
    <s v="Region Service &amp; Operations Support Manager - Jakarta II - 1"/>
    <m/>
    <m/>
    <m/>
    <m/>
    <x v="1"/>
    <m/>
    <m/>
    <x v="1"/>
    <n v="1"/>
    <x v="0"/>
    <n v="0"/>
    <x v="0"/>
    <n v="0.5"/>
  </r>
  <r>
    <n v="5331826"/>
    <s v="ROSSYERA AULIYA M"/>
    <s v="U10"/>
    <x v="4"/>
    <s v="Network - Jakarta Region"/>
    <s v="Network Region Service &amp; Operations - Jakarta II"/>
    <s v="Region Service &amp; Operations Support - Jakarta II - GMA"/>
    <s v="---"/>
    <s v="Flying Teller"/>
    <s v="Flying Teller"/>
    <s v="KC - Jakarta - Gajah Mada - GMA"/>
    <s v="JAKARTA PUSAT"/>
    <s v="Dki Jakarta"/>
    <d v="1999-02-10T00:00:00"/>
    <d v="2021-07-12T00:00:00"/>
    <s v="Female"/>
    <s v="GMA"/>
    <s v="Rossyera.M@cimbniaga.co.id"/>
    <s v="D-3"/>
    <n v="3035478"/>
    <s v="I GUSTI ALIT SAKTI.S.M"/>
    <s v="Region Service &amp; Operations Support Manager - Jakarta II - 2"/>
    <m/>
    <m/>
    <m/>
    <m/>
    <x v="1"/>
    <m/>
    <m/>
    <x v="0"/>
    <n v="0"/>
    <x v="0"/>
    <n v="0"/>
    <x v="0"/>
    <n v="0"/>
  </r>
  <r>
    <n v="3040501"/>
    <s v="ANITA AMELIA"/>
    <s v="U10"/>
    <x v="4"/>
    <s v="Network - Jakarta Region"/>
    <s v="Network Region Service &amp; Operations - Jakarta II"/>
    <s v="Region Service &amp; Operations Support - Jakarta II - GMA"/>
    <s v="---"/>
    <s v="Flying Teller"/>
    <s v="Flying Teller"/>
    <s v="KC - Jakarta - Gajah Mada - GMA"/>
    <s v="JAKARTA PUSAT"/>
    <s v="Dki Jakarta"/>
    <d v="1997-05-02T00:00:00"/>
    <d v="2020-02-24T00:00:00"/>
    <s v="Female"/>
    <s v="GMA"/>
    <s v="Anita.Amelia@cimbniaga.co.id"/>
    <s v="D-3"/>
    <n v="3035478"/>
    <s v="I GUSTI ALIT SAKTI.S.M"/>
    <s v="Region Service &amp; Operations Support Manager - Jakarta II - 2"/>
    <m/>
    <m/>
    <m/>
    <m/>
    <x v="1"/>
    <m/>
    <m/>
    <x v="0"/>
    <n v="0"/>
    <x v="0"/>
    <n v="0"/>
    <x v="0"/>
    <n v="0"/>
  </r>
  <r>
    <n v="3038749"/>
    <s v="IMAM FACHRURROZI"/>
    <s v="U10"/>
    <x v="4"/>
    <s v="Network - Jakarta Region"/>
    <s v="Network Region Service &amp; Operations - Jakarta II"/>
    <s v="Region Service &amp; Operations Support - Jakarta II - GMA"/>
    <s v="---"/>
    <s v="Flying Teller"/>
    <s v="Flying Teller"/>
    <s v="KC - Jakarta - Gajah Mada - GMA"/>
    <s v="JAKARTA PUSAT"/>
    <s v="Dki Jakarta"/>
    <d v="1993-05-18T00:00:00"/>
    <d v="2019-08-05T00:00:00"/>
    <s v="Male"/>
    <s v="GMA"/>
    <s v="IMAM.FACHRURROZI@CIMBNIAGA.CO.ID"/>
    <s v="D-3"/>
    <n v="3035478"/>
    <s v="I GUSTI ALIT SAKTI.S.M"/>
    <s v="Region Service &amp; Operations Support Manager - Jakarta II - 2"/>
    <m/>
    <m/>
    <m/>
    <m/>
    <x v="0"/>
    <m/>
    <m/>
    <x v="0"/>
    <n v="0"/>
    <x v="0"/>
    <n v="0"/>
    <x v="0"/>
    <n v="0"/>
  </r>
  <r>
    <n v="5342343"/>
    <s v="AYU SETIA NINGRUM"/>
    <s v="U10"/>
    <x v="4"/>
    <s v="Network - Jakarta Region"/>
    <s v="Network Region Service &amp; Operations - Jakarta II"/>
    <s v="---"/>
    <s v="Region Service &amp; Operations Support - Jakarta II - GMA"/>
    <s v="Flying Teller"/>
    <s v="Flying Teller"/>
    <s v="KC - Jakarta - Gajah Mada - GMA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40702"/>
    <s v="EKALITA"/>
    <s v="U8"/>
    <x v="4"/>
    <s v="Network - Jakarta Region"/>
    <s v="Region Sales Support - Jakarta Region - CAS"/>
    <s v="---"/>
    <s v="---"/>
    <s v="Region Sales Support Officer"/>
    <s v="Region Sales Support Officer"/>
    <s v="KC - Tangerang - Alam Sutera Icon - CAS"/>
    <s v="TANGERANG SELATAN"/>
    <s v="Banten"/>
    <d v="1997-07-09T00:00:00"/>
    <d v="2020-03-02T00:00:00"/>
    <s v="Female"/>
    <s v="CAS"/>
    <s v="EKALITA.EKALITA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5338782"/>
    <s v="COK AGUNG SURYA DANARJAYA WIRATAMA SUMAMPAN"/>
    <s v="U8"/>
    <x v="4"/>
    <s v="Network - Jakarta Region"/>
    <s v="Region Sales Support - Jakarta Region - NAA"/>
    <s v="---"/>
    <s v="---"/>
    <s v="Region Sales Support Officer"/>
    <s v="Region Sales Support Officer"/>
    <s v="KC - Jakarta - Graha CIMB Niaga - NAA"/>
    <s v="JAKARTA SELATAN"/>
    <s v="Dki Jakarta"/>
    <d v="1998-07-07T00:00:00"/>
    <d v="2021-07-26T00:00:00"/>
    <s v="Male"/>
    <s v="NAA"/>
    <s v="Cok.Sumampan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20670"/>
    <s v="WINDI AGUSMIATI"/>
    <s v="U8"/>
    <x v="4"/>
    <s v="Network - Jakarta Region"/>
    <s v="Region Sales Support - Jakarta Region - NAA"/>
    <s v="---"/>
    <s v="---"/>
    <s v="Region Sales Support Officer"/>
    <s v="Region Sales Support Officer"/>
    <s v="KC - Jakarta - Graha CIMB Niaga - NAA"/>
    <s v="JAKARTA SELATAN"/>
    <s v="Dki Jakarta"/>
    <d v="1987-08-04T00:00:00"/>
    <d v="2012-11-19T00:00:00"/>
    <s v="Female"/>
    <s v="NAA"/>
    <s v="WINDI.AGUSMIATI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08917"/>
    <s v="PRIATIN FADJAR AMBARWATI"/>
    <s v="U8"/>
    <x v="4"/>
    <s v="Network - Jakarta Region"/>
    <s v="Region Sales Support - Jakarta Region - NAA"/>
    <s v="---"/>
    <s v="---"/>
    <s v="Region Sales Support Officer"/>
    <s v="Region Sales Support Officer"/>
    <s v="KC - Jakarta - Graha CIMB Niaga - NAA"/>
    <s v="JAKARTA SELATAN"/>
    <s v="Dki Jakarta"/>
    <d v="1980-06-02T00:00:00"/>
    <d v="2006-06-15T00:00:00"/>
    <s v="Female"/>
    <s v="NAA"/>
    <s v="PF.AMBARWATI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38229"/>
    <s v="AYU REZHA PAHLEVI"/>
    <s v="U9"/>
    <x v="4"/>
    <s v="Network - Jakarta Region"/>
    <s v="Region Sales Support - Jakarta Region - NAA"/>
    <s v="---"/>
    <s v="---"/>
    <s v="Region Sales Support Officer"/>
    <s v="Region Sales Support Officer"/>
    <s v="KC - Jakarta - Graha CIMB Niaga - NAA"/>
    <s v="JAKARTA SELATAN"/>
    <s v="Dki Jakarta"/>
    <d v="1996-02-05T00:00:00"/>
    <d v="2019-06-24T00:00:00"/>
    <s v="Female"/>
    <s v="NAA"/>
    <s v="AYU.PAHLEVI@CIMBNIAGA.CO.ID"/>
    <s v="D-2"/>
    <n v="3003922"/>
    <s v="ADELINE HENDARTO TJONG"/>
    <s v="Head of Region - Jakarta Region"/>
    <m/>
    <m/>
    <m/>
    <m/>
    <x v="1"/>
    <m/>
    <m/>
    <x v="0"/>
    <n v="0"/>
    <x v="0"/>
    <n v="0"/>
    <x v="0"/>
    <n v="0"/>
  </r>
  <r>
    <n v="3011349"/>
    <s v="RHENA OCTARIA"/>
    <s v="U2"/>
    <x v="4"/>
    <s v="Network - Jawa Timur &amp; Bali Nusra Region"/>
    <s v="---"/>
    <s v="---"/>
    <s v="---"/>
    <s v="Head of Region"/>
    <s v="Head of Region"/>
    <s v="KC - Surabaya - Darmo - DRO"/>
    <s v="SURABAYA"/>
    <s v="Jawa Timur"/>
    <d v="1984-10-23T00:00:00"/>
    <d v="2008-06-09T00:00:00"/>
    <s v="Female"/>
    <s v="DRO"/>
    <s v="RHENA.OCTARIA@CIMBNIAGA.CO.ID"/>
    <s v="D-1"/>
    <n v="3013055"/>
    <s v="BUDIMAN TANJUNG"/>
    <s v="Chief of Network &amp; Digital Banking"/>
    <m/>
    <m/>
    <m/>
    <m/>
    <x v="1"/>
    <m/>
    <m/>
    <x v="1"/>
    <n v="1"/>
    <x v="0"/>
    <n v="0"/>
    <x v="0"/>
    <n v="0.5"/>
  </r>
  <r>
    <n v="3005695"/>
    <s v="HERRY USMAN"/>
    <s v="U3"/>
    <x v="4"/>
    <s v="Network - Jawa Timur &amp; Bali Nusra Region"/>
    <s v="Network - Jawa Timur &amp; Bali Nusra Region Area I"/>
    <s v="---"/>
    <s v="---"/>
    <s v="Branch Area Head"/>
    <s v="Branch Area Head"/>
    <s v="KC - Surabaya - Sudirman - SSD"/>
    <s v="SURABAYA"/>
    <s v="Jawa Timur"/>
    <d v="1975-08-31T00:00:00"/>
    <d v="2002-05-01T00:00:00"/>
    <s v="Male"/>
    <s v="SSD"/>
    <s v="HERRY.USMAN@CIMBNIAGA.CO.ID"/>
    <s v="D-2"/>
    <n v="3011349"/>
    <s v="RHENA OCTARIA"/>
    <s v="Head of Region - Jawa Timur &amp; Bali Nusra Region"/>
    <m/>
    <m/>
    <m/>
    <m/>
    <x v="1"/>
    <m/>
    <m/>
    <x v="0"/>
    <n v="0"/>
    <x v="0"/>
    <n v="0"/>
    <x v="0"/>
    <n v="0"/>
  </r>
  <r>
    <n v="3005015"/>
    <s v="OFFELIA YOSEFA GOLIB"/>
    <s v="U9"/>
    <x v="4"/>
    <s v="Network - Jawa Timur &amp; Bali Nusra Region"/>
    <s v="Network - Jawa Timur &amp; Bali Nusra Region Area I"/>
    <s v="Branch Support - Jawa Timur &amp; Bali Nusra Region Area I - SSD"/>
    <s v="---"/>
    <s v="Branch Support Staff"/>
    <s v="Branch Support Staff"/>
    <s v="KC - Surabaya - Sudirman - SSD"/>
    <s v="SURABAYA"/>
    <s v="Jawa Timur"/>
    <d v="1976-05-19T00:00:00"/>
    <d v="2000-05-01T00:00:00"/>
    <s v="Female"/>
    <s v="SSD"/>
    <s v="OFFELIA.YOSEFA@CIMBNIAGA.CO.ID"/>
    <s v="D-3"/>
    <n v="3005695"/>
    <s v="HERRY USMAN"/>
    <s v="Branch Area Head - Jawa Timur &amp; Bali Nusra Region Area I"/>
    <m/>
    <m/>
    <m/>
    <m/>
    <x v="1"/>
    <m/>
    <m/>
    <x v="0"/>
    <n v="0"/>
    <x v="0"/>
    <n v="0"/>
    <x v="0"/>
    <n v="0"/>
  </r>
  <r>
    <n v="5394208"/>
    <s v="YENY PURNAMASARI"/>
    <s v="U5"/>
    <x v="4"/>
    <s v="Network - Jawa Timur &amp; Bali Nusra Region"/>
    <s v="Network - Jawa Timur &amp; Bali Nusra Region Area I"/>
    <s v="KC - Jember - Diponegoro - JBR - D3"/>
    <s v="---"/>
    <s v="Branch Manager"/>
    <s v="Branch Manager"/>
    <s v="KC - Jember - Diponegoro - JBR"/>
    <s v="JEMBER"/>
    <s v="Jawa Timur"/>
    <d v="1993-05-28T00:00:00"/>
    <d v="2023-08-07T00:00:00"/>
    <s v="Female"/>
    <s v="JBR"/>
    <s v="Yeny.Purnamasari@cimbniaga.co.id"/>
    <s v="D-3"/>
    <n v="3005695"/>
    <s v="HERRY USMAN"/>
    <s v="Branch Area Head - Jawa Timur &amp; Bali Nusra Region Area I"/>
    <m/>
    <m/>
    <m/>
    <m/>
    <x v="1"/>
    <m/>
    <m/>
    <x v="0"/>
    <n v="0.1"/>
    <x v="0"/>
    <n v="0"/>
    <x v="0"/>
    <n v="0.05"/>
  </r>
  <r>
    <n v="5418295"/>
    <s v="LINDA LIANDY"/>
    <s v="U4"/>
    <x v="4"/>
    <s v="Network - Jawa Timur &amp; Bali Nusra Region"/>
    <s v="Network - Jawa Timur &amp; Bali Nusra Region Area I"/>
    <s v="KC - Surabaya - Sudirman - SSD - D3"/>
    <s v="---"/>
    <s v="Branch Manager"/>
    <s v="Branch Manager"/>
    <s v="KC - Surabaya - Sudirman - SSD"/>
    <s v="SURABAYA"/>
    <s v="Jawa Timur"/>
    <d v="1981-10-21T00:00:00"/>
    <d v="2024-12-16T00:00:00"/>
    <s v="Female"/>
    <s v="SSD"/>
    <s v="linda.liandy@cimbniaga.co.id"/>
    <s v="D-3"/>
    <n v="3005695"/>
    <s v="HERRY USMAN"/>
    <s v="Branch Area Head - Jawa Timur &amp; Bali Nusra Region Area I"/>
    <m/>
    <m/>
    <m/>
    <m/>
    <x v="1"/>
    <m/>
    <m/>
    <x v="0"/>
    <n v="0"/>
    <x v="1"/>
    <e v="#N/A"/>
    <x v="1"/>
    <e v="#N/A"/>
  </r>
  <r>
    <n v="3008341"/>
    <s v="MOHAMMAD ARIEF"/>
    <s v="U5"/>
    <x v="4"/>
    <s v="Network - Jawa Timur &amp; Bali Nusra Region"/>
    <s v="Network - Jawa Timur &amp; Bali Nusra Region Area I"/>
    <s v="KCP - Situbondo - Sepudi - STB - D3"/>
    <s v="---"/>
    <s v="Branch Manager"/>
    <s v="Branch Manager"/>
    <s v="KCP - Situbondo - Sepudi - STB"/>
    <s v="SITUBONDO"/>
    <s v="Jawa Timur"/>
    <d v="1980-08-07T00:00:00"/>
    <d v="2006-02-09T00:00:00"/>
    <s v="Male"/>
    <s v="STB"/>
    <s v="MOH.ARIEF@CIMBNIAGA.CO.ID"/>
    <s v="D-3"/>
    <n v="3005695"/>
    <s v="HERRY USMAN"/>
    <s v="Branch Area Head - Jawa Timur &amp; Bali Nusra Region Area I"/>
    <m/>
    <m/>
    <m/>
    <m/>
    <x v="1"/>
    <m/>
    <m/>
    <x v="0"/>
    <n v="0"/>
    <x v="0"/>
    <n v="0"/>
    <x v="0"/>
    <n v="0"/>
  </r>
  <r>
    <n v="3017975"/>
    <s v="STEFANIE KUSWANTO"/>
    <s v="U6"/>
    <x v="4"/>
    <s v="Network - Jawa Timur &amp; Bali Nusra Region"/>
    <s v="Network - Jawa Timur &amp; Bali Nusra Region Area I"/>
    <s v="KCP - Surabaya - Kapas Krampung - SKK - D3"/>
    <s v="---"/>
    <s v="Branch Manager"/>
    <s v="Branch Manager"/>
    <s v="KCP - Surabaya - Kapas Krampung - SKK"/>
    <s v="SURABAYA"/>
    <s v="Jawa Timur"/>
    <d v="1985-10-02T00:00:00"/>
    <d v="2011-12-27T00:00:00"/>
    <s v="Female"/>
    <s v="SKK"/>
    <s v="STEFANIE.KUSWANTO@CIMBNIAGA.CO.ID"/>
    <s v="D-3"/>
    <n v="3005695"/>
    <s v="HERRY USMAN"/>
    <s v="Branch Area Head - Jawa Timur &amp; Bali Nusra Region Area I"/>
    <m/>
    <m/>
    <m/>
    <m/>
    <x v="1"/>
    <m/>
    <m/>
    <x v="0"/>
    <n v="0"/>
    <x v="0"/>
    <n v="0"/>
    <x v="0"/>
    <n v="0"/>
  </r>
  <r>
    <n v="5385730"/>
    <s v="ONG SUTRISNO"/>
    <s v="U4"/>
    <x v="4"/>
    <s v="Network - Jawa Timur &amp; Bali Nusra Region"/>
    <s v="Network - Jawa Timur &amp; Bali Nusra Region Area I"/>
    <s v="KCP - Surabaya - Kembang Jepun - KMA - D3"/>
    <s v="---"/>
    <s v="Branch Manager"/>
    <s v="Branch Manager"/>
    <s v="KCP - Surabaya - Kembang Jepun - KMA"/>
    <s v="SURABAYA"/>
    <s v="Jawa Timur"/>
    <d v="1983-02-23T00:00:00"/>
    <d v="2023-03-27T00:00:00"/>
    <s v="Male"/>
    <s v="KMA"/>
    <s v="Ong.Sutrisno@cimbniaga.co.id"/>
    <s v="D-3"/>
    <n v="3005695"/>
    <s v="HERRY USMAN"/>
    <s v="Branch Area Head - Jawa Timur &amp; Bali Nusra Region Area I"/>
    <m/>
    <m/>
    <m/>
    <m/>
    <x v="1"/>
    <m/>
    <m/>
    <x v="0"/>
    <n v="0"/>
    <x v="0"/>
    <n v="0"/>
    <x v="0"/>
    <n v="0"/>
  </r>
  <r>
    <n v="5374953"/>
    <s v="SHENDY PUTRA ADI"/>
    <s v="U5"/>
    <x v="4"/>
    <s v="Network - Jawa Timur &amp; Bali Nusra Region"/>
    <s v="Network - Jawa Timur &amp; Bali Nusra Region Area I"/>
    <s v="KCP - Surabaya - Pasar Atom - PSA - D3"/>
    <s v="---"/>
    <s v="Branch Manager"/>
    <s v="Branch Manager"/>
    <s v="KCP - Surabaya - Pasar Atom - PSA"/>
    <s v="SURABAYA"/>
    <s v="Jawa Timur"/>
    <d v="1985-08-30T00:00:00"/>
    <d v="2022-09-02T00:00:00"/>
    <s v="Male"/>
    <s v="PSA"/>
    <s v="Shendy.Adi2@cimbniaga.co.id"/>
    <s v="D-3"/>
    <n v="3005695"/>
    <s v="HERRY USMAN"/>
    <s v="Branch Area Head - Jawa Timur &amp; Bali Nusra Region Area I"/>
    <m/>
    <m/>
    <m/>
    <m/>
    <x v="1"/>
    <m/>
    <m/>
    <x v="1"/>
    <n v="1"/>
    <x v="0"/>
    <n v="0"/>
    <x v="0"/>
    <n v="0.5"/>
  </r>
  <r>
    <n v="3035915"/>
    <s v="LINDA YONATHAN"/>
    <s v="U6"/>
    <x v="4"/>
    <s v="Network - Jawa Timur &amp; Bali Nusra Region"/>
    <s v="Network - Jawa Timur &amp; Bali Nusra Region Area I"/>
    <s v="KCP - Surabaya - Perak - PAK - D3"/>
    <s v="---"/>
    <s v="Branch Manager"/>
    <s v="Branch Manager"/>
    <s v="KCP - Surabaya - Perak - PAK"/>
    <s v="SURABAYA"/>
    <s v="Jawa Timur"/>
    <d v="1984-07-02T00:00:00"/>
    <d v="2018-06-04T00:00:00"/>
    <s v="Female"/>
    <s v="PAK"/>
    <s v="LINDA.YONATHAN@CIMBNIAGA.CO.ID"/>
    <s v="D-3"/>
    <n v="3005695"/>
    <s v="HERRY USMAN"/>
    <s v="Branch Area Head - Jawa Timur &amp; Bali Nusra Region Area I"/>
    <m/>
    <m/>
    <m/>
    <m/>
    <x v="1"/>
    <m/>
    <m/>
    <x v="0"/>
    <n v="0"/>
    <x v="0"/>
    <n v="0"/>
    <x v="0"/>
    <n v="0"/>
  </r>
  <r>
    <n v="5369216"/>
    <s v="LIDYA WANGSA"/>
    <s v="U4"/>
    <x v="4"/>
    <s v="Network - Jawa Timur &amp; Bali Nusra Region"/>
    <s v="Network - Jawa Timur &amp; Bali Nusra Region Area I"/>
    <s v="KCP - Surabaya - Tidar - TDR - D3"/>
    <s v="---"/>
    <s v="Branch Manager"/>
    <s v="Branch Manager"/>
    <s v="KCP - Surabaya - Tidar - TDR"/>
    <s v="SURABAYA"/>
    <s v="Jawa Timur"/>
    <d v="1985-11-28T00:00:00"/>
    <d v="2022-05-23T00:00:00"/>
    <s v="Female"/>
    <s v="TDR"/>
    <s v="Lidya.Wangsa@cimbniaga.co.id"/>
    <s v="D-3"/>
    <n v="3005695"/>
    <s v="HERRY USMAN"/>
    <s v="Branch Area Head - Jawa Timur &amp; Bali Nusra Region Area I"/>
    <m/>
    <m/>
    <m/>
    <m/>
    <x v="1"/>
    <m/>
    <m/>
    <x v="0"/>
    <n v="0"/>
    <x v="0"/>
    <n v="0"/>
    <x v="0"/>
    <n v="0"/>
  </r>
  <r>
    <n v="5402480"/>
    <s v="RONNY GANDAKUSUMA"/>
    <s v="U6"/>
    <x v="4"/>
    <s v="Network - Jawa Timur &amp; Bali Nusra Region"/>
    <s v="Network - Jawa Timur &amp; Bali Nusra Region Area I"/>
    <s v="KCP - Surabaya - Pasar Atom - PSA - D3"/>
    <s v="KCP - Surabaya - Pasar Atom - PSA - Preferred - D4"/>
    <s v="Preferred Relationship Manager"/>
    <s v="Preferred Relationship Manager"/>
    <s v="KCP - Surabaya - Pasar Atom - PSA"/>
    <s v="SURABAYA"/>
    <s v="Jawa Timur"/>
    <d v="1976-08-22T00:00:00"/>
    <d v="2024-01-02T00:00:00"/>
    <s v="Male"/>
    <s v="PSA"/>
    <s v="ronny.gandakusuma@cimbniaga.co.id"/>
    <s v="D-5"/>
    <n v="5374953"/>
    <s v="SHENDY PUTRA ADI"/>
    <s v="Branch Manager - KCP - PSA"/>
    <m/>
    <m/>
    <m/>
    <m/>
    <x v="1"/>
    <m/>
    <m/>
    <x v="0"/>
    <n v="0"/>
    <x v="0"/>
    <n v="0"/>
    <x v="0"/>
    <n v="0"/>
  </r>
  <r>
    <n v="3037753"/>
    <s v="SONNY WIJAYA"/>
    <s v="U5"/>
    <x v="4"/>
    <s v="Network - Jawa Timur &amp; Bali Nusra Region"/>
    <s v="Network - Jawa Timur &amp; Bali Nusra Region Area I"/>
    <s v="KC - Jember - Diponegoro - JBR - D3"/>
    <s v="KC - Jember - Diponegoro - JBR - Business Owners - D4"/>
    <s v="Client Business Manager"/>
    <s v="Client Business Manager"/>
    <s v="KC - Jember - Diponegoro - JBR"/>
    <s v="JEMBER"/>
    <s v="Jawa Timur"/>
    <d v="1980-05-29T00:00:00"/>
    <d v="2019-04-01T00:00:00"/>
    <s v="Male"/>
    <s v="JBR"/>
    <s v="SONNY.WIJAYA@CIMBNIAGA.CO.ID"/>
    <s v="D-4"/>
    <n v="5394208"/>
    <s v="YENY PURNAMASARI"/>
    <s v="Branch Manager - KC - JBR"/>
    <m/>
    <m/>
    <m/>
    <m/>
    <x v="1"/>
    <m/>
    <m/>
    <x v="0"/>
    <n v="0"/>
    <x v="0"/>
    <n v="0"/>
    <x v="0"/>
    <n v="0"/>
  </r>
  <r>
    <n v="3008272"/>
    <s v="TRISIA WATI"/>
    <s v="U6"/>
    <x v="4"/>
    <s v="Network - Jawa Timur &amp; Bali Nusra Region"/>
    <s v="Network - Jawa Timur &amp; Bali Nusra Region Area I"/>
    <s v="KC - Jember - Diponegoro - JBR - D3"/>
    <s v="KC - Jember - Diponegoro - JBR - Business Owners - D4"/>
    <s v="Client Relationship Manager"/>
    <s v="Client Relationship Manager"/>
    <s v="KC - Jember - Diponegoro - JBR"/>
    <s v="JEMBER"/>
    <s v="Jawa Timur"/>
    <d v="1980-12-24T00:00:00"/>
    <d v="2006-01-09T00:00:00"/>
    <s v="Female"/>
    <s v="JBR"/>
    <s v="TRISIAWATI@CIMBNIAGA.CO.ID"/>
    <s v="D-5"/>
    <n v="3037753"/>
    <s v="SONNY WIJAYA"/>
    <s v="Client Business Manager 1 - Business Owners - JBR"/>
    <m/>
    <m/>
    <m/>
    <m/>
    <x v="1"/>
    <m/>
    <m/>
    <x v="0"/>
    <n v="0"/>
    <x v="0"/>
    <n v="0"/>
    <x v="0"/>
    <n v="0"/>
  </r>
  <r>
    <n v="5600209"/>
    <s v="RISKA DEWI"/>
    <s v="U6"/>
    <x v="4"/>
    <s v="Network - Jawa Timur &amp; Bali Nusra Region"/>
    <s v="Network - Jawa Timur &amp; Bali Nusra Region Area I"/>
    <s v="KC - Jember - Diponegoro - JBR - D3"/>
    <s v="KC - Jember - Diponegoro - JBR - Business Owners - D4"/>
    <s v="Client Relationship Manager"/>
    <s v="Client Relationship Manager"/>
    <s v="KC - Jember - Diponegoro - JBR"/>
    <s v="JEMBER"/>
    <s v="Jawa Timur"/>
    <d v="1981-09-06T00:00:00"/>
    <d v="2025-04-28T00:00:00"/>
    <s v="Female"/>
    <s v="JBR"/>
    <s v="riska.dewi@cimbniaga.co.id"/>
    <s v="D-5"/>
    <n v="3037753"/>
    <s v="SONNY WIJAYA"/>
    <s v="Client Business Manager 1 - Business Owners - JBR"/>
    <m/>
    <m/>
    <m/>
    <m/>
    <x v="1"/>
    <m/>
    <m/>
    <x v="0"/>
    <n v="0"/>
    <x v="0"/>
    <n v="0"/>
    <x v="0"/>
    <n v="0"/>
  </r>
  <r>
    <n v="3005928"/>
    <s v="RIRIEN LESTARI"/>
    <s v="U6"/>
    <x v="4"/>
    <s v="Network - Jawa Timur &amp; Bali Nusra Region"/>
    <s v="Network - Jawa Timur &amp; Bali Nusra Region Area I"/>
    <s v="KC - Jember - Diponegoro - JBR - D3"/>
    <s v="KC - Jember - Diponegoro - JBR - Business Owners - D4"/>
    <s v="Client Relationship Manager"/>
    <s v="Client Relationship Manager"/>
    <s v="KC - Jember - Diponegoro - JBR"/>
    <s v="JEMBER"/>
    <s v="Jawa Timur"/>
    <d v="1980-03-29T00:00:00"/>
    <d v="2004-01-13T00:00:00"/>
    <s v="Female"/>
    <s v="JBR"/>
    <s v="RIRIEN@CIMBNIAGA.CO.ID"/>
    <s v="D-5"/>
    <n v="3037753"/>
    <s v="SONNY WIJAYA"/>
    <s v="Client Business Manager 1 - Business Owners - JBR"/>
    <m/>
    <m/>
    <m/>
    <m/>
    <x v="1"/>
    <m/>
    <m/>
    <x v="0"/>
    <n v="0"/>
    <x v="0"/>
    <n v="0"/>
    <x v="0"/>
    <n v="0"/>
  </r>
  <r>
    <n v="5375014"/>
    <s v="NANIK AGUSTIN"/>
    <s v="U7"/>
    <x v="4"/>
    <s v="Network - Jawa Timur &amp; Bali Nusra Region"/>
    <s v="Network - Jawa Timur &amp; Bali Nusra Region Area I"/>
    <s v="KC - Jember - Diponegoro - JBR - D3"/>
    <s v="KC - Jember - Diponegoro - JBR - Loan Advisor - D4"/>
    <s v="Loan Advisor Specialist"/>
    <s v="Loan Advisor Specialist"/>
    <s v="KC - Jember - Diponegoro - JBR"/>
    <s v="JEMBER"/>
    <s v="Jawa Timur"/>
    <d v="1981-08-30T00:00:00"/>
    <d v="2022-09-05T00:00:00"/>
    <s v="Female"/>
    <s v="JBR"/>
    <s v="Nanik.Agustin@cimbniaga.co.id"/>
    <s v="D-4"/>
    <n v="5394208"/>
    <s v="YENY PURNAMASARI"/>
    <s v="Branch Manager - KC - JBR"/>
    <m/>
    <m/>
    <m/>
    <m/>
    <x v="1"/>
    <m/>
    <m/>
    <x v="0"/>
    <n v="0"/>
    <x v="0"/>
    <n v="0"/>
    <x v="0"/>
    <n v="0"/>
  </r>
  <r>
    <n v="5384634"/>
    <s v="VIVIAN NATALIVEA PRAYOGA"/>
    <s v="U8"/>
    <x v="4"/>
    <s v="Network - Jawa Timur &amp; Bali Nusra Region"/>
    <s v="Network - Jawa Timur &amp; Bali Nusra Region Area I"/>
    <s v="KC - Jember - Diponegoro - JBR - D3"/>
    <s v="KC - Jember - Diponegoro - JBR - Business Owners - D4"/>
    <s v="Client Relationship Manager"/>
    <s v="Client Relationship Manager"/>
    <s v="KC - Jember - Diponegoro - JBR"/>
    <s v="JEMBER"/>
    <s v="Jawa Timur"/>
    <d v="2000-12-25T00:00:00"/>
    <d v="2023-02-27T00:00:00"/>
    <s v="Female"/>
    <s v="JBR"/>
    <s v="Vivian.Prayoga2@cimbniaga.co.id"/>
    <s v="D-5"/>
    <n v="3037753"/>
    <s v="SONNY WIJAYA"/>
    <s v="Client Business Manager 1 - Business Owners - JBR"/>
    <m/>
    <m/>
    <m/>
    <m/>
    <x v="1"/>
    <m/>
    <m/>
    <x v="0"/>
    <n v="0"/>
    <x v="0"/>
    <n v="0"/>
    <x v="0"/>
    <n v="0"/>
  </r>
  <r>
    <n v="3039287"/>
    <s v="TONY HENDRA PERMANA"/>
    <s v="U7"/>
    <x v="4"/>
    <s v="Network - Jawa Timur &amp; Bali Nusra Region"/>
    <s v="Network - Jawa Timur &amp; Bali Nusra Region Area I"/>
    <s v="KC - Jember - Diponegoro - JBR - D3"/>
    <s v="KC - Jember - Diponegoro - JBR - Loan Advisor - D4"/>
    <s v="Loan Advisor Specialist"/>
    <s v="Loan Advisor Specialist"/>
    <s v="KC - Jember - Diponegoro - JBR"/>
    <s v="JEMBER"/>
    <s v="Jawa Timur"/>
    <d v="1987-10-20T00:00:00"/>
    <d v="2019-10-07T00:00:00"/>
    <s v="Male"/>
    <s v="JBR"/>
    <s v="TONY.PERMANA@CIMBNIAGA.CO.ID"/>
    <s v="D-4"/>
    <n v="5394208"/>
    <s v="YENY PURNAMASARI"/>
    <s v="Branch Manager - KC - JBR"/>
    <m/>
    <m/>
    <m/>
    <m/>
    <x v="1"/>
    <m/>
    <m/>
    <x v="0"/>
    <n v="0"/>
    <x v="0"/>
    <n v="0"/>
    <x v="0"/>
    <n v="0"/>
  </r>
  <r>
    <n v="3039292"/>
    <s v="ANDRIEAN FELIX"/>
    <s v="U8"/>
    <x v="4"/>
    <s v="Network - Jawa Timur &amp; Bali Nusra Region"/>
    <s v="Network - Jawa Timur &amp; Bali Nusra Region Area I"/>
    <s v="KC - Jember - Diponegoro - JBR - D3"/>
    <s v="KC - Jember - Diponegoro - JBR - Business Owners - D4"/>
    <s v="Client Relationship Manager"/>
    <s v="Client Relationship Manager"/>
    <s v="KC - Jember - Diponegoro - JBR"/>
    <s v="JEMBER"/>
    <s v="Jawa Timur"/>
    <d v="1981-07-16T00:00:00"/>
    <d v="2019-10-07T00:00:00"/>
    <s v="Male"/>
    <s v="JBR"/>
    <s v="ANDRIEAN.FELIX@CIMBNIAGA.CO.ID"/>
    <s v="D-5"/>
    <n v="3037753"/>
    <s v="SONNY WIJAYA"/>
    <s v="Client Business Manager 1 - Business Owners - JBR"/>
    <m/>
    <m/>
    <m/>
    <m/>
    <x v="1"/>
    <m/>
    <m/>
    <x v="1"/>
    <n v="1"/>
    <x v="0"/>
    <n v="0"/>
    <x v="0"/>
    <n v="0.5"/>
  </r>
  <r>
    <n v="3005927"/>
    <s v="DYAH KUSUMOWATI"/>
    <s v="U7"/>
    <x v="4"/>
    <s v="Network - Jawa Timur &amp; Bali Nusra Region"/>
    <s v="Network - Jawa Timur &amp; Bali Nusra Region Area I"/>
    <s v="KC - Jember - Diponegoro - JBR - D3"/>
    <s v="KC - Jember - Diponegoro - JBR - Service - D4"/>
    <s v="Branch Operations &amp; Service Manager"/>
    <s v="Branch Operations &amp; Service Manager"/>
    <s v="KC - Jember - Diponegoro - JBR"/>
    <s v="JEMBER"/>
    <s v="Jawa Timur"/>
    <d v="1976-06-28T00:00:00"/>
    <d v="2004-01-13T00:00:00"/>
    <s v="Female"/>
    <s v="JBR"/>
    <s v="DYAH.KUSUMOWATI@CIMBNIAGA.CO.ID"/>
    <s v="D-4"/>
    <n v="5394208"/>
    <s v="YENY PURNAMASARI"/>
    <s v="Branch Manager - KC - JBR"/>
    <m/>
    <m/>
    <m/>
    <m/>
    <x v="1"/>
    <m/>
    <m/>
    <x v="0"/>
    <n v="0.4"/>
    <x v="0"/>
    <n v="0"/>
    <x v="0"/>
    <n v="0.2"/>
  </r>
  <r>
    <n v="3017971"/>
    <s v="RADITYA MERYZA PUTRI PERMATASARI"/>
    <s v="U8"/>
    <x v="4"/>
    <s v="Network - Jawa Timur &amp; Bali Nusra Region"/>
    <s v="Network - Jawa Timur &amp; Bali Nusra Region Area I"/>
    <s v="KC - Jember - Diponegoro - JBR - D3"/>
    <s v="KC - Jember - Diponegoro - JBR - Service - D4"/>
    <s v="Branch Service Officer"/>
    <s v="Branch Service Officer"/>
    <s v="KC - Jember - Diponegoro - JBR"/>
    <s v="JEMBER"/>
    <s v="Jawa Timur"/>
    <d v="1985-07-30T00:00:00"/>
    <d v="2011-12-12T00:00:00"/>
    <s v="Female"/>
    <s v="JBR"/>
    <s v="RADITYA.MERYZAPUTRIPERMATASARI@CIMBNIAGA.CO.ID"/>
    <s v="D-5"/>
    <n v="3005927"/>
    <s v="DYAH KUSUMOWATI"/>
    <s v="Branch Operations &amp; Service Manager - KC - JBR"/>
    <m/>
    <m/>
    <m/>
    <m/>
    <x v="1"/>
    <m/>
    <m/>
    <x v="0"/>
    <n v="0.95"/>
    <x v="0"/>
    <n v="0"/>
    <x v="0"/>
    <n v="0.47499999999999998"/>
  </r>
  <r>
    <n v="5373466"/>
    <s v="JESSICA CHRISTIANI"/>
    <s v="U9"/>
    <x v="4"/>
    <s v="Network - Jawa Timur &amp; Bali Nusra Region"/>
    <s v="Network - Jawa Timur &amp; Bali Nusra Region Area I"/>
    <s v="KC - Jember - Diponegoro - JBR - D3"/>
    <s v="KC - Jember - Diponegoro - JBR - Service - D4"/>
    <s v="Customer Service"/>
    <s v="Customer Service"/>
    <s v="KC - Jember - Diponegoro - JBR"/>
    <s v="JEMBER"/>
    <s v="Jawa Timur"/>
    <d v="1998-03-30T00:00:00"/>
    <d v="2022-08-01T00:00:00"/>
    <s v="Female"/>
    <s v="JBR"/>
    <s v="Jessica.Christiani@cimbniaga.co.id"/>
    <s v="D-5"/>
    <n v="3005927"/>
    <s v="DYAH KUSUMOWATI"/>
    <s v="Branch Operations &amp; Service Manager - KC - JBR"/>
    <m/>
    <m/>
    <m/>
    <m/>
    <x v="1"/>
    <m/>
    <m/>
    <x v="0"/>
    <n v="0"/>
    <x v="0"/>
    <n v="0"/>
    <x v="0"/>
    <n v="0"/>
  </r>
  <r>
    <n v="3003696"/>
    <s v="HENTI YULIASTANTI"/>
    <s v="U9"/>
    <x v="4"/>
    <s v="Network - Jawa Timur &amp; Bali Nusra Region"/>
    <s v="Network - Jawa Timur &amp; Bali Nusra Region Area I"/>
    <s v="KC - Jember - Diponegoro - JBR - D3"/>
    <s v="KC - Jember - Diponegoro - JBR - Service - D4"/>
    <s v="Customer Service"/>
    <s v="Customer Service"/>
    <s v="KC - Jember - Diponegoro - JBR"/>
    <s v="JEMBER"/>
    <s v="Jawa Timur"/>
    <d v="1973-07-25T00:00:00"/>
    <d v="1996-05-20T00:00:00"/>
    <s v="Female"/>
    <s v="JBR"/>
    <s v="HENTI.YULIASTANTI@CIMBNIAGA.CO.ID"/>
    <s v="D-5"/>
    <n v="3005927"/>
    <s v="DYAH KUSUMOWATI"/>
    <s v="Branch Operations &amp; Service Manager - KC - JBR"/>
    <m/>
    <m/>
    <m/>
    <m/>
    <x v="1"/>
    <m/>
    <m/>
    <x v="0"/>
    <n v="0.5"/>
    <x v="0"/>
    <n v="0"/>
    <x v="0"/>
    <n v="0.25"/>
  </r>
  <r>
    <n v="3038584"/>
    <s v="HARYA PAMUNGKAS"/>
    <s v="U6"/>
    <x v="4"/>
    <s v="Network - Jawa Timur &amp; Bali Nusra Region"/>
    <s v="Network - Jawa Timur &amp; Bali Nusra Region Area I"/>
    <s v="KC - Surabaya - Sudirman - SSD - D3"/>
    <s v="KC - Surabaya - Sudirman - SSD - Company - D4"/>
    <s v="Company Relationship Manager"/>
    <s v="Company Relationship Manager"/>
    <s v="KC - Surabaya - Sudirman - SSD"/>
    <s v="SURABAYA"/>
    <s v="Jawa Timur"/>
    <d v="1984-01-18T00:00:00"/>
    <d v="2019-08-05T00:00:00"/>
    <s v="Male"/>
    <s v="SSD"/>
    <s v="HARYA.PAMUNGKAS@CIMBNIAGA.CO.ID"/>
    <s v="D-5"/>
    <n v="5418295"/>
    <s v="LINDA LIANDY"/>
    <s v="Branch Manager - KC - SSD"/>
    <m/>
    <m/>
    <m/>
    <m/>
    <x v="1"/>
    <m/>
    <m/>
    <x v="0"/>
    <n v="0"/>
    <x v="0"/>
    <n v="0"/>
    <x v="0"/>
    <n v="0"/>
  </r>
  <r>
    <n v="5421942"/>
    <s v="ALIT MAHARANI"/>
    <s v="U6"/>
    <x v="4"/>
    <s v="Network - Jawa Timur &amp; Bali Nusra Region"/>
    <s v="Network - Jawa Timur &amp; Bali Nusra Region Area I"/>
    <s v="KC - Surabaya - Sudirman - SSD - D3"/>
    <s v="KC - Surabaya - Sudirman - SSD - Company - D4"/>
    <s v="Company Relationship Manager"/>
    <s v="Company Relationship Manager"/>
    <s v="KC - Surabaya - Sudirman - SSD"/>
    <s v="SURABAYA"/>
    <s v="Jawa Timur"/>
    <d v="1979-03-05T00:00:00"/>
    <d v="2025-02-10T00:00:00"/>
    <s v="Female"/>
    <s v="SSD"/>
    <s v="alit.maharani@cimbniaga.co.id"/>
    <s v="D-5"/>
    <n v="5418295"/>
    <s v="LINDA LIANDY"/>
    <s v="Branch Manager - KC - SSD"/>
    <m/>
    <m/>
    <m/>
    <m/>
    <x v="1"/>
    <m/>
    <m/>
    <x v="0"/>
    <n v="0"/>
    <x v="1"/>
    <e v="#N/A"/>
    <x v="1"/>
    <e v="#N/A"/>
  </r>
  <r>
    <n v="5377080"/>
    <s v="AMILIA PRIMADANI"/>
    <s v="U6"/>
    <x v="4"/>
    <s v="Network - Jawa Timur &amp; Bali Nusra Region"/>
    <s v="Network - Jawa Timur &amp; Bali Nusra Region Area I"/>
    <s v="KC - Surabaya - Sudirman - SSD - D3"/>
    <s v="KC - Surabaya - Sudirman - SSD - EBB - D4"/>
    <s v="Sr EBB Relationship Manager"/>
    <s v="Sr EBB Relationship Manager"/>
    <s v="KC - Surabaya - Sudirman - SS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8707"/>
    <s v="NUZULIA DELLY DIANINGRUM"/>
    <s v="U6"/>
    <x v="4"/>
    <s v="Network - Jawa Timur &amp; Bali Nusra Region"/>
    <s v="Network - Jawa Timur &amp; Bali Nusra Region Area I"/>
    <s v="KC - Surabaya - Sudirman - SSD - D3"/>
    <s v="KC - Surabaya - Sudirman - SSD - EBB - D4"/>
    <s v="EBB Business Manager"/>
    <s v="EBB Business Manager"/>
    <s v="KC - Surabaya - Sudirman - SSD"/>
    <s v="SURABAYA"/>
    <s v="Jawa Timur"/>
    <d v="1994-02-27T00:00:00"/>
    <d v="2023-10-23T00:00:00"/>
    <s v="Female"/>
    <s v="SSD"/>
    <s v="nuzulia.dianingrum@cimbniaga.co.id"/>
    <s v="D-4"/>
    <n v="5418295"/>
    <s v="LINDA LIANDY"/>
    <s v="Branch Manager - KC - SSD"/>
    <m/>
    <m/>
    <m/>
    <m/>
    <x v="1"/>
    <m/>
    <m/>
    <x v="0"/>
    <n v="0"/>
    <x v="0"/>
    <n v="0"/>
    <x v="0"/>
    <n v="0"/>
  </r>
  <r>
    <n v="5417232"/>
    <s v="ANGELICA IRENE BITIN BEREK"/>
    <s v="U7"/>
    <x v="4"/>
    <s v="Network - Jawa Timur &amp; Bali Nusra Region"/>
    <s v="Network - Jawa Timur &amp; Bali Nusra Region Area I"/>
    <s v="KC - Surabaya - Sudirman - SSD - D3"/>
    <s v="KC - Surabaya - Sudirman - SSD - EBB - D4"/>
    <s v="Sr EBB Relationship Manager"/>
    <s v="Sr EBB Relationship Manager"/>
    <s v="KC - Surabaya - Sudirman - SSD"/>
    <s v="SURABAYA"/>
    <s v="Jawa Timur"/>
    <d v="1996-01-27T00:00:00"/>
    <d v="2024-11-05T00:00:00"/>
    <s v="Female"/>
    <s v="SSD"/>
    <s v="Angelica.Berek@cimbniaga.co.id"/>
    <s v="D-5"/>
    <n v="5398707"/>
    <s v="NUZULIA DELLY DIANINGRUM"/>
    <s v="Network EBB Business Manager - KC - SSD"/>
    <m/>
    <m/>
    <m/>
    <m/>
    <x v="1"/>
    <m/>
    <m/>
    <x v="0"/>
    <n v="0"/>
    <x v="1"/>
    <e v="#N/A"/>
    <x v="1"/>
    <e v="#N/A"/>
  </r>
  <r>
    <n v="5417231"/>
    <s v="MELIA FERINA"/>
    <s v="U7"/>
    <x v="4"/>
    <s v="Network - Jawa Timur &amp; Bali Nusra Region"/>
    <s v="Network - Jawa Timur &amp; Bali Nusra Region Area I"/>
    <s v="KC - Surabaya - Sudirman - SSD - D3"/>
    <s v="KC - Surabaya - Sudirman - SSD - EBB - D4"/>
    <s v="Sr EBB Relationship Manager"/>
    <s v="Sr EBB Relationship Manager"/>
    <s v="KC - Surabaya - Sudirman - SSD"/>
    <s v="SURABAYA"/>
    <s v="Jawa Timur"/>
    <d v="1995-02-25T00:00:00"/>
    <d v="2024-11-04T00:00:00"/>
    <s v="Female"/>
    <s v="SSD"/>
    <s v="melia.ferina@cimbniaga.co.id"/>
    <s v="D-5"/>
    <n v="5398707"/>
    <s v="NUZULIA DELLY DIANINGRUM"/>
    <s v="Network EBB Business Manager - KC - SSD"/>
    <m/>
    <m/>
    <m/>
    <m/>
    <x v="1"/>
    <m/>
    <m/>
    <x v="0"/>
    <n v="0"/>
    <x v="0"/>
    <n v="0"/>
    <x v="0"/>
    <n v="0"/>
  </r>
  <r>
    <n v="5379782"/>
    <s v="RYNNA TRUSTI MIRANTI"/>
    <s v="U7"/>
    <x v="4"/>
    <s v="Network - Jawa Timur &amp; Bali Nusra Region"/>
    <s v="Network - Jawa Timur &amp; Bali Nusra Region Area I"/>
    <s v="KC - Surabaya - Sudirman - SSD - D3"/>
    <s v="KC - Surabaya - Sudirman - SSD - EBB - D4"/>
    <s v="Sr EBB Relationship Manager"/>
    <s v="Sr EBB Relationship Manager"/>
    <s v="KC - Surabaya - Sudirman - SSD"/>
    <s v="SURABAYA"/>
    <s v="Jawa Timur"/>
    <d v="1985-05-01T00:00:00"/>
    <d v="2022-12-05T00:00:00"/>
    <s v="Female"/>
    <s v="SSD"/>
    <s v="Rynna.Miranti@cimbniaga.co.id"/>
    <s v="D-5"/>
    <n v="5398707"/>
    <s v="NUZULIA DELLY DIANINGRUM"/>
    <s v="Network EBB Business Manager - KC - SSD"/>
    <m/>
    <m/>
    <m/>
    <m/>
    <x v="1"/>
    <m/>
    <m/>
    <x v="0"/>
    <n v="0"/>
    <x v="0"/>
    <n v="0"/>
    <x v="0"/>
    <n v="0"/>
  </r>
  <r>
    <n v="3032912"/>
    <s v="NATALIA TANUJAYA"/>
    <s v="U6"/>
    <x v="4"/>
    <s v="Network - Jawa Timur &amp; Bali Nusra Region"/>
    <s v="Network - Jawa Timur &amp; Bali Nusra Region Area I"/>
    <s v="KC - Surabaya - Sudirman - SSD - D3"/>
    <s v="KC - Surabaya - Sudirman - SSD - Mortgage - D4"/>
    <s v="Mortgage Business Manager"/>
    <s v="Mortgage Business Manager"/>
    <s v="KC - Surabaya - Sudirman - SSD"/>
    <s v="SURABAYA"/>
    <s v="Jawa Timur"/>
    <d v="1988-11-07T00:00:00"/>
    <d v="2017-02-02T00:00:00"/>
    <s v="Female"/>
    <s v="SSD"/>
    <s v="NATALIA.TANUJAYA@CIMBNIAGA.CO.ID"/>
    <s v="D-4"/>
    <n v="5418295"/>
    <s v="LINDA LIANDY"/>
    <s v="Branch Manager - KC - SSD"/>
    <m/>
    <m/>
    <m/>
    <m/>
    <x v="1"/>
    <m/>
    <m/>
    <x v="0"/>
    <n v="0"/>
    <x v="0"/>
    <n v="0"/>
    <x v="0"/>
    <n v="0"/>
  </r>
  <r>
    <n v="5358457"/>
    <s v="OCTAVIA ANIZAR"/>
    <s v="U7"/>
    <x v="4"/>
    <s v="Network - Jawa Timur &amp; Bali Nusra Region"/>
    <s v="Network - Jawa Timur &amp; Bali Nusra Region Area I"/>
    <s v="KC - Surabaya - Sudirman - SSD - D3"/>
    <s v="KC - Surabaya - Sudirman - SSD - Mortgage - D4"/>
    <s v="Mortgage Relationship Manager"/>
    <s v="Mortgage Relationship Manager"/>
    <s v="KC - Surabaya - Sudirman - SSD"/>
    <s v="SURABAYA"/>
    <s v="Jawa Timur"/>
    <d v="1994-10-21T00:00:00"/>
    <d v="2021-11-29T00:00:00"/>
    <s v="Female"/>
    <s v="SSD"/>
    <s v="Octavia.Anizar@cimbniaga.co.id"/>
    <s v="D-5"/>
    <n v="3032912"/>
    <s v="NATALIA TANUJAYA"/>
    <s v="Mortgage Business Manager - KC - SSD"/>
    <m/>
    <m/>
    <m/>
    <m/>
    <x v="1"/>
    <m/>
    <m/>
    <x v="0"/>
    <n v="0"/>
    <x v="0"/>
    <n v="0"/>
    <x v="0"/>
    <n v="0"/>
  </r>
  <r>
    <n v="5601334"/>
    <s v="TENDI SETYOKO"/>
    <s v="U8"/>
    <x v="4"/>
    <s v="Network - Jawa Timur &amp; Bali Nusra Region"/>
    <s v="Network - Jawa Timur &amp; Bali Nusra Region Area I"/>
    <s v="KC - Surabaya - Sudirman - SSD - D3"/>
    <s v="KC - Surabaya - Sudirman - SSD - Mortgage - D4"/>
    <s v="Mortgage Relationship Manager"/>
    <s v="Mortgage Relationship Manager"/>
    <s v="KC - Surabaya - Sudirman - SSD"/>
    <s v="SURABAYA"/>
    <s v="Jawa Timur"/>
    <d v="1993-08-25T00:00:00"/>
    <d v="2025-09-29T00:00:00"/>
    <s v="Male"/>
    <s v="SSD"/>
    <s v="tendi.setyoko@cimbniaga.co.id"/>
    <s v="D-5"/>
    <n v="3032912"/>
    <s v="NATALIA TANUJAYA"/>
    <s v="Mortgage Business Manager - KC - SSD"/>
    <m/>
    <m/>
    <m/>
    <m/>
    <x v="1"/>
    <m/>
    <m/>
    <x v="0"/>
    <n v="0.05"/>
    <x v="1"/>
    <e v="#N/A"/>
    <x v="1"/>
    <e v="#N/A"/>
  </r>
  <r>
    <n v="5601421"/>
    <s v="LISA"/>
    <s v="U8"/>
    <x v="4"/>
    <s v="Network - Jawa Timur &amp; Bali Nusra Region"/>
    <s v="Network - Jawa Timur &amp; Bali Nusra Region Area I"/>
    <s v="KC - Surabaya - Sudirman - SSD - D3"/>
    <s v="KC - Surabaya - Sudirman - SSD - Mortgage - D4"/>
    <s v="Mortgage Relationship Manager"/>
    <s v="Mortgage Relationship Manager"/>
    <s v="KC - Surabaya - Sudirman - SSD"/>
    <s v="SURABAYA"/>
    <s v="Jawa Timur"/>
    <d v="1988-08-24T00:00:00"/>
    <d v="2025-10-13T00:00:00"/>
    <s v="Female"/>
    <s v="SSD"/>
    <s v="lisa.lisa2@cimbniaga.co.id"/>
    <s v="D-5"/>
    <n v="3032912"/>
    <s v="NATALIA TANUJAYA"/>
    <s v="Mortgage Business Manager - KC - SSD"/>
    <m/>
    <m/>
    <m/>
    <m/>
    <x v="1"/>
    <m/>
    <m/>
    <x v="0"/>
    <n v="0"/>
    <x v="1"/>
    <e v="#N/A"/>
    <x v="1"/>
    <e v="#N/A"/>
  </r>
  <r>
    <n v="5388709"/>
    <s v="PATRICIA FEBRIANE SETIAWAN"/>
    <s v="U9"/>
    <x v="4"/>
    <s v="Network - Jawa Timur &amp; Bali Nusra Region"/>
    <s v="Network - Jawa Timur &amp; Bali Nusra Region Area I"/>
    <s v="KC - Surabaya - Sudirman - SSD - D3"/>
    <s v="KC - Surabaya - Sudirman - SSD - Mortgage - D4"/>
    <s v="Mortgage Relationship Manager"/>
    <s v="Mortgage Relationship Manager"/>
    <s v="KC - Surabaya - Sudirman - SSD"/>
    <s v="SURABAYA"/>
    <s v="Jawa Timur"/>
    <d v="2001-02-09T00:00:00"/>
    <d v="2023-09-04T00:00:00"/>
    <s v="Female"/>
    <s v="SSD"/>
    <s v="patricia.setiawan@cimbniaga.co.id"/>
    <s v="D-5"/>
    <n v="3032912"/>
    <s v="NATALIA TANUJAYA"/>
    <s v="Mortgage Business Manager - KC - SSD"/>
    <m/>
    <m/>
    <m/>
    <m/>
    <x v="1"/>
    <m/>
    <m/>
    <x v="0"/>
    <n v="0"/>
    <x v="0"/>
    <n v="0"/>
    <x v="0"/>
    <n v="0"/>
  </r>
  <r>
    <n v="5384080"/>
    <s v="KHOE SHEILLA AGNES WIJAYA"/>
    <s v="U5"/>
    <x v="4"/>
    <s v="Network - Jawa Timur &amp; Bali Nusra Region"/>
    <s v="Network - Jawa Timur &amp; Bali Nusra Region Area I"/>
    <s v="KC - Surabaya - Sudirman - SSD - D3"/>
    <s v="KC - Surabaya - Sudirman - SSD - Preferred - D4"/>
    <s v="Preferred Business Manager"/>
    <s v="Preferred Business Manager"/>
    <s v="KC - Surabaya - Sudirman - SSD"/>
    <s v="SURABAYA"/>
    <s v="Jawa Timur"/>
    <d v="1992-05-01T00:00:00"/>
    <d v="2023-02-01T00:00:00"/>
    <s v="Female"/>
    <s v="SSD"/>
    <s v="Khoe.Wijaya@cimbniaga.co.id"/>
    <s v="D-4"/>
    <n v="5418295"/>
    <s v="LINDA LIANDY"/>
    <s v="Branch Manager - KC - SSD"/>
    <m/>
    <m/>
    <m/>
    <m/>
    <x v="1"/>
    <m/>
    <m/>
    <x v="0"/>
    <n v="0"/>
    <x v="0"/>
    <n v="0"/>
    <x v="0"/>
    <n v="0"/>
  </r>
  <r>
    <n v="5395182"/>
    <s v="CINDY LAURENCIA"/>
    <s v="U6"/>
    <x v="4"/>
    <s v="Network - Jawa Timur &amp; Bali Nusra Region"/>
    <s v="Network - Jawa Timur &amp; Bali Nusra Region Area I"/>
    <s v="KC - Surabaya - Sudirman - SSD - D3"/>
    <s v="KC - Surabaya - Sudirman - SSD - Preferred - D4"/>
    <s v="Preferred Relationship Manager"/>
    <s v="Preferred Relationship Manager"/>
    <s v="KC - Surabaya - Sudirman - SSD"/>
    <s v="SURABAYA"/>
    <s v="Jawa Timur"/>
    <d v="1985-12-21T00:00:00"/>
    <d v="2023-08-21T00:00:00"/>
    <s v="Female"/>
    <s v="SSD"/>
    <s v="Cindy.Laurencia@cimbniaga.co.id"/>
    <s v="D-5"/>
    <n v="5384080"/>
    <s v="Khoe Sheilla Agnes Wijaya"/>
    <s v="Preferred Business Manager 1 - KC - SSD"/>
    <m/>
    <m/>
    <m/>
    <m/>
    <x v="1"/>
    <m/>
    <m/>
    <x v="0"/>
    <n v="0"/>
    <x v="0"/>
    <n v="0"/>
    <x v="0"/>
    <n v="0"/>
  </r>
  <r>
    <n v="3039800"/>
    <s v="DEVI ROSALINA"/>
    <s v="U7"/>
    <x v="4"/>
    <s v="Network - Jawa Timur &amp; Bali Nusra Region"/>
    <s v="Network - Jawa Timur &amp; Bali Nusra Region Area I"/>
    <s v="KC - Surabaya - Sudirman - SSD - D3"/>
    <s v="KC - Surabaya - Sudirman - SSD - Preferred - D4"/>
    <s v="Preferred Relationship Manager"/>
    <s v="Preferred Relationship Manager"/>
    <s v="KC - Surabaya - Sudirman - SSD"/>
    <s v="SURABAYA"/>
    <s v="Jawa Timur"/>
    <d v="1991-12-19T00:00:00"/>
    <d v="2019-11-18T00:00:00"/>
    <s v="Female"/>
    <s v="SSD"/>
    <s v="DEVI.ROSALINA@CIMBNIAGA.CO.ID"/>
    <s v="D-5"/>
    <n v="5384080"/>
    <s v="Khoe Sheilla Agnes Wijaya"/>
    <s v="Preferred Business Manager 1 - KC - SSD"/>
    <m/>
    <m/>
    <m/>
    <m/>
    <x v="1"/>
    <m/>
    <m/>
    <x v="0"/>
    <n v="0"/>
    <x v="0"/>
    <n v="0"/>
    <x v="0"/>
    <n v="0"/>
  </r>
  <r>
    <n v="5415516"/>
    <s v="SRI WAHYUNI"/>
    <s v="U7"/>
    <x v="4"/>
    <s v="Network - Jawa Timur &amp; Bali Nusra Region"/>
    <s v="Network - Jawa Timur &amp; Bali Nusra Region Area I"/>
    <s v="KC - Surabaya - Sudirman - SSD - D3"/>
    <s v="KC - Surabaya - Sudirman - SSD - Preferred - D4"/>
    <s v="Preferred Relationship Manager"/>
    <s v="Preferred Relationship Manager"/>
    <s v="KC - Surabaya - Sudirman - SSD"/>
    <s v="SURABAYA"/>
    <s v="Jawa Timur"/>
    <d v="1982-02-14T00:00:00"/>
    <d v="2024-09-30T00:00:00"/>
    <s v="Female"/>
    <s v="SSD"/>
    <s v="sri.wahyuni2@cimbniaga.co.id"/>
    <s v="D-5"/>
    <n v="5384080"/>
    <s v="Khoe Sheilla Agnes Wijaya"/>
    <s v="Preferred Business Manager 1 - KC - SSD"/>
    <m/>
    <m/>
    <m/>
    <m/>
    <x v="1"/>
    <m/>
    <m/>
    <x v="0"/>
    <n v="0"/>
    <x v="0"/>
    <n v="0"/>
    <x v="0"/>
    <n v="0"/>
  </r>
  <r>
    <n v="5315913"/>
    <s v="EVI MIJANTO"/>
    <s v="U6"/>
    <x v="4"/>
    <s v="Network - Jawa Timur &amp; Bali Nusra Region"/>
    <s v="Network - Jawa Timur &amp; Bali Nusra Region Area I"/>
    <s v="KC - Surabaya - Sudirman - SSD - Private Wealth D3"/>
    <s v="KC - Surabaya - Sudirman - SSD - Private Wealth D4"/>
    <s v="Private Wealth Relationship Manager"/>
    <s v="Private Wealth Relationship Manager"/>
    <s v="KC - Surabaya - Sudirman - SSD"/>
    <s v="SURABAYA"/>
    <s v="Jawa Timur"/>
    <d v="1986-03-11T00:00:00"/>
    <d v="2021-04-05T00:00:00"/>
    <s v="Female"/>
    <s v="SSD"/>
    <s v="Evi.Mijanto@cimbniaga.co.id"/>
    <s v="D-4"/>
    <n v="3005695"/>
    <s v="HERRY USMAN"/>
    <s v="Branch Area Head - Jawa Timur &amp; Bali Nusra Region Area I"/>
    <m/>
    <m/>
    <m/>
    <m/>
    <x v="1"/>
    <m/>
    <m/>
    <x v="0"/>
    <n v="0"/>
    <x v="0"/>
    <n v="0"/>
    <x v="0"/>
    <n v="0"/>
  </r>
  <r>
    <n v="3005860"/>
    <s v="UNIK BUDI SRI WAHYUNING ASIH"/>
    <s v="U5"/>
    <x v="4"/>
    <s v="Network - Jawa Timur &amp; Bali Nusra Region"/>
    <s v="Network - Jawa Timur &amp; Bali Nusra Region Area I"/>
    <s v="KC - Surabaya - Sudirman - SSD - D3"/>
    <s v="KC - Surabaya - Sudirman - SSD - Service - D4"/>
    <s v="Branch Operations &amp; Service Manager"/>
    <s v="Branch Operations &amp; Service Manager"/>
    <s v="KC - Surabaya - Sudirman - SSD"/>
    <s v="SURABAYA"/>
    <s v="Jawa Timur"/>
    <d v="1980-07-04T00:00:00"/>
    <d v="2002-11-01T00:00:00"/>
    <s v="Female"/>
    <s v="SSD"/>
    <s v="unik.wahyuninasih@cimbniaga.co.id"/>
    <s v="D-4"/>
    <n v="5418295"/>
    <s v="LINDA LIANDY"/>
    <s v="Branch Manager - KC - SSD"/>
    <m/>
    <m/>
    <m/>
    <m/>
    <x v="1"/>
    <m/>
    <m/>
    <x v="0"/>
    <n v="0"/>
    <x v="0"/>
    <n v="0"/>
    <x v="0"/>
    <n v="0"/>
  </r>
  <r>
    <n v="3004376"/>
    <s v="MEILIESA (KOO MEI LIE)"/>
    <s v="U8"/>
    <x v="4"/>
    <s v="Network - Jawa Timur &amp; Bali Nusra Region"/>
    <s v="Network - Jawa Timur &amp; Bali Nusra Region Area I"/>
    <s v="KC - Surabaya - Sudirman - SSD - D3"/>
    <s v="KC - Surabaya - Sudirman - SSD - Service - D4"/>
    <s v="Branch Service Officer"/>
    <s v="Branch Service Officer"/>
    <s v="KC - Surabaya - Sudirman - SSD"/>
    <s v="SURABAYA"/>
    <s v="Jawa Timur"/>
    <d v="1973-05-13T00:00:00"/>
    <d v="1997-06-01T00:00:00"/>
    <s v="Female"/>
    <s v="SSD"/>
    <s v="MEILIESA@CIMBNIAGA.CO.ID"/>
    <s v="D-5"/>
    <n v="3005860"/>
    <s v="UNIK BUDI SRI WAHYUNING ASIH"/>
    <s v="Branch Operations &amp; Service Manager - KC - SSD"/>
    <m/>
    <m/>
    <m/>
    <m/>
    <x v="1"/>
    <m/>
    <m/>
    <x v="1"/>
    <n v="1"/>
    <x v="0"/>
    <n v="0"/>
    <x v="0"/>
    <n v="0.5"/>
  </r>
  <r>
    <n v="3004145"/>
    <s v="HENY SHINTA SOERJANINGSIH"/>
    <s v="U8"/>
    <x v="4"/>
    <s v="Network - Jawa Timur &amp; Bali Nusra Region"/>
    <s v="Network - Jawa Timur &amp; Bali Nusra Region Area I"/>
    <s v="KC - Surabaya - Sudirman - SSD - D3"/>
    <s v="KC - Surabaya - Sudirman - SSD - Service - D4"/>
    <s v="Branch Service Officer"/>
    <s v="Branch Service Officer"/>
    <s v="KC - Surabaya - Sudirman - SS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6860"/>
    <s v="GEMA ZAKHARIAN"/>
    <s v="U8"/>
    <x v="4"/>
    <s v="Network - Jawa Timur &amp; Bali Nusra Region"/>
    <s v="Network - Jawa Timur &amp; Bali Nusra Region Area I"/>
    <s v="KC - Surabaya - Sudirman - SSD - D3"/>
    <s v="KC - Surabaya - Sudirman - SSD - Service - D4"/>
    <s v="Digital Banking Service Officer"/>
    <s v="Digital Banking Service Officer"/>
    <s v="E-Banking Lounge - Surabaya - Tunjungan Plaza - DTP"/>
    <s v="SURABAYA"/>
    <s v="Jawa Timur"/>
    <d v="1989-01-20T00:00:00"/>
    <d v="2014-08-04T00:00:00"/>
    <s v="Male"/>
    <s v="DTP"/>
    <s v="GEMA.ZAKHARIAN@CIMBNIAGA.CO.ID"/>
    <s v="D-5"/>
    <n v="3005860"/>
    <s v="UNIK BUDI SRI WAHYUNING ASIH"/>
    <s v="Branch Operations &amp; Service Manager - KC - SSD"/>
    <m/>
    <m/>
    <m/>
    <m/>
    <x v="1"/>
    <m/>
    <m/>
    <x v="0"/>
    <n v="0"/>
    <x v="0"/>
    <n v="0"/>
    <x v="0"/>
    <n v="0"/>
  </r>
  <r>
    <n v="3036790"/>
    <s v="I DEWA AGUNG AYU DIAN OKTASARI"/>
    <s v="U9"/>
    <x v="4"/>
    <s v="Network - Jawa Timur &amp; Bali Nusra Region"/>
    <s v="Network - Jawa Timur &amp; Bali Nusra Region Area I"/>
    <s v="KC - Surabaya - Sudirman - SSD - D3"/>
    <s v="KC - Surabaya - Sudirman - SSD - Service - D4"/>
    <s v="Digital Banking Service Officer"/>
    <s v="Digital Banking Service Officer"/>
    <s v="E-Banking Lounge - Surabaya - Tunjungan Plaza - DTP"/>
    <s v="SURABAYA"/>
    <s v="Jawa Timur"/>
    <d v="1990-10-08T00:00:00"/>
    <d v="2018-10-22T00:00:00"/>
    <s v="Female"/>
    <s v="DTP"/>
    <s v="I.OKTASARI@CIMBNIAGA.CO.ID"/>
    <s v="D-5"/>
    <n v="3005860"/>
    <s v="UNIK BUDI SRI WAHYUNING ASIH"/>
    <s v="Branch Operations &amp; Service Manager - KC - SSD"/>
    <m/>
    <m/>
    <m/>
    <m/>
    <x v="1"/>
    <m/>
    <m/>
    <x v="0"/>
    <n v="0"/>
    <x v="0"/>
    <n v="0"/>
    <x v="0"/>
    <n v="0"/>
  </r>
  <r>
    <n v="3040373"/>
    <s v="BAYU ARIE WAHYUDI"/>
    <s v="U9"/>
    <x v="4"/>
    <s v="Network - Jawa Timur &amp; Bali Nusra Region"/>
    <s v="Network - Jawa Timur &amp; Bali Nusra Region Area I"/>
    <s v="KC - Surabaya - Sudirman - SSD - D3"/>
    <s v="KC - Surabaya - Sudirman - SSD - Service - D4"/>
    <s v="Digital Banking Service Officer"/>
    <s v="Digital Banking Service Officer"/>
    <s v="E-Banking Lounge - Surabaya - Tunjungan Plaza - DTP"/>
    <s v="SURABAYA"/>
    <s v="Jawa Timur"/>
    <d v="1994-03-11T00:00:00"/>
    <d v="2020-01-20T00:00:00"/>
    <s v="Male"/>
    <s v="DTP"/>
    <s v="BAYU.WAHYUDI@CIMBNIAGA.CO.ID"/>
    <s v="D-5"/>
    <n v="3005860"/>
    <s v="UNIK BUDI SRI WAHYUNING ASIH"/>
    <s v="Branch Operations &amp; Service Manager - KC - SSD"/>
    <m/>
    <m/>
    <m/>
    <m/>
    <x v="1"/>
    <m/>
    <m/>
    <x v="0"/>
    <n v="0"/>
    <x v="0"/>
    <n v="0"/>
    <x v="0"/>
    <n v="0"/>
  </r>
  <r>
    <n v="5316056"/>
    <s v="WAHYU AGUS SANTOSO"/>
    <s v="U9"/>
    <x v="4"/>
    <s v="Network - Jawa Timur &amp; Bali Nusra Region"/>
    <s v="Network - Jawa Timur &amp; Bali Nusra Region Area I"/>
    <s v="KC - Surabaya - Sudirman - SSD - D3"/>
    <s v="KC - Surabaya - Sudirman - SSD - Service - D4"/>
    <s v="Customer Service"/>
    <s v="Customer Service"/>
    <s v="KC - Surabaya - Sudirman - SSD"/>
    <s v="SURABAYA"/>
    <s v="Jawa Timur"/>
    <d v="1996-09-21T00:00:00"/>
    <d v="2021-03-15T00:00:00"/>
    <s v="Male"/>
    <s v="SSD"/>
    <s v="Wahyu.Santoso@cimbniaga.co.id"/>
    <s v="D-5"/>
    <n v="3005860"/>
    <s v="UNIK BUDI SRI WAHYUNING ASIH"/>
    <s v="Branch Operations &amp; Service Manager - KC - SSD"/>
    <m/>
    <m/>
    <m/>
    <m/>
    <x v="1"/>
    <m/>
    <m/>
    <x v="0"/>
    <n v="0"/>
    <x v="0"/>
    <n v="0"/>
    <x v="0"/>
    <n v="0"/>
  </r>
  <r>
    <n v="3040561"/>
    <s v="NERRY PUTRI UTAMI"/>
    <s v="U9"/>
    <x v="4"/>
    <s v="Network - Jawa Timur &amp; Bali Nusra Region"/>
    <s v="Network - Jawa Timur &amp; Bali Nusra Region Area I"/>
    <s v="KC - Surabaya - Sudirman - SSD - D3"/>
    <s v="KC - Surabaya - Sudirman - SSD - Service - D4"/>
    <s v="Customer Service"/>
    <s v="Customer Service"/>
    <s v="KC - Surabaya - Sudirman - SSD"/>
    <s v="SURABAYA"/>
    <s v="Jawa Timur"/>
    <d v="1997-01-06T00:00:00"/>
    <d v="2020-02-24T00:00:00"/>
    <s v="Female"/>
    <s v="SSD"/>
    <s v="Nerry.Utami@cimbniaga.co.id"/>
    <s v="D-5"/>
    <n v="3005860"/>
    <s v="UNIK BUDI SRI WAHYUNING ASIH"/>
    <s v="Branch Operations &amp; Service Manager - KC - SSD"/>
    <m/>
    <m/>
    <m/>
    <m/>
    <x v="1"/>
    <m/>
    <m/>
    <x v="0"/>
    <n v="0"/>
    <x v="0"/>
    <n v="0"/>
    <x v="0"/>
    <n v="0"/>
  </r>
  <r>
    <n v="5315980"/>
    <s v="MOCH JAYA ROMADHAN"/>
    <s v="U10"/>
    <x v="4"/>
    <s v="Network - Jawa Timur &amp; Bali Nusra Region"/>
    <s v="Network - Jawa Timur &amp; Bali Nusra Region Area I"/>
    <s v="KC - Surabaya - Sudirman - SSD - D3"/>
    <s v="KC - Surabaya - Sudirman - SSD - Service - D4"/>
    <s v="Teller"/>
    <s v="Teller"/>
    <s v="KC - Surabaya - Sudirman - SSD"/>
    <s v="SURABAYA"/>
    <s v="Jawa Timur"/>
    <d v="1998-01-24T00:00:00"/>
    <d v="2021-03-15T00:00:00"/>
    <s v="Male"/>
    <s v="SSD"/>
    <s v="Moch.Romadhan@cimbniaga.co.id"/>
    <s v="D-5"/>
    <n v="3005860"/>
    <s v="UNIK BUDI SRI WAHYUNING ASIH"/>
    <s v="Branch Operations &amp; Service Manager - KC - SSD"/>
    <m/>
    <m/>
    <m/>
    <m/>
    <x v="1"/>
    <m/>
    <m/>
    <x v="0"/>
    <n v="0"/>
    <x v="0"/>
    <n v="0"/>
    <x v="0"/>
    <n v="0"/>
  </r>
  <r>
    <n v="5355382"/>
    <s v="AKHMAD DANIL MIQDAD"/>
    <s v="U10"/>
    <x v="4"/>
    <s v="Network - Jawa Timur &amp; Bali Nusra Region"/>
    <s v="Network - Jawa Timur &amp; Bali Nusra Region Area I"/>
    <s v="KC - Surabaya - Sudirman - SSD - D3"/>
    <s v="KC - Surabaya - Sudirman - SSD - Service - D4"/>
    <s v="Teller"/>
    <s v="Teller"/>
    <s v="KC - Surabaya - Sudirman - SSD"/>
    <s v="SURABAYA"/>
    <s v="Jawa Timur"/>
    <d v="1994-09-22T00:00:00"/>
    <d v="2021-11-01T00:00:00"/>
    <s v="Male"/>
    <s v="SSD"/>
    <s v="Akhmad.Miqdad@cimbniaga.co.id"/>
    <s v="D-5"/>
    <n v="3005860"/>
    <s v="UNIK BUDI SRI WAHYUNING ASIH"/>
    <s v="Branch Operations &amp; Service Manager - KC - SSD"/>
    <m/>
    <m/>
    <m/>
    <m/>
    <x v="1"/>
    <m/>
    <m/>
    <x v="0"/>
    <n v="0"/>
    <x v="0"/>
    <n v="0"/>
    <x v="0"/>
    <n v="0"/>
  </r>
  <r>
    <n v="3034342"/>
    <s v="IKA NURYULIAWATI"/>
    <s v="U6"/>
    <x v="4"/>
    <s v="Network - Jawa Timur &amp; Bali Nusra Region"/>
    <s v="Network - Jawa Timur &amp; Bali Nusra Region Area I"/>
    <s v="KCP - Situbondo - Sepudi - STB - D3"/>
    <s v="KCP - Situbondo - Sepudi - STB - Business Owners - D4"/>
    <s v="Client Relationship Manager"/>
    <s v="Client Relationship Manager"/>
    <s v="KCP - Situbondo - Sepudi - STB"/>
    <s v="SITUBONDO"/>
    <s v="Jawa Timur"/>
    <d v="1988-07-28T00:00:00"/>
    <d v="2017-09-11T00:00:00"/>
    <s v="Female"/>
    <s v="STB"/>
    <s v="IKA.YULIAWATI@CIMBNIAGA.CO.ID"/>
    <s v="D-5"/>
    <n v="3008341"/>
    <s v="MOHAMMAD ARIEF"/>
    <s v="Branch Manager - KCP - STB"/>
    <m/>
    <m/>
    <m/>
    <m/>
    <x v="1"/>
    <m/>
    <m/>
    <x v="0"/>
    <n v="0"/>
    <x v="0"/>
    <n v="0"/>
    <x v="0"/>
    <n v="0"/>
  </r>
  <r>
    <n v="5384125"/>
    <s v="JENIFER PUTRI SUNGKONO"/>
    <s v="U8"/>
    <x v="4"/>
    <s v="Network - Jawa Timur &amp; Bali Nusra Region"/>
    <s v="Network - Jawa Timur &amp; Bali Nusra Region Area I"/>
    <s v="KCP - Situbondo - Sepudi - STB - D3"/>
    <s v="KCP - Situbondo - Sepudi - STB - Business Owners - D4"/>
    <s v="Client Relationship Manager"/>
    <s v="Client Relationship Manager"/>
    <s v="KCP - Situbondo - Sepudi - STB"/>
    <s v="SITUBONDO"/>
    <s v="Jawa Timur"/>
    <d v="2001-01-26T00:00:00"/>
    <d v="2023-02-27T00:00:00"/>
    <s v="Female"/>
    <s v="STB"/>
    <s v="Jenifer.Sungkono2@cimbniaga.co.id"/>
    <s v="D-5"/>
    <n v="3008341"/>
    <s v="MOHAMMAD ARIEF"/>
    <s v="Branch Manager - KCP - STB"/>
    <m/>
    <m/>
    <m/>
    <m/>
    <x v="1"/>
    <m/>
    <m/>
    <x v="0"/>
    <n v="0"/>
    <x v="0"/>
    <n v="0"/>
    <x v="0"/>
    <n v="0"/>
  </r>
  <r>
    <n v="3007720"/>
    <s v="SOERIS WAHYUNI"/>
    <s v="U7"/>
    <x v="4"/>
    <s v="Network - Jawa Timur &amp; Bali Nusra Region"/>
    <s v="Network - Jawa Timur &amp; Bali Nusra Region Area I"/>
    <s v="KCP - Situbondo - Sepudi - STB - D3"/>
    <s v="KCP - Situbondo - Sepudi - STB - Service - D4"/>
    <s v="Branch Operations &amp; Service Manager"/>
    <s v="Branch Operations &amp; Service Manager"/>
    <s v="KCP - Situbondo - Sepudi - STB"/>
    <s v="SITUBONDO"/>
    <s v="Jawa Timur"/>
    <d v="1980-04-22T00:00:00"/>
    <d v="2005-04-01T00:00:00"/>
    <s v="Female"/>
    <s v="STB"/>
    <s v="SURIS.WAHYUNI@CIMBNIAGA.CO.ID"/>
    <s v="D-4"/>
    <n v="3008341"/>
    <s v="MOHAMMAD ARIEF"/>
    <s v="Branch Manager - KCP - STB"/>
    <m/>
    <m/>
    <m/>
    <m/>
    <x v="1"/>
    <m/>
    <m/>
    <x v="0"/>
    <n v="0"/>
    <x v="0"/>
    <n v="0"/>
    <x v="0"/>
    <n v="0"/>
  </r>
  <r>
    <n v="3029353"/>
    <s v="PUTRI SELVIANDA DWI PRIHATINI"/>
    <s v="U9"/>
    <x v="4"/>
    <s v="Network - Jawa Timur &amp; Bali Nusra Region"/>
    <s v="Network - Jawa Timur &amp; Bali Nusra Region Area I"/>
    <s v="KCP - Situbondo - Sepudi - STB - D3"/>
    <s v="KCP - Situbondo - Sepudi - STB - Service - D4"/>
    <s v="Customer Service"/>
    <s v="Customer Service"/>
    <s v="KCP - Situbondo - Sepudi - STB"/>
    <s v="SITUBONDO"/>
    <s v="Jawa Timur"/>
    <d v="1993-07-02T00:00:00"/>
    <d v="2015-04-22T00:00:00"/>
    <s v="Female"/>
    <s v="STB"/>
    <s v="PUTRI.PRIHATINI@CIMBNIAGA.CO.ID"/>
    <s v="D-5"/>
    <n v="3007720"/>
    <s v="SOERIS WAHYUNI"/>
    <s v="Branch Operations &amp; Service Manager - KCP - STB"/>
    <m/>
    <m/>
    <m/>
    <m/>
    <x v="1"/>
    <m/>
    <m/>
    <x v="0"/>
    <n v="0"/>
    <x v="0"/>
    <n v="0"/>
    <x v="0"/>
    <n v="0"/>
  </r>
  <r>
    <n v="5408153"/>
    <s v="ANGELINA"/>
    <s v="U9"/>
    <x v="4"/>
    <s v="Network - Jawa Timur &amp; Bali Nusra Region"/>
    <s v="Network - Jawa Timur &amp; Bali Nusra Region Area I"/>
    <s v="KCP - Surabaya - Kapas Krampung - SKK - D3"/>
    <s v="KCP - Surabaya - Kapas Krampung - SKK - Preferred - D4"/>
    <s v="Preferred Relationship Manager"/>
    <s v="Preferred Relationship Manager"/>
    <s v="KCP - Surabaya - Kapas Krampung - SKK"/>
    <s v="SURABAYA"/>
    <s v="Jawa Timur"/>
    <d v="2002-04-18T00:00:00"/>
    <d v="2024-05-06T00:00:00"/>
    <s v="Female"/>
    <s v="SKK"/>
    <s v="Angelina.Angelina@cimbniaga.co.id"/>
    <s v="D-5"/>
    <n v="3017975"/>
    <s v="STEFANIE KUSWANTO"/>
    <s v="Branch Manager - KCP - SKK"/>
    <m/>
    <m/>
    <m/>
    <m/>
    <x v="1"/>
    <m/>
    <m/>
    <x v="0"/>
    <n v="0"/>
    <x v="0"/>
    <n v="0"/>
    <x v="0"/>
    <n v="0"/>
  </r>
  <r>
    <n v="3025505"/>
    <s v="MIRSA KHARLYNA RAMADHANI"/>
    <s v="U9"/>
    <x v="4"/>
    <s v="Network - Jawa Timur &amp; Bali Nusra Region"/>
    <s v="Network - Jawa Timur &amp; Bali Nusra Region Area I"/>
    <s v="KCP - Surabaya - Kapas Krampung - SKK - D3"/>
    <s v="KCP - Surabaya - Kapas Krampung - SKK - Service - D4"/>
    <s v="Customer Service"/>
    <s v="Customer Service"/>
    <s v="KCP - Surabaya - Kapas Krampung - SKK"/>
    <s v="SURABAYA"/>
    <s v="Jawa Timur"/>
    <d v="1990-04-02T00:00:00"/>
    <d v="2014-02-05T00:00:00"/>
    <s v="Female"/>
    <s v="SKK"/>
    <s v="MIRSA.RAMADHANI@CIMBNIAGA.CO.ID"/>
    <s v="D-5"/>
    <n v="3006548"/>
    <s v="FRANSISCA DIAN PAMITRA"/>
    <s v="Branch Operations &amp; Service Manager - KCP - SKK"/>
    <m/>
    <m/>
    <m/>
    <m/>
    <x v="1"/>
    <m/>
    <m/>
    <x v="0"/>
    <n v="0"/>
    <x v="0"/>
    <n v="0"/>
    <x v="0"/>
    <n v="0"/>
  </r>
  <r>
    <n v="3006548"/>
    <s v="FRANSISCA DIAN PAMITRA"/>
    <s v="U7"/>
    <x v="4"/>
    <s v="Network - Jawa Timur &amp; Bali Nusra Region"/>
    <s v="Network - Jawa Timur &amp; Bali Nusra Region Area I"/>
    <s v="KCP - Surabaya - Kapas Krampung - SKK - D3"/>
    <s v="KCP - Surabaya - Kapas Krampung - SKK - Service - D4"/>
    <s v="Branch Operations &amp; Service Manager"/>
    <s v="Branch Operations &amp; Service Manager"/>
    <s v="KCP - Surabaya - Kapas Krampung - SKK"/>
    <s v="SURABAYA"/>
    <s v="Jawa Timur"/>
    <d v="1980-12-10T00:00:00"/>
    <d v="2005-01-12T00:00:00"/>
    <s v="Female"/>
    <s v="SKK"/>
    <s v="FRANSISKA.DIANPAMITRA@CIMBNIAGA.CO.ID"/>
    <s v="D-4"/>
    <n v="3017975"/>
    <s v="STEFANIE KUSWANTO"/>
    <s v="Branch Manager - KCP - SKK"/>
    <m/>
    <m/>
    <m/>
    <m/>
    <x v="1"/>
    <m/>
    <m/>
    <x v="0"/>
    <n v="0"/>
    <x v="0"/>
    <n v="0"/>
    <x v="0"/>
    <n v="0"/>
  </r>
  <r>
    <n v="3035463"/>
    <s v="LAILATUS SA'ADAH"/>
    <s v="U9"/>
    <x v="4"/>
    <s v="Network - Jawa Timur &amp; Bali Nusra Region"/>
    <s v="Network - Jawa Timur &amp; Bali Nusra Region Area I"/>
    <s v="KCP - Surabaya - Kapas Krampung - SKK - D3"/>
    <s v="KCP - Surabaya - Kapas Krampung - SKK - Service - D4"/>
    <s v="Customer Service"/>
    <s v="Customer Service"/>
    <s v="KCP - Surabaya - Kapas Krampung - SKK"/>
    <s v="SURABAYA"/>
    <s v="Jawa Timur"/>
    <d v="1994-04-28T00:00:00"/>
    <d v="2018-03-05T00:00:00"/>
    <s v="Female"/>
    <s v="SKK"/>
    <s v="LAILATUS.SAADAH@CIMBNIAGA.CO.ID"/>
    <s v="D-5"/>
    <n v="3006548"/>
    <s v="FRANSISCA DIAN PAMITRA"/>
    <s v="Branch Operations &amp; Service Manager - KCP - SKK"/>
    <m/>
    <m/>
    <m/>
    <m/>
    <x v="1"/>
    <m/>
    <m/>
    <x v="0"/>
    <n v="0"/>
    <x v="0"/>
    <n v="0"/>
    <x v="0"/>
    <n v="0"/>
  </r>
  <r>
    <n v="3040432"/>
    <s v="ELIZABETH CINDY DEVINA"/>
    <s v="U6"/>
    <x v="4"/>
    <s v="Network - Jawa Timur &amp; Bali Nusra Region"/>
    <s v="Network - Jawa Timur &amp; Bali Nusra Region Area I"/>
    <s v="KCP - Surabaya - Kembang Jepun - KMA - D3"/>
    <s v="KCP - Surabaya - Kembang Jepun - KMA - EBB - D4"/>
    <s v="EBB Business Manager"/>
    <s v="EBB Business Manager"/>
    <s v="KCP - Surabaya - Kembang Jepun - KMA"/>
    <s v="SURABAYA"/>
    <s v="Jawa Timur"/>
    <d v="1994-05-02T00:00:00"/>
    <d v="2020-02-03T00:00:00"/>
    <s v="Female"/>
    <s v="KMA"/>
    <s v="ELIZABETH.DEVINA@CIMBNIAGA.CO.ID"/>
    <s v="D-4"/>
    <n v="5385730"/>
    <s v="ONG SUTRISNO"/>
    <s v="Branch Manager - KCP - KMA"/>
    <m/>
    <m/>
    <m/>
    <m/>
    <x v="1"/>
    <m/>
    <m/>
    <x v="0"/>
    <n v="0"/>
    <x v="0"/>
    <n v="0"/>
    <x v="0"/>
    <n v="0"/>
  </r>
  <r>
    <n v="5601881"/>
    <s v="ERWINTO SOEDIBYO"/>
    <s v="U7"/>
    <x v="4"/>
    <s v="Network - Jawa Timur &amp; Bali Nusra Region"/>
    <s v="Network - Jawa Timur &amp; Bali Nusra Region Area I"/>
    <s v="KCP - Surabaya - Kembang Jepun - KMA - D3"/>
    <s v="KCP - Surabaya - Kembang Jepun - KMA - EBB - D4"/>
    <s v="Sr EBB Relationship Manager"/>
    <s v="Sr EBB Relationship Manager"/>
    <s v="KCP - Surabaya - Kembang Jepun - KMA"/>
    <s v="SURABAYA"/>
    <s v="Jawa Timur"/>
    <d v="1983-05-30T00:00:00"/>
    <d v="2026-01-12T00:00:00"/>
    <s v="Male"/>
    <s v="KMA"/>
    <s v="erwinto.soedibyo@cimbniaga.co.id"/>
    <s v="D-5"/>
    <n v="3040432"/>
    <s v="ELIZABETH CINDY DEVINA"/>
    <s v="Network EBB Business Manager - KCP - KMA"/>
    <m/>
    <m/>
    <m/>
    <m/>
    <x v="1"/>
    <m/>
    <m/>
    <x v="0"/>
    <n v="0.1"/>
    <x v="1"/>
    <e v="#N/A"/>
    <x v="1"/>
    <e v="#N/A"/>
  </r>
  <r>
    <n v="5601129"/>
    <s v="MICHELLE WIJAYA"/>
    <s v="U7"/>
    <x v="4"/>
    <s v="Network - Jawa Timur &amp; Bali Nusra Region"/>
    <s v="Network - Jawa Timur &amp; Bali Nusra Region Area I"/>
    <s v="KCP - Surabaya - Kembang Jepun - KMA - D3"/>
    <s v="KCP - Surabaya - Kembang Jepun - KMA - EBB - D4"/>
    <s v="EBB Relationship Manager"/>
    <s v="EBB Relationship Manager"/>
    <s v="KCP - Surabaya - Kembang Jepun - KMA"/>
    <s v="SURABAYA"/>
    <s v="Jawa Timur"/>
    <d v="1998-06-13T00:00:00"/>
    <d v="2025-09-08T00:00:00"/>
    <s v="Female"/>
    <s v="KMA"/>
    <s v="michelle.wijaya2@cimbniaga.co.id"/>
    <s v="D-5"/>
    <n v="3040432"/>
    <s v="ELIZABETH CINDY DEVINA"/>
    <s v="Network EBB Business Manager - KCP - KMA"/>
    <m/>
    <m/>
    <m/>
    <m/>
    <x v="1"/>
    <m/>
    <m/>
    <x v="0"/>
    <n v="0"/>
    <x v="1"/>
    <e v="#N/A"/>
    <x v="1"/>
    <e v="#N/A"/>
  </r>
  <r>
    <n v="5379720"/>
    <s v="IRENE AMELIA CHENDRAWATI"/>
    <s v="U7"/>
    <x v="4"/>
    <s v="Network - Jawa Timur &amp; Bali Nusra Region"/>
    <s v="Network - Jawa Timur &amp; Bali Nusra Region Area I"/>
    <s v="KCP - Surabaya - Kembang Jepun - KMA - D3"/>
    <s v="KCP - Surabaya - Kembang Jepun - KMA - EBB - D4"/>
    <s v="EBB Relationship Manager"/>
    <s v="EBB Relationship Manager"/>
    <s v="KCP - Surabaya - Kembang Jepun - KMA"/>
    <s v="SURABAYA"/>
    <s v="Jawa Timur"/>
    <d v="1989-04-30T00:00:00"/>
    <d v="2022-12-05T00:00:00"/>
    <s v="Female"/>
    <s v="KMA"/>
    <s v="Irene.Chendrawati@cimbniaga.co.id"/>
    <s v="D-5"/>
    <n v="3040432"/>
    <s v="ELIZABETH CINDY DEVINA"/>
    <s v="Network EBB Business Manager - KCP - KMA"/>
    <m/>
    <m/>
    <m/>
    <m/>
    <x v="1"/>
    <m/>
    <m/>
    <x v="0"/>
    <n v="0"/>
    <x v="0"/>
    <n v="0"/>
    <x v="0"/>
    <n v="0"/>
  </r>
  <r>
    <n v="5601956"/>
    <s v="FELITA RANDY"/>
    <s v="U8"/>
    <x v="4"/>
    <s v="Network - Jawa Timur &amp; Bali Nusra Region"/>
    <s v="Network - Jawa Timur &amp; Bali Nusra Region Area I"/>
    <s v="KCP - Surabaya - Kembang Jepun - KMA - D3"/>
    <s v="KCP - Surabaya - Kembang Jepun - KMA - EBB - D4"/>
    <s v="EBB Relationship Manager"/>
    <s v="EBB Relationship Manager"/>
    <s v="KCP - Surabaya - Kembang Jepun - KMA"/>
    <s v="SURABAYA"/>
    <s v="Jawa Timur"/>
    <d v="1995-09-28T00:00:00"/>
    <d v="2026-02-02T00:00:00"/>
    <s v="Female"/>
    <s v="KMA"/>
    <s v="felita.randy@cimbniaga.co.id"/>
    <s v="D-5"/>
    <n v="3040432"/>
    <s v="ELIZABETH CINDY DEVINA"/>
    <s v="Network EBB Business Manager - KCP - KMA"/>
    <m/>
    <m/>
    <m/>
    <m/>
    <x v="1"/>
    <m/>
    <m/>
    <x v="0"/>
    <n v="0.1"/>
    <x v="1"/>
    <e v="#N/A"/>
    <x v="1"/>
    <e v="#N/A"/>
  </r>
  <r>
    <n v="3040485"/>
    <s v="ANGELA ROSITA RUTANTU"/>
    <s v="U7"/>
    <x v="4"/>
    <s v="Network - Jawa Timur &amp; Bali Nusra Region"/>
    <s v="Network - Jawa Timur &amp; Bali Nusra Region Area I"/>
    <s v="KCP - Surabaya - Kembang Jepun - KMA - D3"/>
    <s v="KCP - Surabaya - Kembang Jepun - KMA - Preferred - D4"/>
    <s v="Preferred Relationship Manager"/>
    <s v="Preferred Relationship Manager"/>
    <s v="KCP - Surabaya - Kembang Jepun - KMA"/>
    <s v="SURABAYA"/>
    <s v="Jawa Timur"/>
    <d v="1994-11-17T00:00:00"/>
    <d v="2020-02-10T00:00:00"/>
    <s v="Female"/>
    <s v="KMA"/>
    <s v="ANGELA.RUTANTU@CIMBNIAGA.CO.ID"/>
    <s v="D-5"/>
    <n v="5385730"/>
    <s v="ONG SUTRISNO"/>
    <s v="Branch Manager - KCP - KMA"/>
    <m/>
    <m/>
    <m/>
    <m/>
    <x v="1"/>
    <m/>
    <m/>
    <x v="0"/>
    <n v="0"/>
    <x v="0"/>
    <n v="0"/>
    <x v="0"/>
    <n v="0"/>
  </r>
  <r>
    <n v="3026014"/>
    <s v="SURYA BAYU PRAYITNO"/>
    <s v="U7"/>
    <x v="4"/>
    <s v="Network - Jawa Timur &amp; Bali Nusra Region"/>
    <s v="Network - Jawa Timur &amp; Bali Nusra Region Area I"/>
    <s v="KCP - Surabaya - Kembang Jepun - KMA - D3"/>
    <s v="KCP - Surabaya - Kembang Jepun - KMA - Service - D4"/>
    <s v="Branch Operations &amp; Service Manager"/>
    <s v="Branch Operations &amp; Service Manager"/>
    <s v="KCP - Surabaya - Kembang Jepun - KMA"/>
    <s v="SURABAYA"/>
    <s v="Jawa Timur"/>
    <d v="1989-06-17T00:00:00"/>
    <d v="2014-04-01T00:00:00"/>
    <s v="Male"/>
    <s v="KMA"/>
    <s v="SURYA.BAYUPRAYITNO@CIMBNIAGA.CO.ID"/>
    <s v="D-4"/>
    <n v="5385730"/>
    <s v="ONG SUTRISNO"/>
    <s v="Branch Manager - KCP - KMA"/>
    <m/>
    <m/>
    <m/>
    <m/>
    <x v="1"/>
    <m/>
    <m/>
    <x v="0"/>
    <n v="0"/>
    <x v="0"/>
    <n v="0"/>
    <x v="0"/>
    <n v="0"/>
  </r>
  <r>
    <n v="3036384"/>
    <s v="MUHAMMAD MAKKI ROMADHONI"/>
    <s v="U9"/>
    <x v="4"/>
    <s v="Network - Jawa Timur &amp; Bali Nusra Region"/>
    <s v="Network - Jawa Timur &amp; Bali Nusra Region Area I"/>
    <s v="KCP - Surabaya - Kembang Jepun - KMA - D3"/>
    <s v="KCP - Surabaya - Kembang Jepun - KMA - Service - D4"/>
    <s v="Customer Service"/>
    <s v="Customer Service"/>
    <s v="KCP - Surabaya - Kembang Jepun - KM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3015"/>
    <s v="JENNIFER RACHEL TUMBELAKA"/>
    <s v="U9"/>
    <x v="4"/>
    <s v="Network - Jawa Timur &amp; Bali Nusra Region"/>
    <s v="Network - Jawa Timur &amp; Bali Nusra Region Area I"/>
    <s v="KCP - Surabaya - Kembang Jepun - KMA - D3"/>
    <s v="KCP - Surabaya - Kembang Jepun - KMA - Service - D4"/>
    <s v="Customer Service"/>
    <s v="Customer Service"/>
    <s v="KCP - Surabaya - Kembang Jepun - KMA"/>
    <s v="SURABAYA"/>
    <s v="Jawa Timur"/>
    <d v="1991-12-09T00:00:00"/>
    <d v="2017-02-01T00:00:00"/>
    <s v="Female"/>
    <s v="KMA"/>
    <s v="JENNIFER.TUMBELAKA@CIMBNIAGA.CO.ID"/>
    <s v="D-5"/>
    <n v="3026014"/>
    <s v="SURYA BAYU PRAYITNO"/>
    <s v="Branch Operations &amp; Service Manager - KCP - KMA"/>
    <m/>
    <m/>
    <m/>
    <m/>
    <x v="1"/>
    <m/>
    <m/>
    <x v="0"/>
    <n v="0"/>
    <x v="0"/>
    <n v="0"/>
    <x v="0"/>
    <n v="0"/>
  </r>
  <r>
    <n v="3029106"/>
    <s v="BINTI CHOIRIAH"/>
    <s v="U10"/>
    <x v="4"/>
    <s v="Network - Jawa Timur &amp; Bali Nusra Region"/>
    <s v="Network - Jawa Timur &amp; Bali Nusra Region Area I"/>
    <s v="KCP - Surabaya - Kembang Jepun - KMA - D3"/>
    <s v="KCP - Surabaya - Kembang Jepun - KMA - Service - D4"/>
    <s v="Teller"/>
    <s v="Teller"/>
    <s v="KCP - Surabaya - Kembang Jepun - KMA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5715"/>
    <s v="MOCHAMMAD SHOQIFUL NAIM"/>
    <s v="U7"/>
    <x v="4"/>
    <s v="Network - Jawa Timur &amp; Bali Nusra Region"/>
    <s v="Network - Jawa Timur &amp; Bali Nusra Region Area I"/>
    <s v="KCP - Surabaya - Pasar Atom - PSA - D3"/>
    <s v="KCP - Surabaya - Pasar Atom - PSA - Preferred - D4"/>
    <s v="Preferred Relationship Manager"/>
    <s v="Preferred Relationship Manager"/>
    <s v="KCP - Surabaya - Pasar Atom - PSA"/>
    <s v="SURABAYA"/>
    <s v="Jawa Timur"/>
    <d v="1992-06-25T00:00:00"/>
    <d v="2024-10-01T00:00:00"/>
    <s v="Male"/>
    <s v="PSA"/>
    <s v="mochammad.naim@cimbniaga.co.id"/>
    <s v="D-5"/>
    <n v="5374953"/>
    <s v="SHENDY PUTRA ADI"/>
    <s v="Branch Manager - KCP - PSA"/>
    <m/>
    <m/>
    <m/>
    <m/>
    <x v="0"/>
    <m/>
    <m/>
    <x v="0"/>
    <n v="0"/>
    <x v="1"/>
    <e v="#N/A"/>
    <x v="1"/>
    <e v="#N/A"/>
  </r>
  <r>
    <n v="5418733"/>
    <s v="RIRIN BERLIANI"/>
    <s v="U7"/>
    <x v="4"/>
    <s v="Network - Jawa Timur &amp; Bali Nusra Region"/>
    <s v="Network - Jawa Timur &amp; Bali Nusra Region Area I"/>
    <s v="KCP - Surabaya - Pasar Atom - PSA - D3"/>
    <s v="KCP - Surabaya - Pasar Atom - PSA - Preferred - D4"/>
    <s v="Preferred Relationship Manager"/>
    <s v="Preferred Relationship Manager"/>
    <s v="KCP - Surabaya - Pasar Atom - PSA"/>
    <s v="SURABAYA"/>
    <s v="Jawa Timur"/>
    <d v="1986-12-28T00:00:00"/>
    <d v="2024-12-09T00:00:00"/>
    <s v="Female"/>
    <s v="PSA"/>
    <s v="ririn.berliani@cimbniaga.co.id"/>
    <s v="D-5"/>
    <n v="5374953"/>
    <s v="SHENDY PUTRA ADI"/>
    <s v="Branch Manager - KCP - PSA"/>
    <m/>
    <m/>
    <m/>
    <m/>
    <x v="1"/>
    <m/>
    <m/>
    <x v="0"/>
    <n v="0"/>
    <x v="0"/>
    <n v="0"/>
    <x v="0"/>
    <n v="0"/>
  </r>
  <r>
    <n v="5600285"/>
    <s v="HERLINA FITRY KARUNIAWATI"/>
    <s v="U8"/>
    <x v="4"/>
    <s v="Network - Jawa Timur &amp; Bali Nusra Region"/>
    <s v="Network - Jawa Timur &amp; Bali Nusra Region Area I"/>
    <s v="KCP - Surabaya - Pasar Atom - PSA - D3"/>
    <s v="KCP - Surabaya - Pasar Atom - PSA - Preferred - D4"/>
    <s v="Preferred Relationship Manager"/>
    <s v="Preferred Relationship Manager"/>
    <s v="KCP - Surabaya - Pasar Atom - PSA"/>
    <s v="SURABAYA"/>
    <s v="Jawa Timur"/>
    <d v="1991-03-29T00:00:00"/>
    <d v="2025-05-19T00:00:00"/>
    <s v="Female"/>
    <s v="PSA"/>
    <s v="herlina.karuniawati@cimbniaga.co.id"/>
    <s v="D-5"/>
    <n v="5374953"/>
    <s v="SHENDY PUTRA ADI"/>
    <s v="Branch Manager - KCP - PSA"/>
    <m/>
    <m/>
    <m/>
    <m/>
    <x v="1"/>
    <m/>
    <m/>
    <x v="0"/>
    <n v="0"/>
    <x v="1"/>
    <e v="#N/A"/>
    <x v="1"/>
    <e v="#N/A"/>
  </r>
  <r>
    <n v="3005003"/>
    <s v="DIAN FITRICIA"/>
    <s v="U7"/>
    <x v="4"/>
    <s v="Network - Jawa Timur &amp; Bali Nusra Region"/>
    <s v="Network - Jawa Timur &amp; Bali Nusra Region Area I"/>
    <s v="KCP - Surabaya - Pasar Atom - PSA - D3"/>
    <s v="KCP - Surabaya - Pasar Atom - PSA - Service - D4"/>
    <s v="Branch Operations &amp; Service Manager"/>
    <s v="Branch Operations &amp; Service Manager"/>
    <s v="KCP - Surabaya - Pasar Atom - PSA"/>
    <s v="SURABAYA"/>
    <s v="Jawa Timur"/>
    <d v="1976-06-10T00:00:00"/>
    <d v="2000-05-01T00:00:00"/>
    <s v="Female"/>
    <s v="PSA"/>
    <s v="DIAN.FITRICIA@CIMBNIAGA.CO.ID"/>
    <s v="D-4"/>
    <n v="5374953"/>
    <s v="SHENDY PUTRA ADI"/>
    <s v="Branch Manager - KCP - PSA"/>
    <m/>
    <m/>
    <m/>
    <m/>
    <x v="1"/>
    <m/>
    <m/>
    <x v="0"/>
    <n v="0"/>
    <x v="0"/>
    <n v="0"/>
    <x v="0"/>
    <n v="0"/>
  </r>
  <r>
    <n v="3026962"/>
    <s v="YULITA PURNAMA SARI SIAHAAN"/>
    <s v="U9"/>
    <x v="4"/>
    <s v="Network - Jawa Timur &amp; Bali Nusra Region"/>
    <s v="Network - Jawa Timur &amp; Bali Nusra Region Area I"/>
    <s v="KCP - Surabaya - Pasar Atom - PSA - D3"/>
    <s v="KCP - Surabaya - Pasar Atom - PSA - Service - D4"/>
    <s v="Customer Service"/>
    <s v="Customer Service"/>
    <s v="KCP - Surabaya - Pasar Atom - PSA"/>
    <s v="SURABAYA"/>
    <s v="Jawa Timur"/>
    <d v="1988-07-24T00:00:00"/>
    <d v="2014-08-08T00:00:00"/>
    <s v="Female"/>
    <s v="PSA"/>
    <s v="YULITA.SIAHAAN@CIMBNIAGA.CO.ID"/>
    <s v="D-5"/>
    <n v="3005003"/>
    <s v="DIAN FITRICIA"/>
    <s v="Branch Operations &amp; Service Manager - KCP - PSA"/>
    <m/>
    <m/>
    <m/>
    <m/>
    <x v="1"/>
    <m/>
    <m/>
    <x v="0"/>
    <n v="0"/>
    <x v="0"/>
    <n v="0"/>
    <x v="0"/>
    <n v="0"/>
  </r>
  <r>
    <n v="3030548"/>
    <s v="VITA DAVINA"/>
    <s v="U8"/>
    <x v="4"/>
    <s v="Network - Jawa Timur &amp; Bali Nusra Region"/>
    <s v="Network - Jawa Timur &amp; Bali Nusra Region Area I"/>
    <s v="KCP - Surabaya - Perak - PAK - D3"/>
    <s v="KCP - Surabaya - Perak - PAK - Preferred - D4"/>
    <s v="Preferred Relationship Manager"/>
    <s v="Preferred Relationship Manager"/>
    <s v="KCP - Surabaya - Perak - PAK"/>
    <s v="SURABAYA"/>
    <s v="Jawa Timur"/>
    <d v="1984-08-11T00:00:00"/>
    <d v="2016-02-22T00:00:00"/>
    <s v="Female"/>
    <s v="PAK"/>
    <s v="VITA.DAVINA@CIMBNIAGA.CO.ID"/>
    <s v="D-5"/>
    <n v="3035915"/>
    <s v="LINDA YONATHAN"/>
    <s v="Branch Manager - KCP - PAK"/>
    <m/>
    <m/>
    <m/>
    <m/>
    <x v="1"/>
    <m/>
    <m/>
    <x v="0"/>
    <n v="0"/>
    <x v="0"/>
    <n v="0"/>
    <x v="0"/>
    <n v="0"/>
  </r>
  <r>
    <n v="3035269"/>
    <s v="ZHAFIRA KALIMANTARI"/>
    <s v="U9"/>
    <x v="4"/>
    <s v="Network - Jawa Timur &amp; Bali Nusra Region"/>
    <s v="Network - Jawa Timur &amp; Bali Nusra Region Area I"/>
    <s v="KCP - Surabaya - Perak - PAK - D3"/>
    <s v="KCP - Surabaya - Perak - PAK - Preferred - D4"/>
    <s v="Preferred Relationship Manager Acceleration"/>
    <s v="Preferred Relationship Manager Acceleration"/>
    <s v="KCP - Surabaya - Perak - PAK"/>
    <s v="SURABAYA"/>
    <s v="Jawa Timur"/>
    <d v="1996-10-11T00:00:00"/>
    <d v="2018-02-05T00:00:00"/>
    <s v="Female"/>
    <s v="PAK"/>
    <s v="ZHAFIRA.KALIMANTARI@CIMBNIAGA.CO.ID"/>
    <s v="D-5"/>
    <n v="3035915"/>
    <s v="LINDA YONATHAN"/>
    <s v="Branch Manager - KCP - PAK"/>
    <m/>
    <m/>
    <m/>
    <m/>
    <x v="1"/>
    <m/>
    <m/>
    <x v="0"/>
    <n v="0"/>
    <x v="0"/>
    <n v="0"/>
    <x v="0"/>
    <n v="0"/>
  </r>
  <r>
    <n v="3003447"/>
    <s v="THERESIA ARINA KRISTIYANINGSIH"/>
    <s v="U8"/>
    <x v="4"/>
    <s v="Network - Jawa Timur &amp; Bali Nusra Region"/>
    <s v="Network - Jawa Timur &amp; Bali Nusra Region Area I"/>
    <s v="KCP - Surabaya - Perak - PAK - D3"/>
    <s v="KCP - Surabaya - Perak - PAK - Service - D4"/>
    <s v="Branch Operations &amp; Service Manager"/>
    <s v="Branch Operations &amp; Service Manager"/>
    <s v="KCP - Surabaya - Perak - PAK"/>
    <s v="SURABAYA"/>
    <s v="Jawa Timur"/>
    <d v="1973-04-18T00:00:00"/>
    <d v="1995-12-18T00:00:00"/>
    <s v="Female"/>
    <s v="PAK"/>
    <s v="ARINA.KRISTIANINGSIH@CIMBNIAGA.CO.ID"/>
    <s v="D-4"/>
    <n v="3035915"/>
    <s v="LINDA YONATHAN"/>
    <s v="Branch Manager - KCP - PAK"/>
    <m/>
    <m/>
    <m/>
    <m/>
    <x v="1"/>
    <m/>
    <m/>
    <x v="0"/>
    <n v="0"/>
    <x v="0"/>
    <n v="0"/>
    <x v="0"/>
    <n v="0"/>
  </r>
  <r>
    <n v="5373737"/>
    <s v="SITHA PUSPA SARI"/>
    <s v="U9"/>
    <x v="4"/>
    <s v="Network - Jawa Timur &amp; Bali Nusra Region"/>
    <s v="Network - Jawa Timur &amp; Bali Nusra Region Area I"/>
    <s v="KCP - Surabaya - Perak - PAK - D3"/>
    <s v="KCP - Surabaya - Perak - PAK - Service - D4"/>
    <s v="Customer Service"/>
    <s v="Customer Service"/>
    <s v="KCP - Surabaya - Perak - PAK"/>
    <s v="SURABAYA"/>
    <s v="Jawa Timur"/>
    <d v="1997-11-29T00:00:00"/>
    <d v="2022-08-01T00:00:00"/>
    <s v="Female"/>
    <s v="PAK"/>
    <s v="Sitha.Sari@cimbniaga.co.id"/>
    <s v="D-5"/>
    <n v="3003447"/>
    <s v="THERESIA ARINA KRISTIYANINGSIH"/>
    <s v="Branch Operations &amp; Service Manager - KCP - PAK"/>
    <m/>
    <m/>
    <m/>
    <m/>
    <x v="1"/>
    <m/>
    <m/>
    <x v="0"/>
    <n v="0"/>
    <x v="0"/>
    <n v="0"/>
    <x v="0"/>
    <n v="0"/>
  </r>
  <r>
    <n v="5600560"/>
    <s v="BOBBY SETIAWAN"/>
    <s v="U5"/>
    <x v="4"/>
    <s v="Network - Jawa Timur &amp; Bali Nusra Region"/>
    <s v="Network - Jawa Timur &amp; Bali Nusra Region Area I"/>
    <s v="KCP - Surabaya - Tidar - TDR - D3"/>
    <s v="KCP - Surabaya - Tidar - TDR - EBB - D4"/>
    <s v="EBB Business Manager"/>
    <s v="EBB Business Manager"/>
    <s v="KCP - Surabaya - Tidar - TDR"/>
    <s v="SURABAYA"/>
    <s v="Jawa Timur"/>
    <d v="1992-10-03T00:00:00"/>
    <d v="2025-07-01T00:00:00"/>
    <s v="Male"/>
    <s v="TDR"/>
    <s v="bobby.setiawan@cimbniaga.co.id"/>
    <s v="D-4"/>
    <n v="5369216"/>
    <s v="LIDYA WANGSA"/>
    <s v="Branch Manager - KCP - TDR"/>
    <m/>
    <m/>
    <m/>
    <m/>
    <x v="1"/>
    <m/>
    <m/>
    <x v="0"/>
    <n v="0"/>
    <x v="0"/>
    <n v="0"/>
    <x v="0"/>
    <n v="0"/>
  </r>
  <r>
    <n v="5399534"/>
    <s v="FADLY"/>
    <s v="U6"/>
    <x v="4"/>
    <s v="Network - Jawa Timur &amp; Bali Nusra Region"/>
    <s v="Network - Jawa Timur &amp; Bali Nusra Region Area I"/>
    <s v="KCP - Surabaya - Tidar - TDR - D3"/>
    <s v="KCP - Surabaya - Tidar - TDR - EBB - D4"/>
    <s v="Sr EBB Relationship Manager"/>
    <s v="Sr EBB Relationship Manager"/>
    <s v="KCP - Surabaya - Tidar - TDR"/>
    <s v="SURABAYA"/>
    <s v="Jawa Timur"/>
    <d v="1993-04-21T00:00:00"/>
    <d v="2023-11-06T00:00:00"/>
    <s v="Male"/>
    <s v="TDR"/>
    <s v="fadly.fadly@cimbniaga.co.id"/>
    <s v="D-5"/>
    <n v="5600560"/>
    <s v="BOBBY SETIAWAN"/>
    <s v="Network EBB Business Manager - KCP - TDR"/>
    <m/>
    <m/>
    <m/>
    <m/>
    <x v="1"/>
    <m/>
    <m/>
    <x v="0"/>
    <n v="0"/>
    <x v="0"/>
    <n v="0"/>
    <x v="0"/>
    <n v="0"/>
  </r>
  <r>
    <n v="5395497"/>
    <s v="MATIUS JOSRIADI SUGIANTO"/>
    <s v="U7"/>
    <x v="4"/>
    <s v="Network - Jawa Timur &amp; Bali Nusra Region"/>
    <s v="Network - Jawa Timur &amp; Bali Nusra Region Area I"/>
    <s v="KCP - Surabaya - Tidar - TDR - D3"/>
    <s v="KCP - Surabaya - Tidar - TDR - EBB - D4"/>
    <s v="Sr EBB Relationship Manager"/>
    <s v="Sr EBB Relationship Manager"/>
    <s v="KCP - Surabaya - Tidar - TDR"/>
    <s v="SURABAYA"/>
    <s v="Jawa Timur"/>
    <d v="1992-06-22T00:00:00"/>
    <d v="2023-09-11T00:00:00"/>
    <s v="Male"/>
    <s v="TDR"/>
    <s v="Matius.Sugianto4@cimbniaga.co.id"/>
    <s v="D-5"/>
    <n v="5600560"/>
    <s v="BOBBY SETIAWAN"/>
    <s v="Network EBB Business Manager - KCP - TDR"/>
    <m/>
    <m/>
    <m/>
    <m/>
    <x v="1"/>
    <m/>
    <m/>
    <x v="0"/>
    <n v="0"/>
    <x v="0"/>
    <n v="0"/>
    <x v="0"/>
    <n v="0"/>
  </r>
  <r>
    <n v="5416327"/>
    <s v="ALVINE DWI PUTRA"/>
    <s v="U7"/>
    <x v="4"/>
    <s v="Network - Jawa Timur &amp; Bali Nusra Region"/>
    <s v="Network - Jawa Timur &amp; Bali Nusra Region Area I"/>
    <s v="KCP - Surabaya - Tidar - TDR - D3"/>
    <s v="KCP - Surabaya - Tidar - TDR - EBB - D4"/>
    <s v="Sr EBB Relationship Manager"/>
    <s v="Sr EBB Relationship Manager"/>
    <s v="KCP - Surabaya - Tidar - TDR"/>
    <s v="SURABAYA"/>
    <s v="Jawa Timur"/>
    <d v="1994-05-10T00:00:00"/>
    <d v="2024-10-14T00:00:00"/>
    <s v="Male"/>
    <s v="TDR"/>
    <s v="alvine.putra@cimbniaga.co.id"/>
    <s v="D-5"/>
    <n v="5600560"/>
    <s v="BOBBY SETIAWAN"/>
    <s v="Network EBB Business Manager - KCP - TDR"/>
    <m/>
    <m/>
    <m/>
    <m/>
    <x v="1"/>
    <m/>
    <m/>
    <x v="0"/>
    <n v="0"/>
    <x v="0"/>
    <n v="0"/>
    <x v="0"/>
    <n v="0"/>
  </r>
  <r>
    <n v="5601534"/>
    <s v="SHENNIE HOEDIONO"/>
    <s v="U7"/>
    <x v="4"/>
    <s v="Network - Jawa Timur &amp; Bali Nusra Region"/>
    <s v="Network - Jawa Timur &amp; Bali Nusra Region Area I"/>
    <s v="KCP - Surabaya - Tidar - TDR - D3"/>
    <s v="KCP - Surabaya - Tidar - TDR - EBB - D4"/>
    <s v="EBB Relationship Manager"/>
    <s v="EBB Relationship Manager"/>
    <s v="KCP - Surabaya - Tidar - TDR"/>
    <s v="SURABAYA"/>
    <s v="Jawa Timur"/>
    <d v="1985-08-26T00:00:00"/>
    <d v="2025-11-10T00:00:00"/>
    <s v="Female"/>
    <s v="TDR"/>
    <s v="shennie.hoediono@cimbniaga.co.id"/>
    <s v="D-5"/>
    <n v="5600560"/>
    <s v="BOBBY SETIAWAN"/>
    <s v="Network EBB Business Manager - KCP - TDR"/>
    <m/>
    <m/>
    <m/>
    <m/>
    <x v="1"/>
    <m/>
    <m/>
    <x v="0"/>
    <n v="0"/>
    <x v="1"/>
    <e v="#N/A"/>
    <x v="1"/>
    <e v="#N/A"/>
  </r>
  <r>
    <n v="5361097"/>
    <s v="KANIA ESTER GUNAWAN"/>
    <s v="U6"/>
    <x v="4"/>
    <s v="Network - Jawa Timur &amp; Bali Nusra Region"/>
    <s v="Network - Jawa Timur &amp; Bali Nusra Region Area I"/>
    <s v="KCP - Surabaya - Tidar - TDR - D3"/>
    <s v="KCP - Surabaya - Tidar - TDR - Mortgage - D4"/>
    <s v="Mortgage Business Manager"/>
    <s v="Mortgage Business Manager"/>
    <s v="KCP - Surabaya - Tidar - TDR"/>
    <s v="SURABAYA"/>
    <s v="Jawa Timur"/>
    <d v="1997-03-21T00:00:00"/>
    <d v="2022-01-10T00:00:00"/>
    <s v="Female"/>
    <s v="TDR"/>
    <s v="Kania.Gunawan@cimbniaga.co.id"/>
    <s v="D-4"/>
    <n v="5369216"/>
    <s v="LIDYA WANGSA"/>
    <s v="Branch Manager - KCP - TDR"/>
    <m/>
    <m/>
    <m/>
    <m/>
    <x v="1"/>
    <m/>
    <m/>
    <x v="0"/>
    <n v="0"/>
    <x v="0"/>
    <n v="0"/>
    <x v="0"/>
    <n v="0"/>
  </r>
  <r>
    <n v="5415104"/>
    <s v="ALYA FITRIANI"/>
    <s v="U9"/>
    <x v="4"/>
    <s v="Network - Jawa Timur &amp; Bali Nusra Region"/>
    <s v="Network - Jawa Timur &amp; Bali Nusra Region Area I"/>
    <s v="KCP - Surabaya - Tidar - TDR - D3"/>
    <s v="KCP - Surabaya - Tidar - TDR - Mortgage - D4"/>
    <s v="Mortgage Relationship Manager"/>
    <s v="Mortgage Relationship Manager"/>
    <s v="KCP - Surabaya - Tidar - TDR"/>
    <s v="SURABAYA"/>
    <s v="Jawa Timur"/>
    <d v="2001-10-20T00:00:00"/>
    <d v="2024-09-23T00:00:00"/>
    <s v="Female"/>
    <s v="TDR"/>
    <s v="alya.fitriani@cimbniaga.co.id"/>
    <s v="D-5"/>
    <n v="5361097"/>
    <s v="KANIA ESTER GUNAWAN"/>
    <s v="Mortgage Business Manager - KCP - TDR"/>
    <m/>
    <m/>
    <m/>
    <m/>
    <x v="1"/>
    <m/>
    <m/>
    <x v="0"/>
    <n v="0"/>
    <x v="0"/>
    <n v="0"/>
    <x v="0"/>
    <n v="0"/>
  </r>
  <r>
    <n v="5404458"/>
    <s v="ALVIN NUR FATHONI"/>
    <s v="U9"/>
    <x v="4"/>
    <s v="Network - Jawa Timur &amp; Bali Nusra Region"/>
    <s v="Network - Jawa Timur &amp; Bali Nusra Region Area I"/>
    <s v="KCP - Surabaya - Tidar - TDR - D3"/>
    <s v="KCP - Surabaya - Tidar - TDR - Mortgage - D4"/>
    <s v="Mortgage Relationship Manager"/>
    <s v="Mortgage Relationship Manager"/>
    <s v="KCP - Surabaya - Tidar - TDR"/>
    <s v="SURABAYA"/>
    <s v="Jawa Timur"/>
    <d v="1999-07-20T00:00:00"/>
    <d v="2024-02-05T00:00:00"/>
    <s v="Male"/>
    <s v="TDR"/>
    <s v="alvin.fathoni@cimbniaga.co.id"/>
    <s v="D-5"/>
    <n v="5361097"/>
    <s v="KANIA ESTER GUNAWAN"/>
    <s v="Mortgage Business Manager - KCP - TDR"/>
    <m/>
    <m/>
    <m/>
    <m/>
    <x v="1"/>
    <m/>
    <m/>
    <x v="0"/>
    <n v="0"/>
    <x v="0"/>
    <n v="0"/>
    <x v="0"/>
    <n v="0"/>
  </r>
  <r>
    <n v="3039692"/>
    <s v="ARSYIKA OKTAVIANI"/>
    <s v="U6"/>
    <x v="4"/>
    <s v="Network - Jawa Timur &amp; Bali Nusra Region"/>
    <s v="Network - Jawa Timur &amp; Bali Nusra Region Area I"/>
    <s v="KCP - Surabaya - Tidar - TDR - D3"/>
    <s v="KCP - Surabaya - Tidar - TDR - Preferred - D4"/>
    <s v="Preferred Relationship Manager"/>
    <s v="Preferred Relationship Manager"/>
    <s v="KCP - Surabaya - Tidar - TDR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872"/>
    <s v="ARVIN FULDYANTO"/>
    <s v="U6"/>
    <x v="4"/>
    <s v="Network - Jawa Timur &amp; Bali Nusra Region"/>
    <s v="Network - Jawa Timur &amp; Bali Nusra Region Area I"/>
    <s v="KCP - Surabaya - Tidar - TDR - D3"/>
    <s v="KCP - Surabaya - Tidar - TDR - Preferred - D4"/>
    <s v="Preferred Business Manager"/>
    <s v="Preferred Business Manager"/>
    <s v="KCP - Surabaya - Tidar - TDR"/>
    <s v="SURABAYA"/>
    <s v="Jawa Timur"/>
    <d v="1996-03-20T00:00:00"/>
    <d v="2026-01-02T00:00:00"/>
    <s v="Male"/>
    <s v="TDR"/>
    <s v="arvin.fuldyanto@cimbniaga.co.id"/>
    <s v="D-4"/>
    <n v="5369216"/>
    <s v="LIDYA WANGSA"/>
    <s v="Branch Manager - KCP - TDR"/>
    <m/>
    <m/>
    <m/>
    <m/>
    <x v="1"/>
    <m/>
    <m/>
    <x v="0"/>
    <n v="0"/>
    <x v="1"/>
    <e v="#N/A"/>
    <x v="1"/>
    <e v="#N/A"/>
  </r>
  <r>
    <n v="5601905"/>
    <s v="HENDY FERNANDO TANUWIDJAJA"/>
    <s v="U7"/>
    <x v="4"/>
    <s v="Network - Jawa Timur &amp; Bali Nusra Region"/>
    <s v="Network - Jawa Timur &amp; Bali Nusra Region Area I"/>
    <s v="KCP - Surabaya - Tidar - TDR - D3"/>
    <s v="KCP - Surabaya - Tidar - TDR - Preferred - D4"/>
    <s v="Preferred Relationship Manager"/>
    <s v="Preferred Relationship Manager"/>
    <s v="KCP - Surabaya - Tidar - TDR"/>
    <s v="SURABAYA"/>
    <s v="Jawa Timur"/>
    <d v="1995-10-16T00:00:00"/>
    <d v="2026-01-12T00:00:00"/>
    <s v="Male"/>
    <s v="TDR"/>
    <s v="hendy.tanuwidjaja@cimbniaga.co.id"/>
    <s v="D-5"/>
    <n v="5601872"/>
    <s v="ARVIN FULDYANTO"/>
    <s v="Preferred Business Manager 1 - KCP - TDR"/>
    <m/>
    <m/>
    <m/>
    <m/>
    <x v="1"/>
    <m/>
    <m/>
    <x v="0"/>
    <n v="0"/>
    <x v="1"/>
    <e v="#N/A"/>
    <x v="1"/>
    <e v="#N/A"/>
  </r>
  <r>
    <n v="5407082"/>
    <s v="RIFQI DIAN ALVIANSYAH"/>
    <s v="U7"/>
    <x v="4"/>
    <s v="Network - Jawa Timur &amp; Bali Nusra Region"/>
    <s v="Network - Jawa Timur &amp; Bali Nusra Region Area I"/>
    <s v="KCP - Surabaya - Tidar - TDR - D3"/>
    <s v="KCP - Surabaya - Tidar - TDR - Preferred - D4"/>
    <s v="Preferred Relationship Manager"/>
    <s v="Preferred Relationship Manager"/>
    <s v="KCP - Surabaya - Tidar - TDR"/>
    <s v="SURABAYA"/>
    <s v="Jawa Timur"/>
    <d v="1988-01-26T00:00:00"/>
    <d v="2024-04-30T00:00:00"/>
    <s v="Male"/>
    <s v="TDR"/>
    <s v="rifqi.alviansyah@cimbniaga.co.id"/>
    <s v="D-5"/>
    <n v="5601872"/>
    <s v="ARVIN FULDYANTO"/>
    <s v="Preferred Business Manager 1 - KCP - TDR"/>
    <m/>
    <m/>
    <m/>
    <m/>
    <x v="1"/>
    <m/>
    <m/>
    <x v="0"/>
    <n v="0"/>
    <x v="0"/>
    <n v="0"/>
    <x v="0"/>
    <n v="0"/>
  </r>
  <r>
    <n v="3005652"/>
    <s v="FAISAL WIDIARTO"/>
    <s v="U5"/>
    <x v="4"/>
    <s v="Network - Jawa Timur &amp; Bali Nusra Region"/>
    <s v="Network - Jawa Timur &amp; Bali Nusra Region Area I"/>
    <s v="KCP - Surabaya - Tidar - TDR - D3"/>
    <s v="KCP - Surabaya - Tidar - TDR - Service - D4"/>
    <s v="Branch Operations &amp; Service Manager"/>
    <s v="Branch Operations &amp; Service Manager"/>
    <s v="KCP - Surabaya - Tidar - TDR"/>
    <s v="SURABAYA"/>
    <s v="Jawa Timur"/>
    <d v="1977-03-18T00:00:00"/>
    <d v="2003-02-26T00:00:00"/>
    <s v="Male"/>
    <s v="TDR"/>
    <s v="FAIZALW@CIMBNIAGA.CO.ID"/>
    <s v="D-4"/>
    <n v="5369216"/>
    <s v="LIDYA WANGSA"/>
    <s v="Branch Manager - KCP - TDR"/>
    <m/>
    <m/>
    <m/>
    <m/>
    <x v="1"/>
    <m/>
    <m/>
    <x v="0"/>
    <n v="0"/>
    <x v="0"/>
    <n v="0"/>
    <x v="0"/>
    <n v="0"/>
  </r>
  <r>
    <n v="3026208"/>
    <s v="NOVIANA MILASARI"/>
    <s v="U8"/>
    <x v="4"/>
    <s v="Network - Jawa Timur &amp; Bali Nusra Region"/>
    <s v="Network - Jawa Timur &amp; Bali Nusra Region Area I"/>
    <s v="KCP - Surabaya - Tidar - TDR - D3"/>
    <s v="KCP - Surabaya - Tidar - TDR - Service - D4"/>
    <s v="Branch Service Officer"/>
    <s v="Branch Service Officer"/>
    <s v="KCP - Surabaya - Tidar - TDR"/>
    <s v="SURABAYA"/>
    <s v="Jawa Timur"/>
    <d v="1989-11-18T00:00:00"/>
    <d v="2014-05-01T00:00:00"/>
    <s v="Female"/>
    <s v="TDR"/>
    <s v="NOVIANA.MILASARI@CIMBNIAGA.CO.ID"/>
    <s v="D-5"/>
    <n v="3005652"/>
    <s v="FAISAL WIDIARTO"/>
    <s v="Branch Operations &amp; Service Manager - KCP - TDR"/>
    <m/>
    <m/>
    <m/>
    <m/>
    <x v="1"/>
    <m/>
    <m/>
    <x v="0"/>
    <n v="0"/>
    <x v="0"/>
    <n v="0"/>
    <x v="0"/>
    <n v="0"/>
  </r>
  <r>
    <n v="3036390"/>
    <s v="DEFI MITA ALIFIANDA"/>
    <s v="U9"/>
    <x v="4"/>
    <s v="Network - Jawa Timur &amp; Bali Nusra Region"/>
    <s v="Network - Jawa Timur &amp; Bali Nusra Region Area I"/>
    <s v="KCP - Surabaya - Tidar - TDR - D3"/>
    <s v="KCP - Surabaya - Tidar - TDR - Service - D4"/>
    <s v="Customer Service"/>
    <s v="Customer Service"/>
    <s v="KCP - Surabaya - Tidar - TDR"/>
    <s v="SURABAYA"/>
    <s v="Jawa Timur"/>
    <d v="1994-06-22T00:00:00"/>
    <d v="2018-08-27T00:00:00"/>
    <s v="Female"/>
    <s v="TDR"/>
    <s v="Defi.Alifianda@cimbniaga.co.id"/>
    <s v="D-5"/>
    <n v="3005652"/>
    <s v="FAISAL WIDIARTO"/>
    <s v="Branch Operations &amp; Service Manager - KCP - TDR"/>
    <m/>
    <m/>
    <m/>
    <m/>
    <x v="1"/>
    <m/>
    <m/>
    <x v="0"/>
    <n v="0"/>
    <x v="0"/>
    <n v="0"/>
    <x v="0"/>
    <n v="0"/>
  </r>
  <r>
    <n v="3029943"/>
    <s v="ELA DWI LESTARI"/>
    <s v="U9"/>
    <x v="4"/>
    <s v="Network - Jawa Timur &amp; Bali Nusra Region"/>
    <s v="Network - Jawa Timur &amp; Bali Nusra Region Area I"/>
    <s v="KCP - Surabaya - Tidar - TDR - D3"/>
    <s v="KCP - Surabaya - Tidar - TDR - Service - D4"/>
    <s v="Customer Service"/>
    <s v="Customer Service"/>
    <s v="KCP - Surabaya - Tidar - TDR"/>
    <s v="SURABAYA"/>
    <s v="Jawa Timur"/>
    <d v="1993-11-08T00:00:00"/>
    <d v="2015-10-01T00:00:00"/>
    <s v="Female"/>
    <s v="TDR"/>
    <s v="ELA.LESTARI@CIMBNIAGA.CO.ID"/>
    <s v="D-5"/>
    <n v="3005652"/>
    <s v="FAISAL WIDIARTO"/>
    <s v="Branch Operations &amp; Service Manager - KCP - TDR"/>
    <m/>
    <m/>
    <m/>
    <m/>
    <x v="1"/>
    <m/>
    <m/>
    <x v="0"/>
    <n v="0"/>
    <x v="0"/>
    <n v="0"/>
    <x v="0"/>
    <n v="0"/>
  </r>
  <r>
    <n v="5355553"/>
    <s v="RINTA MARDIANA PUTRI"/>
    <s v="U10"/>
    <x v="4"/>
    <s v="Network - Jawa Timur &amp; Bali Nusra Region"/>
    <s v="Network - Jawa Timur &amp; Bali Nusra Region Area I"/>
    <s v="KCP - Surabaya - Tidar - TDR - D3"/>
    <s v="KCP - Surabaya - Tidar - TDR - Service - D4"/>
    <s v="Teller"/>
    <s v="Teller"/>
    <s v="KCP - Surabaya - Tidar - TDR"/>
    <s v="SURABAYA"/>
    <s v="Jawa Timur"/>
    <d v="1996-05-24T00:00:00"/>
    <d v="2021-11-01T00:00:00"/>
    <s v="Female"/>
    <s v="TDR"/>
    <s v="Rinta.putri@cimbniaga.co.id"/>
    <s v="D-5"/>
    <n v="3005652"/>
    <s v="FAISAL WIDIARTO"/>
    <s v="Branch Operations &amp; Service Manager - KCP - TDR"/>
    <m/>
    <m/>
    <m/>
    <m/>
    <x v="1"/>
    <m/>
    <m/>
    <x v="0"/>
    <n v="0"/>
    <x v="0"/>
    <n v="0"/>
    <x v="0"/>
    <n v="0"/>
  </r>
  <r>
    <n v="3020432"/>
    <s v="EDO DARMAWAN"/>
    <s v="U8"/>
    <x v="4"/>
    <s v="Network - Jawa Timur &amp; Bali Nusra Region"/>
    <s v="Network - Jawa Timur &amp; Bali Nusra Region Area III"/>
    <s v="KCP - Gresik - Kartini - GRS - D3"/>
    <s v="KCP - Gresik - Kartini - GRS - Business Owners - D4"/>
    <s v="Client Relationship Manager"/>
    <s v="Client Relationship Manager"/>
    <s v="KCP - Gresik - Kartini - GRS"/>
    <s v="GRESIK"/>
    <s v="Jawa Timur"/>
    <d v="1986-12-06T00:00:00"/>
    <d v="2012-10-29T00:00:00"/>
    <s v="Male"/>
    <s v="GRS"/>
    <s v="EDO.DARMAWAN@CIMBNIAGA.CO.ID"/>
    <s v="D-5"/>
    <n v="3012308"/>
    <s v="DENNY YUWANA HAKIM"/>
    <s v="Branch Manager - KCP - GRS"/>
    <m/>
    <m/>
    <m/>
    <m/>
    <x v="1"/>
    <m/>
    <m/>
    <x v="0"/>
    <n v="0"/>
    <x v="0"/>
    <n v="0"/>
    <x v="0"/>
    <n v="0"/>
  </r>
  <r>
    <n v="3022489"/>
    <s v="DWI ANJARWATI"/>
    <s v="U8"/>
    <x v="4"/>
    <s v="Network - Jawa Timur &amp; Bali Nusra Region"/>
    <s v="Network - Jawa Timur &amp; Bali Nusra Region Area II"/>
    <s v="KC - Surabaya - Dharmahusada - HSD - D3"/>
    <s v="KC - Surabaya - Dharmahusada - HSD - Affluent - D4"/>
    <s v="Client Relationship Manager"/>
    <s v="Client Relationship Manager"/>
    <s v="KC - Surabaya - Dharmahusada - HSD"/>
    <s v="SURABAYA"/>
    <s v="Jawa Timur"/>
    <d v="1988-02-16T00:00:00"/>
    <d v="2013-04-08T00:00:00"/>
    <s v="Female"/>
    <s v="HSD"/>
    <s v="DWI.ANJARWATI@CIMBNIAGA.CO.ID"/>
    <s v="D-5"/>
    <n v="3029350"/>
    <s v="DIAN RAHMA HARYSARI"/>
    <s v="Client Business Manager - Affluent - HSD"/>
    <m/>
    <m/>
    <m/>
    <m/>
    <x v="1"/>
    <m/>
    <m/>
    <x v="0"/>
    <n v="0"/>
    <x v="0"/>
    <n v="0"/>
    <x v="0"/>
    <n v="0"/>
  </r>
  <r>
    <n v="3003757"/>
    <s v="SAPTI IDA RIYANI"/>
    <s v="U7"/>
    <x v="4"/>
    <s v="Network - Jawa Timur &amp; Bali Nusra Region"/>
    <s v="Network - Jawa Timur &amp; Bali Nusra Region Area I"/>
    <s v="KCP - Surabaya - Tunjungan - TNU - D3"/>
    <s v="KCP - Surabaya - Tunjungan - TNU - Service - D4"/>
    <s v="Branch Operations &amp; Service Manager"/>
    <s v="Branch Operations &amp; Service Manager"/>
    <s v="KCP - Surabaya - Tunjungan - TNU"/>
    <s v="SURABAYA"/>
    <s v="Jawa Timur"/>
    <d v="1971-09-09T00:00:00"/>
    <d v="1996-06-26T00:00:00"/>
    <s v="Female"/>
    <s v="TNU"/>
    <s v="SAPTI.IDARIYANI@CIMBNIAGA.CO.ID"/>
    <s v="D-4"/>
    <n v="3005695"/>
    <s v="HERRY USMAN"/>
    <s v="Branch Area Head - Jawa Timur &amp; Bali Nusra Region Area I"/>
    <m/>
    <m/>
    <m/>
    <m/>
    <x v="1"/>
    <m/>
    <m/>
    <x v="0"/>
    <n v="0"/>
    <x v="0"/>
    <n v="0"/>
    <x v="0"/>
    <n v="0"/>
  </r>
  <r>
    <n v="3009281"/>
    <s v="HERLIEN HIDAYATI"/>
    <s v="U8"/>
    <x v="4"/>
    <s v="Network - Jawa Timur &amp; Bali Nusra Region"/>
    <s v="Network Region Service &amp; Operations - Jawa Timur Region"/>
    <s v="Network Service &amp; Operations - Jawa Timur Region - DRO"/>
    <s v="---"/>
    <s v="Flying Branch Operations &amp; Service Manager"/>
    <s v="Flying Branch Operations &amp; Service Manager"/>
    <s v="KC - Surabaya - Darmo - DRO"/>
    <s v="SURABAYA"/>
    <s v="Jawa Timur"/>
    <d v="1982-04-25T00:00:00"/>
    <d v="2006-09-18T00:00:00"/>
    <s v="Female"/>
    <s v="DRO"/>
    <s v="HERLIEN.HIDAYATI@CIMBNIAGA.CO.ID"/>
    <s v="D-3"/>
    <n v="3004426"/>
    <s v="SRI HASTUTI PRAPTININGSIH"/>
    <s v="Network Region Service &amp; Operations Head - Jawa Timur Region"/>
    <m/>
    <m/>
    <m/>
    <m/>
    <x v="1"/>
    <m/>
    <m/>
    <x v="0"/>
    <n v="0.1"/>
    <x v="0"/>
    <n v="0"/>
    <x v="0"/>
    <n v="0.05"/>
  </r>
  <r>
    <n v="3025207"/>
    <s v="ENDAH TRI WULANSARI"/>
    <s v="U9"/>
    <x v="4"/>
    <s v="Network - Jawa Timur &amp; Bali Nusra Region"/>
    <s v="Network - Jawa Timur &amp; Bali Nusra Region Area I"/>
    <s v="KCP - Surabaya - Tidar - TDR - D3"/>
    <s v="KCP - Surabaya - Tidar - TDR - Service - D4"/>
    <s v="Customer Service"/>
    <s v="Customer Service"/>
    <s v="KCP - Surabaya - Tidar - TDR"/>
    <s v="SURABAYA"/>
    <s v="Jawa Timur"/>
    <d v="1989-01-09T00:00:00"/>
    <d v="2014-01-02T00:00:00"/>
    <s v="Female"/>
    <s v="TDR"/>
    <s v="ENDAH.TRIWULANSARI@CIMBNIAGA.CO.ID"/>
    <s v="D-5"/>
    <n v="3005652"/>
    <s v="FAISAL WIDIARTO"/>
    <s v="Branch Operations &amp; Service Manager - KCP - TDR"/>
    <m/>
    <m/>
    <m/>
    <m/>
    <x v="1"/>
    <m/>
    <m/>
    <x v="0"/>
    <n v="0"/>
    <x v="0"/>
    <n v="0"/>
    <x v="0"/>
    <n v="0"/>
  </r>
  <r>
    <n v="3038085"/>
    <s v="MELLY SUSANTI"/>
    <s v="U3"/>
    <x v="4"/>
    <s v="Network - Jawa Timur &amp; Bali Nusra Region"/>
    <s v="Network - Jawa Timur &amp; Bali Nusra Region Area II"/>
    <s v="---"/>
    <s v="---"/>
    <s v="Branch Area Head"/>
    <s v="Branch Area Head"/>
    <s v="KC - Surabaya - Darmo - DRO"/>
    <s v="SURABAYA"/>
    <s v="Jawa Timur"/>
    <d v="1983-05-10T00:00:00"/>
    <d v="2019-05-20T00:00:00"/>
    <s v="Female"/>
    <s v="DRO"/>
    <s v="MELLY.SUSANTI@CIMBNIAGA.CO.ID"/>
    <s v="D-2"/>
    <n v="3011349"/>
    <s v="RHENA OCTARIA"/>
    <s v="Head of Region - Jawa Timur &amp; Bali Nusra Region"/>
    <m/>
    <m/>
    <m/>
    <m/>
    <x v="1"/>
    <m/>
    <m/>
    <x v="0"/>
    <n v="0"/>
    <x v="0"/>
    <n v="0"/>
    <x v="0"/>
    <n v="0"/>
  </r>
  <r>
    <n v="3005783"/>
    <s v="YULIANI TJANDRA"/>
    <s v="U9"/>
    <x v="4"/>
    <s v="Network - Jawa Timur &amp; Bali Nusra Region"/>
    <s v="Network - Jawa Timur &amp; Bali Nusra Region Area II"/>
    <s v="Branch Support - Jawa Timur &amp; Bali Nusra Region Area II - DRO"/>
    <s v="---"/>
    <s v="Branch Support Staff"/>
    <s v="Branch Support Staff"/>
    <s v="KC - Surabaya - Darmo - DRO"/>
    <s v="SURABAYA"/>
    <s v="Jawa Timur"/>
    <d v="1978-07-08T00:00:00"/>
    <d v="2002-08-01T00:00:00"/>
    <s v="Female"/>
    <s v="DRO"/>
    <s v="YULIANI.TJANDRA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09653"/>
    <s v="ANNA MARIA EKA LARASWATI"/>
    <s v="U4"/>
    <x v="4"/>
    <s v="Network - Jawa Timur &amp; Bali Nusra Region"/>
    <s v="Network - Jawa Timur &amp; Bali Nusra Region Area II"/>
    <s v="KC - Surabaya - Darmo - DRO - D3"/>
    <s v="---"/>
    <s v="Branch Manager"/>
    <s v="Branch Manager"/>
    <s v="KC - Surabaya - Darmo - DRO"/>
    <s v="SURABAYA"/>
    <s v="Jawa Timur"/>
    <d v="1984-04-11T00:00:00"/>
    <d v="2008-04-01T00:00:00"/>
    <s v="Female"/>
    <s v="DRO"/>
    <s v="ANNA.MARIA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31349"/>
    <s v="KARINA INDRA LESTARI"/>
    <s v="U5"/>
    <x v="4"/>
    <s v="Network - Jawa Timur &amp; Bali Nusra Region"/>
    <s v="Network - Jawa Timur &amp; Bali Nusra Region Area II"/>
    <s v="KC - Surabaya - Dharmahusada - HSD - D3"/>
    <s v="---"/>
    <s v="Branch Manager"/>
    <s v="Branch Manager"/>
    <s v="KC - Surabaya - Dharmahusada - HSD"/>
    <s v="SURABAYA"/>
    <s v="Jawa Timur"/>
    <d v="1992-05-13T00:00:00"/>
    <d v="2016-06-10T00:00:00"/>
    <s v="Female"/>
    <s v="HSD"/>
    <s v="KARINA.LESTARI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16303"/>
    <s v="DENISSA PRAMITASARI"/>
    <s v="U5"/>
    <x v="4"/>
    <s v="Network - Jawa Timur &amp; Bali Nusra Region"/>
    <s v="Network - Jawa Timur &amp; Bali Nusra Region Area II"/>
    <s v="KCP - Surabaya - Jemursari - ADY - D3"/>
    <s v="---"/>
    <s v="Branch Manager"/>
    <s v="Branch Manager"/>
    <s v="KCP - Surabaya - Jemursari - ADY"/>
    <s v="SURABAYA"/>
    <s v="Jawa Timur"/>
    <d v="1989-06-26T00:00:00"/>
    <d v="2011-05-16T00:00:00"/>
    <s v="Female"/>
    <s v="ADY"/>
    <s v="DENISSE.PRAMITASARI@CIMBNIAGA.CO.ID"/>
    <s v="D-3"/>
    <n v="3038085"/>
    <s v="MELLY SUSANTI"/>
    <s v="Branch Area Head - Jawa Timur &amp; Bali Nusra Region Area II"/>
    <m/>
    <m/>
    <m/>
    <m/>
    <x v="1"/>
    <m/>
    <m/>
    <x v="0"/>
    <n v="0.05"/>
    <x v="0"/>
    <n v="0"/>
    <x v="0"/>
    <n v="2.5000000000000001E-2"/>
  </r>
  <r>
    <n v="3004413"/>
    <s v="ERNI KUSUMAWATI"/>
    <s v="U4"/>
    <x v="4"/>
    <s v="Network - Jawa Timur &amp; Bali Nusra Region"/>
    <s v="Network - Jawa Timur &amp; Bali Nusra Region Area II"/>
    <s v="KCP - Surabaya - Klampis - SKA - D3"/>
    <s v="---"/>
    <s v="Branch Manager"/>
    <s v="Branch Manager"/>
    <s v="KCP - Surabaya - Klampis - SKA"/>
    <s v="SURABAYA"/>
    <s v="Jawa Timur"/>
    <d v="1973-04-02T00:00:00"/>
    <d v="1997-06-09T00:00:00"/>
    <s v="Female"/>
    <s v="SKA"/>
    <s v="ERNI.KUSUMAWATI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11818"/>
    <s v="YOVITA SELVY"/>
    <s v="U6"/>
    <x v="4"/>
    <s v="Network - Jawa Timur &amp; Bali Nusra Region"/>
    <s v="Network - Jawa Timur &amp; Bali Nusra Region Area II"/>
    <s v="KCP - Surabaya - Manyar Kertoardjo - MAR - D3"/>
    <s v="---"/>
    <s v="Branch Manager"/>
    <s v="Branch Manager"/>
    <s v="KCP - Surabaya - Manyar Kertoardjo - MAR"/>
    <s v="SURABAYA"/>
    <s v="Jawa Timur"/>
    <d v="1974-08-27T00:00:00"/>
    <d v="2008-10-06T00:00:00"/>
    <s v="Female"/>
    <s v="MAR"/>
    <s v="YOVITA.S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5320998"/>
    <s v="INNEKE CHUI WEN"/>
    <s v="U5"/>
    <x v="4"/>
    <s v="Network - Jawa Timur &amp; Bali Nusra Region"/>
    <s v="Network - Jawa Timur &amp; Bali Nusra Region Area II"/>
    <s v="KCP - Surabaya - Manyar Mega Indah - RMI - D3"/>
    <s v="---"/>
    <s v="Branch Manager"/>
    <s v="Branch Manager"/>
    <s v="KCP - Surabaya - Manyar Mega Indah - RMI"/>
    <s v="SURABAYA"/>
    <s v="Jawa Timur"/>
    <d v="1980-10-24T00:00:00"/>
    <d v="2021-06-07T00:00:00"/>
    <s v="Female"/>
    <s v="RMI"/>
    <s v="Inneke.Wen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11343"/>
    <s v="MAYLINDA PUSPITASARI PRAYOGO"/>
    <s v="U6"/>
    <x v="4"/>
    <s v="Network - Jawa Timur &amp; Bali Nusra Region"/>
    <s v="Network - Jawa Timur &amp; Bali Nusra Region Area II"/>
    <s v="KCP - Surabaya - Pakuwon City - SPC - D3"/>
    <s v="---"/>
    <s v="Branch Manager"/>
    <s v="Branch Manager"/>
    <s v="KCP - Surabaya - Pakuwon City - SPC"/>
    <s v="SURABAYA"/>
    <s v="Jawa Timur"/>
    <d v="1985-05-27T00:00:00"/>
    <d v="2008-06-09T00:00:00"/>
    <s v="Female"/>
    <s v="SPC"/>
    <s v="MAYLINDA.PUSPITASARI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40126"/>
    <s v="SANDY"/>
    <s v="U4"/>
    <x v="4"/>
    <s v="Network - Jawa Timur &amp; Bali Nusra Region"/>
    <s v="Network - Jawa Timur &amp; Bali Nusra Region Area II"/>
    <s v="KCP - Surabaya - Pucang Anom - PCA - D3"/>
    <s v="---"/>
    <s v="Branch Manager"/>
    <s v="Branch Manager"/>
    <s v="KCP - Surabaya - Pucang Anom - PCA"/>
    <s v="SURABAYA"/>
    <s v="Jawa Timur"/>
    <d v="1981-11-28T00:00:00"/>
    <d v="2020-01-02T00:00:00"/>
    <s v="Male"/>
    <s v="PCA"/>
    <s v="SANDY.SANDY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08923"/>
    <s v="CLAUDIA SABRINA KRYSNAWIDE"/>
    <s v="U5"/>
    <x v="4"/>
    <s v="Network - Jawa Timur &amp; Bali Nusra Region"/>
    <s v="Network - Jawa Timur &amp; Bali Nusra Region Area II"/>
    <s v="KCP - Surabaya - Rungkut - RNK - D3"/>
    <s v="---"/>
    <s v="Branch Manager"/>
    <s v="Branch Manager"/>
    <s v="KCP - Surabaya - Rungkut - RNK"/>
    <s v="SURABAYA"/>
    <s v="Jawa Timur"/>
    <d v="1984-04-30T00:00:00"/>
    <d v="2007-09-01T00:00:00"/>
    <s v="Female"/>
    <s v="RNK"/>
    <s v="CLAUDIA@CIMBNIAGA.CO.ID"/>
    <s v="D-3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06060"/>
    <s v="NOVY PRIHARDIATI"/>
    <s v="U5"/>
    <x v="4"/>
    <s v="Network - Jawa Timur &amp; Bali Nusra Region"/>
    <s v="Network - Jawa Timur &amp; Bali Nusra Region Area II"/>
    <s v="KC - Surabaya - Darmo - DRO - D3"/>
    <s v="KC - Surabaya - Darmo - DRO - Affluent - D4"/>
    <s v="Client Business Manager"/>
    <s v="Client Business Manager"/>
    <s v="KC - Surabaya - Darmo - DRO"/>
    <s v="SURABAYA"/>
    <s v="Jawa Timur"/>
    <d v="1978-11-23T00:00:00"/>
    <d v="2005-07-01T00:00:00"/>
    <s v="Female"/>
    <s v="DRO"/>
    <s v="NOVYP@CIMBNIAGA.CO.ID"/>
    <s v="D-4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3038896"/>
    <s v="PATRIA NADA RITMA ANDITA"/>
    <s v="U6"/>
    <x v="4"/>
    <s v="Network - Jawa Timur &amp; Bali Nusra Region"/>
    <s v="Network - Jawa Timur &amp; Bali Nusra Region Area II"/>
    <s v="KC - Surabaya - Darmo - DRO - D3"/>
    <s v="KC - Surabaya - Darmo - DRO - Affluent - D4"/>
    <s v="Client Relationship Manager"/>
    <s v="Client Relationship Manager"/>
    <s v="KC - Surabaya - Darmo - DRO"/>
    <s v="SURABAYA"/>
    <s v="Jawa Timur"/>
    <d v="1991-09-06T00:00:00"/>
    <d v="2019-09-04T00:00:00"/>
    <s v="Female"/>
    <s v="DRO"/>
    <s v="PATRIA.ANDITA@CIMBNIAGA.CO.ID"/>
    <s v="D-5"/>
    <n v="3006060"/>
    <s v="NOVY PRIHARDIATI"/>
    <s v="Client Business Manager - Affluent - DRO"/>
    <m/>
    <m/>
    <m/>
    <m/>
    <x v="1"/>
    <m/>
    <m/>
    <x v="0"/>
    <n v="0"/>
    <x v="0"/>
    <n v="0"/>
    <x v="0"/>
    <n v="0"/>
  </r>
  <r>
    <n v="3040574"/>
    <s v="FRANSISKA APRILIA LESTARI"/>
    <s v="U7"/>
    <x v="4"/>
    <s v="Network - Jawa Timur &amp; Bali Nusra Region"/>
    <s v="Network - Jawa Timur &amp; Bali Nusra Region Area II"/>
    <s v="KC - Surabaya - Darmo - DRO - D3"/>
    <s v="KC - Surabaya - Darmo - DRO - Affluent - D4"/>
    <s v="Client Relationship Manager"/>
    <s v="Client Relationship Manager"/>
    <s v="KC - Surabaya - Darmo - DRO"/>
    <s v="SURABAYA"/>
    <s v="Jawa Timur"/>
    <d v="1995-04-18T00:00:00"/>
    <d v="2020-02-17T00:00:00"/>
    <s v="Female"/>
    <s v="DRO"/>
    <s v="FRANSISKA.LESTARI@CIMBNIAGA.CO.ID"/>
    <s v="D-5"/>
    <n v="3006060"/>
    <s v="NOVY PRIHARDIATI"/>
    <s v="Client Business Manager - Affluent - DRO"/>
    <m/>
    <m/>
    <m/>
    <m/>
    <x v="1"/>
    <m/>
    <m/>
    <x v="0"/>
    <n v="0"/>
    <x v="0"/>
    <n v="0"/>
    <x v="0"/>
    <n v="0"/>
  </r>
  <r>
    <n v="5600964"/>
    <s v="BELLA AYU PERMATASARI"/>
    <s v="U7"/>
    <x v="4"/>
    <s v="Network - Jawa Timur &amp; Bali Nusra Region"/>
    <s v="Network - Jawa Timur &amp; Bali Nusra Region Area II"/>
    <s v="KC - Surabaya - Darmo - DRO - D3"/>
    <s v="KC - Surabaya - Darmo - DRO - Affluent - D4"/>
    <s v="Client Relationship Manager"/>
    <s v="Client Relationship Manager"/>
    <s v="KC - Surabaya - Darmo - DRO"/>
    <s v="SURABAYA"/>
    <s v="Jawa Timur"/>
    <d v="1992-03-22T00:00:00"/>
    <d v="2025-08-11T00:00:00"/>
    <s v="Female"/>
    <s v="DRO"/>
    <s v="bella.permatasari@cimbniaga.co.id"/>
    <s v="D-5"/>
    <n v="3006060"/>
    <s v="NOVY PRIHARDIATI"/>
    <s v="Client Business Manager - Affluent - DRO"/>
    <m/>
    <m/>
    <m/>
    <m/>
    <x v="1"/>
    <m/>
    <m/>
    <x v="0"/>
    <n v="0"/>
    <x v="0"/>
    <n v="0"/>
    <x v="0"/>
    <n v="0"/>
  </r>
  <r>
    <n v="5601627"/>
    <s v="MUHAMMAD ISMU AFFAN UBAYDILLAH"/>
    <s v="U9"/>
    <x v="4"/>
    <s v="Network - Jawa Timur &amp; Bali Nusra Region"/>
    <s v="Network - Jawa Timur &amp; Bali Nusra Region Area II"/>
    <s v="KC - Surabaya - Darmo - DRO - D3"/>
    <s v="KC - Surabaya - Darmo - DRO - Affluent - D4"/>
    <s v="Client Relationship Manager"/>
    <s v="Client Relationship Manager"/>
    <s v="KC - Surabaya - Darmo - DRO"/>
    <s v="SURABAYA"/>
    <s v="Jawa Timur"/>
    <d v="1997-07-18T00:00:00"/>
    <d v="2025-11-17T00:00:00"/>
    <s v="Male"/>
    <s v="DRO"/>
    <s v="muhammad.ubaydillah@cimbniaga.co.id"/>
    <s v="D-5"/>
    <n v="3006060"/>
    <s v="NOVY PRIHARDIATI"/>
    <s v="Client Business Manager - Affluent - DRO"/>
    <m/>
    <m/>
    <m/>
    <m/>
    <x v="1"/>
    <m/>
    <m/>
    <x v="0"/>
    <n v="0"/>
    <x v="1"/>
    <e v="#N/A"/>
    <x v="1"/>
    <e v="#N/A"/>
  </r>
  <r>
    <n v="3005109"/>
    <s v="LUINDA FEBIOLA JORIS"/>
    <s v="U6"/>
    <x v="4"/>
    <s v="Network - Jawa Timur &amp; Bali Nusra Region"/>
    <s v="Network - Jawa Timur &amp; Bali Nusra Region Area II"/>
    <s v="KC - Surabaya - Darmo - DRO - D3"/>
    <s v="KC - Surabaya - Darmo - DRO - Business Owners - D4"/>
    <s v="Client Relationship Manager"/>
    <s v="Client Relationship Manager"/>
    <s v="KC - Surabaya - Darmo - DRO"/>
    <s v="SURABAYA"/>
    <s v="Jawa Timur"/>
    <d v="1975-04-16T00:00:00"/>
    <d v="2000-08-21T00:00:00"/>
    <s v="Female"/>
    <s v="DRO"/>
    <s v="LUINDA@CIMBNIAGA.CO.ID"/>
    <s v="D-5"/>
    <n v="5379013"/>
    <s v="SANDRA MONITA RAHMAN"/>
    <s v="Client Business Manager 2 - Business Owners - DRO"/>
    <m/>
    <m/>
    <m/>
    <m/>
    <x v="1"/>
    <m/>
    <m/>
    <x v="0"/>
    <n v="0"/>
    <x v="0"/>
    <n v="0"/>
    <x v="0"/>
    <n v="0"/>
  </r>
  <r>
    <n v="3036031"/>
    <s v="IMELDA"/>
    <s v="U6"/>
    <x v="4"/>
    <s v="Network - Jawa Timur &amp; Bali Nusra Region"/>
    <s v="Network - Jawa Timur &amp; Bali Nusra Region Area II"/>
    <s v="KC - Surabaya - Darmo - DRO - D3"/>
    <s v="KC - Surabaya - Darmo - DRO - Business Owners - D4"/>
    <s v="Client Relationship Manager"/>
    <s v="Client Relationship Manager"/>
    <s v="KC - Surabaya - Darmo - DRO"/>
    <s v="SURABAYA"/>
    <s v="Jawa Timur"/>
    <d v="1990-01-13T00:00:00"/>
    <d v="2018-07-02T00:00:00"/>
    <s v="Female"/>
    <s v="DRO"/>
    <s v="IMELDA.IMELDA@CIMBNIAGA.CO.ID"/>
    <s v="D-5"/>
    <n v="5379013"/>
    <s v="SANDRA MONITA RAHMAN"/>
    <s v="Client Business Manager 2 - Business Owners - DRO"/>
    <m/>
    <m/>
    <m/>
    <m/>
    <x v="1"/>
    <m/>
    <m/>
    <x v="0"/>
    <n v="0"/>
    <x v="0"/>
    <n v="0"/>
    <x v="0"/>
    <n v="0"/>
  </r>
  <r>
    <n v="5379013"/>
    <s v="SANDRA MONITA RAHMAN"/>
    <s v="U6"/>
    <x v="4"/>
    <s v="Network - Jawa Timur &amp; Bali Nusra Region"/>
    <s v="Network - Jawa Timur &amp; Bali Nusra Region Area II"/>
    <s v="KC - Surabaya - Darmo - DRO - D3"/>
    <s v="KC - Surabaya - Darmo - DRO - Business Owners - D4"/>
    <s v="Client Business Manager"/>
    <s v="Client Business Manager"/>
    <s v="KC - Surabaya - Darmo - DRO"/>
    <s v="SURABAYA"/>
    <s v="Jawa Timur"/>
    <d v="1990-07-27T00:00:00"/>
    <d v="2022-11-21T00:00:00"/>
    <s v="Female"/>
    <s v="DRO"/>
    <s v="Sandra.Rahman@cimbniaga.co.id"/>
    <s v="D-4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5600087"/>
    <s v="SURYO REDININGRAT SUSIROH"/>
    <s v="U6"/>
    <x v="4"/>
    <s v="Network - Jawa Timur &amp; Bali Nusra Region"/>
    <s v="Network - Jawa Timur &amp; Bali Nusra Region Area II"/>
    <s v="KC - Surabaya - Darmo - DRO - D3"/>
    <s v="KC - Surabaya - Darmo - DRO - Business Owners - D4"/>
    <s v="Client Relationship Manager"/>
    <s v="Client Relationship Manager"/>
    <s v="KC - Surabaya - Darmo - DRO"/>
    <s v="SURABAYA"/>
    <s v="Jawa Timur"/>
    <d v="1993-10-15T00:00:00"/>
    <d v="2025-04-21T00:00:00"/>
    <s v="Male"/>
    <s v="DRO"/>
    <s v="Suryo.Susiroh@cimbniaga.co.id"/>
    <s v="D-5"/>
    <n v="5379013"/>
    <s v="SANDRA MONITA RAHMAN"/>
    <s v="Client Business Manager 2 - Business Owners - DRO"/>
    <m/>
    <m/>
    <m/>
    <m/>
    <x v="1"/>
    <m/>
    <m/>
    <x v="0"/>
    <n v="0"/>
    <x v="1"/>
    <e v="#N/A"/>
    <x v="1"/>
    <e v="#N/A"/>
  </r>
  <r>
    <n v="5406945"/>
    <s v="DONNY KURNIAWAN A"/>
    <s v="U7"/>
    <x v="4"/>
    <s v="Network - Jawa Timur &amp; Bali Nusra Region"/>
    <s v="Network - Jawa Timur &amp; Bali Nusra Region Area II"/>
    <s v="KC - Surabaya - Darmo - DRO - D3"/>
    <s v="KC - Surabaya - Darmo - DRO - Business Owners - D4"/>
    <s v="Client Relationship Manager"/>
    <s v="Client Relationship Manager"/>
    <s v="KC - Surabaya - Darmo - DRO"/>
    <s v="SURABAYA"/>
    <s v="Jawa Timur"/>
    <d v="1989-04-30T00:00:00"/>
    <d v="2024-04-01T00:00:00"/>
    <s v="Male"/>
    <s v="DRO"/>
    <s v="donny.a@cimbniaga.co.id"/>
    <s v="D-5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5421108"/>
    <s v="GIOVANNO BATTISTA"/>
    <s v="U8"/>
    <x v="4"/>
    <s v="Network - Jawa Timur &amp; Bali Nusra Region"/>
    <s v="Network - Jawa Timur &amp; Bali Nusra Region Area II"/>
    <s v="KC - Surabaya - Darmo - DRO - D3"/>
    <s v="KC - Surabaya - Darmo - DRO - Business Owners - D4"/>
    <s v="Client Relationship Manager"/>
    <s v="Client Relationship Manager"/>
    <s v="KC - Surabaya - Darmo - DRO"/>
    <s v="SURABAYA"/>
    <s v="Jawa Timur"/>
    <d v="1998-05-18T00:00:00"/>
    <d v="2025-01-24T00:00:00"/>
    <s v="Male"/>
    <s v="DRO"/>
    <s v="giovanno.battista@cimbniaga.co.id"/>
    <s v="D-5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5421513"/>
    <s v="DADANG EKO BUDI UTOMO"/>
    <s v="U8"/>
    <x v="4"/>
    <s v="Network - Jawa Timur &amp; Bali Nusra Region"/>
    <s v="Network - Jawa Timur &amp; Bali Nusra Region Area II"/>
    <s v="KC - Surabaya - Darmo - DRO - D3"/>
    <s v="KC - Surabaya - Darmo - DRO - Business Owners - D4"/>
    <s v="Client Relationship Manager"/>
    <s v="Client Relationship Manager"/>
    <s v="KC - Surabaya - Darmo - DRO"/>
    <s v="SURABAYA"/>
    <s v="Jawa Timur"/>
    <d v="1992-08-13T00:00:00"/>
    <d v="2025-02-03T00:00:00"/>
    <s v="Male"/>
    <s v="DRO"/>
    <s v="dadang.utomo@cimbniaga.co.id"/>
    <s v="D-5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3035783"/>
    <s v="EPA PURNAMASARI"/>
    <s v="U9"/>
    <x v="4"/>
    <s v="Network - Jawa Timur &amp; Bali Nusra Region"/>
    <s v="Network - Jawa Timur &amp; Bali Nusra Region Area II"/>
    <s v="KC - Surabaya - Darmo - DRO - D3"/>
    <s v="KC - Surabaya - Darmo - DRO - Business Owners - D4"/>
    <s v="Client Relationship Manager"/>
    <s v="Client Relationship Manager"/>
    <s v="KC - Surabaya - Darmo - DRO"/>
    <s v="SURABAYA"/>
    <s v="Jawa Timur"/>
    <d v="1995-02-20T00:00:00"/>
    <d v="2018-05-07T00:00:00"/>
    <s v="Female"/>
    <s v="DRO"/>
    <s v="EPA.PURNAMASARI@CIMBNIAGA.CO.ID"/>
    <s v="D-5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3038894"/>
    <s v="GLADYS"/>
    <s v="U8"/>
    <x v="4"/>
    <s v="Network - Jawa Timur &amp; Bali Nusra Region"/>
    <s v="Network - Jawa Timur &amp; Bali Nusra Region Area II"/>
    <s v="KC - Surabaya - Darmo - DRO - D3"/>
    <s v="KC - Surabaya - Darmo - DRO - Company - D4"/>
    <s v="Client Relationship Manager"/>
    <s v="Client Relationship Manager"/>
    <s v="KC - Surabaya - Darmo - DRO"/>
    <s v="SURABAYA"/>
    <s v="Jawa Timur"/>
    <d v="1995-07-15T00:00:00"/>
    <d v="2019-08-19T00:00:00"/>
    <s v="Female"/>
    <s v="DRO"/>
    <s v="GLADYS.GLADYS@CIMBNIAGA.CO.ID"/>
    <s v="D-5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5417587"/>
    <s v="GILANG MARGA KRESNA"/>
    <s v="U8"/>
    <x v="4"/>
    <s v="Network - Jawa Timur &amp; Bali Nusra Region"/>
    <s v="Network - Jawa Timur &amp; Bali Nusra Region Area II"/>
    <s v="KC - Surabaya - Darmo - DRO - D3"/>
    <s v="KC - Surabaya - Darmo - DRO - Loan Advisor - D4"/>
    <s v="Loan Advisor Specialist"/>
    <s v="Loan Advisor Specialist"/>
    <s v="KC - Surabaya - Darmo - DRO"/>
    <s v="SURABAYA"/>
    <s v="Jawa Timur"/>
    <d v="1987-04-28T00:00:00"/>
    <d v="2024-11-18T00:00:00"/>
    <s v="Male"/>
    <s v="DRO"/>
    <s v="gilang.kresna@cimbniaga.co.id"/>
    <s v="D-4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5397830"/>
    <s v="WIDYA TRI HASTUTI"/>
    <s v="U9"/>
    <x v="4"/>
    <s v="Network - Jawa Timur &amp; Bali Nusra Region"/>
    <s v="Network - Jawa Timur &amp; Bali Nusra Region Area II"/>
    <s v="KC - Surabaya - Darmo - DRO - D3"/>
    <s v="KC - Surabaya - Darmo - DRO - Loan Advisor - D4"/>
    <s v="Loan Advisor Specialist"/>
    <s v="Loan Advisor Specialist"/>
    <s v="KC - Surabaya - Darmo - DRO"/>
    <s v="SURABAYA"/>
    <s v="Jawa Timur"/>
    <d v="2001-02-12T00:00:00"/>
    <d v="2023-10-16T00:00:00"/>
    <s v="Female"/>
    <s v="DRO"/>
    <s v="Widya.Hastuti@cimbniaga.co.id"/>
    <s v="D-4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5371043"/>
    <s v="LINDA MEILIAWATI"/>
    <s v="U5"/>
    <x v="4"/>
    <s v="Network - Jawa Timur &amp; Bali Nusra Region"/>
    <s v="Network - Jawa Timur &amp; Bali Nusra Region Area II"/>
    <s v="KC - Surabaya - Darmo - DRO - D3"/>
    <s v="KC - Surabaya - Darmo - DRO - Preferred - D4"/>
    <s v="Preferred Business Manager"/>
    <s v="Preferred Business Manager"/>
    <s v="KC - Surabaya - Darmo - DRO"/>
    <s v="SURABAYA"/>
    <s v="Jawa Timur"/>
    <d v="1984-12-07T00:00:00"/>
    <d v="2022-06-13T00:00:00"/>
    <s v="Female"/>
    <s v="DRO"/>
    <s v="Linda.Meiliawati@cimbniaga.co.id"/>
    <s v="D-4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5404686"/>
    <s v="MARLYN ATANASIA"/>
    <s v="U5"/>
    <x v="4"/>
    <s v="Network - Jawa Timur &amp; Bali Nusra Region"/>
    <s v="Network - Jawa Timur &amp; Bali Nusra Region Area II"/>
    <s v="KC - Surabaya - Darmo - DRO - Private Wealth D3"/>
    <s v="KC - Surabaya - Darmo - DRO - Private Wealth D4"/>
    <s v="Private Wealth Relationship Manager"/>
    <s v="Private Wealth Relationship Manager"/>
    <s v="KC - Surabaya - Darmo - DRO"/>
    <s v="SURABAYA"/>
    <s v="Jawa Timur"/>
    <d v="1988-05-19T00:00:00"/>
    <d v="2024-02-19T00:00:00"/>
    <s v="Female"/>
    <s v="DRO"/>
    <s v="Marlyn.Atanasia@cimbniaga.co.id"/>
    <s v="D-4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39180"/>
    <s v="FITRIA WIDYASARI"/>
    <s v="U6"/>
    <x v="4"/>
    <s v="Network - Jawa Timur &amp; Bali Nusra Region"/>
    <s v="Network - Jawa Timur &amp; Bali Nusra Region Area II"/>
    <s v="KC - Surabaya - Darmo - DRO - Private Wealth D3"/>
    <s v="KC - Surabaya - Darmo - DRO - Private Wealth D4"/>
    <s v="Private Wealth Relationship Manager"/>
    <s v="Private Wealth Relationship Manager"/>
    <s v="KC - Surabaya - Darmo - DRO"/>
    <s v="SURABAYA"/>
    <s v="Jawa Timur"/>
    <d v="1987-05-30T00:00:00"/>
    <d v="2019-09-30T00:00:00"/>
    <s v="Female"/>
    <s v="DRO"/>
    <s v="FITRIA.WIDYASARI@CIMBNIAGA.CO.ID"/>
    <s v="D-4"/>
    <n v="3038085"/>
    <s v="MELLY SUSANTI"/>
    <s v="Branch Area Head - Jawa Timur &amp; Bali Nusra Region Area II"/>
    <m/>
    <m/>
    <m/>
    <m/>
    <x v="1"/>
    <m/>
    <m/>
    <x v="0"/>
    <n v="0"/>
    <x v="0"/>
    <n v="0"/>
    <x v="0"/>
    <n v="0"/>
  </r>
  <r>
    <n v="3005111"/>
    <s v="PUTU LUCKY SURYA LESTARI"/>
    <s v="U5"/>
    <x v="4"/>
    <s v="Network - Jawa Timur &amp; Bali Nusra Region"/>
    <s v="Network - Jawa Timur &amp; Bali Nusra Region Area II"/>
    <s v="KC - Surabaya - Darmo - DRO - D3"/>
    <s v="KC - Surabaya - Darmo - DRO - Service - D4"/>
    <s v="Branch Operations &amp; Service Manager"/>
    <s v="Branch Operations &amp; Service Manager"/>
    <s v="KC - Surabaya - Darmo - DRO"/>
    <s v="SURABAYA"/>
    <s v="Jawa Timur"/>
    <d v="1975-05-01T00:00:00"/>
    <d v="2000-08-21T00:00:00"/>
    <s v="Female"/>
    <s v="DRO"/>
    <s v="PUTULUCKY.LESTARI@CIMBNIAGA.CO.ID"/>
    <s v="D-4"/>
    <n v="3009653"/>
    <s v="ANNA MARIA EKA LARASWATI"/>
    <s v="Branch Manager - KC - DRO"/>
    <m/>
    <m/>
    <m/>
    <m/>
    <x v="1"/>
    <m/>
    <m/>
    <x v="0"/>
    <n v="0"/>
    <x v="0"/>
    <n v="0"/>
    <x v="0"/>
    <n v="0"/>
  </r>
  <r>
    <n v="3026108"/>
    <s v="ANNISSA HANDAYANI"/>
    <s v="U8"/>
    <x v="4"/>
    <s v="Network - Jawa Timur &amp; Bali Nusra Region"/>
    <s v="Network - Jawa Timur &amp; Bali Nusra Region Area II"/>
    <s v="KC - Surabaya - Darmo - DRO - D3"/>
    <s v="KC - Surabaya - Darmo - DRO - Service - D4"/>
    <s v="Branch Service Officer"/>
    <s v="Branch Service Officer"/>
    <s v="KC - Surabaya - Darmo - DRO"/>
    <s v="SURABAYA"/>
    <s v="Jawa Timur"/>
    <d v="1991-09-25T00:00:00"/>
    <d v="2014-04-14T00:00:00"/>
    <s v="Female"/>
    <s v="DRO"/>
    <s v="ANNISA.HANDAYANI@CIMBNIAGA.CO.ID"/>
    <s v="D-5"/>
    <n v="3005111"/>
    <s v="PUTU LUCKY SURYA LESTARI"/>
    <s v="Branch Operations &amp; Service Manager - KC - DRO"/>
    <m/>
    <m/>
    <m/>
    <m/>
    <x v="1"/>
    <m/>
    <m/>
    <x v="0"/>
    <n v="0"/>
    <x v="0"/>
    <n v="0"/>
    <x v="0"/>
    <n v="0"/>
  </r>
  <r>
    <n v="3032289"/>
    <s v="CITRA SHINTA ANGGRAINI"/>
    <s v="U9"/>
    <x v="4"/>
    <s v="Network - Jawa Timur &amp; Bali Nusra Region"/>
    <s v="Network - Jawa Timur &amp; Bali Nusra Region Area II"/>
    <s v="KC - Surabaya - Darmo - DRO - D3"/>
    <s v="KC - Surabaya - Darmo - DRO - Service - D4"/>
    <s v="Customer Service"/>
    <s v="Customer Service"/>
    <s v="KC - Surabaya - Darmo - DRO"/>
    <s v="SURABAYA"/>
    <s v="Jawa Timur"/>
    <d v="1991-07-04T00:00:00"/>
    <d v="2016-11-01T00:00:00"/>
    <s v="Female"/>
    <s v="DRO"/>
    <s v="CITRA.ANGGRAINI@CIMBNIAGA.CO.ID"/>
    <s v="D-5"/>
    <n v="3005111"/>
    <s v="PUTU LUCKY SURYA LESTARI"/>
    <s v="Branch Operations &amp; Service Manager - KC - DRO"/>
    <m/>
    <m/>
    <m/>
    <m/>
    <x v="1"/>
    <m/>
    <m/>
    <x v="0"/>
    <n v="0"/>
    <x v="0"/>
    <n v="0"/>
    <x v="0"/>
    <n v="0"/>
  </r>
  <r>
    <n v="3032842"/>
    <s v="FEBRY FORTUNA"/>
    <s v="U9"/>
    <x v="4"/>
    <s v="Network - Jawa Timur &amp; Bali Nusra Region"/>
    <s v="Network - Jawa Timur &amp; Bali Nusra Region Area II"/>
    <s v="KC - Surabaya - Darmo - DRO - D3"/>
    <s v="KC - Surabaya - Darmo - DRO - Service - D4"/>
    <s v="Customer Service"/>
    <s v="Customer Service"/>
    <s v="KC - Surabaya - Darmo - DRO"/>
    <s v="SURABAYA"/>
    <s v="Jawa Timur"/>
    <d v="1994-02-03T00:00:00"/>
    <d v="2017-01-03T00:00:00"/>
    <s v="Female"/>
    <s v="DRO"/>
    <s v="FEBRI.FORTUNA@CIMBNIAGA.CO.ID"/>
    <s v="D-5"/>
    <n v="3005111"/>
    <s v="PUTU LUCKY SURYA LESTARI"/>
    <s v="Branch Operations &amp; Service Manager - KC - DRO"/>
    <m/>
    <m/>
    <m/>
    <m/>
    <x v="1"/>
    <m/>
    <m/>
    <x v="0"/>
    <n v="0"/>
    <x v="0"/>
    <n v="0"/>
    <x v="0"/>
    <n v="0"/>
  </r>
  <r>
    <n v="3039472"/>
    <s v="NANDA PURWANING PUTRI ADJAR"/>
    <s v="U9"/>
    <x v="4"/>
    <s v="Network - Jawa Timur &amp; Bali Nusra Region"/>
    <s v="Network - Jawa Timur &amp; Bali Nusra Region Area II"/>
    <s v="KC - Surabaya - Darmo - DRO - D3"/>
    <s v="KC - Surabaya - Darmo - DRO - Service - D4"/>
    <s v="Customer Service"/>
    <s v="Customer Service"/>
    <s v="KC - Surabaya - Darmo - DRO"/>
    <s v="SURABAYA"/>
    <s v="Jawa Timur"/>
    <d v="1997-01-12T00:00:00"/>
    <d v="2019-10-14T00:00:00"/>
    <s v="Female"/>
    <s v="DRO"/>
    <s v="NANDA.ADJAR@CIMBNIAGA.CO.ID"/>
    <s v="D-5"/>
    <n v="3005111"/>
    <s v="PUTU LUCKY SURYA LESTARI"/>
    <s v="Branch Operations &amp; Service Manager - KC - DRO"/>
    <m/>
    <m/>
    <m/>
    <m/>
    <x v="1"/>
    <m/>
    <m/>
    <x v="0"/>
    <n v="0"/>
    <x v="0"/>
    <n v="0"/>
    <x v="0"/>
    <n v="0"/>
  </r>
  <r>
    <n v="5357498"/>
    <s v="GELENANDYA DEFY BIRLIAN"/>
    <s v="U10"/>
    <x v="4"/>
    <s v="Network - Jawa Timur &amp; Bali Nusra Region"/>
    <s v="Network - Jawa Timur &amp; Bali Nusra Region Area II"/>
    <s v="KC - Surabaya - Darmo - DRO - D3"/>
    <s v="KC - Surabaya - Darmo - DRO - Service - D4"/>
    <s v="Teller"/>
    <s v="Teller"/>
    <s v="KC - Surabaya - Darmo - DRO"/>
    <s v="SURABAYA"/>
    <s v="Jawa Timur"/>
    <d v="1997-07-07T00:00:00"/>
    <d v="2021-11-15T00:00:00"/>
    <s v="Female"/>
    <s v="DRO"/>
    <s v="Gelenandya.Birlian@cimbniaga.co.id"/>
    <s v="D-5"/>
    <n v="3005111"/>
    <s v="PUTU LUCKY SURYA LESTARI"/>
    <s v="Branch Operations &amp; Service Manager - KC - DRO"/>
    <m/>
    <m/>
    <m/>
    <m/>
    <x v="1"/>
    <m/>
    <m/>
    <x v="0"/>
    <n v="0"/>
    <x v="0"/>
    <n v="0"/>
    <x v="0"/>
    <n v="0"/>
  </r>
  <r>
    <n v="3029350"/>
    <s v="DIAN RAHMA HARYSARI"/>
    <s v="U6"/>
    <x v="4"/>
    <s v="Network - Jawa Timur &amp; Bali Nusra Region"/>
    <s v="Network - Jawa Timur &amp; Bali Nusra Region Area II"/>
    <s v="KC - Surabaya - Dharmahusada - HSD - D3"/>
    <s v="KC - Surabaya - Dharmahusada - HSD - Affluent - D4"/>
    <s v="Client Business Manager"/>
    <s v="Client Business Manager"/>
    <s v="KC - Surabaya - Dharmahusada - HSD"/>
    <s v="SURABAYA"/>
    <s v="Jawa Timur"/>
    <d v="1984-09-01T00:00:00"/>
    <d v="2015-05-05T00:00:00"/>
    <s v="Female"/>
    <s v="HSD"/>
    <s v="DIAN.HARYSARI@CIMBNIAGA.CO.ID"/>
    <s v="D-4"/>
    <n v="3031349"/>
    <s v="KARINA INDRA LESTARI"/>
    <s v="Branch Manager - KC - HSD"/>
    <m/>
    <m/>
    <m/>
    <m/>
    <x v="1"/>
    <m/>
    <m/>
    <x v="0"/>
    <n v="0"/>
    <x v="0"/>
    <n v="0"/>
    <x v="0"/>
    <n v="0"/>
  </r>
  <r>
    <n v="3005434"/>
    <s v="VIVI LENIWATI"/>
    <s v="U7"/>
    <x v="4"/>
    <s v="Network - Jawa Timur &amp; Bali Nusra Region"/>
    <s v="Network - Jawa Timur &amp; Bali Nusra Region Area II"/>
    <s v="KC - Surabaya - Dharmahusada - HSD - D3"/>
    <s v="KC - Surabaya - Dharmahusada - HSD - Affluent - D4"/>
    <s v="Client Relationship Manager"/>
    <s v="Client Relationship Manager"/>
    <s v="KC - Surabaya - Dharmahusada - HSD"/>
    <s v="SURABAYA"/>
    <s v="Jawa Timur"/>
    <d v="1972-01-14T00:00:00"/>
    <d v="2001-06-01T00:00:00"/>
    <s v="Female"/>
    <s v="HSD"/>
    <s v="VIVI.LENIWATI@CIMBNIAGA.CO.ID"/>
    <s v="D-5"/>
    <n v="3029350"/>
    <s v="DIAN RAHMA HARYSARI"/>
    <s v="Client Business Manager - Affluent - HSD"/>
    <m/>
    <m/>
    <m/>
    <m/>
    <x v="1"/>
    <m/>
    <m/>
    <x v="0"/>
    <n v="0"/>
    <x v="0"/>
    <n v="0"/>
    <x v="0"/>
    <n v="0"/>
  </r>
  <r>
    <n v="5405266"/>
    <s v="ANDY SUGIANTO"/>
    <s v="U6"/>
    <x v="4"/>
    <s v="Network - Jawa Timur &amp; Bali Nusra Region"/>
    <s v="Network - Jawa Timur &amp; Bali Nusra Region Area II"/>
    <s v="KC - Surabaya - Dharmahusada - HSD - D3"/>
    <s v="KC - Surabaya - Dharmahusada - HSD - Business Owners - D4"/>
    <s v="Client Business Manager"/>
    <s v="Client Business Manager"/>
    <s v="KC - Surabaya - Dharmahusada - HSD"/>
    <s v="SURABAYA"/>
    <s v="Jawa Timur"/>
    <d v="1991-03-24T00:00:00"/>
    <d v="2024-03-01T00:00:00"/>
    <s v="Male"/>
    <s v="HSD"/>
    <s v="andy.sugianto@cimbniaga.co.id"/>
    <s v="D-4"/>
    <n v="3031349"/>
    <s v="KARINA INDRA LESTARI"/>
    <s v="Branch Manager - KC - HSD"/>
    <m/>
    <m/>
    <m/>
    <m/>
    <x v="1"/>
    <m/>
    <m/>
    <x v="2"/>
    <e v="#N/A"/>
    <x v="0"/>
    <n v="0"/>
    <x v="1"/>
    <e v="#N/A"/>
  </r>
  <r>
    <n v="5374545"/>
    <s v="MONA RACHMAWATI"/>
    <s v="U7"/>
    <x v="4"/>
    <s v="Network - Jawa Timur &amp; Bali Nusra Region"/>
    <s v="Network - Jawa Timur &amp; Bali Nusra Region Area II"/>
    <s v="KC - Surabaya - Dharmahusada - HSD - D3"/>
    <s v="KC - Surabaya - Dharmahusada - HSD - Business Owners - D4"/>
    <s v="Client Relationship Manager"/>
    <s v="Client Relationship Manager"/>
    <s v="KC - Surabaya - Dharmahusada - HS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4255"/>
    <s v="EVA KRISTIANAWATI"/>
    <s v="U7"/>
    <x v="4"/>
    <s v="Network - Jawa Timur &amp; Bali Nusra Region"/>
    <s v="Network - Jawa Timur &amp; Bali Nusra Region Area II"/>
    <s v="KC - Surabaya - Dharmahusada - HSD - D3"/>
    <s v="KC - Surabaya - Dharmahusada - HSD - Business Owners - D4"/>
    <s v="Client Relationship Manager"/>
    <s v="Client Relationship Manager"/>
    <s v="KC - Surabaya - Dharmahusada - HSD"/>
    <s v="SURABAYA"/>
    <s v="Jawa Timur"/>
    <d v="1993-07-23T00:00:00"/>
    <d v="2024-01-29T00:00:00"/>
    <s v="Female"/>
    <s v="HSD"/>
    <s v="eva.kristianawati@cimbniaga.co.id"/>
    <s v="D-5"/>
    <n v="3031349"/>
    <s v="KARINA INDRA LESTARI"/>
    <s v="Client Business Manager 1 - Business Owners - HSD"/>
    <m/>
    <m/>
    <m/>
    <m/>
    <x v="1"/>
    <m/>
    <m/>
    <x v="0"/>
    <n v="0"/>
    <x v="0"/>
    <n v="0"/>
    <x v="0"/>
    <n v="0"/>
  </r>
  <r>
    <n v="5416467"/>
    <s v="AFISKA AULIA BERLIANI"/>
    <s v="U8"/>
    <x v="4"/>
    <s v="Network - Jawa Timur &amp; Bali Nusra Region"/>
    <s v="Network - Jawa Timur &amp; Bali Nusra Region Area II"/>
    <s v="KC - Surabaya - Dharmahusada - HSD - D3"/>
    <s v="KC - Surabaya - Dharmahusada - HSD - Business Owners - D4"/>
    <s v="Client Relationship Manager"/>
    <s v="Client Relationship Manager"/>
    <s v="KC - Surabaya - Dharmahusada - HSD"/>
    <s v="SURABAYA"/>
    <s v="Jawa Timur"/>
    <d v="1999-08-28T00:00:00"/>
    <d v="2024-10-21T00:00:00"/>
    <s v="Female"/>
    <s v="HSD"/>
    <s v="afiska.berliani@cimbniaga.co.id"/>
    <s v="D-5"/>
    <n v="3031349"/>
    <s v="KARINA INDRA LESTARI"/>
    <s v="Client Business Manager 1 - Business Owners - HSD"/>
    <m/>
    <m/>
    <m/>
    <m/>
    <x v="1"/>
    <m/>
    <m/>
    <x v="0"/>
    <n v="0"/>
    <x v="0"/>
    <n v="0"/>
    <x v="0"/>
    <n v="0"/>
  </r>
  <r>
    <n v="5601134"/>
    <s v="STEVEN SAMUEL ANGGREK"/>
    <s v="U8"/>
    <x v="4"/>
    <s v="Network - Jawa Timur &amp; Bali Nusra Region"/>
    <s v="Network - Jawa Timur &amp; Bali Nusra Region Area II"/>
    <s v="KC - Surabaya - Dharmahusada - HSD - D3"/>
    <s v="KC - Surabaya - Dharmahusada - HSD - Business Owners - D4"/>
    <s v="Client Relationship Manager"/>
    <s v="Client Relationship Manager"/>
    <s v="KC - Surabaya - Dharmahusada - HS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055"/>
    <s v="BESTIAN HUTAMA PUTRA"/>
    <s v="U8"/>
    <x v="4"/>
    <s v="Network - Jawa Timur &amp; Bali Nusra Region"/>
    <s v="Network - Jawa Timur &amp; Bali Nusra Region Area II"/>
    <s v="KC - Surabaya - Dharmahusada - HSD - D3"/>
    <s v="KC - Surabaya - Dharmahusada - HSD - Loan Advisor - D4"/>
    <s v="Loan Advisor Specialist"/>
    <s v="Loan Advisor Specialist"/>
    <s v="KC - Surabaya - Dharmahusada - HSD"/>
    <s v="SURABAYA"/>
    <s v="Jawa Timur"/>
    <d v="1988-04-24T00:00:00"/>
    <d v="2025-04-28T00:00:00"/>
    <s v="Male"/>
    <s v="HSD"/>
    <s v="bestian.putra@cimbniaga.co.id"/>
    <s v="D-4"/>
    <n v="3031349"/>
    <s v="KARINA INDRA LESTARI"/>
    <s v="Branch Manager - KC - HSD"/>
    <m/>
    <m/>
    <m/>
    <m/>
    <x v="1"/>
    <m/>
    <m/>
    <x v="0"/>
    <n v="0.1"/>
    <x v="0"/>
    <n v="0"/>
    <x v="0"/>
    <n v="0.05"/>
  </r>
  <r>
    <n v="5393015"/>
    <s v="FADHILAH AYU ANUGRAINI"/>
    <s v="U10"/>
    <x v="4"/>
    <s v="Network - Jawa Timur &amp; Bali Nusra Region"/>
    <s v="Network - Jawa Timur &amp; Bali Nusra Region Area II"/>
    <s v="KC - Surabaya - Dharmahusada - HSD - D3"/>
    <s v="KC - Surabaya - Dharmahusada - HSD - Affluent - D4"/>
    <s v="Client Relationship Manager Acceleration"/>
    <s v="Client Relationship Manager Acceleration"/>
    <s v="KC - Surabaya - Dharmahusada - HSD"/>
    <s v="SURABAYA"/>
    <s v="Jawa Timur"/>
    <d v="1999-10-05T00:00:00"/>
    <d v="2023-07-10T00:00:00"/>
    <s v="Female"/>
    <s v="HSD"/>
    <s v="Fadhilah.Anugraini@cimbniaga.co.id"/>
    <s v="D-5"/>
    <n v="3029350"/>
    <s v="DIAN RAHMA HARYSARI"/>
    <s v="Client Business Manager - Affluent - HSD"/>
    <m/>
    <m/>
    <m/>
    <m/>
    <x v="1"/>
    <m/>
    <m/>
    <x v="0"/>
    <n v="0"/>
    <x v="0"/>
    <n v="0"/>
    <x v="0"/>
    <n v="0"/>
  </r>
  <r>
    <n v="3018708"/>
    <s v="IRIN NOVARINGGA"/>
    <s v="U7"/>
    <x v="4"/>
    <s v="Network - Jawa Timur &amp; Bali Nusra Region"/>
    <s v="Network - Jawa Timur &amp; Bali Nusra Region Area II"/>
    <s v="KC - Surabaya - Dharmahusada - HSD - D3"/>
    <s v="KC - Surabaya - Dharmahusada - HSD - Service - D4"/>
    <s v="Branch Operations &amp; Service Manager"/>
    <s v="Branch Operations &amp; Service Manager"/>
    <s v="KC - Surabaya - Dharmahusada - HSD"/>
    <s v="SURABAYA"/>
    <s v="Jawa Timur"/>
    <d v="1988-11-20T00:00:00"/>
    <d v="2012-03-20T00:00:00"/>
    <s v="Female"/>
    <s v="HSD"/>
    <s v="IRIN.NOVARINGGA@CIMBNIAGA.CO.ID"/>
    <s v="D-4"/>
    <n v="3031349"/>
    <s v="KARINA INDRA LESTARI"/>
    <s v="Branch Manager - KC - HSD"/>
    <m/>
    <m/>
    <m/>
    <m/>
    <x v="1"/>
    <m/>
    <m/>
    <x v="1"/>
    <n v="1"/>
    <x v="0"/>
    <n v="0"/>
    <x v="0"/>
    <n v="0.5"/>
  </r>
  <r>
    <n v="3012008"/>
    <s v="YUSTIVERA CIPTASARI"/>
    <s v="U8"/>
    <x v="4"/>
    <s v="Network - Jawa Timur &amp; Bali Nusra Region"/>
    <s v="Network - Jawa Timur &amp; Bali Nusra Region Area II"/>
    <s v="KC - Surabaya - Dharmahusada - HSD - D3"/>
    <s v="KC - Surabaya - Dharmahusada - HSD - Service - D4"/>
    <s v="Branch Service Officer"/>
    <s v="Branch Service Officer"/>
    <s v="KC - Surabaya - Dharmahusada - HSD"/>
    <s v="SURABAYA"/>
    <s v="Jawa Timur"/>
    <d v="1986-01-13T00:00:00"/>
    <d v="2008-12-01T00:00:00"/>
    <s v="Female"/>
    <s v="HSD"/>
    <s v="YUSTIVERA.CIPTASARI@CIMBNIAGA.CO.ID"/>
    <s v="D-5"/>
    <n v="3018708"/>
    <s v="IRIN NOVARINGGA"/>
    <s v="Branch Operations &amp; Service Manager - KC - HSD"/>
    <m/>
    <m/>
    <m/>
    <m/>
    <x v="1"/>
    <m/>
    <m/>
    <x v="0"/>
    <n v="0"/>
    <x v="0"/>
    <n v="0"/>
    <x v="0"/>
    <n v="0"/>
  </r>
  <r>
    <n v="3039756"/>
    <s v="IRA MEGA LARASATI"/>
    <s v="U9"/>
    <x v="4"/>
    <s v="Network - Jawa Timur &amp; Bali Nusra Region"/>
    <s v="Network - Jawa Timur &amp; Bali Nusra Region Area II"/>
    <s v="KC - Surabaya - Dharmahusada - HSD - D3"/>
    <s v="KC - Surabaya - Dharmahusada - HSD - Affluent - D4"/>
    <s v="Client Relationship Manager Acceleration"/>
    <s v="Client Relationship Manager Acceleration"/>
    <s v="KC - Surabaya - Dharmahusada - HSD"/>
    <s v="SURABAYA"/>
    <s v="Jawa Timur"/>
    <d v="1996-02-24T00:00:00"/>
    <d v="2019-11-11T00:00:00"/>
    <s v="Female"/>
    <s v="HSD"/>
    <s v="Ira.Larasati@cimbniaga.co.id"/>
    <s v="D-5"/>
    <n v="3029350"/>
    <s v="DIAN RAHMA HARYSARI"/>
    <s v="Client Business Manager - Affluent - HSD"/>
    <m/>
    <m/>
    <m/>
    <m/>
    <x v="1"/>
    <m/>
    <m/>
    <x v="0"/>
    <n v="0.35"/>
    <x v="0"/>
    <n v="0"/>
    <x v="0"/>
    <n v="0.17499999999999999"/>
  </r>
  <r>
    <n v="3035169"/>
    <s v="TANITA INTAN LUCIA"/>
    <s v="U9"/>
    <x v="4"/>
    <s v="Network - Jawa Timur &amp; Bali Nusra Region"/>
    <s v="Network - Jawa Timur &amp; Bali Nusra Region Area II"/>
    <s v="KC - Surabaya - Dharmahusada - HSD - D3"/>
    <s v="KC - Surabaya - Dharmahusada - HSD - Service - D4"/>
    <s v="Customer Service"/>
    <s v="Customer Service"/>
    <s v="KC - Surabaya - Dharmahusada - HSD"/>
    <s v="SURABAYA"/>
    <s v="Jawa Timur"/>
    <d v="1995-12-08T00:00:00"/>
    <d v="2018-01-22T00:00:00"/>
    <s v="Female"/>
    <s v="HSD"/>
    <s v="TANITA.LUCIA@CIMBNIAGA.CO.ID"/>
    <s v="D-5"/>
    <n v="3018708"/>
    <s v="IRIN NOVARINGGA"/>
    <s v="Branch Operations &amp; Service Manager - KC - HSD"/>
    <m/>
    <m/>
    <m/>
    <m/>
    <x v="1"/>
    <m/>
    <m/>
    <x v="0"/>
    <n v="0"/>
    <x v="0"/>
    <n v="0"/>
    <x v="0"/>
    <n v="0"/>
  </r>
  <r>
    <n v="3008389"/>
    <s v="DYAN AYU PERMATASARI"/>
    <s v="U9"/>
    <x v="4"/>
    <s v="Network - Jawa Timur &amp; Bali Nusra Region"/>
    <s v="Network - Jawa Timur &amp; Bali Nusra Region Area II"/>
    <s v="KC - Surabaya - Dharmahusada - HSD - D3"/>
    <s v="KC - Surabaya - Dharmahusada - HSD - Service - D4"/>
    <s v="Customer Service"/>
    <s v="Customer Service"/>
    <s v="KC - Surabaya - Dharmahusada - HSD"/>
    <s v="SURABAYA"/>
    <s v="Jawa Timur"/>
    <d v="1984-07-25T00:00:00"/>
    <d v="2007-05-01T00:00:00"/>
    <s v="Female"/>
    <s v="HSD"/>
    <s v="DYAN.PERMATASARI@CIMBNIAGA.CO.ID"/>
    <s v="D-5"/>
    <n v="3018708"/>
    <s v="IRIN NOVARINGGA"/>
    <s v="Branch Operations &amp; Service Manager - KC - HSD"/>
    <m/>
    <m/>
    <m/>
    <m/>
    <x v="1"/>
    <m/>
    <m/>
    <x v="0"/>
    <n v="0.5"/>
    <x v="0"/>
    <n v="0"/>
    <x v="0"/>
    <n v="0.25"/>
  </r>
  <r>
    <n v="5315050"/>
    <s v="KEVIN ADI WIDJOYO"/>
    <s v="U10"/>
    <x v="4"/>
    <s v="Network - Jawa Timur &amp; Bali Nusra Region"/>
    <s v="Network - Jawa Timur &amp; Bali Nusra Region Area II"/>
    <s v="KC - Surabaya - Dharmahusada - HSD - D3"/>
    <s v="KC - Surabaya - Dharmahusada - HSD - Service - D4"/>
    <s v="Teller"/>
    <s v="Teller"/>
    <s v="KC - Surabaya - Dharmahusada - HSD"/>
    <s v="SURABAYA"/>
    <s v="Jawa Timur"/>
    <d v="1998-04-05T00:00:00"/>
    <d v="2021-02-22T00:00:00"/>
    <s v="Male"/>
    <s v="HSD"/>
    <s v="kevin.widjoyo@cimbniaga.co.id"/>
    <s v="D-5"/>
    <n v="3018708"/>
    <s v="IRIN NOVARINGGA"/>
    <s v="Branch Operations &amp; Service Manager - KC - HSD"/>
    <m/>
    <m/>
    <m/>
    <m/>
    <x v="1"/>
    <m/>
    <m/>
    <x v="0"/>
    <n v="0"/>
    <x v="0"/>
    <n v="0"/>
    <x v="0"/>
    <n v="0"/>
  </r>
  <r>
    <n v="5414257"/>
    <s v="HAN HAU SERYADI"/>
    <s v="U5"/>
    <x v="4"/>
    <s v="Network - Jawa Timur &amp; Bali Nusra Region"/>
    <s v="Network - Jawa Timur &amp; Bali Nusra Region Area II"/>
    <s v="KCP - Surabaya - Jemursari - ADY - D3"/>
    <s v="KCP - Surabaya - Andayani - ADY - Affluent - D4"/>
    <s v="Client Business Manager"/>
    <s v="Client Business Manager"/>
    <s v="KCP - Surabaya - Jemursari - ADY"/>
    <s v="SURABAYA"/>
    <s v="Jawa Timur"/>
    <d v="1980-09-18T00:00:00"/>
    <d v="2024-09-02T00:00:00"/>
    <s v="Male"/>
    <s v="ADY"/>
    <s v="han.seryadi@cimbniaga.co.id"/>
    <s v="D-4"/>
    <n v="3016303"/>
    <s v="DENISSA PRAMITASARI"/>
    <s v="Branch Manager - KCP - ADY"/>
    <m/>
    <m/>
    <m/>
    <m/>
    <x v="1"/>
    <m/>
    <m/>
    <x v="0"/>
    <n v="0"/>
    <x v="0"/>
    <n v="0"/>
    <x v="0"/>
    <n v="0"/>
  </r>
  <r>
    <n v="3006090"/>
    <s v="SRI REJEKI THERISIA MULYAWATI"/>
    <s v="U7"/>
    <x v="4"/>
    <s v="Network - Jawa Timur &amp; Bali Nusra Region"/>
    <s v="Network - Jawa Timur &amp; Bali Nusra Region Area II"/>
    <s v="KCP - Surabaya - Jemursari - ADY - D3"/>
    <s v="KCP - Surabaya - Andayani - ADY - Affluent - D4"/>
    <s v="Client Relationship Manager"/>
    <s v="Client Relationship Manager"/>
    <s v="KCP - Surabaya - Jemursari - ADY"/>
    <s v="SURABAYA"/>
    <s v="Jawa Timur"/>
    <d v="1978-04-16T00:00:00"/>
    <d v="2004-06-02T00:00:00"/>
    <s v="Female"/>
    <s v="ADY"/>
    <s v="LIA.THERISIA@CIMBNIAGA.CO.ID"/>
    <s v="D-5"/>
    <n v="5414257"/>
    <s v="HAN HAU SERYADI"/>
    <s v="Client Business Manager - Affluent - ADY"/>
    <m/>
    <m/>
    <m/>
    <m/>
    <x v="1"/>
    <m/>
    <m/>
    <x v="0"/>
    <n v="0"/>
    <x v="0"/>
    <n v="0"/>
    <x v="0"/>
    <n v="0"/>
  </r>
  <r>
    <n v="3040339"/>
    <s v="FIRMAN SEPTIVIANTO"/>
    <s v="U8"/>
    <x v="4"/>
    <s v="Network - Jawa Timur &amp; Bali Nusra Region"/>
    <s v="Network - Jawa Timur &amp; Bali Nusra Region Area II"/>
    <s v="KCP - Surabaya - Jemursari - ADY - D3"/>
    <s v="KCP - Surabaya - Andayani - ADY - Affluent - D4"/>
    <s v="Client Relationship Manager"/>
    <s v="Client Relationship Manager"/>
    <s v="KCP - Surabaya - Andayani - ADY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1369"/>
    <s v="FAHESTIN PUTRI ARIANTO"/>
    <s v="U8"/>
    <x v="4"/>
    <s v="Network - Jawa Timur &amp; Bali Nusra Region"/>
    <s v="Network - Jawa Timur &amp; Bali Nusra Region Area II"/>
    <s v="KCP - Surabaya - Jemursari - ADY - D3"/>
    <s v="KCP - Surabaya - Andayani - ADY - Affluent - D4"/>
    <s v="Client Relationship Manager"/>
    <s v="Client Relationship Manager"/>
    <s v="KCP - Surabaya - Jemursari - ADY"/>
    <s v="SURABAYA"/>
    <s v="Jawa Timur"/>
    <d v="1996-05-05T00:00:00"/>
    <d v="2022-06-20T00:00:00"/>
    <s v="Female"/>
    <s v="ADY"/>
    <s v="Fahestin.Arianto@cimbniaga.co.id"/>
    <s v="D-5"/>
    <n v="5414257"/>
    <s v="HAN HAU SERYADI"/>
    <s v="Client Business Manager - Affluent - ADY"/>
    <m/>
    <m/>
    <m/>
    <m/>
    <x v="1"/>
    <m/>
    <m/>
    <x v="0"/>
    <n v="0"/>
    <x v="0"/>
    <n v="0"/>
    <x v="0"/>
    <n v="0"/>
  </r>
  <r>
    <n v="5601810"/>
    <s v="RANDY CHRISTIAN WONGSO"/>
    <s v="U8"/>
    <x v="4"/>
    <s v="Network - Jawa Timur &amp; Bali Nusra Region"/>
    <s v="Network - Jawa Timur &amp; Bali Nusra Region Area II"/>
    <s v="KCP - Surabaya - Jemursari - ADY - D3"/>
    <s v="KCP - Surabaya - Andayani - ADY - Affluent - D4"/>
    <s v="Client Relationship Manager"/>
    <s v="Client Relationship Manager"/>
    <s v="KCP - Surabaya - Jemursari - ADY"/>
    <s v="SURABAYA"/>
    <s v="Jawa Timur"/>
    <d v="1993-04-27T00:00:00"/>
    <d v="2025-12-15T00:00:00"/>
    <s v="Male"/>
    <s v="ADY"/>
    <s v="randy.wongso@cimbniaga.co.id"/>
    <s v="D-5"/>
    <n v="5414257"/>
    <s v="HAN HAU SERYADI"/>
    <s v="Client Business Manager - Affluent - ADY"/>
    <m/>
    <m/>
    <m/>
    <m/>
    <x v="1"/>
    <m/>
    <m/>
    <x v="0"/>
    <n v="0"/>
    <x v="1"/>
    <e v="#N/A"/>
    <x v="1"/>
    <e v="#N/A"/>
  </r>
  <r>
    <n v="5420293"/>
    <s v="NICO BUDI WIDJAJA"/>
    <s v="U5"/>
    <x v="4"/>
    <s v="Network - Jawa Timur &amp; Bali Nusra Region"/>
    <s v="Network - Jawa Timur &amp; Bali Nusra Region Area II"/>
    <s v="KCP - Surabaya - Jemursari - ADY - D3"/>
    <s v="KCP - Surabaya - Andayani - ADY - Business Owners - D4"/>
    <s v="Client Business Manager"/>
    <s v="Client Business Manager"/>
    <s v="KCP - Surabaya - Jemursari - ADY"/>
    <s v="SURABAYA"/>
    <s v="Jawa Timur"/>
    <d v="1989-03-25T00:00:00"/>
    <d v="2025-01-02T00:00:00"/>
    <s v="Male"/>
    <s v="ADY"/>
    <s v="nico.widjaja@cimbniaga.co.id"/>
    <s v="D-4"/>
    <n v="3016303"/>
    <s v="DENISSA PRAMITASARI"/>
    <s v="Branch Manager - KCP - ADY"/>
    <m/>
    <m/>
    <m/>
    <m/>
    <x v="1"/>
    <m/>
    <m/>
    <x v="0"/>
    <n v="0"/>
    <x v="1"/>
    <e v="#N/A"/>
    <x v="1"/>
    <e v="#N/A"/>
  </r>
  <r>
    <n v="5421991"/>
    <s v="MARSELLINA HEDY FATDIANA CEN"/>
    <s v="U8"/>
    <x v="4"/>
    <s v="Network - Jawa Timur &amp; Bali Nusra Region"/>
    <s v="Network - Jawa Timur &amp; Bali Nusra Region Area II"/>
    <s v="KCP - Surabaya - Jemursari - ADY - D3"/>
    <s v="KCP - Surabaya - Andayani - ADY - Business Owners - D4"/>
    <s v="Client Relationship Manager"/>
    <s v="Client Relationship Manager"/>
    <s v="KCP - Surabaya - Jemursari - ADY"/>
    <s v="SURABAYA"/>
    <s v="Jawa Timur"/>
    <d v="1995-01-24T00:00:00"/>
    <d v="2025-02-17T00:00:00"/>
    <s v="Female"/>
    <s v="ADY"/>
    <s v="marsellina.cen@cimbniaga.co.id"/>
    <s v="D-5"/>
    <n v="5420293"/>
    <s v="NICO BUDI WIDJAJA"/>
    <s v="Client Business Manager 1 - Business Owners - ADY"/>
    <m/>
    <m/>
    <m/>
    <m/>
    <x v="1"/>
    <m/>
    <m/>
    <x v="0"/>
    <n v="0"/>
    <x v="1"/>
    <e v="#N/A"/>
    <x v="1"/>
    <e v="#N/A"/>
  </r>
  <r>
    <n v="3029832"/>
    <s v="RESTI HARIYATI"/>
    <s v="U8"/>
    <x v="4"/>
    <s v="Network - Jawa Timur &amp; Bali Nusra Region"/>
    <s v="Network - Jawa Timur &amp; Bali Nusra Region Area II"/>
    <s v="KCP - Surabaya - Jemursari - ADY - D3"/>
    <s v="KCP - Surabaya - Andayani - ADY - Business Owners - D4"/>
    <s v="Client Relationship Manager"/>
    <s v="Client Relationship Manager"/>
    <s v="KCP - Surabaya - Jemursari - ADY"/>
    <s v="SURABAYA"/>
    <s v="Jawa Timur"/>
    <d v="1994-05-14T00:00:00"/>
    <d v="2015-09-10T00:00:00"/>
    <s v="Female"/>
    <s v="ADY"/>
    <s v="RESTY.HARIYATI@CIMBNIAGA.CO.ID"/>
    <s v="D-5"/>
    <n v="5420293"/>
    <s v="NICO BUDI WIDJAJA"/>
    <s v="Client Business Manager 1 - Business Owners - ADY"/>
    <m/>
    <m/>
    <m/>
    <m/>
    <x v="1"/>
    <m/>
    <m/>
    <x v="0"/>
    <n v="0"/>
    <x v="0"/>
    <n v="0"/>
    <x v="0"/>
    <n v="0"/>
  </r>
  <r>
    <n v="5353007"/>
    <s v="SHELLA SALSA ASTRILIA"/>
    <s v="U9"/>
    <x v="4"/>
    <s v="Network - Jawa Timur &amp; Bali Nusra Region"/>
    <s v="Network - Jawa Timur &amp; Bali Nusra Region Area II"/>
    <s v="KCP - Surabaya - Jemursari - ADY - D3"/>
    <s v="KCP - Surabaya - Andayani - ADY - Loan Advisor - D4"/>
    <s v="Loan Advisor Specialist"/>
    <s v="Loan Advisor Specialist"/>
    <s v="KCP - Surabaya - Jemursari - ADY"/>
    <s v="SURABAYA"/>
    <s v="Jawa Timur"/>
    <d v="1998-03-19T00:00:00"/>
    <d v="2021-10-04T00:00:00"/>
    <s v="Female"/>
    <s v="ADY"/>
    <s v="Shella.Astrilia@cimbniaga.co.id"/>
    <s v="D-4"/>
    <n v="3016303"/>
    <s v="DENISSA PRAMITASARI"/>
    <s v="Branch Manager - KCP - ADY"/>
    <m/>
    <m/>
    <m/>
    <m/>
    <x v="1"/>
    <m/>
    <m/>
    <x v="0"/>
    <n v="0.8"/>
    <x v="0"/>
    <n v="0"/>
    <x v="0"/>
    <n v="0.4"/>
  </r>
  <r>
    <n v="3007661"/>
    <s v="ERRY YUDIANTO"/>
    <s v="U6"/>
    <x v="4"/>
    <s v="Network - Jawa Timur &amp; Bali Nusra Region"/>
    <s v="Network - Jawa Timur &amp; Bali Nusra Region Area II"/>
    <s v="KCP - Surabaya - Jemursari - ADY - D3"/>
    <s v="KCP - Surabaya - Jemursari - ADY - Service - D4"/>
    <s v="Branch Operations &amp; Service Manager"/>
    <s v="Branch Operations &amp; Service Manager"/>
    <s v="KCP - Surabaya - Jemursari - ADY"/>
    <s v="SURABAYA"/>
    <s v="Jawa Timur"/>
    <d v="1978-08-02T00:00:00"/>
    <d v="2005-10-03T00:00:00"/>
    <s v="Male"/>
    <s v="ADY"/>
    <s v="ERRY_YUDIANTO@CIMBNIAGA.CO.ID"/>
    <s v="D-4"/>
    <n v="3016303"/>
    <s v="DENISSA PRAMITASARI"/>
    <s v="Branch Manager - KCP - ADY"/>
    <m/>
    <m/>
    <m/>
    <m/>
    <x v="1"/>
    <m/>
    <m/>
    <x v="0"/>
    <n v="0.7"/>
    <x v="0"/>
    <n v="0"/>
    <x v="0"/>
    <n v="0.35"/>
  </r>
  <r>
    <n v="3005393"/>
    <s v="ONG MINTJE"/>
    <s v="U8"/>
    <x v="4"/>
    <s v="Network - Jawa Timur &amp; Bali Nusra Region"/>
    <s v="Network - Jawa Timur &amp; Bali Nusra Region Area II"/>
    <s v="KCP - Surabaya - Jemursari - ADY - D3"/>
    <s v="KCP - Surabaya - Jemursari - ADY - Service - D4"/>
    <s v="Branch Service Officer"/>
    <s v="Branch Service Officer"/>
    <s v="KCP - Surabaya - Jemursari - ADY"/>
    <s v="SURABAYA"/>
    <s v="Jawa Timur"/>
    <d v="1973-06-03T00:00:00"/>
    <d v="2001-05-01T00:00:00"/>
    <s v="Female"/>
    <s v="ADY"/>
    <s v="ONG.MINTJE@CIMBNIAGA.CO.ID"/>
    <s v="D-5"/>
    <n v="3007661"/>
    <s v="ERRY YUDIANTO"/>
    <s v="Branch Operations &amp; Service Manager - KCP - ADY"/>
    <m/>
    <m/>
    <m/>
    <m/>
    <x v="1"/>
    <m/>
    <m/>
    <x v="1"/>
    <n v="1"/>
    <x v="0"/>
    <n v="0"/>
    <x v="0"/>
    <n v="0.5"/>
  </r>
  <r>
    <n v="3024677"/>
    <s v="DINDA DWI MENTARI"/>
    <s v="U9"/>
    <x v="4"/>
    <s v="Network - Jawa Timur &amp; Bali Nusra Region"/>
    <s v="Network - Jawa Timur &amp; Bali Nusra Region Area II"/>
    <s v="KCP - Surabaya - Jemursari - ADY - D3"/>
    <s v="KCP - Surabaya - Jemursari - ADY - Service - D4"/>
    <s v="Customer Service"/>
    <s v="Customer Service"/>
    <s v="KCP - Surabaya - Jemursari - ADY"/>
    <s v="SURABAYA"/>
    <s v="Jawa Timur"/>
    <d v="1992-05-27T00:00:00"/>
    <d v="2013-10-16T00:00:00"/>
    <s v="Female"/>
    <s v="ADY"/>
    <s v="DINDA.MENTARI@CIMBNIAGA.CO.ID"/>
    <s v="D-5"/>
    <n v="3007661"/>
    <s v="ERRY YUDIANTO"/>
    <s v="Branch Operations &amp; Service Manager - KCP - ADY"/>
    <m/>
    <m/>
    <m/>
    <m/>
    <x v="1"/>
    <m/>
    <m/>
    <x v="0"/>
    <n v="0.1"/>
    <x v="0"/>
    <n v="0"/>
    <x v="0"/>
    <n v="0.05"/>
  </r>
  <r>
    <n v="3018014"/>
    <s v="JUNI ACHRISTIANA"/>
    <s v="U9"/>
    <x v="4"/>
    <s v="Network - Jawa Timur &amp; Bali Nusra Region"/>
    <s v="Network - Jawa Timur &amp; Bali Nusra Region Area II"/>
    <s v="KCP - Surabaya - Jemursari - ADY - D3"/>
    <s v="KCP - Surabaya - Jemursari - ADY - Service - D4"/>
    <s v="Customer Service"/>
    <s v="Customer Service"/>
    <s v="KCP - Surabaya - Jemursari - ADY"/>
    <s v="SURABAYA"/>
    <s v="Jawa Timur"/>
    <d v="1989-06-24T00:00:00"/>
    <d v="2011-12-22T00:00:00"/>
    <s v="Female"/>
    <s v="ADY"/>
    <s v="JUNI.ACHRISTIANA@CIMBNIAGA.CO.ID"/>
    <s v="D-5"/>
    <n v="3007661"/>
    <s v="ERRY YUDIANTO"/>
    <s v="Branch Operations &amp; Service Manager - KCP - ADY"/>
    <m/>
    <m/>
    <m/>
    <m/>
    <x v="1"/>
    <m/>
    <m/>
    <x v="0"/>
    <n v="0"/>
    <x v="0"/>
    <n v="0"/>
    <x v="0"/>
    <n v="0"/>
  </r>
  <r>
    <n v="3034745"/>
    <s v="EVA NOVITA"/>
    <s v="U9"/>
    <x v="4"/>
    <s v="Network - Jawa Timur &amp; Bali Nusra Region"/>
    <s v="Network - Jawa Timur &amp; Bali Nusra Region Area II"/>
    <s v="KCP - Surabaya - Jemursari - ADY - D3"/>
    <s v="KCP - Surabaya - Jemursari - ADY - Service - D4"/>
    <s v="Customer Service"/>
    <s v="Customer Service"/>
    <s v="KCP - Surabaya - Jemursari - ADY"/>
    <s v="SURABAYA"/>
    <s v="Jawa Timur"/>
    <d v="1995-11-24T00:00:00"/>
    <d v="2017-11-01T00:00:00"/>
    <s v="Female"/>
    <s v="ADY"/>
    <s v="EVA.NOVITA@CIMBNIAGA.CO.ID"/>
    <s v="D-5"/>
    <n v="3007661"/>
    <s v="ERRY YUDIANTO"/>
    <s v="Branch Operations &amp; Service Manager - KCP - ADY"/>
    <m/>
    <m/>
    <m/>
    <m/>
    <x v="1"/>
    <m/>
    <m/>
    <x v="0"/>
    <n v="0"/>
    <x v="0"/>
    <n v="0"/>
    <x v="0"/>
    <n v="0"/>
  </r>
  <r>
    <n v="5316431"/>
    <s v="ALBAS DWI RACHMANO"/>
    <s v="U10"/>
    <x v="4"/>
    <s v="Network - Jawa Timur &amp; Bali Nusra Region"/>
    <s v="Network - Jawa Timur &amp; Bali Nusra Region Area II"/>
    <s v="KCP - Surabaya - Jemursari - ADY - D3"/>
    <s v="KCP - Surabaya - Jemursari - ADY - Service - D4"/>
    <s v="Teller"/>
    <s v="Teller"/>
    <s v="KCP - Surabaya - Jemursari - ADY"/>
    <s v="SURABAYA"/>
    <s v="Jawa Timur"/>
    <d v="1996-05-31T00:00:00"/>
    <d v="2021-03-29T00:00:00"/>
    <s v="Male"/>
    <s v="ADY"/>
    <s v="Albas.Rachmano@cimbniaga.co.id"/>
    <s v="D-5"/>
    <n v="3007661"/>
    <s v="ERRY YUDIANTO"/>
    <s v="Branch Operations &amp; Service Manager - KCP - ADY"/>
    <m/>
    <m/>
    <m/>
    <m/>
    <x v="1"/>
    <m/>
    <m/>
    <x v="1"/>
    <n v="1"/>
    <x v="0"/>
    <n v="0"/>
    <x v="0"/>
    <n v="0.5"/>
  </r>
  <r>
    <n v="3040200"/>
    <s v="DEVANY YUZSA HUZNADYA PUTRI"/>
    <s v="U9"/>
    <x v="4"/>
    <s v="Network - Jawa Timur &amp; Bali Nusra Region"/>
    <s v="Network - Jawa Timur &amp; Bali Nusra Region Area II"/>
    <s v="KCP - Surabaya - Klampis - SKA - D3"/>
    <s v="KCP - Surabaya - Klampis - SKA - Affluent - D4"/>
    <s v="Client Relationship Manager Acceleration"/>
    <s v="Client Relationship Manager Acceleration"/>
    <s v="KCP - Surabaya - Klampis - SKA"/>
    <s v="SURABAYA"/>
    <s v="Jawa Timur"/>
    <d v="1993-08-01T00:00:00"/>
    <d v="2020-01-13T00:00:00"/>
    <s v="Female"/>
    <s v="SKA"/>
    <s v="DEVANY.PUTRI@CIMBNIAGA.CO.ID"/>
    <s v="D-5"/>
    <n v="3004413"/>
    <s v="ERNI KUSUMAWATI"/>
    <s v="Branch Manager - KCP - SKA"/>
    <m/>
    <m/>
    <m/>
    <m/>
    <x v="1"/>
    <m/>
    <m/>
    <x v="0"/>
    <n v="0"/>
    <x v="0"/>
    <n v="0"/>
    <x v="0"/>
    <n v="0"/>
  </r>
  <r>
    <n v="3006866"/>
    <s v="WAHYUDI EKA SEPTUADI"/>
    <s v="U6"/>
    <x v="4"/>
    <s v="Network - Jawa Timur &amp; Bali Nusra Region"/>
    <s v="Network - Jawa Timur &amp; Bali Nusra Region Area II"/>
    <s v="KCP - Surabaya - Klampis - SKA - D3"/>
    <s v="KCP - Surabaya - Klampis - SKA - Service - D4"/>
    <s v="Branch Operations &amp; Service Manager"/>
    <s v="Branch Operations &amp; Service Manager"/>
    <s v="KCP - Surabaya - Klampis - SKA"/>
    <s v="SURABAYA"/>
    <s v="Jawa Timur"/>
    <d v="1978-09-01T00:00:00"/>
    <d v="2005-01-10T00:00:00"/>
    <s v="Male"/>
    <s v="SKA"/>
    <s v="WAHYUDI_ES@CIMBNIAGA.CO.ID"/>
    <s v="D-4"/>
    <n v="3004413"/>
    <s v="ERNI KUSUMAWATI"/>
    <s v="Branch Manager - KCP - SKA"/>
    <m/>
    <m/>
    <m/>
    <m/>
    <x v="1"/>
    <m/>
    <m/>
    <x v="0"/>
    <n v="0"/>
    <x v="0"/>
    <n v="0"/>
    <x v="0"/>
    <n v="0"/>
  </r>
  <r>
    <n v="3025874"/>
    <s v="SHARLY YASNITA"/>
    <s v="U9"/>
    <x v="4"/>
    <s v="Network - Jawa Timur &amp; Bali Nusra Region"/>
    <s v="Network - Jawa Timur &amp; Bali Nusra Region Area II"/>
    <s v="KCP - Surabaya - Klampis - SKA - D3"/>
    <s v="KCP - Surabaya - Klampis - SKA - Service - D4"/>
    <s v="Customer Service"/>
    <s v="Customer Service"/>
    <s v="KCP - Surabaya - Klampis - SKA"/>
    <s v="SURABAYA"/>
    <s v="Jawa Timur"/>
    <d v="1990-03-03T00:00:00"/>
    <d v="2014-03-24T00:00:00"/>
    <s v="Female"/>
    <s v="SKA"/>
    <s v="SHARLY.YASNITA@CIMBNIAGA.CO.ID"/>
    <s v="D-5"/>
    <n v="3006866"/>
    <s v="WAHYUDI EKA SEPTUADI"/>
    <s v="Branch Operations &amp; Service Manager - KCP - SKA"/>
    <m/>
    <m/>
    <m/>
    <m/>
    <x v="1"/>
    <m/>
    <m/>
    <x v="0"/>
    <n v="0"/>
    <x v="0"/>
    <n v="0"/>
    <x v="0"/>
    <n v="0"/>
  </r>
  <r>
    <n v="3040560"/>
    <s v="BELLA RETNO SHINTA DEVI"/>
    <s v="U10"/>
    <x v="4"/>
    <s v="Network - Jawa Timur &amp; Bali Nusra Region"/>
    <s v="Network - Jawa Timur &amp; Bali Nusra Region Area II"/>
    <s v="KCP - Surabaya - Klampis - SKA - D3"/>
    <s v="KCP - Surabaya - Klampis - SKA - Service - D4"/>
    <s v="Teller"/>
    <s v="Teller"/>
    <s v="KCP - Surabaya - Klampis - SKA"/>
    <s v="SURABAYA"/>
    <s v="Jawa Timur"/>
    <d v="1997-03-17T00:00:00"/>
    <d v="2020-02-24T00:00:00"/>
    <s v="Female"/>
    <s v="SKA"/>
    <s v="Bella.Devi@cimbniaga.co.id"/>
    <s v="D-5"/>
    <n v="3006866"/>
    <s v="WAHYUDI EKA SEPTUADI"/>
    <s v="Branch Operations &amp; Service Manager - KCP - SKA"/>
    <m/>
    <m/>
    <m/>
    <m/>
    <x v="1"/>
    <m/>
    <m/>
    <x v="0"/>
    <n v="0"/>
    <x v="0"/>
    <n v="0"/>
    <x v="0"/>
    <n v="0"/>
  </r>
  <r>
    <n v="5407162"/>
    <s v="HENI PUSPA DEWI"/>
    <s v="U8"/>
    <x v="4"/>
    <s v="Network - Jawa Timur &amp; Bali Nusra Region"/>
    <s v="Network - Jawa Timur &amp; Bali Nusra Region Area II"/>
    <s v="KCP - Surabaya - Manyar Kertoardjo - MAR - D3"/>
    <s v="KCP - Surabaya - Manyar Kertoardjo - MAR - Business Owners - D4"/>
    <s v="Client Relationship Manager"/>
    <s v="Client Relationship Manager"/>
    <s v="KCP - Surabaya - Manyar Kertoardjo - MAR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9668"/>
    <s v="ELEN SUSELLY"/>
    <s v="U6"/>
    <x v="4"/>
    <s v="Network - Jawa Timur &amp; Bali Nusra Region"/>
    <s v="Network - Jawa Timur &amp; Bali Nusra Region Area II"/>
    <s v="KCP - Surabaya - Manyar Kertoardjo - MAR - D3"/>
    <s v="KCP - Surabaya - Manyar Kertoardjo - MAR - Service - D4"/>
    <s v="Branch Operations &amp; Service Manager"/>
    <s v="Branch Operations &amp; Service Manager"/>
    <s v="KCP - Surabaya - Manyar Kertoardjo - MAR"/>
    <s v="SURABAYA"/>
    <s v="Jawa Timur"/>
    <d v="1983-02-18T00:00:00"/>
    <d v="2007-11-05T00:00:00"/>
    <s v="Female"/>
    <s v="MAR"/>
    <s v="ELEN.SUSELY@CIMBNIAGA.CO.ID"/>
    <s v="D-4"/>
    <n v="3011818"/>
    <s v="YOVITA SELVY"/>
    <s v="Branch Manager - KCP - MAR"/>
    <m/>
    <m/>
    <m/>
    <m/>
    <x v="1"/>
    <m/>
    <m/>
    <x v="0"/>
    <n v="0"/>
    <x v="0"/>
    <n v="0"/>
    <x v="0"/>
    <n v="0"/>
  </r>
  <r>
    <n v="3025508"/>
    <s v="NIRMA NURIANTI"/>
    <s v="U9"/>
    <x v="4"/>
    <s v="Network - Jawa Timur &amp; Bali Nusra Region"/>
    <s v="Network - Jawa Timur &amp; Bali Nusra Region Area II"/>
    <s v="KCP - Surabaya - Manyar Kertoardjo - MAR - D3"/>
    <s v="KCP - Surabaya - Manyar Kertoardjo - MAR - Service - D4"/>
    <s v="Customer Service"/>
    <s v="Customer Service"/>
    <s v="KCP - Surabaya - Manyar Kertoardjo - MAR"/>
    <s v="SURABAYA"/>
    <s v="Jawa Timur"/>
    <d v="1984-10-29T00:00:00"/>
    <d v="2014-02-01T00:00:00"/>
    <s v="Female"/>
    <s v="MAR"/>
    <s v="NIRMA.NURIANTI@CIMBNIAGA.CO.ID"/>
    <s v="D-5"/>
    <n v="3009668"/>
    <s v="ELEN SUSELLY"/>
    <s v="Branch Operations &amp; Service Manager - KCP - MAR"/>
    <m/>
    <m/>
    <m/>
    <m/>
    <x v="1"/>
    <m/>
    <m/>
    <x v="0"/>
    <n v="0"/>
    <x v="0"/>
    <n v="0"/>
    <x v="0"/>
    <n v="0"/>
  </r>
  <r>
    <n v="3039780"/>
    <s v="VENNESSYA FEBRINI"/>
    <s v="U7"/>
    <x v="4"/>
    <s v="Network - Jawa Timur &amp; Bali Nusra Region"/>
    <s v="Network - Jawa Timur &amp; Bali Nusra Region Area II"/>
    <s v="KCP - Surabaya - Manyar Mega Indah - RMI - D3"/>
    <s v="KCP - Surabaya - Manyar Mega Indah - RMI - Business Owners - D4"/>
    <s v="Client Relationship Manager"/>
    <s v="Client Relationship Manager"/>
    <s v="KCP - Surabaya - Manyar Mega Indah - RMI"/>
    <s v="SURABAYA"/>
    <s v="Jawa Timur"/>
    <d v="1989-02-12T00:00:00"/>
    <d v="2019-11-18T00:00:00"/>
    <s v="Female"/>
    <s v="RMI"/>
    <s v="VENNESSYA.FEBRINI@CIMBNIAGA.CO.ID"/>
    <s v="D-5"/>
    <n v="5320998"/>
    <s v="Inneke Chui Wen"/>
    <s v="Branch Manager - KCP - RMI"/>
    <m/>
    <m/>
    <m/>
    <m/>
    <x v="1"/>
    <m/>
    <m/>
    <x v="0"/>
    <n v="0"/>
    <x v="0"/>
    <n v="0"/>
    <x v="0"/>
    <n v="0"/>
  </r>
  <r>
    <n v="3009761"/>
    <s v="SANTI KUSUMANINGRUM"/>
    <s v="U7"/>
    <x v="4"/>
    <s v="Network - Jawa Timur &amp; Bali Nusra Region"/>
    <s v="Network - Jawa Timur &amp; Bali Nusra Region Area II"/>
    <s v="KCP - Surabaya - Manyar Mega Indah - RMI - D3"/>
    <s v="KCP - Surabaya - Manyar Mega Indah - RMI - Service - D4"/>
    <s v="Branch Operations &amp; Service Manager"/>
    <s v="Branch Operations &amp; Service Manager"/>
    <s v="KCP - Surabaya - Manyar Mega Indah - RMI"/>
    <s v="SURABAYA"/>
    <s v="Jawa Timur"/>
    <d v="1984-09-14T00:00:00"/>
    <d v="2008-06-01T00:00:00"/>
    <s v="Female"/>
    <s v="RMI"/>
    <s v="SANTI.KUSUMANINGRUM@CIMBNIAGA.CO.ID"/>
    <s v="D-4"/>
    <n v="5320998"/>
    <s v="Inneke Chui Wen"/>
    <s v="Branch Manager - KCP - RMI"/>
    <m/>
    <m/>
    <m/>
    <m/>
    <x v="1"/>
    <m/>
    <m/>
    <x v="0"/>
    <n v="0"/>
    <x v="0"/>
    <n v="0"/>
    <x v="0"/>
    <n v="0"/>
  </r>
  <r>
    <n v="3032112"/>
    <s v="ROTAMA PARALIMAN PANJAITAN"/>
    <s v="U9"/>
    <x v="4"/>
    <s v="Network - Jawa Timur &amp; Bali Nusra Region"/>
    <s v="Network - Jawa Timur &amp; Bali Nusra Region Area II"/>
    <s v="KCP - Surabaya - Manyar Mega Indah - RMI - D3"/>
    <s v="KCP - Surabaya - Manyar Mega Indah - RMI - Service - D4"/>
    <s v="Customer Service"/>
    <s v="Customer Service"/>
    <s v="KCP - Surabaya - Manyar Mega Indah - RMI"/>
    <s v="SURABAYA"/>
    <s v="Jawa Timur"/>
    <d v="1993-09-13T00:00:00"/>
    <d v="2016-10-10T00:00:00"/>
    <s v="Male"/>
    <s v="RMI"/>
    <s v="ROTAMA.PANJAITAN@CIMBNIAGA.CO.ID"/>
    <s v="D-5"/>
    <n v="3009761"/>
    <s v="SANTI KUSUMANINGRUM"/>
    <s v="Branch Operations &amp; Service Manager - KCP - RMI"/>
    <m/>
    <m/>
    <m/>
    <m/>
    <x v="1"/>
    <m/>
    <m/>
    <x v="0"/>
    <n v="0"/>
    <x v="0"/>
    <n v="0"/>
    <x v="0"/>
    <n v="0"/>
  </r>
  <r>
    <n v="5315000"/>
    <s v="SEPTIAN RISKY KURNIAWAN"/>
    <s v="U10"/>
    <x v="4"/>
    <s v="Network - Jawa Timur &amp; Bali Nusra Region"/>
    <s v="Network - Jawa Timur &amp; Bali Nusra Region Area II"/>
    <s v="KCP - Surabaya - Manyar Mega Indah - RMI - D3"/>
    <s v="KCP - Surabaya - Manyar Mega Indah - RMI - Service - D4"/>
    <s v="Teller"/>
    <s v="Teller"/>
    <s v="KCP - Surabaya - Manyar Mega Indah - RMI"/>
    <s v="SURABAYA"/>
    <s v="Jawa Timur"/>
    <d v="1998-09-08T00:00:00"/>
    <d v="2021-02-22T00:00:00"/>
    <s v="Male"/>
    <s v="RMI"/>
    <s v="septian.kurniawan2@cimbniaga.co.id"/>
    <s v="D-5"/>
    <n v="3009761"/>
    <s v="SANTI KUSUMANINGRUM"/>
    <s v="Branch Operations &amp; Service Manager - KCP - RMI"/>
    <m/>
    <m/>
    <m/>
    <m/>
    <x v="1"/>
    <m/>
    <m/>
    <x v="0"/>
    <n v="0.1"/>
    <x v="0"/>
    <n v="0"/>
    <x v="0"/>
    <n v="0.05"/>
  </r>
  <r>
    <n v="5397518"/>
    <s v="FEBRINA AMANDA"/>
    <s v="U7"/>
    <x v="4"/>
    <s v="Network - Jawa Timur &amp; Bali Nusra Region"/>
    <s v="Network - Jawa Timur &amp; Bali Nusra Region Area II"/>
    <s v="KCP - Surabaya - Pakuwon City - SPC - D3"/>
    <s v="KCP - Surabaya - Pakuwon City - SPC - Business Owners - D4"/>
    <s v="Client Relationship Manager"/>
    <s v="Client Relationship Manager"/>
    <s v="KCP - Surabaya - Pakuwon City - SPC"/>
    <s v="SURABAYA"/>
    <s v="Jawa Timur"/>
    <d v="1992-02-02T00:00:00"/>
    <d v="2023-10-02T00:00:00"/>
    <s v="Female"/>
    <s v="SPC"/>
    <s v="Febrina.amanda@cimbniaga.co.id"/>
    <s v="D-5"/>
    <n v="3011343"/>
    <s v="MAYLINDA PUSPITASARI PRAYOGO"/>
    <s v="Branch Manager - KCP - SPC"/>
    <m/>
    <m/>
    <m/>
    <m/>
    <x v="1"/>
    <m/>
    <m/>
    <x v="0"/>
    <n v="0"/>
    <x v="0"/>
    <n v="0"/>
    <x v="0"/>
    <n v="0"/>
  </r>
  <r>
    <n v="3016588"/>
    <s v="SRI AYU CIPTANINGTYAS"/>
    <s v="U7"/>
    <x v="4"/>
    <s v="Network - Jawa Timur &amp; Bali Nusra Region"/>
    <s v="Network - Jawa Timur &amp; Bali Nusra Region Area II"/>
    <s v="KCP - Surabaya - Pakuwon City - SPC - D3"/>
    <s v="KCP - Surabaya - Pakuwon City - SPC - Service - D4"/>
    <s v="Branch Operations &amp; Service Manager"/>
    <s v="Branch Operations &amp; Service Manager"/>
    <s v="KCP - Surabaya - Pakuwon City - SPC"/>
    <s v="SURABAYA"/>
    <s v="Jawa Timur"/>
    <d v="1981-10-11T00:00:00"/>
    <d v="2011-07-01T00:00:00"/>
    <s v="Female"/>
    <s v="SPC"/>
    <s v="SRIAYU.CIPTANINGTYAS@CIMBNIAGA.CO.ID"/>
    <s v="D-4"/>
    <n v="3011343"/>
    <s v="MAYLINDA PUSPITASARI PRAYOGO"/>
    <s v="Branch Manager - KCP - SPC"/>
    <m/>
    <m/>
    <m/>
    <m/>
    <x v="1"/>
    <m/>
    <m/>
    <x v="0"/>
    <n v="0"/>
    <x v="0"/>
    <n v="0"/>
    <x v="0"/>
    <n v="0"/>
  </r>
  <r>
    <n v="3029352"/>
    <s v="ADE' AYU FARIDA"/>
    <s v="U9"/>
    <x v="4"/>
    <s v="Network - Jawa Timur &amp; Bali Nusra Region"/>
    <s v="Network - Jawa Timur &amp; Bali Nusra Region Area II"/>
    <s v="KCP - Surabaya - Pakuwon City - SPC - D3"/>
    <s v="KCP - Surabaya - Pakuwon City - SPC - Service - D4"/>
    <s v="Customer Service"/>
    <s v="Customer Service"/>
    <s v="KCP - Surabaya - Pakuwon City - SPC"/>
    <s v="SURABAYA"/>
    <s v="Jawa Timur"/>
    <d v="1991-09-19T00:00:00"/>
    <d v="2015-04-22T00:00:00"/>
    <s v="Female"/>
    <s v="SPC"/>
    <s v="ADE.FARIDA@CIMBNIAGA.CO.ID"/>
    <s v="D-5"/>
    <n v="3016588"/>
    <s v="SRI AYU CIPTANINGTYAS"/>
    <s v="Branch Operations &amp; Service Manager - KCP - SPC"/>
    <m/>
    <m/>
    <m/>
    <m/>
    <x v="1"/>
    <m/>
    <m/>
    <x v="0"/>
    <n v="0"/>
    <x v="0"/>
    <n v="0"/>
    <x v="0"/>
    <n v="0"/>
  </r>
  <r>
    <n v="5412763"/>
    <s v="CHRYSTINE DJOJO"/>
    <s v="U5"/>
    <x v="4"/>
    <s v="Network - Jawa Timur &amp; Bali Nusra Region"/>
    <s v="Network - Jawa Timur &amp; Bali Nusra Region Area II"/>
    <s v="KCP - Surabaya - Pucang Anom - PCA - D3"/>
    <s v="KCP - Surabaya - Pucang Anom - PCA - Affluent - D4"/>
    <s v="Client Business Manager"/>
    <s v="Client Business Manager"/>
    <s v="KCP - Surabaya - Pucang Anom - PCA"/>
    <s v="SURABAYA"/>
    <s v="Jawa Timur"/>
    <d v="1985-06-25T00:00:00"/>
    <d v="2024-08-09T00:00:00"/>
    <s v="Female"/>
    <s v="PCA"/>
    <s v="chrystine.djojo@cimbniaga.co.id"/>
    <s v="D-4"/>
    <n v="3040126"/>
    <s v="SANDY"/>
    <s v="Branch Manager - KCP - PCA"/>
    <m/>
    <m/>
    <m/>
    <m/>
    <x v="1"/>
    <m/>
    <m/>
    <x v="0"/>
    <n v="0"/>
    <x v="0"/>
    <n v="0"/>
    <x v="0"/>
    <n v="0"/>
  </r>
  <r>
    <n v="5416963"/>
    <s v="CHYNTIA PRAMYTA SARI"/>
    <s v="U8"/>
    <x v="4"/>
    <s v="Network - Jawa Timur &amp; Bali Nusra Region"/>
    <s v="Network - Jawa Timur &amp; Bali Nusra Region Area II"/>
    <s v="KCP - Surabaya - Pucang Anom - PCA - D3"/>
    <s v="KCP - Surabaya - Pucang Anom - PCA - Affluent - D4"/>
    <s v="Client Relationship Manager"/>
    <s v="Client Relationship Manager"/>
    <s v="KCP - Surabaya - Pucang Anom - PCA"/>
    <s v="SURABAYA"/>
    <s v="Jawa Timur"/>
    <d v="1995-01-18T00:00:00"/>
    <d v="2024-10-28T00:00:00"/>
    <s v="Female"/>
    <s v="PCA"/>
    <s v="chyntia.sari@cimbniaga.co.id"/>
    <s v="D-5"/>
    <n v="5412763"/>
    <s v="CHRYSTINE DJOJO"/>
    <s v="Client Business Manager - Affluent - PCA"/>
    <m/>
    <m/>
    <m/>
    <m/>
    <x v="1"/>
    <m/>
    <m/>
    <x v="0"/>
    <n v="0"/>
    <x v="1"/>
    <e v="#N/A"/>
    <x v="1"/>
    <e v="#N/A"/>
  </r>
  <r>
    <n v="5394402"/>
    <s v="OCKA WHIDI NUGROHO"/>
    <s v="U9"/>
    <x v="4"/>
    <s v="Network - Jawa Timur &amp; Bali Nusra Region"/>
    <s v="Network - Jawa Timur &amp; Bali Nusra Region Area II"/>
    <s v="KCP - Surabaya - Pucang Anom - PCA - D3"/>
    <s v="KCP - Surabaya - Pucang Anom - PCA - Affluent - D4"/>
    <s v="Client Relationship Manager"/>
    <s v="Client Relationship Manager"/>
    <s v="KCP - Surabaya - Pucang Anom - PCA"/>
    <s v="SURABAYA"/>
    <s v="Jawa Timur"/>
    <d v="1996-10-02T00:00:00"/>
    <d v="2023-08-07T00:00:00"/>
    <s v="Male"/>
    <s v="PCA"/>
    <s v="Ocka.Nugroho@cimbniaga.co.id"/>
    <s v="D-5"/>
    <n v="5412763"/>
    <s v="CHRYSTINE DJOJO"/>
    <s v="Client Business Manager - Affluent - PCA"/>
    <m/>
    <m/>
    <m/>
    <m/>
    <x v="1"/>
    <m/>
    <m/>
    <x v="0"/>
    <n v="0"/>
    <x v="0"/>
    <n v="0"/>
    <x v="0"/>
    <n v="0"/>
  </r>
  <r>
    <n v="5405245"/>
    <s v="JEREMIA JANUAR PRATAMA PUTRA"/>
    <s v="U5"/>
    <x v="4"/>
    <s v="Network - Jawa Timur &amp; Bali Nusra Region"/>
    <s v="Network - Jawa Timur &amp; Bali Nusra Region Area II"/>
    <s v="KCP - Surabaya - Pucang Anom - PCA - D3"/>
    <s v="KCP - Surabaya - Pucang Anom - PCA - Business Owners - D4"/>
    <s v="Client Business Manager"/>
    <s v="Client Business Manager"/>
    <s v="KCP - Surabaya - Pucang Anom - PCA"/>
    <s v="SURABAYA"/>
    <s v="Jawa Timur"/>
    <d v="1990-01-06T00:00:00"/>
    <d v="2024-03-04T00:00:00"/>
    <s v="Male"/>
    <s v="PCA"/>
    <s v="jeremia.putra@cimbniaga.co.id"/>
    <s v="D-4"/>
    <n v="3040126"/>
    <s v="SANDY"/>
    <s v="Branch Manager - KCP - PCA"/>
    <m/>
    <m/>
    <m/>
    <m/>
    <x v="1"/>
    <m/>
    <m/>
    <x v="0"/>
    <n v="0"/>
    <x v="0"/>
    <n v="0"/>
    <x v="0"/>
    <n v="0"/>
  </r>
  <r>
    <n v="5414302"/>
    <s v="PISTHON SHELLA ANGGARENA"/>
    <s v="U6"/>
    <x v="4"/>
    <s v="Network - Jawa Timur &amp; Bali Nusra Region"/>
    <s v="Network - Jawa Timur &amp; Bali Nusra Region Area II"/>
    <s v="KCP - Surabaya - Pucang Anom - PCA - D3"/>
    <s v="KCP - Surabaya - Pucang Anom - PCA - Business Owners - D4"/>
    <s v="Client Relationship Manager"/>
    <s v="Client Relationship Manager"/>
    <s v="KCP - Surabaya - Pucang Anom - PCA"/>
    <s v="SURABAYA"/>
    <s v="Jawa Timur"/>
    <d v="1987-09-10T00:00:00"/>
    <d v="2024-09-02T00:00:00"/>
    <s v="Male"/>
    <s v="PCA"/>
    <s v="pisthon.anggarena@cimbniaga.co.id"/>
    <s v="D-5"/>
    <n v="5405245"/>
    <s v="JEREMIA JANUAR PRATAMA PUTRA"/>
    <s v="Client Business Manager 1 - Business Owners - PCA"/>
    <m/>
    <m/>
    <m/>
    <m/>
    <x v="1"/>
    <m/>
    <m/>
    <x v="0"/>
    <n v="0"/>
    <x v="0"/>
    <n v="0"/>
    <x v="0"/>
    <n v="0"/>
  </r>
  <r>
    <n v="3036608"/>
    <s v="YOSY YUSRAN"/>
    <s v="U6"/>
    <x v="4"/>
    <s v="Network - Jawa Timur &amp; Bali Nusra Region"/>
    <s v="Network - Jawa Timur &amp; Bali Nusra Region Area II"/>
    <s v="KCP - Surabaya - Pucang Anom - PCA - D3"/>
    <s v="KCP - Surabaya - Pucang Anom - PCA - Business Owners - D4"/>
    <s v="Client Relationship Manager"/>
    <s v="Client Relationship Manager"/>
    <s v="KCP - Surabaya - Pucang Anom - PCA"/>
    <s v="SURABAYA"/>
    <s v="Jawa Timur"/>
    <d v="1986-02-26T00:00:00"/>
    <d v="2018-10-01T00:00:00"/>
    <s v="Male"/>
    <s v="PCA"/>
    <s v="YOSY.YUSRAN@CIMBNIAGA.CO.ID"/>
    <s v="D-5"/>
    <n v="5405245"/>
    <s v="JEREMIA JANUAR PRATAMA PUTRA"/>
    <s v="Client Business Manager 1 - Business Owners - PCA"/>
    <m/>
    <m/>
    <m/>
    <m/>
    <x v="1"/>
    <m/>
    <m/>
    <x v="0"/>
    <n v="0"/>
    <x v="0"/>
    <n v="0"/>
    <x v="0"/>
    <n v="0"/>
  </r>
  <r>
    <n v="5600134"/>
    <s v="HARDIYAN WAHYU WIBOWO"/>
    <s v="U7"/>
    <x v="4"/>
    <s v="Network - Jawa Timur &amp; Bali Nusra Region"/>
    <s v="Network - Jawa Timur &amp; Bali Nusra Region Area II"/>
    <s v="KCP - Surabaya - Pucang Anom - PCA - D3"/>
    <s v="KCP - Surabaya - Pucang Anom - PCA - Business Owners - D4"/>
    <s v="Client Relationship Manager"/>
    <s v="Client Relationship Manager"/>
    <s v="KCP - Surabaya - Pucang Anom - PCA"/>
    <s v="SURABAYA"/>
    <s v="Jawa Timur"/>
    <d v="1988-02-02T00:00:00"/>
    <d v="2025-05-05T00:00:00"/>
    <s v="Male"/>
    <s v="PCA"/>
    <s v="hardiyan.wibowo@cimbniaga.co.id"/>
    <s v="D-5"/>
    <n v="5405245"/>
    <s v="JEREMIA JANUAR PRATAMA PUTRA"/>
    <s v="Client Business Manager 1 - Business Owners - PCA"/>
    <m/>
    <m/>
    <m/>
    <m/>
    <x v="1"/>
    <m/>
    <m/>
    <x v="0"/>
    <n v="0"/>
    <x v="1"/>
    <e v="#N/A"/>
    <x v="1"/>
    <e v="#N/A"/>
  </r>
  <r>
    <n v="3031097"/>
    <s v="DIAN NOVIA PUTRI WIJAYANTI"/>
    <s v="U7"/>
    <x v="4"/>
    <s v="Network - Jawa Timur &amp; Bali Nusra Region"/>
    <s v="Network - Jawa Timur &amp; Bali Nusra Region Area II"/>
    <s v="KCP - Surabaya - Pucang Anom - PCA - D3"/>
    <s v="KCP - Surabaya - Pucang Anom - PCA - Company - D4"/>
    <s v="Client Relationship Manager"/>
    <s v="Client Relationship Manager"/>
    <s v="KCP - Surabaya - Pucang Anom - PCA"/>
    <s v="SURABAYA"/>
    <s v="Jawa Timur"/>
    <d v="1991-11-15T00:00:00"/>
    <d v="2016-05-02T00:00:00"/>
    <s v="Female"/>
    <s v="PCA"/>
    <s v="DIAN.WIJAYANTI@CIMBNIAGA.CO.ID"/>
    <s v="D-5"/>
    <n v="3040126"/>
    <s v="SANDY"/>
    <s v="Branch Manager - KCP - PCA"/>
    <m/>
    <m/>
    <m/>
    <m/>
    <x v="1"/>
    <m/>
    <m/>
    <x v="0"/>
    <n v="0"/>
    <x v="0"/>
    <n v="0"/>
    <x v="0"/>
    <n v="0"/>
  </r>
  <r>
    <n v="5374739"/>
    <s v="TJOA SELVI ELMILIA"/>
    <s v="U7"/>
    <x v="4"/>
    <s v="Network - Jawa Timur &amp; Bali Nusra Region"/>
    <s v="Network - Jawa Timur &amp; Bali Nusra Region Area II"/>
    <s v="KCP - Surabaya - Pucang Anom - PCA - D3"/>
    <s v="KCP - Surabaya - Pucang Anom - PCA - Loan Advisor - D4"/>
    <s v="Loan Advisor Specialist"/>
    <s v="Loan Advisor Specialist"/>
    <s v="KCP - Surabaya - Pucang Anom - PCA"/>
    <s v="SURABAYA"/>
    <s v="Jawa Timur"/>
    <d v="1990-11-10T00:00:00"/>
    <d v="2022-08-29T00:00:00"/>
    <s v="Female"/>
    <s v="PCA"/>
    <s v="Tjoa.Elmilia@cimbniaga.co.id"/>
    <s v="D-4"/>
    <n v="3040126"/>
    <s v="SANDY"/>
    <s v="Branch Manager - KCP - PCA"/>
    <m/>
    <m/>
    <m/>
    <m/>
    <x v="1"/>
    <m/>
    <m/>
    <x v="0"/>
    <n v="0"/>
    <x v="0"/>
    <n v="0"/>
    <x v="0"/>
    <n v="0"/>
  </r>
  <r>
    <n v="3009269"/>
    <s v="INDAH LINTANG SARI"/>
    <s v="U5"/>
    <x v="4"/>
    <s v="Network - Jawa Timur &amp; Bali Nusra Region"/>
    <s v="Network - Jawa Timur &amp; Bali Nusra Region Area II"/>
    <s v="KCP - Surabaya - Pucang Anom - PCA - D3"/>
    <s v="KCP - Surabaya - Pucang Anom - PCA - Service - D4"/>
    <s v="Branch Operations &amp; Service Manager"/>
    <s v="Branch Operations &amp; Service Manager"/>
    <s v="KCP - Surabaya - Pucang Anom - PCA"/>
    <s v="SURABAYA"/>
    <s v="Jawa Timur"/>
    <d v="1982-11-22T00:00:00"/>
    <d v="2008-06-01T00:00:00"/>
    <s v="Female"/>
    <s v="PCA"/>
    <s v="INDAH.SARI@CIMBNIAGA.CO.ID"/>
    <s v="D-4"/>
    <n v="3040126"/>
    <s v="SANDY"/>
    <s v="Branch Manager - KCP - PCA"/>
    <m/>
    <m/>
    <m/>
    <m/>
    <x v="1"/>
    <m/>
    <m/>
    <x v="0"/>
    <n v="0"/>
    <x v="0"/>
    <n v="0"/>
    <x v="0"/>
    <n v="0"/>
  </r>
  <r>
    <n v="3012912"/>
    <s v="RIRIN INDRAINI"/>
    <s v="U8"/>
    <x v="4"/>
    <s v="Network - Jawa Timur &amp; Bali Nusra Region"/>
    <s v="Network - Jawa Timur &amp; Bali Nusra Region Area II"/>
    <s v="KCP - Surabaya - Pucang Anom - PCA - D3"/>
    <s v="KCP - Surabaya - Pucang Anom - PCA - Service - D4"/>
    <s v="Branch Service Officer"/>
    <s v="Branch Service Officer"/>
    <s v="KCP - Surabaya - Pucang Anom - PCA"/>
    <s v="SURABAYA"/>
    <s v="Jawa Timur"/>
    <d v="1986-07-02T00:00:00"/>
    <d v="2010-01-18T00:00:00"/>
    <s v="Female"/>
    <s v="PCA"/>
    <s v="RIRIN.INDRAINI@CIMBNIAGA.CO.ID"/>
    <s v="D-5"/>
    <n v="3009269"/>
    <s v="INDAH LINTANG SARI"/>
    <s v="Branch Operations &amp; Service Manager - KCP - PCA"/>
    <m/>
    <m/>
    <m/>
    <m/>
    <x v="1"/>
    <m/>
    <m/>
    <x v="0"/>
    <n v="0.3"/>
    <x v="0"/>
    <n v="0"/>
    <x v="0"/>
    <n v="0.15"/>
  </r>
  <r>
    <n v="3021427"/>
    <s v="INDRA KARTIKA APRILIANTI"/>
    <s v="U9"/>
    <x v="4"/>
    <s v="Network - Jawa Timur &amp; Bali Nusra Region"/>
    <s v="Network - Jawa Timur &amp; Bali Nusra Region Area II"/>
    <s v="KCP - Surabaya - Pucang Anom - PCA - D3"/>
    <s v="KCP - Surabaya - Pucang Anom - PCA - Service - D4"/>
    <s v="Customer Service"/>
    <s v="Customer Service"/>
    <s v="KCP - Surabaya - Pucang Anom - PCA"/>
    <s v="SURABAYA"/>
    <s v="Jawa Timur"/>
    <d v="1988-04-07T00:00:00"/>
    <d v="2013-01-07T00:00:00"/>
    <s v="Female"/>
    <s v="PCA"/>
    <s v="INDRA.APRILIANTI@CIMBNIAGA.CO.ID"/>
    <s v="D-5"/>
    <n v="3009269"/>
    <s v="INDAH LINTANG SARI"/>
    <s v="Branch Operations &amp; Service Manager - KCP - PCA"/>
    <m/>
    <m/>
    <m/>
    <m/>
    <x v="1"/>
    <m/>
    <m/>
    <x v="0"/>
    <n v="0"/>
    <x v="0"/>
    <n v="0"/>
    <x v="0"/>
    <n v="0"/>
  </r>
  <r>
    <n v="3036824"/>
    <s v="RACHMATUS SA'DIYAH"/>
    <s v="U9"/>
    <x v="4"/>
    <s v="Network - Jawa Timur &amp; Bali Nusra Region"/>
    <s v="Network - Jawa Timur &amp; Bali Nusra Region Area II"/>
    <s v="KCP - Surabaya - Pucang Anom - PCA - D3"/>
    <s v="KCP - Surabaya - Pucang Anom - PCA - Service - D4"/>
    <s v="Customer Service"/>
    <s v="Customer Service"/>
    <s v="KCP - Surabaya - Pucang Anom - PCA"/>
    <s v="SURABAYA"/>
    <s v="Jawa Timur"/>
    <d v="1996-06-09T00:00:00"/>
    <d v="2018-11-05T00:00:00"/>
    <s v="Female"/>
    <s v="PCA"/>
    <s v="RACHMATUS.SADIYAH@CIMBNIAGA.CO.ID"/>
    <s v="D-5"/>
    <n v="3009269"/>
    <s v="INDAH LINTANG SARI"/>
    <s v="Branch Operations &amp; Service Manager - KCP - PCA"/>
    <m/>
    <m/>
    <m/>
    <m/>
    <x v="1"/>
    <m/>
    <m/>
    <x v="0"/>
    <n v="0"/>
    <x v="0"/>
    <n v="0"/>
    <x v="0"/>
    <n v="0"/>
  </r>
  <r>
    <n v="3039468"/>
    <s v="ISMA ARUM WARDIANA"/>
    <s v="U10"/>
    <x v="4"/>
    <s v="Network - Jawa Timur &amp; Bali Nusra Region"/>
    <s v="Network - Jawa Timur &amp; Bali Nusra Region Area II"/>
    <s v="KCP - Surabaya - Pucang Anom - PCA - D3"/>
    <s v="KCP - Surabaya - Pucang Anom - PCA - Service - D4"/>
    <s v="Teller"/>
    <s v="Teller"/>
    <s v="KCP - Surabaya - Pucang Anom - PCA"/>
    <s v="SURABAYA"/>
    <s v="Jawa Timur"/>
    <d v="1997-01-28T00:00:00"/>
    <d v="2019-10-14T00:00:00"/>
    <s v="Female"/>
    <s v="PCA"/>
    <s v="ISMA.WARDIANA@CIMBNIAGA.CO.ID"/>
    <s v="D-5"/>
    <n v="3009269"/>
    <s v="INDAH LINTANG SARI"/>
    <s v="Branch Operations &amp; Service Manager - KCP - PCA"/>
    <m/>
    <m/>
    <m/>
    <m/>
    <x v="1"/>
    <m/>
    <m/>
    <x v="0"/>
    <n v="0"/>
    <x v="0"/>
    <n v="0"/>
    <x v="0"/>
    <n v="0"/>
  </r>
  <r>
    <n v="3027898"/>
    <s v="AMELIA RIZKIYANTI"/>
    <s v="U8"/>
    <x v="4"/>
    <s v="Network - Jawa Timur &amp; Bali Nusra Region"/>
    <s v="Network - Jawa Timur &amp; Bali Nusra Region Area II"/>
    <s v="KCP - Surabaya - Rungkut - RNK - D3"/>
    <s v="KCP - Surabaya - Rungkut - RNK - Affluent - D4"/>
    <s v="Client Relationship Manager"/>
    <s v="Client Relationship Manager"/>
    <s v="KCP - Surabaya - Rungkut - RNK"/>
    <s v="SURABAYA"/>
    <s v="Jawa Timur"/>
    <d v="1983-05-18T00:00:00"/>
    <d v="2014-12-01T00:00:00"/>
    <s v="Female"/>
    <s v="RNK"/>
    <s v="AMELIA.RIZKIYANTI@CIMBNIAGA.CO.ID"/>
    <s v="D-5"/>
    <n v="3008923"/>
    <s v="CLAUDIA SABRINA KRYSNAWIDE"/>
    <s v="Branch Manager - KCP - RNK"/>
    <m/>
    <m/>
    <m/>
    <m/>
    <x v="1"/>
    <m/>
    <m/>
    <x v="0"/>
    <n v="0"/>
    <x v="0"/>
    <n v="0"/>
    <x v="0"/>
    <n v="0"/>
  </r>
  <r>
    <n v="5422891"/>
    <s v="STEVEN DANIEL. S"/>
    <s v="U8"/>
    <x v="4"/>
    <s v="Network - Jawa Timur &amp; Bali Nusra Region"/>
    <s v="Network - Jawa Timur &amp; Bali Nusra Region Area II"/>
    <s v="KCP - Surabaya - Rungkut - RNK - D3"/>
    <s v="KCP - Surabaya - Rungkut - RNK - Business Owners - D4"/>
    <s v="Client Relationship Manager"/>
    <s v="Client Relationship Manager"/>
    <s v="KCP - Surabaya - Rungkut - RNK"/>
    <s v="SURABAYA"/>
    <s v="Jawa Timur"/>
    <d v="1991-04-24T00:00:00"/>
    <d v="2025-03-03T00:00:00"/>
    <s v="Male"/>
    <s v="RNK"/>
    <s v="steven.soewandi@cimbniaga.co.id"/>
    <s v="D-5"/>
    <n v="3008923"/>
    <s v="CLAUDIA SABRINA KRYSNAWIDE"/>
    <s v="Branch Manager - KCP - RNK"/>
    <m/>
    <m/>
    <m/>
    <m/>
    <x v="1"/>
    <m/>
    <m/>
    <x v="0"/>
    <n v="0"/>
    <x v="1"/>
    <e v="#N/A"/>
    <x v="1"/>
    <e v="#N/A"/>
  </r>
  <r>
    <n v="3006080"/>
    <s v="DWI YUN KURNIAWATI"/>
    <s v="U7"/>
    <x v="4"/>
    <s v="Network - Jawa Timur &amp; Bali Nusra Region"/>
    <s v="Network - Jawa Timur &amp; Bali Nusra Region Area II"/>
    <s v="KCP - Surabaya - Rungkut - RNK - D3"/>
    <s v="KCP - Surabaya - Rungkut - RNK - Service - D4"/>
    <s v="Branch Operations &amp; Service Manager"/>
    <s v="Branch Operations &amp; Service Manager"/>
    <s v="KCP - Surabaya - Rungkut - RNK"/>
    <s v="SURABAYA"/>
    <s v="Jawa Timur"/>
    <d v="1977-06-18T00:00:00"/>
    <d v="2003-06-02T00:00:00"/>
    <s v="Female"/>
    <s v="RNK"/>
    <s v="DWIYUN.KURNIAWATI@CIMBNIAGA.CO.ID"/>
    <s v="D-4"/>
    <n v="3008923"/>
    <s v="CLAUDIA SABRINA KRYSNAWIDE"/>
    <s v="Branch Manager - KCP - RNK"/>
    <m/>
    <m/>
    <m/>
    <m/>
    <x v="1"/>
    <m/>
    <m/>
    <x v="0"/>
    <n v="0"/>
    <x v="0"/>
    <n v="0"/>
    <x v="0"/>
    <n v="0"/>
  </r>
  <r>
    <n v="3033708"/>
    <s v="UMAMATUL MUFARROHAH"/>
    <s v="U9"/>
    <x v="4"/>
    <s v="Network - Jawa Timur &amp; Bali Nusra Region"/>
    <s v="Network - Jawa Timur &amp; Bali Nusra Region Area II"/>
    <s v="KCP - Surabaya - Rungkut - RNK - D3"/>
    <s v="KCP - Surabaya - Rungkut - RNK - Service - D4"/>
    <s v="Customer Service"/>
    <s v="Customer Service"/>
    <s v="KCP - Surabaya - Rungkut - RNK"/>
    <s v="SURABAYA"/>
    <s v="Jawa Timur"/>
    <d v="1993-11-06T00:00:00"/>
    <d v="2017-06-09T00:00:00"/>
    <s v="Female"/>
    <s v="RNK"/>
    <s v="UMAMATUL.MUFARROHAH@CIMBNIAGA.CO.ID"/>
    <s v="D-5"/>
    <n v="3006080"/>
    <s v="DWI YUN KURNIAWATI"/>
    <s v="Branch Operations &amp; Service Manager - KCP - RNK"/>
    <m/>
    <m/>
    <m/>
    <m/>
    <x v="1"/>
    <m/>
    <m/>
    <x v="0"/>
    <n v="0"/>
    <x v="0"/>
    <n v="0"/>
    <x v="0"/>
    <n v="0"/>
  </r>
  <r>
    <n v="3006292"/>
    <s v="MELINDA ROHANA SIREGAR"/>
    <s v="U9"/>
    <x v="4"/>
    <s v="Network - Jawa Timur &amp; Bali Nusra Region"/>
    <s v="Network - Jawa Timur &amp; Bali Nusra Region Area II"/>
    <s v="KCP - Surabaya - Rungkut - RNK - D3"/>
    <s v="KCP - Surabaya - Rungkut - RNK - Service - D4"/>
    <s v="Customer Service"/>
    <s v="Customer Service"/>
    <s v="KCP - Surabaya - Rungkut - RNK"/>
    <s v="SURABAYA"/>
    <s v="Jawa Timur"/>
    <d v="1980-01-26T00:00:00"/>
    <d v="2003-09-11T00:00:00"/>
    <s v="Female"/>
    <s v="RNK"/>
    <s v="MELINDA.ROHANASIREGAR@CIMBNIAGA.CO.ID"/>
    <s v="D-5"/>
    <n v="3006080"/>
    <s v="DWI YUN KURNIAWATI"/>
    <s v="Branch Operations &amp; Service Manager - KCP - RNK"/>
    <m/>
    <m/>
    <m/>
    <m/>
    <x v="1"/>
    <m/>
    <m/>
    <x v="0"/>
    <n v="0"/>
    <x v="0"/>
    <n v="0"/>
    <x v="0"/>
    <n v="0"/>
  </r>
  <r>
    <n v="3039757"/>
    <s v="TARA RAHENDYA ELFRIDA"/>
    <s v="U10"/>
    <x v="4"/>
    <s v="Network - Jawa Timur &amp; Bali Nusra Region"/>
    <s v="Network - Jawa Timur &amp; Bali Nusra Region Area II"/>
    <s v="KCP - Surabaya - Rungkut - RNK - D3"/>
    <s v="KCP - Surabaya - Rungkut - RNK - Service - D4"/>
    <s v="Teller"/>
    <s v="Teller"/>
    <s v="KCP - Surabaya - Rungkut - RNK"/>
    <s v="SURABAYA"/>
    <s v="Jawa Timur"/>
    <d v="1997-09-10T00:00:00"/>
    <d v="2019-11-11T00:00:00"/>
    <s v="Female"/>
    <s v="RNK"/>
    <s v="Tara.Elfrida@cimbniaga.co.id"/>
    <s v="D-5"/>
    <n v="3006080"/>
    <s v="DWI YUN KURNIAWATI"/>
    <s v="Branch Operations &amp; Service Manager - KCP - RNK"/>
    <m/>
    <m/>
    <m/>
    <m/>
    <x v="1"/>
    <m/>
    <m/>
    <x v="0"/>
    <n v="0"/>
    <x v="0"/>
    <n v="0"/>
    <x v="0"/>
    <n v="0"/>
  </r>
  <r>
    <n v="3038271"/>
    <s v="JELY MEDIYANTI WISAL"/>
    <s v="U4"/>
    <x v="4"/>
    <s v="Network - Jawa Timur &amp; Bali Nusra Region"/>
    <s v="Network - Jawa Timur &amp; Bali Nusra Region Area III"/>
    <s v="---"/>
    <s v="---"/>
    <s v="Branch Area Head"/>
    <s v="Branch Area Head"/>
    <s v="KCP - Surabaya - Sungkono - SSK"/>
    <s v="SURABAYA"/>
    <s v="Jawa Timur"/>
    <d v="1984-12-28T00:00:00"/>
    <d v="2019-07-01T00:00:00"/>
    <s v="Female"/>
    <s v="SSK"/>
    <s v="JELY.WISAL@CIMBNIAGA.CO.ID"/>
    <s v="D-2"/>
    <n v="3011349"/>
    <s v="RHENA OCTARIA"/>
    <s v="Head of Region - Jawa Timur &amp; Bali Nusra Region"/>
    <m/>
    <m/>
    <m/>
    <m/>
    <x v="1"/>
    <m/>
    <m/>
    <x v="0"/>
    <n v="0"/>
    <x v="0"/>
    <n v="0"/>
    <x v="0"/>
    <n v="0"/>
  </r>
  <r>
    <n v="3005427"/>
    <s v="IWAN SETIAWAN"/>
    <s v="U9"/>
    <x v="4"/>
    <s v="Network - Jawa Timur &amp; Bali Nusra Region"/>
    <s v="Network - Jawa Timur &amp; Bali Nusra Region Area III"/>
    <s v="Branch Support - Jawa Timur &amp; Bali Nusra Region Area III - SSK"/>
    <s v="---"/>
    <s v="Branch Support Staff"/>
    <s v="Branch Support Staff"/>
    <s v="KCP - Surabaya - Sungkono - SSK"/>
    <s v="SURABAYA"/>
    <s v="Jawa Timur"/>
    <d v="1974-06-23T00:00:00"/>
    <d v="2001-06-01T00:00:00"/>
    <s v="Male"/>
    <s v="SSK"/>
    <s v="IWAN.SETIAWAN007@CIMBNIAGA.CO.ID"/>
    <s v="D-3"/>
    <n v="3038271"/>
    <s v="JELY MEDIYANTI WISAL"/>
    <s v="Branch Area Head - Jawa Timur &amp; Bali Nusra Region Area III"/>
    <m/>
    <m/>
    <m/>
    <m/>
    <x v="1"/>
    <m/>
    <m/>
    <x v="0"/>
    <n v="0"/>
    <x v="0"/>
    <n v="0"/>
    <x v="0"/>
    <n v="0"/>
  </r>
  <r>
    <n v="3003292"/>
    <s v="ROSANA RITA SITEPU"/>
    <s v="U6"/>
    <x v="4"/>
    <s v="Network - Jawa Timur &amp; Bali Nusra Region"/>
    <s v="Network - Jawa Timur &amp; Bali Nusra Region Area III"/>
    <s v="KCP - Bojonegoro - Sudirman - BJN - D3"/>
    <s v="---"/>
    <s v="Branch Manager"/>
    <s v="Branch Manager"/>
    <s v="KCP - Bojonegoro - Sudirman - BJN"/>
    <s v="BOJONEGORO"/>
    <s v="Jawa Timur"/>
    <d v="1972-12-10T00:00:00"/>
    <d v="1995-09-01T00:00:00"/>
    <s v="Female"/>
    <s v="BJN"/>
    <s v="ROSANA.SITEPU@CIMBNIAGA.CO.ID"/>
    <s v="D-3"/>
    <n v="3038271"/>
    <s v="JELY MEDIYANTI WISAL"/>
    <s v="Branch Area Head - Jawa Timur &amp; Bali Nusra Region Area III"/>
    <m/>
    <m/>
    <m/>
    <m/>
    <x v="1"/>
    <m/>
    <m/>
    <x v="0"/>
    <n v="0"/>
    <x v="0"/>
    <n v="0"/>
    <x v="0"/>
    <n v="0"/>
  </r>
  <r>
    <n v="3012308"/>
    <s v="DENNY YUWANA HAKIM"/>
    <s v="U5"/>
    <x v="4"/>
    <s v="Network - Jawa Timur &amp; Bali Nusra Region"/>
    <s v="Network - Jawa Timur &amp; Bali Nusra Region Area III"/>
    <s v="KCP - Gresik - Kartini - GRS - D3"/>
    <s v="---"/>
    <s v="Branch Manager"/>
    <s v="Branch Manager"/>
    <s v="KCP - Gresik - Kartini - GRS"/>
    <s v="GRESIK"/>
    <s v="Jawa Timur"/>
    <d v="1984-12-11T00:00:00"/>
    <d v="2009-06-26T00:00:00"/>
    <s v="Male"/>
    <s v="GRS"/>
    <s v="Denny.YuwanaHakim@cimbniaga.co.id"/>
    <s v="D-3"/>
    <n v="3038271"/>
    <s v="JELY MEDIYANTI WISAL"/>
    <s v="Branch Area Head - Jawa Timur &amp; Bali Nusra Region Area III"/>
    <m/>
    <m/>
    <m/>
    <m/>
    <x v="1"/>
    <m/>
    <m/>
    <x v="0"/>
    <n v="0"/>
    <x v="0"/>
    <n v="0"/>
    <x v="0"/>
    <n v="0"/>
  </r>
  <r>
    <n v="3026228"/>
    <s v="YOSEPH KURNIA PERKASA"/>
    <s v="U7"/>
    <x v="4"/>
    <s v="Network - Jawa Timur &amp; Bali Nusra Region"/>
    <s v="Network - Jawa Timur &amp; Bali Nusra Region Area III"/>
    <s v="KCP - Jombang - Ahmad Yani - JBG - D3"/>
    <s v="---"/>
    <s v="Branch Manager"/>
    <s v="Branch Manager"/>
    <s v="KCP - Jombang - Ahmad Yani - JBG"/>
    <s v="JOMBANG"/>
    <s v="Jawa Timur"/>
    <d v="1987-11-03T00:00:00"/>
    <d v="2014-05-07T00:00:00"/>
    <s v="Male"/>
    <s v="JBG"/>
    <s v="YOSEPH.PERKASA@CIMBNIAGA.CO.ID"/>
    <s v="D-3"/>
    <n v="3038271"/>
    <s v="JELY MEDIYANTI WISAL"/>
    <s v="Branch Area Head - Jawa Timur &amp; Bali Nusra Region Area III"/>
    <m/>
    <m/>
    <m/>
    <m/>
    <x v="1"/>
    <m/>
    <m/>
    <x v="0"/>
    <n v="0"/>
    <x v="0"/>
    <n v="0"/>
    <x v="0"/>
    <n v="0"/>
  </r>
  <r>
    <n v="5415521"/>
    <s v="DESY ROSITA RAHMAWATI"/>
    <s v="U6"/>
    <x v="4"/>
    <s v="Network - Jawa Timur &amp; Bali Nusra Region"/>
    <s v="Network - Jawa Timur &amp; Bali Nusra Region Area III"/>
    <s v="KCP - Lamongan - Lamongrejo - LMG - D3"/>
    <s v="---"/>
    <s v="Branch Manager"/>
    <s v="Branch Manager"/>
    <s v="KCP - Lamongan - Lamongrejo - LMG"/>
    <s v="LAMONGAN"/>
    <s v="Jawa Timur"/>
    <d v="1986-12-08T00:00:00"/>
    <d v="2024-10-01T00:00:00"/>
    <s v="Female"/>
    <s v="LMG"/>
    <s v="desy.rahmawati2@cimbniaga.co.id"/>
    <s v="D-3"/>
    <n v="3038271"/>
    <s v="JELY MEDIYANTI WISAL"/>
    <s v="Branch Area Head - Jawa Timur &amp; Bali Nusra Region Area III"/>
    <m/>
    <m/>
    <m/>
    <m/>
    <x v="1"/>
    <m/>
    <m/>
    <x v="0"/>
    <n v="0"/>
    <x v="1"/>
    <e v="#N/A"/>
    <x v="1"/>
    <e v="#N/A"/>
  </r>
  <r>
    <n v="3005099"/>
    <s v="SARKA BECKMANNA"/>
    <s v="U7"/>
    <x v="4"/>
    <s v="Network - Jawa Timur &amp; Bali Nusra Region"/>
    <s v="Network - Jawa Timur &amp; Bali Nusra Region Area III"/>
    <s v="KCP - Mojokerto - Mojopahit - MJK - D3"/>
    <s v="---"/>
    <s v="Branch Manager"/>
    <s v="Branch Manager"/>
    <s v="KCP - Mojokerto - Mojopahit - MJK"/>
    <s v="MOJOKERTO"/>
    <s v="Jawa Timur"/>
    <d v="1976-06-12T00:00:00"/>
    <d v="2000-08-01T00:00:00"/>
    <s v="Female"/>
    <s v="MJK"/>
    <s v="SARKA.BECKNANA@CIMBNIAGA.CO.ID"/>
    <s v="D-3"/>
    <n v="3038271"/>
    <s v="JELY MEDIYANTI WISAL"/>
    <s v="Branch Area Head - Jawa Timur &amp; Bali Nusra Region Area III"/>
    <m/>
    <m/>
    <m/>
    <m/>
    <x v="1"/>
    <m/>
    <m/>
    <x v="1"/>
    <n v="1"/>
    <x v="0"/>
    <n v="0"/>
    <x v="0"/>
    <n v="0.5"/>
  </r>
  <r>
    <n v="3037714"/>
    <s v="CANOPUS WIDYATMOKO"/>
    <s v="U5"/>
    <x v="4"/>
    <s v="Network - Jawa Timur &amp; Bali Nusra Region"/>
    <s v="Network - Jawa Timur &amp; Bali Nusra Region Area III"/>
    <s v="KCP - Sidoarjo - Ahmad Yani - SDA - D3"/>
    <s v="---"/>
    <s v="Branch Manager"/>
    <s v="Branch Manager"/>
    <s v="KCP - Sidoarjo - Ahmad Yani - SDA"/>
    <s v="SIDOARJO"/>
    <s v="Jawa Timur"/>
    <d v="1985-05-22T00:00:00"/>
    <d v="2019-03-18T00:00:00"/>
    <s v="Male"/>
    <s v="SDA"/>
    <s v="CANOPUS.WIDYATMOKO@CIMBNIAGA.CO.ID"/>
    <s v="D-3"/>
    <n v="3038271"/>
    <s v="JELY MEDIYANTI WISAL"/>
    <s v="Branch Area Head - Jawa Timur &amp; Bali Nusra Region Area III"/>
    <m/>
    <m/>
    <m/>
    <m/>
    <x v="1"/>
    <m/>
    <m/>
    <x v="0"/>
    <n v="0"/>
    <x v="0"/>
    <n v="0"/>
    <x v="0"/>
    <n v="0"/>
  </r>
  <r>
    <n v="3038535"/>
    <s v="PETER GUNAWAN"/>
    <s v="U5"/>
    <x v="4"/>
    <s v="Network - Jawa Timur &amp; Bali Nusra Region"/>
    <s v="Network - Jawa Timur &amp; Bali Nusra Region Area III"/>
    <s v="KCP - Surabaya - Bukit Darmo - SBD - D3"/>
    <s v="---"/>
    <s v="Branch Manager"/>
    <s v="Branch Manager"/>
    <s v="KCP - Surabaya - Bukit Darmo - SBD"/>
    <s v="SURABAYA"/>
    <s v="Jawa Timur"/>
    <d v="1983-02-12T00:00:00"/>
    <d v="2019-08-01T00:00:00"/>
    <s v="Male"/>
    <s v="SBD"/>
    <s v="PETER.GUNAWAN2@CIMBNIAGA.CO.ID"/>
    <s v="D-3"/>
    <n v="3038271"/>
    <s v="JELY MEDIYANTI WISAL"/>
    <s v="Branch Area Head - Jawa Timur &amp; Bali Nusra Region Area III"/>
    <m/>
    <m/>
    <m/>
    <m/>
    <x v="1"/>
    <m/>
    <m/>
    <x v="0"/>
    <n v="0"/>
    <x v="0"/>
    <n v="0"/>
    <x v="0"/>
    <n v="0"/>
  </r>
  <r>
    <n v="3040162"/>
    <s v="YUSNITA ATRIANI"/>
    <s v="U5"/>
    <x v="4"/>
    <s v="Network - Jawa Timur &amp; Bali Nusra Region"/>
    <s v="Network - Jawa Timur &amp; Bali Nusra Region Area III"/>
    <s v="KCP - Surabaya - Diponegoro - DPO - D3"/>
    <s v="---"/>
    <s v="Branch Manager"/>
    <s v="Branch Manager"/>
    <s v="KCP - Surabaya - Diponegoro - DPO"/>
    <s v="SURABAYA"/>
    <s v="Jawa Timur"/>
    <d v="1981-10-25T00:00:00"/>
    <d v="2020-01-15T00:00:00"/>
    <s v="Female"/>
    <s v="DPO"/>
    <s v="YUSNITA.ATRIANI@CIMBNIAGA.CO.ID"/>
    <s v="D-3"/>
    <n v="3038271"/>
    <s v="JELY MEDIYANTI WISAL"/>
    <s v="Branch Area Head - Jawa Timur &amp; Bali Nusra Region Area III"/>
    <m/>
    <m/>
    <m/>
    <m/>
    <x v="1"/>
    <m/>
    <m/>
    <x v="0"/>
    <n v="0"/>
    <x v="0"/>
    <n v="0"/>
    <x v="0"/>
    <n v="0"/>
  </r>
  <r>
    <n v="5600336"/>
    <s v="HARRY SUSANTO"/>
    <s v="U4"/>
    <x v="4"/>
    <s v="Network - Jawa Timur &amp; Bali Nusra Region"/>
    <s v="Network - Jawa Timur &amp; Bali Nusra Region Area III"/>
    <s v="KCP - Surabaya - Sungkono - SSK - D3"/>
    <s v="---"/>
    <s v="Branch Manager"/>
    <s v="Branch Manager"/>
    <s v="KCP - Surabaya - Sungkono - SSK"/>
    <s v="SURABAYA"/>
    <s v="Jawa Timur"/>
    <d v="1981-11-11T00:00:00"/>
    <d v="2025-06-02T00:00:00"/>
    <s v="Male"/>
    <s v="SSK"/>
    <s v="Harry.Susanto@cimbniaga.co.id"/>
    <s v="D-3"/>
    <n v="3038271"/>
    <s v="JELY MEDIYANTI WISAL"/>
    <s v="Branch Area Head - Jawa Timur &amp; Bali Nusra Region Area III"/>
    <m/>
    <m/>
    <m/>
    <m/>
    <x v="1"/>
    <m/>
    <m/>
    <x v="0"/>
    <n v="0"/>
    <x v="1"/>
    <e v="#N/A"/>
    <x v="1"/>
    <e v="#N/A"/>
  </r>
  <r>
    <n v="5392211"/>
    <s v="SITI LUK LUATUR ROIYAH"/>
    <s v="U8"/>
    <x v="4"/>
    <s v="Network - Jawa Timur &amp; Bali Nusra Region"/>
    <s v="Network - Jawa Timur &amp; Bali Nusra Region Area III"/>
    <s v="KCP - Bojonegoro - Sudirman - BJN - D3"/>
    <s v="KCP - Bojonegoro - Sudirman - BJN - Business Owners - D4"/>
    <s v="Client Relationship Manager"/>
    <s v="Client Relationship Manager"/>
    <s v="KCP - Bojonegoro - Sudirman - BJN"/>
    <s v="BOJONEGORO"/>
    <s v="Jawa Timur"/>
    <d v="1991-02-16T00:00:00"/>
    <d v="2023-06-26T00:00:00"/>
    <s v="Female"/>
    <s v="BJN"/>
    <s v="Siti.Roiyah@cimbniaga.co.id"/>
    <s v="D-5"/>
    <n v="3003292"/>
    <s v="ROSANA RITA SITEPU"/>
    <s v="Branch Manager - KCP - BJN"/>
    <m/>
    <m/>
    <m/>
    <m/>
    <x v="1"/>
    <m/>
    <m/>
    <x v="0"/>
    <n v="0"/>
    <x v="0"/>
    <n v="0"/>
    <x v="0"/>
    <n v="0"/>
  </r>
  <r>
    <n v="3026458"/>
    <s v="DITTA FITRIANA SARI"/>
    <s v="U9"/>
    <x v="4"/>
    <s v="Network - Jawa Timur &amp; Bali Nusra Region"/>
    <s v="Network - Jawa Timur &amp; Bali Nusra Region Area III"/>
    <s v="KCP - Bojonegoro - Sudirman - BJN - D3"/>
    <s v="KCP - Bojonegoro - Sudirman - BJN - Business Owners - D4"/>
    <s v="Client Relationship Manager"/>
    <s v="Client Relationship Manager"/>
    <s v="KCP - Bojonegoro - Sudirman - BJN"/>
    <s v="BOJONEGORO"/>
    <s v="Jawa Timur"/>
    <d v="1991-04-14T00:00:00"/>
    <d v="2014-06-05T00:00:00"/>
    <s v="Female"/>
    <s v="BJN"/>
    <s v="DITTA.SARI@CIMBNIAGA.CO.ID"/>
    <s v="D-5"/>
    <n v="3003292"/>
    <s v="ROSANA RITA SITEPU"/>
    <s v="Branch Manager - KCP - BJN"/>
    <m/>
    <m/>
    <m/>
    <m/>
    <x v="1"/>
    <m/>
    <m/>
    <x v="0"/>
    <n v="0"/>
    <x v="0"/>
    <n v="0"/>
    <x v="0"/>
    <n v="0"/>
  </r>
  <r>
    <n v="3005065"/>
    <s v="HASTUTI ARI SETIYANI"/>
    <s v="U8"/>
    <x v="4"/>
    <s v="Network - Jawa Timur &amp; Bali Nusra Region"/>
    <s v="Network - Jawa Timur &amp; Bali Nusra Region Area III"/>
    <s v="KCP - Bojonegoro - Sudirman - BJN - D3"/>
    <s v="KCP - Bojonegoro - Sudirman - BJN - Service - D4"/>
    <s v="Branch Operations &amp; Service Manager"/>
    <s v="Branch Operations &amp; Service Manager"/>
    <s v="KCP - Bojonegoro - Sudirman - BJN"/>
    <s v="BOJONEGORO"/>
    <s v="Jawa Timur"/>
    <d v="1976-01-08T00:00:00"/>
    <d v="2000-07-01T00:00:00"/>
    <s v="Female"/>
    <s v="BJN"/>
    <s v="HASTUTI.ARISETIYANI@CIMBNIAGA.CO.ID"/>
    <s v="D-4"/>
    <n v="3003292"/>
    <s v="ROSANA RITA SITEPU"/>
    <s v="Branch Manager - KCP - BJN"/>
    <m/>
    <m/>
    <m/>
    <m/>
    <x v="1"/>
    <m/>
    <m/>
    <x v="0"/>
    <n v="0.2"/>
    <x v="0"/>
    <n v="0"/>
    <x v="0"/>
    <n v="0.1"/>
  </r>
  <r>
    <n v="3039669"/>
    <s v="NILSA OLIVIA SUBEKTI"/>
    <s v="U9"/>
    <x v="4"/>
    <s v="Network - Jawa Timur &amp; Bali Nusra Region"/>
    <s v="Network - Jawa Timur &amp; Bali Nusra Region Area III"/>
    <s v="KCP - Bojonegoro - Sudirman - BJN - D3"/>
    <s v="KCP - Bojonegoro - Sudirman - BJN - Service - D4"/>
    <s v="Customer Service"/>
    <s v="Customer Service"/>
    <s v="KCP - Bojonegoro - Sudirman - BJN"/>
    <s v="BOJONEGORO"/>
    <s v="Jawa Timur"/>
    <d v="1997-03-09T00:00:00"/>
    <d v="2019-11-11T00:00:00"/>
    <s v="Female"/>
    <s v="BJN"/>
    <s v="Nilsa.Subekti@cimbniaga.co.id"/>
    <s v="D-5"/>
    <n v="3005065"/>
    <s v="HASTUTI ARI SETIYANI"/>
    <s v="Branch Operations &amp; Service Manager - KCP - BJN"/>
    <m/>
    <m/>
    <m/>
    <m/>
    <x v="1"/>
    <m/>
    <m/>
    <x v="0"/>
    <n v="0.4"/>
    <x v="0"/>
    <n v="0"/>
    <x v="0"/>
    <n v="0.2"/>
  </r>
  <r>
    <n v="3021800"/>
    <s v="REZKY ANASARI"/>
    <s v="U9"/>
    <x v="4"/>
    <s v="Network - Jawa Timur &amp; Bali Nusra Region"/>
    <s v="Network - Jawa Timur &amp; Bali Nusra Region Area III"/>
    <s v="KCP - Bojonegoro - Sudirman - BJN - D3"/>
    <s v="KCP - Bojonegoro - Sudirman - BJN - Service - D4"/>
    <s v="Branch Service Officer"/>
    <s v="Branch Service Officer"/>
    <s v="KCP - Bojonegoro - Sudirman - BJN"/>
    <s v="BOJONEGORO"/>
    <s v="Jawa Timur"/>
    <d v="1990-05-23T00:00:00"/>
    <d v="2013-02-04T00:00:00"/>
    <s v="Female"/>
    <s v="BJN"/>
    <s v="REZKY.ANASARI@CIMBNIAGA.CO.ID"/>
    <s v="D-5"/>
    <n v="3005065"/>
    <s v="HASTUTI ARI SETIYANI"/>
    <s v="Branch Operations &amp; Service Manager - KCP - BJN"/>
    <m/>
    <m/>
    <m/>
    <m/>
    <x v="1"/>
    <m/>
    <m/>
    <x v="0"/>
    <n v="0"/>
    <x v="0"/>
    <n v="0"/>
    <x v="0"/>
    <n v="0"/>
  </r>
  <r>
    <n v="5424472"/>
    <s v="MONIKA ABIGAIL KUMENTAS"/>
    <s v="U8"/>
    <x v="4"/>
    <s v="Network - Jawa Timur &amp; Bali Nusra Region"/>
    <s v="Network - Jawa Timur &amp; Bali Nusra Region Area III"/>
    <s v="KCP - Surabaya - Bukit Darmo - SBD - D3"/>
    <s v="KCP - Surabaya - Bukit Darmo - SBD - Business Owners - D4"/>
    <s v="Client Relationship Manager"/>
    <s v="Client Relationship Manager"/>
    <s v="KCP - Surabaya - Bukit Darmo - SB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29107"/>
    <s v="STERA HENY TRIE K"/>
    <s v="U8"/>
    <x v="4"/>
    <s v="Network - Jawa Timur &amp; Bali Nusra Region"/>
    <s v="Network - Jawa Timur &amp; Bali Nusra Region Area III"/>
    <s v="KCP - Gresik - Kartini - GRS - D3"/>
    <s v="KCP - Gresik - Kartini - GRS - Business Owners - D4"/>
    <s v="Client Relationship Manager"/>
    <s v="Client Relationship Manager"/>
    <s v="KCP - Gresik - Kartini - GRS"/>
    <s v="GRESIK"/>
    <s v="Jawa Timur"/>
    <d v="1991-11-08T00:00:00"/>
    <d v="2015-04-01T00:00:00"/>
    <s v="Female"/>
    <s v="GRS"/>
    <s v="STERA.K@CIMBNIAGA.CO.ID"/>
    <s v="D-5"/>
    <n v="3012308"/>
    <s v="DENNY YUWANA HAKIM"/>
    <s v="Branch Manager - KCP - GRS"/>
    <m/>
    <m/>
    <m/>
    <m/>
    <x v="1"/>
    <m/>
    <m/>
    <x v="0"/>
    <n v="0"/>
    <x v="0"/>
    <n v="0"/>
    <x v="0"/>
    <n v="0"/>
  </r>
  <r>
    <n v="5408154"/>
    <s v="SARAH BUDI SARASWATI"/>
    <s v="U9"/>
    <x v="4"/>
    <s v="Network - Jawa Timur &amp; Bali Nusra Region"/>
    <s v="Network - Jawa Timur &amp; Bali Nusra Region Area III"/>
    <s v="KCP - Gresik - Kartini - GRS - D3"/>
    <s v="KCP - Gresik - Kartini - GRS - Business Owners - D4"/>
    <s v="Client Relationship Manager"/>
    <s v="Client Relationship Manager"/>
    <s v="KCP - Gresik - Kartini - GRS"/>
    <s v="GRESIK"/>
    <s v="Jawa Timur"/>
    <d v="1998-08-22T00:00:00"/>
    <d v="2024-05-27T00:00:00"/>
    <s v="Female"/>
    <s v="GRS"/>
    <s v="sarah.saraswati@cimbniaga.co.id"/>
    <s v="D-5"/>
    <n v="3012308"/>
    <s v="DENNY YUWANA HAKIM"/>
    <s v="Branch Manager - KCP - GRS"/>
    <m/>
    <m/>
    <m/>
    <m/>
    <x v="1"/>
    <m/>
    <m/>
    <x v="0"/>
    <n v="0"/>
    <x v="0"/>
    <n v="0"/>
    <x v="0"/>
    <n v="0"/>
  </r>
  <r>
    <n v="3005166"/>
    <s v="SHIERLY SUSILOWATI"/>
    <s v="U6"/>
    <x v="4"/>
    <s v="Network - Jawa Timur &amp; Bali Nusra Region"/>
    <s v="Network - Jawa Timur &amp; Bali Nusra Region Area III"/>
    <s v="KCP - Gresik - Kartini - GRS - D3"/>
    <s v="KCP - Gresik - Kartini - GRS - Loan Advisor - D4"/>
    <s v="Loan Advisor Specialist"/>
    <s v="Loan Advisor Specialist"/>
    <s v="KCP - Gresik - Kartini - GRS"/>
    <s v="GRESIK"/>
    <s v="Jawa Timur"/>
    <d v="1977-12-10T00:00:00"/>
    <d v="2000-10-01T00:00:00"/>
    <s v="Female"/>
    <s v="GRS"/>
    <s v="SHIERLY.SUSILOWATI@CIMBNIAGA.CO.ID"/>
    <s v="D-4"/>
    <n v="3012308"/>
    <s v="DENNY YUWANA HAKIM"/>
    <s v="Branch Manager - KCP - GRS"/>
    <m/>
    <m/>
    <m/>
    <m/>
    <x v="1"/>
    <m/>
    <m/>
    <x v="0"/>
    <n v="0"/>
    <x v="0"/>
    <n v="0"/>
    <x v="0"/>
    <n v="0"/>
  </r>
  <r>
    <n v="3011798"/>
    <s v="NOVA SULISTIYORINI"/>
    <s v="U7"/>
    <x v="4"/>
    <s v="Network - Jawa Timur &amp; Bali Nusra Region"/>
    <s v="Network - Jawa Timur &amp; Bali Nusra Region Area III"/>
    <s v="KCP - Gresik - Kartini - GRS - D3"/>
    <s v="KCP - Gresik - Kartini - GRS - Service - D4"/>
    <s v="Branch Operations &amp; Service Manager"/>
    <s v="Branch Operations &amp; Service Manager"/>
    <s v="KCP - Gresik - Kartini - GRS"/>
    <s v="GRESIK"/>
    <s v="Jawa Timur"/>
    <d v="1982-11-09T00:00:00"/>
    <d v="2008-10-06T00:00:00"/>
    <s v="Female"/>
    <s v="GRS"/>
    <s v="NOVA.SULISTYORINI@CIMBNIAGA.CO.ID"/>
    <s v="D-4"/>
    <n v="3012308"/>
    <s v="DENNY YUWANA HAKIM"/>
    <s v="Branch Manager - KCP - GRS"/>
    <m/>
    <m/>
    <m/>
    <m/>
    <x v="1"/>
    <m/>
    <m/>
    <x v="0"/>
    <n v="0.55000000000000004"/>
    <x v="0"/>
    <n v="0"/>
    <x v="0"/>
    <n v="0.27500000000000002"/>
  </r>
  <r>
    <n v="3005852"/>
    <s v="DEVY KURNIAWATY"/>
    <s v="U8"/>
    <x v="4"/>
    <s v="Network - Jawa Timur &amp; Bali Nusra Region"/>
    <s v="Network - Jawa Timur &amp; Bali Nusra Region Area III"/>
    <s v="KCP - Gresik - Kartini - GRS - D3"/>
    <s v="KCP - Gresik - Kartini - GRS - Service - D4"/>
    <s v="Branch Service Officer"/>
    <s v="Branch Service Officer"/>
    <s v="KCP - Gresik - Kartini - GRS"/>
    <s v="GRESIK"/>
    <s v="Jawa Timur"/>
    <d v="1980-06-06T00:00:00"/>
    <d v="2003-02-01T00:00:00"/>
    <s v="Female"/>
    <s v="GRS"/>
    <s v="DEVY.KURNIAWATY@CIMBNIAGA.CO.ID"/>
    <s v="D-5"/>
    <n v="3011798"/>
    <s v="NOVA SULISTIYORINI"/>
    <s v="Branch Operations &amp; Service Manager - KCP - GRS"/>
    <m/>
    <m/>
    <m/>
    <m/>
    <x v="1"/>
    <m/>
    <m/>
    <x v="0"/>
    <n v="0"/>
    <x v="0"/>
    <n v="0"/>
    <x v="0"/>
    <n v="0"/>
  </r>
  <r>
    <n v="3038680"/>
    <s v="NURLAILI WARDATI"/>
    <s v="U9"/>
    <x v="4"/>
    <s v="Network - Jawa Timur &amp; Bali Nusra Region"/>
    <s v="Network - Jawa Timur &amp; Bali Nusra Region Area III"/>
    <s v="KCP - Gresik - Kartini - GRS - D3"/>
    <s v="KCP - Gresik - Kartini - GRS - Service - D4"/>
    <s v="Customer Service"/>
    <s v="Customer Service"/>
    <s v="KCP - Gresik - Kartini - GRS"/>
    <s v="GRESIK"/>
    <s v="Jawa Timur"/>
    <d v="1994-09-15T00:00:00"/>
    <d v="2019-08-05T00:00:00"/>
    <s v="Female"/>
    <s v="GRS"/>
    <s v="Nurlaili.Wardati@cimbniaga.co.id"/>
    <s v="D-5"/>
    <n v="3011798"/>
    <s v="NOVA SULISTIYORINI"/>
    <s v="Branch Operations &amp; Service Manager - KCP - GRS"/>
    <m/>
    <m/>
    <m/>
    <m/>
    <x v="1"/>
    <m/>
    <m/>
    <x v="0"/>
    <n v="0"/>
    <x v="0"/>
    <n v="0"/>
    <x v="0"/>
    <n v="0"/>
  </r>
  <r>
    <n v="5362614"/>
    <s v="DHEVY AYUNINGRUM"/>
    <s v="U9"/>
    <x v="4"/>
    <s v="Network - Jawa Timur &amp; Bali Nusra Region"/>
    <s v="Network - Jawa Timur &amp; Bali Nusra Region Area III"/>
    <s v="KCP - Gresik - Kartini - GRS - D3"/>
    <s v="KCP - Gresik - Kartini - GRS - Service - D4"/>
    <s v="Customer Service"/>
    <s v="Customer Service"/>
    <s v="KCP - Gresik - Kartini - GRS"/>
    <s v="GRESIK"/>
    <s v="Jawa Timur"/>
    <d v="2000-03-06T00:00:00"/>
    <d v="2022-01-24T00:00:00"/>
    <s v="Female"/>
    <s v="GRS"/>
    <s v="Dhevy.Ayuningrum@cimbniaga.co.id"/>
    <s v="D-5"/>
    <n v="3011798"/>
    <s v="NOVA SULISTIYORINI"/>
    <s v="Branch Operations &amp; Service Manager - KCP - GRS"/>
    <m/>
    <m/>
    <m/>
    <m/>
    <x v="1"/>
    <m/>
    <m/>
    <x v="0"/>
    <n v="0.1"/>
    <x v="0"/>
    <n v="0"/>
    <x v="0"/>
    <n v="0.05"/>
  </r>
  <r>
    <n v="3035327"/>
    <s v="IKHA HENY NURLAILI"/>
    <s v="U10"/>
    <x v="4"/>
    <s v="Network - Jawa Timur &amp; Bali Nusra Region"/>
    <s v="Network - Jawa Timur &amp; Bali Nusra Region Area III"/>
    <s v="KCP - Gresik - Kartini - GRS - D3"/>
    <s v="KCP - Gresik - Kartini - GRS - Service - D4"/>
    <s v="Teller"/>
    <s v="Teller"/>
    <s v="KCP - Gresik - Kartini - GRS"/>
    <s v="GRESIK"/>
    <s v="Jawa Timur"/>
    <d v="1995-12-10T00:00:00"/>
    <d v="2018-02-26T00:00:00"/>
    <s v="Female"/>
    <s v="GRS"/>
    <s v="IKHA.NURLAILI@CIMBNIAGA.CO.ID"/>
    <s v="D-5"/>
    <n v="3011798"/>
    <s v="NOVA SULISTIYORINI"/>
    <s v="Branch Operations &amp; Service Manager - KCP - GRS"/>
    <m/>
    <m/>
    <m/>
    <m/>
    <x v="1"/>
    <m/>
    <m/>
    <x v="0"/>
    <n v="0"/>
    <x v="0"/>
    <n v="0"/>
    <x v="0"/>
    <n v="0"/>
  </r>
  <r>
    <n v="5352696"/>
    <s v="DIAN KRISTI KUSUMANINGRUM"/>
    <s v="U10"/>
    <x v="4"/>
    <s v="Network - Jawa Timur &amp; Bali Nusra Region"/>
    <s v="Network - Jawa Timur &amp; Bali Nusra Region Area III"/>
    <s v="KCP - Gresik - Kartini - GRS - D3"/>
    <s v="KCP - Gresik - Kartini - GRS - Service - D4"/>
    <s v="Teller"/>
    <s v="Teller"/>
    <s v="KCP - Gresik - Kartini - GRS"/>
    <s v="GRESIK"/>
    <s v="Jawa Timur"/>
    <d v="1997-08-08T00:00:00"/>
    <d v="2021-10-04T00:00:00"/>
    <s v="Female"/>
    <s v="GRS"/>
    <s v="Dian.Kusumaningrum@cimbniaga.co.id"/>
    <s v="D-5"/>
    <n v="3011798"/>
    <s v="NOVA SULISTIYORINI"/>
    <s v="Branch Operations &amp; Service Manager - KCP - GRS"/>
    <m/>
    <m/>
    <m/>
    <m/>
    <x v="1"/>
    <m/>
    <m/>
    <x v="0"/>
    <n v="0.05"/>
    <x v="0"/>
    <n v="0"/>
    <x v="0"/>
    <n v="2.5000000000000001E-2"/>
  </r>
  <r>
    <n v="3023465"/>
    <s v="LINDA SWARI SANDRI"/>
    <s v="U8"/>
    <x v="4"/>
    <s v="Network - Jawa Timur &amp; Bali Nusra Region"/>
    <s v="Network - Jawa Timur &amp; Bali Nusra Region Area III"/>
    <s v="KCP - Jombang - Ahmad Yani - JBG - D3"/>
    <s v="KCP - Jombang - Ahmad Yani - JBG - Business Owners - D4"/>
    <s v="Client Relationship Manager"/>
    <s v="Client Relationship Manager"/>
    <s v="KCP - Jombang - Ahmad Yani - JBG"/>
    <s v="JOMBANG"/>
    <s v="Jawa Timur"/>
    <d v="1988-07-10T00:00:00"/>
    <d v="2013-07-01T00:00:00"/>
    <s v="Female"/>
    <s v="JBG"/>
    <s v="LINDA.SWARISANDRI@CIMBNIAGA.CO.ID"/>
    <s v="D-5"/>
    <n v="3026228"/>
    <s v="YOSEPH KURNIA PERKASA"/>
    <s v="Branch Manager - KCP - JBG"/>
    <m/>
    <m/>
    <m/>
    <m/>
    <x v="1"/>
    <m/>
    <m/>
    <x v="0"/>
    <n v="0"/>
    <x v="0"/>
    <n v="0"/>
    <x v="0"/>
    <n v="0"/>
  </r>
  <r>
    <n v="3012426"/>
    <s v="SULISTIYAWATI"/>
    <s v="U8"/>
    <x v="4"/>
    <s v="Network - Jawa Timur &amp; Bali Nusra Region"/>
    <s v="Network - Jawa Timur &amp; Bali Nusra Region Area III"/>
    <s v="KCP - Jombang - Ahmad Yani - JBG - D3"/>
    <s v="KCP - Jombang - Ahmad Yani - JBG - Service - D4"/>
    <s v="Branch Operations &amp; Service Manager"/>
    <s v="Branch Operations &amp; Service Manager"/>
    <s v="KCP - Jombang - Ahmad Yani - JBG"/>
    <s v="JOMBANG"/>
    <s v="Jawa Timur"/>
    <d v="1987-07-21T00:00:00"/>
    <d v="2009-08-18T00:00:00"/>
    <s v="Female"/>
    <s v="JBG"/>
    <s v="SULISTIYAWATI2@CIMBNIAGA.CO.ID"/>
    <s v="D-4"/>
    <n v="3026228"/>
    <s v="YOSEPH KURNIA PERKASA"/>
    <s v="Branch Manager - KCP - JBG"/>
    <m/>
    <m/>
    <m/>
    <m/>
    <x v="1"/>
    <m/>
    <m/>
    <x v="0"/>
    <n v="0"/>
    <x v="0"/>
    <n v="0"/>
    <x v="0"/>
    <n v="0"/>
  </r>
  <r>
    <n v="3020743"/>
    <s v="HANUNG ERYADI PRASETYA"/>
    <s v="U9"/>
    <x v="4"/>
    <s v="Network - Jawa Timur &amp; Bali Nusra Region"/>
    <s v="Network - Jawa Timur &amp; Bali Nusra Region Area III"/>
    <s v="KCP - Jombang - Ahmad Yani - JBG - D3"/>
    <s v="KCP - Jombang - Ahmad Yani - JBG - Service - D4"/>
    <s v="Customer Service"/>
    <s v="Customer Service"/>
    <s v="KCP - Jombang - Ahmad Yani - JBG"/>
    <s v="JOMBANG"/>
    <s v="Jawa Timur"/>
    <d v="1988-02-20T00:00:00"/>
    <d v="2012-11-26T00:00:00"/>
    <s v="Male"/>
    <s v="JBG"/>
    <s v="HANUNGERYADI.PRASETIA@CIMBNIAGA.CO.ID"/>
    <s v="D-5"/>
    <n v="3012426"/>
    <s v="SULISTIYAWATI"/>
    <s v="Branch Operations &amp; Service Manager - KCP - JBG"/>
    <m/>
    <m/>
    <m/>
    <m/>
    <x v="1"/>
    <m/>
    <m/>
    <x v="0"/>
    <n v="0"/>
    <x v="0"/>
    <n v="0"/>
    <x v="0"/>
    <n v="0"/>
  </r>
  <r>
    <n v="3017657"/>
    <s v="RISCHA NURVITASARI"/>
    <s v="U9"/>
    <x v="4"/>
    <s v="Network - Jawa Timur &amp; Bali Nusra Region"/>
    <s v="Network - Jawa Timur &amp; Bali Nusra Region Area III"/>
    <s v="KCP - Jombang - Ahmad Yani - JBG - D3"/>
    <s v="KCP - Jombang - Ahmad Yani - JBG - Service - D4"/>
    <s v="Customer Service"/>
    <s v="Customer Service"/>
    <s v="KCP - Jombang - Ahmad Yani - JBG"/>
    <s v="JOMBANG"/>
    <s v="Jawa Timur"/>
    <d v="1988-10-03T00:00:00"/>
    <d v="2011-11-07T00:00:00"/>
    <s v="Female"/>
    <s v="JBG"/>
    <s v="RISCHA.NURVITASARI@CIMBNIAGA.CO.ID"/>
    <s v="D-5"/>
    <n v="3012426"/>
    <s v="SULISTIYAWATI"/>
    <s v="Branch Operations &amp; Service Manager - KCP - JBG"/>
    <m/>
    <m/>
    <m/>
    <m/>
    <x v="1"/>
    <m/>
    <m/>
    <x v="0"/>
    <n v="0"/>
    <x v="0"/>
    <n v="0"/>
    <x v="0"/>
    <n v="0"/>
  </r>
  <r>
    <n v="3027901"/>
    <s v="LAILYA ARISTANTYA"/>
    <s v="U10"/>
    <x v="4"/>
    <s v="Network - Jawa Timur &amp; Bali Nusra Region"/>
    <s v="Network - Jawa Timur &amp; Bali Nusra Region Area III"/>
    <s v="KCP - Jombang - Ahmad Yani - JBG - D3"/>
    <s v="KCP - Jombang - Ahmad Yani - JBG - Service - D4"/>
    <s v="Teller"/>
    <s v="Teller"/>
    <s v="KCP - Jombang - Ahmad Yani - JBG"/>
    <s v="JOMBANG"/>
    <s v="Jawa Timur"/>
    <d v="1992-07-17T00:00:00"/>
    <d v="2014-11-17T00:00:00"/>
    <s v="Female"/>
    <s v="JBG"/>
    <s v="LAILYA.ARISTANTYA@CIMBNIAGA.CO.ID"/>
    <s v="D-5"/>
    <n v="3012426"/>
    <s v="SULISTIYAWATI"/>
    <s v="Branch Operations &amp; Service Manager - KCP - JBG"/>
    <m/>
    <m/>
    <m/>
    <m/>
    <x v="1"/>
    <m/>
    <m/>
    <x v="0"/>
    <n v="0.7"/>
    <x v="0"/>
    <n v="0"/>
    <x v="0"/>
    <n v="0.35"/>
  </r>
  <r>
    <n v="5410219"/>
    <s v="FITRI WIJAYANTI"/>
    <s v="U8"/>
    <x v="4"/>
    <s v="Network - Jawa Timur &amp; Bali Nusra Region"/>
    <s v="Network - Jawa Timur &amp; Bali Nusra Region Area III"/>
    <s v="KCP - Lamongan - Lamongrejo - LMG - D3"/>
    <s v="KCP - Lamongan - Lamongrejo - LMG - Business Owners - D4"/>
    <s v="Client Relationship Manager"/>
    <s v="Client Relationship Manager"/>
    <s v="KCP - Lamongan - Lamongrejo - LMG"/>
    <s v="LAMONGAN"/>
    <s v="Jawa Timur"/>
    <d v="1989-05-14T00:00:00"/>
    <d v="2024-06-19T00:00:00"/>
    <s v="Female"/>
    <s v="LMG"/>
    <s v="fitri.wijayanti@cimbniaga.co.id"/>
    <s v="D-5"/>
    <n v="5415521"/>
    <s v="DESY ROSITA RAHMAWATI"/>
    <s v="Branch Manager - KCP - LMG"/>
    <m/>
    <m/>
    <m/>
    <m/>
    <x v="0"/>
    <m/>
    <m/>
    <x v="0"/>
    <n v="0"/>
    <x v="0"/>
    <n v="0"/>
    <x v="0"/>
    <n v="0"/>
  </r>
  <r>
    <n v="3003320"/>
    <s v="LATIFAH"/>
    <s v="U7"/>
    <x v="4"/>
    <s v="Network - Jawa Timur &amp; Bali Nusra Region"/>
    <s v="Network - Jawa Timur &amp; Bali Nusra Region Area III"/>
    <s v="KCP - Lamongan - Lamongrejo - LMG - D3"/>
    <s v="KCP - Lamongan - Lamongrejo - LMG - Service - D4"/>
    <s v="Branch Operations &amp; Service Manager"/>
    <s v="Branch Operations &amp; Service Manager"/>
    <s v="KCP - Lamongan - Lamongrejo - LMG"/>
    <s v="LAMONGAN"/>
    <s v="Jawa Timur"/>
    <d v="1972-02-19T00:00:00"/>
    <d v="1995-09-20T00:00:00"/>
    <s v="Female"/>
    <s v="LMG"/>
    <s v="LATIFAH2@CIMBNIAGA.CO.ID"/>
    <s v="D-4"/>
    <n v="5415521"/>
    <s v="DESY ROSITA RAHMAWATI"/>
    <s v="Branch Manager - KCP - LMG"/>
    <m/>
    <m/>
    <m/>
    <m/>
    <x v="1"/>
    <m/>
    <m/>
    <x v="0"/>
    <n v="0"/>
    <x v="0"/>
    <n v="0"/>
    <x v="0"/>
    <n v="0"/>
  </r>
  <r>
    <n v="3034602"/>
    <s v="FARIDAH FITRIYAH"/>
    <s v="U9"/>
    <x v="4"/>
    <s v="Network - Jawa Timur &amp; Bali Nusra Region"/>
    <s v="Network - Jawa Timur &amp; Bali Nusra Region Area III"/>
    <s v="KCP - Lamongan - Lamongrejo - LMG - D3"/>
    <s v="KCP - Lamongan - Lamongrejo - LMG - Service - D4"/>
    <s v="Customer Service"/>
    <s v="Customer Service"/>
    <s v="KCP - Lamongan - Lamongrejo - LMG"/>
    <s v="LAMONGAN"/>
    <s v="Jawa Timur"/>
    <d v="1994-03-23T00:00:00"/>
    <d v="2017-10-10T00:00:00"/>
    <s v="Female"/>
    <s v="LMG"/>
    <s v="FARIDAH.FITRIYAH@CIMBNIAGA.CO.ID"/>
    <s v="D-5"/>
    <n v="3003320"/>
    <s v="LATIFAH"/>
    <s v="Branch Operations &amp; Service Manager - KCP - LMG"/>
    <m/>
    <m/>
    <m/>
    <m/>
    <x v="1"/>
    <m/>
    <m/>
    <x v="0"/>
    <n v="0"/>
    <x v="0"/>
    <n v="0"/>
    <x v="0"/>
    <n v="0"/>
  </r>
  <r>
    <n v="5315121"/>
    <s v="ULMANSYAH YASSIR"/>
    <s v="U10"/>
    <x v="4"/>
    <s v="Network - Jawa Timur &amp; Bali Nusra Region"/>
    <s v="Network - Jawa Timur &amp; Bali Nusra Region Area III"/>
    <s v="KCP - Lamongan - Lamongrejo - LMG - D3"/>
    <s v="KCP - Lamongan - Lamongrejo - LMG - Service - D4"/>
    <s v="Teller"/>
    <s v="Teller"/>
    <s v="KCP - Lamongan - Lamongrejo - LMG"/>
    <s v="LAMONGAN"/>
    <s v="Jawa Timur"/>
    <d v="1998-04-27T00:00:00"/>
    <d v="2021-02-22T00:00:00"/>
    <s v="Male"/>
    <s v="LMG"/>
    <s v="Ulmansyah.Yassir@cimbniaga.co.id"/>
    <s v="D-5"/>
    <n v="3003320"/>
    <s v="LATIFAH"/>
    <s v="Branch Operations &amp; Service Manager - KCP - LMG"/>
    <m/>
    <m/>
    <m/>
    <m/>
    <x v="1"/>
    <m/>
    <m/>
    <x v="0"/>
    <n v="0"/>
    <x v="0"/>
    <n v="0"/>
    <x v="0"/>
    <n v="0"/>
  </r>
  <r>
    <n v="3008126"/>
    <s v="DIAN RIFIYANI SETIANINGTYAS"/>
    <s v="U7"/>
    <x v="4"/>
    <s v="Network - Jawa Timur &amp; Bali Nusra Region"/>
    <s v="Network - Jawa Timur &amp; Bali Nusra Region Area III"/>
    <s v="KCP - Mojokerto - Mojopahit - MJK - D3"/>
    <s v="KCP - Mojokerto - Mojopahit - MJK - Business Owners - D4"/>
    <s v="Client Relationship Manager"/>
    <s v="Client Relationship Manager"/>
    <s v="KCP - Mojokerto - Mojopahit - MJK"/>
    <s v="MOJOKERTO"/>
    <s v="Jawa Timur"/>
    <d v="1981-12-10T00:00:00"/>
    <d v="2007-01-01T00:00:00"/>
    <s v="Female"/>
    <s v="MJK"/>
    <s v="DIAN.RIFIYANI@CIMBNIAGA.CO.ID"/>
    <s v="D-5"/>
    <n v="3005099"/>
    <s v="SARKA BECKMANNA"/>
    <s v="Branch Manager - KCP - MJK"/>
    <m/>
    <m/>
    <m/>
    <m/>
    <x v="1"/>
    <m/>
    <m/>
    <x v="1"/>
    <n v="1"/>
    <x v="0"/>
    <n v="0"/>
    <x v="0"/>
    <n v="0.5"/>
  </r>
  <r>
    <n v="3031839"/>
    <s v="AZEMI ERIYA SUFA"/>
    <s v="U8"/>
    <x v="4"/>
    <s v="Network - Jawa Timur &amp; Bali Nusra Region"/>
    <s v="Network - Jawa Timur &amp; Bali Nusra Region Area III"/>
    <s v="KCP - Mojokerto - Mojopahit - MJK - D3"/>
    <s v="KCP - Mojokerto - Mojopahit - MJK - Business Owners - D4"/>
    <s v="Client Relationship Manager"/>
    <s v="Client Relationship Manager"/>
    <s v="KCP - Mojokerto - Mojopahit - MJK"/>
    <s v="MOJOKERTO"/>
    <s v="Jawa Timur"/>
    <d v="1986-04-18T00:00:00"/>
    <d v="2016-09-20T00:00:00"/>
    <s v="Male"/>
    <s v="MJK"/>
    <s v="AZEMI.SUFA@CIMBNIAGA.CO.ID"/>
    <s v="D-5"/>
    <n v="3005099"/>
    <s v="SARKA BECKMANNA"/>
    <s v="Branch Manager - KCP - MJK"/>
    <m/>
    <m/>
    <m/>
    <m/>
    <x v="1"/>
    <m/>
    <m/>
    <x v="1"/>
    <n v="1"/>
    <x v="0"/>
    <n v="0"/>
    <x v="0"/>
    <n v="0.5"/>
  </r>
  <r>
    <n v="3005452"/>
    <s v="AGOES TRIYONO"/>
    <s v="U8"/>
    <x v="4"/>
    <s v="Network - Jawa Timur &amp; Bali Nusra Region"/>
    <s v="Network - Jawa Timur &amp; Bali Nusra Region Area III"/>
    <s v="KCP - Mojokerto - Mojopahit - MJK - D3"/>
    <s v="KCP - Mojokerto - Mojopahit - MJK - Service - D4"/>
    <s v="Branch Operations &amp; Service Manager"/>
    <s v="Branch Operations &amp; Service Manager"/>
    <s v="KCP - Mojokerto - Mojopahit - MJK"/>
    <s v="MOJOKERTO"/>
    <s v="Jawa Timur"/>
    <d v="1974-08-03T00:00:00"/>
    <d v="2001-07-01T00:00:00"/>
    <s v="Male"/>
    <s v="MJK"/>
    <s v="AGOES.TRIYONO@CIMBNIAGA.CO.ID"/>
    <s v="D-4"/>
    <n v="3005099"/>
    <s v="SARKA BECKMANNA"/>
    <s v="Branch Manager - KCP - MJK"/>
    <m/>
    <m/>
    <m/>
    <m/>
    <x v="1"/>
    <m/>
    <m/>
    <x v="1"/>
    <n v="1"/>
    <x v="0"/>
    <n v="0"/>
    <x v="0"/>
    <n v="0.5"/>
  </r>
  <r>
    <n v="3022809"/>
    <s v="ADINDA CITRA SHOLECHAINI"/>
    <s v="U9"/>
    <x v="4"/>
    <s v="Network - Jawa Timur &amp; Bali Nusra Region"/>
    <s v="Network - Jawa Timur &amp; Bali Nusra Region Area III"/>
    <s v="KCP - Mojokerto - Mojopahit - MJK - D3"/>
    <s v="KCP - Mojokerto - Mojopahit - MJK - Service - D4"/>
    <s v="Customer Service"/>
    <s v="Customer Service"/>
    <s v="KCP - Mojokerto - Mojopahit - MJK"/>
    <s v="MOJOKERTO"/>
    <s v="Jawa Timur"/>
    <d v="1990-03-24T00:00:00"/>
    <d v="2013-05-01T00:00:00"/>
    <s v="Female"/>
    <s v="MJK"/>
    <s v="ADINDA.SOLECHAINI@CIMBNIAGA.CO.ID"/>
    <s v="D-5"/>
    <n v="3005452"/>
    <s v="AGOES TRIYONO"/>
    <s v="Branch Operations &amp; Service Manager - KCP - MJK"/>
    <m/>
    <m/>
    <m/>
    <m/>
    <x v="1"/>
    <m/>
    <m/>
    <x v="0"/>
    <n v="0.1"/>
    <x v="0"/>
    <n v="0"/>
    <x v="0"/>
    <n v="0.05"/>
  </r>
  <r>
    <n v="3020721"/>
    <s v="MARSHA PUTRI EKASEKARINI"/>
    <s v="U9"/>
    <x v="4"/>
    <s v="Network - Jawa Timur &amp; Bali Nusra Region"/>
    <s v="Network - Jawa Timur &amp; Bali Nusra Region Area III"/>
    <s v="KCP - Mojokerto - Mojopahit - MJK - D3"/>
    <s v="KCP - Mojokerto - Mojopahit - MJK - Service - D4"/>
    <s v="Customer Service"/>
    <s v="Customer Service"/>
    <s v="KCP - Mojokerto - Mojopahit - MJK"/>
    <s v="MOJOKERTO"/>
    <s v="Jawa Timur"/>
    <d v="1990-06-19T00:00:00"/>
    <d v="2012-11-26T00:00:00"/>
    <s v="Female"/>
    <s v="MJK"/>
    <s v="MARSHAPUTRI.EKASEKARINI@CIMBNIAGA.CO.ID"/>
    <s v="D-5"/>
    <n v="3005452"/>
    <s v="AGOES TRIYONO"/>
    <s v="Branch Operations &amp; Service Manager - KCP - MJK"/>
    <m/>
    <m/>
    <m/>
    <m/>
    <x v="1"/>
    <m/>
    <m/>
    <x v="1"/>
    <n v="1"/>
    <x v="0"/>
    <n v="0"/>
    <x v="0"/>
    <n v="0.5"/>
  </r>
  <r>
    <n v="3010382"/>
    <s v="RIA YANUARTI MAHARANI"/>
    <s v="U8"/>
    <x v="4"/>
    <s v="Network - Jawa Timur &amp; Bali Nusra Region"/>
    <s v="Network - Jawa Timur &amp; Bali Nusra Region Area III"/>
    <s v="KCP - Sidoarjo - Ahmad Yani - SDA - D3"/>
    <s v="KCP - Sidoarjo - Ahmad Yani - SDA - Business Owners - D4"/>
    <s v="Client Relationship Manager"/>
    <s v="Client Relationship Manager"/>
    <s v="KCP - Sidoarjo - Ahmad Yani - SDA"/>
    <s v="SIDOARJO"/>
    <s v="Jawa Timur"/>
    <d v="1985-01-26T00:00:00"/>
    <d v="2009-01-01T00:00:00"/>
    <s v="Female"/>
    <s v="SDA"/>
    <s v="RIA.MAHARANI@CIMBNIAGA.CO.ID"/>
    <s v="D-5"/>
    <n v="3037714"/>
    <s v="CANOPUS WIDYATMOKO"/>
    <s v="Branch Manager - KCP - SDA"/>
    <m/>
    <m/>
    <m/>
    <m/>
    <x v="1"/>
    <m/>
    <m/>
    <x v="0"/>
    <n v="0"/>
    <x v="0"/>
    <n v="0"/>
    <x v="0"/>
    <n v="0"/>
  </r>
  <r>
    <n v="5407382"/>
    <s v="APRILIA RISTIANA"/>
    <s v="U9"/>
    <x v="4"/>
    <s v="Network - Jawa Timur &amp; Bali Nusra Region"/>
    <s v="Network - Jawa Timur &amp; Bali Nusra Region Area III"/>
    <s v="KCP - Sidoarjo - Ahmad Yani - SDA - D3"/>
    <s v="KCP - Sidoarjo - Ahmad Yani - SDA - Business Owners - D4"/>
    <s v="Client Relationship Manager"/>
    <s v="Client Relationship Manager"/>
    <s v="KCP - Sidoarjo - Ahmad Yani - SDA"/>
    <s v="SIDOARJO"/>
    <s v="Jawa Timur"/>
    <d v="1998-04-14T00:00:00"/>
    <d v="2024-05-06T00:00:00"/>
    <s v="Female"/>
    <s v="SDA"/>
    <s v="APRILIA.RISTIANA@cimbniaga.co.id"/>
    <s v="D-5"/>
    <n v="3037714"/>
    <s v="CANOPUS WIDYATMOKO"/>
    <s v="Branch Manager - KCP - SDA"/>
    <m/>
    <m/>
    <m/>
    <m/>
    <x v="1"/>
    <m/>
    <m/>
    <x v="0"/>
    <n v="0"/>
    <x v="0"/>
    <n v="0"/>
    <x v="0"/>
    <n v="0"/>
  </r>
  <r>
    <n v="5380336"/>
    <s v="IDO AL HAFIZH"/>
    <s v="U7"/>
    <x v="4"/>
    <s v="Network - Jawa Timur &amp; Bali Nusra Region"/>
    <s v="Network - Jawa Timur &amp; Bali Nusra Region Area III"/>
    <s v="KCP - Sidoarjo - Ahmad Yani - SDA - D3"/>
    <s v="KCP - Sidoarjo - Ahmad Yani - SDA - Loan Advisor - D4"/>
    <s v="Loan Advisor Specialist"/>
    <s v="Loan Advisor Specialist"/>
    <s v="KCP - Sidoarjo - Ahmad Yani - SDA"/>
    <s v="SIDOARJO"/>
    <s v="Jawa Timur"/>
    <d v="1996-04-03T00:00:00"/>
    <d v="2022-12-12T00:00:00"/>
    <s v="Male"/>
    <s v="SDA"/>
    <s v="Ido.Hafizh@cimbniaga.co.id"/>
    <s v="D-4"/>
    <n v="3037714"/>
    <s v="CANOPUS WIDYATMOKO"/>
    <s v="Branch Manager - KCP - SDA"/>
    <m/>
    <m/>
    <m/>
    <m/>
    <x v="1"/>
    <m/>
    <m/>
    <x v="0"/>
    <n v="0"/>
    <x v="0"/>
    <n v="0"/>
    <x v="0"/>
    <n v="0"/>
  </r>
  <r>
    <n v="3005126"/>
    <s v="DEWI MAYA SARI"/>
    <s v="U7"/>
    <x v="4"/>
    <s v="Network - Jawa Timur &amp; Bali Nusra Region"/>
    <s v="Network - Jawa Timur &amp; Bali Nusra Region Area III"/>
    <s v="KCP - Sidoarjo - Ahmad Yani - SDA - D3"/>
    <s v="KCP - Sidoarjo - Ahmad Yani - SDA - Service - D4"/>
    <s v="Branch Operations &amp; Service Manager"/>
    <s v="Branch Operations &amp; Service Manager"/>
    <s v="KCP - Sidoarjo - Ahmad Yani - SDA"/>
    <s v="SIDOARJO"/>
    <s v="Jawa Timur"/>
    <d v="1977-11-02T00:00:00"/>
    <d v="2000-09-01T00:00:00"/>
    <s v="Female"/>
    <s v="SDA"/>
    <s v="DEWI.MAYASARI@CIMBNIAGA.CO.ID"/>
    <s v="D-4"/>
    <n v="3037714"/>
    <s v="CANOPUS WIDYATMOKO"/>
    <s v="Branch Manager - KCP - SDA"/>
    <m/>
    <m/>
    <m/>
    <m/>
    <x v="1"/>
    <m/>
    <m/>
    <x v="1"/>
    <n v="1"/>
    <x v="0"/>
    <n v="0"/>
    <x v="0"/>
    <n v="0.5"/>
  </r>
  <r>
    <n v="3024220"/>
    <s v="YOHANA MUKTI"/>
    <s v="U8"/>
    <x v="4"/>
    <s v="Network - Jawa Timur &amp; Bali Nusra Region"/>
    <s v="Network - Jawa Timur &amp; Bali Nusra Region Area III"/>
    <s v="KCP - Sidoarjo - Ahmad Yani - SDA - D3"/>
    <s v="KCP - Sidoarjo - Ahmad Yani - SDA - Service - D4"/>
    <s v="Branch Service Officer"/>
    <s v="Branch Service Officer"/>
    <s v="KCP - Sidoarjo - Ahmad Yani - SDA"/>
    <s v="SIDOARJO"/>
    <s v="Jawa Timur"/>
    <d v="1991-05-15T00:00:00"/>
    <d v="2013-09-20T00:00:00"/>
    <s v="Female"/>
    <s v="SDA"/>
    <s v="YOHANA.MUKTI@CIMBNIAGA.CO.ID"/>
    <s v="D-5"/>
    <n v="3005126"/>
    <s v="DEWI MAYA SARI"/>
    <s v="Branch Operations &amp; Service Manager - KCP - SDA"/>
    <m/>
    <m/>
    <m/>
    <m/>
    <x v="1"/>
    <m/>
    <m/>
    <x v="0"/>
    <n v="0"/>
    <x v="0"/>
    <n v="0"/>
    <x v="0"/>
    <n v="0"/>
  </r>
  <r>
    <n v="3004350"/>
    <s v="NUR ISTIWAHYUNI"/>
    <s v="U9"/>
    <x v="4"/>
    <s v="Network - Jawa Timur &amp; Bali Nusra Region"/>
    <s v="Network - Jawa Timur &amp; Bali Nusra Region Area III"/>
    <s v="KCP - Sidoarjo - Ahmad Yani - SDA - D3"/>
    <s v="KCP - Sidoarjo - Ahmad Yani - SDA - Service - D4"/>
    <s v="Customer Service"/>
    <s v="Customer Service"/>
    <s v="KCP - Sidoarjo - Ahmad Yani - SDA"/>
    <s v="SIDOARJO"/>
    <s v="Jawa Timur"/>
    <d v="1975-06-08T00:00:00"/>
    <d v="1997-05-19T00:00:00"/>
    <s v="Female"/>
    <s v="SDA"/>
    <s v="NUR.ISTIWAHYUNI@CIMBNIAGA.CO.ID"/>
    <s v="D-5"/>
    <n v="3005126"/>
    <s v="DEWI MAYA SARI"/>
    <s v="Branch Operations &amp; Service Manager - KCP - SDA"/>
    <m/>
    <m/>
    <m/>
    <m/>
    <x v="1"/>
    <m/>
    <m/>
    <x v="0"/>
    <n v="0.1"/>
    <x v="0"/>
    <n v="0"/>
    <x v="0"/>
    <n v="0.05"/>
  </r>
  <r>
    <n v="3035024"/>
    <s v="MIRA MONICA ALMIRANTI"/>
    <s v="U9"/>
    <x v="4"/>
    <s v="Network - Jawa Timur &amp; Bali Nusra Region"/>
    <s v="Network - Jawa Timur &amp; Bali Nusra Region Area III"/>
    <s v="KCP - Sidoarjo - Ahmad Yani - SDA - D3"/>
    <s v="KCP - Sidoarjo - Ahmad Yani - SDA - Service - D4"/>
    <s v="Customer Service"/>
    <s v="Customer Service"/>
    <s v="KCP - Sidoarjo - Ahmad Yani - SDA"/>
    <s v="SIDOARJO"/>
    <s v="Jawa Timur"/>
    <d v="1995-07-25T00:00:00"/>
    <d v="2018-01-02T00:00:00"/>
    <s v="Female"/>
    <s v="SDA"/>
    <s v="MIRA.ALMIRANTI@CIMBNIAGA.CO.ID"/>
    <s v="D-5"/>
    <n v="3005126"/>
    <s v="DEWI MAYA SARI"/>
    <s v="Branch Operations &amp; Service Manager - KCP - SDA"/>
    <m/>
    <m/>
    <m/>
    <m/>
    <x v="1"/>
    <m/>
    <m/>
    <x v="0"/>
    <n v="0.45"/>
    <x v="0"/>
    <n v="0"/>
    <x v="0"/>
    <n v="0.22500000000000001"/>
  </r>
  <r>
    <n v="3010870"/>
    <s v="IKA FAJAR INDAH SARI"/>
    <s v="U9"/>
    <x v="4"/>
    <s v="Network - Jawa Timur &amp; Bali Nusra Region"/>
    <s v="Network - Jawa Timur &amp; Bali Nusra Region Area III"/>
    <s v="KCP - Sidoarjo - Ahmad Yani - SDA - D3"/>
    <s v="KCP - Sidoarjo - Ahmad Yani - SDA - Service - D4"/>
    <s v="Customer Service"/>
    <s v="Customer Service"/>
    <s v="KCP - Sidoarjo - Ahmad Yani - SDA"/>
    <s v="SIDOARJO"/>
    <s v="Jawa Timur"/>
    <d v="1981-10-24T00:00:00"/>
    <d v="2009-03-07T00:00:00"/>
    <s v="Female"/>
    <s v="SDA"/>
    <s v="IKA.SARI@CIMBNIAGA.CO.ID"/>
    <s v="D-5"/>
    <n v="3005126"/>
    <s v="DEWI MAYA SARI"/>
    <s v="Branch Operations &amp; Service Manager - KCP - SDA"/>
    <m/>
    <m/>
    <m/>
    <m/>
    <x v="1"/>
    <m/>
    <m/>
    <x v="0"/>
    <n v="0"/>
    <x v="0"/>
    <n v="0"/>
    <x v="0"/>
    <n v="0"/>
  </r>
  <r>
    <n v="3023879"/>
    <s v="VISITA YALESARMA"/>
    <s v="U10"/>
    <x v="4"/>
    <s v="Network - Jawa Timur &amp; Bali Nusra Region"/>
    <s v="Network - Jawa Timur &amp; Bali Nusra Region Area III"/>
    <s v="KCP - Sidoarjo - Ahmad Yani - SDA - D3"/>
    <s v="KCP - Sidoarjo - Ahmad Yani - SDA - Service - D4"/>
    <s v="Teller"/>
    <s v="Teller"/>
    <s v="KCP - Sidoarjo - Ahmad Yani - SDA"/>
    <s v="SIDOARJO"/>
    <s v="Jawa Timur"/>
    <d v="1991-03-19T00:00:00"/>
    <d v="2013-07-15T00:00:00"/>
    <s v="Female"/>
    <s v="SDA"/>
    <s v="VISITA.YALESARMA@CIMBNIAGA.CO.ID"/>
    <s v="D-5"/>
    <n v="3005126"/>
    <s v="DEWI MAYA SARI"/>
    <s v="Branch Operations &amp; Service Manager - KCP - SDA"/>
    <m/>
    <m/>
    <m/>
    <m/>
    <x v="1"/>
    <m/>
    <m/>
    <x v="1"/>
    <n v="1"/>
    <x v="0"/>
    <n v="0"/>
    <x v="0"/>
    <n v="0.5"/>
  </r>
  <r>
    <n v="3003743"/>
    <s v="ENOK RIBKAH"/>
    <s v="U10"/>
    <x v="4"/>
    <s v="Network - Jawa Timur &amp; Bali Nusra Region"/>
    <s v="Network - Jawa Timur &amp; Bali Nusra Region Area III"/>
    <s v="KCP - Sidoarjo - Ahmad Yani - SDA - D3"/>
    <s v="KCP - Sidoarjo - Ahmad Yani - SDA - Service - D4"/>
    <s v="Teller"/>
    <s v="Teller"/>
    <s v="KCP - Sidoarjo - Ahmad Yani - SDA"/>
    <s v="SIDOARJO"/>
    <s v="Jawa Timur"/>
    <d v="1973-01-14T00:00:00"/>
    <d v="1996-06-14T00:00:00"/>
    <s v="Female"/>
    <s v="SDA"/>
    <s v="ENOK.RIBKAH@CIMBNIAGA.CO.ID"/>
    <s v="D-5"/>
    <n v="3005126"/>
    <s v="DEWI MAYA SARI"/>
    <s v="Branch Operations &amp; Service Manager - KCP - SDA"/>
    <m/>
    <m/>
    <m/>
    <m/>
    <x v="1"/>
    <m/>
    <m/>
    <x v="1"/>
    <n v="1"/>
    <x v="0"/>
    <n v="0"/>
    <x v="0"/>
    <n v="0.5"/>
  </r>
  <r>
    <n v="3007536"/>
    <s v="YUNITA IKA SURYO KUSUMAWARDHANI"/>
    <s v="U6"/>
    <x v="4"/>
    <s v="Network - Jawa Timur &amp; Bali Nusra Region"/>
    <s v="Network - Jawa Timur &amp; Bali Nusra Region Area III"/>
    <s v="KCP - Surabaya - Bukit Darmo - SBD - D3"/>
    <s v="KCP - Surabaya - Bukit Darmo - SBD - Business Owners - D4"/>
    <s v="Client Business Manager"/>
    <s v="Client Business Manager"/>
    <s v="KCP - Surabaya - Bukit Darmo - SBD"/>
    <s v="SURABAYA"/>
    <s v="Jawa Timur"/>
    <d v="1982-01-15T00:00:00"/>
    <d v="2005-01-26T00:00:00"/>
    <s v="Female"/>
    <s v="SBD"/>
    <s v="Yunita.IkaSuryoKusumawardani@cimbniaga.co.id"/>
    <s v="D-4"/>
    <n v="3038535"/>
    <s v="PETER GUNAWAN"/>
    <s v="Branch Manager - KCP - SBD"/>
    <m/>
    <m/>
    <m/>
    <m/>
    <x v="1"/>
    <m/>
    <m/>
    <x v="0"/>
    <n v="0"/>
    <x v="0"/>
    <n v="0"/>
    <x v="0"/>
    <n v="0"/>
  </r>
  <r>
    <n v="3039894"/>
    <s v="SILVIA SILVANA"/>
    <s v="U6"/>
    <x v="4"/>
    <s v="Network - Jawa Timur &amp; Bali Nusra Region"/>
    <s v="Network - Jawa Timur &amp; Bali Nusra Region Area III"/>
    <s v="KCP - Surabaya - Bukit Darmo - SBD - D3"/>
    <s v="KCP - Surabaya - Bukit Darmo - SBD - Business Owners - D4"/>
    <s v="Client Business Manager"/>
    <s v="Client Business Manager"/>
    <s v="KCP - Surabaya - Bukit Darmo - SBD"/>
    <s v="SURABAYA"/>
    <s v="Jawa Timur"/>
    <d v="1991-08-12T00:00:00"/>
    <d v="2019-11-25T00:00:00"/>
    <s v="Female"/>
    <s v="SBD"/>
    <s v="SILVIA.SILVANA@CIMBNIAGA.CO.ID"/>
    <s v="D-4"/>
    <n v="3038535"/>
    <s v="PETER GUNAWAN"/>
    <s v="Branch Manager - KCP - SBD"/>
    <m/>
    <m/>
    <m/>
    <m/>
    <x v="1"/>
    <m/>
    <m/>
    <x v="0"/>
    <n v="0"/>
    <x v="0"/>
    <n v="0"/>
    <x v="0"/>
    <n v="0"/>
  </r>
  <r>
    <n v="5386111"/>
    <s v="YOHANES WINSTON SANJOTO"/>
    <s v="U7"/>
    <x v="4"/>
    <s v="Network - Jawa Timur &amp; Bali Nusra Region"/>
    <s v="Network - Jawa Timur &amp; Bali Nusra Region Area III"/>
    <s v="KCP - Surabaya - Bukit Darmo - SBD - D3"/>
    <s v="KCP - Surabaya - Bukit Darmo - SBD - Business Owners - D4"/>
    <s v="Client Relationship Manager"/>
    <s v="Client Relationship Manager"/>
    <s v="KCP - Surabaya - Bukit Darmo - SBD"/>
    <s v="SURABAYA"/>
    <s v="Jawa Timur"/>
    <d v="1987-05-23T00:00:00"/>
    <d v="2023-03-06T00:00:00"/>
    <s v="Male"/>
    <s v="SBD"/>
    <s v="Yohanes.Sanjoto@cimbniaga.co.id"/>
    <s v="D-5"/>
    <n v="3007536"/>
    <s v="YUNITA IKA SURYO KUSUMAWARDHANI"/>
    <s v="Client Business Manager 1 - Business Owners - SBD"/>
    <m/>
    <m/>
    <m/>
    <m/>
    <x v="1"/>
    <m/>
    <m/>
    <x v="0"/>
    <n v="0"/>
    <x v="0"/>
    <n v="0"/>
    <x v="0"/>
    <n v="0"/>
  </r>
  <r>
    <n v="5359781"/>
    <s v="YULIANA EVA KUSUMA DEWI"/>
    <s v="U7"/>
    <x v="4"/>
    <s v="Network - Jawa Timur &amp; Bali Nusra Region"/>
    <s v="Network - Jawa Timur &amp; Bali Nusra Region Area III"/>
    <s v="KCP - Surabaya - Bukit Darmo - SBD - D3"/>
    <s v="KCP - Surabaya - Bukit Darmo - SBD - Business Owners - D4"/>
    <s v="Client Relationship Manager"/>
    <s v="Client Relationship Manager"/>
    <s v="KCP - Surabaya - Bukit Darmo - SBD"/>
    <s v="SURABAYA"/>
    <s v="Jawa Timur"/>
    <d v="1985-07-17T00:00:00"/>
    <d v="2022-01-03T00:00:00"/>
    <s v="Female"/>
    <s v="SBD"/>
    <s v="Yuliana.Dewi@cimbniaga.co.id"/>
    <s v="D-5"/>
    <n v="3039894"/>
    <s v="SILVIA SILVANA"/>
    <s v="Client Business Manager 2 - Business Owners - SBD"/>
    <m/>
    <m/>
    <m/>
    <m/>
    <x v="1"/>
    <m/>
    <m/>
    <x v="0"/>
    <n v="0"/>
    <x v="0"/>
    <n v="0"/>
    <x v="0"/>
    <n v="0"/>
  </r>
  <r>
    <n v="5600882"/>
    <s v="ANTONIO LEONALD DWI GAZALI"/>
    <s v="U7"/>
    <x v="4"/>
    <s v="Network - Jawa Timur &amp; Bali Nusra Region"/>
    <s v="Network - Jawa Timur &amp; Bali Nusra Region Area III"/>
    <s v="KCP - Surabaya - Bukit Darmo - SBD - D3"/>
    <s v="KCP - Surabaya - Bukit Darmo - SBD - Business Owners - D4"/>
    <s v="Client Relationship Manager"/>
    <s v="Client Relationship Manager"/>
    <s v="KCP - Surabaya - Bukit Darmo - SBD"/>
    <s v="SURABAYA"/>
    <s v="Jawa Timur"/>
    <d v="1987-10-19T00:00:00"/>
    <d v="2025-08-04T00:00:00"/>
    <s v="Male"/>
    <s v="SBD"/>
    <s v="antonio.gazali@cimbniaga.co.id"/>
    <s v="D-5"/>
    <n v="3039894"/>
    <s v="SILVIA SILVANA"/>
    <s v="Client Business Manager 2 - Business Owners - SBD"/>
    <m/>
    <m/>
    <m/>
    <m/>
    <x v="1"/>
    <m/>
    <m/>
    <x v="0"/>
    <n v="0"/>
    <x v="0"/>
    <n v="0"/>
    <x v="0"/>
    <n v="0"/>
  </r>
  <r>
    <n v="5412563"/>
    <s v="RYAN HERMAWAN TANGKAS"/>
    <s v="U7"/>
    <x v="4"/>
    <s v="Network - Jawa Timur &amp; Bali Nusra Region"/>
    <s v="Network - Jawa Timur &amp; Bali Nusra Region Area III"/>
    <s v="KCP - Surabaya - Bukit Darmo - SBD - D3"/>
    <s v="KCP - Surabaya - Bukit Darmo - SBD - Business Owners - D4"/>
    <s v="Client Relationship Manager"/>
    <s v="Client Relationship Manager"/>
    <s v="KCP - Surabaya - Bukit Darmo - SBD"/>
    <s v="SURABAYA"/>
    <s v="Jawa Timur"/>
    <d v="1993-06-09T00:00:00"/>
    <d v="2024-08-01T00:00:00"/>
    <s v="Male"/>
    <s v="SBD"/>
    <s v="Ryan.Tangkas@cimbniaga.co.id"/>
    <s v="D-5"/>
    <n v="3007536"/>
    <s v="YUNITA IKA SURYO KUSUMAWARDHANI"/>
    <s v="Client Business Manager 1 - Business Owners - SBD"/>
    <m/>
    <m/>
    <m/>
    <m/>
    <x v="1"/>
    <m/>
    <m/>
    <x v="0"/>
    <n v="0"/>
    <x v="0"/>
    <n v="0"/>
    <x v="0"/>
    <n v="0"/>
  </r>
  <r>
    <n v="5601628"/>
    <s v="KENNARD ROBBY YULIANTO"/>
    <s v="U8"/>
    <x v="4"/>
    <s v="Network - Jawa Timur &amp; Bali Nusra Region"/>
    <s v="Network - Jawa Timur &amp; Bali Nusra Region Area III"/>
    <s v="KCP - Surabaya - Bukit Darmo - SBD - D3"/>
    <s v="KCP - Surabaya - Bukit Darmo - SBD - Loan Advisor - D4"/>
    <s v="Loan Advisor Specialist"/>
    <s v="Loan Advisor Specialist"/>
    <s v="KCP - Surabaya - Bukit Darmo - SBD"/>
    <s v="SURABAYA"/>
    <s v="Jawa Timur"/>
    <d v="1999-07-10T00:00:00"/>
    <d v="2025-11-17T00:00:00"/>
    <s v="Male"/>
    <s v="SBD"/>
    <s v="kennard.yulianto@cimbniaga.co.id"/>
    <s v="D-4"/>
    <n v="3038535"/>
    <s v="PETER GUNAWAN"/>
    <s v="Branch Manager - KCP - SBD"/>
    <m/>
    <m/>
    <m/>
    <m/>
    <x v="1"/>
    <m/>
    <m/>
    <x v="0"/>
    <n v="0"/>
    <x v="1"/>
    <e v="#N/A"/>
    <x v="1"/>
    <e v="#N/A"/>
  </r>
  <r>
    <n v="5601471"/>
    <s v="MARIA CHRISTINA"/>
    <s v="U8"/>
    <x v="4"/>
    <s v="Network - Jawa Timur &amp; Bali Nusra Region"/>
    <s v="Network - Jawa Timur &amp; Bali Nusra Region Area III"/>
    <s v="KCP - Surabaya - Bukit Darmo - SBD - D3"/>
    <s v="KCP - Surabaya - Bukit Darmo - SBD - Loan Advisor - D4"/>
    <s v="Loan Advisor Specialist"/>
    <s v="Loan Advisor Specialist"/>
    <s v="KCP - Surabaya - Bukit Darmo - SBD"/>
    <s v="SURABAYA"/>
    <s v="Jawa Timur"/>
    <d v="1999-08-18T00:00:00"/>
    <d v="2025-10-27T00:00:00"/>
    <s v="Female"/>
    <s v="SBD"/>
    <s v="maria.christina@cimbniaga.co.id"/>
    <s v="D-4"/>
    <n v="3038535"/>
    <s v="PETER GUNAWAN"/>
    <s v="Branch Manager - KCP - SBD"/>
    <m/>
    <m/>
    <m/>
    <m/>
    <x v="1"/>
    <m/>
    <m/>
    <x v="0"/>
    <n v="0"/>
    <x v="0"/>
    <n v="0"/>
    <x v="0"/>
    <n v="0"/>
  </r>
  <r>
    <n v="5600188"/>
    <s v="CHIKA ADIEN AULYA PUTRI"/>
    <s v="U9"/>
    <x v="4"/>
    <s v="Network - Jawa Timur &amp; Bali Nusra Region"/>
    <s v="Network - Jawa Timur &amp; Bali Nusra Region Area III"/>
    <s v="KCP - Surabaya - Sungkono - SSK - D3"/>
    <s v="KCP - Surabaya - Sungkono - SSK - Loan Advisor - D4"/>
    <s v="Loan Advisor Specialist"/>
    <s v="Loan Advisor Specialist"/>
    <s v="KCP - Surabaya - Sungkono - SSK"/>
    <s v="SURABAYA"/>
    <s v="Jawa Timur"/>
    <d v="2000-04-24T00:00:00"/>
    <d v="2025-05-05T00:00:00"/>
    <s v="Female"/>
    <s v="SSK"/>
    <s v="chika.putri@cimbniaga.co.id"/>
    <s v="D-4"/>
    <n v="5600336"/>
    <s v="HARRY SUSANTO"/>
    <s v="Branch Manager - KCP - SSK"/>
    <m/>
    <m/>
    <m/>
    <m/>
    <x v="1"/>
    <m/>
    <m/>
    <x v="0"/>
    <n v="0"/>
    <x v="1"/>
    <e v="#N/A"/>
    <x v="1"/>
    <e v="#N/A"/>
  </r>
  <r>
    <n v="3010408"/>
    <s v="ELLY HERAWATI"/>
    <s v="U7"/>
    <x v="4"/>
    <s v="Network - Jawa Timur &amp; Bali Nusra Region"/>
    <s v="Network - Jawa Timur &amp; Bali Nusra Region Area III"/>
    <s v="KCP - Surabaya - Bukit Darmo - SBD - D3"/>
    <s v="KCP - Surabaya - Bukit Darmo - SBD - Service - D4"/>
    <s v="Branch Operations &amp; Service Manager"/>
    <s v="Branch Operations &amp; Service Manager"/>
    <s v="KCP - Surabaya - Bukit Darmo - SBD"/>
    <s v="SURABAYA"/>
    <s v="Jawa Timur"/>
    <d v="1983-02-20T00:00:00"/>
    <d v="2007-11-01T00:00:00"/>
    <s v="Female"/>
    <s v="SBD"/>
    <s v="ELLY.HERAWATI@CIMBNIAGA.CO.ID"/>
    <s v="D-4"/>
    <n v="3038535"/>
    <s v="PETER GUNAWAN"/>
    <s v="Branch Manager - KCP - SBD"/>
    <m/>
    <m/>
    <m/>
    <m/>
    <x v="1"/>
    <m/>
    <m/>
    <x v="0"/>
    <n v="0.2"/>
    <x v="0"/>
    <n v="0"/>
    <x v="0"/>
    <n v="0.1"/>
  </r>
  <r>
    <n v="3027434"/>
    <s v="DIYAH SULISTIO WATI"/>
    <s v="U8"/>
    <x v="4"/>
    <s v="Network - Jawa Timur &amp; Bali Nusra Region"/>
    <s v="Network - Jawa Timur &amp; Bali Nusra Region Area III"/>
    <s v="KCP - Surabaya - Bukit Darmo - SBD - D3"/>
    <s v="KCP - Surabaya - Bukit Darmo - SBD - Service - D4"/>
    <s v="Branch Service Officer"/>
    <s v="Branch Service Officer"/>
    <s v="KCP - Surabaya - Bukit Darmo - SBD"/>
    <s v="SURABAYA"/>
    <s v="Jawa Timur"/>
    <d v="1988-03-28T00:00:00"/>
    <d v="2014-09-30T00:00:00"/>
    <s v="Female"/>
    <s v="SBD"/>
    <s v="DIYAH.WATI@CIMBNIAGA.CO.ID"/>
    <s v="D-5"/>
    <n v="3010408"/>
    <s v="ELLY HERAWATI"/>
    <s v="Branch Operations &amp; Service Manager - KCP - SBD"/>
    <m/>
    <m/>
    <m/>
    <m/>
    <x v="1"/>
    <m/>
    <m/>
    <x v="0"/>
    <n v="0.5"/>
    <x v="0"/>
    <n v="0"/>
    <x v="0"/>
    <n v="0.25"/>
  </r>
  <r>
    <n v="3031994"/>
    <s v="NADYA DESCHIAWATY"/>
    <s v="U9"/>
    <x v="4"/>
    <s v="Network - Jawa Timur &amp; Bali Nusra Region"/>
    <s v="Network - Jawa Timur &amp; Bali Nusra Region Area III"/>
    <s v="KCP - Surabaya - Bukit Darmo - SBD - D3"/>
    <s v="KCP - Surabaya - Bukit Darmo - SBD - Service - D4"/>
    <s v="Customer Service"/>
    <s v="Customer Service"/>
    <s v="KCP - Surabaya - Bukit Darmo - SBD"/>
    <s v="SURABAYA"/>
    <s v="Jawa Timur"/>
    <d v="1994-12-27T00:00:00"/>
    <d v="2016-10-03T00:00:00"/>
    <s v="Female"/>
    <s v="SBD"/>
    <s v="NADYA.DESCHIAWATY@CIMBNIAGA.CO.ID"/>
    <s v="D-5"/>
    <n v="3010408"/>
    <s v="ELLY HERAWATI"/>
    <s v="Branch Operations &amp; Service Manager - KCP - SBD"/>
    <m/>
    <m/>
    <m/>
    <m/>
    <x v="1"/>
    <m/>
    <m/>
    <x v="0"/>
    <n v="0"/>
    <x v="0"/>
    <n v="0"/>
    <x v="0"/>
    <n v="0"/>
  </r>
  <r>
    <n v="3026004"/>
    <s v="LUTFIA ANDINI"/>
    <s v="U9"/>
    <x v="4"/>
    <s v="Network - Jawa Timur &amp; Bali Nusra Region"/>
    <s v="Network - Jawa Timur &amp; Bali Nusra Region Area III"/>
    <s v="KCP - Surabaya - Bukit Darmo - SBD - D3"/>
    <s v="KCP - Surabaya - Bukit Darmo - SBD - Service - D4"/>
    <s v="Customer Service"/>
    <s v="Customer Service"/>
    <s v="KCP - Surabaya - Bukit Darmo - SBD"/>
    <s v="SURABAYA"/>
    <s v="Jawa Timur"/>
    <d v="1992-04-26T00:00:00"/>
    <d v="2014-03-24T00:00:00"/>
    <s v="Female"/>
    <s v="SBD"/>
    <s v="LUTFIA.ANDINI@CIMBNIAGA.CO.ID"/>
    <s v="D-5"/>
    <n v="3010408"/>
    <s v="ELLY HERAWATI"/>
    <s v="Branch Operations &amp; Service Manager - KCP - SBD"/>
    <m/>
    <m/>
    <m/>
    <m/>
    <x v="1"/>
    <m/>
    <m/>
    <x v="0"/>
    <n v="0"/>
    <x v="0"/>
    <n v="0"/>
    <x v="0"/>
    <n v="0"/>
  </r>
  <r>
    <n v="3037996"/>
    <s v="GEA HASTIKA APRILLIA"/>
    <s v="U9"/>
    <x v="4"/>
    <s v="Network - Jawa Timur &amp; Bali Nusra Region"/>
    <s v="Network - Jawa Timur &amp; Bali Nusra Region Area III"/>
    <s v="KCP - Surabaya - Bukit Darmo - SBD - D3"/>
    <s v="KCP - Surabaya - Bukit Darmo - SBD - Service - D4"/>
    <s v="Digital Banking Service Officer"/>
    <s v="Digital Banking Service Officer"/>
    <s v="E-Banking Lounge - Surabaya - Pakuwon Mall - PKW"/>
    <s v="SURABAYA"/>
    <s v="Jawa Timur"/>
    <d v="1994-04-19T00:00:00"/>
    <d v="2019-05-06T00:00:00"/>
    <s v="Female"/>
    <s v="PKW"/>
    <s v="GEA.APRILIA@CIMBNIAGA.CO.ID"/>
    <s v="D-5"/>
    <n v="3010408"/>
    <s v="ELLY HERAWATI"/>
    <s v="Branch Operations &amp; Service Manager - KCP - SBD"/>
    <m/>
    <m/>
    <m/>
    <m/>
    <x v="0"/>
    <m/>
    <m/>
    <x v="0"/>
    <n v="0"/>
    <x v="0"/>
    <n v="0"/>
    <x v="0"/>
    <n v="0"/>
  </r>
  <r>
    <n v="3035707"/>
    <s v="ANGELITA LARASATI"/>
    <s v="U9"/>
    <x v="4"/>
    <s v="Network - Jawa Timur &amp; Bali Nusra Region"/>
    <s v="Network - Jawa Timur &amp; Bali Nusra Region Area III"/>
    <s v="KCP - Surabaya - Bukit Darmo - SBD - D3"/>
    <s v="KCP - Surabaya - Bukit Darmo - SBD - Service - D4"/>
    <s v="Digital Banking Service Officer"/>
    <s v="Digital Banking Service Officer"/>
    <s v="E-Banking Lounge - Surabaya - Pakuwon Mall - PKW"/>
    <s v="SURABAYA"/>
    <s v="Jawa Timur"/>
    <d v="1997-01-22T00:00:00"/>
    <d v="2018-04-30T00:00:00"/>
    <s v="Female"/>
    <s v="PKW"/>
    <s v="ANGELITA.LARASATI@CIMBNIAGA.CO.ID"/>
    <s v="D-5"/>
    <n v="3010408"/>
    <s v="ELLY HERAWATI"/>
    <s v="Branch Operations &amp; Service Manager - KCP - SBD"/>
    <m/>
    <m/>
    <m/>
    <m/>
    <x v="1"/>
    <m/>
    <m/>
    <x v="0"/>
    <n v="0"/>
    <x v="0"/>
    <n v="0"/>
    <x v="0"/>
    <n v="0"/>
  </r>
  <r>
    <n v="3034994"/>
    <s v="NIKE OKTARIMA BR.REGAR"/>
    <s v="U10"/>
    <x v="4"/>
    <s v="Network - Jawa Timur &amp; Bali Nusra Region"/>
    <s v="Network - Jawa Timur &amp; Bali Nusra Region Area III"/>
    <s v="KCP - Surabaya - Bukit Darmo - SBD - D3"/>
    <s v="KCP - Surabaya - Bukit Darmo - SBD - Service - D4"/>
    <s v="Teller"/>
    <s v="Teller"/>
    <s v="KCP - Surabaya - Bukit Darmo - SBD"/>
    <s v="SURABAYA"/>
    <s v="Jawa Timur"/>
    <d v="1996-10-17T00:00:00"/>
    <d v="2017-12-20T00:00:00"/>
    <s v="Female"/>
    <s v="SBD"/>
    <s v="NIKE.REGAR@CIMBNIAGA.CO.ID"/>
    <s v="D-5"/>
    <n v="3010408"/>
    <s v="ELLY HERAWATI"/>
    <s v="Branch Operations &amp; Service Manager - KCP - SBD"/>
    <m/>
    <m/>
    <m/>
    <m/>
    <x v="1"/>
    <m/>
    <m/>
    <x v="1"/>
    <n v="1"/>
    <x v="0"/>
    <n v="0"/>
    <x v="0"/>
    <n v="0.5"/>
  </r>
  <r>
    <n v="5417094"/>
    <s v="RAHMADANI BAYU MAHENDRA"/>
    <s v="U7"/>
    <x v="4"/>
    <s v="Network - Jawa Timur &amp; Bali Nusra Region"/>
    <s v="Network - Jawa Timur &amp; Bali Nusra Region Area III"/>
    <s v="KCP - Surabaya - Diponegoro - DPO - D3"/>
    <s v="KCP - Surabaya - Diponegoro - DPO - Business Owners - D4"/>
    <s v="Client Relationship Manager"/>
    <s v="Client Relationship Manager"/>
    <s v="KCP - Surabaya - Diponegoro - DPO"/>
    <s v="SURABAYA"/>
    <s v="Jawa Timur"/>
    <d v="1993-04-26T00:00:00"/>
    <d v="2024-11-04T00:00:00"/>
    <s v="Male"/>
    <s v="DPO"/>
    <s v="rahmadani.mahendra@cimbniaga.co.id"/>
    <s v="D-5"/>
    <n v="3040162"/>
    <s v="YUSNITA ATRIANI"/>
    <s v="Branch Manager - KCP - DPO"/>
    <m/>
    <m/>
    <m/>
    <m/>
    <x v="1"/>
    <m/>
    <m/>
    <x v="0"/>
    <n v="0"/>
    <x v="0"/>
    <n v="0"/>
    <x v="0"/>
    <n v="0"/>
  </r>
  <r>
    <n v="3041116"/>
    <s v="KARTIKA JAYANTI ARISTIANA"/>
    <s v="U8"/>
    <x v="4"/>
    <s v="Network - Jawa Timur &amp; Bali Nusra Region"/>
    <s v="Network - Jawa Timur &amp; Bali Nusra Region Area III"/>
    <s v="KCP - Surabaya - Diponegoro - DPO - D3"/>
    <s v="KCP - Surabaya - Diponegoro - DPO - Business Owners - D4"/>
    <s v="Client Relationship Manager"/>
    <s v="Client Relationship Manager"/>
    <s v="KCP - Surabaya - Diponegoro - DPO"/>
    <s v="SURABAYA"/>
    <s v="Jawa Timur"/>
    <d v="1986-02-14T00:00:00"/>
    <d v="2020-04-13T00:00:00"/>
    <s v="Female"/>
    <s v="DPO"/>
    <s v="KARTIKA.ARISTIANA@CIMBNIAGA.CO.ID"/>
    <s v="D-5"/>
    <n v="3040162"/>
    <s v="YUSNITA ATRIANI"/>
    <s v="Branch Manager - KCP - DPO"/>
    <m/>
    <m/>
    <m/>
    <m/>
    <x v="1"/>
    <m/>
    <m/>
    <x v="0"/>
    <n v="0"/>
    <x v="0"/>
    <n v="0"/>
    <x v="0"/>
    <n v="0"/>
  </r>
  <r>
    <n v="3010381"/>
    <s v="NUGROHO SUNU WICAKSONO"/>
    <s v="U7"/>
    <x v="4"/>
    <s v="Network - Jawa Timur &amp; Bali Nusra Region"/>
    <s v="Network - Jawa Timur &amp; Bali Nusra Region Area III"/>
    <s v="KCP - Surabaya - Diponegoro - DPO - D3"/>
    <s v="KCP - Surabaya - Diponegoro - DPO - Service - D4"/>
    <s v="Branch Operations &amp; Service Manager"/>
    <s v="Branch Operations &amp; Service Manager"/>
    <s v="KCP - Surabaya - Diponegoro - DPO"/>
    <s v="SURABAYA"/>
    <s v="Jawa Timur"/>
    <d v="1982-08-09T00:00:00"/>
    <d v="2009-01-01T00:00:00"/>
    <s v="Male"/>
    <s v="DPO"/>
    <s v="NUGROHO.WICAKSONO@CIMBNIAGA.CO.ID"/>
    <s v="D-4"/>
    <n v="3040162"/>
    <s v="YUSNITA ATRIANI"/>
    <s v="Branch Manager - KCP - DPO"/>
    <m/>
    <m/>
    <m/>
    <m/>
    <x v="1"/>
    <m/>
    <m/>
    <x v="0"/>
    <n v="0"/>
    <x v="0"/>
    <n v="0"/>
    <x v="0"/>
    <n v="0"/>
  </r>
  <r>
    <n v="3037107"/>
    <s v="AN-NUR ROSDIANA NINGHARANI"/>
    <s v="U9"/>
    <x v="4"/>
    <s v="Network - Jawa Timur &amp; Bali Nusra Region"/>
    <s v="Network - Jawa Timur &amp; Bali Nusra Region Area III"/>
    <s v="KCP - Surabaya - Diponegoro - DPO - D3"/>
    <s v="KCP - Surabaya - Diponegoro - DPO - Service - D4"/>
    <s v="Customer Service"/>
    <s v="Customer Service"/>
    <s v="KCP - Surabaya - Diponegoro - DPO"/>
    <s v="SURABAYA"/>
    <s v="Jawa Timur"/>
    <d v="1996-05-13T00:00:00"/>
    <d v="2018-11-19T00:00:00"/>
    <s v="Female"/>
    <s v="DPO"/>
    <s v="AN-NUR.NINGHARANI@CIMBNIAGA.CO.ID"/>
    <s v="D-5"/>
    <n v="3010381"/>
    <s v="NUGROHO SUNU WICAKSONO"/>
    <s v="Branch Operations &amp; Service Manager - KCP - DPO"/>
    <m/>
    <m/>
    <m/>
    <m/>
    <x v="1"/>
    <m/>
    <m/>
    <x v="0"/>
    <n v="0"/>
    <x v="0"/>
    <n v="0"/>
    <x v="0"/>
    <n v="0"/>
  </r>
  <r>
    <n v="5360870"/>
    <s v="STIVAN TANU WIDJOJO"/>
    <s v="U6"/>
    <x v="4"/>
    <s v="Network - Jawa Timur &amp; Bali Nusra Region"/>
    <s v="Network - Jawa Timur &amp; Bali Nusra Region Area III"/>
    <s v="KCP - Surabaya - Sungkono - SSK - D3"/>
    <s v="KCP - Surabaya - Sungkono - SSK - Affluent - D4"/>
    <s v="Client Business Manager"/>
    <s v="Client Business Manager"/>
    <s v="KCP - Surabaya - Sungkono - SSK"/>
    <s v="SURABAYA"/>
    <s v="Jawa Timur"/>
    <d v="1990-09-07T00:00:00"/>
    <d v="2022-01-10T00:00:00"/>
    <s v="Male"/>
    <s v="SSK"/>
    <s v="Stivan.Widjojo@cimbniaga.co.id"/>
    <s v="D-4"/>
    <n v="5600336"/>
    <s v="HARRY SUSANTO"/>
    <s v="Branch Manager - KCP - SSK"/>
    <m/>
    <m/>
    <m/>
    <m/>
    <x v="1"/>
    <m/>
    <m/>
    <x v="0"/>
    <n v="0"/>
    <x v="0"/>
    <n v="0"/>
    <x v="0"/>
    <n v="0"/>
  </r>
  <r>
    <n v="5365302"/>
    <s v="MERY MEGAWATI"/>
    <s v="U7"/>
    <x v="4"/>
    <s v="Network - Jawa Timur &amp; Bali Nusra Region"/>
    <s v="Network - Jawa Timur &amp; Bali Nusra Region Area III"/>
    <s v="KCP - Surabaya - Sungkono - SSK - D3"/>
    <s v="KCP - Surabaya - Sungkono - SSK - Affluent - D4"/>
    <s v="Client Relationship Manager"/>
    <s v="Client Relationship Manager"/>
    <s v="KCP - Surabaya - Sungkono - SSK"/>
    <s v="SURABAYA"/>
    <s v="Jawa Timur"/>
    <d v="1992-03-17T00:00:00"/>
    <d v="2022-03-01T00:00:00"/>
    <s v="Female"/>
    <s v="SSK"/>
    <s v="Mery.Megawati@cimbniaga.co.id"/>
    <s v="D-5"/>
    <n v="5360870"/>
    <s v="STIVAN TANU WIDJOJO"/>
    <s v="Client Business Manager - Affluent - SSK"/>
    <m/>
    <m/>
    <m/>
    <m/>
    <x v="1"/>
    <m/>
    <m/>
    <x v="0"/>
    <n v="0"/>
    <x v="0"/>
    <n v="0"/>
    <x v="0"/>
    <n v="0"/>
  </r>
  <r>
    <n v="5601086"/>
    <s v="FEOLLA RACHMATIKA"/>
    <s v="U7"/>
    <x v="4"/>
    <s v="Network - Jawa Timur &amp; Bali Nusra Region"/>
    <s v="Network - Jawa Timur &amp; Bali Nusra Region Area III"/>
    <s v="KCP - Surabaya - Sungkono - SSK - D3"/>
    <s v="KCP - Surabaya - Sungkono - SSK - Affluent - D4"/>
    <s v="Client Relationship Manager"/>
    <s v="Client Relationship Manager"/>
    <s v="KCP - Surabaya - Sungkono - SSK"/>
    <s v="SURABAYA"/>
    <s v="Jawa Timur"/>
    <d v="1990-02-17T00:00:00"/>
    <d v="2025-09-01T00:00:00"/>
    <s v="Female"/>
    <s v="SSK"/>
    <s v="feolla.rachmatika@cimbniaga.co.id"/>
    <s v="D-5"/>
    <n v="5360870"/>
    <s v="STIVAN TANU WIDJOJO"/>
    <s v="Client Business Manager - Affluent - SSK"/>
    <m/>
    <m/>
    <m/>
    <m/>
    <x v="1"/>
    <m/>
    <m/>
    <x v="0"/>
    <n v="0"/>
    <x v="0"/>
    <n v="0"/>
    <x v="0"/>
    <n v="0"/>
  </r>
  <r>
    <n v="5600388"/>
    <s v="ALDO SOENAIDY"/>
    <s v="U8"/>
    <x v="4"/>
    <s v="Network - Jawa Timur &amp; Bali Nusra Region"/>
    <s v="Network - Jawa Timur &amp; Bali Nusra Region Area III"/>
    <s v="KCP - Surabaya - Sungkono - SSK - D3"/>
    <s v="KCP - Surabaya - Sungkono - SSK - Affluent - D4"/>
    <s v="Client Relationship Manager"/>
    <s v="Client Relationship Manager"/>
    <s v="KCP - Surabaya - Sungkono - SSK"/>
    <s v="SURABAYA"/>
    <s v="Jawa Timur"/>
    <d v="1996-11-18T00:00:00"/>
    <d v="2025-06-02T00:00:00"/>
    <s v="Male"/>
    <s v="SSK"/>
    <s v="Aldo.Soenaidy@cimbniaga.co.id"/>
    <s v="D-5"/>
    <n v="5360870"/>
    <s v="STIVAN TANU WIDJOJO"/>
    <s v="Client Business Manager - Affluent - SSK"/>
    <m/>
    <m/>
    <m/>
    <m/>
    <x v="1"/>
    <m/>
    <m/>
    <x v="0"/>
    <n v="0"/>
    <x v="1"/>
    <e v="#N/A"/>
    <x v="1"/>
    <e v="#N/A"/>
  </r>
  <r>
    <n v="3040143"/>
    <s v="ATIKA SEFESIYANI"/>
    <s v="U9"/>
    <x v="4"/>
    <s v="Network - Jawa Timur &amp; Bali Nusra Region"/>
    <s v="Network - Jawa Timur &amp; Bali Nusra Region Area III"/>
    <s v="KCP - Surabaya - Sungkono - SSK - D3"/>
    <s v="KCP - Surabaya - Sungkono - SSK - Affluent - D4"/>
    <s v="Client Relationship Manager"/>
    <s v="Client Relationship Manager"/>
    <s v="KCP - Surabaya - Sungkono - SSK"/>
    <s v="SURABAYA"/>
    <s v="Jawa Timur"/>
    <d v="1993-08-16T00:00:00"/>
    <d v="2020-01-02T00:00:00"/>
    <s v="Female"/>
    <s v="SSK"/>
    <s v="ATIKA.SEFESIYANI@CIMBNIAGA.CO.ID"/>
    <s v="D-5"/>
    <n v="5360870"/>
    <s v="STIVAN TANU WIDJOJO"/>
    <s v="Client Business Manager - Affluent - SSK"/>
    <m/>
    <m/>
    <m/>
    <m/>
    <x v="1"/>
    <m/>
    <m/>
    <x v="0"/>
    <n v="0"/>
    <x v="0"/>
    <n v="0"/>
    <x v="0"/>
    <n v="0"/>
  </r>
  <r>
    <n v="5601336"/>
    <s v="IRWAN HARTONO ALINEGORO"/>
    <s v="U5"/>
    <x v="4"/>
    <s v="Network - Jawa Timur &amp; Bali Nusra Region"/>
    <s v="Network - Jawa Timur &amp; Bali Nusra Region Area III"/>
    <s v="KCP - Surabaya - Sungkono - SSK - D3"/>
    <s v="KCP - Surabaya - Sungkono - SSK - Business Owners - D4"/>
    <s v="Client Business Manager"/>
    <s v="Client Business Manager"/>
    <s v="KCP - Surabaya - Sungkono - SSK"/>
    <s v="SURABAYA"/>
    <s v="Jawa Timur"/>
    <d v="1992-07-24T00:00:00"/>
    <d v="2025-10-06T00:00:00"/>
    <s v="Male"/>
    <s v="SSK"/>
    <s v="irwan.alinegoro@cimbniaga.co.id"/>
    <s v="D-4"/>
    <n v="5600336"/>
    <s v="HARRY SUSANTO"/>
    <s v="Branch Manager - KCP - SSK"/>
    <m/>
    <m/>
    <m/>
    <m/>
    <x v="1"/>
    <m/>
    <m/>
    <x v="0"/>
    <n v="0"/>
    <x v="0"/>
    <n v="0"/>
    <x v="0"/>
    <n v="0"/>
  </r>
  <r>
    <n v="5418262"/>
    <s v="MUHAMAD JAINAL ABIDIN"/>
    <s v="U6"/>
    <x v="4"/>
    <s v="Network - Jawa Timur &amp; Bali Nusra Region"/>
    <s v="Network - Jawa Timur &amp; Bali Nusra Region Area III"/>
    <s v="KCP - Surabaya - Sungkono - SSK - D3"/>
    <s v="KCP - Surabaya - Sungkono - SSK - Business Owners - D4"/>
    <s v="Client Business Manager"/>
    <s v="Client Business Manager"/>
    <s v="KCP - Surabaya - Sungkono - SSK"/>
    <s v="SURABAYA"/>
    <s v="Jawa Timur"/>
    <d v="1990-09-10T00:00:00"/>
    <d v="2024-12-02T00:00:00"/>
    <s v="Male"/>
    <s v="SSK"/>
    <s v="muhamad.abidin@cimbniaga.co.id"/>
    <s v="D-4"/>
    <n v="5600336"/>
    <s v="HARRY SUSANTO"/>
    <s v="Branch Manager - KCP - SSK"/>
    <m/>
    <m/>
    <m/>
    <m/>
    <x v="1"/>
    <m/>
    <m/>
    <x v="0"/>
    <n v="0"/>
    <x v="1"/>
    <e v="#N/A"/>
    <x v="1"/>
    <e v="#N/A"/>
  </r>
  <r>
    <n v="5601135"/>
    <s v="GWIE RICHARD JULIAN GUNADI"/>
    <s v="U7"/>
    <x v="4"/>
    <s v="Network - Jawa Timur &amp; Bali Nusra Region"/>
    <s v="Network - Jawa Timur &amp; Bali Nusra Region Area III"/>
    <s v="KCP - Surabaya - Sungkono - SSK - D3"/>
    <s v="KCP - Surabaya - Sungkono - SSK - Business Owners - D4"/>
    <s v="Client Relationship Manager"/>
    <s v="Client Relationship Manager"/>
    <s v="KCP - Surabaya - Sungkono - SSK"/>
    <s v="SURABAYA"/>
    <s v="Jawa Timur"/>
    <d v="1995-07-19T00:00:00"/>
    <d v="2025-09-15T00:00:00"/>
    <s v="Male"/>
    <s v="SSK"/>
    <s v="gwie.gunadi@cimbniaga.co.id"/>
    <s v="D-5"/>
    <n v="5601336"/>
    <s v="IRWAN HARTONO ALINEGORO"/>
    <s v="Client Business Manager 1 - Business Owners - SSK"/>
    <m/>
    <m/>
    <m/>
    <m/>
    <x v="1"/>
    <m/>
    <m/>
    <x v="0"/>
    <n v="0"/>
    <x v="0"/>
    <n v="0"/>
    <x v="0"/>
    <n v="0"/>
  </r>
  <r>
    <n v="5401055"/>
    <s v="ANGELA ZULALINA AYU"/>
    <s v="U7"/>
    <x v="4"/>
    <s v="Network - Jawa Timur &amp; Bali Nusra Region"/>
    <s v="Network - Jawa Timur &amp; Bali Nusra Region Area III"/>
    <s v="KCP - Surabaya - Sungkono - SSK - D3"/>
    <s v="KCP - Surabaya - Sungkono - SSK - Business Owners - D4"/>
    <s v="Client Relationship Manager"/>
    <s v="Client Relationship Manager"/>
    <s v="KCP - Surabaya - Sungkono - SSK"/>
    <s v="SURABAYA"/>
    <s v="Jawa Timur"/>
    <d v="1988-02-06T00:00:00"/>
    <d v="2023-12-11T00:00:00"/>
    <s v="Female"/>
    <s v="SSK"/>
    <s v="angela.ayu@cimbniaga.co.id"/>
    <s v="D-5"/>
    <n v="5418262"/>
    <s v="MUHAMAD JAINAL ABIDIN"/>
    <s v="Client Business Manager 2 - Business Owners - SSK"/>
    <m/>
    <m/>
    <m/>
    <m/>
    <x v="1"/>
    <m/>
    <m/>
    <x v="0"/>
    <n v="0"/>
    <x v="0"/>
    <n v="0"/>
    <x v="0"/>
    <n v="0"/>
  </r>
  <r>
    <n v="5394511"/>
    <s v="YOVITA CHINTYA ADELINA OKTAVIANY"/>
    <s v="U7"/>
    <x v="4"/>
    <s v="Network - Jawa Timur &amp; Bali Nusra Region"/>
    <s v="Network - Jawa Timur &amp; Bali Nusra Region Area III"/>
    <s v="KCP - Surabaya - Sungkono - SSK - D3"/>
    <s v="KCP - Surabaya - Sungkono - SSK - Business Owners - D4"/>
    <s v="Client Relationship Manager"/>
    <s v="Client Relationship Manager"/>
    <s v="KCP - Surabaya - Sungkono - SSK"/>
    <s v="SURABAYA"/>
    <s v="Jawa Timur"/>
    <d v="1993-10-25T00:00:00"/>
    <d v="2023-08-15T00:00:00"/>
    <s v="Female"/>
    <s v="SSK"/>
    <s v="Yovita.Oktaviany@cimbniaga.co.id"/>
    <s v="D-5"/>
    <n v="5601336"/>
    <s v="IRWAN HARTONO ALINEGORO"/>
    <s v="Client Business Manager 1 - Business Owners - SSK"/>
    <m/>
    <m/>
    <m/>
    <m/>
    <x v="1"/>
    <m/>
    <m/>
    <x v="0"/>
    <n v="0"/>
    <x v="0"/>
    <n v="0"/>
    <x v="0"/>
    <n v="0"/>
  </r>
  <r>
    <n v="5365836"/>
    <s v="KELVIN ADRIAN"/>
    <s v="U7"/>
    <x v="4"/>
    <s v="Network - Jawa Timur &amp; Bali Nusra Region"/>
    <s v="Network - Jawa Timur &amp; Bali Nusra Region Area III"/>
    <s v="KCP - Surabaya - Sungkono - SSK - D3"/>
    <s v="KCP - Surabaya - Sungkono - SSK - Business Owners - D4"/>
    <s v="Client Relationship Manager"/>
    <s v="Client Relationship Manager"/>
    <s v="KCP - Surabaya - Sungkono - SSK"/>
    <s v="SURABAYA"/>
    <s v="Jawa Timur"/>
    <d v="1991-03-21T00:00:00"/>
    <d v="2022-03-07T00:00:00"/>
    <s v="Male"/>
    <s v="SSK"/>
    <s v="Kelvin.Adrian@cimbniaga.co.id"/>
    <s v="D-5"/>
    <n v="5601336"/>
    <s v="IRWAN HARTONO ALINEGORO"/>
    <s v="Client Business Manager 1 - Business Owners - SSK"/>
    <m/>
    <m/>
    <m/>
    <m/>
    <x v="1"/>
    <m/>
    <m/>
    <x v="0"/>
    <n v="0"/>
    <x v="0"/>
    <n v="0"/>
    <x v="0"/>
    <n v="0"/>
  </r>
  <r>
    <n v="5382633"/>
    <s v="NATASHA EUNIKE LAUBIANTO"/>
    <s v="U8"/>
    <x v="4"/>
    <s v="Network - Jawa Timur &amp; Bali Nusra Region"/>
    <s v="Network - Jawa Timur &amp; Bali Nusra Region Area III"/>
    <s v="KCP - Surabaya - Sungkono - SSK - D3"/>
    <s v="KCP - Surabaya - Sungkono - SSK - Business Owners - D4"/>
    <s v="Client Relationship Manager"/>
    <s v="Client Relationship Manager"/>
    <s v="KCP - Surabaya - Sungkono - SSK"/>
    <s v="SURABAYA"/>
    <s v="Jawa Timur"/>
    <d v="1997-06-16T00:00:00"/>
    <d v="2023-01-16T00:00:00"/>
    <s v="Female"/>
    <s v="SSK"/>
    <s v="Natasha.Laubianto@cimbniaga.co.id"/>
    <s v="D-5"/>
    <n v="5418262"/>
    <s v="MUHAMAD JAINAL ABIDIN"/>
    <s v="Client Business Manager 2 - Business Owners - SSK"/>
    <m/>
    <m/>
    <m/>
    <m/>
    <x v="1"/>
    <m/>
    <m/>
    <x v="0"/>
    <n v="0"/>
    <x v="0"/>
    <n v="0"/>
    <x v="0"/>
    <n v="0"/>
  </r>
  <r>
    <n v="5600408"/>
    <s v="MATTHEW DENNIS HANDOKO"/>
    <s v="U8"/>
    <x v="4"/>
    <s v="Network - Jawa Timur &amp; Bali Nusra Region"/>
    <s v="Network - Jawa Timur &amp; Bali Nusra Region Area III"/>
    <s v="KCP - Surabaya - Sungkono - SSK - D3"/>
    <s v="KCP - Surabaya - Sungkono - SSK - Loan Advisor - D4"/>
    <s v="Loan Advisor Specialist"/>
    <s v="Loan Advisor Specialist"/>
    <s v="KCP - Surabaya - Sungkono - SSK"/>
    <s v="SURABAYA"/>
    <s v="Jawa Timur"/>
    <d v="2001-05-24T00:00:00"/>
    <d v="2025-06-02T00:00:00"/>
    <s v="Male"/>
    <s v="SSK"/>
    <s v="Matthew.Handoko@cimbniaga.co.id"/>
    <s v="D-4"/>
    <n v="5600336"/>
    <s v="HARRY SUSANTO"/>
    <s v="Branch Manager - KCP - SSK"/>
    <m/>
    <m/>
    <m/>
    <m/>
    <x v="1"/>
    <m/>
    <m/>
    <x v="0"/>
    <n v="0"/>
    <x v="1"/>
    <e v="#N/A"/>
    <x v="1"/>
    <e v="#N/A"/>
  </r>
  <r>
    <n v="5411668"/>
    <s v="STEVEN BENEDICTUS DARMONO"/>
    <s v="U8"/>
    <x v="4"/>
    <s v="Network - Jawa Timur &amp; Bali Nusra Region"/>
    <s v="Network - Jawa Timur &amp; Bali Nusra Region Area III"/>
    <s v="KCP - Surabaya - Sungkono - SSK - D3"/>
    <s v="KCP - Surabaya - Sungkono - SSK - Loan Advisor - D4"/>
    <s v="Loan Advisor Specialist"/>
    <s v="Loan Advisor Specialist"/>
    <s v="KCP - Surabaya - Sungkono - SSK"/>
    <s v="SURABAYA"/>
    <s v="Jawa Timur"/>
    <d v="1997-09-07T00:00:00"/>
    <d v="2024-07-08T00:00:00"/>
    <s v="Male"/>
    <s v="SSK"/>
    <s v="steven.darmono@cimbniaga.co.id"/>
    <s v="D-4"/>
    <n v="5600336"/>
    <s v="HARRY SUSANTO"/>
    <s v="Branch Manager - KCP - SSK"/>
    <m/>
    <m/>
    <m/>
    <m/>
    <x v="1"/>
    <m/>
    <m/>
    <x v="0"/>
    <n v="0"/>
    <x v="0"/>
    <n v="0"/>
    <x v="0"/>
    <n v="0"/>
  </r>
  <r>
    <n v="3040156"/>
    <s v="JORDY SO"/>
    <s v="U6"/>
    <x v="4"/>
    <s v="Network - Jawa Timur &amp; Bali Nusra Region"/>
    <s v="Network - Jawa Timur &amp; Bali Nusra Region Area III"/>
    <s v="KCP - Surabaya - Sungkono - SSK - Private Wealth D3"/>
    <s v="KCP - Surabaya - Sungkono - SSK - Private Wealth D4"/>
    <s v="Private Wealth Relationship Manager"/>
    <s v="Private Wealth Relationship Manager"/>
    <s v="KCP - Surabaya - Sungkono - SSK"/>
    <s v="SURABAYA"/>
    <s v="Jawa Timur"/>
    <d v="1993-08-14T00:00:00"/>
    <d v="2020-01-13T00:00:00"/>
    <s v="Male"/>
    <s v="SSK"/>
    <s v="JORDY.SO@CIMBNIAGA.CO.ID"/>
    <s v="D-4"/>
    <n v="3038271"/>
    <s v="JELY MEDIYANTI WISAL"/>
    <s v="Branch Area Head - Jawa Timur &amp; Bali Nusra Region Area III"/>
    <m/>
    <m/>
    <m/>
    <m/>
    <x v="1"/>
    <m/>
    <m/>
    <x v="0"/>
    <n v="0"/>
    <x v="0"/>
    <n v="0"/>
    <x v="0"/>
    <n v="0"/>
  </r>
  <r>
    <n v="3012334"/>
    <s v="NISRINAH"/>
    <s v="U6"/>
    <x v="4"/>
    <s v="Network - Jawa Timur &amp; Bali Nusra Region"/>
    <s v="Network - Jawa Timur &amp; Bali Nusra Region Area III"/>
    <s v="KCP - Surabaya - Sungkono - SSK - D3"/>
    <s v="KCP - Surabaya - Sungkono - SSK - Service - D4"/>
    <s v="Branch Operations &amp; Service Manager"/>
    <s v="Branch Operations &amp; Service Manager"/>
    <s v="KCP - Surabaya - Sungkono - SSK"/>
    <s v="SURABAYA"/>
    <s v="Jawa Timur"/>
    <d v="1986-03-20T00:00:00"/>
    <d v="2009-07-14T00:00:00"/>
    <s v="Female"/>
    <s v="SSK"/>
    <s v="NISRINAH@CIMBNIAGA.CO.ID"/>
    <s v="D-4"/>
    <n v="5600336"/>
    <s v="HARRY SUSANTO"/>
    <s v="Branch Manager - KCP - SSK"/>
    <m/>
    <m/>
    <m/>
    <m/>
    <x v="1"/>
    <m/>
    <m/>
    <x v="0"/>
    <n v="0"/>
    <x v="0"/>
    <n v="0"/>
    <x v="0"/>
    <n v="0"/>
  </r>
  <r>
    <n v="3011908"/>
    <s v="SELENA PUSPITA SARI WITJAKSONO"/>
    <s v="U8"/>
    <x v="4"/>
    <s v="Network - Jawa Timur &amp; Bali Nusra Region"/>
    <s v="Network - Jawa Timur &amp; Bali Nusra Region Area III"/>
    <s v="KCP - Surabaya - Sungkono - SSK - D3"/>
    <s v="KCP - Surabaya - Sungkono - SSK - Service - D4"/>
    <s v="Branch Service Officer"/>
    <s v="Branch Service Officer"/>
    <s v="KCP - Surabaya - Sungkono - SSK"/>
    <s v="SURABAYA"/>
    <s v="Jawa Timur"/>
    <d v="1983-01-27T00:00:00"/>
    <d v="2008-10-28T00:00:00"/>
    <s v="Female"/>
    <s v="SSK"/>
    <s v="SELENA.WITJAKSONO@CIMBNIAGA.CO.ID"/>
    <s v="D-5"/>
    <n v="3012334"/>
    <s v="NISRINAH"/>
    <s v="Branch Operations &amp; Service Manager - KCP - SSK"/>
    <m/>
    <m/>
    <m/>
    <m/>
    <x v="1"/>
    <m/>
    <m/>
    <x v="0"/>
    <n v="0"/>
    <x v="0"/>
    <n v="0"/>
    <x v="0"/>
    <n v="0"/>
  </r>
  <r>
    <n v="3006587"/>
    <s v="NUNIK MAZIDATUZ ZAHROH"/>
    <s v="U9"/>
    <x v="4"/>
    <s v="Network - Jawa Timur &amp; Bali Nusra Region"/>
    <s v="Network - Jawa Timur &amp; Bali Nusra Region Area III"/>
    <s v="KCP - Surabaya - Sungkono - SSK - D3"/>
    <s v="KCP - Surabaya - Sungkono - SSK - Service - D4"/>
    <s v="Customer Service"/>
    <s v="Customer Service"/>
    <s v="KCP - Surabaya - Sungkono - SSK"/>
    <s v="SURABAYA"/>
    <s v="Jawa Timur"/>
    <d v="1978-11-16T00:00:00"/>
    <d v="2005-01-26T00:00:00"/>
    <s v="Female"/>
    <s v="SSK"/>
    <s v="NUNIK.MAZIDATUZ@CIMBNIAGA.CO.ID"/>
    <s v="D-5"/>
    <n v="3012334"/>
    <s v="NISRINAH"/>
    <s v="Branch Operations &amp; Service Manager - KCP - SSK"/>
    <m/>
    <m/>
    <m/>
    <m/>
    <x v="1"/>
    <m/>
    <m/>
    <x v="0"/>
    <n v="0"/>
    <x v="0"/>
    <n v="0"/>
    <x v="0"/>
    <n v="0"/>
  </r>
  <r>
    <n v="3021426"/>
    <s v="KUMALA ARDITIA"/>
    <s v="U9"/>
    <x v="4"/>
    <s v="Network - Jawa Timur &amp; Bali Nusra Region"/>
    <s v="Network - Jawa Timur &amp; Bali Nusra Region Area III"/>
    <s v="KCP - Surabaya - Sungkono - SSK - D3"/>
    <s v="KCP - Surabaya - Sungkono - SSK - Service - D4"/>
    <s v="Customer Service"/>
    <s v="Customer Service"/>
    <s v="KCP - Surabaya - Sungkono - SSK"/>
    <s v="SURABAYA"/>
    <s v="Jawa Timur"/>
    <d v="1986-01-19T00:00:00"/>
    <d v="2013-01-07T00:00:00"/>
    <s v="Female"/>
    <s v="SSK"/>
    <s v="KUMALA.ARDITIA@CIMBNIAGA.CO.ID"/>
    <s v="D-5"/>
    <n v="3012334"/>
    <s v="NISRINAH"/>
    <s v="Branch Operations &amp; Service Manager - KCP - SSK"/>
    <m/>
    <m/>
    <m/>
    <m/>
    <x v="1"/>
    <m/>
    <m/>
    <x v="0"/>
    <n v="0"/>
    <x v="0"/>
    <n v="0"/>
    <x v="0"/>
    <n v="0"/>
  </r>
  <r>
    <n v="3036586"/>
    <s v="NUR ROKHANI"/>
    <s v="U9"/>
    <x v="4"/>
    <s v="Network - Jawa Timur &amp; Bali Nusra Region"/>
    <s v="Network - Jawa Timur &amp; Bali Nusra Region Area III"/>
    <s v="KCP - Surabaya - Sungkono - SSK - D3"/>
    <s v="KCP - Surabaya - Sungkono - SSK - Service - D4"/>
    <s v="Customer Service"/>
    <s v="Customer Service"/>
    <s v="KCP - Surabaya - Sungkono - SSK"/>
    <s v="SURABAYA"/>
    <s v="Jawa Timur"/>
    <d v="1993-04-08T00:00:00"/>
    <d v="2018-10-01T00:00:00"/>
    <s v="Female"/>
    <s v="SSK"/>
    <s v="NUR.ROKHANI@CIMBNIAGA.CO.ID"/>
    <s v="D-5"/>
    <n v="3012334"/>
    <s v="NISRINAH"/>
    <s v="Branch Operations &amp; Service Manager - KCP - SSK"/>
    <m/>
    <m/>
    <m/>
    <m/>
    <x v="1"/>
    <m/>
    <m/>
    <x v="0"/>
    <n v="0"/>
    <x v="0"/>
    <n v="0"/>
    <x v="0"/>
    <n v="0"/>
  </r>
  <r>
    <n v="3006175"/>
    <s v="ROSIANA WIDYAWATI"/>
    <s v="U10"/>
    <x v="4"/>
    <s v="Network - Jawa Timur &amp; Bali Nusra Region"/>
    <s v="Network - Jawa Timur &amp; Bali Nusra Region Area III"/>
    <s v="KCP - Surabaya - Sungkono - SSK - D3"/>
    <s v="KCP - Surabaya - Sungkono - SSK - Service - D4"/>
    <s v="Teller"/>
    <s v="Teller"/>
    <s v="KCP - Surabaya - Sungkono - SSK"/>
    <s v="SURABAYA"/>
    <s v="Jawa Timur"/>
    <d v="1979-04-12T00:00:00"/>
    <d v="2004-07-07T00:00:00"/>
    <s v="Female"/>
    <s v="SSK"/>
    <s v="ROSIANA@CIMBNIAGA.CO.ID"/>
    <s v="D-5"/>
    <n v="3012334"/>
    <s v="NISRINAH"/>
    <s v="Branch Operations &amp; Service Manager - KCP - SSK"/>
    <m/>
    <m/>
    <m/>
    <m/>
    <x v="1"/>
    <m/>
    <m/>
    <x v="0"/>
    <n v="0"/>
    <x v="0"/>
    <n v="0"/>
    <x v="0"/>
    <n v="0"/>
  </r>
  <r>
    <n v="5353492"/>
    <s v="DEWI LUSIANA SYALINDRA RAHMAT"/>
    <s v="U4"/>
    <x v="4"/>
    <s v="Network - Jawa Timur &amp; Bali Nusra Region"/>
    <s v="Network - Jawa Timur &amp; Bali Nusra Region Area IV"/>
    <s v="---"/>
    <s v="---"/>
    <s v="Branch Area Head"/>
    <s v="Branch Area Head"/>
    <s v="KCP - Malang - Basuki Rachmad - MLN"/>
    <s v="MALANG"/>
    <s v="Jawa Timur"/>
    <d v="1984-05-21T00:00:00"/>
    <d v="2021-11-01T00:00:00"/>
    <s v="Female"/>
    <s v="MLN"/>
    <s v="Dewi.Rahmat@cimbniaga.co.id"/>
    <s v="D-2"/>
    <n v="3011349"/>
    <s v="RHENA OCTARIA"/>
    <s v="Head of Region - Jawa Timur &amp; Bali Nusra Region"/>
    <m/>
    <m/>
    <m/>
    <m/>
    <x v="1"/>
    <m/>
    <m/>
    <x v="0"/>
    <n v="0"/>
    <x v="0"/>
    <n v="0"/>
    <x v="0"/>
    <n v="0"/>
  </r>
  <r>
    <n v="3006461"/>
    <s v="WAWAN KRISTYAWAN"/>
    <s v="U9"/>
    <x v="4"/>
    <s v="Network - Jawa Timur &amp; Bali Nusra Region"/>
    <s v="Network - Jawa Timur &amp; Bali Nusra Region Area IV"/>
    <s v="Branch Support - Jawa Timur &amp; Bali Nusra Region Area IV - MLN"/>
    <s v="---"/>
    <s v="Branch Support Staff"/>
    <s v="Branch Support Staff"/>
    <s v="KCP - Malang - Basuki Rachmad - MLN"/>
    <s v="MALANG"/>
    <s v="Jawa Timur"/>
    <d v="1982-09-23T00:00:00"/>
    <d v="2004-12-08T00:00:00"/>
    <s v="Male"/>
    <s v="MLN"/>
    <s v="WAWAN@CIMBNIAGA.CO.ID"/>
    <s v="D-3"/>
    <n v="5353492"/>
    <s v="DEWI LUSIANA SYALINDRA RAHMAT"/>
    <s v="Branch Area Head - Jawa Timur &amp; Bali Nusra Region Area IV"/>
    <m/>
    <m/>
    <m/>
    <m/>
    <x v="1"/>
    <m/>
    <m/>
    <x v="0"/>
    <n v="0"/>
    <x v="0"/>
    <n v="0"/>
    <x v="0"/>
    <n v="0"/>
  </r>
  <r>
    <n v="5408015"/>
    <s v="DONNY PEBRIANO ANGGA KUSUMA"/>
    <s v="U5"/>
    <x v="4"/>
    <s v="Network - Jawa Timur &amp; Bali Nusra Region"/>
    <s v="Network - Jawa Timur &amp; Bali Nusra Region Area IV"/>
    <s v="KC - Malang - Merdeka - MLM - D3"/>
    <s v="---"/>
    <s v="Branch Manager"/>
    <s v="Branch Manager"/>
    <s v="KC - Malang - Merdeka - MLM"/>
    <s v="MALANG"/>
    <s v="Jawa Timur"/>
    <d v="1987-02-08T00:00:00"/>
    <d v="2024-05-02T00:00:00"/>
    <s v="Male"/>
    <s v="MLM"/>
    <s v="donny.kusuma@cimbniaga.co.id"/>
    <s v="D-3"/>
    <n v="5353492"/>
    <s v="DEWI LUSIANA SYALINDRA RAHMAT"/>
    <s v="Branch Area Head - Jawa Timur &amp; Bali Nusra Region Area IV"/>
    <m/>
    <m/>
    <m/>
    <m/>
    <x v="1"/>
    <m/>
    <m/>
    <x v="0"/>
    <n v="0"/>
    <x v="0"/>
    <n v="0"/>
    <x v="0"/>
    <n v="0"/>
  </r>
  <r>
    <n v="3039543"/>
    <s v="SAFIRA MUSAFIRINA"/>
    <s v="U7"/>
    <x v="4"/>
    <s v="Network - Jawa Timur &amp; Bali Nusra Region"/>
    <s v="Network - Jawa Timur &amp; Bali Nusra Region Area IV"/>
    <s v="KCP - Lumajang - Sudirman - LMJ - D3"/>
    <s v="---"/>
    <s v="Branch Manager"/>
    <s v="Branch Manager"/>
    <s v="KCP - Lumajang - Sudirman - LMJ"/>
    <s v="LUMAJANG"/>
    <s v="Jawa Timur"/>
    <d v="1985-09-15T00:00:00"/>
    <d v="2019-10-28T00:00:00"/>
    <s v="Female"/>
    <s v="LMJ"/>
    <s v="SAFIRA.MUSAFIRINA@CIMBNIAGA.CO.ID"/>
    <s v="D-3"/>
    <n v="5353492"/>
    <s v="DEWI LUSIANA SYALINDRA RAHMAT"/>
    <s v="Branch Area Head - Jawa Timur &amp; Bali Nusra Region Area IV"/>
    <m/>
    <m/>
    <m/>
    <m/>
    <x v="1"/>
    <m/>
    <m/>
    <x v="0"/>
    <n v="0"/>
    <x v="0"/>
    <n v="0"/>
    <x v="0"/>
    <n v="0"/>
  </r>
  <r>
    <n v="3007982"/>
    <s v="KENYO INDRI EKA HAPSARI"/>
    <s v="U5"/>
    <x v="4"/>
    <s v="Network - Jawa Timur &amp; Bali Nusra Region"/>
    <s v="Network - Jawa Timur &amp; Bali Nusra Region Area IV"/>
    <s v="KCP - Malang - Basuki Rachmad - MLN - D3"/>
    <s v="---"/>
    <s v="Branch Manager"/>
    <s v="Branch Manager"/>
    <s v="KCP - Malang - Basuki Rachmad - MLN"/>
    <s v="MALANG"/>
    <s v="Jawa Timur"/>
    <d v="1981-01-09T00:00:00"/>
    <d v="2006-11-01T00:00:00"/>
    <s v="Female"/>
    <s v="MLN"/>
    <s v="KENYO.HAPSARI@CIMBNIAGA.CO.ID"/>
    <s v="D-3"/>
    <n v="5353492"/>
    <s v="DEWI LUSIANA SYALINDRA RAHMAT"/>
    <s v="Branch Area Head - Jawa Timur &amp; Bali Nusra Region Area IV"/>
    <m/>
    <m/>
    <m/>
    <m/>
    <x v="1"/>
    <m/>
    <m/>
    <x v="0"/>
    <n v="0"/>
    <x v="0"/>
    <n v="0"/>
    <x v="0"/>
    <n v="0"/>
  </r>
  <r>
    <n v="5368850"/>
    <s v="FELIA CAROLINA"/>
    <s v="U6"/>
    <x v="4"/>
    <s v="Network - Jawa Timur &amp; Bali Nusra Region"/>
    <s v="Network - Jawa Timur &amp; Bali Nusra Region Area IV"/>
    <s v="KCP - Malang - Soekarno Hatta - GLN - D3"/>
    <s v="---"/>
    <s v="Branch Manager"/>
    <s v="Branch Manager"/>
    <s v="KCP - Malang - Soekarno Hatta - GLN"/>
    <s v="MALANG"/>
    <s v="Jawa Timur"/>
    <d v="1984-02-03T00:00:00"/>
    <d v="2022-05-09T00:00:00"/>
    <s v="Female"/>
    <s v="GLN"/>
    <s v="Felia.Carolina@cimbniaga.co.id"/>
    <s v="D-3"/>
    <n v="5353492"/>
    <s v="DEWI LUSIANA SYALINDRA RAHMAT"/>
    <s v="Branch Area Head - Jawa Timur &amp; Bali Nusra Region Area IV"/>
    <m/>
    <m/>
    <m/>
    <m/>
    <x v="1"/>
    <m/>
    <m/>
    <x v="0"/>
    <n v="0"/>
    <x v="0"/>
    <n v="0"/>
    <x v="0"/>
    <n v="0"/>
  </r>
  <r>
    <n v="5415720"/>
    <s v="YENNY SASONGKO"/>
    <s v="U6"/>
    <x v="4"/>
    <s v="Network - Jawa Timur &amp; Bali Nusra Region"/>
    <s v="Network - Jawa Timur &amp; Bali Nusra Region Area IV"/>
    <s v="KCP - Pasuruan - Pasar Besar - PSR - D3"/>
    <s v="---"/>
    <s v="Branch Manager"/>
    <s v="Branch Manager"/>
    <s v="KCP - Pasuruan - Pasar Besar - PSR"/>
    <s v="PASURUAN"/>
    <s v="Jawa Timur"/>
    <d v="1986-07-26T00:00:00"/>
    <d v="2024-10-01T00:00:00"/>
    <s v="Female"/>
    <s v="PSR"/>
    <s v="yenny.sasongko@cimbniaga.co.id"/>
    <s v="D-3"/>
    <n v="5353492"/>
    <s v="DEWI LUSIANA SYALINDRA RAHMAT"/>
    <s v="Branch Area Head - Jawa Timur &amp; Bali Nusra Region Area IV"/>
    <m/>
    <m/>
    <m/>
    <m/>
    <x v="1"/>
    <m/>
    <m/>
    <x v="1"/>
    <n v="1"/>
    <x v="0"/>
    <n v="0"/>
    <x v="0"/>
    <n v="0.5"/>
  </r>
  <r>
    <n v="5601265"/>
    <s v="MELVINA PRISCILIA"/>
    <s v="U6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95-06-06T00:00:00"/>
    <d v="2025-09-22T00:00:00"/>
    <s v="Female"/>
    <s v="MLM"/>
    <s v="melvina.priscilia@cimbniaga.co.id"/>
    <s v="D-5"/>
    <n v="5602464"/>
    <s v="IKE INDAH CAHYANI"/>
    <s v="Client Business Manager 1 - Business Owners - MLM"/>
    <m/>
    <m/>
    <m/>
    <m/>
    <x v="1"/>
    <m/>
    <m/>
    <x v="0"/>
    <n v="0.2"/>
    <x v="0"/>
    <n v="0"/>
    <x v="0"/>
    <n v="0.1"/>
  </r>
  <r>
    <n v="5421482"/>
    <s v="YOSEPH BARTOLOMEUS SOI"/>
    <s v="U6"/>
    <x v="4"/>
    <s v="Network - Jawa Timur &amp; Bali Nusra Region"/>
    <s v="Network - Jawa Timur &amp; Bali Nusra Region Area IV"/>
    <s v="KC - Malang - Merdeka - MLM - D3"/>
    <s v="KC - Malang - Merdeka - MLM - Business Owners - D4"/>
    <s v="Client Business Manager"/>
    <s v="Client Business Manager"/>
    <s v="KC - Malang - Merdeka - MLM"/>
    <s v="MALANG"/>
    <s v="Jawa Timur"/>
    <d v="1976-03-23T00:00:00"/>
    <d v="2025-02-03T00:00:00"/>
    <s v="Male"/>
    <s v="MLM"/>
    <s v="yoseph.soi@cimbniaga.co.id"/>
    <s v="D-4"/>
    <n v="5408015"/>
    <s v="DONNY PEBRIANO ANGGA KUSUMA"/>
    <s v="Branch Manager - KC - MLM"/>
    <m/>
    <m/>
    <m/>
    <m/>
    <x v="1"/>
    <m/>
    <m/>
    <x v="0"/>
    <n v="0"/>
    <x v="0"/>
    <n v="0"/>
    <x v="0"/>
    <n v="0"/>
  </r>
  <r>
    <n v="5409527"/>
    <s v="PETTY DINDA SARI"/>
    <s v="U7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86-12-03T00:00:00"/>
    <d v="2024-05-28T00:00:00"/>
    <s v="Female"/>
    <s v="MLM"/>
    <s v="Petty.Sari@cimbniaga.co.id"/>
    <s v="D-5"/>
    <n v="5421482"/>
    <s v="YOSEPH BARTOLOMEUS SOI"/>
    <s v="Client Business Manager 2 - Business Owners - MLM"/>
    <m/>
    <m/>
    <m/>
    <m/>
    <x v="1"/>
    <m/>
    <m/>
    <x v="0"/>
    <n v="0"/>
    <x v="0"/>
    <n v="0"/>
    <x v="0"/>
    <n v="0"/>
  </r>
  <r>
    <n v="5371684"/>
    <s v="ILONA CHERIE LUKITO"/>
    <s v="U7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92-11-05T00:00:00"/>
    <d v="2022-06-27T00:00:00"/>
    <s v="Female"/>
    <s v="MLM"/>
    <s v="Ilona.Lukito@cimbniaga.co.id"/>
    <s v="D-5"/>
    <n v="5602464"/>
    <s v="IKE INDAH CAHYANI"/>
    <s v="Client Business Manager 1 - Business Owners - MLM"/>
    <m/>
    <m/>
    <m/>
    <m/>
    <x v="1"/>
    <m/>
    <m/>
    <x v="0"/>
    <n v="0"/>
    <x v="0"/>
    <n v="0"/>
    <x v="0"/>
    <n v="0"/>
  </r>
  <r>
    <n v="5400083"/>
    <s v="RIZAL NASIR SETIAWAN"/>
    <s v="U7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85-08-17T00:00:00"/>
    <d v="2023-11-20T00:00:00"/>
    <s v="Male"/>
    <s v="MLM"/>
    <s v="rizal.setiawan@cimbniaga.co.id"/>
    <s v="D-5"/>
    <n v="5602464"/>
    <s v="IKE INDAH CAHYANI"/>
    <s v="Client Business Manager 1 - Business Owners - MLM"/>
    <m/>
    <m/>
    <m/>
    <m/>
    <x v="1"/>
    <m/>
    <m/>
    <x v="0"/>
    <n v="0"/>
    <x v="0"/>
    <n v="0"/>
    <x v="0"/>
    <n v="0"/>
  </r>
  <r>
    <n v="3036100"/>
    <s v="ADINDA DWI RAMADHANY"/>
    <s v="U7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89-04-05T00:00:00"/>
    <d v="2018-07-02T00:00:00"/>
    <s v="Female"/>
    <s v="MLM"/>
    <s v="ADINDA.RAMADHANY@CIMBNIAGA.CO.ID"/>
    <s v="D-5"/>
    <n v="5602464"/>
    <s v="IKE INDAH CAHYANI"/>
    <s v="Client Business Manager 1 - Business Owners - MLM"/>
    <m/>
    <m/>
    <m/>
    <m/>
    <x v="1"/>
    <m/>
    <m/>
    <x v="0"/>
    <n v="0"/>
    <x v="0"/>
    <n v="0"/>
    <x v="0"/>
    <n v="0"/>
  </r>
  <r>
    <n v="5600533"/>
    <s v="BOBY WIDJAJA"/>
    <s v="U8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92-09-02T00:00:00"/>
    <d v="2025-06-23T00:00:00"/>
    <s v="Male"/>
    <s v="MLM"/>
    <s v="boby.widjaja@cimbniaga.co.id"/>
    <s v="D-5"/>
    <n v="5421482"/>
    <s v="YOSEPH BARTOLOMEUS SOI"/>
    <s v="Client Business Manager 2 - Business Owners - MLM"/>
    <m/>
    <m/>
    <m/>
    <m/>
    <x v="1"/>
    <m/>
    <m/>
    <x v="0"/>
    <n v="0"/>
    <x v="0"/>
    <n v="0"/>
    <x v="0"/>
    <n v="0"/>
  </r>
  <r>
    <n v="5409528"/>
    <s v="CHRISNIKE"/>
    <s v="U8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82-03-20T00:00:00"/>
    <d v="2024-06-03T00:00:00"/>
    <s v="Female"/>
    <s v="MLM"/>
    <s v="chrisnike.chrisnike@cimbniaga.co.id"/>
    <s v="D-5"/>
    <n v="5421482"/>
    <s v="YOSEPH BARTOLOMEUS SOI"/>
    <s v="Client Business Manager 2 - Business Owners - MLM"/>
    <m/>
    <m/>
    <m/>
    <m/>
    <x v="1"/>
    <m/>
    <m/>
    <x v="0"/>
    <n v="0"/>
    <x v="0"/>
    <n v="0"/>
    <x v="0"/>
    <n v="0"/>
  </r>
  <r>
    <n v="5424361"/>
    <s v="AGASTYA PRAYOGI"/>
    <s v="U8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95-08-18T00:00:00"/>
    <d v="2025-04-08T00:00:00"/>
    <s v="Male"/>
    <s v="MLM"/>
    <s v="Agastya.Prayogi@cimbniaga.co.id"/>
    <s v="D-5"/>
    <n v="5421482"/>
    <s v="YOSEPH BARTOLOMEUS SOI"/>
    <s v="Client Business Manager 2 - Business Owners - MLM"/>
    <m/>
    <m/>
    <m/>
    <m/>
    <x v="1"/>
    <m/>
    <m/>
    <x v="0"/>
    <n v="0"/>
    <x v="0"/>
    <n v="0"/>
    <x v="0"/>
    <n v="0"/>
  </r>
  <r>
    <n v="5423344"/>
    <s v="IRVAN STASIA TAFUI"/>
    <s v="U8"/>
    <x v="4"/>
    <s v="Network - Jawa Timur &amp; Bali Nusra Region"/>
    <s v="Network - Jawa Timur &amp; Bali Nusra Region Area IV"/>
    <s v="KC - Malang - Merdeka - MLM - D3"/>
    <s v="KC - Malang - Merdeka - MLM - Business Owners - D4"/>
    <s v="Client Relationship Manager"/>
    <s v="Client Relationship Manager"/>
    <s v="KC - Malang - Merdeka - MLM"/>
    <s v="MALANG"/>
    <s v="Jawa Timur"/>
    <d v="1997-10-04T00:00:00"/>
    <d v="2025-03-17T00:00:00"/>
    <s v="Male"/>
    <s v="MLM"/>
    <s v="irvan.tafui@cimbniaga.co.id"/>
    <s v="D-5"/>
    <n v="5421482"/>
    <s v="YOSEPH BARTOLOMEUS SOI"/>
    <s v="Client Business Manager 2 - Business Owners - MLM"/>
    <m/>
    <m/>
    <m/>
    <m/>
    <x v="1"/>
    <m/>
    <m/>
    <x v="0"/>
    <n v="0"/>
    <x v="0"/>
    <n v="0"/>
    <x v="0"/>
    <n v="0"/>
  </r>
  <r>
    <n v="5418383"/>
    <s v="EDWINA RENAGANIS"/>
    <s v="U8"/>
    <x v="4"/>
    <s v="Network - Jawa Timur &amp; Bali Nusra Region"/>
    <s v="Network - Jawa Timur &amp; Bali Nusra Region Area IV"/>
    <s v="KC - Malang - Merdeka - MLM - D3"/>
    <s v="KC - Malang - Merdeka - MLM - Loan Advisor"/>
    <s v="Loan Advisor Specialist"/>
    <s v="Loan Advisor Specialist"/>
    <s v="KC - Malang - Merdeka - MLM"/>
    <s v="MALANG"/>
    <s v="Jawa Timur"/>
    <d v="1991-07-23T00:00:00"/>
    <d v="2024-12-09T00:00:00"/>
    <s v="Female"/>
    <s v="MLM"/>
    <s v="edwina.renaganis@cimbniaga.co.id"/>
    <s v="D-4"/>
    <n v="5408015"/>
    <s v="DONNY PEBRIANO ANGGA KUSUMA"/>
    <s v="Branch Manager - KC - MLM"/>
    <m/>
    <m/>
    <m/>
    <m/>
    <x v="1"/>
    <m/>
    <m/>
    <x v="0"/>
    <n v="0"/>
    <x v="0"/>
    <n v="0"/>
    <x v="0"/>
    <n v="0"/>
  </r>
  <r>
    <n v="5418385"/>
    <s v="JERICO CHANDRA MAKMUN"/>
    <s v="U8"/>
    <x v="4"/>
    <s v="Network - Jawa Timur &amp; Bali Nusra Region"/>
    <s v="Network - Jawa Timur &amp; Bali Nusra Region Area IV"/>
    <s v="KC - Malang - Merdeka - MLM - D3"/>
    <s v="KC - Malang - Merdeka - MLM - Loan Advisor - 2"/>
    <s v="Loan Advisor Specialist"/>
    <s v="Loan Advisor Specialist"/>
    <s v="KC - Malang - Merdeka - MLM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6452"/>
    <s v="EKA RAHMAWATI"/>
    <s v="U6"/>
    <x v="4"/>
    <s v="Network - Jawa Timur &amp; Bali Nusra Region"/>
    <s v="Network - Jawa Timur &amp; Bali Nusra Region Area IV"/>
    <s v="KC - Malang - Merdeka - MLM - D3"/>
    <s v="KC - Malang - Merdeka - MLM - Service - D4"/>
    <s v="Branch Operations &amp; Service Manager"/>
    <s v="Branch Operations &amp; Service Manager"/>
    <s v="KC - Malang - Merdeka - MLM"/>
    <s v="MALANG"/>
    <s v="Jawa Timur"/>
    <d v="1980-11-07T00:00:00"/>
    <d v="2003-12-08T00:00:00"/>
    <s v="Female"/>
    <s v="MLM"/>
    <s v="EKA.RAHMAWATI@CIMBNIAGA.CO.ID"/>
    <s v="D-4"/>
    <n v="5408015"/>
    <s v="DONNY PEBRIANO ANGGA KUSUMA"/>
    <s v="Branch Manager - KC - MLM"/>
    <m/>
    <m/>
    <m/>
    <m/>
    <x v="1"/>
    <m/>
    <m/>
    <x v="0"/>
    <n v="0"/>
    <x v="0"/>
    <n v="0"/>
    <x v="0"/>
    <n v="0"/>
  </r>
  <r>
    <n v="3018597"/>
    <s v="MAHAYU WIDORETNO"/>
    <s v="U8"/>
    <x v="4"/>
    <s v="Network - Jawa Timur &amp; Bali Nusra Region"/>
    <s v="Network - Jawa Timur &amp; Bali Nusra Region Area IV"/>
    <s v="KC - Malang - Merdeka - MLM - D3"/>
    <s v="KC - Malang - Merdeka - MLM - Service - D4"/>
    <s v="Branch Service Officer"/>
    <s v="Branch Service Officer"/>
    <s v="KC - Malang - Merdeka - MLM"/>
    <s v="MALANG"/>
    <s v="Jawa Timur"/>
    <d v="1990-10-14T00:00:00"/>
    <d v="2012-03-01T00:00:00"/>
    <s v="Female"/>
    <s v="MLM"/>
    <s v="MAHAYU.WIDORETNO@CIMBNIAGA.CO.ID"/>
    <s v="D-5"/>
    <n v="3006452"/>
    <s v="EKA RAHMAWATI"/>
    <s v="Branch Operations &amp; Service Manager - KC - MLM"/>
    <m/>
    <m/>
    <m/>
    <m/>
    <x v="1"/>
    <m/>
    <m/>
    <x v="0"/>
    <n v="0"/>
    <x v="0"/>
    <n v="0"/>
    <x v="0"/>
    <n v="0"/>
  </r>
  <r>
    <n v="3009560"/>
    <s v="FIRSTY PUTRI LESMANAWATIE"/>
    <s v="U8"/>
    <x v="4"/>
    <s v="Network - Jawa Timur &amp; Bali Nusra Region"/>
    <s v="Network - Jawa Timur &amp; Bali Nusra Region Area IV"/>
    <s v="KC - Malang - Merdeka - MLM - D3"/>
    <s v="KC - Malang - Merdeka - MLM - Service - D4"/>
    <s v="Branch Service Officer"/>
    <s v="Branch Service Officer"/>
    <s v="KK - Malang - ITN"/>
    <s v="MALANG"/>
    <s v="Jawa Timur"/>
    <d v="1981-04-09T00:00:00"/>
    <d v="2008-03-01T00:00:00"/>
    <s v="Female"/>
    <s v="ITN"/>
    <s v="FIRSTY.LESMANAWATIE@CIMBNIAGA.CO.ID"/>
    <s v="D-5"/>
    <n v="3006452"/>
    <s v="EKA RAHMAWATI"/>
    <s v="Branch Operations &amp; Service Manager - KC - MLM"/>
    <m/>
    <m/>
    <m/>
    <m/>
    <x v="1"/>
    <m/>
    <m/>
    <x v="0"/>
    <n v="0"/>
    <x v="0"/>
    <n v="0"/>
    <x v="0"/>
    <n v="0"/>
  </r>
  <r>
    <n v="3028305"/>
    <s v="MEI DITA NINDYAWATI"/>
    <s v="U9"/>
    <x v="4"/>
    <s v="Network - Jawa Timur &amp; Bali Nusra Region"/>
    <s v="Network - Jawa Timur &amp; Bali Nusra Region Area IV"/>
    <s v="KC - Malang - Merdeka - MLM - D3"/>
    <s v="KC - Malang - Merdeka - MLM - Service - D4"/>
    <s v="Customer Service"/>
    <s v="Customer Service"/>
    <s v="KC - Malang - Merdeka - MLM"/>
    <s v="MALANG"/>
    <s v="Jawa Timur"/>
    <d v="1991-05-02T00:00:00"/>
    <d v="2015-01-02T00:00:00"/>
    <s v="Female"/>
    <s v="MLM"/>
    <s v="MEI.NINDYAWATI@CIMBNIAGA.CO.ID"/>
    <s v="D-5"/>
    <n v="3006452"/>
    <s v="EKA RAHMAWATI"/>
    <s v="Branch Operations &amp; Service Manager - KC - MLM"/>
    <m/>
    <m/>
    <m/>
    <m/>
    <x v="1"/>
    <m/>
    <m/>
    <x v="0"/>
    <n v="0"/>
    <x v="0"/>
    <n v="0"/>
    <x v="0"/>
    <n v="0"/>
  </r>
  <r>
    <n v="3026963"/>
    <s v="OKTAVIANA HARDIANTI"/>
    <s v="U9"/>
    <x v="4"/>
    <s v="Network - Jawa Timur &amp; Bali Nusra Region"/>
    <s v="Network - Jawa Timur &amp; Bali Nusra Region Area IV"/>
    <s v="KC - Malang - Merdeka - MLM - D3"/>
    <s v="KC - Malang - Merdeka - MLM - Service - D4"/>
    <s v="Customer Service"/>
    <s v="Customer Service"/>
    <s v="KC - Malang - Merdeka - MLM"/>
    <s v="MALANG"/>
    <s v="Jawa Timur"/>
    <d v="1990-10-30T00:00:00"/>
    <d v="2014-08-06T00:00:00"/>
    <s v="Female"/>
    <s v="MLM"/>
    <s v="OKTAVIANA.HARDIANTI@CIMBNIAGA.CO.ID"/>
    <s v="D-5"/>
    <n v="3006452"/>
    <s v="EKA RAHMAWATI"/>
    <s v="Branch Operations &amp; Service Manager - KC - MLM"/>
    <m/>
    <m/>
    <m/>
    <m/>
    <x v="1"/>
    <m/>
    <m/>
    <x v="0"/>
    <n v="0"/>
    <x v="0"/>
    <n v="0"/>
    <x v="0"/>
    <n v="0"/>
  </r>
  <r>
    <n v="3023689"/>
    <s v="DIAN NOVITA TRI ACHMADIANTI"/>
    <s v="U9"/>
    <x v="4"/>
    <s v="Network - Jawa Timur &amp; Bali Nusra Region"/>
    <s v="Network - Jawa Timur &amp; Bali Nusra Region Area IV"/>
    <s v="KC - Malang - Merdeka - MLM - D3"/>
    <s v="KC - Malang - Merdeka - MLM - Service - D4"/>
    <s v="Customer Service"/>
    <s v="Customer Service"/>
    <s v="KC - Malang - Merdeka - MLM"/>
    <s v="MALANG"/>
    <s v="Jawa Timur"/>
    <d v="1988-11-03T00:00:00"/>
    <d v="2013-07-01T00:00:00"/>
    <s v="Female"/>
    <s v="MLM"/>
    <s v="DIAN.NOVITA@CIMBNIAGA.CO.ID"/>
    <s v="D-5"/>
    <n v="3006452"/>
    <s v="EKA RAHMAWATI"/>
    <s v="Branch Operations &amp; Service Manager - KC - MLM"/>
    <m/>
    <m/>
    <m/>
    <m/>
    <x v="1"/>
    <m/>
    <m/>
    <x v="0"/>
    <n v="0"/>
    <x v="0"/>
    <n v="0"/>
    <x v="0"/>
    <n v="0"/>
  </r>
  <r>
    <n v="3036986"/>
    <s v="AMALIA HAYYU FATCHURROHMAH"/>
    <s v="U9"/>
    <x v="4"/>
    <s v="Network - Jawa Timur &amp; Bali Nusra Region"/>
    <s v="Network - Jawa Timur &amp; Bali Nusra Region Area IV"/>
    <s v="KC - Malang - Merdeka - MLM - D3"/>
    <s v="KC - Malang - Merdeka - MLM - Service - D4"/>
    <s v="Digital Banking Service Officer"/>
    <s v="Digital Banking Service Officer"/>
    <s v="E-Banking Lounge - Malang - Universitas Brawijaya - DUB"/>
    <s v="MALANG"/>
    <s v="Jawa Timur"/>
    <d v="1994-09-07T00:00:00"/>
    <d v="2018-11-19T00:00:00"/>
    <s v="Female"/>
    <s v="DUB"/>
    <s v="AMALIA.FATCHURROHMAH@CIMBNIAGA.CO.ID"/>
    <s v="D-5"/>
    <n v="3006452"/>
    <s v="EKA RAHMAWATI"/>
    <s v="Branch Operations &amp; Service Manager - KC - MLM"/>
    <m/>
    <m/>
    <m/>
    <m/>
    <x v="1"/>
    <m/>
    <m/>
    <x v="1"/>
    <n v="1"/>
    <x v="0"/>
    <n v="0"/>
    <x v="0"/>
    <n v="0.5"/>
  </r>
  <r>
    <n v="5361680"/>
    <s v="ABDUL GHANNY RABBANI"/>
    <s v="U10"/>
    <x v="4"/>
    <s v="Network - Jawa Timur &amp; Bali Nusra Region"/>
    <s v="Network - Jawa Timur &amp; Bali Nusra Region Area IV"/>
    <s v="KC - Malang - Merdeka - MLM - D3"/>
    <s v="KC - Malang - Merdeka - MLM - Service - D4"/>
    <s v="Teller"/>
    <s v="Teller"/>
    <s v="KC - Malang - Merdeka - MLM"/>
    <s v="MALANG"/>
    <s v="Jawa Timur"/>
    <d v="1995-04-14T00:00:00"/>
    <d v="2022-01-24T00:00:00"/>
    <s v="Male"/>
    <s v="MLM"/>
    <s v="Abdul.Rabbani@cimbniaga.co.id"/>
    <s v="D-5"/>
    <n v="3006452"/>
    <s v="EKA RAHMAWATI"/>
    <s v="Branch Operations &amp; Service Manager - KC - MLM"/>
    <m/>
    <m/>
    <m/>
    <m/>
    <x v="1"/>
    <m/>
    <m/>
    <x v="0"/>
    <n v="0"/>
    <x v="0"/>
    <n v="0"/>
    <x v="0"/>
    <n v="0"/>
  </r>
  <r>
    <n v="3039470"/>
    <s v="GHEMA DEANDRY PUTRI"/>
    <s v="U10"/>
    <x v="4"/>
    <s v="Network - Jawa Timur &amp; Bali Nusra Region"/>
    <s v="Network - Jawa Timur &amp; Bali Nusra Region Area IV"/>
    <s v="KC - Malang - Merdeka - MLM - D3"/>
    <s v="KC - Malang - Merdeka - MLM - Service - D4"/>
    <s v="Teller"/>
    <s v="Teller"/>
    <s v="KC - Malang - Merdeka - MLM"/>
    <s v="MALANG"/>
    <s v="Jawa Timur"/>
    <d v="1994-11-16T00:00:00"/>
    <d v="2019-10-14T00:00:00"/>
    <s v="Female"/>
    <s v="MLM"/>
    <s v="Ghema.Putri@cimbniaga.co.id"/>
    <s v="D-5"/>
    <n v="3006452"/>
    <s v="EKA RAHMAWATI"/>
    <s v="Branch Operations &amp; Service Manager - KC - MLM"/>
    <m/>
    <m/>
    <m/>
    <m/>
    <x v="1"/>
    <m/>
    <m/>
    <x v="0"/>
    <n v="0"/>
    <x v="0"/>
    <n v="0"/>
    <x v="0"/>
    <n v="0"/>
  </r>
  <r>
    <n v="3037587"/>
    <s v="IMELDA OCTAVIA REGA ARIFIN"/>
    <s v="U10"/>
    <x v="4"/>
    <s v="Network - Jawa Timur &amp; Bali Nusra Region"/>
    <s v="Network - Jawa Timur &amp; Bali Nusra Region Area IV"/>
    <s v="KC - Malang - Merdeka - MLM - D3"/>
    <s v="KC - Malang - Merdeka - MLM - Service - D4"/>
    <s v="Customer Service Acceleration"/>
    <s v="Customer Service Acceleration"/>
    <s v="KC - Malang - Merdeka - MLM"/>
    <s v="MALANG"/>
    <s v="Jawa Timur"/>
    <d v="1995-10-29T00:00:00"/>
    <d v="2019-02-18T00:00:00"/>
    <s v="Female"/>
    <s v="MLM"/>
    <s v="IMELDA.ARIFIN@CIMBNIAGA.CO.ID"/>
    <s v="D-5"/>
    <n v="3006452"/>
    <s v="EKA RAHMAWATI"/>
    <s v="Branch Operations &amp; Service Manager - KC - MLM"/>
    <m/>
    <m/>
    <m/>
    <m/>
    <x v="1"/>
    <m/>
    <m/>
    <x v="0"/>
    <n v="0"/>
    <x v="0"/>
    <n v="0"/>
    <x v="0"/>
    <n v="0"/>
  </r>
  <r>
    <n v="5398288"/>
    <s v="ELBY LISTYO CAHYONO"/>
    <s v="U8"/>
    <x v="4"/>
    <s v="Network - Jawa Timur &amp; Bali Nusra Region"/>
    <s v="Network - Jawa Timur &amp; Bali Nusra Region Area IV"/>
    <s v="KCP - Lumajang - Sudirman - LMJ - D3"/>
    <s v="KCP - Lumajang - Sudirman - LMJ - Business Owners - D4"/>
    <s v="Client Relationship Manager"/>
    <s v="Client Relationship Manager"/>
    <s v="KCP - Lumajang - Sudirman - LMJ"/>
    <s v="LUMAJANG"/>
    <s v="Jawa Timur"/>
    <d v="1986-10-26T00:00:00"/>
    <d v="2023-10-16T00:00:00"/>
    <s v="Male"/>
    <s v="LMJ"/>
    <s v="Elby.Cahyono@cimbniaga.co.id"/>
    <s v="D-5"/>
    <n v="3039543"/>
    <s v="SAFIRA MUSAFIRINA"/>
    <s v="Branch Manager - KCP - LMJ"/>
    <m/>
    <m/>
    <m/>
    <m/>
    <x v="1"/>
    <m/>
    <m/>
    <x v="0"/>
    <n v="0"/>
    <x v="0"/>
    <n v="0"/>
    <x v="0"/>
    <n v="0"/>
  </r>
  <r>
    <n v="3036944"/>
    <s v="DENI AHMAT WIYANTO"/>
    <s v="U8"/>
    <x v="4"/>
    <s v="Network - Jawa Timur &amp; Bali Nusra Region"/>
    <s v="Network - Jawa Timur &amp; Bali Nusra Region Area IV"/>
    <s v="KCP - Lumajang - Sudirman - LMJ - D3"/>
    <s v="KCP - Lumajang - Sudirman - LMJ - Business Owners - D4"/>
    <s v="Client Relationship Manager"/>
    <s v="Client Relationship Manager"/>
    <s v="KCP - Lumajang - Sudirman - LMJ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5465"/>
    <s v="RAHMAWAN HADIWINATA"/>
    <s v="U7"/>
    <x v="4"/>
    <s v="Network - Jawa Timur &amp; Bali Nusra Region"/>
    <s v="Network - Jawa Timur &amp; Bali Nusra Region Area IV"/>
    <s v="KCP - Lumajang - Sudirman - LMJ - D3"/>
    <s v="KCP - Lumajang - Sudirman - LMJ - Service - D4"/>
    <s v="Branch Operations &amp; Service Manager"/>
    <s v="Branch Operations &amp; Service Manager"/>
    <s v="KCP - Lumajang - Sudirman - LMJ"/>
    <s v="LUMAJANG"/>
    <s v="Jawa Timur"/>
    <d v="1975-10-15T00:00:00"/>
    <d v="2001-07-01T00:00:00"/>
    <s v="Male"/>
    <s v="LMJ"/>
    <s v="RAHMAWAN.HADIWINATA@CIMBNIAGA.CO.ID"/>
    <s v="D-4"/>
    <n v="3039543"/>
    <s v="SAFIRA MUSAFIRINA"/>
    <s v="Branch Manager - KCP - LMJ"/>
    <m/>
    <m/>
    <m/>
    <m/>
    <x v="1"/>
    <m/>
    <m/>
    <x v="0"/>
    <n v="0.35"/>
    <x v="0"/>
    <n v="0"/>
    <x v="0"/>
    <n v="0.17499999999999999"/>
  </r>
  <r>
    <n v="3034979"/>
    <s v="ACHMAD ROFI UDDIN"/>
    <s v="U9"/>
    <x v="4"/>
    <s v="Network - Jawa Timur &amp; Bali Nusra Region"/>
    <s v="Network - Jawa Timur &amp; Bali Nusra Region Area IV"/>
    <s v="KCP - Lumajang - Sudirman - LMJ - D3"/>
    <s v="KCP - Lumajang - Sudirman - LMJ - Service - D4"/>
    <s v="Customer Service"/>
    <s v="Customer Service"/>
    <s v="KCP - Lumajang - Sudirman - LMJ"/>
    <s v="LUMAJANG"/>
    <s v="Jawa Timur"/>
    <d v="1994-05-24T00:00:00"/>
    <d v="2017-12-11T00:00:00"/>
    <s v="Male"/>
    <s v="LMJ"/>
    <s v="ACHMAD.ROFIUDIN@CIMBNIAGA.CO.ID"/>
    <s v="D-5"/>
    <n v="3005465"/>
    <s v="RAHMAWAN HADIWINATA"/>
    <s v="Branch Operations &amp; Service Manager - KCP - LMJ"/>
    <m/>
    <m/>
    <m/>
    <m/>
    <x v="1"/>
    <m/>
    <m/>
    <x v="0"/>
    <n v="0"/>
    <x v="0"/>
    <n v="0"/>
    <x v="0"/>
    <n v="0"/>
  </r>
  <r>
    <n v="3032086"/>
    <s v="ERICK KURNIAWAN"/>
    <s v="U5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Business Manager"/>
    <s v="Client Business Manager"/>
    <s v="KCP - Malang - Basuki Rachmad - MLN"/>
    <s v="MALANG"/>
    <s v="Jawa Timur"/>
    <d v="1994-08-08T00:00:00"/>
    <d v="2016-09-26T00:00:00"/>
    <s v="Male"/>
    <s v="MLN"/>
    <s v="ERICK.KURNIAWAN@CIMBNIAGA.CO.ID"/>
    <s v="D-4"/>
    <n v="3007982"/>
    <s v="KENYO INDRI EKA HAPSARI"/>
    <s v="Branch Manager - KCP - MLN"/>
    <m/>
    <m/>
    <m/>
    <m/>
    <x v="1"/>
    <m/>
    <m/>
    <x v="0"/>
    <n v="0"/>
    <x v="0"/>
    <n v="0"/>
    <x v="0"/>
    <n v="0"/>
  </r>
  <r>
    <n v="5365385"/>
    <s v="ELISSA DEWI SUCIPTO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3-10-27T00:00:00"/>
    <d v="2022-03-01T00:00:00"/>
    <s v="Female"/>
    <s v="MLN"/>
    <s v="Elissa.Sucipto@cimbniaga.co.id"/>
    <s v="D-5"/>
    <n v="3032086"/>
    <s v="ERICK KURNIAWAN"/>
    <s v="Client Business Manager 1 - Business Owners - MLN"/>
    <m/>
    <m/>
    <m/>
    <m/>
    <x v="1"/>
    <m/>
    <m/>
    <x v="0"/>
    <n v="0"/>
    <x v="0"/>
    <n v="0"/>
    <x v="0"/>
    <n v="0"/>
  </r>
  <r>
    <n v="5394556"/>
    <s v="ASTI OKTAVIA SAPUTRI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0-10-03T00:00:00"/>
    <d v="2023-08-07T00:00:00"/>
    <s v="Female"/>
    <s v="MLN"/>
    <s v="Asti.Saputri@cimbniaga.co.id"/>
    <s v="D-5"/>
    <n v="3004925"/>
    <s v="OCTAVIANI LULUK SUBYANTORO"/>
    <s v="Client Business Manager 3 - Business Owners - MLN"/>
    <m/>
    <m/>
    <m/>
    <m/>
    <x v="1"/>
    <m/>
    <m/>
    <x v="0"/>
    <n v="0"/>
    <x v="0"/>
    <n v="0"/>
    <x v="0"/>
    <n v="0"/>
  </r>
  <r>
    <n v="5379692"/>
    <s v="AISYIYAH AIDA PUTRI RAHAYU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2-07-26T00:00:00"/>
    <d v="2022-12-12T00:00:00"/>
    <s v="Female"/>
    <s v="MLN"/>
    <s v="Aisyiyah.Rahayu@cimbniaga.co.id"/>
    <s v="D-5"/>
    <n v="3032086"/>
    <s v="ERICK KURNIAWAN"/>
    <s v="Client Business Manager 1 - Business Owners - MLN"/>
    <m/>
    <m/>
    <m/>
    <m/>
    <x v="1"/>
    <m/>
    <m/>
    <x v="0"/>
    <n v="0"/>
    <x v="0"/>
    <n v="0"/>
    <x v="0"/>
    <n v="0"/>
  </r>
  <r>
    <n v="3012651"/>
    <s v="VITA YOLANDA KURNIAWAN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84-10-17T00:00:00"/>
    <d v="2009-11-16T00:00:00"/>
    <s v="Female"/>
    <s v="MLN"/>
    <s v="VITA.YOLANDA@CIMBNIAGA.CO.ID"/>
    <s v="D-5"/>
    <n v="3004925"/>
    <s v="OCTAVIANI LULUK SUBYANTORO"/>
    <s v="Client Business Manager 3 - Business Owners - MLN"/>
    <m/>
    <m/>
    <m/>
    <m/>
    <x v="1"/>
    <m/>
    <m/>
    <x v="0"/>
    <n v="0"/>
    <x v="0"/>
    <n v="0"/>
    <x v="0"/>
    <n v="0"/>
  </r>
  <r>
    <n v="3011742"/>
    <s v="ANNIE MIRAWATI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82-11-03T00:00:00"/>
    <d v="2008-09-22T00:00:00"/>
    <s v="Female"/>
    <s v="MLN"/>
    <s v="ANNIE.MIRAWATI@CIMBNIAGA.CO.ID"/>
    <s v="D-5"/>
    <n v="5600731"/>
    <s v="RENDY WIJAYA"/>
    <s v="Client Business Manager 2 - Business Owners - MLN"/>
    <m/>
    <m/>
    <m/>
    <m/>
    <x v="1"/>
    <m/>
    <m/>
    <x v="0"/>
    <n v="0"/>
    <x v="0"/>
    <n v="0"/>
    <x v="0"/>
    <n v="0"/>
  </r>
  <r>
    <n v="3008647"/>
    <s v="AGUNG SETIA BUDI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20090"/>
    <s v="FANKY WIDJAJA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0-05-20T00:00:00"/>
    <d v="2025-01-13T00:00:00"/>
    <s v="Male"/>
    <s v="MLN"/>
    <s v="fanky.widjaja@cimbniaga.co.id"/>
    <s v="D-5"/>
    <n v="3032086"/>
    <s v="ERICK KURNIAWAN"/>
    <s v="Client Business Manager 1 - Business Owners - MLN"/>
    <m/>
    <m/>
    <m/>
    <m/>
    <x v="1"/>
    <m/>
    <m/>
    <x v="0"/>
    <n v="0"/>
    <x v="0"/>
    <n v="0"/>
    <x v="0"/>
    <n v="0"/>
  </r>
  <r>
    <n v="3039420"/>
    <s v="YANUARY EKA CHRISTY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5-01-01T00:00:00"/>
    <d v="2019-10-04T00:00:00"/>
    <s v="Female"/>
    <s v="MLN"/>
    <s v="YANUARY.CHRISTY@CIMBNIAGA.CO.ID"/>
    <s v="D-5"/>
    <n v="3032086"/>
    <s v="ERICK KURNIAWAN"/>
    <s v="Client Business Manager 1 - Business Owners - MLN"/>
    <m/>
    <m/>
    <m/>
    <m/>
    <x v="1"/>
    <m/>
    <m/>
    <x v="0"/>
    <n v="0"/>
    <x v="0"/>
    <n v="0"/>
    <x v="0"/>
    <n v="0"/>
  </r>
  <r>
    <n v="3031043"/>
    <s v="DWI INDAH LESTARI"/>
    <s v="U7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3-02-16T00:00:00"/>
    <d v="2016-05-10T00:00:00"/>
    <s v="Female"/>
    <s v="MLN"/>
    <s v="DWI.LESTARI2@CIMBNIAGA.CO.ID"/>
    <s v="D-5"/>
    <n v="5600731"/>
    <s v="RENDY WIJAYA"/>
    <s v="Client Business Manager 2 - Business Owners - MLN"/>
    <m/>
    <m/>
    <m/>
    <m/>
    <x v="1"/>
    <m/>
    <m/>
    <x v="0"/>
    <n v="0"/>
    <x v="0"/>
    <n v="0"/>
    <x v="0"/>
    <n v="0"/>
  </r>
  <r>
    <n v="5400835"/>
    <s v="MERISA ANATASIA"/>
    <s v="U8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3-05-27T00:00:00"/>
    <d v="2023-12-04T00:00:00"/>
    <s v="Female"/>
    <s v="MLN"/>
    <s v="merisa.anatasia@cimbniaga.co.id"/>
    <s v="D-5"/>
    <n v="5600731"/>
    <s v="RENDY WIJAYA"/>
    <s v="Client Business Manager 2 - Business Owners - MLN"/>
    <m/>
    <m/>
    <m/>
    <m/>
    <x v="1"/>
    <m/>
    <m/>
    <x v="0"/>
    <n v="0"/>
    <x v="0"/>
    <n v="0"/>
    <x v="0"/>
    <n v="0"/>
  </r>
  <r>
    <n v="5373474"/>
    <s v="NEVY OLIVIA"/>
    <s v="U8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0-04-04T00:00:00"/>
    <d v="2022-08-01T00:00:00"/>
    <s v="Female"/>
    <s v="MLN"/>
    <s v="Nevy.Olivia@cimbniaga.co.id"/>
    <s v="D-5"/>
    <n v="3004925"/>
    <s v="OCTAVIANI LULUK SUBYANTORO"/>
    <s v="Client Business Manager 3 - Business Owners - MLN"/>
    <m/>
    <m/>
    <m/>
    <m/>
    <x v="1"/>
    <m/>
    <m/>
    <x v="0"/>
    <n v="0"/>
    <x v="0"/>
    <n v="0"/>
    <x v="0"/>
    <n v="0"/>
  </r>
  <r>
    <n v="5422889"/>
    <s v="FANANI ANWAR"/>
    <s v="U9"/>
    <x v="4"/>
    <s v="Network - Jawa Timur &amp; Bali Nusra Region"/>
    <s v="Network - Jawa Timur &amp; Bali Nusra Region Area IV"/>
    <s v="KCP - Malang - Basuki Rachmad - MLN - D3"/>
    <s v="KCP - Malang - Basuki Rachmad - MLN - Business Owners - D4"/>
    <s v="Client Relationship Manager"/>
    <s v="Client Relationship Manager"/>
    <s v="KCP - Malang - Basuki Rachmad - MLN"/>
    <s v="MALANG"/>
    <s v="Jawa Timur"/>
    <d v="1994-05-09T00:00:00"/>
    <d v="2025-03-03T00:00:00"/>
    <s v="Male"/>
    <s v="MLN"/>
    <s v="fanani.anwar@cimbniaga.co.id"/>
    <s v="D-5"/>
    <n v="3004925"/>
    <s v="OCTAVIANI LULUK SUBYANTORO"/>
    <s v="Client Business Manager 3 - Business Owners - MLN"/>
    <m/>
    <m/>
    <m/>
    <m/>
    <x v="1"/>
    <m/>
    <m/>
    <x v="0"/>
    <n v="0"/>
    <x v="0"/>
    <n v="0"/>
    <x v="0"/>
    <n v="0"/>
  </r>
  <r>
    <n v="5600731"/>
    <s v="RENDY WIJAYA"/>
    <s v="U6"/>
    <x v="4"/>
    <s v="Network - Jawa Timur &amp; Bali Nusra Region"/>
    <s v="Network - Jawa Timur &amp; Bali Nusra Region Area IV"/>
    <s v="KCP - Malang - Basuki Rachmad - MLN - D3"/>
    <s v="KCP - Malang - Basuki Rachmad - MLN - Business Owners - D4 - 2"/>
    <s v="Client Business Manager"/>
    <s v="Client Business Manager"/>
    <s v="KCP - Malang - Basuki Rachmad - MLN"/>
    <s v="MALANG"/>
    <s v="Jawa Timur"/>
    <d v="1989-01-19T00:00:00"/>
    <d v="2025-07-14T00:00:00"/>
    <s v="Male"/>
    <s v="MLN"/>
    <s v="rendy.wijaya@cimbniaga.co.id"/>
    <s v="D-4"/>
    <n v="3007982"/>
    <s v="KENYO INDRI EKA HAPSARI"/>
    <s v="Branch Manager - KCP - MLN"/>
    <m/>
    <m/>
    <m/>
    <m/>
    <x v="1"/>
    <m/>
    <m/>
    <x v="0"/>
    <n v="0"/>
    <x v="0"/>
    <n v="0"/>
    <x v="0"/>
    <n v="0"/>
  </r>
  <r>
    <n v="3004925"/>
    <s v="OCTAVIANI LULUK SUBYANTORO"/>
    <s v="U6"/>
    <x v="4"/>
    <s v="Network - Jawa Timur &amp; Bali Nusra Region"/>
    <s v="Network - Jawa Timur &amp; Bali Nusra Region Area IV"/>
    <s v="KCP - Malang - Basuki Rachmad - MLN - D3"/>
    <s v="KCP - Malang - Basuki Rachmad - MLN - Business Owners - D4 - 3"/>
    <s v="Client Business Manager"/>
    <s v="Client Business Manager"/>
    <s v="KCP - Malang - Basuki Rachmad - MLN"/>
    <s v="MALANG"/>
    <s v="Jawa Timur"/>
    <d v="1974-10-28T00:00:00"/>
    <d v="1999-09-01T00:00:00"/>
    <s v="Female"/>
    <s v="MLN"/>
    <s v="LULUK@CIMBNIAGA.CO.ID"/>
    <s v="D-4"/>
    <n v="3007982"/>
    <s v="KENYO INDRI EKA HAPSARI"/>
    <s v="Branch Manager - KCP - MLN"/>
    <m/>
    <m/>
    <m/>
    <m/>
    <x v="1"/>
    <m/>
    <m/>
    <x v="0"/>
    <n v="0"/>
    <x v="0"/>
    <n v="0"/>
    <x v="0"/>
    <n v="0"/>
  </r>
  <r>
    <n v="5377808"/>
    <s v="CHRISTIAN ADITYA RAHARDJO"/>
    <s v="U7"/>
    <x v="4"/>
    <s v="Network - Jawa Timur &amp; Bali Nusra Region"/>
    <s v="Network - Jawa Timur &amp; Bali Nusra Region Area IV"/>
    <s v="KCP - Malang - Basuki Rachmad - MLN - D3"/>
    <s v="KCP - Malang - Basuki Rachmad - MLN - Loan Advisor"/>
    <s v="Loan Advisor Specialist"/>
    <s v="Loan Advisor Specialist"/>
    <s v="KCP - Malang - Basuki Rachmad - MLN"/>
    <s v="MALANG"/>
    <s v="Jawa Timur"/>
    <d v="1993-12-31T00:00:00"/>
    <d v="2022-10-31T00:00:00"/>
    <s v="Male"/>
    <s v="MLN"/>
    <s v="Christian.Rahardjo@cimbniaga.co.id"/>
    <s v="D-4"/>
    <n v="3007982"/>
    <s v="KENYO INDRI EKA HAPSARI"/>
    <s v="Branch Manager - KCP - MLN"/>
    <m/>
    <m/>
    <m/>
    <m/>
    <x v="1"/>
    <m/>
    <m/>
    <x v="0"/>
    <n v="0.5"/>
    <x v="0"/>
    <n v="0"/>
    <x v="0"/>
    <n v="0.25"/>
  </r>
  <r>
    <n v="5601188"/>
    <s v="YONATHAN PRASANTA"/>
    <s v="U8"/>
    <x v="4"/>
    <s v="Network - Jawa Timur &amp; Bali Nusra Region"/>
    <s v="Network - Jawa Timur &amp; Bali Nusra Region Area IV"/>
    <s v="KCP - Malang - Basuki Rachmad - MLN - D3"/>
    <s v="KCP - Malang - Basuki Rachmad - MLN - Loan Advisor"/>
    <s v="Loan Advisor Specialist"/>
    <s v="Loan Advisor Specialist"/>
    <s v="KCP - Malang - Basuki Rachmad - MLN"/>
    <s v="MALANG"/>
    <s v="Jawa Timur"/>
    <d v="1985-05-17T00:00:00"/>
    <d v="2025-09-08T00:00:00"/>
    <s v="Male"/>
    <s v="MLN"/>
    <s v="yonathan.prasanta@cimbniaga.co.id"/>
    <s v="D-4"/>
    <n v="3007982"/>
    <s v="KENYO INDRI EKA HAPSARI"/>
    <s v="Branch Manager - KCP - MLN"/>
    <m/>
    <m/>
    <m/>
    <m/>
    <x v="1"/>
    <m/>
    <m/>
    <x v="0"/>
    <n v="0"/>
    <x v="0"/>
    <n v="0"/>
    <x v="0"/>
    <n v="0"/>
  </r>
  <r>
    <n v="5398007"/>
    <s v="RACHMAD NUR BESARI"/>
    <s v="U9"/>
    <x v="4"/>
    <s v="Network - Jawa Timur &amp; Bali Nusra Region"/>
    <s v="Network - Jawa Timur &amp; Bali Nusra Region Area IV"/>
    <s v="KCP - Malang - Basuki Rachmad - MLN - D3"/>
    <s v="KCP - Malang - Basuki Rachmad - MLN - Loan Advisor"/>
    <s v="Loan Advisor Specialist"/>
    <s v="Loan Advisor Specialist"/>
    <s v="KCP - Malang - Basuki Rachmad - MLN"/>
    <s v="MALANG"/>
    <s v="Jawa Timur"/>
    <d v="1996-04-22T00:00:00"/>
    <d v="2023-10-16T00:00:00"/>
    <s v="Male"/>
    <s v="MLN"/>
    <s v="Rachmad.Besari@cimbniaga.co.id"/>
    <s v="D-4"/>
    <n v="3007982"/>
    <s v="KENYO INDRI EKA HAPSARI"/>
    <s v="Branch Manager - KCP - MLN"/>
    <m/>
    <m/>
    <m/>
    <m/>
    <x v="1"/>
    <m/>
    <m/>
    <x v="0"/>
    <n v="0"/>
    <x v="0"/>
    <n v="0"/>
    <x v="0"/>
    <n v="0"/>
  </r>
  <r>
    <n v="3005966"/>
    <s v="FIRMAN BUDI SULAKSONO"/>
    <s v="U7"/>
    <x v="4"/>
    <s v="Network - Jawa Timur &amp; Bali Nusra Region"/>
    <s v="Network - Jawa Timur &amp; Bali Nusra Region Area IV"/>
    <s v="KCP - Malang - Basuki Rachmad - MLN - D3"/>
    <s v="KCP - Malang - Basuki Rachmad - MLN - Service - D4"/>
    <s v="Branch Operations &amp; Service Manager"/>
    <s v="Branch Operations &amp; Service Manager"/>
    <s v="KCP - Malang - Basuki Rachmad - MLN"/>
    <s v="MALANG"/>
    <s v="Jawa Timur"/>
    <d v="1975-02-22T00:00:00"/>
    <d v="2004-03-04T00:00:00"/>
    <s v="Male"/>
    <s v="MLN"/>
    <s v="FIRMAN.SULAKSONO@CIMBNIAGA.CO.ID"/>
    <s v="D-4"/>
    <n v="3007982"/>
    <s v="KENYO INDRI EKA HAPSARI"/>
    <s v="Branch Manager - KCP - MLN"/>
    <m/>
    <m/>
    <m/>
    <m/>
    <x v="1"/>
    <m/>
    <m/>
    <x v="0"/>
    <n v="0.35"/>
    <x v="0"/>
    <n v="0"/>
    <x v="0"/>
    <n v="0.17499999999999999"/>
  </r>
  <r>
    <n v="3023688"/>
    <s v="POPPY MARYANCE SARI"/>
    <s v="U8"/>
    <x v="4"/>
    <s v="Network - Jawa Timur &amp; Bali Nusra Region"/>
    <s v="Network - Jawa Timur &amp; Bali Nusra Region Area IV"/>
    <s v="KCP - Malang - Basuki Rachmad - MLN - D3"/>
    <s v="KCP - Malang - Basuki Rachmad - MLN - Service - D4"/>
    <s v="Branch Service Officer"/>
    <s v="Branch Service Officer"/>
    <s v="KCP - Malang - Basuki Rachmad - MLN"/>
    <s v="MALANG"/>
    <s v="Jawa Timur"/>
    <d v="1984-07-05T00:00:00"/>
    <d v="2013-06-01T00:00:00"/>
    <s v="Female"/>
    <s v="MLN"/>
    <s v="POPPY.SARI@CIMBNIAGA.CO.ID"/>
    <s v="D-5"/>
    <n v="3005966"/>
    <s v="FIRMAN BUDI SULAKSONO"/>
    <s v="Branch Operations &amp; Service Manager - KCP - MLN"/>
    <m/>
    <m/>
    <m/>
    <m/>
    <x v="1"/>
    <m/>
    <m/>
    <x v="0"/>
    <n v="0.45"/>
    <x v="0"/>
    <n v="0"/>
    <x v="0"/>
    <n v="0.22500000000000001"/>
  </r>
  <r>
    <n v="3039471"/>
    <s v="ARDIN MAULANA"/>
    <s v="U9"/>
    <x v="4"/>
    <s v="Network - Jawa Timur &amp; Bali Nusra Region"/>
    <s v="Network - Jawa Timur &amp; Bali Nusra Region Area IV"/>
    <s v="KCP - Malang - Basuki Rachmad - MLN - D3"/>
    <s v="KCP - Malang - Basuki Rachmad - MLN - Service - D4"/>
    <s v="Customer Service"/>
    <s v="Customer Service"/>
    <s v="KCP - Malang - Basuki Rachmad - MLN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0"/>
    <n v="0"/>
    <x v="1"/>
    <e v="#N/A"/>
  </r>
  <r>
    <n v="3033632"/>
    <s v="JORDAN GILANG PRATAMA"/>
    <s v="U9"/>
    <x v="4"/>
    <s v="Network - Jawa Timur &amp; Bali Nusra Region"/>
    <s v="Network - Jawa Timur &amp; Bali Nusra Region Area IV"/>
    <s v="KCP - Malang - Basuki Rachmad - MLN - D3"/>
    <s v="KCP - Malang - Basuki Rachmad - MLN - Service - D4"/>
    <s v="Customer Service"/>
    <s v="Customer Service"/>
    <s v="KCP - Malang - Basuki Rachmad - MLN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3329"/>
    <s v="LISAWATI ONGKOWIDJOJO"/>
    <s v="U9"/>
    <x v="4"/>
    <s v="Network - Jawa Timur &amp; Bali Nusra Region"/>
    <s v="Network - Jawa Timur &amp; Bali Nusra Region Area IV"/>
    <s v="KCP - Malang - Basuki Rachmad - MLN - D3"/>
    <s v="KCP - Malang - Basuki Rachmad - MLN - Service - D4"/>
    <s v="Teller"/>
    <s v="Teller"/>
    <s v="KCP - Malang - Basuki Rachmad - MLN"/>
    <s v="MALANG"/>
    <s v="Jawa Timur"/>
    <d v="1972-05-31T00:00:00"/>
    <d v="1995-10-01T00:00:00"/>
    <s v="Female"/>
    <s v="MLN"/>
    <s v="LISAWATI.ONGKOW@CIMBNIAGA.CO.ID"/>
    <s v="D-5"/>
    <n v="3005966"/>
    <s v="FIRMAN BUDI SULAKSONO"/>
    <s v="Branch Operations &amp; Service Manager - KCP - MLN"/>
    <m/>
    <m/>
    <m/>
    <m/>
    <x v="1"/>
    <m/>
    <m/>
    <x v="1"/>
    <n v="1"/>
    <x v="0"/>
    <n v="0"/>
    <x v="0"/>
    <n v="0.5"/>
  </r>
  <r>
    <n v="3015562"/>
    <s v="RIZKY WULANSARI"/>
    <s v="U9"/>
    <x v="4"/>
    <s v="Network - Jawa Timur &amp; Bali Nusra Region"/>
    <s v="Network - Jawa Timur &amp; Bali Nusra Region Area IV"/>
    <s v="KCP - Malang - Basuki Rachmad - MLN - D3"/>
    <s v="KCP - Malang - Basuki Rachmad - MLN - Service - D4"/>
    <s v="Customer Service"/>
    <s v="Customer Service"/>
    <s v="KCP - Malang - Basuki Rachmad - MLN"/>
    <s v="MALANG"/>
    <s v="Jawa Timur"/>
    <d v="1986-09-23T00:00:00"/>
    <d v="2011-03-01T00:00:00"/>
    <s v="Female"/>
    <s v="MLN"/>
    <s v="RIZKY.WULANSARI@CIMBNIAGA.CO.ID"/>
    <s v="D-5"/>
    <n v="3005966"/>
    <s v="FIRMAN BUDI SULAKSONO"/>
    <s v="Branch Operations &amp; Service Manager - KCP - MLN"/>
    <m/>
    <m/>
    <m/>
    <m/>
    <x v="1"/>
    <m/>
    <m/>
    <x v="0"/>
    <n v="0"/>
    <x v="0"/>
    <n v="0"/>
    <x v="0"/>
    <n v="0"/>
  </r>
  <r>
    <n v="5392671"/>
    <s v="AGUNG SANTOSO"/>
    <s v="U6"/>
    <x v="4"/>
    <s v="Network - Jawa Timur &amp; Bali Nusra Region"/>
    <s v="Network - Jawa Timur &amp; Bali Nusra Region Area IV"/>
    <s v="KCP - Malang - Soekarno Hatta - GLN - D3"/>
    <s v="KCP - Malang - Soekarno Hatta - GLN - Business Owners - D4"/>
    <s v="Client Business Manager"/>
    <s v="Client Business Manager"/>
    <s v="KCP - Malang - Soekarno Hatta - GLN"/>
    <s v="MALANG"/>
    <s v="Jawa Timur"/>
    <d v="1989-03-07T00:00:00"/>
    <d v="2023-07-03T00:00:00"/>
    <s v="Male"/>
    <s v="GLN"/>
    <s v="Agung.Santoso@cimbniaga.co.id"/>
    <s v="D-4"/>
    <n v="5368850"/>
    <s v="FELIA CAROLINA"/>
    <s v="Branch Manager - KCP - GLN"/>
    <m/>
    <m/>
    <m/>
    <m/>
    <x v="1"/>
    <m/>
    <m/>
    <x v="0"/>
    <n v="0"/>
    <x v="0"/>
    <n v="0"/>
    <x v="0"/>
    <n v="0"/>
  </r>
  <r>
    <n v="5600104"/>
    <s v="LAURA DEWI CRISTINA"/>
    <s v="U7"/>
    <x v="4"/>
    <s v="Network - Jawa Timur &amp; Bali Nusra Region"/>
    <s v="Network - Jawa Timur &amp; Bali Nusra Region Area IV"/>
    <s v="KCP - Malang - Soekarno Hatta - GLN - D3"/>
    <s v="KCP - Malang - Soekarno Hatta - GLN - Business Owners - D4"/>
    <s v="Client Relationship Manager"/>
    <s v="Client Relationship Manager"/>
    <s v="KCP - Malang - Soekarno Hatta - GLN"/>
    <s v="MALANG"/>
    <s v="Jawa Timur"/>
    <d v="1986-08-17T00:00:00"/>
    <d v="2025-05-05T00:00:00"/>
    <s v="Female"/>
    <s v="GLN"/>
    <s v="laura.cristina@cimbniaga.co.id"/>
    <s v="D-5"/>
    <n v="5392671"/>
    <s v="AGUNG SANTOSO"/>
    <s v="Client Business Manager 1 - Business Owners - GLN"/>
    <m/>
    <m/>
    <m/>
    <m/>
    <x v="1"/>
    <m/>
    <m/>
    <x v="0"/>
    <n v="0"/>
    <x v="0"/>
    <n v="0"/>
    <x v="0"/>
    <n v="0"/>
  </r>
  <r>
    <n v="5600980"/>
    <s v="KIZIA FEBRI MARCHELINA"/>
    <s v="U7"/>
    <x v="4"/>
    <s v="Network - Jawa Timur &amp; Bali Nusra Region"/>
    <s v="Network - Jawa Timur &amp; Bali Nusra Region Area IV"/>
    <s v="KCP - Malang - Soekarno Hatta - GLN - D3"/>
    <s v="KCP - Malang - Soekarno Hatta - GLN - Business Owners - D4"/>
    <s v="Client Relationship Manager"/>
    <s v="Client Relationship Manager"/>
    <s v="KCP - Malang - Soekarno Hatta - GLN"/>
    <s v="MALANG"/>
    <s v="Jawa Timur"/>
    <d v="1993-02-24T00:00:00"/>
    <d v="2025-08-19T00:00:00"/>
    <s v="Female"/>
    <s v="GLN"/>
    <s v="kizia.marchelina@cimbniaga.co.id"/>
    <s v="D-5"/>
    <n v="5392671"/>
    <s v="AGUNG SANTOSO"/>
    <s v="Client Business Manager 1 - Business Owners - GLN"/>
    <m/>
    <m/>
    <m/>
    <m/>
    <x v="1"/>
    <m/>
    <m/>
    <x v="0"/>
    <n v="0"/>
    <x v="0"/>
    <n v="0"/>
    <x v="0"/>
    <n v="0"/>
  </r>
  <r>
    <n v="5384607"/>
    <s v="DANNY WIDJAJA"/>
    <s v="U7"/>
    <x v="4"/>
    <s v="Network - Jawa Timur &amp; Bali Nusra Region"/>
    <s v="Network - Jawa Timur &amp; Bali Nusra Region Area IV"/>
    <s v="KCP - Malang - Soekarno Hatta - GLN - D3"/>
    <s v="KCP - Malang - Soekarno Hatta - GLN - Business Owners - D4"/>
    <s v="Client Relationship Manager"/>
    <s v="Client Relationship Manager"/>
    <s v="KCP - Malang - Soekarno Hatta - GLN"/>
    <s v="MALANG"/>
    <s v="Jawa Timur"/>
    <d v="1991-01-28T00:00:00"/>
    <d v="2023-02-13T00:00:00"/>
    <s v="Male"/>
    <s v="GLN"/>
    <s v="Danny.Widjaja@cimbniaga.co.id"/>
    <s v="D-5"/>
    <n v="5392671"/>
    <s v="AGUNG SANTOSO"/>
    <s v="Client Business Manager 1 - Business Owners - GLN"/>
    <m/>
    <m/>
    <m/>
    <m/>
    <x v="1"/>
    <m/>
    <m/>
    <x v="0"/>
    <n v="0"/>
    <x v="0"/>
    <n v="0"/>
    <x v="0"/>
    <n v="0"/>
  </r>
  <r>
    <n v="5424338"/>
    <s v="SETYO WIBOWO"/>
    <s v="U8"/>
    <x v="4"/>
    <s v="Network - Jawa Timur &amp; Bali Nusra Region"/>
    <s v="Network - Jawa Timur &amp; Bali Nusra Region Area IV"/>
    <s v="KCP - Malang - Soekarno Hatta - GLN - D3"/>
    <s v="KCP - Malang - Soekarno Hatta - GLN - Business Owners - D4"/>
    <s v="Client Relationship Manager"/>
    <s v="Client Relationship Manager"/>
    <s v="KCP - Malang - Soekarno Hatta - GLN"/>
    <s v="MALANG"/>
    <s v="Jawa Timur"/>
    <d v="1994-04-01T00:00:00"/>
    <d v="2025-04-08T00:00:00"/>
    <s v="Male"/>
    <s v="GLN"/>
    <s v="Setyo.Wibowo@cimbniaga.co.id"/>
    <s v="D-5"/>
    <n v="5392671"/>
    <s v="AGUNG SANTOSO"/>
    <s v="Client Business Manager 1 - Business Owners - GLN"/>
    <m/>
    <m/>
    <m/>
    <m/>
    <x v="1"/>
    <m/>
    <m/>
    <x v="0"/>
    <n v="0"/>
    <x v="0"/>
    <n v="0"/>
    <x v="0"/>
    <n v="0"/>
  </r>
  <r>
    <n v="5366046"/>
    <s v="FITRIA MARSELLA"/>
    <s v="U7"/>
    <x v="4"/>
    <s v="Network - Jawa Timur &amp; Bali Nusra Region"/>
    <s v="Network - Jawa Timur &amp; Bali Nusra Region Area IV"/>
    <s v="KCP - Malang - Soekarno Hatta - GLN - D3"/>
    <s v="KCP - Malang - Soekarno Hatta - GLN - Loan Advisor"/>
    <s v="Loan Advisor Specialist"/>
    <s v="Loan Advisor Specialist"/>
    <s v="KCP - Malang - Soekarno Hatta - GLN"/>
    <s v="MALANG"/>
    <s v="Jawa Timur"/>
    <d v="1993-03-22T00:00:00"/>
    <d v="2022-03-14T00:00:00"/>
    <s v="Female"/>
    <s v="GLN"/>
    <s v="Fitria.Marsella@cimbniaga.co.id"/>
    <s v="D-4"/>
    <n v="5368850"/>
    <s v="FELIA CAROLINA"/>
    <s v="Branch Manager - KCP - GLN"/>
    <m/>
    <m/>
    <m/>
    <m/>
    <x v="1"/>
    <m/>
    <m/>
    <x v="0"/>
    <n v="0"/>
    <x v="0"/>
    <n v="0"/>
    <x v="0"/>
    <n v="0"/>
  </r>
  <r>
    <n v="3005019"/>
    <s v="WAHYUNI"/>
    <s v="U7"/>
    <x v="4"/>
    <s v="Network - Jawa Timur &amp; Bali Nusra Region"/>
    <s v="Network - Jawa Timur &amp; Bali Nusra Region Area IV"/>
    <s v="KCP - Malang - Soekarno Hatta - GLN - D3"/>
    <s v="KCP - Malang - Soekarno Hatta - GLN - Service - D4"/>
    <s v="Branch Operations &amp; Service Manager"/>
    <s v="Branch Operations &amp; Service Manager"/>
    <s v="KCP - Malang - Soekarno Hatta - GLN"/>
    <s v="MALANG"/>
    <s v="Jawa Timur"/>
    <d v="1974-04-06T00:00:00"/>
    <d v="2000-05-01T00:00:00"/>
    <s v="Female"/>
    <s v="GLN"/>
    <s v="WAHYUNI@CIMBNIAGA.CO.ID"/>
    <s v="D-4"/>
    <n v="5368850"/>
    <s v="FELIA CAROLINA"/>
    <s v="Branch Manager - KCP - GLN"/>
    <m/>
    <m/>
    <m/>
    <m/>
    <x v="1"/>
    <m/>
    <m/>
    <x v="0"/>
    <n v="0"/>
    <x v="0"/>
    <n v="0"/>
    <x v="0"/>
    <n v="0"/>
  </r>
  <r>
    <n v="3013713"/>
    <s v="DWI CANDRA SEPTININE"/>
    <s v="U9"/>
    <x v="4"/>
    <s v="Network - Jawa Timur &amp; Bali Nusra Region"/>
    <s v="Network - Jawa Timur &amp; Bali Nusra Region Area IV"/>
    <s v="KCP - Malang - Soekarno Hatta - GLN - D3"/>
    <s v="KCP - Malang - Soekarno Hatta - GLN - Service - D4"/>
    <s v="Customer Service"/>
    <s v="Customer Service"/>
    <s v="KCP - Malang - Soekarno Hatta - GLN"/>
    <s v="MALANG"/>
    <s v="Jawa Timur"/>
    <d v="1983-09-09T00:00:00"/>
    <d v="2010-07-26T00:00:00"/>
    <s v="Female"/>
    <s v="GLN"/>
    <s v="DWI.SEPTININE@CIMBNIAGA.CO.ID"/>
    <s v="D-5"/>
    <n v="3005019"/>
    <s v="WAHYUNI"/>
    <s v="Branch Operations &amp; Service Manager - KCP - GLN"/>
    <m/>
    <m/>
    <m/>
    <m/>
    <x v="1"/>
    <m/>
    <m/>
    <x v="0"/>
    <n v="0"/>
    <x v="0"/>
    <n v="0"/>
    <x v="0"/>
    <n v="0"/>
  </r>
  <r>
    <n v="3020707"/>
    <s v="RATNA SAFITRI"/>
    <s v="U9"/>
    <x v="4"/>
    <s v="Network - Jawa Timur &amp; Bali Nusra Region"/>
    <s v="Network - Jawa Timur &amp; Bali Nusra Region Area IV"/>
    <s v="KCP - Malang - Soekarno Hatta - GLN - D3"/>
    <s v="KCP - Malang - Soekarno Hatta - GLN - Service - D4"/>
    <s v="Customer Service"/>
    <s v="Customer Service"/>
    <s v="KCP - Malang - Soekarno Hatta - GLN"/>
    <s v="MALANG"/>
    <s v="Jawa Timur"/>
    <d v="1988-05-23T00:00:00"/>
    <d v="2012-11-26T00:00:00"/>
    <s v="Female"/>
    <s v="GLN"/>
    <s v="RATNA.SAFITRI@CIMBNIAGA.CO.ID"/>
    <s v="D-5"/>
    <n v="3005019"/>
    <s v="WAHYUNI"/>
    <s v="Branch Operations &amp; Service Manager - KCP - GLN"/>
    <m/>
    <m/>
    <m/>
    <m/>
    <x v="1"/>
    <m/>
    <m/>
    <x v="0"/>
    <n v="0"/>
    <x v="0"/>
    <n v="0"/>
    <x v="0"/>
    <n v="0"/>
  </r>
  <r>
    <n v="3036530"/>
    <s v="PRAYOGA WILLEM DA COSTA"/>
    <s v="U7"/>
    <x v="4"/>
    <s v="Network - Jawa Timur &amp; Bali Nusra Region"/>
    <s v="Network - Jawa Timur &amp; Bali Nusra Region Area IV"/>
    <s v="KCP - Pasuruan - Pasar Besar - PSR - D3"/>
    <s v="KCP - Pasuruan - Pasar Besar - PSR - Business Owners - D4"/>
    <s v="Client Relationship Manager"/>
    <s v="Client Relationship Manager"/>
    <s v="KCP - Pasuruan - Pasar Besar - PSR"/>
    <s v="PASURUAN"/>
    <s v="Jawa Timur"/>
    <d v="1992-02-20T00:00:00"/>
    <d v="2018-09-17T00:00:00"/>
    <s v="Male"/>
    <s v="PSR"/>
    <s v="PRAYOGA.COSTA@CIMBNIAGA.CO.ID"/>
    <s v="D-5"/>
    <n v="5415720"/>
    <s v="YENNY SASONGKO"/>
    <s v="Branch Manager - KCP - PSR"/>
    <m/>
    <m/>
    <m/>
    <m/>
    <x v="1"/>
    <m/>
    <m/>
    <x v="0"/>
    <n v="0.85"/>
    <x v="0"/>
    <n v="0"/>
    <x v="0"/>
    <n v="0.42499999999999999"/>
  </r>
  <r>
    <n v="5601840"/>
    <s v="PUGUH SISWANTO ADI"/>
    <s v="U7"/>
    <x v="4"/>
    <s v="Network - Jawa Timur &amp; Bali Nusra Region"/>
    <s v="Network - Jawa Timur &amp; Bali Nusra Region Area IV"/>
    <s v="KCP - Pasuruan - Pasar Besar - PSR - D3"/>
    <s v="KCP - Pasuruan - Pasar Besar - PSR - Loan Advisor - D4"/>
    <s v="Loan Advisor Specialist"/>
    <s v="Loan Advisor Specialist"/>
    <s v="KCP - Pasuruan - Pasar Besar - PSR"/>
    <s v="PASURUAN"/>
    <s v="Jawa Timur"/>
    <d v="1979-02-22T00:00:00"/>
    <d v="2025-12-30T00:00:00"/>
    <s v="Male"/>
    <s v="PSR"/>
    <s v="puguh.adi@cimbniaga.co.id"/>
    <s v="D-4"/>
    <n v="5415720"/>
    <s v="YENNY SASONGKO"/>
    <s v="Branch Manager - KCP - PSR"/>
    <m/>
    <m/>
    <m/>
    <m/>
    <x v="1"/>
    <m/>
    <m/>
    <x v="0"/>
    <n v="0"/>
    <x v="1"/>
    <e v="#N/A"/>
    <x v="1"/>
    <e v="#N/A"/>
  </r>
  <r>
    <n v="3035980"/>
    <s v="YUGO PUTRA HADITYA PRASTYAWAN"/>
    <s v="U7"/>
    <x v="4"/>
    <s v="Network - Jawa Timur &amp; Bali Nusra Region"/>
    <s v="Network - Jawa Timur &amp; Bali Nusra Region Area IV"/>
    <s v="KCP - Pasuruan - Pasar Besar - PSR - D3"/>
    <s v="KCP - Pasuruan - Pasar Besar - PSR - Business Owners - D4"/>
    <s v="Client Relationship Manager"/>
    <s v="Client Relationship Manager"/>
    <s v="KCP - Pasuruan - Pasar Besar - PSR"/>
    <s v="PASURUAN"/>
    <s v="Jawa Timur"/>
    <d v="1990-05-26T00:00:00"/>
    <d v="2018-06-25T00:00:00"/>
    <s v="Male"/>
    <s v="PSR"/>
    <s v="YUGO.PRASTYAWAN@CIMBNIAGA.CO.ID"/>
    <s v="D-5"/>
    <n v="5415720"/>
    <s v="YENNY SASONGKO"/>
    <s v="Branch Manager - KCP - PSR"/>
    <m/>
    <m/>
    <m/>
    <m/>
    <x v="1"/>
    <m/>
    <m/>
    <x v="0"/>
    <n v="0.95"/>
    <x v="0"/>
    <n v="0"/>
    <x v="0"/>
    <n v="0.47499999999999998"/>
  </r>
  <r>
    <n v="3025849"/>
    <s v="HARTATI"/>
    <s v="U8"/>
    <x v="4"/>
    <s v="Network - Jawa Timur &amp; Bali Nusra Region"/>
    <s v="Network - Jawa Timur &amp; Bali Nusra Region Area IV"/>
    <s v="KCP - Pasuruan - Pasar Besar - PSR - D3"/>
    <s v="KCP - Pasuruan - Pasar Besar - PSR - Business Owners - D4"/>
    <s v="Client Relationship Manager"/>
    <s v="Client Relationship Manager"/>
    <s v="KCP - Pasuruan - Pasar Besar - PSR"/>
    <s v="PASURUAN"/>
    <s v="Jawa Timur"/>
    <d v="1989-02-21T00:00:00"/>
    <d v="2014-02-17T00:00:00"/>
    <s v="Female"/>
    <s v="PSR"/>
    <s v="HARTATI@CIMBNIAGA.CO.ID"/>
    <s v="D-5"/>
    <n v="5415720"/>
    <s v="YENNY SASONGKO"/>
    <s v="Branch Manager - KCP - PSR"/>
    <m/>
    <m/>
    <m/>
    <m/>
    <x v="1"/>
    <m/>
    <m/>
    <x v="0"/>
    <n v="0"/>
    <x v="0"/>
    <n v="0"/>
    <x v="0"/>
    <n v="0"/>
  </r>
  <r>
    <n v="3008285"/>
    <s v="HERAHFI WINDA SURJANTO"/>
    <s v="U7"/>
    <x v="4"/>
    <s v="Network - Jawa Timur &amp; Bali Nusra Region"/>
    <s v="Network Region Service &amp; Operations - Jawa Timur Region"/>
    <s v="Network Service &amp; Operations - Jawa Timur Region - PSR"/>
    <s v="---"/>
    <s v="Flying Branch Operations &amp; Service Manager"/>
    <s v="Flying Branch Operations &amp; Service Manager"/>
    <s v="KCP - Pasuruan - Pasar Besar - PSR"/>
    <s v="PASURUAN"/>
    <s v="Jawa Timur"/>
    <d v="1983-01-29T00:00:00"/>
    <d v="2006-01-16T00:00:00"/>
    <s v="Female"/>
    <s v="PSR"/>
    <s v="HERAHFI.SURJANTO@CIMBNIAGA.CO.ID"/>
    <s v="D-3"/>
    <n v="3004426"/>
    <s v="SRI HASTUTI PRAPTININGSIH"/>
    <s v="Network Region Service &amp; Operations Head - Jawa Timur Region"/>
    <m/>
    <m/>
    <m/>
    <m/>
    <x v="1"/>
    <m/>
    <m/>
    <x v="0"/>
    <n v="0.35"/>
    <x v="0"/>
    <n v="0"/>
    <x v="0"/>
    <n v="0.17499999999999999"/>
  </r>
  <r>
    <n v="3016051"/>
    <s v="EKO ADITYA SASSIA"/>
    <s v="U8"/>
    <x v="4"/>
    <s v="Network - Jawa Timur &amp; Bali Nusra Region"/>
    <s v="Network - Jawa Timur &amp; Bali Nusra Region Area IV"/>
    <s v="KCP - Pasuruan - Pasar Besar - PSR - D3"/>
    <s v="KCP - Pasuruan - Pasar Besar - PSR - Service - D4"/>
    <s v="Branch Operations &amp; Service Manager"/>
    <s v="Branch Operations &amp; Service Manager"/>
    <s v="KCP - Pasuruan - Pasar Besar - PSR"/>
    <s v="PASURUAN"/>
    <s v="Jawa Timur"/>
    <d v="1986-09-11T00:00:00"/>
    <d v="2011-05-02T00:00:00"/>
    <s v="Male"/>
    <s v="PSR"/>
    <s v="EKO.SASSIA@CIMBNIAGA.CO.ID"/>
    <s v="D-4"/>
    <n v="5415720"/>
    <s v="YENNY SASONGKO"/>
    <s v="Branch Manager - KCP - PSR"/>
    <m/>
    <m/>
    <m/>
    <m/>
    <x v="1"/>
    <m/>
    <m/>
    <x v="0"/>
    <n v="0"/>
    <x v="0"/>
    <n v="0"/>
    <x v="0"/>
    <n v="0"/>
  </r>
  <r>
    <n v="3032830"/>
    <s v="MOCHAMAD AGIL GINANJAR"/>
    <s v="U9"/>
    <x v="4"/>
    <s v="Network - Jawa Timur &amp; Bali Nusra Region"/>
    <s v="Network - Jawa Timur &amp; Bali Nusra Region Area IV"/>
    <s v="KCP - Pasuruan - Pasar Besar - PSR - D3"/>
    <s v="KCP - Pasuruan - Pasar Besar - PSR - Service - D4"/>
    <s v="Customer Service"/>
    <s v="Customer Service"/>
    <s v="KCP - Pasuruan - Pasar Besar - PSR"/>
    <s v="PASURUAN"/>
    <s v="Jawa Timur"/>
    <d v="1994-04-24T00:00:00"/>
    <d v="2017-01-03T00:00:00"/>
    <s v="Male"/>
    <s v="PSR"/>
    <s v="MOCHAMAD.GINANJAR@CIMBNIAGA.CO.ID"/>
    <s v="D-5"/>
    <n v="3016051"/>
    <s v="EKO ADITYA SASSIA"/>
    <s v="Branch Operations &amp; Service Manager - KCP - PSR"/>
    <m/>
    <m/>
    <m/>
    <m/>
    <x v="1"/>
    <m/>
    <m/>
    <x v="0"/>
    <n v="0"/>
    <x v="0"/>
    <n v="0"/>
    <x v="0"/>
    <n v="0"/>
  </r>
  <r>
    <n v="3027430"/>
    <s v="DIAN SYAFIRA MUTTAQIEN"/>
    <s v="U9"/>
    <x v="4"/>
    <s v="Network - Jawa Timur &amp; Bali Nusra Region"/>
    <s v="Network - Jawa Timur &amp; Bali Nusra Region Area IV"/>
    <s v="KCP - Pasuruan - Pasar Besar - PSR - D3"/>
    <s v="KCP - Pasuruan - Pasar Besar - PSR - Service - D4"/>
    <s v="Customer Service"/>
    <s v="Customer Service"/>
    <s v="KCP - Pasuruan - Pasar Besar - PSR"/>
    <s v="PASURUAN"/>
    <s v="Jawa Timur"/>
    <d v="1993-04-06T00:00:00"/>
    <d v="2014-09-22T00:00:00"/>
    <s v="Female"/>
    <s v="PSR"/>
    <s v="DIAN.MUTTAQIEN@CIMBNIAGA.CO.ID"/>
    <s v="D-5"/>
    <n v="3016051"/>
    <s v="EKO ADITYA SASSIA"/>
    <s v="Branch Operations &amp; Service Manager - KCP - PSR"/>
    <m/>
    <m/>
    <m/>
    <m/>
    <x v="1"/>
    <m/>
    <m/>
    <x v="0"/>
    <n v="0"/>
    <x v="0"/>
    <n v="0"/>
    <x v="0"/>
    <n v="0"/>
  </r>
  <r>
    <n v="3039706"/>
    <s v="CHRISTPATUHENDRA PANGESTU"/>
    <s v="U10"/>
    <x v="4"/>
    <s v="Network - Jawa Timur &amp; Bali Nusra Region"/>
    <s v="Network - Jawa Timur &amp; Bali Nusra Region Area IV"/>
    <s v="KCP - Pasuruan - Pasar Besar - PSR - D3"/>
    <s v="KCP - Pasuruan - Pasar Besar - PSR - Service - D4"/>
    <s v="Teller"/>
    <s v="Teller"/>
    <s v="KCP - Pasuruan - Pasar Besar - PSR"/>
    <s v="PASURUAN"/>
    <s v="Jawa Timur"/>
    <d v="1996-12-25T00:00:00"/>
    <d v="2019-11-11T00:00:00"/>
    <s v="Male"/>
    <s v="PSR"/>
    <s v="Christpatuhendra.Pangestu@cimbniaga.co.id"/>
    <s v="D-5"/>
    <n v="3016051"/>
    <s v="EKO ADITYA SASSIA"/>
    <s v="Branch Operations &amp; Service Manager - KCP - PSR"/>
    <m/>
    <m/>
    <m/>
    <m/>
    <x v="1"/>
    <m/>
    <m/>
    <x v="0"/>
    <n v="0"/>
    <x v="0"/>
    <n v="0"/>
    <x v="0"/>
    <n v="0"/>
  </r>
  <r>
    <n v="3024155"/>
    <s v="ELIYANAWATI JINAWAN"/>
    <s v="U4"/>
    <x v="4"/>
    <s v="Network - Jawa Timur &amp; Bali Nusra Region"/>
    <s v="Network - Jawa Timur &amp; Bali Nusra Region Area V"/>
    <s v="---"/>
    <s v="---"/>
    <s v="Branch Area Head"/>
    <s v="Branch Area Head"/>
    <s v="KC - Madiun - Pahlawan - MDU"/>
    <s v="MADIUN"/>
    <s v="Jawa Timur"/>
    <d v="1977-03-01T00:00:00"/>
    <d v="2013-09-23T00:00:00"/>
    <s v="Female"/>
    <s v="MDU"/>
    <s v="ELIYAWATI.JINAWAN@CIMBNIAGA.CO.ID"/>
    <s v="D-2"/>
    <n v="3011349"/>
    <s v="RHENA OCTARIA"/>
    <s v="Head of Region - Jawa Timur &amp; Bali Nusra Region"/>
    <m/>
    <m/>
    <m/>
    <m/>
    <x v="1"/>
    <m/>
    <m/>
    <x v="1"/>
    <n v="1"/>
    <x v="0"/>
    <n v="0"/>
    <x v="0"/>
    <n v="0.5"/>
  </r>
  <r>
    <n v="3028569"/>
    <s v="HANS KRISTIAN"/>
    <s v="U9"/>
    <x v="4"/>
    <s v="Network - Jawa Timur &amp; Bali Nusra Region"/>
    <s v="Network - Jawa Timur &amp; Bali Nusra Region Area V"/>
    <s v="Branch Support - Jawa Timur &amp; Bali Nusra Region Area V - MDU"/>
    <s v="---"/>
    <s v="Branch Support Staff"/>
    <s v="Branch Support Staff"/>
    <s v="KC - Madiun - Pahlawan - MDU"/>
    <s v="MADIUN"/>
    <s v="Jawa Timur"/>
    <d v="1991-09-04T00:00:00"/>
    <d v="2015-02-05T00:00:00"/>
    <s v="Male"/>
    <s v="MDU"/>
    <s v="HANS.KRISTIAN@CIMBNIAGA.CO.ID"/>
    <s v="D-3"/>
    <n v="3024155"/>
    <s v="ELIYANAWATI JINAWAN"/>
    <s v="Branch Area Head - Jawa Timur &amp; Bali Nusra Region Area V"/>
    <m/>
    <m/>
    <m/>
    <m/>
    <x v="1"/>
    <m/>
    <m/>
    <x v="1"/>
    <n v="1"/>
    <x v="0"/>
    <n v="0"/>
    <x v="0"/>
    <n v="0.5"/>
  </r>
  <r>
    <n v="3024795"/>
    <s v="BRIHAN NOERANTIKA"/>
    <s v="U6"/>
    <x v="4"/>
    <s v="Network - Jawa Timur &amp; Bali Nusra Region"/>
    <s v="Network - Jawa Timur &amp; Bali Nusra Region Area V"/>
    <s v="KC - Madiun - Pahlawan - MDU - D3"/>
    <s v="---"/>
    <s v="Branch Manager"/>
    <s v="Branch Manager"/>
    <s v="KC - Madiun - Pahlawan - MDU"/>
    <s v="MADIUN"/>
    <s v="Jawa Timur"/>
    <d v="1983-11-20T00:00:00"/>
    <d v="2013-11-06T00:00:00"/>
    <s v="Female"/>
    <s v="MDU"/>
    <s v="BRIHAN.NOERANTIKA@CIMBNIAGA.CO.ID"/>
    <s v="D-3"/>
    <n v="3024155"/>
    <s v="ELIYANAWATI JINAWAN"/>
    <s v="Branch Area Head - Jawa Timur &amp; Bali Nusra Region Area V"/>
    <m/>
    <m/>
    <m/>
    <m/>
    <x v="1"/>
    <m/>
    <m/>
    <x v="0"/>
    <n v="0"/>
    <x v="0"/>
    <n v="0"/>
    <x v="0"/>
    <n v="0"/>
  </r>
  <r>
    <n v="3036866"/>
    <s v="DENNY IMAM MAGHFUR"/>
    <s v="U5"/>
    <x v="4"/>
    <s v="Network - Jawa Timur &amp; Bali Nusra Region"/>
    <s v="Network - Jawa Timur &amp; Bali Nusra Region Area V"/>
    <s v="KCP - Blitar - Merdeka - BLR - D3"/>
    <s v="---"/>
    <s v="Branch Manager"/>
    <s v="Branch Manager"/>
    <s v="KCP - Blitar - Merdeka - BLR"/>
    <s v="BLITAR"/>
    <s v="Jawa Timur"/>
    <d v="1972-06-07T00:00:00"/>
    <d v="2018-11-12T00:00:00"/>
    <s v="Male"/>
    <s v="BLR"/>
    <s v="DENNY.MAGHFUR@CIMBNIAGA.CO.ID"/>
    <s v="D-3"/>
    <n v="3024155"/>
    <s v="ELIYANAWATI JINAWAN"/>
    <s v="Branch Area Head - Jawa Timur &amp; Bali Nusra Region Area V"/>
    <m/>
    <m/>
    <m/>
    <m/>
    <x v="1"/>
    <m/>
    <m/>
    <x v="0"/>
    <n v="0"/>
    <x v="0"/>
    <n v="0"/>
    <x v="0"/>
    <n v="0"/>
  </r>
  <r>
    <n v="3009873"/>
    <s v="ALIF PUTRA RAKHMAT AFANDI"/>
    <s v="U5"/>
    <x v="4"/>
    <s v="Network - Jawa Timur &amp; Bali Nusra Region"/>
    <s v="Network - Jawa Timur &amp; Bali Nusra Region Area V"/>
    <s v="KCP - Kediri - Diponegoro - KED - D3"/>
    <s v="---"/>
    <s v="Branch Manager"/>
    <s v="Branch Manager"/>
    <s v="KCP - Kediri - Diponegoro - KED"/>
    <s v="KEDIRI"/>
    <s v="Jawa Timur"/>
    <d v="1983-08-06T00:00:00"/>
    <d v="2008-02-19T00:00:00"/>
    <s v="Male"/>
    <s v="KED"/>
    <s v="ALIF.PUTRA@CIMBNIAGA.CO.ID"/>
    <s v="D-3"/>
    <n v="3024155"/>
    <s v="ELIYANAWATI JINAWAN"/>
    <s v="Branch Area Head - Jawa Timur &amp; Bali Nusra Region Area V"/>
    <m/>
    <m/>
    <m/>
    <m/>
    <x v="1"/>
    <m/>
    <m/>
    <x v="0"/>
    <n v="0"/>
    <x v="0"/>
    <n v="0"/>
    <x v="0"/>
    <n v="0"/>
  </r>
  <r>
    <n v="3036242"/>
    <s v="ELVIRA JANUMURTI"/>
    <s v="U6"/>
    <x v="4"/>
    <s v="Network - Jawa Timur &amp; Bali Nusra Region"/>
    <s v="Network - Jawa Timur &amp; Bali Nusra Region Area V"/>
    <s v="KCP - Ngawi - Sultan Agung - NGW - D3"/>
    <s v="---"/>
    <s v="Branch Manager"/>
    <s v="Branch Manager"/>
    <s v="KCP - Ngawi - Sultan Agung - NGW"/>
    <s v="NGAWI"/>
    <s v="Jawa Timur"/>
    <d v="1975-01-30T00:00:00"/>
    <d v="2018-08-20T00:00:00"/>
    <s v="Female"/>
    <s v="NGW"/>
    <s v="ELVIRA.JANUMURTI@CIMBNIAGA.CO.ID"/>
    <s v="D-3"/>
    <n v="3024155"/>
    <s v="ELIYANAWATI JINAWAN"/>
    <s v="Branch Area Head - Jawa Timur &amp; Bali Nusra Region Area V"/>
    <m/>
    <m/>
    <m/>
    <m/>
    <x v="1"/>
    <m/>
    <m/>
    <x v="1"/>
    <n v="1"/>
    <x v="0"/>
    <n v="0"/>
    <x v="0"/>
    <n v="0.5"/>
  </r>
  <r>
    <n v="3027859"/>
    <s v="YAHUDA BAMBANG NUGROHO"/>
    <s v="U7"/>
    <x v="4"/>
    <s v="Network - Jawa Timur &amp; Bali Nusra Region"/>
    <s v="Network - Jawa Timur &amp; Bali Nusra Region Area V"/>
    <s v="KCP - Ponorogo - Gajah Mada - PRG - D3"/>
    <s v="---"/>
    <s v="Branch Manager"/>
    <s v="Branch Manager"/>
    <s v="KCP - Ponorogo - Gajah Mada - PRG"/>
    <s v="PONOROGO"/>
    <s v="Jawa Timur"/>
    <d v="1984-11-09T00:00:00"/>
    <d v="2014-12-01T00:00:00"/>
    <s v="Male"/>
    <s v="PRG"/>
    <s v="YAHUDA.NUGROHO@CIMBNIAGA.CO.ID"/>
    <s v="D-3"/>
    <n v="3024155"/>
    <s v="ELIYANAWATI JINAWAN"/>
    <s v="Branch Area Head - Jawa Timur &amp; Bali Nusra Region Area V"/>
    <m/>
    <m/>
    <m/>
    <m/>
    <x v="1"/>
    <m/>
    <m/>
    <x v="1"/>
    <n v="1"/>
    <x v="0"/>
    <n v="0"/>
    <x v="0"/>
    <n v="0.5"/>
  </r>
  <r>
    <n v="5601077"/>
    <s v="RINA WIJAYANTI"/>
    <s v="U6"/>
    <x v="4"/>
    <s v="Network - Jawa Timur &amp; Bali Nusra Region"/>
    <s v="Network - Jawa Timur &amp; Bali Nusra Region Area V"/>
    <s v="KCP - Tulungagung - Sudirman - TLA - D3"/>
    <s v="---"/>
    <s v="Branch Manager"/>
    <s v="Branch Manager"/>
    <s v="KCP - Tulungagung - Sudirman - TLA"/>
    <s v="TULUNGAGUNG"/>
    <s v="Jawa Timur"/>
    <d v="1982-05-14T00:00:00"/>
    <d v="2025-09-08T00:00:00"/>
    <s v="Female"/>
    <s v="TLA"/>
    <s v="rina.wijayanti@cimbniaga.co.id"/>
    <s v="D-3"/>
    <n v="3024155"/>
    <s v="ELIYANAWATI JINAWAN"/>
    <s v="Branch Area Head - Jawa Timur &amp; Bali Nusra Region Area V"/>
    <m/>
    <m/>
    <m/>
    <m/>
    <x v="1"/>
    <m/>
    <m/>
    <x v="0"/>
    <n v="0"/>
    <x v="0"/>
    <n v="0"/>
    <x v="0"/>
    <n v="0"/>
  </r>
  <r>
    <n v="3041503"/>
    <s v="ALFIAN REFINDRA ASHARI"/>
    <s v="U8"/>
    <x v="4"/>
    <s v="Network - Jawa Timur &amp; Bali Nusra Region"/>
    <s v="Network - Jawa Timur &amp; Bali Nusra Region Area V"/>
    <s v="KC - Madiun - Pahlawan - MDU - D3"/>
    <s v="KC - Madiun - Pahlawan - MDU - Loan Advisor - D4"/>
    <s v="Loan Advisor Specialist"/>
    <s v="Loan Advisor Specialist"/>
    <s v="KC - Madiun - Pahlawan - MDU"/>
    <s v="MADIUN"/>
    <s v="Jawa Timur"/>
    <d v="1988-03-14T00:00:00"/>
    <d v="2020-08-03T00:00:00"/>
    <s v="Male"/>
    <s v="MDU"/>
    <s v="ALFIAN.ASHARI@CIMBNIAGA.CO.ID"/>
    <s v="D-4"/>
    <n v="3024795"/>
    <s v="BRIHAN NOERANTIKA"/>
    <s v="Branch Manager - KC - MDU"/>
    <m/>
    <m/>
    <m/>
    <m/>
    <x v="1"/>
    <m/>
    <m/>
    <x v="0"/>
    <n v="0"/>
    <x v="0"/>
    <n v="0"/>
    <x v="0"/>
    <n v="0"/>
  </r>
  <r>
    <n v="3012084"/>
    <s v="ARIES SANDI WIDODO"/>
    <s v="U8"/>
    <x v="4"/>
    <s v="Network - Jawa Timur &amp; Bali Nusra Region"/>
    <s v="Network - Jawa Timur &amp; Bali Nusra Region Area V"/>
    <s v="KC - Madiun - Pahlawan - MDU - D3"/>
    <s v="KC - Madiun - Pahlawan - MDU - Loan Advisor - D4"/>
    <s v="Loan Advisor Specialist"/>
    <s v="Loan Advisor Specialist"/>
    <s v="KC - Madiun - Pahlawan - MDU"/>
    <s v="MADIUN"/>
    <s v="Jawa Timur"/>
    <d v="1984-04-13T00:00:00"/>
    <d v="2009-02-02T00:00:00"/>
    <s v="Male"/>
    <s v="MDU"/>
    <s v="ARIES.WIDODO@CIMBNIAGA.CO.ID"/>
    <s v="D-4"/>
    <n v="3024795"/>
    <s v="BRIHAN NOERANTIKA"/>
    <s v="Branch Manager - KC - MDU"/>
    <m/>
    <m/>
    <m/>
    <m/>
    <x v="1"/>
    <m/>
    <m/>
    <x v="1"/>
    <n v="1"/>
    <x v="0"/>
    <n v="0"/>
    <x v="0"/>
    <n v="0.5"/>
  </r>
  <r>
    <n v="5390989"/>
    <s v="YURIKE NURMALA RUCY"/>
    <s v="U8"/>
    <x v="4"/>
    <s v="Network - Jawa Timur &amp; Bali Nusra Region"/>
    <s v="Network - Jawa Timur &amp; Bali Nusra Region Area V"/>
    <s v="KC - Madiun - Pahlawan - MDU - D3"/>
    <s v="KC - Madiun - Pahlawan - MDU - Business Owners - D4"/>
    <s v="Client Relationship Manager"/>
    <s v="Client Relationship Manager"/>
    <s v="KC - Madiun - Pahlawan - MDU"/>
    <s v="MADIUN"/>
    <s v="Jawa Timur"/>
    <d v="1992-11-14T00:00:00"/>
    <d v="2023-06-05T00:00:00"/>
    <s v="Female"/>
    <s v="MDU"/>
    <s v="Yurike.Rucy@cimbniaga.co.id"/>
    <s v="D-5"/>
    <n v="3024795"/>
    <s v="BRIHAN NOERANTIKA"/>
    <s v="Branch Manager - KC - MDU"/>
    <m/>
    <m/>
    <m/>
    <m/>
    <x v="1"/>
    <m/>
    <m/>
    <x v="0"/>
    <n v="0"/>
    <x v="0"/>
    <n v="0"/>
    <x v="0"/>
    <n v="0"/>
  </r>
  <r>
    <n v="3024965"/>
    <s v="YOHANA EKA ELSYANI"/>
    <s v="U8"/>
    <x v="4"/>
    <s v="Network - Jawa Timur &amp; Bali Nusra Region"/>
    <s v="Network - Jawa Timur &amp; Bali Nusra Region Area V"/>
    <s v="KC - Madiun - Pahlawan - MDU - D3"/>
    <s v="KC - Madiun - Pahlawan - MDU - Business Owners - D4"/>
    <s v="Client Relationship Manager"/>
    <s v="Client Relationship Manager"/>
    <s v="KC - Madiun - Pahlawan - MDU"/>
    <s v="MADIUN"/>
    <s v="Jawa Timur"/>
    <d v="1987-01-05T00:00:00"/>
    <d v="2013-12-02T00:00:00"/>
    <s v="Female"/>
    <s v="MDU"/>
    <s v="YOHANA.ELSYANI@CIMBNIAGA.CO.ID"/>
    <s v="D-5"/>
    <n v="3024795"/>
    <s v="BRIHAN NOERANTIKA"/>
    <s v="Branch Manager - KC - MDU"/>
    <m/>
    <m/>
    <m/>
    <m/>
    <x v="1"/>
    <m/>
    <m/>
    <x v="0"/>
    <n v="0"/>
    <x v="0"/>
    <n v="0"/>
    <x v="0"/>
    <n v="0"/>
  </r>
  <r>
    <n v="3005527"/>
    <s v="DJATIKIRONO"/>
    <s v="U7"/>
    <x v="4"/>
    <s v="Network - Jawa Timur &amp; Bali Nusra Region"/>
    <s v="Network - Jawa Timur &amp; Bali Nusra Region Area V"/>
    <s v="KC - Madiun - Pahlawan - MDU - D3"/>
    <s v="KC - Madiun - Pahlawan - MDU - Service - D4"/>
    <s v="Branch Operations &amp; Service Manager"/>
    <s v="Branch Operations &amp; Service Manager"/>
    <s v="KC - Madiun - Pahlawan - MDU"/>
    <s v="MADIUN"/>
    <s v="Jawa Timur"/>
    <d v="1972-07-13T00:00:00"/>
    <d v="2001-09-03T00:00:00"/>
    <s v="Male"/>
    <s v="MDU"/>
    <s v="DJATIKIRONO@CIMBNIAGA.CO.ID"/>
    <s v="D-4"/>
    <n v="3024795"/>
    <s v="BRIHAN NOERANTIKA"/>
    <s v="Branch Manager - KC - MDU"/>
    <m/>
    <m/>
    <m/>
    <m/>
    <x v="1"/>
    <m/>
    <m/>
    <x v="0"/>
    <n v="0.95"/>
    <x v="0"/>
    <n v="0"/>
    <x v="0"/>
    <n v="0.47499999999999998"/>
  </r>
  <r>
    <n v="3027700"/>
    <s v="ANGELINA AFRILIA NURJANNAH"/>
    <s v="U8"/>
    <x v="4"/>
    <s v="Network - Jawa Timur &amp; Bali Nusra Region"/>
    <s v="Network - Jawa Timur &amp; Bali Nusra Region Area V"/>
    <s v="KC - Madiun - Pahlawan - MDU - D3"/>
    <s v="KC - Madiun - Pahlawan - MDU - Service - D4"/>
    <s v="Branch Service Officer"/>
    <s v="Branch Service Officer"/>
    <s v="KC - Madiun - Pahlawan - MDU"/>
    <s v="MADIUN"/>
    <s v="Jawa Timur"/>
    <d v="1993-04-12T00:00:00"/>
    <d v="2014-11-03T00:00:00"/>
    <s v="Female"/>
    <s v="MDU"/>
    <s v="ANGELINA.NURJANNAH@CIMBNIAGA.CO.ID"/>
    <s v="D-5"/>
    <n v="3005527"/>
    <s v="DJATIKIRONO"/>
    <s v="Branch Operations &amp; Service Manager - KC - MDU"/>
    <m/>
    <m/>
    <m/>
    <m/>
    <x v="1"/>
    <m/>
    <m/>
    <x v="0"/>
    <n v="0.95"/>
    <x v="0"/>
    <n v="0"/>
    <x v="0"/>
    <n v="0.47499999999999998"/>
  </r>
  <r>
    <n v="5408586"/>
    <s v="FEBRINIA SAFITRI"/>
    <s v="U9"/>
    <x v="4"/>
    <s v="Network - Jawa Timur &amp; Bali Nusra Region"/>
    <s v="Network - Jawa Timur &amp; Bali Nusra Region Area V"/>
    <s v="KC - Madiun - Pahlawan - MDU - D3"/>
    <s v="KC - Madiun - Pahlawan - MDU - Service - D4"/>
    <s v="Customer Service"/>
    <s v="Customer Service"/>
    <s v="KC - Madiun - Pahlawan - MDU"/>
    <s v="MADIUN"/>
    <s v="Jawa Timur"/>
    <d v="1997-02-19T00:00:00"/>
    <d v="2024-06-03T00:00:00"/>
    <s v="Female"/>
    <s v="MDU"/>
    <s v="febrinia.safitri@cimbniaga.co.id"/>
    <s v="D-5"/>
    <n v="3005527"/>
    <s v="DJATIKIRONO"/>
    <s v="Branch Operations &amp; Service Manager - KC - MDU"/>
    <m/>
    <m/>
    <m/>
    <m/>
    <x v="1"/>
    <m/>
    <m/>
    <x v="0"/>
    <n v="0"/>
    <x v="0"/>
    <n v="0"/>
    <x v="0"/>
    <n v="0"/>
  </r>
  <r>
    <n v="3036874"/>
    <s v="DEVIE RATNA SETIAWATI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MDU"/>
    <s v="Flying Customer Service"/>
    <s v="Flying Customer Service"/>
    <s v="KC - Madiun - Pahlawan - MDU"/>
    <s v="MADIUN"/>
    <s v="Jawa Timur"/>
    <d v="1993-04-10T00:00:00"/>
    <d v="2018-10-29T00:00:00"/>
    <s v="Female"/>
    <s v="MDU"/>
    <s v="Devie.Setiawati@cimbniaga.co.id"/>
    <s v="D-4"/>
    <n v="3026685"/>
    <s v="MUHAMMAD DENOVASTO MOCHTAR"/>
    <s v="Region Service &amp; Operations Support Manager - Jawa Timur Region 2"/>
    <m/>
    <m/>
    <m/>
    <m/>
    <x v="1"/>
    <m/>
    <m/>
    <x v="1"/>
    <n v="1"/>
    <x v="0"/>
    <n v="0"/>
    <x v="0"/>
    <n v="0.5"/>
  </r>
  <r>
    <n v="3027701"/>
    <s v="APRILIA WULANDARI"/>
    <s v="U9"/>
    <x v="4"/>
    <s v="Network - Jawa Timur &amp; Bali Nusra Region"/>
    <s v="Network - Jawa Timur &amp; Bali Nusra Region Area V"/>
    <s v="KC - Madiun - Pahlawan - MDU - D3"/>
    <s v="KC - Madiun - Pahlawan - MDU - Service - D4"/>
    <s v="Customer Service"/>
    <s v="Customer Service"/>
    <s v="KC - Madiun - Pahlawan - MDU"/>
    <s v="MADIUN"/>
    <s v="Jawa Timur"/>
    <d v="1991-04-10T00:00:00"/>
    <d v="2014-11-03T00:00:00"/>
    <s v="Female"/>
    <s v="MDU"/>
    <s v="APRILIA.WULANDARI@CIMBNIAGA.CO.ID"/>
    <s v="D-5"/>
    <n v="3005527"/>
    <s v="DJATIKIRONO"/>
    <s v="Branch Operations &amp; Service Manager - KC - MDU"/>
    <m/>
    <m/>
    <m/>
    <m/>
    <x v="1"/>
    <m/>
    <m/>
    <x v="0"/>
    <n v="0"/>
    <x v="0"/>
    <n v="0"/>
    <x v="0"/>
    <n v="0"/>
  </r>
  <r>
    <n v="5315053"/>
    <s v="AZIZ NUR ADIKARA"/>
    <s v="U10"/>
    <x v="4"/>
    <s v="Network - Jawa Timur &amp; Bali Nusra Region"/>
    <s v="Network - Jawa Timur &amp; Bali Nusra Region Area V"/>
    <s v="KC - Madiun - Pahlawan - MDU - D3"/>
    <s v="KC - Madiun - Pahlawan - MDU - Service - D4"/>
    <s v="Teller"/>
    <s v="Teller"/>
    <s v="KC - Madiun - Pahlawan - MDU"/>
    <s v="MADIUN"/>
    <s v="Jawa Timur"/>
    <d v="1998-12-07T00:00:00"/>
    <d v="2021-02-22T00:00:00"/>
    <s v="Male"/>
    <s v="MDU"/>
    <s v="Aziz.Adikara@cimbniaga.co.id"/>
    <s v="D-5"/>
    <n v="3005527"/>
    <s v="DJATIKIRONO"/>
    <s v="Branch Operations &amp; Service Manager - KC - MDU"/>
    <m/>
    <m/>
    <m/>
    <m/>
    <x v="1"/>
    <m/>
    <m/>
    <x v="1"/>
    <n v="1"/>
    <x v="0"/>
    <n v="0"/>
    <x v="0"/>
    <n v="0.5"/>
  </r>
  <r>
    <n v="5600907"/>
    <s v="ALVONSO ARIESTA SADAKA"/>
    <s v="U7"/>
    <x v="4"/>
    <s v="Network - Jawa Timur &amp; Bali Nusra Region"/>
    <s v="Network - Jawa Timur &amp; Bali Nusra Region Area V"/>
    <s v="KCP - Blitar - Merdeka - BLR - D3"/>
    <s v="KCP - Blitar - Merdeka - BLR - Business Owners - D4"/>
    <s v="Client Relationship Manager"/>
    <s v="Client Relationship Manager"/>
    <s v="KCP - Blitar - Merdeka - BLR"/>
    <s v="BLITAR"/>
    <s v="Jawa Timur"/>
    <d v="1984-03-26T00:00:00"/>
    <d v="2025-08-11T00:00:00"/>
    <s v="Male"/>
    <s v="BLR"/>
    <s v="alvonso.sadaka@cimbniaga.co.id"/>
    <s v="D-5"/>
    <n v="3036866"/>
    <s v="DENNY IMAM MAGHFUR"/>
    <s v="Branch Manager - KCP - BLR"/>
    <m/>
    <m/>
    <m/>
    <m/>
    <x v="1"/>
    <m/>
    <m/>
    <x v="0"/>
    <n v="0"/>
    <x v="0"/>
    <n v="0"/>
    <x v="0"/>
    <n v="0"/>
  </r>
  <r>
    <n v="5384189"/>
    <s v="IRENE FRANSISCA LIEMANTO"/>
    <s v="U9"/>
    <x v="4"/>
    <s v="Network - Jawa Timur &amp; Bali Nusra Region"/>
    <s v="Network - Jawa Timur &amp; Bali Nusra Region Area V"/>
    <s v="KCP - Blitar - Merdeka - BLR - D3"/>
    <s v="KCP - Blitar - Merdeka - BLR - Loan Advisor - D4"/>
    <s v="Loan Advisor Specialist"/>
    <s v="Loan Advisor Specialist"/>
    <s v="KCP - Blitar - Merdeka - BLR"/>
    <s v="BLITAR"/>
    <s v="Jawa Timur"/>
    <d v="1995-10-14T00:00:00"/>
    <d v="2023-02-06T00:00:00"/>
    <s v="Female"/>
    <s v="BLR"/>
    <s v="Irene.Liemanto@cimbniaga.co.id"/>
    <s v="D-4"/>
    <n v="3036866"/>
    <s v="DENNY IMAM MAGHFUR"/>
    <s v="Branch Manager - KCP - BLR"/>
    <m/>
    <m/>
    <m/>
    <m/>
    <x v="1"/>
    <m/>
    <m/>
    <x v="0"/>
    <n v="0.5"/>
    <x v="0"/>
    <n v="0"/>
    <x v="0"/>
    <n v="0.25"/>
  </r>
  <r>
    <n v="3013923"/>
    <s v="JEFRI PUTRA SEMBIRING"/>
    <s v="U7"/>
    <x v="4"/>
    <s v="Network - Jawa Timur &amp; Bali Nusra Region"/>
    <s v="Network - Jawa Timur &amp; Bali Nusra Region Area V"/>
    <s v="KCP - Blitar - Merdeka - BLR - D3"/>
    <s v="KCP - Blitar - Merdeka - BLR - Business Owners - D4"/>
    <s v="Client Relationship Manager"/>
    <s v="Client Relationship Manager"/>
    <s v="KCP - Blitar - Merdeka - BLR"/>
    <s v="BLITAR"/>
    <s v="Jawa Timur"/>
    <d v="1987-12-17T00:00:00"/>
    <d v="2010-08-23T00:00:00"/>
    <s v="Male"/>
    <s v="BLR"/>
    <s v="JEFRI.SEMBIRING@CIMBNIAGA.CO.ID"/>
    <s v="D-5"/>
    <n v="3036866"/>
    <s v="DENNY IMAM MAGHFUR"/>
    <s v="Branch Manager - KCP - BLR"/>
    <m/>
    <m/>
    <m/>
    <m/>
    <x v="1"/>
    <m/>
    <m/>
    <x v="0"/>
    <n v="0.1"/>
    <x v="0"/>
    <n v="0"/>
    <x v="0"/>
    <n v="0.05"/>
  </r>
  <r>
    <n v="3032991"/>
    <s v="ARISKA SULISTIYARINI"/>
    <s v="U8"/>
    <x v="4"/>
    <s v="Network - Jawa Timur &amp; Bali Nusra Region"/>
    <s v="Network - Jawa Timur &amp; Bali Nusra Region Area V"/>
    <s v="KCP - Blitar - Merdeka - BLR - D3"/>
    <s v="KCP - Blitar - Merdeka - BLR - Business Owners - D4"/>
    <s v="Client Relationship Manager"/>
    <s v="Client Relationship Manager"/>
    <s v="KCP - Blitar - Merdeka - BLR"/>
    <s v="BLITAR"/>
    <s v="Jawa Timur"/>
    <d v="1989-03-21T00:00:00"/>
    <d v="2017-02-01T00:00:00"/>
    <s v="Female"/>
    <s v="BLR"/>
    <s v="ARISKA.SULISTIYARINI@CIMBNIAGA.CO.ID"/>
    <s v="D-5"/>
    <n v="3036866"/>
    <s v="DENNY IMAM MAGHFUR"/>
    <s v="Branch Manager - KCP - BLR"/>
    <m/>
    <m/>
    <m/>
    <m/>
    <x v="1"/>
    <m/>
    <m/>
    <x v="0"/>
    <n v="0"/>
    <x v="0"/>
    <n v="0"/>
    <x v="0"/>
    <n v="0"/>
  </r>
  <r>
    <n v="3008234"/>
    <s v="NOERAIDA OCTAVIANTI"/>
    <s v="U7"/>
    <x v="4"/>
    <s v="Network - Jawa Timur &amp; Bali Nusra Region"/>
    <s v="Network - Jawa Timur &amp; Bali Nusra Region Area V"/>
    <s v="KCP - Blitar - Merdeka - BLR - D3"/>
    <s v="KCP - Blitar - Merdeka - BLR - Service - D4"/>
    <s v="Branch Operations &amp; Service Manager"/>
    <s v="Branch Operations &amp; Service Manager"/>
    <s v="KCP - Blitar - Merdeka - BLR"/>
    <s v="BLITAR"/>
    <s v="Jawa Timur"/>
    <d v="1981-10-10T00:00:00"/>
    <d v="2005-12-15T00:00:00"/>
    <s v="Female"/>
    <s v="BLR"/>
    <s v="NOERAIDA.OCTAVIANTI@CIMBNIAGA.CO.ID"/>
    <s v="D-4"/>
    <n v="3036866"/>
    <s v="DENNY IMAM MAGHFUR"/>
    <s v="Branch Manager - KCP - BLR"/>
    <m/>
    <m/>
    <m/>
    <m/>
    <x v="1"/>
    <m/>
    <m/>
    <x v="1"/>
    <n v="1"/>
    <x v="2"/>
    <n v="1"/>
    <x v="2"/>
    <n v="1"/>
  </r>
  <r>
    <n v="3004221"/>
    <s v="NUR HINDAYATI"/>
    <s v="U7"/>
    <x v="4"/>
    <s v="Network - Jawa Timur &amp; Bali Nusra Region"/>
    <s v="Network - Jawa Timur &amp; Bali Nusra Region Area V"/>
    <s v="KCP - Blitar - Merdeka - BLR - D3"/>
    <s v="KCP - Blitar - Merdeka - BLR - Service - D4"/>
    <s v="Branch Operations &amp; Service Manager"/>
    <s v="Branch Operations &amp; Service Manager"/>
    <s v="KCP - Blitar - Merdeka - BLR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0"/>
    <n v="0"/>
    <x v="1"/>
    <e v="#N/A"/>
  </r>
  <r>
    <n v="3024793"/>
    <s v="ANGGUN DIAN PURNAMA NINGSIH"/>
    <s v="U9"/>
    <x v="4"/>
    <s v="Network - Jawa Timur &amp; Bali Nusra Region"/>
    <s v="Network - Jawa Timur &amp; Bali Nusra Region Area V"/>
    <s v="KCP - Blitar - Merdeka - BLR - D3"/>
    <s v="KCP - Blitar - Merdeka - BLR - Service - D4"/>
    <s v="Customer Service"/>
    <s v="Customer Service"/>
    <s v="KCP - Blitar - Merdeka - BLR"/>
    <s v="BLITAR"/>
    <s v="Jawa Timur"/>
    <d v="1990-12-27T00:00:00"/>
    <d v="2013-11-04T00:00:00"/>
    <s v="Female"/>
    <s v="BLR"/>
    <s v="ANGGUN.PURNAMANINGSIH@CIMBNIAGA.CO.ID"/>
    <s v="D-5"/>
    <n v="3008234"/>
    <s v="NOERAIDA OCTAVIANTI"/>
    <s v="Branch Operations &amp; Service Manager - KCP - BLR"/>
    <m/>
    <m/>
    <m/>
    <m/>
    <x v="1"/>
    <m/>
    <m/>
    <x v="0"/>
    <n v="0"/>
    <x v="0"/>
    <n v="0"/>
    <x v="0"/>
    <n v="0"/>
  </r>
  <r>
    <n v="3027157"/>
    <s v="ENDRI BITLAS MOKO"/>
    <s v="U9"/>
    <x v="4"/>
    <s v="Network - Jawa Timur &amp; Bali Nusra Region"/>
    <s v="Network - Jawa Timur &amp; Bali Nusra Region Area V"/>
    <s v="KCP - Blitar - Merdeka - BLR - D3"/>
    <s v="KCP - Blitar - Merdeka - BLR - Service - D4"/>
    <s v="Customer Service"/>
    <s v="Customer Service"/>
    <s v="KCP - Blitar - Merdeka - BLR"/>
    <s v="BLITAR"/>
    <s v="Jawa Timur"/>
    <d v="1991-01-02T00:00:00"/>
    <d v="2014-08-11T00:00:00"/>
    <s v="Male"/>
    <s v="BLR"/>
    <s v="ENDRI.MOKO@CIMBNIAGA.CO.ID"/>
    <s v="D-5"/>
    <n v="3008234"/>
    <s v="NOERAIDA OCTAVIANTI"/>
    <s v="Branch Operations &amp; Service Manager - KCP - BLR"/>
    <m/>
    <m/>
    <m/>
    <m/>
    <x v="1"/>
    <m/>
    <m/>
    <x v="0"/>
    <n v="0"/>
    <x v="0"/>
    <n v="0"/>
    <x v="0"/>
    <n v="0"/>
  </r>
  <r>
    <n v="3025169"/>
    <s v="ACHMAD AZIS"/>
    <s v="U9"/>
    <x v="4"/>
    <s v="Network - Jawa Timur &amp; Bali Nusra Region"/>
    <s v="Network - Jawa Timur &amp; Bali Nusra Region Area V"/>
    <s v="KCP - Blitar - Merdeka - BLR - D3"/>
    <s v="KCP - Blitar - Merdeka - BLR - Service - D4"/>
    <s v="Branch Service Officer"/>
    <s v="Branch Service Officer"/>
    <s v="KCP - Blitar - Merdeka - BLR"/>
    <s v="BLITAR"/>
    <s v="Jawa Timur"/>
    <d v="1991-12-23T00:00:00"/>
    <d v="2014-01-13T00:00:00"/>
    <s v="Male"/>
    <s v="BLR"/>
    <s v="ACHMAD.AZIZ@CIMBNIAGA.CO.ID"/>
    <s v="D-5"/>
    <n v="3008234"/>
    <s v="NOERAIDA OCTAVIANTI"/>
    <s v="Branch Operations &amp; Service Manager - KCP - BLR"/>
    <m/>
    <m/>
    <m/>
    <m/>
    <x v="1"/>
    <m/>
    <m/>
    <x v="1"/>
    <n v="1"/>
    <x v="2"/>
    <n v="1"/>
    <x v="2"/>
    <n v="1"/>
  </r>
  <r>
    <n v="3039078"/>
    <s v="DHAMAS AYU ARDHA"/>
    <s v="U10"/>
    <x v="4"/>
    <s v="Network - Jawa Timur &amp; Bali Nusra Region"/>
    <s v="Network - Jawa Timur &amp; Bali Nusra Region Area V"/>
    <s v="KCP - Blitar - Merdeka - BLR - D3"/>
    <s v="KCP - Blitar - Merdeka - BLR - Service - D4"/>
    <s v="Teller"/>
    <s v="Teller"/>
    <s v="KCP - Blitar - Merdeka - BLR"/>
    <s v="BLITAR"/>
    <s v="Jawa Timur"/>
    <d v="1995-09-25T00:00:00"/>
    <d v="2019-09-09T00:00:00"/>
    <s v="Female"/>
    <s v="BLR"/>
    <s v="Dhamas.Ardha@cimbniaga.co.id"/>
    <s v="D-5"/>
    <n v="3008234"/>
    <s v="NOERAIDA OCTAVIANTI"/>
    <s v="Branch Operations &amp; Service Manager - KCP - BLR"/>
    <m/>
    <m/>
    <m/>
    <m/>
    <x v="1"/>
    <m/>
    <m/>
    <x v="1"/>
    <n v="1"/>
    <x v="0"/>
    <n v="0"/>
    <x v="0"/>
    <n v="0.5"/>
  </r>
  <r>
    <n v="5397260"/>
    <s v="BUDI SETYAWAN"/>
    <s v="U5"/>
    <x v="4"/>
    <s v="Network - Jawa Timur &amp; Bali Nusra Region"/>
    <s v="Network - Jawa Timur &amp; Bali Nusra Region Area V"/>
    <s v="KCP - Kediri - Diponegoro - KED - D3"/>
    <s v="KCP - Kediri - Diponegoro - KED - Business Owners - D4"/>
    <s v="Client Business Manager"/>
    <s v="Client Business Manager"/>
    <s v="KCP - Kediri - Diponegoro - KED"/>
    <s v="KEDIRI"/>
    <s v="Jawa Timur"/>
    <d v="1987-07-03T00:00:00"/>
    <d v="2023-09-25T00:00:00"/>
    <s v="Male"/>
    <s v="KED"/>
    <s v="budi.setyawan@cimbniaga.co.id"/>
    <s v="D-4"/>
    <n v="3009873"/>
    <s v="ALIF PUTRA RAKHMAT AFANDI"/>
    <s v="Branch Manager - KCP - KED"/>
    <m/>
    <m/>
    <m/>
    <m/>
    <x v="1"/>
    <m/>
    <m/>
    <x v="0"/>
    <n v="0"/>
    <x v="0"/>
    <n v="0"/>
    <x v="0"/>
    <n v="0"/>
  </r>
  <r>
    <n v="3039907"/>
    <s v="ARDIAN NOVANJAYA"/>
    <s v="U6"/>
    <x v="4"/>
    <s v="Network - Jawa Timur &amp; Bali Nusra Region"/>
    <s v="Network - Jawa Timur &amp; Bali Nusra Region Area V"/>
    <s v="KCP - Kediri - Diponegoro - KED - D3"/>
    <s v="KCP - Kediri - Diponegoro - KED - Business Owners - D4"/>
    <s v="Client Relationship Manager"/>
    <s v="Client Relationship Manager"/>
    <s v="KCP - Kediri - Diponegoro - KE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8398"/>
    <s v="LEDY DIYANA"/>
    <s v="U6"/>
    <x v="4"/>
    <s v="Network - Jawa Timur &amp; Bali Nusra Region"/>
    <s v="Network - Jawa Timur &amp; Bali Nusra Region Area V"/>
    <s v="KCP - Kediri - Diponegoro - KED - D3"/>
    <s v="KCP - Kediri - Diponegoro - KED - Business Owners - D4"/>
    <s v="Client Relationship Manager"/>
    <s v="Client Relationship Manager"/>
    <s v="KCP - Kediri - Diponegoro - KED"/>
    <s v="KEDIRI"/>
    <s v="Jawa Timur"/>
    <d v="1981-10-25T00:00:00"/>
    <d v="2007-03-01T00:00:00"/>
    <s v="Female"/>
    <s v="KED"/>
    <s v="LADY.D@CIMBNIAGA.CO.ID"/>
    <s v="D-5"/>
    <n v="5397260"/>
    <s v="BUDI SETYAWAN"/>
    <s v="Client Business Manager 2 - Business Owners - KED"/>
    <m/>
    <m/>
    <m/>
    <m/>
    <x v="1"/>
    <m/>
    <m/>
    <x v="0"/>
    <n v="0"/>
    <x v="0"/>
    <n v="0"/>
    <x v="0"/>
    <n v="0"/>
  </r>
  <r>
    <n v="5403526"/>
    <s v="YUANITA RETNASARI"/>
    <s v="U7"/>
    <x v="4"/>
    <s v="Network - Jawa Timur &amp; Bali Nusra Region"/>
    <s v="Network - Jawa Timur &amp; Bali Nusra Region Area V"/>
    <s v="KCP - Kediri - Diponegoro - KED - D3"/>
    <s v="KCP - Kediri - Diponegoro - KED - Business Owners - D4"/>
    <s v="Client Relationship Manager"/>
    <s v="Client Relationship Manager"/>
    <s v="KCP - Kediri - Diponegoro - KE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302"/>
    <s v="VIVIEN WAHYU APRILLIAN"/>
    <s v="U8"/>
    <x v="4"/>
    <s v="Network - Jawa Timur &amp; Bali Nusra Region"/>
    <s v="Network - Jawa Timur &amp; Bali Nusra Region Area V"/>
    <s v="KCP - Kediri - Diponegoro - KED - D3"/>
    <s v="KCP - Kediri - Diponegoro - KED - Business Owners - D4"/>
    <s v="Client Relationship Manager"/>
    <s v="Client Relationship Manager"/>
    <s v="KCP - Kediri - Diponegoro - KED"/>
    <s v="KEDIRI"/>
    <s v="Jawa Timur"/>
    <d v="1996-04-02T00:00:00"/>
    <d v="2025-05-19T00:00:00"/>
    <s v="Female"/>
    <s v="KED"/>
    <s v="vivien.aprillian@cimbniaga.co.id"/>
    <s v="D-5"/>
    <n v="5397260"/>
    <s v="BUDI SETYAWAN"/>
    <s v="Client Business Manager 2 - Business Owners - KED"/>
    <m/>
    <m/>
    <m/>
    <m/>
    <x v="1"/>
    <m/>
    <m/>
    <x v="0"/>
    <n v="0"/>
    <x v="0"/>
    <n v="0"/>
    <x v="0"/>
    <n v="0"/>
  </r>
  <r>
    <n v="5601944"/>
    <s v="ARIF ANDRIAWAN"/>
    <s v="U8"/>
    <x v="4"/>
    <s v="Network - Jawa Timur &amp; Bali Nusra Region"/>
    <s v="Network - Jawa Timur &amp; Bali Nusra Region Area V"/>
    <s v="KCP - Kediri - Diponegoro - KED - D3"/>
    <s v="KCP - Kediri - Diponegoro - KED - Business Owners - D4"/>
    <s v="Client Relationship Manager"/>
    <s v="Client Relationship Manager"/>
    <s v="KCP - Kediri - Diponegoro - KED"/>
    <s v="KEDIRI"/>
    <s v="Jawa Timur"/>
    <d v="1997-06-29T00:00:00"/>
    <d v="2026-01-26T00:00:00"/>
    <s v="Male"/>
    <s v="KED"/>
    <s v="arif.andriawan@cimbniaga.co.id"/>
    <s v="D-5"/>
    <n v="5397260"/>
    <s v="BUDI SETYAWAN"/>
    <s v="Client Business Manager 2 - Business Owners - KED"/>
    <m/>
    <m/>
    <m/>
    <m/>
    <x v="1"/>
    <m/>
    <m/>
    <x v="0"/>
    <n v="0"/>
    <x v="1"/>
    <e v="#N/A"/>
    <x v="1"/>
    <e v="#N/A"/>
  </r>
  <r>
    <n v="5410679"/>
    <s v="SITI RAHMA WATI"/>
    <s v="U8"/>
    <x v="4"/>
    <s v="Network - Jawa Timur &amp; Bali Nusra Region"/>
    <s v="Network - Jawa Timur &amp; Bali Nusra Region Area V"/>
    <s v="KCP - Kediri - Diponegoro - KED - D3"/>
    <s v="KCP - Kediri - Diponegoro - KED - Business Owners - D4"/>
    <s v="Client Relationship Manager"/>
    <s v="Client Relationship Manager"/>
    <s v="KCP - Kediri - Diponegoro - KED"/>
    <s v="KEDIRI"/>
    <s v="Jawa Timur"/>
    <d v="1995-03-20T00:00:00"/>
    <d v="2024-06-19T00:00:00"/>
    <s v="Female"/>
    <s v="KED"/>
    <s v="siti.wati@cimbniaga.co.id"/>
    <s v="D-5"/>
    <n v="5396525"/>
    <s v="YESSICA CHRISTIANI"/>
    <s v="Client Business Manager 1 - Business Owners - KED"/>
    <m/>
    <m/>
    <m/>
    <m/>
    <x v="1"/>
    <m/>
    <m/>
    <x v="0"/>
    <n v="0"/>
    <x v="0"/>
    <n v="0"/>
    <x v="0"/>
    <n v="0"/>
  </r>
  <r>
    <n v="5396525"/>
    <s v="YESSICA CHRISTIANI"/>
    <s v="U6"/>
    <x v="4"/>
    <s v="Network - Jawa Timur &amp; Bali Nusra Region"/>
    <s v="Network - Jawa Timur &amp; Bali Nusra Region Area V"/>
    <s v="KCP - Kediri - Diponegoro - KED - D3"/>
    <s v="KCP - Kediri - Diponegoro - KED - Business Owners - D4 - 2"/>
    <s v="Client Business Manager"/>
    <s v="Client Business Manager"/>
    <s v="KCP - Kediri - Diponegoro - KED"/>
    <s v="KEDIRI"/>
    <s v="Jawa Timur"/>
    <d v="1989-07-30T00:00:00"/>
    <d v="2023-09-11T00:00:00"/>
    <s v="Female"/>
    <s v="KED"/>
    <s v="Yessica.Christiani2@cimbniaga.co.id"/>
    <s v="D-4"/>
    <n v="3009873"/>
    <s v="ALIF PUTRA RAKHMAT AFANDI"/>
    <s v="Branch Manager - KCP - KED"/>
    <m/>
    <m/>
    <m/>
    <m/>
    <x v="1"/>
    <m/>
    <m/>
    <x v="1"/>
    <n v="1"/>
    <x v="0"/>
    <n v="0"/>
    <x v="0"/>
    <n v="0.5"/>
  </r>
  <r>
    <n v="5397515"/>
    <s v="C SAKA BAGUS LAKSAMANA"/>
    <s v="U7"/>
    <x v="4"/>
    <s v="Network - Jawa Timur &amp; Bali Nusra Region"/>
    <s v="Network - Jawa Timur &amp; Bali Nusra Region Area V"/>
    <s v="KCP - Kediri - Diponegoro - KED - D3"/>
    <s v="KCP - Kediri - Diponegoro - KED - Loan Advisor - D4"/>
    <s v="Loan Advisor Specialist"/>
    <s v="Loan Advisor Specialist"/>
    <s v="KCP - Kediri - Diponegoro - KED"/>
    <s v="KEDIRI"/>
    <s v="Jawa Timur"/>
    <d v="1989-01-10T00:00:00"/>
    <d v="2023-10-02T00:00:00"/>
    <s v="Male"/>
    <s v="KED"/>
    <s v="c.laksamana@cimbniaga.co.id"/>
    <s v="D-4"/>
    <n v="3009873"/>
    <s v="ALIF PUTRA RAKHMAT AFANDI"/>
    <s v="Branch Manager - KCP - KED"/>
    <m/>
    <m/>
    <m/>
    <m/>
    <x v="1"/>
    <m/>
    <m/>
    <x v="0"/>
    <n v="0"/>
    <x v="0"/>
    <n v="0"/>
    <x v="0"/>
    <n v="0"/>
  </r>
  <r>
    <n v="5377745"/>
    <s v="MARSEL GEMILANG"/>
    <s v="U8"/>
    <x v="4"/>
    <s v="Network - Jawa Timur &amp; Bali Nusra Region"/>
    <s v="Network - Jawa Timur &amp; Bali Nusra Region Area V"/>
    <s v="KCP - Kediri - Diponegoro - KED - D3"/>
    <s v="KCP - Kediri - Diponegoro - KED - Loan Advisor - D4"/>
    <s v="Loan Advisor Specialist"/>
    <s v="Loan Advisor Specialist"/>
    <s v="KCP - Kediri - Diponegoro - KED"/>
    <s v="KEDIRI"/>
    <s v="Jawa Timur"/>
    <d v="1997-03-20T00:00:00"/>
    <d v="2022-10-24T00:00:00"/>
    <s v="Male"/>
    <s v="KED"/>
    <s v="Marsel.Gemilang@cimbniaga.co.id"/>
    <s v="D-4"/>
    <n v="3009873"/>
    <s v="ALIF PUTRA RAKHMAT AFANDI"/>
    <s v="Branch Manager - KCP - KED"/>
    <m/>
    <m/>
    <m/>
    <m/>
    <x v="1"/>
    <m/>
    <m/>
    <x v="0"/>
    <n v="0"/>
    <x v="0"/>
    <n v="0"/>
    <x v="0"/>
    <n v="0"/>
  </r>
  <r>
    <n v="3005944"/>
    <s v="YUNI SUSANTI"/>
    <s v="U7"/>
    <x v="4"/>
    <s v="Network - Jawa Timur &amp; Bali Nusra Region"/>
    <s v="Network - Jawa Timur &amp; Bali Nusra Region Area V"/>
    <s v="KCP - Kediri - Diponegoro - KED - D3"/>
    <s v="KCP - Kediri - Diponegoro - KED - Service - D4"/>
    <s v="Branch Operations &amp; Service Manager"/>
    <s v="Branch Operations &amp; Service Manager"/>
    <s v="KCP - Kediri - Diponegoro - KED"/>
    <s v="KEDIRI"/>
    <s v="Jawa Timur"/>
    <d v="1980-06-20T00:00:00"/>
    <d v="2003-02-03T00:00:00"/>
    <s v="Female"/>
    <s v="KED"/>
    <s v="YUNI.SUSANTI@CIMBNIAGA.CO.ID"/>
    <s v="D-4"/>
    <n v="3009873"/>
    <s v="ALIF PUTRA RAKHMAT AFANDI"/>
    <s v="Branch Manager - KCP - KED"/>
    <m/>
    <m/>
    <m/>
    <m/>
    <x v="1"/>
    <m/>
    <m/>
    <x v="0"/>
    <n v="0"/>
    <x v="0"/>
    <n v="0"/>
    <x v="0"/>
    <n v="0"/>
  </r>
  <r>
    <n v="3024799"/>
    <s v="DIDIK PRASTYO"/>
    <s v="U8"/>
    <x v="4"/>
    <s v="Network - Jawa Timur &amp; Bali Nusra Region"/>
    <s v="Network - Jawa Timur &amp; Bali Nusra Region Area V"/>
    <s v="KCP - Kediri - Diponegoro - KED - D3"/>
    <s v="KCP - Kediri - Diponegoro - KED - Service - D4"/>
    <s v="Branch Service Officer"/>
    <s v="Branch Service Officer"/>
    <s v="KCP - Kediri - Diponegoro - KED"/>
    <s v="KEDIRI"/>
    <s v="Jawa Timur"/>
    <d v="1989-05-03T00:00:00"/>
    <d v="2013-10-28T00:00:00"/>
    <s v="Male"/>
    <s v="KED"/>
    <s v="DIDIK.PRASTYO@CIMBNIAGA.CO.ID"/>
    <s v="D-5"/>
    <n v="3005944"/>
    <s v="YUNI SUSANTI"/>
    <s v="Branch Operations &amp; Service Manager - KCP - KED"/>
    <m/>
    <m/>
    <m/>
    <m/>
    <x v="1"/>
    <m/>
    <m/>
    <x v="0"/>
    <n v="0"/>
    <x v="0"/>
    <n v="0"/>
    <x v="0"/>
    <n v="0"/>
  </r>
  <r>
    <n v="3009109"/>
    <s v="RENNY MELASARI"/>
    <s v="U9"/>
    <x v="4"/>
    <s v="Network - Jawa Timur &amp; Bali Nusra Region"/>
    <s v="Network - Jawa Timur &amp; Bali Nusra Region Area V"/>
    <s v="KCP - Kediri - Diponegoro - KED - D3"/>
    <s v="KCP - Kediri - Diponegoro - KED - Service - D4"/>
    <s v="Customer Service"/>
    <s v="Customer Service"/>
    <s v="KCP - Kediri - Diponegoro - KED"/>
    <s v="KEDIRI"/>
    <s v="Jawa Timur"/>
    <d v="1984-05-27T00:00:00"/>
    <d v="2007-08-01T00:00:00"/>
    <s v="Female"/>
    <s v="KED"/>
    <s v="RENNY.MELASARI@CIMBNIAGA.CO.ID"/>
    <s v="D-5"/>
    <n v="3005944"/>
    <s v="YUNI SUSANTI"/>
    <s v="Branch Operations &amp; Service Manager - KCP - KED"/>
    <m/>
    <m/>
    <m/>
    <m/>
    <x v="1"/>
    <m/>
    <m/>
    <x v="0"/>
    <n v="0"/>
    <x v="0"/>
    <n v="0"/>
    <x v="0"/>
    <n v="0"/>
  </r>
  <r>
    <n v="3024515"/>
    <s v="PRETI PRANSISCA"/>
    <s v="U9"/>
    <x v="4"/>
    <s v="Network - Jawa Timur &amp; Bali Nusra Region"/>
    <s v="Network - Jawa Timur &amp; Bali Nusra Region Area V"/>
    <s v="KCP - Kediri - Diponegoro - KED - D3"/>
    <s v="KCP - Kediri - Diponegoro - KED - Service - D4"/>
    <s v="Customer Service"/>
    <s v="Customer Service"/>
    <s v="KCP - Kediri - Diponegoro - KED"/>
    <s v="KEDIRI"/>
    <s v="Jawa Timur"/>
    <d v="1991-08-11T00:00:00"/>
    <d v="2013-09-30T00:00:00"/>
    <s v="Female"/>
    <s v="KED"/>
    <s v="PRETI.PRANSISCA@CIMBNIAGA.CO.ID"/>
    <s v="D-5"/>
    <n v="3005944"/>
    <s v="YUNI SUSANTI"/>
    <s v="Branch Operations &amp; Service Manager - KCP - KED"/>
    <m/>
    <m/>
    <m/>
    <m/>
    <x v="1"/>
    <m/>
    <m/>
    <x v="0"/>
    <n v="0"/>
    <x v="0"/>
    <n v="0"/>
    <x v="0"/>
    <n v="0"/>
  </r>
  <r>
    <n v="3027429"/>
    <s v="NIZARUL ASFIYA'"/>
    <s v="U9"/>
    <x v="4"/>
    <s v="Network - Jawa Timur &amp; Bali Nusra Region"/>
    <s v="Network - Jawa Timur &amp; Bali Nusra Region Area V"/>
    <s v="KCP - Kediri - Diponegoro - KED - D3"/>
    <s v="KCP - Kediri - Diponegoro - KED - Service - D4"/>
    <s v="Customer Service"/>
    <s v="Customer Service"/>
    <s v="KCP - Kediri - Diponegoro - KED"/>
    <s v="KEDIRI"/>
    <s v="Jawa Timur"/>
    <d v="1991-03-28T00:00:00"/>
    <d v="2014-09-15T00:00:00"/>
    <s v="Male"/>
    <s v="KED"/>
    <s v="Nizarul.Asfiya@cimbniaga.co.id"/>
    <s v="D-5"/>
    <n v="3005944"/>
    <s v="YUNI SUSANTI"/>
    <s v="Branch Operations &amp; Service Manager - KCP - KED"/>
    <m/>
    <m/>
    <m/>
    <m/>
    <x v="1"/>
    <m/>
    <m/>
    <x v="0"/>
    <n v="0"/>
    <x v="0"/>
    <n v="0"/>
    <x v="0"/>
    <n v="0"/>
  </r>
  <r>
    <n v="3035315"/>
    <s v="SATYA MILANA WIDIASTUTI"/>
    <s v="U8"/>
    <x v="4"/>
    <s v="Network - Jawa Timur &amp; Bali Nusra Region"/>
    <s v="Network - Jawa Timur &amp; Bali Nusra Region Area V"/>
    <s v="KCP - Ngawi - Sultan Agung - NGW - D3"/>
    <s v="KCP - Ngawi - Sultan Agung - NGW - Business Owners - D4"/>
    <s v="Client Relationship Manager"/>
    <s v="Client Relationship Manager"/>
    <s v="KCP - Ngawi - Sultan Agung - NGW"/>
    <s v="NGAWI"/>
    <s v="Jawa Timur"/>
    <d v="1978-11-25T00:00:00"/>
    <d v="2018-02-19T00:00:00"/>
    <s v="Female"/>
    <s v="NGW"/>
    <s v="SATYA.WIDIASTUTI@CIMBNIAGA.CO.ID"/>
    <s v="D-5"/>
    <n v="3036242"/>
    <s v="ELVIRA JANUMURTI"/>
    <s v="Branch Manager - KCP - NGW"/>
    <m/>
    <m/>
    <m/>
    <m/>
    <x v="1"/>
    <m/>
    <m/>
    <x v="1"/>
    <n v="1"/>
    <x v="0"/>
    <n v="0"/>
    <x v="0"/>
    <n v="0.5"/>
  </r>
  <r>
    <n v="3021383"/>
    <s v="WIDI DAYAN SARI"/>
    <s v="U8"/>
    <x v="4"/>
    <s v="Network - Jawa Timur &amp; Bali Nusra Region"/>
    <s v="Network - Jawa Timur &amp; Bali Nusra Region Area V"/>
    <s v="KCP - Ngawi - Sultan Agung - NGW - D3"/>
    <s v="KCP - Ngawi - Sultan Agung - NGW - Service - D4"/>
    <s v="Branch Operations &amp; Service Manager"/>
    <s v="Branch Operations &amp; Service Manager"/>
    <s v="KCP - Ngawi - Sultan Agung - NGW"/>
    <s v="NGAWI"/>
    <s v="Jawa Timur"/>
    <d v="1983-05-21T00:00:00"/>
    <d v="2013-01-02T00:00:00"/>
    <s v="Male"/>
    <s v="NGW"/>
    <s v="WIDI.DAYANSARI@CIMBNIAGA.CO.ID"/>
    <s v="D-4"/>
    <n v="3036242"/>
    <s v="ELVIRA JANUMURTI"/>
    <s v="Branch Manager - KCP - NGW"/>
    <m/>
    <m/>
    <m/>
    <m/>
    <x v="1"/>
    <m/>
    <m/>
    <x v="0"/>
    <n v="0.25"/>
    <x v="0"/>
    <n v="0"/>
    <x v="0"/>
    <n v="0.125"/>
  </r>
  <r>
    <n v="3025733"/>
    <s v="ELYSIA STEPHANIE"/>
    <s v="U9"/>
    <x v="4"/>
    <s v="Network - Jawa Timur &amp; Bali Nusra Region"/>
    <s v="Network - Jawa Timur &amp; Bali Nusra Region Area V"/>
    <s v="KCP - Ngawi - Sultan Agung - NGW - D3"/>
    <s v="KCP - Ngawi - Sultan Agung - NGW - Service - D4"/>
    <s v="Customer Service"/>
    <s v="Customer Service"/>
    <s v="KCP - Ngawi - Sultan Agung - NGW"/>
    <s v="NGAWI"/>
    <s v="Jawa Timur"/>
    <d v="1991-07-07T00:00:00"/>
    <d v="2014-03-10T00:00:00"/>
    <s v="Female"/>
    <s v="NGW"/>
    <s v="ELYSIA.STEPHANIE@CIMBNIAGA.CO.ID"/>
    <s v="D-5"/>
    <n v="3021383"/>
    <s v="WIDI DAYAN SARI"/>
    <s v="Branch Operations &amp; Service Manager - KCP - NGW"/>
    <m/>
    <m/>
    <m/>
    <m/>
    <x v="1"/>
    <m/>
    <m/>
    <x v="0"/>
    <n v="0.25"/>
    <x v="0"/>
    <n v="0"/>
    <x v="0"/>
    <n v="0.125"/>
  </r>
  <r>
    <n v="5404459"/>
    <s v="SETIENDY GUNAWAN"/>
    <s v="U8"/>
    <x v="4"/>
    <s v="Network - Jawa Timur &amp; Bali Nusra Region"/>
    <s v="Network - Jawa Timur &amp; Bali Nusra Region Area V"/>
    <s v="KCP - Ponorogo - Gajah Mada - PRG - D3"/>
    <s v="KCP - Ponorogo - Gajah Mada - PRG - Business Owners - D4"/>
    <s v="Client Relationship Manager"/>
    <s v="Client Relationship Manager"/>
    <s v="KCP - Ponorogo - Gajah Mada - PRG"/>
    <s v="PONOROGO"/>
    <s v="Jawa Timur"/>
    <d v="1984-06-11T00:00:00"/>
    <d v="2024-02-05T00:00:00"/>
    <s v="Male"/>
    <s v="PRG"/>
    <s v="setiendy.gunawan@cimbniaga.co.id"/>
    <s v="D-5"/>
    <n v="3027859"/>
    <s v="YAHUDA BAMBANG NUGROHO"/>
    <s v="Branch Manager - KCP - PRG"/>
    <m/>
    <m/>
    <m/>
    <m/>
    <x v="1"/>
    <m/>
    <m/>
    <x v="0"/>
    <n v="0"/>
    <x v="0"/>
    <n v="0"/>
    <x v="0"/>
    <n v="0"/>
  </r>
  <r>
    <n v="5390644"/>
    <s v="WIKE MAULANSARI"/>
    <s v="U8"/>
    <x v="4"/>
    <s v="Network - Jawa Timur &amp; Bali Nusra Region"/>
    <s v="Network - Jawa Timur &amp; Bali Nusra Region Area V"/>
    <s v="KCP - Ponorogo - Gajah Mada - PRG - D3"/>
    <s v="KCP - Ponorogo - Gajah Mada - PRG - Business Owners - D4"/>
    <s v="Client Relationship Manager"/>
    <s v="Client Relationship Manager"/>
    <s v="KCP - Ponorogo - Gajah Mada - PRG"/>
    <s v="PONOROGO"/>
    <s v="Jawa Timur"/>
    <d v="1985-06-01T00:00:00"/>
    <d v="2023-06-05T00:00:00"/>
    <s v="Female"/>
    <s v="PRG"/>
    <s v="Wike.Maulansari@cimbniaga.co.id"/>
    <s v="D-5"/>
    <n v="3027859"/>
    <s v="YAHUDA BAMBANG NUGROHO"/>
    <s v="Branch Manager - KCP - PRG"/>
    <m/>
    <m/>
    <m/>
    <m/>
    <x v="1"/>
    <m/>
    <m/>
    <x v="0"/>
    <n v="0"/>
    <x v="0"/>
    <n v="0"/>
    <x v="0"/>
    <n v="0"/>
  </r>
  <r>
    <n v="3008703"/>
    <s v="DYAH LUKITA AYUNINGTYAS"/>
    <s v="U8"/>
    <x v="4"/>
    <s v="Network - Jawa Timur &amp; Bali Nusra Region"/>
    <s v="Network - Jawa Timur &amp; Bali Nusra Region Area V"/>
    <s v="KCP - Ponorogo - Gajah Mada - PRG - D3"/>
    <s v="KCP - Ponorogo - Gajah Mada - PRG - Service - D4"/>
    <s v="Branch Operations &amp; Service Manager"/>
    <s v="Branch Operations &amp; Service Manager"/>
    <s v="KCP - Ponorogo - Gajah Mada - PRG"/>
    <s v="PONOROGO"/>
    <s v="Jawa Timur"/>
    <d v="1981-07-15T00:00:00"/>
    <d v="2006-05-01T00:00:00"/>
    <s v="Female"/>
    <s v="PRG"/>
    <s v="DYAH.LUKITAAYU@CIMBNIAGA.CO.ID"/>
    <s v="D-4"/>
    <n v="3027859"/>
    <s v="YAHUDA BAMBANG NUGROHO"/>
    <s v="Branch Manager - KCP - PRG"/>
    <m/>
    <m/>
    <m/>
    <m/>
    <x v="1"/>
    <m/>
    <m/>
    <x v="0"/>
    <n v="0.35"/>
    <x v="0"/>
    <n v="0"/>
    <x v="0"/>
    <n v="0.17499999999999999"/>
  </r>
  <r>
    <n v="3036239"/>
    <s v="MONICA LUKMAN SUSANTO"/>
    <s v="U9"/>
    <x v="4"/>
    <s v="Network - Jawa Timur &amp; Bali Nusra Region"/>
    <s v="Network - Jawa Timur &amp; Bali Nusra Region Area V"/>
    <s v="KCP - Ponorogo - Gajah Mada - PRG - D3"/>
    <s v="KCP - Ponorogo - Gajah Mada - PRG - Service - D4"/>
    <s v="Customer Service"/>
    <s v="Customer Service"/>
    <s v="KCP - Ponorogo - Gajah Mada - PRG"/>
    <s v="PONOROGO"/>
    <s v="Jawa Timur"/>
    <d v="1992-02-01T00:00:00"/>
    <d v="2018-08-06T00:00:00"/>
    <s v="Female"/>
    <s v="PRG"/>
    <s v="MONICA.SUSANTO@CIMBNIAGA.CO.ID"/>
    <s v="D-5"/>
    <n v="3008703"/>
    <s v="DYAH LUKITA AYUNINGTYAS"/>
    <s v="Branch Operations &amp; Service Manager - KCP - PRG"/>
    <m/>
    <m/>
    <m/>
    <m/>
    <x v="1"/>
    <m/>
    <m/>
    <x v="0"/>
    <n v="0.35"/>
    <x v="0"/>
    <n v="0"/>
    <x v="0"/>
    <n v="0.17499999999999999"/>
  </r>
  <r>
    <n v="3026960"/>
    <s v="WINDA SUSANTO"/>
    <s v="U10"/>
    <x v="4"/>
    <s v="Network - Jawa Timur &amp; Bali Nusra Region"/>
    <s v="Network - Jawa Timur &amp; Bali Nusra Region Area V"/>
    <s v="KCP - Ponorogo - Gajah Mada - PRG - D3"/>
    <s v="KCP - Ponorogo - Gajah Mada - PRG - Service - D4"/>
    <s v="Teller"/>
    <s v="Teller"/>
    <s v="KCP - Ponorogo - Gajah Mada - PRG"/>
    <s v="PONOROGO"/>
    <s v="Jawa Timur"/>
    <d v="1990-10-16T00:00:00"/>
    <d v="2014-08-04T00:00:00"/>
    <s v="Female"/>
    <s v="PRG"/>
    <s v="WINDA.SUSANTO@CIMBNIAGA.CO.ID"/>
    <s v="D-5"/>
    <n v="3008703"/>
    <s v="DYAH LUKITA AYUNINGTYAS"/>
    <s v="Branch Operations &amp; Service Manager - KCP - PRG"/>
    <m/>
    <m/>
    <m/>
    <m/>
    <x v="1"/>
    <m/>
    <m/>
    <x v="1"/>
    <n v="1"/>
    <x v="2"/>
    <n v="1"/>
    <x v="2"/>
    <n v="1"/>
  </r>
  <r>
    <n v="3041510"/>
    <s v="MELISA MYDI SARI PUTRI"/>
    <s v="U7"/>
    <x v="4"/>
    <s v="Network - Jawa Timur &amp; Bali Nusra Region"/>
    <s v="Network - Jawa Timur &amp; Bali Nusra Region Area V"/>
    <s v="KCP - Tulungagung - Sudirman - TLA - D3"/>
    <s v="KCP - Tulungagung - Sudirman - TLA - Business Owners - D4"/>
    <s v="Client Relationship Manager"/>
    <s v="Client Relationship Manager"/>
    <s v="KCP - Tulungagung - Sudirman - TLA"/>
    <s v="TULUNGAGUNG"/>
    <s v="Jawa Timur"/>
    <d v="1991-03-24T00:00:00"/>
    <d v="2020-08-10T00:00:00"/>
    <s v="Female"/>
    <s v="TLA"/>
    <s v="MELISA.PUTRI@CIMBNIAGA.CO.ID"/>
    <s v="D-5"/>
    <n v="5601077"/>
    <s v="RINA WIJAYANTI"/>
    <s v="Branch Manager - KCP - TLA"/>
    <m/>
    <m/>
    <m/>
    <m/>
    <x v="1"/>
    <m/>
    <m/>
    <x v="0"/>
    <n v="0"/>
    <x v="0"/>
    <n v="0"/>
    <x v="0"/>
    <n v="0"/>
  </r>
  <r>
    <n v="5602017"/>
    <s v="FITA HADIMARTA"/>
    <s v="U7"/>
    <x v="4"/>
    <s v="Network - Jawa Timur &amp; Bali Nusra Region"/>
    <s v="Network - Jawa Timur &amp; Bali Nusra Region Area V"/>
    <s v="KCP - Tulungagung - Sudirman - TLA - D3"/>
    <s v="KCP - Tulungagung - Sudirman - TLA - Business Owners - D4"/>
    <s v="Client Relationship Manager"/>
    <s v="Client Relationship Manager"/>
    <s v="KCP - Tulungagung - Sudirman - TLA"/>
    <s v="TULUNGAGUNG"/>
    <s v="Jawa Timur"/>
    <d v="1990-08-27T00:00:00"/>
    <d v="2026-02-18T00:00:00"/>
    <s v="Female"/>
    <s v="TLA"/>
    <s v="fita.hadimarta@cimbniaga.co.id"/>
    <s v="D-5"/>
    <n v="5601077"/>
    <s v="RINA WIJAYANTI"/>
    <s v="Branch Manager - KCP - TLA"/>
    <m/>
    <m/>
    <m/>
    <m/>
    <x v="1"/>
    <m/>
    <m/>
    <x v="0"/>
    <n v="0"/>
    <x v="1"/>
    <e v="#N/A"/>
    <x v="1"/>
    <e v="#N/A"/>
  </r>
  <r>
    <n v="3030412"/>
    <s v="YAPHIKA PUSPITA MELY"/>
    <s v="U7"/>
    <x v="4"/>
    <s v="Network - Jawa Timur &amp; Bali Nusra Region"/>
    <s v="Network - Jawa Timur &amp; Bali Nusra Region Area V"/>
    <s v="KCP - Tulungagung - Sudirman - TLA - D3"/>
    <s v="KCP - Tulungagung - Sudirman - TLA - Business Owners - D4"/>
    <s v="Client Relationship Manager"/>
    <s v="Client Relationship Manager"/>
    <s v="KCP - Tulungagung - Sudirman - TLA"/>
    <s v="TULUNGAGUNG"/>
    <s v="Jawa Timur"/>
    <d v="1987-01-25T00:00:00"/>
    <d v="2016-02-01T00:00:00"/>
    <s v="Female"/>
    <s v="TLA"/>
    <s v="YAPHIKA.MELY@CIMBNIAGA.CO.ID"/>
    <s v="D-5"/>
    <n v="5601077"/>
    <s v="RINA WIJAYANTI"/>
    <s v="Branch Manager - KCP - TLA"/>
    <m/>
    <m/>
    <m/>
    <m/>
    <x v="1"/>
    <m/>
    <m/>
    <x v="0"/>
    <n v="0"/>
    <x v="0"/>
    <n v="0"/>
    <x v="0"/>
    <n v="0"/>
  </r>
  <r>
    <n v="3006447"/>
    <s v="ANISSA SEKAR LANGIT"/>
    <s v="U8"/>
    <x v="4"/>
    <s v="Network - Jawa Timur &amp; Bali Nusra Region"/>
    <s v="Network - Jawa Timur &amp; Bali Nusra Region Area V"/>
    <s v="KCP - Tulungagung - Sudirman - TLA - D3"/>
    <s v="KCP - Tulungagung - Sudirman - TLA - Service - D4"/>
    <s v="Branch Operations &amp; Service Manager"/>
    <s v="Branch Operations &amp; Service Manager"/>
    <s v="KCP - Tulungagung - Sudirman - TLA"/>
    <s v="TULUNGAGUNG"/>
    <s v="Jawa Timur"/>
    <d v="1978-09-09T00:00:00"/>
    <d v="2005-06-01T00:00:00"/>
    <s v="Female"/>
    <s v="TLA"/>
    <s v="Anissa.Langit@cimbniaga.co.id"/>
    <s v="D-4"/>
    <n v="5601077"/>
    <s v="RINA WIJAYANTI"/>
    <s v="Branch Manager - KCP - TLA"/>
    <m/>
    <m/>
    <m/>
    <m/>
    <x v="1"/>
    <m/>
    <m/>
    <x v="0"/>
    <n v="0.6"/>
    <x v="0"/>
    <n v="0"/>
    <x v="0"/>
    <n v="0.3"/>
  </r>
  <r>
    <n v="3026072"/>
    <s v="SEVTY YOANIDHA"/>
    <s v="U9"/>
    <x v="4"/>
    <s v="Network - Jawa Timur &amp; Bali Nusra Region"/>
    <s v="Network - Jawa Timur &amp; Bali Nusra Region Area V"/>
    <s v="KCP - Tulungagung - Sudirman - TLA - D3"/>
    <s v="KCP - Tulungagung - Sudirman - TLA - Service - D4"/>
    <s v="Customer Service"/>
    <s v="Customer Service"/>
    <s v="KCP - Tulungagung - Sudirman - TLA"/>
    <s v="TULUNGAGUNG"/>
    <s v="Jawa Timur"/>
    <d v="1986-09-13T00:00:00"/>
    <d v="2014-04-25T00:00:00"/>
    <s v="Female"/>
    <s v="TLA"/>
    <s v="SEVTY.YOANIDHA@CIMBNIAGA.CO.ID"/>
    <s v="D-5"/>
    <n v="3006447"/>
    <s v="ANISSA SEKAR LANGIT"/>
    <s v="Branch Operations &amp; Service Manager - KCP - TLA"/>
    <m/>
    <m/>
    <m/>
    <m/>
    <x v="1"/>
    <m/>
    <m/>
    <x v="0"/>
    <n v="0"/>
    <x v="0"/>
    <n v="0"/>
    <x v="0"/>
    <n v="0"/>
  </r>
  <r>
    <n v="3027136"/>
    <s v="LINGGAR PUSPITANING WINEDHAR"/>
    <s v="U9"/>
    <x v="4"/>
    <s v="Network - Jawa Timur &amp; Bali Nusra Region"/>
    <s v="Network - Jawa Timur &amp; Bali Nusra Region Area V"/>
    <s v="KCP - Tulungagung - Sudirman - TLA - D3"/>
    <s v="KCP - Tulungagung - Sudirman - TLA - Service - D4"/>
    <s v="Customer Service"/>
    <s v="Customer Service"/>
    <s v="KCP - Tulungagung - Sudirman - TLA"/>
    <s v="TULUNGAGUNG"/>
    <s v="Jawa Timur"/>
    <d v="1991-01-28T00:00:00"/>
    <d v="2014-08-18T00:00:00"/>
    <s v="Female"/>
    <s v="TLA"/>
    <s v="Linggar.winedhar@cimbniaga.co.id"/>
    <s v="D-5"/>
    <n v="3006447"/>
    <s v="ANISSA SEKAR LANGIT"/>
    <s v="Branch Operations &amp; Service Manager - KCP - TLA"/>
    <m/>
    <m/>
    <m/>
    <m/>
    <x v="1"/>
    <m/>
    <m/>
    <x v="0"/>
    <n v="0.35"/>
    <x v="0"/>
    <n v="0"/>
    <x v="0"/>
    <n v="0.17499999999999999"/>
  </r>
  <r>
    <n v="5348150"/>
    <s v="WIDHI NUGRAHA WARDANA"/>
    <s v="U3"/>
    <x v="4"/>
    <s v="Network - Jawa Timur &amp; Bali Nusra Region"/>
    <s v="Network - Jawa Timur &amp; Bali Nusra Region Area VI"/>
    <s v="---"/>
    <s v="---"/>
    <s v="Branch Area Head"/>
    <s v="Branch Area Head"/>
    <s v="KC - Denpasar - Thamrin - DPS"/>
    <s v="DENPASAR"/>
    <s v="Bali"/>
    <d v="1979-06-17T00:00:00"/>
    <d v="2021-09-27T00:00:00"/>
    <s v="Male"/>
    <s v="DPS"/>
    <s v="Widhi.Wardana@cimbniaga.co.id"/>
    <s v="D-2"/>
    <n v="3011349"/>
    <s v="RHENA OCTARIA"/>
    <s v="Head of Region - Jawa Timur &amp; Bali Nusra Region"/>
    <m/>
    <m/>
    <m/>
    <m/>
    <x v="1"/>
    <m/>
    <m/>
    <x v="0"/>
    <n v="0.05"/>
    <x v="0"/>
    <n v="0"/>
    <x v="0"/>
    <n v="2.5000000000000001E-2"/>
  </r>
  <r>
    <n v="3009528"/>
    <s v="HEIDI KRISTIANA SANJAYA"/>
    <s v="U9"/>
    <x v="4"/>
    <s v="Network - Jawa Timur &amp; Bali Nusra Region"/>
    <s v="Network - Jawa Timur &amp; Bali Nusra Region Area VI"/>
    <s v="Branch Support - Jawa Timur &amp; Bali Nusra Region Area VI - DPS"/>
    <s v="---"/>
    <s v="Branch Support Staff"/>
    <s v="Branch Support Staff"/>
    <s v="KC - Denpasar - Thamrin - DPS"/>
    <s v="DENPASAR"/>
    <s v="Bali"/>
    <d v="1984-04-25T00:00:00"/>
    <d v="2006-12-01T00:00:00"/>
    <s v="Female"/>
    <s v="DPS"/>
    <s v="HEIDI.KRISTIANA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5353505"/>
    <s v="I GUSTI AYU AGUNG INDIRA DEWI"/>
    <s v="U6"/>
    <x v="4"/>
    <s v="Network - Jawa Timur &amp; Bali Nusra Region"/>
    <s v="Network - Jawa Timur &amp; Bali Nusra Region Area VI"/>
    <s v="KC - Denpasar - Thamrin - DPS - D3"/>
    <s v="---"/>
    <s v="Branch Manager"/>
    <s v="Branch Manager"/>
    <s v="KC - Denpasar - Thamrin - DPS"/>
    <s v="DENPASAR"/>
    <s v="Bali"/>
    <d v="1983-01-14T00:00:00"/>
    <d v="2021-11-15T00:00:00"/>
    <s v="Female"/>
    <s v="DPS"/>
    <s v="I.Dewi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3040347"/>
    <s v="KAROLINA MARIA JENI MANBAIT"/>
    <s v="U6"/>
    <x v="4"/>
    <s v="Network - Jawa Timur &amp; Bali Nusra Region"/>
    <s v="Network - Jawa Timur &amp; Bali Nusra Region Area VI"/>
    <s v="KC - Kupang - Lalamentik - KLM - D3"/>
    <s v="---"/>
    <s v="Branch Manager"/>
    <s v="Branch Manager"/>
    <s v="KC - Kupang - Lalamentik - KLM"/>
    <s v="KUPANG"/>
    <s v="Nusa Tenggara Timur"/>
    <d v="1987-01-08T00:00:00"/>
    <d v="2020-01-27T00:00:00"/>
    <s v="Female"/>
    <s v="KLM"/>
    <s v="KAROLINA.MANBAIT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5356071"/>
    <s v="KETUT DEWI MAHAINI"/>
    <s v="U6"/>
    <x v="4"/>
    <s v="Network - Jawa Timur &amp; Bali Nusra Region"/>
    <s v="Network - Jawa Timur &amp; Bali Nusra Region Area VI"/>
    <s v="KC - Mataram - Pejanggik - MTN - D3"/>
    <s v="---"/>
    <s v="Branch Manager"/>
    <s v="Branch Manager"/>
    <s v="KC - Mataram - Pejanggik - MTN"/>
    <s v="MATARAM"/>
    <s v="Nusa Tenggara Barat"/>
    <d v="1987-05-20T00:00:00"/>
    <d v="2021-11-15T00:00:00"/>
    <s v="Female"/>
    <s v="MTN"/>
    <s v="Ketut.Mahaini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3038668"/>
    <s v="I GUSTI NGURAH BAGUS ADNYANA PUTRA"/>
    <s v="U5"/>
    <x v="4"/>
    <s v="Network - Jawa Timur &amp; Bali Nusra Region"/>
    <s v="Network - Jawa Timur &amp; Bali Nusra Region Area VI"/>
    <s v="KCP - Bali - Canggu - BCG - D3"/>
    <s v="---"/>
    <s v="Branch Manager"/>
    <s v="Branch Manager"/>
    <s v="KCP - Bali - Canggu - BCG"/>
    <s v="BADUNG"/>
    <s v="Bali"/>
    <d v="1986-01-02T00:00:00"/>
    <d v="2019-08-05T00:00:00"/>
    <s v="Male"/>
    <s v="BCG"/>
    <s v="I.PUTRA@CIMBNIAGA.CO.ID"/>
    <s v="D-3"/>
    <n v="5348150"/>
    <s v="WIDHI NUGRAHA WARDANA"/>
    <s v="Branch Area Head - Jawa Timur &amp; Bali Nusra Region Area VI"/>
    <m/>
    <m/>
    <m/>
    <m/>
    <x v="1"/>
    <m/>
    <m/>
    <x v="0"/>
    <n v="0.1"/>
    <x v="0"/>
    <n v="0"/>
    <x v="0"/>
    <n v="0.05"/>
  </r>
  <r>
    <n v="3036241"/>
    <s v="I GUSTI AYU NOVITA SARI"/>
    <s v="U6"/>
    <x v="4"/>
    <s v="Network - Jawa Timur &amp; Bali Nusra Region"/>
    <s v="Network - Jawa Timur &amp; Bali Nusra Region Area VI"/>
    <s v="KCP - Bali - Ubud - UBU - D3"/>
    <s v="---"/>
    <s v="Branch Manager"/>
    <s v="Branch Manager"/>
    <s v="KCP - Bali - Ubud - UBU"/>
    <s v="DENPASAR"/>
    <s v="Bali"/>
    <d v="1981-11-06T00:00:00"/>
    <d v="2018-08-06T00:00:00"/>
    <s v="Female"/>
    <s v="UBU"/>
    <s v="I.SARI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3006389"/>
    <s v="WIWIN INDRAWATI"/>
    <s v="U5"/>
    <x v="4"/>
    <s v="Network - Jawa Timur &amp; Bali Nusra Region"/>
    <s v="Network - Jawa Timur &amp; Bali Nusra Region Area VI"/>
    <s v="KCP - Banyuwangi - Sudirman - BWI - D3"/>
    <s v="---"/>
    <s v="Branch Manager"/>
    <s v="Branch Manager"/>
    <s v="KCP - Banyuwangi - Sudirman - BWI"/>
    <s v="BANYUWANGI"/>
    <s v="Jawa Timur"/>
    <d v="1980-06-14T00:00:00"/>
    <d v="2003-11-03T00:00:00"/>
    <s v="Female"/>
    <s v="BWI"/>
    <s v="WIWIN.INDRAWATI@CIMBNIAGA.CO.ID"/>
    <s v="D-3"/>
    <n v="5348150"/>
    <s v="WIDHI NUGRAHA WARDANA"/>
    <s v="Branch Area Head - Jawa Timur &amp; Bali Nusra Region Area VI"/>
    <m/>
    <m/>
    <m/>
    <m/>
    <x v="1"/>
    <m/>
    <m/>
    <x v="1"/>
    <n v="1"/>
    <x v="0"/>
    <n v="0"/>
    <x v="0"/>
    <n v="0.5"/>
  </r>
  <r>
    <n v="3008184"/>
    <s v="FRANSISKA UTAMI LARASATI"/>
    <s v="U6"/>
    <x v="4"/>
    <s v="Network - Jawa Timur &amp; Bali Nusra Region"/>
    <s v="Network - Jawa Timur &amp; Bali Nusra Region Area VI"/>
    <s v="KCP - Denpasar - Kuta Graha - KGD - D3"/>
    <s v="---"/>
    <s v="Branch Manager"/>
    <s v="Branch Manager"/>
    <s v="KCP - Denpasar - Kuta Graha - KGD"/>
    <s v="DENPASAR"/>
    <s v="Bali"/>
    <d v="1979-08-18T00:00:00"/>
    <d v="2007-02-01T00:00:00"/>
    <s v="Female"/>
    <s v="KGD"/>
    <s v="FRANSISKA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3041145"/>
    <s v="PUSPAWATI"/>
    <s v="U5"/>
    <x v="4"/>
    <s v="Network - Jawa Timur &amp; Bali Nusra Region"/>
    <s v="Network - Jawa Timur &amp; Bali Nusra Region Area VI"/>
    <s v="KCP - Denpasar - Melati - MLT - D3"/>
    <s v="---"/>
    <s v="Branch Manager"/>
    <s v="Branch Manager"/>
    <s v="KCP - Denpasar - Melati - MLT"/>
    <s v="DENPASAR"/>
    <s v="Bali"/>
    <d v="1982-03-31T00:00:00"/>
    <d v="2020-04-20T00:00:00"/>
    <s v="Female"/>
    <s v="MLT"/>
    <s v="PUSPAWATI.PUSPAWATI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3036447"/>
    <s v="NATALIA NG"/>
    <s v="U4"/>
    <x v="4"/>
    <s v="Network - Jawa Timur &amp; Bali Nusra Region"/>
    <s v="Network - Jawa Timur &amp; Bali Nusra Region Area VI"/>
    <s v="KCP - Denpasar - Nusa Dua - NDA - D3"/>
    <s v="---"/>
    <s v="Branch Manager"/>
    <s v="Branch Manager"/>
    <s v="KCP - Denpasar - Nusa Dua - NDA"/>
    <s v="DENPASAR"/>
    <s v="Bali"/>
    <d v="1974-12-25T00:00:00"/>
    <d v="2018-10-01T00:00:00"/>
    <s v="Female"/>
    <s v="NDA"/>
    <s v="NATALIA.NG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3039746"/>
    <s v="KOMANG GITA PURNAMA PUTRA"/>
    <s v="U6"/>
    <x v="4"/>
    <s v="Network - Jawa Timur &amp; Bali Nusra Region"/>
    <s v="Network - Jawa Timur &amp; Bali Nusra Region Area VI"/>
    <s v="KCP - Denpasar - Sanur - SND - D3"/>
    <s v="---"/>
    <s v="Branch Manager"/>
    <s v="Branch Manager"/>
    <s v="KCP - Denpasar - Sanur - SND"/>
    <s v="DENPASAR"/>
    <s v="Bali"/>
    <d v="1986-11-17T00:00:00"/>
    <d v="2019-11-11T00:00:00"/>
    <s v="Male"/>
    <s v="SND"/>
    <s v="KOMANG.PUTRA@CIMBNIAGA.CO.ID"/>
    <s v="D-3"/>
    <n v="5348150"/>
    <s v="WIDHI NUGRAHA WARDANA"/>
    <s v="Branch Area Head - Jawa Timur &amp; Bali Nusra Region Area VI"/>
    <m/>
    <m/>
    <m/>
    <m/>
    <x v="1"/>
    <m/>
    <m/>
    <x v="0"/>
    <n v="0"/>
    <x v="0"/>
    <n v="0"/>
    <x v="0"/>
    <n v="0"/>
  </r>
  <r>
    <n v="5320214"/>
    <s v="FARIDA SARVIYA SEPTIYANI"/>
    <s v="U6"/>
    <x v="4"/>
    <s v="Network - Jawa Timur &amp; Bali Nusra Region"/>
    <s v="Network - Jawa Timur &amp; Bali Nusra Region Area VI"/>
    <s v="KC - Denpasar - Thamrin - DPS - D3"/>
    <s v="KC - Denpasar - Thamrin - DPS - Business Owners - D4"/>
    <s v="Client Business Manager"/>
    <s v="Client Business Manager"/>
    <s v="KC - Denpasar - Thamrin - DPS"/>
    <s v="DENPASAR"/>
    <s v="Bali"/>
    <d v="1981-09-27T00:00:00"/>
    <d v="2021-05-10T00:00:00"/>
    <s v="Female"/>
    <s v="DPS"/>
    <s v="Farida.Septiyani@cimbniaga.co.id"/>
    <s v="D-4"/>
    <n v="5353505"/>
    <s v="I GUSTI AYU AGUNG INDIRA DEWI"/>
    <s v="Branch Manager - KC - DPS"/>
    <m/>
    <m/>
    <m/>
    <m/>
    <x v="1"/>
    <m/>
    <m/>
    <x v="0"/>
    <n v="0"/>
    <x v="0"/>
    <n v="0"/>
    <x v="0"/>
    <n v="0"/>
  </r>
  <r>
    <n v="3008766"/>
    <s v="NI PUTU AYU MAS EKA LESTARI"/>
    <s v="U7"/>
    <x v="4"/>
    <s v="Network - Jawa Timur &amp; Bali Nusra Region"/>
    <s v="Network - Jawa Timur &amp; Bali Nusra Region Area VI"/>
    <s v="KC - Denpasar - Thamrin - DPS - D3"/>
    <s v="KC - Denpasar - Thamrin - DPS - Business Owners - D4"/>
    <s v="Client Relationship Manager"/>
    <s v="Client Relationship Manager"/>
    <s v="KC - Denpasar - Thamrin - DPS"/>
    <s v="DENPASAR"/>
    <s v="Bali"/>
    <d v="1984-04-11T00:00:00"/>
    <d v="2006-05-15T00:00:00"/>
    <s v="Female"/>
    <s v="DPS"/>
    <s v="NIPUTUAYU.MASEKALESTARI@CIMBNIAGA.CO.ID"/>
    <s v="D-5"/>
    <n v="5320214"/>
    <s v="Farida Sarviya Septiyani"/>
    <s v="Client Business Manager 1 - Business Owners - DPS"/>
    <m/>
    <m/>
    <m/>
    <m/>
    <x v="1"/>
    <m/>
    <m/>
    <x v="0"/>
    <n v="0"/>
    <x v="0"/>
    <n v="0"/>
    <x v="0"/>
    <n v="0"/>
  </r>
  <r>
    <n v="5364955"/>
    <s v="I GUSTI PUTU DARMAYANTI"/>
    <s v="U7"/>
    <x v="4"/>
    <s v="Network - Jawa Timur &amp; Bali Nusra Region"/>
    <s v="Network - Jawa Timur &amp; Bali Nusra Region Area VI"/>
    <s v="KC - Denpasar - Thamrin - DPS - D3"/>
    <s v="KC - Denpasar - Thamrin - DPS - Business Owners - D4"/>
    <s v="Client Relationship Manager"/>
    <s v="Client Relationship Manager"/>
    <s v="KC - Denpasar - Thamrin - DPS"/>
    <s v="DENPASAR"/>
    <s v="Bali"/>
    <d v="1990-03-14T00:00:00"/>
    <d v="2022-03-01T00:00:00"/>
    <s v="Female"/>
    <s v="DPS"/>
    <s v="I.Darmayanti@cimbniaga.co.id"/>
    <s v="D-5"/>
    <n v="5418848"/>
    <s v="RATU AGUNG BRAHMA AIRLANGGA BAGOES OKA"/>
    <s v="Client Business Manager 2 - Business Owners - DPS"/>
    <m/>
    <m/>
    <m/>
    <m/>
    <x v="1"/>
    <m/>
    <m/>
    <x v="0"/>
    <n v="0"/>
    <x v="0"/>
    <n v="0"/>
    <x v="0"/>
    <n v="0"/>
  </r>
  <r>
    <n v="3040117"/>
    <s v="DEWA MADE SUARDIANA"/>
    <s v="U7"/>
    <x v="4"/>
    <s v="Network - Jawa Timur &amp; Bali Nusra Region"/>
    <s v="Network - Jawa Timur &amp; Bali Nusra Region Area VI"/>
    <s v="KC - Denpasar - Thamrin - DPS - D3"/>
    <s v="KC - Denpasar - Thamrin - DPS - Business Owners - D4"/>
    <s v="Client Relationship Manager"/>
    <s v="Client Relationship Manager"/>
    <s v="KC - Denpasar - Thamrin - DPS"/>
    <s v="DENPASAR"/>
    <s v="Bali"/>
    <d v="1984-01-05T00:00:00"/>
    <d v="2020-01-06T00:00:00"/>
    <s v="Male"/>
    <s v="DPS"/>
    <s v="DEWA.SUARDIANA@CIMBNIAGA.CO.ID"/>
    <s v="D-5"/>
    <n v="5320214"/>
    <s v="Farida Sarviya Septiyani"/>
    <s v="Client Business Manager 1 - Business Owners - DPS"/>
    <m/>
    <m/>
    <m/>
    <m/>
    <x v="1"/>
    <m/>
    <m/>
    <x v="0"/>
    <n v="0"/>
    <x v="0"/>
    <n v="0"/>
    <x v="0"/>
    <n v="0"/>
  </r>
  <r>
    <n v="5600050"/>
    <s v="A.A. NGR. RAI SUARJAYA DI PUTRA"/>
    <s v="U8"/>
    <x v="4"/>
    <s v="Network - Jawa Timur &amp; Bali Nusra Region"/>
    <s v="Network - Jawa Timur &amp; Bali Nusra Region Area VI"/>
    <s v="KC - Denpasar - Thamrin - DPS - D3"/>
    <s v="KC - Denpasar - Thamrin - DPS - Business Owners - D4"/>
    <s v="Client Relationship Manager"/>
    <s v="Client Relationship Manager"/>
    <s v="KC - Denpasar - Thamrin - DPS"/>
    <s v="DENPASAR"/>
    <s v="Bali"/>
    <d v="1993-12-16T00:00:00"/>
    <d v="2025-05-05T00:00:00"/>
    <s v="Male"/>
    <s v="DPS"/>
    <s v="a.putra@cimbniaga.co.id"/>
    <s v="D-5"/>
    <n v="5320214"/>
    <s v="Farida Sarviya Septiyani"/>
    <s v="Client Business Manager 1 - Business Owners - DPS"/>
    <m/>
    <m/>
    <m/>
    <m/>
    <x v="1"/>
    <m/>
    <m/>
    <x v="0"/>
    <n v="0"/>
    <x v="0"/>
    <n v="0"/>
    <x v="0"/>
    <n v="0"/>
  </r>
  <r>
    <n v="3036502"/>
    <s v="FREDDY FERDINANMARCH P TAMBUNAN"/>
    <s v="U8"/>
    <x v="4"/>
    <s v="Network - Jawa Timur &amp; Bali Nusra Region"/>
    <s v="Network - Jawa Timur &amp; Bali Nusra Region Area VI"/>
    <s v="KC - Denpasar - Thamrin - DPS - D3"/>
    <s v="KC - Denpasar - Thamrin - DPS - Business Owners - D4"/>
    <s v="Client Relationship Manager"/>
    <s v="Client Relationship Manager"/>
    <s v="KC - Denpasar - Thamrin - DPS"/>
    <s v="DENPASAR"/>
    <s v="Bali"/>
    <d v="1985-03-20T00:00:00"/>
    <d v="2018-09-17T00:00:00"/>
    <s v="Male"/>
    <s v="DPS"/>
    <s v="FREDDY.TAMBUNAN@CIMBNIAGA.CO.ID"/>
    <s v="D-5"/>
    <n v="5418848"/>
    <s v="RATU AGUNG BRAHMA AIRLANGGA BAGOES OKA"/>
    <s v="Client Business Manager 2 - Business Owners - DPS"/>
    <m/>
    <m/>
    <m/>
    <m/>
    <x v="1"/>
    <m/>
    <m/>
    <x v="0"/>
    <n v="0"/>
    <x v="0"/>
    <n v="0"/>
    <x v="0"/>
    <n v="0"/>
  </r>
  <r>
    <n v="3021778"/>
    <s v="PUTU FENNY KHARISMAYUNI"/>
    <s v="U9"/>
    <x v="4"/>
    <s v="Network - Jawa Timur &amp; Bali Nusra Region"/>
    <s v="Network - Jawa Timur &amp; Bali Nusra Region Area VI"/>
    <s v="KC - Denpasar - Thamrin - DPS - D3"/>
    <s v="KC - Denpasar - Thamrin - DPS - Business Owners - D4"/>
    <s v="Client Relationship Manager Acceleration"/>
    <s v="Client Relationship Manager Acceleration"/>
    <s v="KC - Denpasar - Thamrin - DPS"/>
    <s v="DENPASAR"/>
    <s v="Bali"/>
    <d v="1991-02-16T00:00:00"/>
    <d v="2013-02-04T00:00:00"/>
    <s v="Female"/>
    <s v="DPS"/>
    <s v="PUTU.KHARISMAYUNI@CIMBNIAGA.CO.ID"/>
    <s v="D-5"/>
    <n v="5418848"/>
    <s v="RATU AGUNG BRAHMA AIRLANGGA BAGOES OKA"/>
    <s v="Client Business Manager 2 - Business Owners - DPS"/>
    <m/>
    <m/>
    <m/>
    <m/>
    <x v="1"/>
    <m/>
    <m/>
    <x v="0"/>
    <n v="0"/>
    <x v="0"/>
    <n v="0"/>
    <x v="0"/>
    <n v="0"/>
  </r>
  <r>
    <n v="5418848"/>
    <s v="RATU AGUNG BRAHMA AIRLANGGA BAGOES OKA"/>
    <s v="U6"/>
    <x v="4"/>
    <s v="Network - Jawa Timur &amp; Bali Nusra Region"/>
    <s v="Network - Jawa Timur &amp; Bali Nusra Region Area VI"/>
    <s v="KC - Denpasar - Thamrin - DPS - D3"/>
    <s v="KC - Denpasar - Thamrin - DPS - Business Owners - D4 - 2"/>
    <s v="Client Business Manager"/>
    <s v="Client Business Manager"/>
    <s v="KC - Denpasar - Thamrin - DPS"/>
    <s v="DENPASAR"/>
    <s v="Bali"/>
    <d v="1987-02-22T00:00:00"/>
    <d v="2024-12-02T00:00:00"/>
    <s v="Male"/>
    <s v="DPS"/>
    <s v="ratu.oka@cimbniaga.co.id"/>
    <s v="D-4"/>
    <n v="5353505"/>
    <s v="I GUSTI AYU AGUNG INDIRA DEWI"/>
    <s v="Branch Manager - KC - DPS"/>
    <m/>
    <m/>
    <m/>
    <m/>
    <x v="1"/>
    <m/>
    <m/>
    <x v="0"/>
    <n v="0"/>
    <x v="0"/>
    <n v="0"/>
    <x v="0"/>
    <n v="0"/>
  </r>
  <r>
    <n v="5391399"/>
    <s v="WINDA TAN"/>
    <s v="U7"/>
    <x v="4"/>
    <s v="Network - Jawa Timur &amp; Bali Nusra Region"/>
    <s v="Network - Jawa Timur &amp; Bali Nusra Region Area VI"/>
    <s v="KC - Denpasar - Thamrin - DPS - D3"/>
    <s v="KC - Denpasar - Thamrin - DPS - Loan Advisor"/>
    <s v="Loan Advisor Specialist"/>
    <s v="Loan Advisor Specialist"/>
    <s v="KC - Denpasar - Thamrin - DPS"/>
    <s v="DENPASAR"/>
    <s v="Bali"/>
    <d v="1989-04-21T00:00:00"/>
    <d v="2023-06-05T00:00:00"/>
    <s v="Female"/>
    <s v="DPS"/>
    <s v="Winda.Tan@cimbniaga.co.id"/>
    <s v="D-4"/>
    <n v="5353505"/>
    <s v="I GUSTI AYU AGUNG INDIRA DEWI"/>
    <s v="Branch Manager - KC - DPS"/>
    <m/>
    <m/>
    <m/>
    <m/>
    <x v="1"/>
    <m/>
    <m/>
    <x v="1"/>
    <n v="1"/>
    <x v="0"/>
    <n v="0"/>
    <x v="0"/>
    <n v="0.5"/>
  </r>
  <r>
    <n v="5601780"/>
    <s v="IDA BAGUS MAHENDRA PUTRA"/>
    <s v="U7"/>
    <x v="4"/>
    <s v="Network - Jawa Timur &amp; Bali Nusra Region"/>
    <s v="Network - Jawa Timur &amp; Bali Nusra Region Area VI"/>
    <s v="KC - Denpasar - Thamrin - DPS - D3"/>
    <s v="KC - Denpasar - Thamrin - DPS - Loan Advisor"/>
    <s v="Loan Advisor Specialist"/>
    <s v="Loan Advisor Specialist"/>
    <s v="KC - Denpasar - Thamrin - DPS"/>
    <s v="DENPASAR"/>
    <s v="Bali"/>
    <d v="1988-01-16T00:00:00"/>
    <d v="2025-12-01T00:00:00"/>
    <s v="Male"/>
    <s v="DPS"/>
    <s v="ida.putra@cimbniaga.co.id"/>
    <s v="D-4"/>
    <n v="5353505"/>
    <s v="I GUSTI AYU AGUNG INDIRA DEWI"/>
    <s v="Branch Manager - KC - DPS"/>
    <m/>
    <m/>
    <m/>
    <m/>
    <x v="1"/>
    <m/>
    <m/>
    <x v="0"/>
    <n v="0"/>
    <x v="1"/>
    <e v="#N/A"/>
    <x v="1"/>
    <e v="#N/A"/>
  </r>
  <r>
    <n v="3003861"/>
    <s v="ABNER CAHYA BAWONO"/>
    <s v="U5"/>
    <x v="4"/>
    <s v="Network - Jawa Timur &amp; Bali Nusra Region"/>
    <s v="Network - Jawa Timur &amp; Bali Nusra Region Area VI"/>
    <s v="KC - Denpasar - Thamrin - DPS - D3"/>
    <s v="KC - Denpasar - Thamrin - DPS - Service - D4"/>
    <s v="Branch Operations &amp; Service Manager"/>
    <s v="Branch Operations &amp; Service Manager"/>
    <s v="KC - Denpasar - Thamrin - DPS"/>
    <s v="DENPASAR"/>
    <s v="Bali"/>
    <d v="1973-12-01T00:00:00"/>
    <d v="1996-09-01T00:00:00"/>
    <s v="Male"/>
    <s v="DPS"/>
    <s v="ABNER@CIMBNIAGA.CO.ID"/>
    <s v="D-4"/>
    <n v="5353505"/>
    <s v="I GUSTI AYU AGUNG INDIRA DEWI"/>
    <s v="Branch Manager - KC - DPS"/>
    <m/>
    <m/>
    <m/>
    <m/>
    <x v="1"/>
    <m/>
    <m/>
    <x v="0"/>
    <n v="0.1"/>
    <x v="0"/>
    <n v="0"/>
    <x v="0"/>
    <n v="0.05"/>
  </r>
  <r>
    <n v="3005167"/>
    <s v="I MADE SUDIANTARA "/>
    <s v="U7"/>
    <x v="4"/>
    <s v="Network - Jawa Timur &amp; Bali Nusra Region"/>
    <s v="Network - Jawa Timur &amp; Bali Nusra Region Area VI"/>
    <s v="KC - Denpasar - Thamrin - DPS - D3"/>
    <s v="KC - Denpasar - Thamrin - DPS - Service - D4"/>
    <s v="Branch Service Officer"/>
    <s v="Branch Service Officer"/>
    <s v="KC - Denpasar - Thamrin - DPS"/>
    <s v="DENPASAR"/>
    <s v="Bali"/>
    <d v="1979-05-12T00:00:00"/>
    <d v="2000-10-01T00:00:00"/>
    <s v="Male"/>
    <s v="DPS"/>
    <s v="IMADE.SUDIANTARA@CIMBNIAGA.CO.ID"/>
    <s v="D-5"/>
    <n v="3003861"/>
    <s v="ABNER CAHYA BAWONO"/>
    <s v="Branch Operations &amp; Service Manager - KC - DPS"/>
    <m/>
    <m/>
    <m/>
    <m/>
    <x v="1"/>
    <m/>
    <m/>
    <x v="0"/>
    <n v="0"/>
    <x v="0"/>
    <n v="0"/>
    <x v="0"/>
    <n v="0"/>
  </r>
  <r>
    <n v="3016753"/>
    <s v="NI KETUT RUSPENANIATI"/>
    <s v="U8"/>
    <x v="4"/>
    <s v="Network - Jawa Timur &amp; Bali Nusra Region"/>
    <s v="Network - Jawa Timur &amp; Bali Nusra Region Area VI"/>
    <s v="KC - Denpasar - Thamrin - DPS - D3"/>
    <s v="KC - Denpasar - Thamrin - DPS - Service - D4"/>
    <s v="Branch Service Officer"/>
    <s v="Branch Service Officer"/>
    <s v="KC - Denpasar - Thamrin - DPS"/>
    <s v="DENPASAR"/>
    <s v="Bali"/>
    <d v="1985-11-26T00:00:00"/>
    <d v="2011-07-08T00:00:00"/>
    <s v="Female"/>
    <s v="DPS"/>
    <s v="NIKETUT.RUSPENANIATI@CIMBNIAGA.CO.ID"/>
    <s v="D-5"/>
    <n v="3003861"/>
    <s v="ABNER CAHYA BAWONO"/>
    <s v="Branch Operations &amp; Service Manager - KC - DPS"/>
    <m/>
    <m/>
    <m/>
    <m/>
    <x v="1"/>
    <m/>
    <m/>
    <x v="0"/>
    <n v="0"/>
    <x v="0"/>
    <n v="0"/>
    <x v="0"/>
    <n v="0"/>
  </r>
  <r>
    <n v="3006284"/>
    <s v="IDA AYU PUTU TRI HANDAYANI"/>
    <s v="U9"/>
    <x v="4"/>
    <s v="Network - Jawa Timur &amp; Bali Nusra Region"/>
    <s v="Network - Jawa Timur &amp; Bali Nusra Region Area VI"/>
    <s v="KC - Denpasar - Thamrin - DPS - D3"/>
    <s v="KC - Denpasar - Thamrin - DPS - Service - D4"/>
    <s v="Customer Service"/>
    <s v="Customer Service"/>
    <s v="KC - Denpasar - Thamrin - DPS"/>
    <s v="DENPASAR"/>
    <s v="Bali"/>
    <d v="1980-05-26T00:00:00"/>
    <d v="2003-09-08T00:00:00"/>
    <s v="Female"/>
    <s v="DPS"/>
    <s v="IDAAYU.PUTUTRIHANDAYANI@CIMBNIAGA.CO.ID"/>
    <s v="D-5"/>
    <n v="3003861"/>
    <s v="ABNER CAHYA BAWONO"/>
    <s v="Branch Operations &amp; Service Manager - KC - DPS"/>
    <m/>
    <m/>
    <m/>
    <m/>
    <x v="1"/>
    <m/>
    <m/>
    <x v="0"/>
    <n v="0"/>
    <x v="0"/>
    <n v="0"/>
    <x v="0"/>
    <n v="0"/>
  </r>
  <r>
    <n v="3030526"/>
    <s v="KADEK UDI SULISTIAWATI"/>
    <s v="U9"/>
    <x v="4"/>
    <s v="Network - Jawa Timur &amp; Bali Nusra Region"/>
    <s v="Network - Jawa Timur &amp; Bali Nusra Region Area VI"/>
    <s v="KC - Denpasar - Thamrin - DPS - D3"/>
    <s v="KC - Denpasar - Thamrin - DPS - Service - D4"/>
    <s v="Customer Service"/>
    <s v="Customer Service"/>
    <s v="KC - Denpasar - Thamrin - DPS"/>
    <s v="DENPASAR"/>
    <s v="Bali"/>
    <d v="1992-08-18T00:00:00"/>
    <d v="2016-02-22T00:00:00"/>
    <s v="Female"/>
    <s v="DPS"/>
    <s v="KADEK.SULISTIAWATI@CIMBNIAGA.CO.ID"/>
    <s v="D-5"/>
    <n v="3003861"/>
    <s v="ABNER CAHYA BAWONO"/>
    <s v="Branch Operations &amp; Service Manager - KC - DPS"/>
    <m/>
    <m/>
    <m/>
    <m/>
    <x v="1"/>
    <m/>
    <m/>
    <x v="0"/>
    <n v="0"/>
    <x v="0"/>
    <n v="0"/>
    <x v="0"/>
    <n v="0"/>
  </r>
  <r>
    <n v="3036602"/>
    <s v="IDA AYU PICA RATNA UTAMI"/>
    <s v="U9"/>
    <x v="4"/>
    <s v="Network - Jawa Timur &amp; Bali Nusra Region"/>
    <s v="Network - Jawa Timur &amp; Bali Nusra Region Area VI"/>
    <s v="KC - Denpasar - Thamrin - DPS - D3"/>
    <s v="KC - Denpasar - Thamrin - DPS - Service - D4"/>
    <s v="Customer Service"/>
    <s v="Customer Service"/>
    <s v="KC - Denpasar - Thamrin - DPS"/>
    <s v="DENPASAR"/>
    <s v="Bali"/>
    <d v="1996-05-13T00:00:00"/>
    <d v="2018-10-01T00:00:00"/>
    <s v="Female"/>
    <s v="DPS"/>
    <s v="IDAAYU.PICARATNAUTAMI@CIMBNIAGA.CO.ID"/>
    <s v="D-5"/>
    <n v="3003861"/>
    <s v="ABNER CAHYA BAWONO"/>
    <s v="Branch Operations &amp; Service Manager - KC - DPS"/>
    <m/>
    <m/>
    <m/>
    <m/>
    <x v="1"/>
    <m/>
    <m/>
    <x v="0"/>
    <n v="0"/>
    <x v="0"/>
    <n v="0"/>
    <x v="0"/>
    <n v="0"/>
  </r>
  <r>
    <n v="3040557"/>
    <s v="NI KADEK INTAN BONITA PRANADEWI"/>
    <s v="U9"/>
    <x v="4"/>
    <s v="Network - Jawa Timur &amp; Bali Nusra Region"/>
    <s v="Network - Jawa Timur &amp; Bali Nusra Region Area VI"/>
    <s v="KC - Denpasar - Thamrin - DPS - D3"/>
    <s v="KC - Denpasar - Thamrin - DPS - Service - D4"/>
    <s v="Customer Service"/>
    <s v="Customer Service"/>
    <s v="KC - Denpasar - Thamrin - DPS"/>
    <s v="DENPASAR"/>
    <s v="Bali"/>
    <d v="1998-05-11T00:00:00"/>
    <d v="2020-02-24T00:00:00"/>
    <s v="Female"/>
    <s v="DPS"/>
    <s v="Ni.Pranadewi@cimbniaga.co.id"/>
    <s v="D-5"/>
    <n v="3003861"/>
    <s v="ABNER CAHYA BAWONO"/>
    <s v="Branch Operations &amp; Service Manager - KC - DPS"/>
    <m/>
    <m/>
    <m/>
    <m/>
    <x v="1"/>
    <m/>
    <m/>
    <x v="0"/>
    <n v="0"/>
    <x v="0"/>
    <n v="0"/>
    <x v="0"/>
    <n v="0"/>
  </r>
  <r>
    <n v="3040555"/>
    <s v="NI PUTU AYU VIDIARI"/>
    <s v="U9"/>
    <x v="4"/>
    <s v="Network - Jawa Timur &amp; Bali Nusra Region"/>
    <s v="Network - Jawa Timur &amp; Bali Nusra Region Area VI"/>
    <s v="KC - Denpasar - Thamrin - DPS - D3"/>
    <s v="KC - Denpasar - Thamrin - DPS - Service - D4"/>
    <s v="Customer Service"/>
    <s v="Customer Service"/>
    <s v="KC - Denpasar - Thamrin - DPS"/>
    <s v="DENPASAR"/>
    <s v="Bali"/>
    <d v="1995-06-03T00:00:00"/>
    <d v="2020-02-24T00:00:00"/>
    <s v="Female"/>
    <s v="DPS"/>
    <s v="Ni.Vidiari@cimbniaga.co.id"/>
    <s v="D-5"/>
    <n v="3003861"/>
    <s v="ABNER CAHYA BAWONO"/>
    <s v="Branch Operations &amp; Service Manager - KC - DPS"/>
    <m/>
    <m/>
    <m/>
    <m/>
    <x v="1"/>
    <m/>
    <m/>
    <x v="0"/>
    <n v="0"/>
    <x v="0"/>
    <n v="0"/>
    <x v="0"/>
    <n v="0"/>
  </r>
  <r>
    <n v="3005473"/>
    <s v="NI MADE MIDAYANI"/>
    <s v="U10"/>
    <x v="4"/>
    <s v="Network - Jawa Timur &amp; Bali Nusra Region"/>
    <s v="Network - Jawa Timur &amp; Bali Nusra Region Area VI"/>
    <s v="KC - Denpasar - Thamrin - DPS - D3"/>
    <s v="KC - Denpasar - Thamrin - DPS - Service - D4"/>
    <s v="Teller"/>
    <s v="Teller"/>
    <s v="KC - Denpasar - Thamrin - DPS"/>
    <s v="DENPASAR"/>
    <s v="Bali"/>
    <d v="1976-01-31T00:00:00"/>
    <d v="2001-07-04T00:00:00"/>
    <s v="Female"/>
    <s v="DPS"/>
    <s v="MADE.MIDAYANI@CIMBNIAGA.CO.ID"/>
    <s v="D-5"/>
    <n v="3003861"/>
    <s v="ABNER CAHYA BAWONO"/>
    <s v="Branch Operations &amp; Service Manager - KC - DPS"/>
    <m/>
    <m/>
    <m/>
    <m/>
    <x v="1"/>
    <m/>
    <m/>
    <x v="0"/>
    <n v="0"/>
    <x v="0"/>
    <n v="0"/>
    <x v="0"/>
    <n v="0"/>
  </r>
  <r>
    <n v="3005493"/>
    <s v="NI PUTU JENY BUDI ARIANI SUABA"/>
    <s v="U10"/>
    <x v="4"/>
    <s v="Network - Jawa Timur &amp; Bali Nusra Region"/>
    <s v="Network - Jawa Timur &amp; Bali Nusra Region Area VI"/>
    <s v="KC - Denpasar - Thamrin - DPS - D3"/>
    <s v="KC - Denpasar - Thamrin - DPS - Service - D4"/>
    <s v="Teller"/>
    <s v="Teller"/>
    <s v="KC - Denpasar - Thamrin - DPS"/>
    <s v="DENPASAR"/>
    <s v="Bali"/>
    <d v="1976-01-07T00:00:00"/>
    <d v="2001-08-01T00:00:00"/>
    <s v="Female"/>
    <s v="DPS"/>
    <s v="NIPUTUJENY.BUDIARIANISUABA@CIMBNIAGA.CO.ID"/>
    <s v="D-5"/>
    <n v="3003861"/>
    <s v="ABNER CAHYA BAWONO"/>
    <s v="Branch Operations &amp; Service Manager - KC - DPS"/>
    <m/>
    <m/>
    <m/>
    <m/>
    <x v="1"/>
    <m/>
    <m/>
    <x v="0"/>
    <n v="0.2"/>
    <x v="0"/>
    <n v="0"/>
    <x v="0"/>
    <n v="0.1"/>
  </r>
  <r>
    <n v="5423234"/>
    <s v="HARTINI BAHREN"/>
    <s v="U8"/>
    <x v="4"/>
    <s v="Network - Jawa Timur &amp; Bali Nusra Region"/>
    <s v="Network - Jawa Timur &amp; Bali Nusra Region Area VI"/>
    <s v="KC - Kupang - Lalamentik - KLM - D3"/>
    <s v="KC - Kupang - Lalamentik - KLM - Business Owners - D4"/>
    <s v="Client Relationship Manager"/>
    <s v="Client Relationship Manager"/>
    <s v="KC - Kupang - Lalamentik - KLM"/>
    <s v="KUPANG"/>
    <s v="Nusa Tenggara Timur"/>
    <d v="1983-05-19T00:00:00"/>
    <d v="2025-03-18T00:00:00"/>
    <s v="Female"/>
    <s v="KLM"/>
    <s v="hartini.bahren@cimbniaga.co.id"/>
    <s v="D-5"/>
    <n v="3040347"/>
    <s v="KAROLINA MARIA JENI MANBAIT"/>
    <s v="Branch Manager - KC - KLM"/>
    <m/>
    <m/>
    <m/>
    <m/>
    <x v="1"/>
    <m/>
    <m/>
    <x v="0"/>
    <n v="0"/>
    <x v="0"/>
    <n v="0"/>
    <x v="0"/>
    <n v="0"/>
  </r>
  <r>
    <n v="5414471"/>
    <s v="LYDIA LONGLEY WONGA USBOKO"/>
    <s v="U8"/>
    <x v="4"/>
    <s v="Network - Jawa Timur &amp; Bali Nusra Region"/>
    <s v="Network - Jawa Timur &amp; Bali Nusra Region Area VI"/>
    <s v="KC - Kupang - Lalamentik - KLM - D3"/>
    <s v="KC - Kupang - Lalamentik - KLM - Business Owners - D4"/>
    <s v="Client Relationship Manager"/>
    <s v="Client Relationship Manager"/>
    <s v="KC - Kupang - Lalamentik - KLM"/>
    <s v="KUPANG"/>
    <s v="Nusa Tenggara Timur"/>
    <d v="1990-05-11T00:00:00"/>
    <d v="2024-09-02T00:00:00"/>
    <s v="Female"/>
    <s v="KLM"/>
    <s v="Lydia.Usboko@cimbniaga.co.id"/>
    <s v="D-5"/>
    <n v="3040347"/>
    <s v="KAROLINA MARIA JENI MANBAIT"/>
    <s v="Branch Manager - KC - KLM"/>
    <m/>
    <m/>
    <m/>
    <m/>
    <x v="1"/>
    <m/>
    <m/>
    <x v="0"/>
    <n v="0"/>
    <x v="0"/>
    <n v="0"/>
    <x v="0"/>
    <n v="0"/>
  </r>
  <r>
    <n v="5387563"/>
    <s v="JUSTUS AMARDIN FANGGIDAE"/>
    <s v="U7"/>
    <x v="4"/>
    <s v="Network - Jawa Timur &amp; Bali Nusra Region"/>
    <s v="Network - Jawa Timur &amp; Bali Nusra Region Area VI"/>
    <s v="KC - Kupang - Lalamentik - KLM - D3"/>
    <s v="KC - Kupang - Lalamentik - KLM - Loan Advisor"/>
    <s v="Loan Advisor Specialist"/>
    <s v="Loan Advisor Specialist"/>
    <s v="KC - Kupang - Lalamentik - KLM"/>
    <s v="KUPANG"/>
    <s v="Nusa Tenggara Timur"/>
    <d v="1983-01-01T00:00:00"/>
    <d v="2023-03-27T00:00:00"/>
    <s v="Male"/>
    <s v="KLM"/>
    <s v="Justus.Fanggidae@cimbniaga.co.id"/>
    <s v="D-4"/>
    <n v="3040347"/>
    <s v="KAROLINA MARIA JENI MANBAIT"/>
    <s v="Branch Manager - KC - KLM"/>
    <m/>
    <m/>
    <m/>
    <m/>
    <x v="1"/>
    <m/>
    <m/>
    <x v="0"/>
    <n v="0"/>
    <x v="0"/>
    <n v="0"/>
    <x v="0"/>
    <n v="0"/>
  </r>
  <r>
    <n v="3014241"/>
    <s v="CHRISTYN ANGELINA AMALO"/>
    <s v="U7"/>
    <x v="4"/>
    <s v="Network - Jawa Timur &amp; Bali Nusra Region"/>
    <s v="Network - Jawa Timur &amp; Bali Nusra Region Area VI"/>
    <s v="KC - Kupang - Lalamentik - KLM - D3"/>
    <s v="KC - Kupang - Lalamentik - KLM - Service - D4"/>
    <s v="Branch Operations &amp; Service Manager"/>
    <s v="Branch Operations &amp; Service Manager"/>
    <s v="KC - Kupang - Lalamentik - KLM"/>
    <s v="KUPANG"/>
    <s v="Nusa Tenggara Timur"/>
    <d v="1985-06-28T00:00:00"/>
    <d v="2010-09-27T00:00:00"/>
    <s v="Female"/>
    <s v="KLM"/>
    <s v="CHRISTYN.AMALO@CIMBNIAGA.CO.ID"/>
    <s v="D-4"/>
    <n v="3040347"/>
    <s v="KAROLINA MARIA JENI MANBAIT"/>
    <s v="Branch Manager - KC - KLM"/>
    <m/>
    <m/>
    <m/>
    <m/>
    <x v="1"/>
    <m/>
    <m/>
    <x v="0"/>
    <n v="0.6"/>
    <x v="0"/>
    <n v="0"/>
    <x v="0"/>
    <n v="0.3"/>
  </r>
  <r>
    <n v="3023054"/>
    <s v="ADELYA IVANA PUTRY BOEKY"/>
    <s v="U9"/>
    <x v="4"/>
    <s v="Network - Jawa Timur &amp; Bali Nusra Region"/>
    <s v="Network - Jawa Timur &amp; Bali Nusra Region Area VI"/>
    <s v="KC - Kupang - Lalamentik - KLM - D3"/>
    <s v="KC - Kupang - Lalamentik - KLM - Service - D4"/>
    <s v="Branch Service Officer"/>
    <s v="Branch Service Officer"/>
    <s v="KC - Kupang - Lalamentik - KLM"/>
    <s v="KUPANG"/>
    <s v="Nusa Tenggara Timur"/>
    <d v="1990-05-07T00:00:00"/>
    <d v="2013-05-13T00:00:00"/>
    <s v="Female"/>
    <s v="KLM"/>
    <s v="ADELYA.BOEKY@CIMBNIAGA.CO.ID"/>
    <s v="D-5"/>
    <n v="3014241"/>
    <s v="CHRISTYN ANGELINA AMALO"/>
    <s v="Branch Operations &amp; Service Manager - KC - KLM"/>
    <m/>
    <m/>
    <m/>
    <m/>
    <x v="1"/>
    <m/>
    <m/>
    <x v="0"/>
    <n v="0"/>
    <x v="0"/>
    <n v="0"/>
    <x v="0"/>
    <n v="0"/>
  </r>
  <r>
    <n v="3027082"/>
    <s v="MARIA A K DODU"/>
    <s v="U9"/>
    <x v="4"/>
    <s v="Network - Jawa Timur &amp; Bali Nusra Region"/>
    <s v="Network - Jawa Timur &amp; Bali Nusra Region Area VI"/>
    <s v="KC - Kupang - Lalamentik - KLM - D3"/>
    <s v="KC - Kupang - Lalamentik - KLM - Service - D4"/>
    <s v="Customer Service"/>
    <s v="Customer Service"/>
    <s v="KC - Kupang - Lalamentik - KLM"/>
    <s v="KUPANG"/>
    <s v="Nusa Tenggara Timur"/>
    <d v="1991-04-20T00:00:00"/>
    <d v="2014-08-14T00:00:00"/>
    <s v="Female"/>
    <s v="KLM"/>
    <s v="MARIA.DODU@CIMBNIAGA.CO.ID"/>
    <s v="D-5"/>
    <n v="3014241"/>
    <s v="CHRISTYN ANGELINA AMALO"/>
    <s v="Branch Operations &amp; Service Manager - KC - KLM"/>
    <m/>
    <m/>
    <m/>
    <m/>
    <x v="1"/>
    <m/>
    <m/>
    <x v="0"/>
    <n v="0"/>
    <x v="0"/>
    <n v="0"/>
    <x v="0"/>
    <n v="0"/>
  </r>
  <r>
    <n v="5404305"/>
    <s v="LANA PUSPITHA"/>
    <s v="U8"/>
    <x v="4"/>
    <s v="Network - Jawa Timur &amp; Bali Nusra Region"/>
    <s v="Network - Jawa Timur &amp; Bali Nusra Region Area VI"/>
    <s v="KC - Mataram - Pejanggik - MTN - D3"/>
    <s v="KC - Mataram - Pejanggik - MTN - Business Owners - D4"/>
    <s v="Client Relationship Manager"/>
    <s v="Client Relationship Manager"/>
    <s v="KC - Mataram - Pejanggik - MTN"/>
    <s v="MATARAM"/>
    <s v="Nusa Tenggara Barat"/>
    <d v="1997-01-08T00:00:00"/>
    <d v="2024-01-29T00:00:00"/>
    <s v="Female"/>
    <s v="MTN"/>
    <s v="lana.puspitha@cimbniaga.co.id"/>
    <s v="D-5"/>
    <n v="5356071"/>
    <s v="KETUT DEWI MAHAINI"/>
    <s v="Branch Manager - KC - MTN"/>
    <m/>
    <m/>
    <m/>
    <m/>
    <x v="1"/>
    <m/>
    <m/>
    <x v="0"/>
    <n v="0"/>
    <x v="0"/>
    <n v="0"/>
    <x v="0"/>
    <n v="0"/>
  </r>
  <r>
    <n v="5382956"/>
    <s v="DIAN NOVITA ERMANINGSIH"/>
    <s v="U8"/>
    <x v="4"/>
    <s v="Network - Jawa Timur &amp; Bali Nusra Region"/>
    <s v="Network - Jawa Timur &amp; Bali Nusra Region Area VI"/>
    <s v="KC - Mataram - Pejanggik - MTN - D3"/>
    <s v="KC - Mataram - Pejanggik - MTN - Business Owners - D4"/>
    <s v="Client Relationship Manager"/>
    <s v="Client Relationship Manager"/>
    <s v="KC - Mataram - Pejanggik - MTN"/>
    <s v="MATARAM"/>
    <s v="Nusa Tenggara Barat"/>
    <d v="1987-11-30T00:00:00"/>
    <d v="2023-01-16T00:00:00"/>
    <s v="Female"/>
    <s v="MTN"/>
    <s v="Dian.Ermaningsih@cimbniaga.co.id"/>
    <s v="D-5"/>
    <n v="5356071"/>
    <s v="KETUT DEWI MAHAINI"/>
    <s v="Branch Manager - KC - MTN"/>
    <m/>
    <m/>
    <m/>
    <m/>
    <x v="1"/>
    <m/>
    <m/>
    <x v="0"/>
    <n v="0"/>
    <x v="0"/>
    <n v="0"/>
    <x v="0"/>
    <n v="0"/>
  </r>
  <r>
    <n v="5375165"/>
    <s v="BAIQ DEWI RUSMAWATI"/>
    <s v="U8"/>
    <x v="4"/>
    <s v="Network - Jawa Timur &amp; Bali Nusra Region"/>
    <s v="Network - Jawa Timur &amp; Bali Nusra Region Area VI"/>
    <s v="KC - Mataram - Pejanggik - MTN - D3"/>
    <s v="KC - Mataram - Pejanggik - MTN - Business Owners - D4"/>
    <s v="Client Relationship Manager"/>
    <s v="Client Relationship Manager"/>
    <s v="KC - Mataram - Pejanggik - MTN"/>
    <s v="MATARAM"/>
    <s v="Nusa Tenggara Barat"/>
    <d v="1990-01-07T00:00:00"/>
    <d v="2022-09-05T00:00:00"/>
    <s v="Female"/>
    <s v="MTN"/>
    <s v="Baiq.Rusmawati@cimbniaga.co.id"/>
    <s v="D-5"/>
    <n v="5356071"/>
    <s v="KETUT DEWI MAHAINI"/>
    <s v="Branch Manager - KC - MTN"/>
    <m/>
    <m/>
    <m/>
    <m/>
    <x v="1"/>
    <m/>
    <m/>
    <x v="0"/>
    <n v="0"/>
    <x v="0"/>
    <n v="0"/>
    <x v="0"/>
    <n v="0"/>
  </r>
  <r>
    <n v="3021330"/>
    <s v="I GUSTI AGUNG RAI ADIYASA"/>
    <s v="U7"/>
    <x v="4"/>
    <s v="Network - Jawa Timur &amp; Bali Nusra Region"/>
    <s v="Network - Jawa Timur &amp; Bali Nusra Region Area VI"/>
    <s v="KC - Mataram - Pejanggik - MTN - D3"/>
    <s v="KC - Mataram - Pejanggik - MTN - Service - D4"/>
    <s v="Branch Operations &amp; Service Manager"/>
    <s v="Branch Operations &amp; Service Manager"/>
    <s v="KC - Mataram - Pejanggik - MTN"/>
    <s v="MATARAM"/>
    <s v="Nusa Tenggara Barat"/>
    <d v="1984-11-01T00:00:00"/>
    <d v="2013-01-04T00:00:00"/>
    <s v="Male"/>
    <s v="MTN"/>
    <s v="IGUSTI.ADIYASA@CIMBNIAGA.CO.ID"/>
    <s v="D-4"/>
    <n v="5356071"/>
    <s v="KETUT DEWI MAHAINI"/>
    <s v="Branch Manager - KC - MTN"/>
    <m/>
    <m/>
    <m/>
    <m/>
    <x v="1"/>
    <m/>
    <m/>
    <x v="0"/>
    <n v="0"/>
    <x v="0"/>
    <n v="0"/>
    <x v="0"/>
    <n v="0"/>
  </r>
  <r>
    <n v="3023272"/>
    <s v="ALISAPUTRA  SETIAWAN"/>
    <s v="U8"/>
    <x v="4"/>
    <s v="Network - Jawa Timur &amp; Bali Nusra Region"/>
    <s v="Network - Jawa Timur &amp; Bali Nusra Region Area VI"/>
    <s v="KC - Mataram - Pejanggik - MTN - D3"/>
    <s v="KC - Mataram - Pejanggik - MTN - Service - D4"/>
    <s v="Branch Service Officer"/>
    <s v="Branch Service Officer"/>
    <s v="KC - Mataram - Pejanggik - MTN"/>
    <s v="MATARAM"/>
    <s v="Nusa Tenggara Barat"/>
    <d v="1990-01-23T00:00:00"/>
    <d v="2013-05-22T00:00:00"/>
    <s v="Male"/>
    <s v="MTN"/>
    <s v="ALISAPUTRA.SETIAWAN@CIMBNIAGA.CO.ID"/>
    <s v="D-5"/>
    <n v="3021330"/>
    <s v="I GUSTI AGUNG RAI ADIYASA"/>
    <s v="Branch Operations &amp; Service Manager - KC - MTN"/>
    <m/>
    <m/>
    <m/>
    <m/>
    <x v="1"/>
    <m/>
    <m/>
    <x v="0"/>
    <n v="0"/>
    <x v="0"/>
    <n v="0"/>
    <x v="0"/>
    <n v="0"/>
  </r>
  <r>
    <n v="3026203"/>
    <s v="NI WAYAN RATNA RIANTHI"/>
    <s v="U9"/>
    <x v="4"/>
    <s v="Network - Jawa Timur &amp; Bali Nusra Region"/>
    <s v="Network - Jawa Timur &amp; Bali Nusra Region Area VI"/>
    <s v="KC - Mataram - Pejanggik - MTN - D3"/>
    <s v="KC - Mataram - Pejanggik - MTN - Service - D4"/>
    <s v="Customer Service"/>
    <s v="Customer Service"/>
    <s v="KC - Mataram - Pejanggik - MTN"/>
    <s v="MATARAM"/>
    <s v="Nusa Tenggara Barat"/>
    <d v="1991-02-08T00:00:00"/>
    <d v="2014-05-05T00:00:00"/>
    <s v="Female"/>
    <s v="MTN"/>
    <s v="RATNA.RIANTHI@CIMBNIAGA.CO.ID"/>
    <s v="D-5"/>
    <n v="3021330"/>
    <s v="I GUSTI AGUNG RAI ADIYASA"/>
    <s v="Branch Operations &amp; Service Manager - KC - MTN"/>
    <m/>
    <m/>
    <m/>
    <m/>
    <x v="1"/>
    <m/>
    <m/>
    <x v="0"/>
    <n v="0"/>
    <x v="0"/>
    <n v="0"/>
    <x v="0"/>
    <n v="0"/>
  </r>
  <r>
    <n v="3008165"/>
    <s v="RATNA AYU IKA KOMARI"/>
    <s v="U9"/>
    <x v="4"/>
    <s v="Network - Jawa Timur &amp; Bali Nusra Region"/>
    <s v="Network - Jawa Timur &amp; Bali Nusra Region Area VI"/>
    <s v="KC - Mataram - Pejanggik - MTN - D3"/>
    <s v="KC - Mataram - Pejanggik - MTN - Service - D4"/>
    <s v="Customer Service"/>
    <s v="Customer Service"/>
    <s v="KC - Mataram - Pejanggik - MTN"/>
    <s v="MATARAM"/>
    <s v="Nusa Tenggara Barat"/>
    <d v="1981-10-24T00:00:00"/>
    <d v="2006-12-01T00:00:00"/>
    <s v="Female"/>
    <s v="MTN"/>
    <s v="RATNA.IKA@CIMBNIAGA.CO.ID"/>
    <s v="D-5"/>
    <n v="3021330"/>
    <s v="I GUSTI AGUNG RAI ADIYASA"/>
    <s v="Branch Operations &amp; Service Manager - KC - MTN"/>
    <m/>
    <m/>
    <m/>
    <m/>
    <x v="1"/>
    <m/>
    <m/>
    <x v="0"/>
    <n v="0.6"/>
    <x v="0"/>
    <n v="0"/>
    <x v="0"/>
    <n v="0.3"/>
  </r>
  <r>
    <n v="5393775"/>
    <s v="ANAK AGUNG NGURAH PARAMA PUTRA"/>
    <s v="U7"/>
    <x v="4"/>
    <s v="Network - Jawa Timur &amp; Bali Nusra Region"/>
    <s v="Network - Jawa Timur &amp; Bali Nusra Region Area VI"/>
    <s v="KCP - Bali - Canggu - BCG - D3"/>
    <s v="KCP - Bali - Canggu - BCG - Business Owners - D4"/>
    <s v="Client Relationship Manager"/>
    <s v="Client Relationship Manager"/>
    <s v="KCP - Bali - Canggu - BCG"/>
    <s v="BADUNG"/>
    <s v="Bali"/>
    <d v="1991-04-25T00:00:00"/>
    <d v="2023-07-17T00:00:00"/>
    <s v="Male"/>
    <s v="BCG"/>
    <s v="Anak.Putra@cimbniaga.co.id"/>
    <s v="D-5"/>
    <n v="3038668"/>
    <s v="I GUSTI NGURAH BAGUS ADNYANA PUTRA"/>
    <s v="Branch Manager - KCP - BCG"/>
    <m/>
    <m/>
    <m/>
    <m/>
    <x v="1"/>
    <m/>
    <m/>
    <x v="0"/>
    <n v="0"/>
    <x v="0"/>
    <n v="0"/>
    <x v="0"/>
    <n v="0"/>
  </r>
  <r>
    <n v="3006028"/>
    <s v="COKORDA ISTRI OKA SRI EKAWATI"/>
    <s v="U7"/>
    <x v="4"/>
    <s v="Network - Jawa Timur &amp; Bali Nusra Region"/>
    <s v="Network - Jawa Timur &amp; Bali Nusra Region Area VI"/>
    <s v="KCP - Bali - Canggu - BCG - D3"/>
    <s v="KCP - Bali - Canggu - BCG - Service - D4"/>
    <s v="Branch Operations &amp; Service Manager"/>
    <s v="Branch Operations &amp; Service Manager"/>
    <s v="KCP - Bali - Canggu - BCG"/>
    <s v="BADUNG"/>
    <s v="Bali"/>
    <d v="1977-12-19T00:00:00"/>
    <d v="2004-05-01T00:00:00"/>
    <s v="Female"/>
    <s v="BCG"/>
    <s v="COK.ISTRIOKASRIEKAWATI@CIMBNIAGA.CO.ID"/>
    <s v="D-4"/>
    <n v="3038668"/>
    <s v="I GUSTI NGURAH BAGUS ADNYANA PUTRA"/>
    <s v="Branch Manager - KCP - BCG"/>
    <m/>
    <m/>
    <m/>
    <m/>
    <x v="1"/>
    <m/>
    <m/>
    <x v="0"/>
    <n v="0"/>
    <x v="0"/>
    <n v="0"/>
    <x v="0"/>
    <n v="0"/>
  </r>
  <r>
    <n v="3030121"/>
    <s v="PUTU AYUNDA FEBRIANI"/>
    <s v="U9"/>
    <x v="4"/>
    <s v="Network - Jawa Timur &amp; Bali Nusra Region"/>
    <s v="Network - Jawa Timur &amp; Bali Nusra Region Area VI"/>
    <s v="KCP - Bali - Canggu - BCG - D3"/>
    <s v="KCP - Bali - Canggu - BCG - Service - D4"/>
    <s v="Customer Service"/>
    <s v="Customer Service"/>
    <s v="KCP - Bali - Canggu - BCG"/>
    <s v="BADUNG"/>
    <s v="Bali"/>
    <d v="1992-02-03T00:00:00"/>
    <d v="2015-11-20T00:00:00"/>
    <s v="Female"/>
    <s v="BCG"/>
    <s v="PUTU.FEBRIANI@CIMBNIAGA.CO.ID"/>
    <s v="D-5"/>
    <n v="3006028"/>
    <s v="COKORDA ISTRI OKA SRI EKAWATI"/>
    <s v="Branch Operations &amp; Service Manager - KCP - BCG"/>
    <m/>
    <m/>
    <m/>
    <m/>
    <x v="1"/>
    <m/>
    <m/>
    <x v="0"/>
    <n v="0"/>
    <x v="0"/>
    <n v="0"/>
    <x v="0"/>
    <n v="0"/>
  </r>
  <r>
    <n v="3025166"/>
    <s v="ANGGIA MIRZADINI"/>
    <s v="U9"/>
    <x v="4"/>
    <s v="Network - Jawa Timur &amp; Bali Nusra Region"/>
    <s v="Network - Jawa Timur &amp; Bali Nusra Region Area VI"/>
    <s v="KCP - Bali - Canggu - BCG - D3"/>
    <s v="KCP - Bali - Canggu - BCG - Service - D4"/>
    <s v="Customer Service"/>
    <s v="Customer Service"/>
    <s v="KCP - Bali - Canggu - BCG"/>
    <s v="BADUNG"/>
    <s v="Bali"/>
    <d v="1986-03-19T00:00:00"/>
    <d v="2014-01-02T00:00:00"/>
    <s v="Female"/>
    <s v="BCG"/>
    <s v="ANGGIA.MIRZADINI@CIMBNIAGA.CO.ID"/>
    <s v="D-5"/>
    <n v="3006028"/>
    <s v="COKORDA ISTRI OKA SRI EKAWATI"/>
    <s v="Branch Operations &amp; Service Manager - KCP - BCG"/>
    <m/>
    <m/>
    <m/>
    <m/>
    <x v="1"/>
    <m/>
    <m/>
    <x v="0"/>
    <n v="0"/>
    <x v="0"/>
    <n v="0"/>
    <x v="0"/>
    <n v="0"/>
  </r>
  <r>
    <n v="5352523"/>
    <s v="PRILLA AMASTANIA"/>
    <s v="U10"/>
    <x v="4"/>
    <s v="Network - Jawa Timur &amp; Bali Nusra Region"/>
    <s v="Network - Jawa Timur &amp; Bali Nusra Region Area VI"/>
    <s v="KCP - Bali - Canggu - BCG - D3"/>
    <s v="KCP - Bali - Canggu - BCG - Service - D4"/>
    <s v="Teller"/>
    <s v="Teller"/>
    <s v="KCP - Bali - Canggu - BCG"/>
    <s v="BADUNG"/>
    <s v="Bali"/>
    <d v="1996-04-04T00:00:00"/>
    <d v="2021-10-04T00:00:00"/>
    <s v="Female"/>
    <s v="BCG"/>
    <s v="Prilla.Amastania@cimbniaga.co.id"/>
    <s v="D-5"/>
    <n v="3006028"/>
    <s v="COKORDA ISTRI OKA SRI EKAWATI"/>
    <s v="Branch Operations &amp; Service Manager - KCP - BCG"/>
    <m/>
    <m/>
    <m/>
    <m/>
    <x v="1"/>
    <m/>
    <m/>
    <x v="1"/>
    <n v="1"/>
    <x v="0"/>
    <n v="0"/>
    <x v="0"/>
    <n v="0.5"/>
  </r>
  <r>
    <n v="5375016"/>
    <s v="IDA AYU SARITA"/>
    <s v="U7"/>
    <x v="4"/>
    <s v="Network - Jawa Timur &amp; Bali Nusra Region"/>
    <s v="Network - Jawa Timur &amp; Bali Nusra Region Area VI"/>
    <s v="KCP - Bali - Ubud - UBU - D3"/>
    <s v="KCP - Bali - Ubud - UBU - Business Owners - D4"/>
    <s v="Client Relationship Manager"/>
    <s v="Client Relationship Manager"/>
    <s v="KCP - Bali - Ubud - UBU"/>
    <s v="DENPASAR"/>
    <s v="Bali"/>
    <d v="1991-01-18T00:00:00"/>
    <d v="2022-09-05T00:00:00"/>
    <s v="Female"/>
    <s v="UBU"/>
    <s v="Ida.Sarita@cimbniaga.co.id"/>
    <s v="D-5"/>
    <n v="3036241"/>
    <s v="I GUSTI AYU NOVITA SARI"/>
    <s v="Branch Manager - KCP - UBU"/>
    <m/>
    <m/>
    <m/>
    <m/>
    <x v="1"/>
    <m/>
    <m/>
    <x v="0"/>
    <n v="0"/>
    <x v="0"/>
    <n v="0"/>
    <x v="0"/>
    <n v="0"/>
  </r>
  <r>
    <n v="5407835"/>
    <s v="NI MADE SISKA NUSANTARI"/>
    <s v="U8"/>
    <x v="4"/>
    <s v="Network - Jawa Timur &amp; Bali Nusra Region"/>
    <s v="Network - Jawa Timur &amp; Bali Nusra Region Area VI"/>
    <s v="KCP - Bali - Ubud - UBU - D3"/>
    <s v="KCP - Bali - Ubud - UBU - Business Owners - D4"/>
    <s v="Client Relationship Manager"/>
    <s v="Client Relationship Manager"/>
    <s v="KCP - Bali - Ubud - UBU"/>
    <s v="DENPASAR"/>
    <s v="Bali"/>
    <d v="1994-09-18T00:00:00"/>
    <d v="2024-04-22T00:00:00"/>
    <s v="Female"/>
    <s v="UBU"/>
    <s v="NIMADE.SISKANUSANTARI@cimbniaga.co.id"/>
    <s v="D-5"/>
    <n v="3036241"/>
    <s v="I GUSTI AYU NOVITA SARI"/>
    <s v="Branch Manager - KCP - UBU"/>
    <m/>
    <m/>
    <m/>
    <m/>
    <x v="1"/>
    <m/>
    <m/>
    <x v="0"/>
    <n v="0"/>
    <x v="0"/>
    <n v="0"/>
    <x v="0"/>
    <n v="0"/>
  </r>
  <r>
    <n v="3031917"/>
    <s v="DEWA AYU LIA ANGGRAENI"/>
    <s v="U8"/>
    <x v="4"/>
    <s v="Network - Jawa Timur &amp; Bali Nusra Region"/>
    <s v="Network - Jawa Timur &amp; Bali Nusra Region Area VI"/>
    <s v="KCP - Bali - Ubud - UBU - D3"/>
    <s v="KCP - Bali - Ubud - UBU - Loan Advisor"/>
    <s v="Loan Advisor Specialist"/>
    <s v="Loan Advisor Specialist"/>
    <s v="KCP - Bali - Ubud - UBU"/>
    <s v="DENPASAR"/>
    <s v="Bali"/>
    <d v="1994-08-16T00:00:00"/>
    <d v="2016-09-26T00:00:00"/>
    <s v="Female"/>
    <s v="UBU"/>
    <s v="DEWA.ANGGRAENI@CIMBNIAGA.CO.ID"/>
    <s v="D-4"/>
    <n v="3036241"/>
    <s v="I GUSTI AYU NOVITA SARI"/>
    <s v="Branch Manager - KCP - UBU"/>
    <m/>
    <m/>
    <m/>
    <m/>
    <x v="1"/>
    <m/>
    <m/>
    <x v="0"/>
    <n v="0"/>
    <x v="0"/>
    <n v="0"/>
    <x v="0"/>
    <n v="0"/>
  </r>
  <r>
    <n v="3013829"/>
    <s v="I GUSTI AGUNG AYU RATIH MEGASARI"/>
    <s v="U7"/>
    <x v="4"/>
    <s v="Network - Jawa Timur &amp; Bali Nusra Region"/>
    <s v="Network - Jawa Timur &amp; Bali Nusra Region Area VI"/>
    <s v="KCP - Bali - Ubud - UBU - D3"/>
    <s v="KCP - Bali - Ubud - UBU - Service - D4"/>
    <s v="Branch Operations &amp; Service Manager"/>
    <s v="Branch Operations &amp; Service Manager"/>
    <s v="KCP - Bali - Ubud - UBU"/>
    <s v="DENPASAR"/>
    <s v="Bali"/>
    <d v="1987-05-13T00:00:00"/>
    <d v="2010-08-09T00:00:00"/>
    <s v="Female"/>
    <s v="UBU"/>
    <s v="IGAAYU.MEGASARI@CIMBNIAGA.CO.ID"/>
    <s v="D-4"/>
    <n v="3036241"/>
    <s v="I GUSTI AYU NOVITA SARI"/>
    <s v="Branch Manager - KCP - UBU"/>
    <m/>
    <m/>
    <m/>
    <m/>
    <x v="1"/>
    <m/>
    <m/>
    <x v="0"/>
    <n v="0.05"/>
    <x v="0"/>
    <n v="0"/>
    <x v="0"/>
    <n v="2.5000000000000001E-2"/>
  </r>
  <r>
    <n v="3028554"/>
    <s v="DESAK PUTU INTAN PERMATA SARI"/>
    <s v="U9"/>
    <x v="4"/>
    <s v="Network - Jawa Timur &amp; Bali Nusra Region"/>
    <s v="Network - Jawa Timur &amp; Bali Nusra Region Area VI"/>
    <s v="KCP - Bali - Ubud - UBU - D3"/>
    <s v="KCP - Bali - Ubud - UBU - Service - D4"/>
    <s v="Customer Service"/>
    <s v="Customer Service"/>
    <s v="KCP - Bali - Ubud - UBU"/>
    <s v="DENPASAR"/>
    <s v="Bali"/>
    <d v="1992-10-29T00:00:00"/>
    <d v="2015-01-19T00:00:00"/>
    <s v="Female"/>
    <s v="UBU"/>
    <s v="DESAKPUTU.SARI@CIMBNIAGA.CO.ID"/>
    <s v="D-5"/>
    <n v="3013829"/>
    <s v="I GUSTI AGUNG AYU RATIH MEGASARI"/>
    <s v="Branch Operations &amp; Service Manager - KCP - UBU"/>
    <m/>
    <m/>
    <m/>
    <m/>
    <x v="1"/>
    <m/>
    <m/>
    <x v="0"/>
    <n v="0"/>
    <x v="0"/>
    <n v="0"/>
    <x v="0"/>
    <n v="0"/>
  </r>
  <r>
    <n v="5373468"/>
    <s v="PANDE AYU CINTYA NINGRUM"/>
    <s v="U9"/>
    <x v="4"/>
    <s v="Network - Jawa Timur &amp; Bali Nusra Region"/>
    <s v="Network - Jawa Timur &amp; Bali Nusra Region Area VI"/>
    <s v="KCP - Bali - Ubud - UBU - D3"/>
    <s v="KCP - Bali - Ubud - UBU - Service - D4"/>
    <s v="Customer Service"/>
    <s v="Customer Service"/>
    <s v="KCP - Bali - Ubud - UBU"/>
    <s v="DENPASAR"/>
    <s v="Bali"/>
    <d v="1995-10-16T00:00:00"/>
    <d v="2022-08-01T00:00:00"/>
    <s v="Female"/>
    <s v="UBU"/>
    <s v="Pande.Ningrum@cimbniaga.co.id"/>
    <s v="D-5"/>
    <n v="3013829"/>
    <s v="I GUSTI AGUNG AYU RATIH MEGASARI"/>
    <s v="Branch Operations &amp; Service Manager - KCP - UBU"/>
    <m/>
    <m/>
    <m/>
    <m/>
    <x v="1"/>
    <m/>
    <m/>
    <x v="1"/>
    <n v="1"/>
    <x v="0"/>
    <n v="0"/>
    <x v="0"/>
    <n v="0.5"/>
  </r>
  <r>
    <n v="3038697"/>
    <s v="A.A. ISTRI DINDA SEKAR LANGIT"/>
    <s v="U10"/>
    <x v="4"/>
    <s v="Network - Jawa Timur &amp; Bali Nusra Region"/>
    <s v="Network - Jawa Timur &amp; Bali Nusra Region Area VI"/>
    <s v="KCP - Bali - Ubud - UBU - D3"/>
    <s v="KCP - Bali - Ubud - UBU - Service - D4"/>
    <s v="Teller"/>
    <s v="Teller"/>
    <s v="KCP - Bali - Ubud - UBU"/>
    <s v="DENPASAR"/>
    <s v="Bali"/>
    <d v="1997-01-15T00:00:00"/>
    <d v="2019-08-05T00:00:00"/>
    <s v="Female"/>
    <s v="UBU"/>
    <s v="A.A.LANGIT@CIMBNIAGA.CO.ID"/>
    <s v="D-5"/>
    <n v="3013829"/>
    <s v="I GUSTI AGUNG AYU RATIH MEGASARI"/>
    <s v="Branch Operations &amp; Service Manager - KCP - UBU"/>
    <m/>
    <m/>
    <m/>
    <m/>
    <x v="1"/>
    <m/>
    <m/>
    <x v="0"/>
    <n v="0"/>
    <x v="0"/>
    <n v="0"/>
    <x v="0"/>
    <n v="0"/>
  </r>
  <r>
    <n v="5379708"/>
    <s v="INDAH RATRI NOVITASARI"/>
    <s v="U6"/>
    <x v="4"/>
    <s v="Network - Jawa Timur &amp; Bali Nusra Region"/>
    <s v="Network - Jawa Timur &amp; Bali Nusra Region Area VI"/>
    <s v="KCP - Banyuwangi - Sudirman - BWI - D3"/>
    <s v="KCP - Banyuwangi - Sudirman - BWI - Loan Advisor - D4"/>
    <s v="Loan Advisor Specialist"/>
    <s v="Loan Advisor Specialist"/>
    <s v="KCP - Banyuwangi - Sudirman - BWI"/>
    <s v="BANYUWANGI"/>
    <s v="Jawa Timur"/>
    <d v="1981-11-20T00:00:00"/>
    <d v="2022-11-21T00:00:00"/>
    <s v="Female"/>
    <s v="BWI"/>
    <s v="Indah.Novitasari@cimbniaga.co.id"/>
    <s v="D-4"/>
    <n v="3006389"/>
    <s v="WIWIN INDRAWATI"/>
    <s v="Branch Manager - KCP - BWI"/>
    <m/>
    <m/>
    <m/>
    <m/>
    <x v="1"/>
    <m/>
    <m/>
    <x v="0"/>
    <n v="0"/>
    <x v="0"/>
    <n v="0"/>
    <x v="0"/>
    <n v="0"/>
  </r>
  <r>
    <n v="3022814"/>
    <s v="PANGESTU BUDI UTARI"/>
    <s v="U8"/>
    <x v="4"/>
    <s v="Network - Jawa Timur &amp; Bali Nusra Region"/>
    <s v="Network - Jawa Timur &amp; Bali Nusra Region Area VI"/>
    <s v="KCP - Banyuwangi - Sudirman - BWI - D3"/>
    <s v="KCP - Banyuwangi - Sudirman - BWI - Business Owners - D4"/>
    <s v="Client Relationship Manager"/>
    <s v="Client Relationship Manager"/>
    <s v="KCP - Banyuwangi - Sudirman - BWI"/>
    <s v="BANYUWANGI"/>
    <s v="Jawa Timur"/>
    <d v="1989-02-15T00:00:00"/>
    <d v="2013-04-30T00:00:00"/>
    <s v="Female"/>
    <s v="BWI"/>
    <s v="PANGESTUBUDI.UTARI@CIMBNIAGA.CO.ID"/>
    <s v="D-5"/>
    <n v="3006389"/>
    <s v="WIWIN INDRAWATI"/>
    <s v="Branch Manager - KCP - BWI"/>
    <m/>
    <m/>
    <m/>
    <m/>
    <x v="1"/>
    <m/>
    <m/>
    <x v="0"/>
    <n v="0.1"/>
    <x v="0"/>
    <n v="0"/>
    <x v="0"/>
    <n v="0.05"/>
  </r>
  <r>
    <n v="3036995"/>
    <s v="FINDIAR HONGGO SATURA"/>
    <s v="U8"/>
    <x v="4"/>
    <s v="Network - Jawa Timur &amp; Bali Nusra Region"/>
    <s v="Network - Jawa Timur &amp; Bali Nusra Region Area VI"/>
    <s v="KCP - Banyuwangi - Sudirman - BWI - D3"/>
    <s v="KCP - Banyuwangi - Sudirman - BWI - Business Owners - D4"/>
    <s v="Client Relationship Manager"/>
    <s v="Client Relationship Manager"/>
    <s v="KCP - Banyuwangi - Sudirman - BWI"/>
    <s v="BANYUWANGI"/>
    <s v="Jawa Timur"/>
    <d v="1994-01-12T00:00:00"/>
    <d v="2018-11-12T00:00:00"/>
    <s v="Male"/>
    <s v="BWI"/>
    <s v="FINDIAR.SATURA@CIMBNIAGA.CO.ID"/>
    <s v="D-5"/>
    <n v="3006389"/>
    <s v="WIWIN INDRAWATI"/>
    <s v="Branch Manager - KCP - BWI"/>
    <m/>
    <m/>
    <m/>
    <m/>
    <x v="1"/>
    <m/>
    <m/>
    <x v="0"/>
    <n v="0"/>
    <x v="0"/>
    <n v="0"/>
    <x v="0"/>
    <n v="0"/>
  </r>
  <r>
    <n v="3007297"/>
    <s v="PILA MAHISA"/>
    <s v="U7"/>
    <x v="4"/>
    <s v="Network - Jawa Timur &amp; Bali Nusra Region"/>
    <s v="Network - Jawa Timur &amp; Bali Nusra Region Area VI"/>
    <s v="KCP - Banyuwangi - Sudirman - BWI - D3"/>
    <s v="KCP - Banyuwangi - Sudirman - BWI - Service - D4"/>
    <s v="Branch Operations &amp; Service Manager"/>
    <s v="Branch Operations &amp; Service Manager"/>
    <s v="KCP - Banyuwangi - Sudirman - BWI"/>
    <s v="BANYUWANGI"/>
    <s v="Jawa Timur"/>
    <d v="1980-09-21T00:00:00"/>
    <d v="2004-11-01T00:00:00"/>
    <s v="Male"/>
    <s v="BWI"/>
    <s v="PILA.MAHISA@CIMBNIAGA.CO.ID"/>
    <s v="D-4"/>
    <n v="3006389"/>
    <s v="WIWIN INDRAWATI"/>
    <s v="Branch Manager - KCP - BWI"/>
    <m/>
    <m/>
    <m/>
    <m/>
    <x v="1"/>
    <m/>
    <m/>
    <x v="0"/>
    <n v="0"/>
    <x v="0"/>
    <n v="0"/>
    <x v="0"/>
    <n v="0"/>
  </r>
  <r>
    <n v="3039799"/>
    <s v="MERRYZKA JUNED JULIANA ALFATH"/>
    <s v="U9"/>
    <x v="4"/>
    <s v="Network - Jawa Timur &amp; Bali Nusra Region"/>
    <s v="Network - Jawa Timur &amp; Bali Nusra Region Area VI"/>
    <s v="KCP - Banyuwangi - Sudirman - BWI - D3"/>
    <s v="KCP - Banyuwangi - Sudirman - BWI - Service - D4"/>
    <s v="Customer Service"/>
    <s v="Customer Service"/>
    <s v="KCP - Banyuwangi - Sudirman - BWI"/>
    <s v="BANYUWANGI"/>
    <s v="Jawa Timur"/>
    <d v="1993-06-28T00:00:00"/>
    <d v="2019-11-11T00:00:00"/>
    <s v="Female"/>
    <s v="BWI"/>
    <s v="Merryzka.Alfath@cimbniaga.co.id"/>
    <s v="D-5"/>
    <n v="3007297"/>
    <s v="PILA MAHISA"/>
    <s v="Branch Operations &amp; Service Manager - KCP - BWI"/>
    <m/>
    <m/>
    <m/>
    <m/>
    <x v="1"/>
    <m/>
    <m/>
    <x v="1"/>
    <n v="1"/>
    <x v="0"/>
    <n v="0"/>
    <x v="0"/>
    <n v="0.5"/>
  </r>
  <r>
    <n v="3039466"/>
    <s v="FEBRYNA RAMADHANI"/>
    <s v="U9"/>
    <x v="4"/>
    <s v="Network - Jawa Timur &amp; Bali Nusra Region"/>
    <s v="Network - Jawa Timur &amp; Bali Nusra Region Area VI"/>
    <s v="KCP - Banyuwangi - Sudirman - BWI - D3"/>
    <s v="KCP - Banyuwangi - Sudirman - BWI - Service - D4"/>
    <s v="Customer Service"/>
    <s v="Customer Service"/>
    <s v="KCP - Banyuwangi - Sudirman - BWI"/>
    <s v="BANYUWANGI"/>
    <s v="Jawa Timur"/>
    <d v="1994-02-25T00:00:00"/>
    <d v="2019-10-14T00:00:00"/>
    <s v="Female"/>
    <s v="BWI"/>
    <s v="Febryna.Ramadhani@cimbniaga.co.id"/>
    <s v="D-5"/>
    <n v="3007297"/>
    <s v="PILA MAHISA"/>
    <s v="Branch Operations &amp; Service Manager - KCP - BWI"/>
    <m/>
    <m/>
    <m/>
    <m/>
    <x v="1"/>
    <m/>
    <m/>
    <x v="0"/>
    <n v="0"/>
    <x v="0"/>
    <n v="0"/>
    <x v="0"/>
    <n v="0"/>
  </r>
  <r>
    <n v="3039467"/>
    <s v="NUR ISLAM RAJA KERTANEGARA AMURWABHUMI"/>
    <s v="U10"/>
    <x v="4"/>
    <s v="Network - Jawa Timur &amp; Bali Nusra Region"/>
    <s v="Network - Jawa Timur &amp; Bali Nusra Region Area VI"/>
    <s v="KCP - Banyuwangi - Sudirman - BWI - D3"/>
    <s v="KCP - Banyuwangi - Sudirman - BWI - Service - D4"/>
    <s v="Teller"/>
    <s v="Teller"/>
    <s v="KCP - Banyuwangi - Sudirman - BWI"/>
    <s v="BANYUWANGI"/>
    <s v="Jawa Timur"/>
    <d v="1995-12-16T00:00:00"/>
    <d v="2019-10-14T00:00:00"/>
    <s v="Male"/>
    <s v="BWI"/>
    <s v="Nur.Amurwabhumi@cimbniaga.co.id"/>
    <s v="D-5"/>
    <n v="3007297"/>
    <s v="PILA MAHISA"/>
    <s v="Branch Operations &amp; Service Manager - KCP - BWI"/>
    <m/>
    <m/>
    <m/>
    <m/>
    <x v="1"/>
    <m/>
    <m/>
    <x v="0"/>
    <n v="0.75"/>
    <x v="0"/>
    <n v="0"/>
    <x v="0"/>
    <n v="0.375"/>
  </r>
  <r>
    <n v="3008746"/>
    <s v="ANAK AGUNG GDE AGUS PRADNYANA PUTRA"/>
    <s v="U6"/>
    <x v="4"/>
    <s v="Network - Jawa Timur &amp; Bali Nusra Region"/>
    <s v="Network - Jawa Timur &amp; Bali Nusra Region Area VI"/>
    <s v="KCP - Denpasar - Kuta Graha - KGD - D3"/>
    <s v="KCP - Denpasar - Kuta Graha - KGD - Business Owners - D4"/>
    <s v="Client Business Manager"/>
    <s v="Client Business Manager"/>
    <s v="KCP - Denpasar - Kuta Graha - KGD"/>
    <s v="DENPASAR"/>
    <s v="Bali"/>
    <d v="1984-08-29T00:00:00"/>
    <d v="2006-05-10T00:00:00"/>
    <s v="Male"/>
    <s v="KGD"/>
    <s v="AAGDAGUS.PRADNYANAPUTRA@CIMBNIAGA.CO.ID"/>
    <s v="D-4"/>
    <n v="3008184"/>
    <s v="FRANSISKA UTAMI LARASATI"/>
    <s v="Branch Manager - KCP - KGD"/>
    <m/>
    <m/>
    <m/>
    <m/>
    <x v="1"/>
    <m/>
    <m/>
    <x v="0"/>
    <n v="0"/>
    <x v="0"/>
    <n v="0"/>
    <x v="0"/>
    <n v="0"/>
  </r>
  <r>
    <n v="3041094"/>
    <s v="WIDHI SEPTYARANI PUSPA R"/>
    <s v="U7"/>
    <x v="4"/>
    <s v="Network - Jawa Timur &amp; Bali Nusra Region"/>
    <s v="Network - Jawa Timur &amp; Bali Nusra Region Area VI"/>
    <s v="KCP - Denpasar - Kuta Graha - KGD - D3"/>
    <s v="KCP - Denpasar - Kuta Graha - KGD - Business Owners - D4"/>
    <s v="Client Relationship Manager"/>
    <s v="Client Relationship Manager"/>
    <s v="KCP - Denpasar - Kuta Graha - KGD"/>
    <s v="DENPASAR"/>
    <s v="Bali"/>
    <d v="1984-09-29T00:00:00"/>
    <d v="2020-04-06T00:00:00"/>
    <s v="Female"/>
    <s v="KGD"/>
    <s v="WIDHI.R@CIMBNIAGA.CO.ID"/>
    <s v="D-5"/>
    <n v="3008746"/>
    <s v="ANAK AGUNG GDE AGUS PRADNYANA PUTRA"/>
    <s v="Client Business Manager 1 - Business Owners - KGD"/>
    <m/>
    <m/>
    <m/>
    <m/>
    <x v="1"/>
    <m/>
    <m/>
    <x v="0"/>
    <n v="0.05"/>
    <x v="0"/>
    <n v="0"/>
    <x v="0"/>
    <n v="2.5000000000000001E-2"/>
  </r>
  <r>
    <n v="5414441"/>
    <s v="KADEK INDRA PRAYOGA"/>
    <s v="U7"/>
    <x v="4"/>
    <s v="Network - Jawa Timur &amp; Bali Nusra Region"/>
    <s v="Network - Jawa Timur &amp; Bali Nusra Region Area VI"/>
    <s v="KCP - Denpasar - Kuta Graha - KGD - D3"/>
    <s v="KCP - Denpasar - Kuta Graha - KGD - Business Owners - D4"/>
    <s v="Client Relationship Manager"/>
    <s v="Client Relationship Manager"/>
    <s v="KCP - Denpasar - Kuta Graha - KGD"/>
    <s v="DENPASAR"/>
    <s v="Bali"/>
    <d v="1990-10-10T00:00:00"/>
    <d v="2024-09-02T00:00:00"/>
    <s v="Male"/>
    <s v="KGD"/>
    <s v="kadek.prayoga@cimbniaga.co.id"/>
    <s v="D-5"/>
    <n v="3008746"/>
    <s v="ANAK AGUNG GDE AGUS PRADNYANA PUTRA"/>
    <s v="Client Business Manager 1 - Business Owners - KGD"/>
    <m/>
    <m/>
    <m/>
    <m/>
    <x v="1"/>
    <m/>
    <m/>
    <x v="0"/>
    <n v="0"/>
    <x v="0"/>
    <n v="0"/>
    <x v="0"/>
    <n v="0"/>
  </r>
  <r>
    <n v="3041086"/>
    <s v="NI NYOMAN RISKA AGUSTINA"/>
    <s v="U7"/>
    <x v="4"/>
    <s v="Network - Jawa Timur &amp; Bali Nusra Region"/>
    <s v="Network - Jawa Timur &amp; Bali Nusra Region Area VI"/>
    <s v="KCP - Denpasar - Kuta Graha - KGD - D3"/>
    <s v="KCP - Denpasar - Kuta Graha - KGD - Business Owners - D4"/>
    <s v="Client Relationship Manager"/>
    <s v="Client Relationship Manager"/>
    <s v="KCP - Denpasar - Kuta Graha - KGD"/>
    <s v="DENPASAR"/>
    <s v="Bali"/>
    <d v="1994-08-15T00:00:00"/>
    <d v="2020-04-01T00:00:00"/>
    <s v="Female"/>
    <s v="KGD"/>
    <s v="NI.AGUSTINA@CIMBNIAGA.CO.ID"/>
    <s v="D-5"/>
    <n v="3008746"/>
    <s v="ANAK AGUNG GDE AGUS PRADNYANA PUTRA"/>
    <s v="Client Business Manager 1 - Business Owners - KGD"/>
    <m/>
    <m/>
    <m/>
    <m/>
    <x v="1"/>
    <m/>
    <m/>
    <x v="0"/>
    <n v="0"/>
    <x v="0"/>
    <n v="0"/>
    <x v="0"/>
    <n v="0"/>
  </r>
  <r>
    <n v="5417997"/>
    <s v="NYOMAN BHASKARA PUTRA"/>
    <s v="U8"/>
    <x v="4"/>
    <s v="Network - Jawa Timur &amp; Bali Nusra Region"/>
    <s v="Network - Jawa Timur &amp; Bali Nusra Region Area VI"/>
    <s v="KCP - Denpasar - Kuta Graha - KGD - D3"/>
    <s v="KCP - Denpasar - Kuta Graha - KGD - Business Owners - D4"/>
    <s v="Client Relationship Manager"/>
    <s v="Client Relationship Manager"/>
    <s v="KCP - Denpasar - Kuta Graha - KGD"/>
    <s v="DENPASAR"/>
    <s v="Bali"/>
    <d v="1994-08-16T00:00:00"/>
    <d v="2024-12-02T00:00:00"/>
    <s v="Male"/>
    <s v="KGD"/>
    <s v="nyoman.putra@cimbniaga.co.id"/>
    <s v="D-5"/>
    <n v="3008746"/>
    <s v="ANAK AGUNG GDE AGUS PRADNYANA PUTRA"/>
    <s v="Client Business Manager 1 - Business Owners - KGD"/>
    <m/>
    <m/>
    <m/>
    <m/>
    <x v="1"/>
    <m/>
    <m/>
    <x v="0"/>
    <n v="0"/>
    <x v="0"/>
    <n v="0"/>
    <x v="0"/>
    <n v="0"/>
  </r>
  <r>
    <n v="5601916"/>
    <s v="PUTU WUKU ANUANG"/>
    <s v="U8"/>
    <x v="4"/>
    <s v="Network - Jawa Timur &amp; Bali Nusra Region"/>
    <s v="Network - Jawa Timur &amp; Bali Nusra Region Area VI"/>
    <s v="KCP - Denpasar - Kuta Graha - KGD - D3"/>
    <s v="KCP - Denpasar - Kuta Graha - KGD - Loan Advisor"/>
    <s v="Loan Advisor Specialist"/>
    <s v="Loan Advisor Specialist"/>
    <s v="KCP - Denpasar - Kuta Graha - KGD"/>
    <s v="DENPASAR"/>
    <s v="Bali"/>
    <d v="1998-08-30T00:00:00"/>
    <d v="2026-03-02T00:00:00"/>
    <s v="Male"/>
    <s v="KGD"/>
    <s v="putu.anuang@cimbniaga.co.id"/>
    <s v="D-4"/>
    <n v="3008184"/>
    <s v="FRANSISKA UTAMI LARASATI"/>
    <s v="Branch Manager - KCP - KGD"/>
    <m/>
    <m/>
    <m/>
    <m/>
    <x v="1"/>
    <m/>
    <m/>
    <x v="0"/>
    <n v="0.1"/>
    <x v="1"/>
    <e v="#N/A"/>
    <x v="1"/>
    <e v="#N/A"/>
  </r>
  <r>
    <n v="3006195"/>
    <s v="I NYOMAN JATA SUTARNA"/>
    <s v="U6"/>
    <x v="4"/>
    <s v="Network - Jawa Timur &amp; Bali Nusra Region"/>
    <s v="Network - Jawa Timur &amp; Bali Nusra Region Area VI"/>
    <s v="KCP - Denpasar - Kuta Graha - KGD - D3"/>
    <s v="KCP - Denpasar - Kuta Graha - KGD - Service - D4"/>
    <s v="Branch Operations &amp; Service Manager"/>
    <s v="Branch Operations &amp; Service Manager"/>
    <s v="KCP - Denpasar - Kuta Graha - KGD"/>
    <s v="DENPASAR"/>
    <s v="Bali"/>
    <d v="1979-01-10T00:00:00"/>
    <d v="2004-07-21T00:00:00"/>
    <s v="Male"/>
    <s v="KGD"/>
    <s v="JATA.SUTARNA@CIMBNIAGA.CO.ID"/>
    <s v="D-4"/>
    <n v="3008184"/>
    <s v="FRANSISKA UTAMI LARASATI"/>
    <s v="Branch Manager - KCP - KGD"/>
    <m/>
    <m/>
    <m/>
    <m/>
    <x v="1"/>
    <m/>
    <m/>
    <x v="0"/>
    <n v="0"/>
    <x v="0"/>
    <n v="0"/>
    <x v="0"/>
    <n v="0"/>
  </r>
  <r>
    <n v="3017549"/>
    <s v="NI LUH PUTU ARI AMARAWATI"/>
    <s v="U9"/>
    <x v="4"/>
    <s v="Network - Jawa Timur &amp; Bali Nusra Region"/>
    <s v="Network - Jawa Timur &amp; Bali Nusra Region Area VI"/>
    <s v="KCP - Denpasar - Kuta Graha - KGD - D3"/>
    <s v="KCP - Denpasar - Kuta Graha - KGD - Service - D4"/>
    <s v="Customer Service"/>
    <s v="Customer Service"/>
    <s v="KCP - Denpasar - Kuta Graha - KGD"/>
    <s v="DENPASAR"/>
    <s v="Bali"/>
    <d v="1986-10-19T00:00:00"/>
    <d v="2011-10-20T00:00:00"/>
    <s v="Female"/>
    <s v="KGD"/>
    <s v="ARI.AMARAWATI@CIMBNIAGA.CO.ID"/>
    <s v="D-5"/>
    <n v="3006195"/>
    <s v="I NYOMAN JATA SUTARNA"/>
    <s v="Branch Operations &amp; Service Manager - KCP - KGD"/>
    <m/>
    <m/>
    <m/>
    <m/>
    <x v="1"/>
    <m/>
    <m/>
    <x v="0"/>
    <n v="0.75"/>
    <x v="0"/>
    <n v="0"/>
    <x v="0"/>
    <n v="0.375"/>
  </r>
  <r>
    <n v="3029361"/>
    <s v="NI GUSTI AGUNG AYU INDAH PADMAYANTI"/>
    <s v="U9"/>
    <x v="4"/>
    <s v="Network - Jawa Timur &amp; Bali Nusra Region"/>
    <s v="Network - Jawa Timur &amp; Bali Nusra Region Area VI"/>
    <s v="KCP - Denpasar - Kuta Graha - KGD - D3"/>
    <s v="KCP - Denpasar - Kuta Graha - KGD - Service - D4"/>
    <s v="Customer Service"/>
    <s v="Customer Service"/>
    <s v="KCP - Denpasar - Kuta Graha - KGD"/>
    <s v="DENPASAR"/>
    <s v="Bali"/>
    <d v="1994-06-21T00:00:00"/>
    <d v="2015-05-04T00:00:00"/>
    <s v="Female"/>
    <s v="KGD"/>
    <s v="NI.PADMAYANTI@CIMBNIAGA.CO.ID"/>
    <s v="D-5"/>
    <n v="3006195"/>
    <s v="I NYOMAN JATA SUTARNA"/>
    <s v="Branch Operations &amp; Service Manager - KCP - KGD"/>
    <m/>
    <m/>
    <m/>
    <m/>
    <x v="1"/>
    <m/>
    <m/>
    <x v="0"/>
    <n v="0"/>
    <x v="0"/>
    <n v="0"/>
    <x v="0"/>
    <n v="0"/>
  </r>
  <r>
    <n v="3030055"/>
    <s v="LUH GEDE SRI HANDAYANI"/>
    <s v="U9"/>
    <x v="4"/>
    <s v="Network - Jawa Timur &amp; Bali Nusra Region"/>
    <s v="Network - Jawa Timur &amp; Bali Nusra Region Area VI"/>
    <s v="KCP - Denpasar - Kuta Graha - KGD - D3"/>
    <s v="KCP - Denpasar - Kuta Graha - KGD - Service - D4"/>
    <s v="Branch Service Officer"/>
    <s v="Branch Service Officer"/>
    <s v="KCP - Denpasar - Kuta Graha - KGD"/>
    <s v="DENPASAR"/>
    <s v="Bali"/>
    <d v="1993-11-17T00:00:00"/>
    <d v="2015-11-02T00:00:00"/>
    <s v="Female"/>
    <s v="KGD"/>
    <s v="LUHGEDE.HANDAYANI@CIMBNIAGA.CO.ID"/>
    <s v="D-5"/>
    <n v="3006195"/>
    <s v="I NYOMAN JATA SUTARNA"/>
    <s v="Branch Operations &amp; Service Manager - KCP - KGD"/>
    <m/>
    <m/>
    <m/>
    <m/>
    <x v="1"/>
    <m/>
    <m/>
    <x v="1"/>
    <n v="1"/>
    <x v="0"/>
    <n v="0"/>
    <x v="0"/>
    <n v="0.5"/>
  </r>
  <r>
    <n v="3005392"/>
    <s v="NI NYOMAN AYU SRI SUARTININGSIH"/>
    <s v="U10"/>
    <x v="4"/>
    <s v="Network - Jawa Timur &amp; Bali Nusra Region"/>
    <s v="Network - Jawa Timur &amp; Bali Nusra Region Area VI"/>
    <s v="KCP - Denpasar - Kuta Graha - KGD - D3"/>
    <s v="KCP - Denpasar - Kuta Graha - KGD - Service - D4"/>
    <s v="Teller"/>
    <s v="Teller"/>
    <s v="KCP - Denpasar - Kuta Graha - KGD"/>
    <s v="DENPASAR"/>
    <s v="Bali"/>
    <d v="1978-01-11T00:00:00"/>
    <d v="2001-05-01T00:00:00"/>
    <s v="Female"/>
    <s v="KGD"/>
    <s v="NI.NYOMANAYUSRISUARTININGSIH@CIMBNIAGA.CO.ID"/>
    <s v="D-5"/>
    <n v="3006195"/>
    <s v="I NYOMAN JATA SUTARNA"/>
    <s v="Branch Operations &amp; Service Manager - KCP - KGD"/>
    <m/>
    <m/>
    <m/>
    <m/>
    <x v="1"/>
    <m/>
    <m/>
    <x v="1"/>
    <n v="1"/>
    <x v="0"/>
    <n v="0"/>
    <x v="0"/>
    <n v="0.5"/>
  </r>
  <r>
    <n v="3038377"/>
    <s v="KADEK LIA SINTYA ARI"/>
    <s v="U10"/>
    <x v="4"/>
    <s v="Network - Jawa Timur &amp; Bali Nusra Region"/>
    <s v="Network - Jawa Timur &amp; Bali Nusra Region Area VI"/>
    <s v="KCP - Denpasar - Kuta Graha - KGD - D3"/>
    <s v="KCP - Denpasar - Kuta Graha - KGD - Service - D4"/>
    <s v="Teller"/>
    <s v="Teller"/>
    <s v="KCP - Denpasar - Kuta Graha - KGD"/>
    <s v="DENPASAR"/>
    <s v="Bali"/>
    <d v="1996-01-28T00:00:00"/>
    <d v="2019-06-24T00:00:00"/>
    <s v="Female"/>
    <s v="KGD"/>
    <s v="Kadek.Ari@cimbniaga.co.id"/>
    <s v="D-5"/>
    <n v="3006195"/>
    <s v="I NYOMAN JATA SUTARNA"/>
    <s v="Branch Operations &amp; Service Manager - KCP - KGD"/>
    <m/>
    <m/>
    <m/>
    <m/>
    <x v="1"/>
    <m/>
    <m/>
    <x v="0"/>
    <n v="0.9"/>
    <x v="0"/>
    <n v="0"/>
    <x v="0"/>
    <n v="0.45"/>
  </r>
  <r>
    <n v="3038966"/>
    <s v="I PUTU EKO BUDI KURNIAWAN"/>
    <s v="U6"/>
    <x v="4"/>
    <s v="Network - Jawa Timur &amp; Bali Nusra Region"/>
    <s v="Network - Jawa Timur &amp; Bali Nusra Region Area VI"/>
    <s v="KCP - Denpasar - Melati - MLT - D3"/>
    <s v="KCP - Denpasar - Melati - MLT - Business Owners - D4"/>
    <s v="Client Business Manager"/>
    <s v="Client Business Manager"/>
    <s v="KCP - Denpasar - Melati - MLT"/>
    <s v="DENPASAR"/>
    <s v="Bali"/>
    <d v="1988-05-04T00:00:00"/>
    <d v="2019-09-16T00:00:00"/>
    <s v="Male"/>
    <s v="MLT"/>
    <s v="I.KURNIAWAN@CIMBNIAGA.CO.ID"/>
    <s v="D-4"/>
    <n v="3041145"/>
    <s v="PUSPAWATI"/>
    <s v="Branch Manager - KCP - MLT"/>
    <m/>
    <m/>
    <m/>
    <m/>
    <x v="1"/>
    <m/>
    <m/>
    <x v="0"/>
    <n v="0"/>
    <x v="0"/>
    <n v="0"/>
    <x v="0"/>
    <n v="0"/>
  </r>
  <r>
    <n v="3037576"/>
    <s v="KARINA LUVITA"/>
    <s v="U7"/>
    <x v="4"/>
    <s v="Network - Jawa Timur &amp; Bali Nusra Region"/>
    <s v="Network - Jawa Timur &amp; Bali Nusra Region Area VI"/>
    <s v="KCP - Denpasar - Melati - MLT - D3"/>
    <s v="KCP - Denpasar - Melati - MLT - Business Owners - D4"/>
    <s v="Client Relationship Manager"/>
    <s v="Client Relationship Manager"/>
    <s v="KCP - Denpasar - Melati - MLT"/>
    <s v="DENPASAR"/>
    <s v="Bali"/>
    <d v="1986-09-01T00:00:00"/>
    <d v="2019-03-25T00:00:00"/>
    <s v="Female"/>
    <s v="MLT"/>
    <s v="KARINA.LUVITA@CIMBNIAGA.CO.ID"/>
    <s v="D-5"/>
    <n v="5600435"/>
    <s v="ADE DODIK SUDIARSA"/>
    <s v="Client Business Manager 2 - Business Owners - MLT"/>
    <m/>
    <m/>
    <m/>
    <m/>
    <x v="1"/>
    <m/>
    <m/>
    <x v="0"/>
    <n v="0"/>
    <x v="0"/>
    <n v="0"/>
    <x v="0"/>
    <n v="0"/>
  </r>
  <r>
    <n v="3024083"/>
    <s v="A.A.SAGUNG MANIK WIRA ANDANI SIDHI"/>
    <s v="U7"/>
    <x v="4"/>
    <s v="Network - Jawa Timur &amp; Bali Nusra Region"/>
    <s v="Network - Jawa Timur &amp; Bali Nusra Region Area VI"/>
    <s v="KCP - Denpasar - Melati - MLT - D3"/>
    <s v="KCP - Denpasar - Melati - MLT - Business Owners - D4"/>
    <s v="Client Relationship Manager"/>
    <s v="Client Relationship Manager"/>
    <s v="KCP - Denpasar - Melati - MLT"/>
    <s v="DENPASAR"/>
    <s v="Bali"/>
    <d v="1974-07-20T00:00:00"/>
    <d v="2013-09-02T00:00:00"/>
    <s v="Female"/>
    <s v="MLT"/>
    <s v="MANIK.SIDHI@CIMBNIAGA.CO.ID"/>
    <s v="D-5"/>
    <n v="3038966"/>
    <s v="I PUTU EKO BUDI KURNIAWAN"/>
    <s v="Client Business Manager 1 - Business Owners - MLT"/>
    <m/>
    <m/>
    <m/>
    <m/>
    <x v="1"/>
    <m/>
    <m/>
    <x v="0"/>
    <n v="0"/>
    <x v="0"/>
    <n v="0"/>
    <x v="0"/>
    <n v="0"/>
  </r>
  <r>
    <n v="5393264"/>
    <s v="NOVIANA"/>
    <s v="U7"/>
    <x v="4"/>
    <s v="Network - Jawa Timur &amp; Bali Nusra Region"/>
    <s v="Network - Jawa Timur &amp; Bali Nusra Region Area VI"/>
    <s v="KCP - Denpasar - Melati - MLT - D3"/>
    <s v="KCP - Denpasar - Melati - MLT - Business Owners - D4"/>
    <s v="Client Relationship Manager"/>
    <s v="Client Relationship Manager"/>
    <s v="KCP - Denpasar - Melati - MLT"/>
    <s v="DENPASAR"/>
    <s v="Bali"/>
    <d v="1987-11-16T00:00:00"/>
    <d v="2023-07-24T00:00:00"/>
    <s v="Female"/>
    <s v="MLT"/>
    <s v="Noviana.Noviana2@cimbniaga.co.id"/>
    <s v="D-5"/>
    <n v="5600435"/>
    <s v="ADE DODIK SUDIARSA"/>
    <s v="Client Business Manager 2 - Business Owners - MLT"/>
    <m/>
    <m/>
    <m/>
    <m/>
    <x v="1"/>
    <m/>
    <m/>
    <x v="0"/>
    <n v="0.1"/>
    <x v="0"/>
    <n v="0"/>
    <x v="0"/>
    <n v="0.05"/>
  </r>
  <r>
    <n v="5379787"/>
    <s v="BAGUS PUTU BAYU ANANDITA BERATA"/>
    <s v="U7"/>
    <x v="4"/>
    <s v="Network - Jawa Timur &amp; Bali Nusra Region"/>
    <s v="Network - Jawa Timur &amp; Bali Nusra Region Area VI"/>
    <s v="KCP - Denpasar - Melati - MLT - D3"/>
    <s v="KCP - Denpasar - Melati - MLT - Business Owners - D4"/>
    <s v="Client Relationship Manager"/>
    <s v="Client Relationship Manager"/>
    <s v="KCP - Denpasar - Melati - MLT"/>
    <s v="DENPASAR"/>
    <s v="Bali"/>
    <d v="1988-08-05T00:00:00"/>
    <d v="2022-12-05T00:00:00"/>
    <s v="Male"/>
    <s v="MLT"/>
    <s v="Bagus.Berata@cimbniaga.co.id"/>
    <s v="D-5"/>
    <n v="3038966"/>
    <s v="I PUTU EKO BUDI KURNIAWAN"/>
    <s v="Client Business Manager 1 - Business Owners - MLT"/>
    <m/>
    <m/>
    <m/>
    <m/>
    <x v="1"/>
    <m/>
    <m/>
    <x v="0"/>
    <n v="0"/>
    <x v="0"/>
    <n v="0"/>
    <x v="0"/>
    <n v="0"/>
  </r>
  <r>
    <n v="3036601"/>
    <s v="NI LUH SRI WIJAYANTI"/>
    <s v="U8"/>
    <x v="4"/>
    <s v="Network - Jawa Timur &amp; Bali Nusra Region"/>
    <s v="Network - Jawa Timur &amp; Bali Nusra Region Area VI"/>
    <s v="KCP - Denpasar - Melati - MLT - D3"/>
    <s v="KCP - Denpasar - Melati - MLT - Business Owners - D4"/>
    <s v="Client Relationship Manager"/>
    <s v="Client Relationship Manager"/>
    <s v="KCP - Denpasar - Melati - MLT"/>
    <s v="DENPASAR"/>
    <s v="Bali"/>
    <d v="1997-01-02T00:00:00"/>
    <d v="2018-10-01T00:00:00"/>
    <s v="Female"/>
    <s v="MLT"/>
    <s v="NILUH.SRIWIJAYANTI@CIMBNIAGA.CO.ID"/>
    <s v="D-5"/>
    <n v="5600435"/>
    <s v="ADE DODIK SUDIARSA"/>
    <s v="Client Business Manager 2 - Business Owners - MLT"/>
    <m/>
    <m/>
    <m/>
    <m/>
    <x v="1"/>
    <m/>
    <m/>
    <x v="0"/>
    <n v="0"/>
    <x v="0"/>
    <n v="0"/>
    <x v="0"/>
    <n v="0"/>
  </r>
  <r>
    <n v="3017793"/>
    <s v="DEWA AYU MEGAWATI"/>
    <s v="U8"/>
    <x v="4"/>
    <s v="Network - Jawa Timur &amp; Bali Nusra Region"/>
    <s v="Network - Jawa Timur &amp; Bali Nusra Region Area VI"/>
    <s v="KCP - Denpasar - Melati - MLT - D3"/>
    <s v="KCP - Denpasar - Melati - MLT - Business Owners - D4"/>
    <s v="Client Relationship Manager"/>
    <s v="Client Relationship Manager"/>
    <s v="KCP - Denpasar - Melati - MLT"/>
    <s v="DENPASAR"/>
    <s v="Bali"/>
    <d v="1988-10-28T00:00:00"/>
    <d v="2011-11-21T00:00:00"/>
    <s v="Female"/>
    <s v="MLT"/>
    <s v="DEWA.AYUMEGAWATI@CIMBNIAGA.CO.ID"/>
    <s v="D-5"/>
    <n v="3038966"/>
    <s v="I PUTU EKO BUDI KURNIAWAN"/>
    <s v="Client Business Manager 1 - Business Owners - MLT"/>
    <m/>
    <m/>
    <m/>
    <m/>
    <x v="1"/>
    <m/>
    <m/>
    <x v="0"/>
    <n v="0"/>
    <x v="0"/>
    <n v="0"/>
    <x v="0"/>
    <n v="0"/>
  </r>
  <r>
    <n v="5370621"/>
    <s v="NI KADEK SUSANTI"/>
    <s v="U8"/>
    <x v="4"/>
    <s v="Network - Jawa Timur &amp; Bali Nusra Region"/>
    <s v="Network - Jawa Timur &amp; Bali Nusra Region Area VI"/>
    <s v="KCP - Denpasar - Melati - MLT - D3"/>
    <s v="KCP - Denpasar - Melati - MLT - Business Owners - D4"/>
    <s v="Client Relationship Manager"/>
    <s v="Client Relationship Manager"/>
    <s v="KCP - Denpasar - Melati - MLT"/>
    <s v="DENPASAR"/>
    <s v="Bali"/>
    <d v="1997-01-17T00:00:00"/>
    <d v="2022-06-20T00:00:00"/>
    <s v="Female"/>
    <s v="MLT"/>
    <s v="Ni.Susanti@cimbniaga.co.id"/>
    <s v="D-5"/>
    <n v="3038966"/>
    <s v="I PUTU EKO BUDI KURNIAWAN"/>
    <s v="Client Business Manager 1 - Business Owners - MLT"/>
    <m/>
    <m/>
    <m/>
    <m/>
    <x v="1"/>
    <m/>
    <m/>
    <x v="0"/>
    <n v="0"/>
    <x v="0"/>
    <n v="0"/>
    <x v="0"/>
    <n v="0"/>
  </r>
  <r>
    <n v="5600435"/>
    <s v="ADE DODIK SUDIARSA"/>
    <s v="U6"/>
    <x v="4"/>
    <s v="Network - Jawa Timur &amp; Bali Nusra Region"/>
    <s v="Network - Jawa Timur &amp; Bali Nusra Region Area VI"/>
    <s v="KCP - Denpasar - Melati - MLT - D3"/>
    <s v="KCP - Denpasar - Melati - MLT - Business Owners - D4 - 2"/>
    <s v="Client Business Manager"/>
    <s v="Client Business Manager"/>
    <s v="KCP - Denpasar - Melati - MLT"/>
    <s v="DENPASAR"/>
    <s v="Bali"/>
    <d v="1986-09-18T00:00:00"/>
    <d v="2025-06-02T00:00:00"/>
    <s v="Male"/>
    <s v="MLT"/>
    <s v="Ade.Sudiarsa@cimbniaga.co.id"/>
    <s v="D-4"/>
    <n v="3041145"/>
    <s v="PUSPAWATI"/>
    <s v="Branch Manager - KCP - MLT"/>
    <m/>
    <m/>
    <m/>
    <m/>
    <x v="1"/>
    <m/>
    <m/>
    <x v="0"/>
    <n v="0.1"/>
    <x v="0"/>
    <n v="0"/>
    <x v="0"/>
    <n v="0.05"/>
  </r>
  <r>
    <n v="3021768"/>
    <s v="DONY IRAWAN"/>
    <s v="U7"/>
    <x v="4"/>
    <s v="Network - Jawa Timur &amp; Bali Nusra Region"/>
    <s v="Network - Jawa Timur &amp; Bali Nusra Region Area VI"/>
    <s v="KCP - Denpasar - Melati - MLT - D3"/>
    <s v="KCP - Denpasar - Melati - MLT - Loan Advisor"/>
    <s v="Loan Advisor Specialist"/>
    <s v="Loan Advisor Specialist"/>
    <s v="KCP - Denpasar - Melati - MLT"/>
    <s v="DENPASAR"/>
    <s v="Bali"/>
    <d v="1980-12-03T00:00:00"/>
    <d v="2013-02-05T00:00:00"/>
    <s v="Male"/>
    <s v="MLT"/>
    <s v="DONY.IRAWAN@CIMBNIAGA.CO.ID"/>
    <s v="D-4"/>
    <n v="3041145"/>
    <s v="PUSPAWATI"/>
    <s v="Branch Manager - KCP - MLT"/>
    <m/>
    <m/>
    <m/>
    <m/>
    <x v="1"/>
    <m/>
    <m/>
    <x v="0"/>
    <n v="0"/>
    <x v="0"/>
    <n v="0"/>
    <x v="0"/>
    <n v="0"/>
  </r>
  <r>
    <n v="5411640"/>
    <s v="NYOMAN DEVI TRI UTAMI"/>
    <s v="U7"/>
    <x v="4"/>
    <s v="Network - Jawa Timur &amp; Bali Nusra Region"/>
    <s v="Network - Jawa Timur &amp; Bali Nusra Region Area VI"/>
    <s v="KCP - Denpasar - Melati - MLT - D3"/>
    <s v="KCP - Denpasar - Melati - MLT - Loan Advisor - 2"/>
    <s v="Loan Advisor Specialist"/>
    <s v="Loan Advisor Specialist"/>
    <s v="KCP - Denpasar - Melati - MLT"/>
    <s v="DENPASAR"/>
    <s v="Bali"/>
    <d v="1986-11-24T00:00:00"/>
    <d v="2024-07-08T00:00:00"/>
    <s v="Female"/>
    <s v="MLT"/>
    <s v="nyoman.utami@cimbniaga.co.id"/>
    <s v="D-4"/>
    <n v="3041145"/>
    <s v="PUSPAWATI"/>
    <s v="Branch Manager - KCP - MLT"/>
    <m/>
    <m/>
    <m/>
    <m/>
    <x v="1"/>
    <m/>
    <m/>
    <x v="0"/>
    <n v="0"/>
    <x v="0"/>
    <n v="0"/>
    <x v="0"/>
    <n v="0"/>
  </r>
  <r>
    <n v="3007888"/>
    <s v="PUTU INDA LASIANA"/>
    <s v="U6"/>
    <x v="4"/>
    <s v="Network - Jawa Timur &amp; Bali Nusra Region"/>
    <s v="Network - Jawa Timur &amp; Bali Nusra Region Area VI"/>
    <s v="KCP - Denpasar - Melati - MLT - D3"/>
    <s v="KCP - Denpasar - Melati - MLT - Service - D4"/>
    <s v="Branch Operations &amp; Service Manager"/>
    <s v="Branch Operations &amp; Service Manager"/>
    <s v="KCP - Denpasar - Melati - MLT"/>
    <s v="DENPASAR"/>
    <s v="Bali"/>
    <d v="1979-02-28T00:00:00"/>
    <d v="2006-09-01T00:00:00"/>
    <s v="Female"/>
    <s v="MLT"/>
    <s v="PUTU.INDALASIANA@CIMBNIAGA.CO.ID"/>
    <s v="D-4"/>
    <n v="3041145"/>
    <s v="PUSPAWATI"/>
    <s v="Branch Manager - KCP - MLT"/>
    <m/>
    <m/>
    <m/>
    <m/>
    <x v="1"/>
    <m/>
    <m/>
    <x v="0"/>
    <n v="0"/>
    <x v="0"/>
    <n v="0"/>
    <x v="0"/>
    <n v="0"/>
  </r>
  <r>
    <n v="3006411"/>
    <s v="KADEK YUNIATI"/>
    <s v="U8"/>
    <x v="4"/>
    <s v="Network - Jawa Timur &amp; Bali Nusra Region"/>
    <s v="Network - Jawa Timur &amp; Bali Nusra Region Area VI"/>
    <s v="KCP - Denpasar - Melati - MLT - D3"/>
    <s v="KCP - Denpasar - Melati - MLT - Service - D4"/>
    <s v="Branch Service Officer"/>
    <s v="Branch Service Officer"/>
    <s v="KCP - Denpasar - Melati - MLT"/>
    <s v="DENPASAR"/>
    <s v="Bali"/>
    <d v="1981-06-13T00:00:00"/>
    <d v="2003-11-17T00:00:00"/>
    <s v="Female"/>
    <s v="MLT"/>
    <s v="KADEK.YUNIATI@CIMBNIAGA.CO.ID"/>
    <s v="D-5"/>
    <n v="3007888"/>
    <s v="PUTU INDA LASIANA"/>
    <s v="Branch Operations &amp; Service Manager - KCP - MLT"/>
    <m/>
    <m/>
    <m/>
    <m/>
    <x v="1"/>
    <m/>
    <m/>
    <x v="0"/>
    <n v="0"/>
    <x v="0"/>
    <n v="0"/>
    <x v="0"/>
    <n v="0"/>
  </r>
  <r>
    <n v="3007355"/>
    <s v="I GEDE MANGGANAYA KARLAKA"/>
    <s v="U8"/>
    <x v="4"/>
    <s v="Network - Jawa Timur &amp; Bali Nusra Region"/>
    <s v="Network - Jawa Timur &amp; Bali Nusra Region Area VI"/>
    <s v="KCP - Denpasar - Melati - MLT - D3"/>
    <s v="KCP - Denpasar - Melati - MLT - Service - D4"/>
    <s v="Branch Service Officer"/>
    <s v="Branch Service Officer"/>
    <s v="KCP - Denpasar - Melati - MLT"/>
    <s v="DENPASAR"/>
    <s v="Bali"/>
    <d v="1977-04-16T00:00:00"/>
    <d v="2005-12-01T00:00:00"/>
    <s v="Male"/>
    <s v="MLT"/>
    <s v="GEDEMANGGANAYA@CIMBNIAGA.CO.ID"/>
    <s v="D-5"/>
    <n v="3007888"/>
    <s v="PUTU INDA LASIANA"/>
    <s v="Branch Operations &amp; Service Manager - KCP - MLT"/>
    <m/>
    <m/>
    <m/>
    <m/>
    <x v="1"/>
    <m/>
    <m/>
    <x v="0"/>
    <n v="0.6"/>
    <x v="0"/>
    <n v="0"/>
    <x v="0"/>
    <n v="0.3"/>
  </r>
  <r>
    <n v="3027435"/>
    <s v="PUTU ADI RADIT TENAYA"/>
    <s v="U8"/>
    <x v="4"/>
    <s v="Network - Jawa Timur &amp; Bali Nusra Region"/>
    <s v="Network - Jawa Timur &amp; Bali Nusra Region Area VI"/>
    <s v="KCP - Denpasar - Melati - MLT - D3"/>
    <s v="KCP - Denpasar - Melati - MLT - Service - D4"/>
    <s v="Customer Service"/>
    <s v="Customer Service"/>
    <s v="KCP - Denpasar - Melati - MLT"/>
    <s v="DENPASAR"/>
    <s v="Bali"/>
    <d v="1990-01-21T00:00:00"/>
    <d v="2014-10-06T00:00:00"/>
    <s v="Male"/>
    <s v="MLT"/>
    <s v="PUTU.TENAYA@CIMBNIAGA.CO.ID"/>
    <s v="D-5"/>
    <n v="3007888"/>
    <s v="PUTU INDA LASIANA"/>
    <s v="Branch Operations &amp; Service Manager - KCP - MLT"/>
    <m/>
    <m/>
    <m/>
    <m/>
    <x v="1"/>
    <m/>
    <m/>
    <x v="0"/>
    <n v="0.1"/>
    <x v="0"/>
    <n v="0"/>
    <x v="0"/>
    <n v="0.05"/>
  </r>
  <r>
    <n v="3025336"/>
    <s v="I GUSTI AYU PRATISTA OKTAVIANI"/>
    <s v="U9"/>
    <x v="4"/>
    <s v="Network - Jawa Timur &amp; Bali Nusra Region"/>
    <s v="Network - Jawa Timur &amp; Bali Nusra Region Area VI"/>
    <s v="KCP - Denpasar - Melati - MLT - D3"/>
    <s v="KCP - Denpasar - Melati - MLT - Service - D4"/>
    <s v="Customer Service"/>
    <s v="Customer Service"/>
    <s v="KCP - Denpasar - Melati - MLT"/>
    <s v="DENPASAR"/>
    <s v="Bali"/>
    <d v="1993-10-10T00:00:00"/>
    <d v="2014-01-09T00:00:00"/>
    <s v="Female"/>
    <s v="MLT"/>
    <s v="PRATISTA.OKTAVIANI@CIMBNIAGA.CO.ID"/>
    <s v="D-5"/>
    <n v="3007888"/>
    <s v="PUTU INDA LASIANA"/>
    <s v="Branch Operations &amp; Service Manager - KCP - MLT"/>
    <m/>
    <m/>
    <m/>
    <m/>
    <x v="1"/>
    <m/>
    <m/>
    <x v="0"/>
    <n v="0"/>
    <x v="0"/>
    <n v="0"/>
    <x v="0"/>
    <n v="0"/>
  </r>
  <r>
    <n v="3036359"/>
    <s v="KADEK LISA DAMAYANTI"/>
    <s v="U9"/>
    <x v="4"/>
    <s v="Network - Jawa Timur &amp; Bali Nusra Region"/>
    <s v="Network - Jawa Timur &amp; Bali Nusra Region Area VI"/>
    <s v="KCP - Denpasar - Melati - MLT - D3"/>
    <s v="KCP - Denpasar - Melati - MLT - Service - D4"/>
    <s v="Customer Service"/>
    <s v="Customer Service"/>
    <s v="KCP - Denpasar - Melati - MLT"/>
    <s v="DENPASAR"/>
    <s v="Bali"/>
    <d v="1994-02-20T00:00:00"/>
    <d v="2018-08-20T00:00:00"/>
    <s v="Female"/>
    <s v="MLT"/>
    <s v="KADEK.DAMAYANTI@CIMBNIAGA.CO.ID"/>
    <s v="D-5"/>
    <n v="3007888"/>
    <s v="PUTU INDA LASIANA"/>
    <s v="Branch Operations &amp; Service Manager - KCP - MLT"/>
    <m/>
    <m/>
    <m/>
    <m/>
    <x v="1"/>
    <m/>
    <m/>
    <x v="0"/>
    <n v="0"/>
    <x v="0"/>
    <n v="0"/>
    <x v="0"/>
    <n v="0"/>
  </r>
  <r>
    <n v="3036603"/>
    <s v="NI PUTU EKA FITRI YULIANTARI"/>
    <s v="U9"/>
    <x v="4"/>
    <s v="Network - Jawa Timur &amp; Bali Nusra Region"/>
    <s v="Network - Jawa Timur &amp; Bali Nusra Region Area VI"/>
    <s v="KCP - Denpasar - Melati - MLT - D3"/>
    <s v="KCP - Denpasar - Melati - MLT - Service - D4"/>
    <s v="Customer Service"/>
    <s v="Customer Service"/>
    <s v="KCP - Denpasar - Melati - MLT"/>
    <s v="DENPASAR"/>
    <s v="Bali"/>
    <d v="1996-07-16T00:00:00"/>
    <d v="2018-10-01T00:00:00"/>
    <s v="Female"/>
    <s v="MLT"/>
    <s v="Ni.Yuliantari@cimbniaga.co.id"/>
    <s v="D-5"/>
    <n v="3007888"/>
    <s v="PUTU INDA LASIANA"/>
    <s v="Branch Operations &amp; Service Manager - KCP - MLT"/>
    <m/>
    <m/>
    <m/>
    <m/>
    <x v="1"/>
    <m/>
    <m/>
    <x v="0"/>
    <n v="0"/>
    <x v="0"/>
    <n v="0"/>
    <x v="0"/>
    <n v="0"/>
  </r>
  <r>
    <n v="3006140"/>
    <s v="ANAK AGUNG SAGUNG ISTRI NGURAH WIRAWATI AGUNG"/>
    <s v="U10"/>
    <x v="4"/>
    <s v="Network - Jawa Timur &amp; Bali Nusra Region"/>
    <s v="Network - Jawa Timur &amp; Bali Nusra Region Area VI"/>
    <s v="KCP - Denpasar - Melati - MLT - D3"/>
    <s v="KCP - Denpasar - Melati - MLT - Service - D4"/>
    <s v="Teller"/>
    <s v="Teller"/>
    <s v="KCP - Denpasar - Melati - MLT"/>
    <s v="DENPASAR"/>
    <s v="Bali"/>
    <d v="1976-10-07T00:00:00"/>
    <d v="2005-06-01T00:00:00"/>
    <s v="Female"/>
    <s v="MLT"/>
    <s v="A.A.SAGUNGISTRI.NGURAHWIRAWATIAGUNG@CIMBNIAGA.CO.ID"/>
    <s v="D-5"/>
    <n v="3007888"/>
    <s v="PUTU INDA LASIANA"/>
    <s v="Branch Operations &amp; Service Manager - KCP - MLT"/>
    <m/>
    <m/>
    <m/>
    <m/>
    <x v="1"/>
    <m/>
    <m/>
    <x v="1"/>
    <n v="1"/>
    <x v="0"/>
    <n v="0"/>
    <x v="0"/>
    <n v="0.5"/>
  </r>
  <r>
    <n v="3032901"/>
    <s v="NI NYOMAN TIKA PRATIWI"/>
    <s v="U10"/>
    <x v="4"/>
    <s v="Network - Jawa Timur &amp; Bali Nusra Region"/>
    <s v="Network - Jawa Timur &amp; Bali Nusra Region Area VI"/>
    <s v="KCP - Denpasar - Melati - MLT - D3"/>
    <s v="KCP - Denpasar - Melati - MLT - Service - D4"/>
    <s v="Teller"/>
    <s v="Teller"/>
    <s v="KCP - Denpasar - Melati - MLT"/>
    <s v="DENPASAR"/>
    <s v="Bali"/>
    <d v="1994-03-25T00:00:00"/>
    <d v="2017-01-20T00:00:00"/>
    <s v="Female"/>
    <s v="MLT"/>
    <s v="NINYOMAN.PRATIWI@CIMBNIAGA.CO.ID"/>
    <s v="D-5"/>
    <n v="3007888"/>
    <s v="PUTU INDA LASIANA"/>
    <s v="Branch Operations &amp; Service Manager - KCP - MLT"/>
    <m/>
    <m/>
    <m/>
    <m/>
    <x v="1"/>
    <m/>
    <m/>
    <x v="1"/>
    <n v="1"/>
    <x v="0"/>
    <n v="0"/>
    <x v="0"/>
    <n v="0.5"/>
  </r>
  <r>
    <n v="5347581"/>
    <s v="I GUSTI AGUNG OKA SRI INDAH LESTARI"/>
    <s v="U10"/>
    <x v="4"/>
    <s v="Network - Jawa Timur &amp; Bali Nusra Region"/>
    <s v="Network - Jawa Timur &amp; Bali Nusra Region Area VI"/>
    <s v="KCP - Denpasar - Melati - MLT - D3"/>
    <s v="KCP - Denpasar - Melati - MLT - Service - D4"/>
    <s v="Teller"/>
    <s v="Teller"/>
    <s v="KCP - Denpasar - Melati - MLT"/>
    <s v="DENPASAR"/>
    <s v="Bali"/>
    <d v="1995-11-03T00:00:00"/>
    <d v="2021-08-30T00:00:00"/>
    <s v="Female"/>
    <s v="MLT"/>
    <s v="I.Lestari@cimbniaga.co.id"/>
    <s v="D-5"/>
    <n v="3007888"/>
    <s v="PUTU INDA LASIANA"/>
    <s v="Branch Operations &amp; Service Manager - KCP - MLT"/>
    <m/>
    <m/>
    <m/>
    <m/>
    <x v="1"/>
    <m/>
    <m/>
    <x v="1"/>
    <n v="1"/>
    <x v="0"/>
    <n v="0"/>
    <x v="0"/>
    <n v="0.5"/>
  </r>
  <r>
    <n v="5365841"/>
    <s v="NI KADEK CHRISTINA DEWI"/>
    <s v="U7"/>
    <x v="4"/>
    <s v="Network - Jawa Timur &amp; Bali Nusra Region"/>
    <s v="Network - Jawa Timur &amp; Bali Nusra Region Area VI"/>
    <s v="KCP - Denpasar - Nusa Dua - NDA - D3"/>
    <s v="KCP - Denpasar - Nusa Dua - NDA - Business Owners - D4"/>
    <s v="Client Relationship Manager"/>
    <s v="Client Relationship Manager"/>
    <s v="KCP - Denpasar - Nusa Dua - NDA"/>
    <s v="DENPASAR"/>
    <s v="Bali"/>
    <d v="1987-02-09T00:00:00"/>
    <d v="2022-04-04T00:00:00"/>
    <s v="Female"/>
    <s v="NDA"/>
    <s v="Ni.Dewi4@cimbniaga.co.id"/>
    <s v="D-5"/>
    <n v="3036447"/>
    <s v="NATALIA NG"/>
    <s v="Branch Manager - KCP - NDA"/>
    <m/>
    <m/>
    <m/>
    <m/>
    <x v="1"/>
    <m/>
    <m/>
    <x v="0"/>
    <n v="0"/>
    <x v="0"/>
    <n v="0"/>
    <x v="0"/>
    <n v="0"/>
  </r>
  <r>
    <n v="5390444"/>
    <s v="IDA BAGUS KRISHNA WIWEKANANDA"/>
    <s v="U9"/>
    <x v="4"/>
    <s v="Network - Jawa Timur &amp; Bali Nusra Region"/>
    <s v="Network - Jawa Timur &amp; Bali Nusra Region Area VI"/>
    <s v="KCP - Denpasar - Nusa Dua - NDA - D3"/>
    <s v="KCP - Denpasar - Nusa Dua - NDA - Business Owners - D4"/>
    <s v="Client Relationship Manager"/>
    <s v="Client Relationship Manager"/>
    <s v="KCP - Denpasar - Nusa Dua - NDA"/>
    <s v="DENPASAR"/>
    <s v="Bali"/>
    <d v="1997-06-25T00:00:00"/>
    <d v="2023-05-22T00:00:00"/>
    <s v="Male"/>
    <s v="NDA"/>
    <s v="Ida.Wiwekananda@cimbniaga.co.id"/>
    <s v="D-5"/>
    <n v="3036447"/>
    <s v="NATALIA NG"/>
    <s v="Branch Manager - KCP - NDA"/>
    <m/>
    <m/>
    <m/>
    <m/>
    <x v="1"/>
    <m/>
    <m/>
    <x v="0"/>
    <n v="0"/>
    <x v="0"/>
    <n v="0"/>
    <x v="0"/>
    <n v="0"/>
  </r>
  <r>
    <n v="3012121"/>
    <s v="JAYANTI PUTRI KISMAMI"/>
    <s v="U7"/>
    <x v="4"/>
    <s v="Network - Jawa Timur &amp; Bali Nusra Region"/>
    <s v="Network - Jawa Timur &amp; Bali Nusra Region Area VI"/>
    <s v="KCP - Denpasar - Nusa Dua - NDA - D3"/>
    <s v="KCP - Denpasar - Nusa Dua - NDA - Service - D4"/>
    <s v="Branch Operations &amp; Service Manager"/>
    <s v="Branch Operations &amp; Service Manager"/>
    <s v="KCP - Denpasar - Nusa Dua - NDA"/>
    <s v="DENPASAR"/>
    <s v="Bali"/>
    <d v="1984-01-23T00:00:00"/>
    <d v="2009-03-10T00:00:00"/>
    <s v="Female"/>
    <s v="NDA"/>
    <s v="JAYANTI.KISMAMI@CIMBNIAGA.CO.ID"/>
    <s v="D-4"/>
    <n v="3036447"/>
    <s v="NATALIA NG"/>
    <s v="Branch Manager - KCP - NDA"/>
    <m/>
    <m/>
    <m/>
    <m/>
    <x v="0"/>
    <m/>
    <m/>
    <x v="0"/>
    <n v="0.1"/>
    <x v="0"/>
    <n v="0"/>
    <x v="0"/>
    <n v="0.05"/>
  </r>
  <r>
    <n v="5315065"/>
    <s v="MADE BAYU SUARTAMA"/>
    <s v="U9"/>
    <x v="4"/>
    <s v="Network - Jawa Timur &amp; Bali Nusra Region"/>
    <s v="Network - Jawa Timur &amp; Bali Nusra Region Area VI"/>
    <s v="KCP - Denpasar - Nusa Dua - NDA - D3"/>
    <s v="KCP - Denpasar - Nusa Dua - NDA - Service - D4"/>
    <s v="Customer Service"/>
    <s v="Customer Service"/>
    <s v="KCP - Denpasar - Nusa Dua - NDA"/>
    <s v="DENPASAR"/>
    <s v="Bali"/>
    <d v="1998-03-29T00:00:00"/>
    <d v="2021-02-22T00:00:00"/>
    <s v="Male"/>
    <s v="NDA"/>
    <s v="Made.Suartama@cimbniaga.co.id"/>
    <s v="D-5"/>
    <n v="3012121"/>
    <s v="JAYANTI PUTRI KISMAMI"/>
    <s v="Branch Operations &amp; Service Manager - KCP - NDA"/>
    <m/>
    <m/>
    <m/>
    <m/>
    <x v="1"/>
    <m/>
    <m/>
    <x v="0"/>
    <n v="0"/>
    <x v="0"/>
    <n v="0"/>
    <x v="0"/>
    <n v="0"/>
  </r>
  <r>
    <n v="3036411"/>
    <s v="NI PUTU DIAH MEITA SARI"/>
    <s v="U9"/>
    <x v="4"/>
    <s v="Network - Jawa Timur &amp; Bali Nusra Region"/>
    <s v="Network - Jawa Timur &amp; Bali Nusra Region Area VI"/>
    <s v="KCP - Denpasar - Nusa Dua - NDA - D3"/>
    <s v="KCP - Denpasar - Nusa Dua - NDA - Service - D4"/>
    <s v="Customer Service"/>
    <s v="Customer Service"/>
    <s v="KCP - Denpasar - Nusa Dua - NDA"/>
    <s v="DENPASAR"/>
    <s v="Bali"/>
    <d v="1993-05-01T00:00:00"/>
    <d v="2018-09-03T00:00:00"/>
    <s v="Female"/>
    <s v="NDA"/>
    <s v="NI.SARI@CIMBNIAGA.CO.ID"/>
    <s v="D-5"/>
    <n v="3012121"/>
    <s v="JAYANTI PUTRI KISMAMI"/>
    <s v="Branch Operations &amp; Service Manager - KCP - NDA"/>
    <m/>
    <m/>
    <m/>
    <m/>
    <x v="1"/>
    <m/>
    <m/>
    <x v="0"/>
    <n v="0"/>
    <x v="0"/>
    <n v="0"/>
    <x v="0"/>
    <n v="0"/>
  </r>
  <r>
    <n v="3007841"/>
    <s v="NI NYOMAN RUSMINI"/>
    <s v="U10"/>
    <x v="4"/>
    <s v="Network - Jawa Timur &amp; Bali Nusra Region"/>
    <s v="Network - Jawa Timur &amp; Bali Nusra Region Area VI"/>
    <s v="KCP - Denpasar - Nusa Dua - NDA - D3"/>
    <s v="KCP - Denpasar - Nusa Dua - NDA - Service - D4"/>
    <s v="Teller"/>
    <s v="Teller"/>
    <s v="KCP - Denpasar - Nusa Dua - NDA"/>
    <s v="DENPASAR"/>
    <s v="Bali"/>
    <d v="1979-10-20T00:00:00"/>
    <d v="2005-05-23T00:00:00"/>
    <s v="Female"/>
    <s v="NDA"/>
    <s v="NI.NYOMANRUSMINI@CIMBNIAGA.CO.ID"/>
    <s v="D-5"/>
    <n v="3012121"/>
    <s v="JAYANTI PUTRI KISMAMI"/>
    <s v="Branch Operations &amp; Service Manager - KCP - NDA"/>
    <m/>
    <m/>
    <m/>
    <m/>
    <x v="1"/>
    <m/>
    <m/>
    <x v="0"/>
    <n v="0.7"/>
    <x v="0"/>
    <n v="0"/>
    <x v="0"/>
    <n v="0.35"/>
  </r>
  <r>
    <n v="5368847"/>
    <s v="I PUTU DARMAYUDA"/>
    <s v="U7"/>
    <x v="4"/>
    <s v="Network - Jawa Timur &amp; Bali Nusra Region"/>
    <s v="Network - Jawa Timur &amp; Bali Nusra Region Area VI"/>
    <s v="KCP - Denpasar - Sanur - SND - D3"/>
    <s v="KCP - Denpasar - Sanur - SND - Business Owners - D4"/>
    <s v="Client Relationship Manager"/>
    <s v="Client Relationship Manager"/>
    <s v="KCP - Denpasar - Sanur - SND"/>
    <s v="DENPASAR"/>
    <s v="Bali"/>
    <d v="1986-01-06T00:00:00"/>
    <d v="2022-05-09T00:00:00"/>
    <s v="Male"/>
    <s v="SND"/>
    <s v="I.Darmayuda@cimbniaga.co.id"/>
    <s v="D-5"/>
    <n v="3039746"/>
    <s v="KOMANG GITA PURNAMA PUTRA"/>
    <s v="Branch Manager - KCP - SND"/>
    <m/>
    <m/>
    <m/>
    <m/>
    <x v="1"/>
    <m/>
    <m/>
    <x v="0"/>
    <n v="0"/>
    <x v="0"/>
    <n v="0"/>
    <x v="0"/>
    <n v="0"/>
  </r>
  <r>
    <n v="3039818"/>
    <s v="AMY CAROLINA"/>
    <s v="U7"/>
    <x v="4"/>
    <s v="Network - Jawa Timur &amp; Bali Nusra Region"/>
    <s v="Network - Jawa Timur &amp; Bali Nusra Region Area VI"/>
    <s v="KCP - Denpasar - Sanur - SND - D3"/>
    <s v="KCP - Denpasar - Sanur - SND - Business Owners - D4"/>
    <s v="Client Relationship Manager"/>
    <s v="Client Relationship Manager"/>
    <s v="KCP - Denpasar - Sanur - SND"/>
    <s v="DENPASAR"/>
    <s v="Bali"/>
    <d v="1985-04-03T00:00:00"/>
    <d v="2019-11-18T00:00:00"/>
    <s v="Female"/>
    <s v="SND"/>
    <s v="AMY.CAROLINA@CIMBNIAGA.CO.ID"/>
    <s v="D-5"/>
    <n v="3039746"/>
    <s v="KOMANG GITA PURNAMA PUTRA"/>
    <s v="Branch Manager - KCP - SND"/>
    <m/>
    <m/>
    <m/>
    <m/>
    <x v="1"/>
    <m/>
    <m/>
    <x v="0"/>
    <n v="0"/>
    <x v="0"/>
    <n v="0"/>
    <x v="0"/>
    <n v="0"/>
  </r>
  <r>
    <n v="5601125"/>
    <s v="RIAN AGUSTIN"/>
    <s v="U8"/>
    <x v="4"/>
    <s v="Network - Jawa Timur &amp; Bali Nusra Region"/>
    <s v="Network - Jawa Timur &amp; Bali Nusra Region Area VI"/>
    <s v="KCP - Denpasar - Sanur - SND - D3"/>
    <s v="KCP - Denpasar - Sanur - SND - Business Owners - D4"/>
    <s v="Client Relationship Manager"/>
    <s v="Client Relationship Manager"/>
    <s v="KCP - Denpasar - Sanur - SND"/>
    <s v="DENPASAR"/>
    <s v="Bali"/>
    <d v="1998-08-01T00:00:00"/>
    <d v="2025-09-01T00:00:00"/>
    <s v="Female"/>
    <s v="SND"/>
    <s v="rian.agustin@cimbniaga.co.id"/>
    <s v="D-5"/>
    <n v="3039746"/>
    <s v="KOMANG GITA PURNAMA PUTRA"/>
    <s v="Branch Manager - KCP - SND"/>
    <m/>
    <m/>
    <m/>
    <m/>
    <x v="1"/>
    <m/>
    <m/>
    <x v="0"/>
    <n v="0"/>
    <x v="1"/>
    <e v="#N/A"/>
    <x v="1"/>
    <e v="#N/A"/>
  </r>
  <r>
    <n v="3016294"/>
    <s v="DEWA AYU SASMITRI NICITA"/>
    <s v="U7"/>
    <x v="4"/>
    <s v="Network - Jawa Timur &amp; Bali Nusra Region"/>
    <s v="Network - Jawa Timur &amp; Bali Nusra Region Area VI"/>
    <s v="KCP - Denpasar - Sanur - SND - D3"/>
    <s v="KCP - Denpasar - Sanur - SND - Service - D4"/>
    <s v="Branch Operations &amp; Service Manager"/>
    <s v="Branch Operations &amp; Service Manager"/>
    <s v="KCP - Denpasar - Sanur - SND"/>
    <s v="DENPASAR"/>
    <s v="Bali"/>
    <d v="1989-01-12T00:00:00"/>
    <d v="2011-05-23T00:00:00"/>
    <s v="Female"/>
    <s v="SND"/>
    <s v="SASMITRI.NICITA@CIMBNIAGA.CO.ID"/>
    <s v="D-4"/>
    <n v="3039746"/>
    <s v="KOMANG GITA PURNAMA PUTRA"/>
    <s v="Branch Manager - KCP - SND"/>
    <m/>
    <m/>
    <m/>
    <m/>
    <x v="1"/>
    <m/>
    <m/>
    <x v="0"/>
    <n v="0"/>
    <x v="0"/>
    <n v="0"/>
    <x v="0"/>
    <n v="0"/>
  </r>
  <r>
    <n v="3040556"/>
    <s v="NI MADE SINTYA DEWI"/>
    <s v="U9"/>
    <x v="4"/>
    <s v="Network - Jawa Timur &amp; Bali Nusra Region"/>
    <s v="Network - Jawa Timur &amp; Bali Nusra Region Area VI"/>
    <s v="KCP - Denpasar - Sanur - SND - D3"/>
    <s v="KCP - Denpasar - Sanur - SND - Service - D4"/>
    <s v="Customer Service"/>
    <s v="Customer Service"/>
    <s v="KCP - Denpasar - Sanur - SND"/>
    <s v="DENPASAR"/>
    <s v="Bali"/>
    <d v="1994-02-28T00:00:00"/>
    <d v="2020-02-24T00:00:00"/>
    <s v="Female"/>
    <s v="SND"/>
    <s v="Ni.Dewi3@cimbniaga.co.id"/>
    <s v="D-5"/>
    <n v="3016294"/>
    <s v="DEWA AYU SASMITRI NICITA"/>
    <s v="Branch Operations &amp; Service Manager - KCP - SND"/>
    <m/>
    <m/>
    <m/>
    <m/>
    <x v="1"/>
    <m/>
    <m/>
    <x v="0"/>
    <n v="0"/>
    <x v="0"/>
    <n v="0"/>
    <x v="0"/>
    <n v="0"/>
  </r>
  <r>
    <n v="3035515"/>
    <s v="NI LUH DEWI TRESNA MERCIKA"/>
    <s v="U9"/>
    <x v="4"/>
    <s v="Network - Jawa Timur &amp; Bali Nusra Region"/>
    <s v="Network - Jawa Timur &amp; Bali Nusra Region Area VI"/>
    <s v="KCP - Denpasar - Sanur - SND - D3"/>
    <s v="KCP - Denpasar - Sanur - SND - Service - D4"/>
    <s v="Customer Service"/>
    <s v="Customer Service"/>
    <s v="KCP - Denpasar - Sanur - SND"/>
    <s v="DENPASAR"/>
    <s v="Bali"/>
    <d v="1992-10-25T00:00:00"/>
    <d v="2018-03-12T00:00:00"/>
    <s v="Female"/>
    <s v="SND"/>
    <s v="NI.MERCIKA@CIMBNIAGA.CO.ID"/>
    <s v="D-5"/>
    <n v="3016294"/>
    <s v="DEWA AYU SASMITRI NICITA"/>
    <s v="Branch Operations &amp; Service Manager - KCP - SND"/>
    <m/>
    <m/>
    <m/>
    <m/>
    <x v="1"/>
    <m/>
    <m/>
    <x v="0"/>
    <n v="0"/>
    <x v="0"/>
    <n v="0"/>
    <x v="0"/>
    <n v="0"/>
  </r>
  <r>
    <n v="3025261"/>
    <s v="N. TRYA PRAMITHA"/>
    <s v="U10"/>
    <x v="4"/>
    <s v="Network - Jawa Timur &amp; Bali Nusra Region"/>
    <s v="Network - Jawa Timur &amp; Bali Nusra Region Area VI"/>
    <s v="KCP - Denpasar - Sanur - SND - D3"/>
    <s v="KCP - Denpasar - Sanur - SND - Service - D4"/>
    <s v="Teller"/>
    <s v="Teller"/>
    <s v="KCP - Denpasar - Sanur - SND"/>
    <s v="DENPASAR"/>
    <s v="Bali"/>
    <d v="1991-02-28T00:00:00"/>
    <d v="2014-01-02T00:00:00"/>
    <s v="Female"/>
    <s v="SND"/>
    <s v="NYOMAN.PARAMITHA@CIMBNIAGA.CO.ID"/>
    <s v="D-5"/>
    <n v="3016294"/>
    <s v="DEWA AYU SASMITRI NICITA"/>
    <s v="Branch Operations &amp; Service Manager - KCP - SND"/>
    <m/>
    <m/>
    <m/>
    <m/>
    <x v="1"/>
    <m/>
    <m/>
    <x v="0"/>
    <n v="0"/>
    <x v="0"/>
    <n v="0"/>
    <x v="0"/>
    <n v="0"/>
  </r>
  <r>
    <n v="3006554"/>
    <s v="PUTRI SARI DAMAYANTI SAGUNG"/>
    <s v="U10"/>
    <x v="4"/>
    <s v="Network - Jawa Timur &amp; Bali Nusra Region"/>
    <s v="Network - Jawa Timur &amp; Bali Nusra Region Area VI"/>
    <s v="KCP - Denpasar - Sanur - SND - D3"/>
    <s v="KCP - Denpasar - Sanur - SND - Service - D4"/>
    <s v="Teller"/>
    <s v="Teller"/>
    <s v="KCP - Denpasar - Sanur - SND"/>
    <s v="DENPASAR"/>
    <s v="Bali"/>
    <d v="1978-10-02T00:00:00"/>
    <d v="2005-01-12T00:00:00"/>
    <s v="Female"/>
    <s v="SND"/>
    <s v="SAGUNG.PUTRISARIDAMAYANTI@CIMBNIAGA.CO.ID"/>
    <s v="D-5"/>
    <n v="3016294"/>
    <s v="DEWA AYU SASMITRI NICITA"/>
    <s v="Branch Operations &amp; Service Manager - KCP - SND"/>
    <m/>
    <m/>
    <m/>
    <m/>
    <x v="1"/>
    <m/>
    <m/>
    <x v="0"/>
    <n v="0"/>
    <x v="0"/>
    <n v="0"/>
    <x v="0"/>
    <n v="0"/>
  </r>
  <r>
    <n v="3004426"/>
    <s v="SRI HASTUTI PRAPTININGSIH"/>
    <s v="U4"/>
    <x v="4"/>
    <s v="Network - Jawa Timur &amp; Bali Nusra Region"/>
    <s v="Network Region Service &amp; Operations - Jawa Timur Region"/>
    <s v="---"/>
    <s v="---"/>
    <s v="Network Region Service &amp; Operations Head"/>
    <s v="Network Region Service &amp; Operations Head"/>
    <s v="KC - Surabaya - Darmo - DRO"/>
    <s v="SURABAYA"/>
    <s v="Jawa Timur"/>
    <d v="1974-05-21T00:00:00"/>
    <d v="1997-06-16T00:00:00"/>
    <s v="Female"/>
    <s v="DRO"/>
    <s v="SRI.HASTUTI@CIMBNIAGA.CO.ID"/>
    <s v="D-2"/>
    <n v="3011349"/>
    <s v="RHENA OCTARIA"/>
    <s v="Head of Region - Jawa Timur &amp; Bali Nusra Region"/>
    <m/>
    <m/>
    <m/>
    <m/>
    <x v="1"/>
    <m/>
    <m/>
    <x v="0"/>
    <n v="0"/>
    <x v="0"/>
    <n v="0"/>
    <x v="0"/>
    <n v="0"/>
  </r>
  <r>
    <n v="3009285"/>
    <s v="I PUTU ADI SAPUTRA"/>
    <s v="U7"/>
    <x v="4"/>
    <s v="Network - Jawa Timur &amp; Bali Nusra Region"/>
    <s v="Network Region Service &amp; Operations - Jawa Timur Region"/>
    <s v="Network Service &amp; Operations - Bali Nusra &amp; Indonesia Timur Region - DPS"/>
    <s v="---"/>
    <s v="Flying Branch Operations &amp; Service Manager"/>
    <s v="Flying Branch Operations &amp; Service Manager"/>
    <s v="KC - Denpasar - Thamrin - DPS"/>
    <s v="DENPASAR"/>
    <s v="Bali"/>
    <d v="1982-02-13T00:00:00"/>
    <d v="2007-09-01T00:00:00"/>
    <s v="Male"/>
    <s v="DPS"/>
    <s v="I.PUTU.AS@CIMBNIAGA.CO.ID"/>
    <s v="D-3"/>
    <n v="3004426"/>
    <s v="SRI HASTUTI PRAPTININGSIH"/>
    <s v="Network Region Service &amp; Operations Head - Jawa Timur Region"/>
    <m/>
    <m/>
    <m/>
    <m/>
    <x v="1"/>
    <m/>
    <m/>
    <x v="0"/>
    <n v="0.7"/>
    <x v="0"/>
    <n v="0"/>
    <x v="0"/>
    <n v="0.35"/>
  </r>
  <r>
    <n v="3007955"/>
    <s v="AYU PUTU MURTINI"/>
    <s v="U7"/>
    <x v="4"/>
    <s v="Network - Jawa Timur &amp; Bali Nusra Region"/>
    <s v="Network Region Service &amp; Operations - Jawa Timur Region"/>
    <s v="Network Service &amp; Operations - Bali Nusra &amp; Indonesia Timur Region - DPS"/>
    <s v="---"/>
    <s v="Flying Branch Operations &amp; Service Manager"/>
    <s v="Flying Branch Operations &amp; Service Manager"/>
    <s v="KC - Denpasar - Thamrin - DPS"/>
    <s v="DENPASAR"/>
    <s v="Bali"/>
    <d v="1977-12-06T00:00:00"/>
    <d v="2005-07-18T00:00:00"/>
    <s v="Female"/>
    <s v="DPS"/>
    <s v="AYUPUTU.MURTINI@CIMBNIAGA.CO.ID"/>
    <s v="D-3"/>
    <n v="3004426"/>
    <s v="SRI HASTUTI PRAPTININGSIH"/>
    <s v="Network Region Service &amp; Operations Head - Jawa Timur Region"/>
    <m/>
    <m/>
    <m/>
    <m/>
    <x v="1"/>
    <m/>
    <m/>
    <x v="0"/>
    <n v="0.1"/>
    <x v="0"/>
    <n v="0"/>
    <x v="0"/>
    <n v="0.05"/>
  </r>
  <r>
    <n v="3025291"/>
    <s v="ROY VALENTINO"/>
    <s v="U7"/>
    <x v="4"/>
    <s v="Network - Jawa Timur &amp; Bali Nusra Region"/>
    <s v="Network Region Service &amp; Operations - Jawa Timur Region"/>
    <s v="Network Service &amp; Operations - Bali Nusra &amp; Indonesia Timur Region - MTN"/>
    <s v="---"/>
    <s v="Flying Branch Operations &amp; Service Manager"/>
    <s v="Flying Branch Operations &amp; Service Manager"/>
    <s v="KC - Mataram - Pejanggik - MTN"/>
    <s v="MATARAM"/>
    <s v="Nusa Tenggara Barat"/>
    <d v="1987-02-14T00:00:00"/>
    <d v="2014-01-07T00:00:00"/>
    <s v="Male"/>
    <s v="MTN"/>
    <s v="ROY.VALENTINO@CIMBNIAGA.CO.ID"/>
    <s v="D-3"/>
    <n v="3004426"/>
    <s v="SRI HASTUTI PRAPTININGSIH"/>
    <s v="Network Region Service &amp; Operations Head - Jawa Timur Region"/>
    <m/>
    <m/>
    <m/>
    <m/>
    <x v="1"/>
    <m/>
    <m/>
    <x v="0"/>
    <n v="0.85"/>
    <x v="0"/>
    <n v="0"/>
    <x v="0"/>
    <n v="0.42499999999999999"/>
  </r>
  <r>
    <n v="3004179"/>
    <s v="MARIA MAGDALENA MEIKA RHANI"/>
    <s v="U6"/>
    <x v="4"/>
    <s v="Network - Jawa Timur &amp; Bali Nusra Region"/>
    <s v="Network Region Service &amp; Operations - Jawa Timur Region"/>
    <s v="Network Service &amp; Operations - Jawa Timur Region - DRO"/>
    <s v="---"/>
    <s v="Flying Branch Operations &amp; Service Manager"/>
    <s v="Flying Branch Operations &amp; Service Manager"/>
    <s v="KC - Surabaya - Darmo - DRO"/>
    <s v="SURABAYA"/>
    <s v="Jawa Timur"/>
    <d v="1973-05-29T00:00:00"/>
    <d v="1997-03-03T00:00:00"/>
    <s v="Female"/>
    <s v="DRO"/>
    <s v="MARIA.RHANI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04590"/>
    <s v="SUSIASIH"/>
    <s v="U7"/>
    <x v="4"/>
    <s v="Network - Jawa Timur &amp; Bali Nusra Region"/>
    <s v="Network Region Service &amp; Operations - Jawa Timur Region"/>
    <s v="Network Service &amp; Operations - Jawa Timur Region - DRO"/>
    <s v="---"/>
    <s v="Flying Branch Operations &amp; Service Manager"/>
    <s v="Flying Branch Operations &amp; Service Manager"/>
    <s v="KC - Surabaya - Darmo - DRO"/>
    <s v="SURABAYA"/>
    <s v="Jawa Timur"/>
    <d v="1971-11-05T00:00:00"/>
    <d v="1997-08-25T00:00:00"/>
    <s v="Female"/>
    <s v="DRO"/>
    <s v="SUSIASIH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06443"/>
    <s v="ANDRE CAHYADI"/>
    <s v="U7"/>
    <x v="4"/>
    <s v="Network - Jawa Timur &amp; Bali Nusra Region"/>
    <s v="Network Region Service &amp; Operations - Jawa Timur Region"/>
    <s v="Network Service &amp; Operations - Jawa Timur Region - DRO"/>
    <s v="---"/>
    <s v="Flying Branch Operations &amp; Service Manager"/>
    <s v="Flying Branch Operations &amp; Service Manager"/>
    <s v="KC - Surabaya - Darmo - DRO"/>
    <s v="SURABAYA"/>
    <s v="Jawa Timur"/>
    <d v="1977-07-09T00:00:00"/>
    <d v="2004-12-03T00:00:00"/>
    <s v="Male"/>
    <s v="DRO"/>
    <s v="ANDRECAHYADI.CAHYADI@CIMBNIAGA.CO.ID"/>
    <s v="D-3"/>
    <n v="3004426"/>
    <s v="SRI HASTUTI PRAPTININGSIH"/>
    <s v="Network Region Service &amp; Operations Head - Jawa Timur Region"/>
    <m/>
    <m/>
    <m/>
    <m/>
    <x v="1"/>
    <m/>
    <m/>
    <x v="1"/>
    <n v="1"/>
    <x v="0"/>
    <n v="0"/>
    <x v="0"/>
    <n v="0.5"/>
  </r>
  <r>
    <n v="3009845"/>
    <s v="ARYAN PANDUDIWA"/>
    <s v="U7"/>
    <x v="4"/>
    <s v="Network - Jawa Timur &amp; Bali Nusra Region"/>
    <s v="Network Region Service &amp; Operations - Jawa Timur Region"/>
    <s v="Network Service &amp; Operations - Jawa Timur Region - DRO"/>
    <s v="---"/>
    <s v="Flying Branch Operations &amp; Service Manager"/>
    <s v="Flying Branch Operations &amp; Service Manager"/>
    <s v="KC - Surabaya - Darmo - DRO"/>
    <s v="SURABAYA"/>
    <s v="Jawa Timur"/>
    <d v="1984-09-16T00:00:00"/>
    <d v="2008-07-01T00:00:00"/>
    <s v="Male"/>
    <s v="DRO"/>
    <s v="ARYAN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10306"/>
    <s v="ANTON MONE"/>
    <s v="U7"/>
    <x v="4"/>
    <s v="Network - Jawa Timur &amp; Bali Nusra Region"/>
    <s v="Network Region Service &amp; Operations - Jawa Timur Region"/>
    <s v="Network Service &amp; Operations - Jawa Timur Region - DRO"/>
    <s v="---"/>
    <s v="Flying Branch Operations &amp; Service Manager"/>
    <s v="Flying Branch Operations &amp; Service Manager"/>
    <s v="KC - Surabaya - Darmo - DRO"/>
    <s v="SURABAYA"/>
    <s v="Jawa Timur"/>
    <d v="1982-10-08T00:00:00"/>
    <d v="2009-01-01T00:00:00"/>
    <s v="Male"/>
    <s v="DRO"/>
    <s v="ANTON.MONE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11361"/>
    <s v="YULIANTI KESUMA"/>
    <s v="U7"/>
    <x v="4"/>
    <s v="Network - Jawa Timur &amp; Bali Nusra Region"/>
    <s v="Network Region Service &amp; Operations - Jawa Timur Region"/>
    <s v="Network Service &amp; Operations - Jawa Timur Region - DRO"/>
    <s v="---"/>
    <s v="Flying Branch Operations &amp; Service Manager"/>
    <s v="Flying Branch Operations &amp; Service Manager"/>
    <s v="KC - Surabaya - Darmo - DRO"/>
    <s v="SURABAYA"/>
    <s v="Jawa Timur"/>
    <d v="1986-07-02T00:00:00"/>
    <d v="2008-06-09T00:00:00"/>
    <s v="Female"/>
    <s v="DRO"/>
    <s v="YULIANTI.KESUMA@CIMBNIAGA.CO.ID"/>
    <s v="D-3"/>
    <n v="3004426"/>
    <s v="SRI HASTUTI PRAPTININGSIH"/>
    <s v="Network Region Service &amp; Operations Head - Jawa Timur Region"/>
    <m/>
    <m/>
    <m/>
    <m/>
    <x v="1"/>
    <m/>
    <m/>
    <x v="0"/>
    <n v="0.95"/>
    <x v="0"/>
    <n v="0"/>
    <x v="0"/>
    <n v="0.47499999999999998"/>
  </r>
  <r>
    <n v="3030573"/>
    <s v="SHINTA ORISANDY"/>
    <s v="U7"/>
    <x v="4"/>
    <s v="Network - Jawa Timur &amp; Bali Nusra Region"/>
    <s v="Network Region Service &amp; Operations - Jawa Timur Region"/>
    <s v="Network Service &amp; Operations - Jawa Timur Region - DRO"/>
    <s v="---"/>
    <s v="Flying Branch Operations &amp; Service Manager"/>
    <s v="Flying Branch Operations &amp; Service Manager"/>
    <s v="KC - Surabaya - Darmo - DRO"/>
    <s v="SURABAYA"/>
    <s v="Jawa Timur"/>
    <d v="1993-03-18T00:00:00"/>
    <d v="2016-02-10T00:00:00"/>
    <s v="Female"/>
    <s v="DRO"/>
    <s v="SHINTA.ORISANDY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04249"/>
    <s v="MARGARETHA INDRIASTUTI"/>
    <s v="U7"/>
    <x v="4"/>
    <s v="Network - Jawa Timur &amp; Bali Nusra Region"/>
    <s v="Network Region Service &amp; Operations - Jawa Timur Region"/>
    <s v="Network Service &amp; Operations - Jawa Timur Region - JBR"/>
    <s v="---"/>
    <s v="Flying Branch Operations &amp; Service Manager"/>
    <s v="Flying Branch Operations &amp; Service Manager"/>
    <s v="KC - Jember - Diponegoro - JBR"/>
    <s v="JEMBER"/>
    <s v="Jawa Timur"/>
    <d v="1973-06-11T00:00:00"/>
    <d v="1997-04-05T00:00:00"/>
    <s v="Female"/>
    <s v="JBR"/>
    <s v="MARGARETHA.INDRIASTUTI@CIMBNIAGA.CO.ID"/>
    <s v="D-3"/>
    <n v="3004426"/>
    <s v="SRI HASTUTI PRAPTININGSIH"/>
    <s v="Network Region Service &amp; Operations Head - Jawa Timur Region"/>
    <m/>
    <m/>
    <m/>
    <m/>
    <x v="1"/>
    <m/>
    <m/>
    <x v="1"/>
    <n v="1"/>
    <x v="0"/>
    <n v="0"/>
    <x v="0"/>
    <n v="0.5"/>
  </r>
  <r>
    <n v="3005098"/>
    <s v="SARI INDRAWULAN"/>
    <s v="U7"/>
    <x v="4"/>
    <s v="Network - Jawa Timur &amp; Bali Nusra Region"/>
    <s v="Network Region Service &amp; Operations - Jawa Timur Region"/>
    <s v="Network Service &amp; Operations - Jawa Timur Region - KED"/>
    <s v="---"/>
    <s v="Flying Branch Operations &amp; Service Manager"/>
    <s v="Flying Branch Operations &amp; Service Manager"/>
    <s v="KCP - Kediri - Diponegoro - KED"/>
    <s v="KEDIRI"/>
    <s v="Jawa Timur"/>
    <d v="1976-05-09T00:00:00"/>
    <d v="2000-08-01T00:00:00"/>
    <s v="Female"/>
    <s v="KED"/>
    <s v="SARI.INDRAWULAN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08508"/>
    <s v="DINA TRISNA HIDAYATI"/>
    <s v="U7"/>
    <x v="4"/>
    <s v="Network - Jawa Timur &amp; Bali Nusra Region"/>
    <s v="Network Region Service &amp; Operations - Jawa Timur Region"/>
    <s v="Network Service &amp; Operations - Jawa Timur Region - MDU"/>
    <s v="---"/>
    <s v="Flying Branch Operations &amp; Service Manager"/>
    <s v="Flying Branch Operations &amp; Service Manager"/>
    <s v="KC - Madiun - Pahlawan - MDU"/>
    <s v="MADIUN"/>
    <s v="Jawa Timur"/>
    <d v="1982-05-14T00:00:00"/>
    <d v="2006-03-28T00:00:00"/>
    <s v="Female"/>
    <s v="MDU"/>
    <s v="DINA.TRISNAHIDAYATI@CIMBNIAGA.CO.ID"/>
    <s v="D-3"/>
    <n v="3004426"/>
    <s v="SRI HASTUTI PRAPTININGSIH"/>
    <s v="Network Region Service &amp; Operations Head - Jawa Timur Region"/>
    <m/>
    <m/>
    <m/>
    <m/>
    <x v="1"/>
    <m/>
    <m/>
    <x v="0"/>
    <n v="0.95"/>
    <x v="0"/>
    <n v="0"/>
    <x v="0"/>
    <n v="0.47499999999999998"/>
  </r>
  <r>
    <n v="3005456"/>
    <s v="DODY MENGKU WIDODO"/>
    <s v="U7"/>
    <x v="4"/>
    <s v="Network - Jawa Timur &amp; Bali Nusra Region"/>
    <s v="Network Region Service &amp; Operations - Jawa Timur Region"/>
    <s v="Network Service &amp; Operations - Jawa Timur Region - MJK"/>
    <s v="---"/>
    <s v="Flying Branch Operations &amp; Service Manager"/>
    <s v="Flying Branch Operations &amp; Service Manager"/>
    <s v="KCP - Mojokerto - Mojopahit - MJK"/>
    <s v="MOJOKERTO"/>
    <s v="Jawa Timur"/>
    <d v="1976-04-14T00:00:00"/>
    <d v="2001-07-01T00:00:00"/>
    <s v="Male"/>
    <s v="MJK"/>
    <s v="DODY.WIDODO@CIMBNIAGA.CO.ID"/>
    <s v="D-3"/>
    <n v="3004426"/>
    <s v="SRI HASTUTI PRAPTININGSIH"/>
    <s v="Network Region Service &amp; Operations Head - Jawa Timur Region"/>
    <m/>
    <m/>
    <m/>
    <m/>
    <x v="1"/>
    <m/>
    <m/>
    <x v="1"/>
    <n v="1"/>
    <x v="0"/>
    <n v="0"/>
    <x v="0"/>
    <n v="0.5"/>
  </r>
  <r>
    <n v="3010225"/>
    <s v="RIFKI SAHRIAL"/>
    <s v="U7"/>
    <x v="4"/>
    <s v="Network - Jawa Timur &amp; Bali Nusra Region"/>
    <s v="Network Region Service &amp; Operations - Jawa Timur Region"/>
    <s v="Network Service &amp; Operations - Jawa Timur Region - MLM"/>
    <s v="---"/>
    <s v="Flying Branch Operations &amp; Service Manager"/>
    <s v="Flying Branch Operations &amp; Service Manager"/>
    <s v="KC - Malang - Merdeka - MLM"/>
    <s v="MALANG"/>
    <s v="Jawa Timur"/>
    <d v="1981-07-18T00:00:00"/>
    <d v="2008-12-01T00:00:00"/>
    <s v="Male"/>
    <s v="MLM"/>
    <s v="RIFKI.SAHRIAL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06214"/>
    <s v="NOVITA DAMAYANTI"/>
    <s v="U7"/>
    <x v="4"/>
    <s v="Network - Jawa Timur &amp; Bali Nusra Region"/>
    <s v="Network Region Service &amp; Operations - Jawa Timur Region"/>
    <s v="Network Service &amp; Operations - Jawa Timur Region - MLN"/>
    <s v="---"/>
    <s v="Flying Branch Operations &amp; Service Manager"/>
    <s v="Flying Branch Operations &amp; Service Manager"/>
    <s v="KCP - Malang - Basuki Rachmad - MLN"/>
    <s v="MALANG"/>
    <s v="Jawa Timur"/>
    <d v="1980-11-10T00:00:00"/>
    <d v="2004-08-01T00:00:00"/>
    <s v="Female"/>
    <s v="MLN"/>
    <s v="NOVITA.DAMAYANTI@CIMBNIAGA.CO.ID"/>
    <s v="D-3"/>
    <n v="3004426"/>
    <s v="SRI HASTUTI PRAPTININGSIH"/>
    <s v="Network Region Service &amp; Operations Head - Jawa Timur Region"/>
    <m/>
    <m/>
    <m/>
    <m/>
    <x v="1"/>
    <m/>
    <m/>
    <x v="1"/>
    <n v="1"/>
    <x v="0"/>
    <n v="0"/>
    <x v="0"/>
    <n v="0.5"/>
  </r>
  <r>
    <n v="3003042"/>
    <s v="RETNO WULANDARI"/>
    <s v="U7"/>
    <x v="4"/>
    <s v="Network - Jawa Timur &amp; Bali Nusra Region"/>
    <s v="Network Region Service &amp; Operations - Jawa Timur Region"/>
    <s v="Network Service &amp; Operations - Jawa Timur Region - MLN"/>
    <s v="---"/>
    <s v="Flying Branch Operations &amp; Service Manager"/>
    <s v="Flying Branch Operations &amp; Service Manager"/>
    <s v="KCP - Malang - Basuki Rachmad - MLN"/>
    <s v="MALANG"/>
    <s v="Jawa Timur"/>
    <d v="1971-12-27T00:00:00"/>
    <d v="1995-04-03T00:00:00"/>
    <s v="Female"/>
    <s v="MLN"/>
    <s v="RETNO.WULANDARI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05149"/>
    <s v="KRISTANTI SARI DEWI"/>
    <s v="U7"/>
    <x v="4"/>
    <s v="Network - Jawa Timur &amp; Bali Nusra Region"/>
    <s v="Network Region Service &amp; Operations - Jawa Timur Region"/>
    <s v="Region Service &amp; Operations Support - Jawa Timur Region"/>
    <s v="---"/>
    <s v="Region Service &amp; Operations Support Manager"/>
    <s v="Region Service &amp; Operations Support Manager"/>
    <s v="KC - Surabaya - Darmo - DRO"/>
    <s v="SURABAYA"/>
    <s v="Jawa Timur"/>
    <d v="1974-07-17T00:00:00"/>
    <d v="2000-09-07T00:00:00"/>
    <s v="Female"/>
    <s v="DRO"/>
    <s v="KRISTANTI.DEWI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26685"/>
    <s v="MUHAMMAD DENOVASTO MOCHTAR"/>
    <s v="U7"/>
    <x v="4"/>
    <s v="Network - Jawa Timur &amp; Bali Nusra Region"/>
    <s v="Network Region Service &amp; Operations - Jawa Timur Region"/>
    <s v="Region Service &amp; Operations Support - Jawa Timur Region"/>
    <s v="---"/>
    <s v="Region Service &amp; Operations Support Manager"/>
    <s v="Region Service &amp; Operations Support Manager"/>
    <s v="KC - Surabaya - Darmo - DRO"/>
    <s v="SURABAYA"/>
    <s v="Jawa Timur"/>
    <d v="1990-11-26T00:00:00"/>
    <d v="2014-06-25T00:00:00"/>
    <s v="Male"/>
    <s v="DRO"/>
    <s v="MUHAMMAD.MOCHTAR@CIMBNIAGA.CO.ID"/>
    <s v="D-3"/>
    <n v="3004426"/>
    <s v="SRI HASTUTI PRAPTININGSIH"/>
    <s v="Network Region Service &amp; Operations Head - Jawa Timur Region"/>
    <m/>
    <m/>
    <m/>
    <m/>
    <x v="1"/>
    <m/>
    <m/>
    <x v="0"/>
    <n v="0"/>
    <x v="0"/>
    <n v="0"/>
    <x v="0"/>
    <n v="0"/>
  </r>
  <r>
    <n v="3007890"/>
    <s v="DESAK PUTU RATNA SETIADEWI"/>
    <s v="U8"/>
    <x v="4"/>
    <s v="Network - Jawa Timur &amp; Bali Nusra Region"/>
    <s v="Network Region Service &amp; Operations - Jawa Timur Region"/>
    <s v="Region Service &amp; Operations Support - Jawa Timur Region"/>
    <s v="KM - Bali Nusra &amp; Indonesia Timur Region - KDB"/>
    <s v="Branch Service Officer"/>
    <s v="Branch Service Officer"/>
    <s v="KM - Denpasar - KDB"/>
    <s v="DENPASAR"/>
    <s v="Bali"/>
    <d v="1982-10-25T00:00:00"/>
    <d v="2005-06-20T00:00:00"/>
    <s v="Female"/>
    <s v="KDB"/>
    <s v="DESAK.SETIADEWI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28558"/>
    <s v="DEWI ANDRIANI"/>
    <s v="U9"/>
    <x v="4"/>
    <s v="Network - Jawa Timur &amp; Bali Nusra Region"/>
    <s v="Network Region Service &amp; Operations - Jawa Timur Region"/>
    <s v="Region Service &amp; Operations Support - Jawa Timur Region"/>
    <s v="KM - Bali Nusra &amp; Indonesia Timur Region - KDB"/>
    <s v="Customer Service"/>
    <s v="Customer Service"/>
    <s v="KM - Denpasar - KDB"/>
    <s v="DENPASAR"/>
    <s v="Bali"/>
    <d v="1990-05-30T00:00:00"/>
    <d v="2015-02-02T00:00:00"/>
    <s v="Female"/>
    <s v="KDB"/>
    <s v="DEWI.ANDRIANI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08200"/>
    <s v="ANDREAS AGUS RAHARJO"/>
    <s v="U8"/>
    <x v="4"/>
    <s v="Network - Jawa Timur &amp; Bali Nusra Region"/>
    <s v="Network Region Service &amp; Operations - Jawa Timur Region"/>
    <s v="Region Service &amp; Operations Support - Jawa Timur Region"/>
    <s v="KM - Bali Nusra &amp; Indonesia Timur Region - KMH"/>
    <s v="Branch Service Officer"/>
    <s v="Branch Service Officer"/>
    <s v="KM - Mataram - KMH"/>
    <s v="MATARAM"/>
    <s v="Nusa Tenggara Barat"/>
    <d v="1981-04-11T00:00:00"/>
    <d v="2005-12-01T00:00:00"/>
    <s v="Male"/>
    <s v="KMH"/>
    <s v="ANDREAS.RAHARJO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24558"/>
    <s v="TRI WAHYU WULAN DARI"/>
    <s v="U8"/>
    <x v="4"/>
    <s v="Network - Jawa Timur &amp; Bali Nusra Region"/>
    <s v="Network Region Service &amp; Operations - Jawa Timur Region"/>
    <s v="Region Service &amp; Operations Support - Jawa Timur Region"/>
    <s v="KM - Jawa Timur Region - KMK"/>
    <s v="Branch Service Officer"/>
    <s v="Branch Service Officer"/>
    <s v="KM - Malang 2 - KMK"/>
    <s v="MALANG"/>
    <s v="Jawa Timur"/>
    <d v="1990-12-17T00:00:00"/>
    <d v="2013-09-16T00:00:00"/>
    <s v="Female"/>
    <s v="KMK"/>
    <s v="TRI.WAHYUWULANDARI@CIMBNIAGA.CO.ID"/>
    <s v="D-4"/>
    <n v="3005149"/>
    <s v="KRISTANTI SARI DEWI"/>
    <s v="Region Service &amp; Operations Support Manager - Jawa Timur Region 1"/>
    <m/>
    <m/>
    <m/>
    <m/>
    <x v="1"/>
    <m/>
    <m/>
    <x v="0"/>
    <n v="0.35"/>
    <x v="0"/>
    <n v="0"/>
    <x v="0"/>
    <n v="0.17499999999999999"/>
  </r>
  <r>
    <n v="3041018"/>
    <s v="BAHTIAR ARIFIN"/>
    <s v="U10"/>
    <x v="4"/>
    <s v="Network - Jawa Timur &amp; Bali Nusra Region"/>
    <s v="Network Region Service &amp; Operations - Jawa Timur Region"/>
    <s v="Region Service &amp; Operations Support - Jawa Timur Region"/>
    <s v="KM - Jawa Timur Region - KMK"/>
    <s v="Customer Service Acceleration"/>
    <s v="Customer Service Acceleration"/>
    <s v="KM - Malang 2 - KMK"/>
    <s v="MALANG"/>
    <s v="Jawa Timur"/>
    <d v="1996-10-28T00:00:00"/>
    <d v="2020-06-29T00:00:00"/>
    <s v="Male"/>
    <s v="KMK"/>
    <s v="Bahtiar.Arifin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08728"/>
    <s v="RITA TRI ERNAWATI"/>
    <s v="U8"/>
    <x v="4"/>
    <s v="Network - Jawa Timur &amp; Bali Nusra Region"/>
    <s v="Network Region Service &amp; Operations - Jawa Timur Region"/>
    <s v="Region Service &amp; Operations Support - Jawa Timur Region"/>
    <s v="KM - Jawa Timur Region - KMU"/>
    <s v="Branch Service Officer"/>
    <s v="Branch Service Officer"/>
    <s v="KM - Surabaya - KMU"/>
    <s v="SURABAYA"/>
    <s v="Jawa Timur"/>
    <d v="1979-11-17T00:00:00"/>
    <d v="2007-08-01T00:00:00"/>
    <s v="Female"/>
    <s v="KMU"/>
    <s v="RITA.TE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40346"/>
    <s v="HELDA ADITYA PUTRI"/>
    <s v="U9"/>
    <x v="4"/>
    <s v="Network - Jawa Timur &amp; Bali Nusra Region"/>
    <s v="Network Region Service &amp; Operations - Jawa Timur Region"/>
    <s v="Region Service &amp; Operations Support - Jawa Timur Region"/>
    <s v="KM - Jawa Timur Region - KMU"/>
    <s v="Customer Service"/>
    <s v="Customer Service"/>
    <s v="KM - Surabaya - KMU"/>
    <s v="SURABAYA"/>
    <s v="Jawa Timur"/>
    <d v="1993-08-03T00:00:00"/>
    <d v="2020-01-27T00:00:00"/>
    <s v="Female"/>
    <s v="KMU"/>
    <s v="HELDA.PUTRI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26974"/>
    <s v="CANTIK HERDANA RESWARI"/>
    <s v="U8"/>
    <x v="4"/>
    <s v="Network - Jawa Timur &amp; Bali Nusra Region"/>
    <s v="Network Region Service &amp; Operations - Jawa Timur Region"/>
    <s v="Region Service &amp; Operations Support - Jawa Timur Region"/>
    <s v="KM - Jawa Timur Region - KOL"/>
    <s v="Branch Service Officer"/>
    <s v="Branch Service Officer"/>
    <s v="KM - Malang 1 - KOL"/>
    <s v="MALANG"/>
    <s v="Jawa Timur"/>
    <d v="1988-10-02T00:00:00"/>
    <d v="2014-08-07T00:00:00"/>
    <s v="Female"/>
    <s v="KOL"/>
    <s v="CANTIK.RESWARI@CIMBNIAGA.CO.ID"/>
    <s v="D-4"/>
    <n v="3005149"/>
    <s v="KRISTANTI SARI DEWI"/>
    <s v="Region Service &amp; Operations Support Manager - Jawa Timur Region 1"/>
    <m/>
    <m/>
    <m/>
    <m/>
    <x v="1"/>
    <m/>
    <m/>
    <x v="0"/>
    <n v="0.65"/>
    <x v="0"/>
    <n v="0"/>
    <x v="0"/>
    <n v="0.32500000000000001"/>
  </r>
  <r>
    <n v="3017321"/>
    <s v="MIRNA PERMATASARI"/>
    <s v="U9"/>
    <x v="4"/>
    <s v="Network - Jawa Timur &amp; Bali Nusra Region"/>
    <s v="Network Region Service &amp; Operations - Jawa Timur Region"/>
    <s v="Region Service &amp; Operations Support - Jawa Timur Region"/>
    <s v="KM - Jawa Timur Region - KOL"/>
    <s v="Customer Service"/>
    <s v="Customer Service"/>
    <s v="KM - Malang 1 - KOL"/>
    <s v="MALANG"/>
    <s v="Jawa Timur"/>
    <d v="1986-01-18T00:00:00"/>
    <d v="2011-10-03T00:00:00"/>
    <s v="Female"/>
    <s v="KOL"/>
    <s v="MIRNA.PERMATASARI@CIMBNIAGA.CO.ID"/>
    <s v="D-4"/>
    <n v="3005149"/>
    <s v="KRISTANTI SARI DEWI"/>
    <s v="Region Service &amp; Operations Support Manager - Jawa Timur Region 1"/>
    <m/>
    <m/>
    <m/>
    <m/>
    <x v="1"/>
    <m/>
    <m/>
    <x v="1"/>
    <n v="1"/>
    <x v="0"/>
    <n v="0"/>
    <x v="0"/>
    <n v="0.5"/>
  </r>
  <r>
    <n v="3013714"/>
    <s v="MARIA MAGDALENA VANIA"/>
    <s v="U8"/>
    <x v="4"/>
    <s v="Network - Jawa Timur &amp; Bali Nusra Region"/>
    <s v="Network Region Service &amp; Operations - Jawa Timur Region"/>
    <s v="Region Service &amp; Operations Support - Jawa Timur Region"/>
    <s v="KM - Jawa Timur Region - KOR"/>
    <s v="Branch Service Officer"/>
    <s v="Branch Service Officer"/>
    <s v="KM - Surabaya 2 - KOR"/>
    <s v="SURABAYA"/>
    <s v="Jawa Timur"/>
    <d v="1986-02-16T00:00:00"/>
    <d v="2010-07-20T00:00:00"/>
    <s v="Female"/>
    <s v="KOR"/>
    <s v="MARIA.MAGDALENAVANIA@CIMBNIAGA.CO.ID"/>
    <s v="D-4"/>
    <n v="3005149"/>
    <s v="KRISTANTI SARI DEWI"/>
    <s v="Region Service &amp; Operations Support Manager - Jawa Timur Region 1"/>
    <m/>
    <m/>
    <m/>
    <m/>
    <x v="1"/>
    <m/>
    <m/>
    <x v="0"/>
    <n v="0.25"/>
    <x v="0"/>
    <n v="0"/>
    <x v="0"/>
    <n v="0.125"/>
  </r>
  <r>
    <n v="3008515"/>
    <s v="NUNGKY RAKHMAWATI"/>
    <s v="U8"/>
    <x v="4"/>
    <s v="Network - Jawa Timur &amp; Bali Nusra Region"/>
    <s v="Network Region Service &amp; Operations - Jawa Timur Region"/>
    <s v="Region Service &amp; Operations Support - Jawa Timur Region"/>
    <s v="KM - Jawa Timur Region - KRD"/>
    <s v="Branch Service Officer"/>
    <s v="Branch Service Officer"/>
    <s v="KM - Surabaya 3 - KRD"/>
    <s v="SURABAYA"/>
    <s v="Jawa Timur"/>
    <d v="1981-03-20T00:00:00"/>
    <d v="2006-03-28T00:00:00"/>
    <s v="Female"/>
    <s v="KRD"/>
    <s v="NUNGKY.RAKHMAWATI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04237"/>
    <s v="I GUSTI MADE SUTADNYANA"/>
    <s v="U8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DPS"/>
    <s v="GaITTS Staff"/>
    <s v="GaITTS Staff"/>
    <s v="KC - Denpasar - Thamrin - DPS"/>
    <s v="DENPASAR"/>
    <s v="Bali"/>
    <d v="1972-06-22T00:00:00"/>
    <d v="1997-04-02T00:00:00"/>
    <s v="Male"/>
    <s v="DPS"/>
    <s v="IGM.SUTADNYANA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33230"/>
    <s v="PUTU AYU GERIANI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DPS"/>
    <s v="Flying Customer Service"/>
    <s v="Flying Customer Service"/>
    <s v="KC - Denpasar - Thamrin - DPS"/>
    <s v="DENPASAR"/>
    <s v="Bali"/>
    <d v="1993-12-19T00:00:00"/>
    <d v="2017-03-10T00:00:00"/>
    <s v="Female"/>
    <s v="DPS"/>
    <s v="PUTU.GERIANI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29105"/>
    <s v="GEDE NGURAH SATRIA UTAMA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DPS"/>
    <s v="Flying Customer Service"/>
    <s v="Flying Customer Service"/>
    <s v="KC - Denpasar - Thamrin - DPS"/>
    <s v="DENPASAR"/>
    <s v="Bali"/>
    <d v="1988-12-09T00:00:00"/>
    <d v="2015-03-23T00:00:00"/>
    <s v="Male"/>
    <s v="DPS"/>
    <s v="GEDE.UTAMA@CIMBNIAGA.CO.ID"/>
    <s v="D-4"/>
    <n v="3026685"/>
    <s v="MUHAMMAD DENOVASTO MOCHTAR"/>
    <s v="Region Service &amp; Operations Support Manager - Jawa Timur Region 2"/>
    <m/>
    <m/>
    <m/>
    <m/>
    <x v="1"/>
    <m/>
    <m/>
    <x v="0"/>
    <n v="0.25"/>
    <x v="0"/>
    <n v="0"/>
    <x v="0"/>
    <n v="0.125"/>
  </r>
  <r>
    <n v="3006412"/>
    <s v="NI MADE SRI YULIANINGSIH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DPS"/>
    <s v="Flying Customer Service"/>
    <s v="Flying Customer Service"/>
    <s v="KC - Denpasar - Thamrin - DPS"/>
    <s v="DENPASAR"/>
    <s v="Bali"/>
    <d v="1978-07-24T00:00:00"/>
    <d v="2003-11-17T00:00:00"/>
    <s v="Female"/>
    <s v="DPS"/>
    <s v="ni.madesriyulianingsih@cimbniaga.co.id"/>
    <s v="D-4"/>
    <n v="3026685"/>
    <s v="MUHAMMAD DENOVASTO MOCHTAR"/>
    <s v="Region Service &amp; Operations Support Manager - Jawa Timur Region 2"/>
    <m/>
    <m/>
    <m/>
    <m/>
    <x v="1"/>
    <m/>
    <m/>
    <x v="1"/>
    <n v="1"/>
    <x v="0"/>
    <n v="0"/>
    <x v="0"/>
    <n v="0.5"/>
  </r>
  <r>
    <n v="3040643"/>
    <s v="IDA AYU MAS MAHADEWI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DPS"/>
    <s v="Flying Teller"/>
    <s v="Flying Teller"/>
    <s v="KC - Denpasar - Thamrin - DPS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8695"/>
    <s v="DESAK DEDEK MELINDA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DPS"/>
    <s v="Flying Teller"/>
    <s v="Flying Teller"/>
    <s v="KC - Denpasar - Thamrin - DPS"/>
    <s v="DENPASAR"/>
    <s v="Bali"/>
    <d v="1998-01-01T00:00:00"/>
    <d v="2019-08-05T00:00:00"/>
    <s v="Female"/>
    <s v="DPS"/>
    <s v="DESAK.MELINDA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06410"/>
    <s v="I GUSTI AYU TRI HANDAYANI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DPS"/>
    <s v="Flying Teller"/>
    <s v="Flying Teller"/>
    <s v="KC - Denpasar - Thamrin - DPS"/>
    <s v="DENPASAR"/>
    <s v="Bali"/>
    <d v="1981-01-02T00:00:00"/>
    <d v="2003-11-17T00:00:00"/>
    <s v="Female"/>
    <s v="DPS"/>
    <s v="IGUSTI.AYUTRIHANDAYANI@CIMBNIAGA.CO.ID"/>
    <s v="D-4"/>
    <n v="3026685"/>
    <s v="MUHAMMAD DENOVASTO MOCHTAR"/>
    <s v="Region Service &amp; Operations Support Manager - Jawa Timur Region 2"/>
    <m/>
    <m/>
    <m/>
    <m/>
    <x v="1"/>
    <m/>
    <m/>
    <x v="1"/>
    <n v="1"/>
    <x v="0"/>
    <n v="0"/>
    <x v="0"/>
    <n v="0.5"/>
  </r>
  <r>
    <n v="3005405"/>
    <s v="NI LUH GEDE WIDIASTUTI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MLT"/>
    <s v="GaITTS Staff"/>
    <s v="GaITTS Staff"/>
    <s v="KCP - Denpasar - Melati - MLT"/>
    <s v="DENPASAR"/>
    <s v="Bali"/>
    <d v="1977-01-02T00:00:00"/>
    <d v="2001-05-08T00:00:00"/>
    <s v="Female"/>
    <s v="MLT"/>
    <s v="NILUH.GEDEWIDIASTUTI@CIMBNIAGA.CO.ID"/>
    <s v="D-4"/>
    <n v="3026685"/>
    <s v="MUHAMMAD DENOVASTO MOCHTAR"/>
    <s v="Region Service &amp; Operations Support Manager - Jawa Timur Region 2"/>
    <m/>
    <m/>
    <m/>
    <m/>
    <x v="1"/>
    <m/>
    <m/>
    <x v="1"/>
    <n v="1"/>
    <x v="0"/>
    <n v="0"/>
    <x v="0"/>
    <n v="0.5"/>
  </r>
  <r>
    <n v="3040777"/>
    <s v="GALIH SURYO BASKORO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MTN"/>
    <s v="Flying Customer Service"/>
    <s v="Flying Customer Service"/>
    <s v="KC - Mataram - Pejanggik - MTN"/>
    <s v="MATARAM"/>
    <s v="Nusa Tenggara Barat"/>
    <d v="1994-01-08T00:00:00"/>
    <d v="2020-03-02T00:00:00"/>
    <s v="Male"/>
    <s v="MTN"/>
    <s v="GALIH.BASKORO@CIMBNIAGA.CO.ID"/>
    <s v="D-4"/>
    <n v="3026685"/>
    <s v="MUHAMMAD DENOVASTO MOCHTAR"/>
    <s v="Region Service &amp; Operations Support Manager - Jawa Timur Region 2"/>
    <m/>
    <m/>
    <m/>
    <m/>
    <x v="1"/>
    <m/>
    <m/>
    <x v="2"/>
    <e v="#N/A"/>
    <x v="0"/>
    <n v="0"/>
    <x v="1"/>
    <e v="#N/A"/>
  </r>
  <r>
    <n v="5334199"/>
    <s v="PUTU SURADI JIPI PRATAMA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Bali Nusra &amp; Indonesia Timur Region - MTN"/>
    <s v="Flying Teller"/>
    <s v="Flying Teller"/>
    <s v="KC - Mataram - Pejanggik - MTN"/>
    <s v="MATARAM"/>
    <s v="Nusa Tenggara Barat"/>
    <d v="1996-09-11T00:00:00"/>
    <d v="2021-07-12T00:00:00"/>
    <s v="Male"/>
    <s v="MTN"/>
    <s v="Putu.Pratama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40717"/>
    <s v="TITIS TRI WULANDARI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Customer Service"/>
    <s v="Flying Customer Service"/>
    <s v="KC - Surabaya - Darmo - DRO"/>
    <s v="SURABAYA"/>
    <s v="Jawa Timur"/>
    <d v="1992-01-19T00:00:00"/>
    <d v="2020-02-26T00:00:00"/>
    <s v="Female"/>
    <s v="DRO"/>
    <s v="TITIS.WULANDARI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32882"/>
    <s v="TITIN PRIASTUTI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Customer Service"/>
    <s v="Flying Customer Service"/>
    <s v="KC - Surabaya - Darmo - DRO"/>
    <s v="SURABAYA"/>
    <s v="Jawa Timur"/>
    <d v="1994-03-27T00:00:00"/>
    <d v="2017-01-03T00:00:00"/>
    <s v="Female"/>
    <s v="DRO"/>
    <s v="TITIN.PRIASTUTI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32291"/>
    <s v="SABRINA INDRA FIRDAUSIA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Customer Service"/>
    <s v="Flying Customer Service"/>
    <s v="KC - Surabaya - Darmo - DRO"/>
    <s v="SURABAYA"/>
    <s v="Jawa Timur"/>
    <d v="1993-01-16T00:00:00"/>
    <d v="2016-11-01T00:00:00"/>
    <s v="Female"/>
    <s v="DRO"/>
    <s v="SABRINA.FIRDOSIA@CIMBNIAGA.CO.ID"/>
    <s v="D-4"/>
    <n v="3005149"/>
    <s v="KRISTANTI SARI DEWI"/>
    <s v="Region Service &amp; Operations Support Manager - Jawa Timur Region 1"/>
    <m/>
    <m/>
    <m/>
    <m/>
    <x v="1"/>
    <m/>
    <m/>
    <x v="0"/>
    <n v="0.45"/>
    <x v="0"/>
    <n v="0"/>
    <x v="0"/>
    <n v="0.22500000000000001"/>
  </r>
  <r>
    <n v="3030836"/>
    <s v="ANDINI PRISTIA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Customer Service"/>
    <s v="Flying Customer Service"/>
    <s v="KC - Surabaya - Darmo - DRO"/>
    <s v="SURABAYA"/>
    <s v="Jawa Timur"/>
    <d v="1992-09-22T00:00:00"/>
    <d v="2016-03-21T00:00:00"/>
    <s v="Female"/>
    <s v="DRO"/>
    <s v="ANDINI.PRISTIA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26109"/>
    <s v="RIZQI SOFANI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Customer Service"/>
    <s v="Flying Customer Service"/>
    <s v="KC - Surabaya - Darmo - DRO"/>
    <s v="SURABAYA"/>
    <s v="Jawa Timur"/>
    <d v="1993-04-14T00:00:00"/>
    <d v="2014-04-14T00:00:00"/>
    <s v="Female"/>
    <s v="DRO"/>
    <s v="RIZQI.SOFANI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08407"/>
    <s v="SILVY PUSPASARI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Customer Service"/>
    <s v="Flying Customer Service"/>
    <s v="KC - Surabaya - Darmo - DRO"/>
    <s v="SURABAYA"/>
    <s v="Jawa Timur"/>
    <d v="1983-05-02T00:00:00"/>
    <d v="2007-06-01T00:00:00"/>
    <s v="Female"/>
    <s v="DRO"/>
    <s v="SILVY.PUSPASRI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5316666"/>
    <s v="DIMAS FERDY PRASETYO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Teller"/>
    <s v="Flying Teller"/>
    <s v="KC - Surabaya - Darmo - DRO"/>
    <s v="SURABAYA"/>
    <s v="Jawa Timur"/>
    <d v="1997-09-15T00:00:00"/>
    <d v="2021-03-29T00:00:00"/>
    <s v="Male"/>
    <s v="DRO"/>
    <s v="Dimas.Prasetyo2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5315908"/>
    <s v="FARIS ANDREAWAN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Teller"/>
    <s v="Flying Teller"/>
    <s v="KC - Surabaya - Darmo - DRO"/>
    <s v="SURABAYA"/>
    <s v="Jawa Timur"/>
    <d v="1998-09-14T00:00:00"/>
    <d v="2021-03-15T00:00:00"/>
    <s v="Male"/>
    <s v="DRO"/>
    <s v="Faris.Andreawan@cimbniaga.co.id"/>
    <s v="D-4"/>
    <n v="3005149"/>
    <s v="KRISTANTI SARI DEWI"/>
    <s v="Region Service &amp; Operations Support Manager - Jawa Timur Region 1"/>
    <m/>
    <m/>
    <m/>
    <m/>
    <x v="1"/>
    <m/>
    <m/>
    <x v="1"/>
    <n v="1"/>
    <x v="0"/>
    <n v="0"/>
    <x v="0"/>
    <n v="0.5"/>
  </r>
  <r>
    <n v="3007647"/>
    <s v="KHAIRIL ARIANSYAH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GaITTS Staff"/>
    <s v="GaITTS Staff"/>
    <s v="KC - Surabaya - Darmo - DRO"/>
    <s v="SURABAYA"/>
    <s v="Jawa Timur"/>
    <d v="1980-06-17T00:00:00"/>
    <d v="2006-03-01T00:00:00"/>
    <s v="Male"/>
    <s v="DRO"/>
    <s v="KHAIRIL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07215"/>
    <s v="ENI IRAWANTI SULISTYONINGSIH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DRO"/>
    <s v="Flying Teller"/>
    <s v="Flying Teller"/>
    <s v="KC - Surabaya - Darmo - DRO"/>
    <s v="SURABAYA"/>
    <s v="Jawa Timur"/>
    <d v="1980-02-28T00:00:00"/>
    <d v="2005-10-01T00:00:00"/>
    <s v="Female"/>
    <s v="DRO"/>
    <s v="ENI.IRAWANTISULISTYONINGSIH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33274"/>
    <s v="FERGIETA MARCHNOLIA KURNIAWATI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GRS"/>
    <s v="Flying Customer Service"/>
    <s v="Flying Customer Service"/>
    <s v="KCP - Gresik - Kartini - GRS"/>
    <s v="GRESIK"/>
    <s v="Jawa Timur"/>
    <d v="1994-03-01T00:00:00"/>
    <d v="2017-04-03T00:00:00"/>
    <s v="Female"/>
    <s v="GRS"/>
    <s v="FERGIETA.MARCHNOLIA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34483"/>
    <s v="WIGA NUR MAGRIFAN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GRS"/>
    <s v="Flying Teller"/>
    <s v="Flying Teller"/>
    <s v="KCP - Gresik - Kartini - GRS"/>
    <s v="GRESIK"/>
    <s v="Jawa Timur"/>
    <d v="1995-06-09T00:00:00"/>
    <d v="2017-09-20T00:00:00"/>
    <s v="Female"/>
    <s v="GRS"/>
    <s v="WIGA.MAGRIFAN@CIMBNIAGA.CO.ID"/>
    <s v="D-4"/>
    <n v="3005149"/>
    <s v="KRISTANTI SARI DEWI"/>
    <s v="Region Service &amp; Operations Support Manager - Jawa Timur Region 1"/>
    <m/>
    <m/>
    <m/>
    <m/>
    <x v="1"/>
    <m/>
    <m/>
    <x v="0"/>
    <n v="0.1"/>
    <x v="0"/>
    <n v="0"/>
    <x v="0"/>
    <n v="0.05"/>
  </r>
  <r>
    <n v="3032826"/>
    <s v="ALIEFFIA KINANTI WAHYUDIANA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JBR"/>
    <s v="Flying Customer Service"/>
    <s v="Flying Customer Service"/>
    <s v="KC - Jember - Diponegoro - JBR"/>
    <s v="JEMBER"/>
    <s v="Jawa Timur"/>
    <d v="1990-04-05T00:00:00"/>
    <d v="2017-01-03T00:00:00"/>
    <s v="Female"/>
    <s v="JBR"/>
    <s v="ALIEFFIA.WAHYUDIANA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04369"/>
    <s v="DANIE TRISAGUSTIEN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JBR"/>
    <s v="Flying Teller"/>
    <s v="Flying Teller"/>
    <s v="KC - Jember - Diponegoro - JBR"/>
    <s v="JEMBER"/>
    <s v="Jawa Timur"/>
    <d v="1973-07-28T00:00:00"/>
    <d v="1997-06-01T00:00:00"/>
    <s v="Female"/>
    <s v="JBR"/>
    <s v="Danie.Trisagustien@cimbniaga.co.id"/>
    <s v="D-4"/>
    <n v="3005149"/>
    <s v="KRISTANTI SARI DEWI"/>
    <s v="Region Service &amp; Operations Support Manager - Jawa Timur Region 1"/>
    <m/>
    <m/>
    <m/>
    <m/>
    <x v="1"/>
    <m/>
    <m/>
    <x v="0"/>
    <n v="0.7"/>
    <x v="0"/>
    <n v="0"/>
    <x v="0"/>
    <n v="0.35"/>
  </r>
  <r>
    <n v="3022310"/>
    <s v="SATRIO BANU WASIS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KED"/>
    <s v="Flying Customer Service"/>
    <s v="Flying Customer Service"/>
    <s v="KCP - Kediri - Diponegoro - KED"/>
    <s v="KEDIRI"/>
    <s v="Jawa Timur"/>
    <d v="1988-09-09T00:00:00"/>
    <d v="2013-03-18T00:00:00"/>
    <s v="Male"/>
    <s v="KED"/>
    <s v="SATRIO.WASIS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21783"/>
    <s v="TRIS TANTI CAHYANINGTYAS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KED"/>
    <s v="Flying Teller"/>
    <s v="Flying Teller"/>
    <s v="KCP - Kediri - Diponegoro - KED"/>
    <s v="KEDIRI"/>
    <s v="Jawa Timur"/>
    <d v="1990-09-24T00:00:00"/>
    <d v="2013-01-28T00:00:00"/>
    <s v="Female"/>
    <s v="KED"/>
    <s v="TRI.TANTICAHYANINGTYAS@CIMBNIAGA.CO.ID"/>
    <s v="D-4"/>
    <n v="3026685"/>
    <s v="MUHAMMAD DENOVASTO MOCHTAR"/>
    <s v="Region Service &amp; Operations Support Manager - Jawa Timur Region 2"/>
    <m/>
    <m/>
    <m/>
    <m/>
    <x v="1"/>
    <m/>
    <m/>
    <x v="1"/>
    <n v="1"/>
    <x v="0"/>
    <n v="0"/>
    <x v="0"/>
    <n v="0.5"/>
  </r>
  <r>
    <n v="3009564"/>
    <s v="IWAN PRASETYO SANTOSO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MDU"/>
    <s v="GaITTS Staff"/>
    <s v="GaITTS Staff"/>
    <s v="KC - Madiun - Pahlawan - MDU"/>
    <s v="MADIUN"/>
    <s v="Jawa Timur"/>
    <d v="1978-11-25T00:00:00"/>
    <d v="2007-12-01T00:00:00"/>
    <s v="Male"/>
    <s v="MDU"/>
    <s v="IWAN.PRASETYO@CIMBNIAGA.CO.ID"/>
    <s v="D-4"/>
    <n v="3026685"/>
    <s v="MUHAMMAD DENOVASTO MOCHTAR"/>
    <s v="Region Service &amp; Operations Support Manager - Jawa Timur Region 2"/>
    <m/>
    <m/>
    <m/>
    <m/>
    <x v="1"/>
    <m/>
    <m/>
    <x v="1"/>
    <n v="1"/>
    <x v="0"/>
    <n v="0"/>
    <x v="0"/>
    <n v="0.5"/>
  </r>
  <r>
    <n v="3020011"/>
    <s v="SILVIA MEILANY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MLM"/>
    <s v="Flying Customer Service"/>
    <s v="Flying Customer Service"/>
    <s v="KC - Malang - Merdeka - MLM"/>
    <s v="MALANG"/>
    <s v="Jawa Timur"/>
    <d v="1990-05-24T00:00:00"/>
    <d v="2012-10-01T00:00:00"/>
    <s v="Female"/>
    <s v="MLM"/>
    <s v="SILVIA.MEILANY@CIMBNIAGA.CO.ID"/>
    <s v="D-4"/>
    <n v="3005149"/>
    <s v="KRISTANTI SARI DEWI"/>
    <s v="Region Service &amp; Operations Support Manager - Jawa Timur Region 1"/>
    <m/>
    <m/>
    <m/>
    <m/>
    <x v="1"/>
    <m/>
    <m/>
    <x v="1"/>
    <n v="1"/>
    <x v="0"/>
    <n v="0"/>
    <x v="0"/>
    <n v="0.5"/>
  </r>
  <r>
    <n v="3041645"/>
    <s v="MOHAMMAD FAIZAL RESPATI KURNIAWAN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MLM"/>
    <s v="Flying Teller"/>
    <s v="Flying Teller"/>
    <s v="KC - Malang - Merdeka - MLM"/>
    <s v="MALANG"/>
    <s v="Jawa Timur"/>
    <d v="1993-12-22T00:00:00"/>
    <d v="2020-08-24T00:00:00"/>
    <s v="Male"/>
    <s v="MLM"/>
    <s v="Mohammad.Kurniawan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39596"/>
    <s v="DYAH WIDI LESTARI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MLN"/>
    <s v="Flying Customer Service"/>
    <s v="Flying Customer Service"/>
    <s v="KCP - Malang - Basuki Rachmad - MLN"/>
    <s v="MALANG"/>
    <s v="Jawa Timur"/>
    <d v="1997-09-06T00:00:00"/>
    <d v="2019-11-04T00:00:00"/>
    <s v="Female"/>
    <s v="MLN"/>
    <s v="DYAH.LESTARI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08724"/>
    <s v="HENGKY WICAKSANA SAPUTRA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MLN"/>
    <s v="GaITTS Staff"/>
    <s v="GaITTS Staff"/>
    <s v="KCP - Malang - Basuki Rachmad - MLN"/>
    <s v="MALANG"/>
    <s v="Jawa Timur"/>
    <d v="1983-06-20T00:00:00"/>
    <d v="2007-08-01T00:00:00"/>
    <s v="Male"/>
    <s v="MLN"/>
    <s v="HENGKY.WICAKSANA@CIMBNIAGA.CO.ID"/>
    <s v="D-4"/>
    <n v="3026685"/>
    <s v="MUHAMMAD DENOVASTO MOCHTAR"/>
    <s v="Region Service &amp; Operations Support Manager - Jawa Timur Region 2"/>
    <m/>
    <m/>
    <m/>
    <m/>
    <x v="1"/>
    <m/>
    <m/>
    <x v="1"/>
    <n v="1"/>
    <x v="0"/>
    <n v="0"/>
    <x v="0"/>
    <n v="0.5"/>
  </r>
  <r>
    <n v="3022125"/>
    <s v="ERIK WAHYU INDARTO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PSR"/>
    <s v="Flying Customer Service"/>
    <s v="Flying Customer Service"/>
    <s v="KCP - Pasuruan - Pasar Besar - PSR"/>
    <s v="PASURUAN"/>
    <s v="Jawa Timur"/>
    <d v="1987-06-25T00:00:00"/>
    <d v="2013-03-04T00:00:00"/>
    <s v="Male"/>
    <s v="PSR"/>
    <s v="ERIK.WAHYUINDARTO@CIMBNIAGA.CO.ID"/>
    <s v="D-4"/>
    <n v="3005149"/>
    <s v="KRISTANTI SARI DEWI"/>
    <s v="Region Service &amp; Operations Support Manager - Jawa Timur Region 1"/>
    <m/>
    <m/>
    <m/>
    <m/>
    <x v="1"/>
    <m/>
    <m/>
    <x v="0"/>
    <n v="0"/>
    <x v="0"/>
    <n v="0"/>
    <x v="0"/>
    <n v="0"/>
  </r>
  <r>
    <n v="3035765"/>
    <s v="IRMA DWI JAYANTI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SSD"/>
    <s v="GaITTS Staff"/>
    <s v="GaITTS Staff"/>
    <s v="KC - Surabaya - Sudirman - SSD"/>
    <s v="SURABAYA"/>
    <s v="Jawa Timur"/>
    <d v="1993-12-20T00:00:00"/>
    <d v="2018-05-07T00:00:00"/>
    <s v="Female"/>
    <s v="SSD"/>
    <s v="IRMA.JAYANTI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06445"/>
    <s v="RIO AMORINO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TDR"/>
    <s v="GaITTS Staff"/>
    <s v="GaITTS Staff"/>
    <s v="KCP - Surabaya - Tidar - TDR"/>
    <s v="SURABAYA"/>
    <s v="Jawa Timur"/>
    <d v="1976-05-05T00:00:00"/>
    <d v="2004-12-03T00:00:00"/>
    <s v="Male"/>
    <s v="TDR"/>
    <s v="RIO.AMORINO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11718"/>
    <s v="WAHYUDI DWI CAHYONO"/>
    <s v="U9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TDR"/>
    <s v="GaITTS Staff"/>
    <s v="GaITTS Staff"/>
    <s v="KCP - Surabaya - Tidar - TDR"/>
    <s v="SURABAYA"/>
    <s v="Jawa Timur"/>
    <d v="1984-06-02T00:00:00"/>
    <d v="2008-09-15T00:00:00"/>
    <s v="Male"/>
    <s v="TDR"/>
    <s v="WAHYUDI.CAHYONO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32232"/>
    <s v="BAYU SETYO BAKTI"/>
    <s v="U10"/>
    <x v="4"/>
    <s v="Network - Jawa Timur &amp; Bali Nusra Region"/>
    <s v="Network Region Service &amp; Operations - Jawa Timur Region"/>
    <s v="Region Service &amp; Operations Support - Jawa Timur Region"/>
    <s v="Region Service &amp; Operations Support - Jawa Timur Region - TDR"/>
    <s v="GaITTS Staff"/>
    <s v="GaITTS Staff"/>
    <s v="KCP - Surabaya - Tidar - TDR"/>
    <s v="SURABAYA"/>
    <s v="Jawa Timur"/>
    <d v="1989-02-02T00:00:00"/>
    <d v="2016-11-01T00:00:00"/>
    <s v="Male"/>
    <s v="TDR"/>
    <s v="BAYU.BAKTI@CIMBNIAGA.CO.ID"/>
    <s v="D-4"/>
    <n v="3026685"/>
    <s v="MUHAMMAD DENOVASTO MOCHTAR"/>
    <s v="Region Service &amp; Operations Support Manager - Jawa Timur Region 2"/>
    <m/>
    <m/>
    <m/>
    <m/>
    <x v="1"/>
    <m/>
    <m/>
    <x v="0"/>
    <n v="0"/>
    <x v="0"/>
    <n v="0"/>
    <x v="0"/>
    <n v="0"/>
  </r>
  <r>
    <n v="3018605"/>
    <s v="KURNIA RISMANINGGAR"/>
    <s v="U9"/>
    <x v="4"/>
    <s v="Network - Jawa Timur &amp; Bali Nusra Region"/>
    <s v="Private Wealth Sales - Jawa Timur &amp; Bali Nusra Region"/>
    <s v="---"/>
    <s v="---"/>
    <s v="Private Wealth Sales Assistant"/>
    <s v="Private Wealth Sales Assistant"/>
    <s v="KC - Surabaya - Darmo - DRO"/>
    <s v="SURABAYA"/>
    <s v="Jawa Timur"/>
    <d v="1987-07-29T00:00:00"/>
    <d v="2012-03-01T00:00:00"/>
    <s v="Female"/>
    <s v="DRO"/>
    <s v="KURNIA.RISMANINGGAR@CIMBNIAGA.CO.ID"/>
    <s v="D-2"/>
    <n v="3007669"/>
    <s v="MOCHAMMAD HAYAT"/>
    <s v="Sr Region Sales Support Officer - Jawa Timur Region"/>
    <m/>
    <m/>
    <m/>
    <m/>
    <x v="1"/>
    <m/>
    <m/>
    <x v="0"/>
    <n v="0"/>
    <x v="0"/>
    <n v="0"/>
    <x v="0"/>
    <n v="0"/>
  </r>
  <r>
    <n v="3012901"/>
    <s v="ANGGRAINI AYU WIDYARINI"/>
    <s v="U9"/>
    <x v="4"/>
    <s v="Network - Jawa Timur &amp; Bali Nusra Region"/>
    <s v="Private Wealth Sales - Jawa Timur &amp; Bali Nusra Region"/>
    <s v="---"/>
    <s v="---"/>
    <s v="Private Wealth Sales Assistant"/>
    <s v="Private Wealth Sales Assistant"/>
    <s v="KC - Surabaya - Darmo - DRO"/>
    <s v="SURABAYA"/>
    <s v="Jawa Timur"/>
    <d v="1986-10-02T00:00:00"/>
    <d v="2010-01-18T00:00:00"/>
    <s v="Female"/>
    <s v="DRO"/>
    <s v="ANGGRAINI.WIDYARINI@CIMBNIAGA.CO.ID"/>
    <s v="D-2"/>
    <n v="3007669"/>
    <s v="MOCHAMMAD HAYAT"/>
    <s v="Sr Region Sales Support Officer - Jawa Timur Region"/>
    <m/>
    <m/>
    <m/>
    <m/>
    <x v="1"/>
    <m/>
    <m/>
    <x v="0"/>
    <n v="0"/>
    <x v="0"/>
    <n v="0"/>
    <x v="0"/>
    <n v="0"/>
  </r>
  <r>
    <n v="3007669"/>
    <s v="MOCHAMMAD HAYAT"/>
    <s v="U6"/>
    <x v="4"/>
    <s v="Network - Jawa Timur &amp; Bali Nusra Region"/>
    <s v="Region Sales Support - Jawa Timur Region"/>
    <s v="---"/>
    <s v="---"/>
    <s v="Sr Region Sales Support Officer"/>
    <s v="Sr Region Sales Support Officer"/>
    <s v="KC - Surabaya - Darmo - DRO"/>
    <s v="SURABAYA"/>
    <s v="Jawa Timur"/>
    <d v="1982-01-05T00:00:00"/>
    <d v="2005-10-03T00:00:00"/>
    <s v="Male"/>
    <s v="DRO"/>
    <s v="MOCHAMAD.HAYAT@CIMBNIAGA.CO.ID"/>
    <s v="D-2"/>
    <n v="3011349"/>
    <s v="RHENA OCTARIA"/>
    <s v="Head of Region - Jawa Timur &amp; Bali Nusra Region"/>
    <m/>
    <m/>
    <m/>
    <m/>
    <x v="1"/>
    <m/>
    <m/>
    <x v="0"/>
    <n v="0"/>
    <x v="0"/>
    <n v="0"/>
    <x v="0"/>
    <n v="0"/>
  </r>
  <r>
    <n v="3009292"/>
    <s v="DEWAN INDRA DIANA"/>
    <s v="U8"/>
    <x v="4"/>
    <s v="Network - Jawa Timur &amp; Bali Nusra Region"/>
    <s v="Region Sales Support - Jawa Timur Region"/>
    <s v="---"/>
    <s v="---"/>
    <s v="Region Sales Support Officer"/>
    <s v="Region Sales Support Officer"/>
    <s v="KC - Surabaya - Darmo - DRO"/>
    <s v="SURABAYA"/>
    <s v="Jawa Timur"/>
    <d v="1983-01-22T00:00:00"/>
    <d v="2007-12-01T00:00:00"/>
    <s v="Male"/>
    <s v="DRO"/>
    <s v="DEWAN.INDRA@CIMBNIAGA.CO.ID"/>
    <s v="D-2"/>
    <n v="3011349"/>
    <s v="RHENA OCTARIA"/>
    <s v="Head of Region - Jawa Timur &amp; Bali Nusra Region"/>
    <m/>
    <m/>
    <m/>
    <m/>
    <x v="1"/>
    <m/>
    <m/>
    <x v="0"/>
    <n v="0"/>
    <x v="0"/>
    <n v="0"/>
    <x v="0"/>
    <n v="0"/>
  </r>
  <r>
    <n v="3023172"/>
    <s v="IRWAN"/>
    <s v="U3"/>
    <x v="4"/>
    <s v="Network - Sumatera Region"/>
    <s v="---"/>
    <s v="---"/>
    <s v="---"/>
    <s v="Head of Region"/>
    <s v="Head of Region"/>
    <s v="KC - Medan - Icon - CNM"/>
    <s v="MEDAN"/>
    <s v="Sumatera Utara"/>
    <d v="1979-07-13T00:00:00"/>
    <d v="2013-06-10T00:00:00"/>
    <s v="Male"/>
    <s v="CNM"/>
    <s v="IRWAN.WIJAYA@CIMBNIAGA.CO.ID"/>
    <s v="D-1"/>
    <n v="3013055"/>
    <s v="BUDIMAN TANJUNG"/>
    <s v="Chief of Network &amp; Digital Banking"/>
    <m/>
    <m/>
    <m/>
    <m/>
    <x v="1"/>
    <m/>
    <m/>
    <x v="1"/>
    <n v="1"/>
    <x v="0"/>
    <n v="0"/>
    <x v="0"/>
    <n v="0.5"/>
  </r>
  <r>
    <n v="3038954"/>
    <s v="HERMANTO"/>
    <s v="U3"/>
    <x v="4"/>
    <s v="Network - Sumatera Region"/>
    <s v="Network - Sumatera Region Area I"/>
    <s v="---"/>
    <s v="---"/>
    <s v="Branch Area Head"/>
    <s v="Branch Area Head"/>
    <s v="KC - Medan - Bukit Barisan - BKT"/>
    <s v="MEDAN"/>
    <s v="Sumatera Utara"/>
    <d v="1984-07-09T00:00:00"/>
    <d v="2019-09-16T00:00:00"/>
    <s v="Male"/>
    <s v="BKT"/>
    <s v="HERMANTO.HERMANTO2@CIMBNIAGA.CO.ID"/>
    <s v="D-2"/>
    <n v="3023172"/>
    <s v="IRWAN"/>
    <s v="Head of Region - Sumatera Region"/>
    <m/>
    <m/>
    <m/>
    <m/>
    <x v="1"/>
    <m/>
    <m/>
    <x v="1"/>
    <n v="1"/>
    <x v="0"/>
    <n v="0"/>
    <x v="0"/>
    <n v="0.5"/>
  </r>
  <r>
    <n v="3037195"/>
    <s v="EDWINA CHANDRA"/>
    <s v="U9"/>
    <x v="4"/>
    <s v="Network - Sumatera Region"/>
    <s v="Network - Sumatera Region Area I"/>
    <s v="Branch Support - Sumatera Region Area I"/>
    <s v="---"/>
    <s v="Branch Support Staff"/>
    <s v="Branch Support Staff"/>
    <s v="KC - Medan - Bukit Barisan - BKT"/>
    <s v="MEDAN"/>
    <s v="Sumatera Utara"/>
    <d v="1992-06-27T00:00:00"/>
    <d v="2018-12-10T00:00:00"/>
    <s v="Female"/>
    <s v="BKT"/>
    <s v="EDWINA.CHANDRA@CIMBNIAGA.CO.ID"/>
    <s v="D-3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3031725"/>
    <s v="ANNISA"/>
    <s v="U5"/>
    <x v="4"/>
    <s v="Network - Sumatera Region"/>
    <s v="Network - Sumatera Region Area I"/>
    <s v="KC - Medan - Bukit Barisan - BKT - D3"/>
    <s v="---"/>
    <s v="Branch Manager"/>
    <s v="Branch Manager"/>
    <s v="KC - Medan - Bukit Barisan - BKT"/>
    <s v="MEDAN"/>
    <s v="Sumatera Utara"/>
    <d v="1991-08-20T00:00:00"/>
    <d v="2016-09-01T00:00:00"/>
    <s v="Female"/>
    <s v="BKT"/>
    <s v="ANNISA.ANNISA@CIMBNIAGA.CO.ID"/>
    <s v="D-3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3039493"/>
    <s v="HASAN"/>
    <s v="U5"/>
    <x v="4"/>
    <s v="Network - Sumatera Region"/>
    <s v="Network - Sumatera Region Area I"/>
    <s v="KC - Medan - Pemuda - MDP - D3"/>
    <s v="---"/>
    <s v="Branch Manager"/>
    <s v="Branch Manager"/>
    <s v="KC - Medan - Pemuda - MDP"/>
    <s v="MEDAN"/>
    <s v="Sumatera Utara"/>
    <d v="1982-11-08T00:00:00"/>
    <d v="2019-10-21T00:00:00"/>
    <s v="Male"/>
    <s v="MDP"/>
    <s v="HASAN.HASAN@CIMBNIAGA.CO.ID"/>
    <s v="D-3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5389910"/>
    <s v="YENNI"/>
    <s v="U6"/>
    <x v="4"/>
    <s v="Network - Sumatera Region"/>
    <s v="Network - Sumatera Region Area I"/>
    <s v="KCP - Medan - Ar Hakim - MKA - D3"/>
    <s v="--"/>
    <s v="Branch Manager"/>
    <s v="Branch Manager"/>
    <s v="KCP - Medan - Ar Hakim - MKA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8795"/>
    <s v="ERWIN"/>
    <s v="U6"/>
    <x v="4"/>
    <s v="Network - Sumatera Region"/>
    <s v="Network - Sumatera Region Area I"/>
    <s v="KCP - Medan - Asia - MDA - D3"/>
    <s v="---"/>
    <s v="Branch Manager"/>
    <s v="Branch Manager"/>
    <s v="KCP - Medan - Asia - MDA"/>
    <s v="MEDAN"/>
    <s v="Sumatera Utara"/>
    <d v="1992-05-19T00:00:00"/>
    <d v="2019-08-12T00:00:00"/>
    <s v="Male"/>
    <s v="MDA"/>
    <s v="ERWIN.ERWIN@CIMBNIAGA.CO.ID"/>
    <s v="D-3"/>
    <n v="3038954"/>
    <s v="HERMANTO"/>
    <s v="Branch Area Head - Sumatera Region Area I"/>
    <m/>
    <m/>
    <m/>
    <m/>
    <x v="1"/>
    <m/>
    <m/>
    <x v="1"/>
    <n v="1"/>
    <x v="0"/>
    <n v="0"/>
    <x v="0"/>
    <n v="0.5"/>
  </r>
  <r>
    <n v="5392846"/>
    <s v="NOVIA"/>
    <s v="U6"/>
    <x v="4"/>
    <s v="Network - Sumatera Region"/>
    <s v="Network - Sumatera Region Area I"/>
    <s v="KCP - Medan - Bandung - MBD - D3"/>
    <s v="---"/>
    <s v="Branch Manager"/>
    <s v="Branch Manager"/>
    <s v="KCP - Medan - Bandung - MBD"/>
    <s v="MEDAN"/>
    <s v="Sumatera Utara"/>
    <d v="1990-11-06T00:00:00"/>
    <d v="2023-07-03T00:00:00"/>
    <s v="Female"/>
    <s v="MBD"/>
    <s v="Novia.Novia@cimbniaga.co.id"/>
    <s v="D-3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5404578"/>
    <s v="YENNI"/>
    <s v="U5"/>
    <x v="4"/>
    <s v="Network - Sumatera Region"/>
    <s v="Network - Sumatera Region Area I"/>
    <s v="KCP - Medan - Cemara Asri - MCA - D3"/>
    <s v="---"/>
    <s v="Branch Manager"/>
    <s v="Branch Manager"/>
    <s v="KCP - Medan - Cemara Asri - MCA"/>
    <s v="DELI SERDANG"/>
    <s v="Sumatera Utara"/>
    <d v="1974-07-15T00:00:00"/>
    <d v="2024-02-05T00:00:00"/>
    <s v="Female"/>
    <s v="MCA"/>
    <s v="yenni.yenni2@cimbniaga.co.id"/>
    <s v="D-3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3009582"/>
    <s v="ANANTA EVANIUS"/>
    <s v="U5"/>
    <x v="4"/>
    <s v="Network - Sumatera Region"/>
    <s v="Network - Sumatera Region Area I"/>
    <s v="KCP - Medan - Ks Tubun - MTH - D3"/>
    <s v="---"/>
    <s v="Branch Manager"/>
    <s v="Branch Manager"/>
    <s v="KCP - Medan - Ks Tubun - MTH"/>
    <s v="MEDAN"/>
    <s v="Sumatera Utara"/>
    <d v="1982-02-13T00:00:00"/>
    <d v="2008-01-01T00:00:00"/>
    <s v="Male"/>
    <s v="MTH"/>
    <s v="ANANTA.EVANIUS@CIMBNIAGA.CO.ID"/>
    <s v="D-3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5418816"/>
    <s v="SUSY CIA"/>
    <s v="U5"/>
    <x v="4"/>
    <s v="Network - Sumatera Region"/>
    <s v="Network - Sumatera Region Area I"/>
    <s v="KCP - Medan - Ar Hakim - MKA - D3"/>
    <s v="---"/>
    <s v="Branch Manager"/>
    <s v="Branch Manager"/>
    <s v="KCP - Medan - Ar Hakim - MKA"/>
    <s v="MEDAN"/>
    <s v="Sumatera Utara"/>
    <d v="1979-08-30T00:00:00"/>
    <d v="2025-01-06T00:00:00"/>
    <s v="Female"/>
    <s v="MKA"/>
    <s v="susy.cia@cimbniaga.co.id"/>
    <s v="D-3"/>
    <n v="3038954"/>
    <s v="HERMANTO"/>
    <s v="Branch Area Head - Sumatera Region Area I"/>
    <m/>
    <m/>
    <m/>
    <m/>
    <x v="1"/>
    <m/>
    <m/>
    <x v="0"/>
    <n v="0.1"/>
    <x v="0"/>
    <n v="0"/>
    <x v="0"/>
    <n v="0.05"/>
  </r>
  <r>
    <n v="5387556"/>
    <s v="WESLEY HANTANTO"/>
    <s v="U6"/>
    <x v="4"/>
    <s v="Network - Sumatera Region"/>
    <s v="Network - Sumatera Region Area I"/>
    <s v="KCP - Medan - Sutomo Ujung - MSU - D3"/>
    <s v="--"/>
    <s v="Branch Manager"/>
    <s v="Branch Manager"/>
    <s v="KCP - Medan - Sutomo Ujung - MSU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4788"/>
    <s v="VIVI SUYANTI"/>
    <s v="U6"/>
    <x v="4"/>
    <s v="Network - Sumatera Region"/>
    <s v="Network - Sumatera Region Area I"/>
    <s v="KCP - Medan - Yos Sudarso - MYS - D3"/>
    <s v="---"/>
    <s v="Branch Manager"/>
    <s v="Branch Manager"/>
    <s v="KCP - Medan - Yos Sudarso - MYS"/>
    <s v="MEDAN"/>
    <s v="Sumatera Utara"/>
    <d v="1989-09-11T00:00:00"/>
    <d v="2013-11-06T00:00:00"/>
    <s v="Female"/>
    <s v="MYS"/>
    <s v="VIVI.SUYANTI@CIMBNIAGA.CO.ID"/>
    <s v="D-3"/>
    <n v="3038954"/>
    <s v="HERMANTO"/>
    <s v="Branch Area Head - Sumatera Region Area I"/>
    <m/>
    <m/>
    <m/>
    <m/>
    <x v="1"/>
    <m/>
    <m/>
    <x v="0"/>
    <n v="0.1"/>
    <x v="0"/>
    <n v="0"/>
    <x v="0"/>
    <n v="0.05"/>
  </r>
  <r>
    <n v="3030060"/>
    <s v="VERAWATY"/>
    <s v="U5"/>
    <x v="4"/>
    <s v="Network - Sumatera Region"/>
    <s v="Network - Sumatera Region Area I"/>
    <s v="KCP - Rantau Prapat - Ahmad Yani - RTU - D3"/>
    <s v="---"/>
    <s v="Branch Manager"/>
    <s v="Branch Manager"/>
    <s v="KCP - Rantau Prapat - Ahmad Yani - RTU"/>
    <s v="LABUHANBATU"/>
    <s v="Sumatera Utara"/>
    <d v="1982-08-09T00:00:00"/>
    <d v="2015-11-05T00:00:00"/>
    <s v="Female"/>
    <s v="RTU"/>
    <s v="VERAWATY@CIMBNIAGA.CO.ID"/>
    <s v="D-3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3011722"/>
    <s v="EFRINA HERAWATI SITOMPUL"/>
    <s v="U8"/>
    <x v="4"/>
    <s v="Network - Sumatera Region"/>
    <s v="Network - Sumatera Region Area I"/>
    <s v="KC - Medan - Bukit Barisan - BKT - D3"/>
    <s v="KC - Medan - Bukit Barisan - BKT - Company - D4"/>
    <s v="Company Relationship Manager"/>
    <s v="Company Relationship Manager"/>
    <s v="KC - Medan - Bukit Barisan - BKT"/>
    <s v="MEDAN"/>
    <s v="Sumatera Utara"/>
    <d v="1986-09-25T00:00:00"/>
    <d v="2008-09-16T00:00:00"/>
    <s v="Female"/>
    <s v="BKT"/>
    <s v="EFRINA.SITOMPUL@CIMBNIAGA.CO.ID"/>
    <s v="D-5"/>
    <n v="3031725"/>
    <s v="ANNISA"/>
    <s v="Branch Manager - KC - BKT"/>
    <m/>
    <m/>
    <m/>
    <m/>
    <x v="1"/>
    <m/>
    <m/>
    <x v="0"/>
    <n v="0"/>
    <x v="0"/>
    <n v="0"/>
    <x v="0"/>
    <n v="0"/>
  </r>
  <r>
    <n v="3039370"/>
    <s v="WILLY PRATAMA SINGGIH"/>
    <s v="U6"/>
    <x v="4"/>
    <s v="Network - Sumatera Region"/>
    <s v="Network - Sumatera Region Area I"/>
    <s v="KC - Medan - Bukit Barisan - BKT - D3"/>
    <s v="KC - Medan - Bukit Barisan - BKT - EBB - D4"/>
    <s v="EBB Business Manager"/>
    <s v="EBB Business Manager"/>
    <s v="KC - Medan - Bukit Barisan - BKT"/>
    <s v="MEDAN"/>
    <s v="Sumatera Utara"/>
    <d v="1995-05-31T00:00:00"/>
    <d v="2019-10-04T00:00:00"/>
    <s v="Male"/>
    <s v="BKT"/>
    <s v="WILLY.SINGGIH@CIMBNIAGA.CO.ID"/>
    <s v="D-4"/>
    <n v="3031725"/>
    <s v="ANNISA"/>
    <s v="Branch Manager - KC - BKT"/>
    <m/>
    <m/>
    <m/>
    <m/>
    <x v="1"/>
    <m/>
    <m/>
    <x v="0"/>
    <n v="0"/>
    <x v="0"/>
    <n v="0"/>
    <x v="0"/>
    <n v="0"/>
  </r>
  <r>
    <n v="5359716"/>
    <s v="CHRISA DESSE"/>
    <s v="U6"/>
    <x v="4"/>
    <s v="Network - Sumatera Region"/>
    <s v="Network - Sumatera Region Area I"/>
    <s v="KC - Medan - Bukit Barisan - BKT - D3"/>
    <s v="KC - Medan - Bukit Barisan - BKT - EBB - D4"/>
    <s v="EBB Relationship Manager"/>
    <s v="EBB Relationship Manager"/>
    <s v="KC - Medan - Bukit Barisan - BKT"/>
    <s v="MEDAN"/>
    <s v="Sumatera Utara"/>
    <d v="1995-12-11T00:00:00"/>
    <d v="2022-01-17T00:00:00"/>
    <s v="Female"/>
    <s v="BKT"/>
    <s v="Chrisa.Desse@cimbniaga.co.id"/>
    <s v="D-5"/>
    <n v="3039370"/>
    <s v="WILLY PRATAMA SINGGIH"/>
    <s v="Network EBB Business Manager - KC - BKT"/>
    <m/>
    <m/>
    <m/>
    <m/>
    <x v="1"/>
    <m/>
    <m/>
    <x v="0"/>
    <n v="0"/>
    <x v="0"/>
    <n v="0"/>
    <x v="0"/>
    <n v="0"/>
  </r>
  <r>
    <n v="5418373"/>
    <s v="SANGGAM ATUR SITOMPUL"/>
    <s v="U7"/>
    <x v="4"/>
    <s v="Network - Sumatera Region"/>
    <s v="Network - Sumatera Region Area I"/>
    <s v="KC - Medan - Bukit Barisan - BKT - D3"/>
    <s v="KC - Medan - Bukit Barisan - BKT - EBB - D4"/>
    <s v="EBB Relationship Manager"/>
    <s v="EBB Relationship Manager"/>
    <s v="KC - Medan - Bukit Barisan - BKT"/>
    <s v="MEDAN"/>
    <s v="Sumatera Utara"/>
    <d v="1985-11-19T00:00:00"/>
    <d v="2024-11-25T00:00:00"/>
    <s v="Male"/>
    <s v="BKT"/>
    <s v="sanggam.sitompul@cimbniaga.co.id"/>
    <s v="D-5"/>
    <n v="3039370"/>
    <s v="WILLY PRATAMA SINGGIH"/>
    <s v="Network EBB Business Manager - KC - BKT"/>
    <m/>
    <m/>
    <m/>
    <m/>
    <x v="1"/>
    <m/>
    <m/>
    <x v="0"/>
    <n v="0"/>
    <x v="0"/>
    <n v="0"/>
    <x v="0"/>
    <n v="0"/>
  </r>
  <r>
    <n v="3030582"/>
    <s v="MUHAMMAD ARDIANSYAH"/>
    <s v="U7"/>
    <x v="4"/>
    <s v="Network - Sumatera Region"/>
    <s v="Network - Sumatera Region Area I"/>
    <s v="KC - Medan - Bukit Barisan - BKT - D3"/>
    <s v="KC - Medan - Bukit Barisan - BKT - EBB - D4"/>
    <s v="EBB Relationship Manager"/>
    <s v="EBB Relationship Manager"/>
    <s v="KC - Medan - Bukit Barisan - BKT"/>
    <s v="MEDAN"/>
    <s v="Sumatera Utara"/>
    <d v="1991-12-24T00:00:00"/>
    <d v="2016-02-29T00:00:00"/>
    <s v="Male"/>
    <s v="BKT"/>
    <s v="MUHAMMADARDIANSYAH@CIMBNIAGA.CO.ID"/>
    <s v="D-5"/>
    <n v="3039370"/>
    <s v="WILLY PRATAMA SINGGIH"/>
    <s v="Network EBB Business Manager - KC - BKT"/>
    <m/>
    <m/>
    <m/>
    <m/>
    <x v="1"/>
    <m/>
    <m/>
    <x v="0"/>
    <n v="0"/>
    <x v="0"/>
    <n v="0"/>
    <x v="0"/>
    <n v="0"/>
  </r>
  <r>
    <n v="5415716"/>
    <s v="HENDRY"/>
    <s v="U8"/>
    <x v="4"/>
    <s v="Network - Sumatera Region"/>
    <s v="Network - Sumatera Region Area I"/>
    <s v="KC - Medan - Bukit Barisan - BKT - D3"/>
    <s v="KC - Medan - Bukit Barisan - BKT - EBB - D4"/>
    <s v="EBB Relationship Manager"/>
    <s v="EBB Relationship Manager"/>
    <s v="KC - Medan - Bukit Barisan - BKT"/>
    <s v="MEDAN"/>
    <s v="Sumatera Utara"/>
    <d v="1998-03-08T00:00:00"/>
    <d v="2024-10-07T00:00:00"/>
    <s v="Male"/>
    <s v="BKT"/>
    <s v="hendry.hendry2@cimbniaga.co.id"/>
    <s v="D-5"/>
    <n v="3039370"/>
    <s v="WILLY PRATAMA SINGGIH"/>
    <s v="Network EBB Business Manager - KC - BKT"/>
    <m/>
    <m/>
    <m/>
    <m/>
    <x v="1"/>
    <m/>
    <m/>
    <x v="0"/>
    <n v="0"/>
    <x v="0"/>
    <n v="0"/>
    <x v="0"/>
    <n v="0"/>
  </r>
  <r>
    <n v="5600258"/>
    <s v="BUDIANTO LAWRENSIUS"/>
    <s v="U9"/>
    <x v="4"/>
    <s v="Network - Sumatera Region"/>
    <s v="Network - Sumatera Region Area I"/>
    <s v="KC - Medan - Bukit Barisan - BKT - D3"/>
    <s v="KC - Medan - Bukit Barisan - BKT - EBB - D4"/>
    <s v="EBB Relationship Manager"/>
    <s v="EBB Relationship Manager"/>
    <s v="KC - Medan - Bukit Barisan - BKT"/>
    <s v="MEDAN"/>
    <s v="Sumatera Utara"/>
    <d v="2000-08-23T00:00:00"/>
    <d v="2025-05-05T00:00:00"/>
    <s v="Male"/>
    <s v="BKT"/>
    <s v="budianto.lawrensius@cimbniaga.co.id"/>
    <s v="D-5"/>
    <n v="3039370"/>
    <s v="WILLY PRATAMA SINGGIH"/>
    <s v="Network EBB Business Manager - KC - BKT"/>
    <m/>
    <m/>
    <m/>
    <m/>
    <x v="1"/>
    <m/>
    <m/>
    <x v="0"/>
    <n v="0"/>
    <x v="1"/>
    <e v="#N/A"/>
    <x v="1"/>
    <e v="#N/A"/>
  </r>
  <r>
    <n v="5600734"/>
    <s v="YESSY LAWRENCE"/>
    <s v="U7"/>
    <x v="4"/>
    <s v="Network - Sumatera Region"/>
    <s v="Network - Sumatera Region Area I"/>
    <s v="KC - Medan - Bukit Barisan - BKT - D3"/>
    <s v="KC - Medan - Bukit Barisan - BKT - Preferred - D4"/>
    <s v="Preferred Relationship Manager"/>
    <s v="Preferred Relationship Manager"/>
    <s v="KC - Medan - Bukit Barisan - BKT"/>
    <s v="MEDAN"/>
    <s v="Sumatera Utara"/>
    <d v="1993-12-16T00:00:00"/>
    <d v="2025-07-07T00:00:00"/>
    <s v="Female"/>
    <s v="BKT"/>
    <s v="Yessy.Lawrence@cimbniaga.co.id"/>
    <s v="D-5"/>
    <n v="3031725"/>
    <s v="ANNISA"/>
    <s v="Branch Manager - KC - BKT"/>
    <m/>
    <m/>
    <m/>
    <m/>
    <x v="1"/>
    <m/>
    <m/>
    <x v="0"/>
    <n v="0"/>
    <x v="0"/>
    <n v="0"/>
    <x v="0"/>
    <n v="0"/>
  </r>
  <r>
    <n v="5412328"/>
    <s v="ERIC LIMBARA"/>
    <s v="U8"/>
    <x v="4"/>
    <s v="Network - Sumatera Region"/>
    <s v="Network - Sumatera Region Area I"/>
    <s v="KC - Medan - Bukit Barisan - BKT - D3"/>
    <s v="KC - Medan - Bukit Barisan - BKT - Preferred - D4"/>
    <s v="Preferred Relationship Manager"/>
    <s v="Preferred Relationship Manager"/>
    <s v="KC - Medan - Bukit Barisan - BKT"/>
    <s v="MEDAN"/>
    <s v="Sumatera Utara"/>
    <d v="1994-04-02T00:00:00"/>
    <d v="2024-07-22T00:00:00"/>
    <s v="Male"/>
    <s v="BKT"/>
    <s v="eric.limbara@cimbniaga.co.id"/>
    <s v="D-5"/>
    <n v="3031725"/>
    <s v="ANNISA"/>
    <s v="Branch Manager - KC - BKT"/>
    <m/>
    <m/>
    <m/>
    <m/>
    <x v="1"/>
    <m/>
    <m/>
    <x v="0"/>
    <n v="0"/>
    <x v="0"/>
    <n v="0"/>
    <x v="0"/>
    <n v="0"/>
  </r>
  <r>
    <n v="3034756"/>
    <s v="JACKLIN"/>
    <s v="U6"/>
    <x v="4"/>
    <s v="Network - Sumatera Region"/>
    <s v="Network - Sumatera Region Area I"/>
    <s v="KC - Medan - Bukit Barisan - BKT - Private Wealth D3"/>
    <s v="KC - Medan - Bukit Barisan - BKT - Private Wealth D4"/>
    <s v="Private Wealth Relationship Manager"/>
    <s v="Private Wealth Relationship Manager"/>
    <s v="KC - Medan - Bukit Barisan - BKT"/>
    <s v="MEDAN"/>
    <s v="Sumatera Utara"/>
    <d v="1994-06-29T00:00:00"/>
    <d v="2017-11-10T00:00:00"/>
    <s v="Female"/>
    <s v="BKT"/>
    <s v="JACKLIN@CIMBNIAGA.CO.ID"/>
    <s v="D-4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5363908"/>
    <s v="ERNESTINE"/>
    <s v="U6"/>
    <x v="4"/>
    <s v="Network - Sumatera Region"/>
    <s v="Network - Sumatera Region Area I"/>
    <s v="KC - Medan - Bukit Barisan - BKT - Private Wealth D3"/>
    <s v="KC - Medan - Bukit Barisan - BKT - Private Wealth D4"/>
    <s v="Private Wealth Relationship Manager"/>
    <s v="Private Wealth Relationship Manager"/>
    <s v="KC - Medan - Bukit Barisan - BKT"/>
    <s v="MEDAN"/>
    <s v="Sumatera Utara"/>
    <d v="1994-03-22T00:00:00"/>
    <d v="2022-02-07T00:00:00"/>
    <s v="Female"/>
    <s v="BKT"/>
    <s v="Ernestine.Ernestine@cimbniaga.co.id"/>
    <s v="D-4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3006012"/>
    <s v="MAWARNI"/>
    <s v="U6"/>
    <x v="4"/>
    <s v="Network - Sumatera Region"/>
    <s v="Network - Sumatera Region Area I"/>
    <s v="KC - Medan - Bukit Barisan - BKT - D3"/>
    <s v="KC - Medan - Bukit Barisan - BKT - Service - D4"/>
    <s v="Branch Operations &amp; Service Manager"/>
    <s v="Branch Operations &amp; Service Manager"/>
    <s v="KC - Medan - Bukit Barisan - BKT"/>
    <s v="MEDAN"/>
    <s v="Sumatera Utara"/>
    <d v="1977-12-28T00:00:00"/>
    <d v="2003-04-14T00:00:00"/>
    <s v="Female"/>
    <s v="BKT"/>
    <s v="MAWARNY@CIMBNIAGA.CO.ID"/>
    <s v="D-4"/>
    <n v="3031725"/>
    <s v="ANNISA"/>
    <s v="Branch Manager - KC - BKT"/>
    <m/>
    <m/>
    <m/>
    <m/>
    <x v="1"/>
    <m/>
    <m/>
    <x v="1"/>
    <n v="1"/>
    <x v="0"/>
    <n v="0"/>
    <x v="0"/>
    <n v="0.5"/>
  </r>
  <r>
    <n v="3030229"/>
    <s v="LEONARDO MASHEARES"/>
    <s v="U8"/>
    <x v="4"/>
    <s v="Network - Indonesia Timur &amp; Kalimantan Region"/>
    <s v="Network - Indonesia Timur &amp; Kalimantan Region Area IV"/>
    <s v="KC - Palangkaraya - Murjani - PKY - D3"/>
    <s v="KC - Palangkaraya - Murjani - PKY - Service - D4"/>
    <s v="Branch Operations &amp; Service Manager"/>
    <s v="Branch Operations &amp; Service Manager"/>
    <s v="KC - Palangkaraya - Murjani - PKY"/>
    <s v="PALANGKARAYA"/>
    <s v="Kalimantan Tengah"/>
    <d v="1995-12-03T00:00:00"/>
    <d v="2015-12-15T00:00:00"/>
    <s v="Male"/>
    <s v="PKY"/>
    <s v="LEONARDO.MASHEARES@CIMBNIAGA.CO.ID"/>
    <s v="D-4"/>
    <n v="5392514"/>
    <s v="ADHI SATRIANTO"/>
    <s v="Branch Manager - KC - PKY"/>
    <m/>
    <m/>
    <m/>
    <m/>
    <x v="1"/>
    <m/>
    <m/>
    <x v="0"/>
    <n v="0"/>
    <x v="0"/>
    <n v="0"/>
    <x v="0"/>
    <n v="0"/>
  </r>
  <r>
    <n v="5333134"/>
    <s v="VERONICA MARISSA ANJELICA"/>
    <s v="U9"/>
    <x v="4"/>
    <s v="Network - Sumatera Region"/>
    <s v="Network - Sumatera Region Area I"/>
    <s v="KC - Medan - Bukit Barisan - BKT - D3"/>
    <s v="KC - Medan - Bukit Barisan - BKT - Service - D4"/>
    <s v="Customer Service"/>
    <s v="Customer Service"/>
    <s v="KC - Medan - Bukit Barisan - BKT"/>
    <s v="MEDAN"/>
    <s v="Sumatera Utara"/>
    <d v="1999-11-11T00:00:00"/>
    <d v="2021-07-12T00:00:00"/>
    <s v="Female"/>
    <s v="BKT"/>
    <s v="Veronica.Anjelica@cimbniaga.co.id"/>
    <s v="D-5"/>
    <n v="3006012"/>
    <s v="MAWARNI"/>
    <s v="Branch Operations &amp; Service Manager - KC - BKT"/>
    <m/>
    <m/>
    <m/>
    <m/>
    <x v="1"/>
    <m/>
    <m/>
    <x v="0"/>
    <n v="0"/>
    <x v="0"/>
    <n v="0"/>
    <x v="0"/>
    <n v="0"/>
  </r>
  <r>
    <n v="3027795"/>
    <s v="ERICA SALIM"/>
    <s v="U9"/>
    <x v="4"/>
    <s v="Network - Sumatera Region"/>
    <s v="Network - Sumatera Region Area I"/>
    <s v="KC - Medan - Bukit Barisan - BKT - D3"/>
    <s v="KC - Medan - Bukit Barisan - BKT - Service - D4"/>
    <s v="Customer Service"/>
    <s v="Customer Service"/>
    <s v="KC - Medan - Bukit Barisan - BKT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5226"/>
    <s v="KRISTIN ADELINA MANULLANG"/>
    <s v="U9"/>
    <x v="4"/>
    <s v="Network - Sumatera Region"/>
    <s v="Network - Sumatera Region Area I"/>
    <s v="KC - Medan - Bukit Barisan - BKT - D3"/>
    <s v="KC - Medan - Bukit Barisan - BKT - Service - D4"/>
    <s v="Branch Service Officer"/>
    <s v="Branch Service Officer"/>
    <s v="KC - Medan - Bukit Barisan - BKT"/>
    <s v="MEDAN"/>
    <s v="Sumatera Utara"/>
    <d v="1991-07-26T00:00:00"/>
    <d v="2014-01-02T00:00:00"/>
    <s v="Female"/>
    <s v="BKT"/>
    <s v="KRISTIN.MANULLANG@CIMBNIAGA.CO.ID"/>
    <s v="D-5"/>
    <n v="3006012"/>
    <s v="MAWARNI"/>
    <s v="Branch Operations &amp; Service Manager - KC - BKT"/>
    <m/>
    <m/>
    <m/>
    <m/>
    <x v="1"/>
    <m/>
    <m/>
    <x v="0"/>
    <n v="0"/>
    <x v="0"/>
    <n v="0"/>
    <x v="0"/>
    <n v="0"/>
  </r>
  <r>
    <n v="3024557"/>
    <s v="SRI SUSANTI SIAHAAN"/>
    <s v="U9"/>
    <x v="4"/>
    <s v="Network - Sumatera Region"/>
    <s v="Network - Sumatera Region Area I"/>
    <s v="KC - Medan - Bukit Barisan - BKT - D3"/>
    <s v="KC - Medan - Bukit Barisan - BKT - Service - D4"/>
    <s v="Branch Service Officer"/>
    <s v="Branch Service Officer"/>
    <s v="KC - Medan - Bukit Barisan - BKT"/>
    <s v="MEDAN"/>
    <s v="Sumatera Utara"/>
    <d v="1986-01-18T00:00:00"/>
    <d v="2013-10-04T00:00:00"/>
    <s v="Female"/>
    <s v="BKT"/>
    <s v="SRI.SUSANTI2@CIMBNIAGA.CO.ID"/>
    <s v="D-5"/>
    <n v="3006012"/>
    <s v="MAWARNI"/>
    <s v="Branch Operations &amp; Service Manager - KC - BKT"/>
    <m/>
    <m/>
    <m/>
    <m/>
    <x v="1"/>
    <m/>
    <m/>
    <x v="0"/>
    <n v="0"/>
    <x v="0"/>
    <n v="0"/>
    <x v="0"/>
    <n v="0"/>
  </r>
  <r>
    <n v="3024090"/>
    <s v="MEI SUSANTI SARAGIH"/>
    <s v="U9"/>
    <x v="4"/>
    <s v="Network - Sumatera Region"/>
    <s v="Network - Sumatera Region Area I"/>
    <s v="KC - Medan - Bukit Barisan - BKT - D3"/>
    <s v="KC - Medan - Bukit Barisan - BKT - Service - D4"/>
    <s v="Customer Service"/>
    <s v="Customer Service"/>
    <s v="KC - Medan - Bukit Barisan - BKT"/>
    <s v="MEDAN"/>
    <s v="Sumatera Utara"/>
    <d v="1992-05-18T00:00:00"/>
    <d v="2013-09-04T00:00:00"/>
    <s v="Female"/>
    <s v="BKT"/>
    <s v="MEI.SARAGIH@CIMBNIAGA.CO.ID"/>
    <s v="D-5"/>
    <n v="3006012"/>
    <s v="MAWARNI"/>
    <s v="Branch Operations &amp; Service Manager - KC - BKT"/>
    <m/>
    <m/>
    <m/>
    <m/>
    <x v="1"/>
    <m/>
    <m/>
    <x v="0"/>
    <n v="0"/>
    <x v="0"/>
    <n v="0"/>
    <x v="0"/>
    <n v="0"/>
  </r>
  <r>
    <n v="5385223"/>
    <s v="BLESSINTA JOICE SINAGA"/>
    <s v="U9"/>
    <x v="4"/>
    <s v="Network - Sumatera Region"/>
    <s v="Network - Sumatera Region Area I"/>
    <s v="KC - Medan - Bukit Barisan - BKT - D3"/>
    <s v="KC - Medan - Bukit Barisan - BKT - Service - D4"/>
    <s v="Digital Banking Service Officer"/>
    <s v="Digital Banking Service Officer"/>
    <s v="E-Banking Lounge - Medan - Centre Point - DMC"/>
    <s v="MEDAN"/>
    <s v="Sumatera Utara"/>
    <d v="2000-03-15T00:00:00"/>
    <d v="2023-02-13T00:00:00"/>
    <s v="Female"/>
    <s v="DMC"/>
    <s v="Blessinta.Sinaga@cimbniaga.co.id"/>
    <s v="D-5"/>
    <n v="3006012"/>
    <s v="MAWARNI"/>
    <s v="Branch Operations &amp; Service Manager - KC - BKT"/>
    <m/>
    <m/>
    <m/>
    <m/>
    <x v="1"/>
    <m/>
    <m/>
    <x v="0"/>
    <n v="0"/>
    <x v="0"/>
    <n v="0"/>
    <x v="0"/>
    <n v="0"/>
  </r>
  <r>
    <n v="3038583"/>
    <s v="MARGARETHA"/>
    <s v="U9"/>
    <x v="4"/>
    <s v="Network - Sumatera Region"/>
    <s v="Network - Sumatera Region Area I"/>
    <s v="KC - Medan - Bukit Barisan - BKT - D3"/>
    <s v="KC - Medan - Bukit Barisan - BKT - Service - D4"/>
    <s v="Digital Banking Service Officer"/>
    <s v="Digital Banking Service Officer"/>
    <s v="E-Banking Lounge - Medan - Centre Point - DMC"/>
    <s v="MEDAN"/>
    <s v="Sumatera Utara"/>
    <d v="1992-03-20T00:00:00"/>
    <d v="2019-08-05T00:00:00"/>
    <s v="Female"/>
    <s v="DMC"/>
    <s v="MARGARETHA.MARGARETHA@CIMBNIAGA.CO.ID"/>
    <s v="D-5"/>
    <n v="3006012"/>
    <s v="MAWARNI"/>
    <s v="Branch Operations &amp; Service Manager - KC - BKT"/>
    <m/>
    <m/>
    <m/>
    <m/>
    <x v="1"/>
    <m/>
    <m/>
    <x v="0"/>
    <n v="0"/>
    <x v="0"/>
    <n v="0"/>
    <x v="0"/>
    <n v="0"/>
  </r>
  <r>
    <n v="3026638"/>
    <s v="MUHAMMAD PARWIS"/>
    <s v="U9"/>
    <x v="4"/>
    <s v="Network - Sumatera Region"/>
    <s v="Network Region Service &amp; Operations - Sumatera Region"/>
    <s v="Region Service &amp; Operations Support - Sumatera Region"/>
    <s v="KM - Sumatera Region - KRP"/>
    <s v="Branch Service Officer"/>
    <s v="Branch Service Officer"/>
    <s v="KM - Rantau Prapat - KRP"/>
    <s v="LABUHANBATU"/>
    <s v="Sumatera Utara"/>
    <d v="1990-04-06T00:00:00"/>
    <d v="2014-06-02T00:00:00"/>
    <s v="Male"/>
    <s v="KRP"/>
    <s v="MUHAMMAD.PARWIS@CIMBNIAGA.CO.ID"/>
    <s v="D-4"/>
    <n v="3018428"/>
    <s v="DIAN KARTIKA SILALAHI"/>
    <s v="Region Service &amp; Operations Support Manager - Sumatera Region 2"/>
    <m/>
    <m/>
    <m/>
    <m/>
    <x v="1"/>
    <m/>
    <m/>
    <x v="0"/>
    <n v="0"/>
    <x v="0"/>
    <n v="0"/>
    <x v="0"/>
    <n v="0"/>
  </r>
  <r>
    <n v="5395691"/>
    <s v="TINTON NUGRAHA"/>
    <s v="U6"/>
    <x v="4"/>
    <s v="Network - Sumatera Region"/>
    <s v="Network - Sumatera Region Area I"/>
    <s v="KC - Medan - Pemuda - MDP - D3"/>
    <s v="KC - Medan - Pemuda - MDP - EBB - D4"/>
    <s v="Sr EBB Relationship Manager"/>
    <s v="Sr EBB Relationship Manager"/>
    <s v="KC - Medan - Pemuda - MDP"/>
    <s v="MEDAN"/>
    <s v="Sumatera Utara"/>
    <d v="1992-05-17T00:00:00"/>
    <d v="2023-08-28T00:00:00"/>
    <s v="Male"/>
    <s v="MDP"/>
    <s v="Tinton.Nugraha@cimbniaga.co.id"/>
    <s v="D-5"/>
    <n v="3031125"/>
    <s v="ANDRI SUSANTO"/>
    <s v="Network EBB Business Manager - KC - MDP"/>
    <m/>
    <m/>
    <m/>
    <m/>
    <x v="1"/>
    <m/>
    <m/>
    <x v="0"/>
    <n v="0"/>
    <x v="0"/>
    <n v="0"/>
    <x v="0"/>
    <n v="0"/>
  </r>
  <r>
    <n v="3031125"/>
    <s v="ANDRI SUSANTO"/>
    <s v="U6"/>
    <x v="4"/>
    <s v="Network - Sumatera Region"/>
    <s v="Network - Sumatera Region Area I"/>
    <s v="KC - Medan - Pemuda - MDP - D3"/>
    <s v="KC - Medan - Pemuda - MDP - EBB - D4"/>
    <s v="EBB Business Manager"/>
    <s v="EBB Business Manager"/>
    <s v="KC - Medan - Pemuda - MDP"/>
    <s v="MEDAN"/>
    <s v="Sumatera Utara"/>
    <d v="1991-04-23T00:00:00"/>
    <d v="2016-05-09T00:00:00"/>
    <s v="Male"/>
    <s v="MDP"/>
    <s v="ANDRI.SUSANTOMDN@CIMBNIAGA.CO.ID"/>
    <s v="D-4"/>
    <n v="3039493"/>
    <s v="HASAN"/>
    <s v="Branch Manager - KC - MDP"/>
    <m/>
    <m/>
    <m/>
    <m/>
    <x v="1"/>
    <m/>
    <m/>
    <x v="0"/>
    <n v="0"/>
    <x v="0"/>
    <n v="0"/>
    <x v="0"/>
    <n v="0"/>
  </r>
  <r>
    <n v="3040213"/>
    <s v="RIZKY ARDIANSYAH PUTRA SITORUS"/>
    <s v="U7"/>
    <x v="4"/>
    <s v="Network - Sumatera Region"/>
    <s v="Network - Sumatera Region Area I"/>
    <s v="KC - Medan - Pemuda - MDP - D3"/>
    <s v="KC - Medan - Pemuda - MDP - EBB - D4"/>
    <s v="EBB Relationship Manager"/>
    <s v="EBB Relationship Manager"/>
    <s v="KC - Medan - Pemuda - MDP"/>
    <s v="MEDAN"/>
    <s v="Sumatera Utara"/>
    <d v="1986-12-30T00:00:00"/>
    <d v="2020-01-20T00:00:00"/>
    <s v="Male"/>
    <s v="MDP"/>
    <s v="RIZKY.SITORUS@CIMBNIAGA.CO.ID"/>
    <s v="D-5"/>
    <n v="3031125"/>
    <s v="ANDRI SUSANTO"/>
    <s v="Network EBB Business Manager - KC - MDP"/>
    <m/>
    <m/>
    <m/>
    <m/>
    <x v="1"/>
    <m/>
    <m/>
    <x v="0"/>
    <n v="0"/>
    <x v="0"/>
    <n v="0"/>
    <x v="0"/>
    <n v="0"/>
  </r>
  <r>
    <n v="5370250"/>
    <s v="MICHAEL JULIUS"/>
    <s v="U7"/>
    <x v="4"/>
    <s v="Network - Sumatera Region"/>
    <s v="Network - Sumatera Region Area I"/>
    <s v="KC - Medan - Pemuda - MDP - D3"/>
    <s v="KC - Medan - Pemuda - MDP - EBB - D4"/>
    <s v="Sr EBB Relationship Manager"/>
    <s v="Sr EBB Relationship Manager"/>
    <s v="KC - Medan - Pemuda - MDP"/>
    <s v="MEDAN"/>
    <s v="Sumatera Utara"/>
    <d v="1994-07-13T00:00:00"/>
    <d v="2022-05-23T00:00:00"/>
    <s v="Male"/>
    <s v="MDP"/>
    <s v="Michael.Julius@cimbniaga.co.id"/>
    <s v="D-5"/>
    <n v="3031125"/>
    <s v="ANDRI SUSANTO"/>
    <s v="Network EBB Business Manager - KC - MDP"/>
    <m/>
    <m/>
    <m/>
    <m/>
    <x v="1"/>
    <m/>
    <m/>
    <x v="0"/>
    <n v="0"/>
    <x v="0"/>
    <n v="0"/>
    <x v="0"/>
    <n v="0"/>
  </r>
  <r>
    <n v="5398749"/>
    <s v="RICHIE ERICSON KOSASIH"/>
    <s v="U7"/>
    <x v="4"/>
    <s v="Network - Sumatera Region"/>
    <s v="Network - Sumatera Region Area I"/>
    <s v="KC - Medan - Pemuda - MDP - D3"/>
    <s v="KC - Medan - Pemuda - MDP - EBB - D4"/>
    <s v="Sr EBB Relationship Manager"/>
    <s v="Sr EBB Relationship Manager"/>
    <s v="KC - Medan - Pemuda - MDP"/>
    <s v="MEDAN"/>
    <s v="Sumatera Utara"/>
    <d v="1996-06-17T00:00:00"/>
    <d v="2023-10-30T00:00:00"/>
    <s v="Male"/>
    <s v="MDP"/>
    <s v="richie.kosasih@cimbniaga.co.id"/>
    <s v="D-5"/>
    <n v="3031125"/>
    <s v="ANDRI SUSANTO"/>
    <s v="Network EBB Business Manager - KC - MDP"/>
    <m/>
    <m/>
    <m/>
    <m/>
    <x v="1"/>
    <m/>
    <m/>
    <x v="0"/>
    <n v="0"/>
    <x v="0"/>
    <n v="0"/>
    <x v="0"/>
    <n v="0"/>
  </r>
  <r>
    <n v="5601831"/>
    <s v="MEILIANA"/>
    <s v="U8"/>
    <x v="4"/>
    <s v="Network - Sumatera Region"/>
    <s v="Network - Sumatera Region Area I"/>
    <s v="KC - Medan - Pemuda - MDP - D3"/>
    <s v="KC - Medan - Pemuda - MDP - EBB - D4"/>
    <s v="EBB Relationship Manager"/>
    <s v="EBB Relationship Manager"/>
    <s v="KC - Medan - Pemuda - MDP"/>
    <s v="MEDAN"/>
    <s v="Sumatera Utara"/>
    <d v="1994-05-25T00:00:00"/>
    <d v="2025-12-08T00:00:00"/>
    <s v="Female"/>
    <s v="MDP"/>
    <s v="meiliana.meiliana@cimbniaga.co.id"/>
    <s v="D-5"/>
    <n v="3031125"/>
    <s v="ANDRI SUSANTO"/>
    <s v="Network EBB Business Manager - KC - MDP"/>
    <m/>
    <m/>
    <m/>
    <m/>
    <x v="1"/>
    <m/>
    <m/>
    <x v="0"/>
    <n v="0"/>
    <x v="1"/>
    <e v="#N/A"/>
    <x v="1"/>
    <e v="#N/A"/>
  </r>
  <r>
    <n v="3028289"/>
    <s v="EVI FILIVIA"/>
    <s v="U6"/>
    <x v="4"/>
    <s v="Network - Sumatera Region"/>
    <s v="Network - Sumatera Region Area I"/>
    <s v="KC - Medan - Pemuda - MDP - D3"/>
    <s v="KC - Medan - Pemuda - MDP - Mortgage - D4"/>
    <s v="Mortgage Business Manager"/>
    <s v="Mortgage Business Manager"/>
    <s v="KC - Medan - Pemuda - MDP"/>
    <s v="MEDAN"/>
    <s v="Sumatera Utara"/>
    <d v="1989-01-21T00:00:00"/>
    <d v="2015-01-05T00:00:00"/>
    <s v="Female"/>
    <s v="MDP"/>
    <s v="EVI.FILIVIA@CIMBNIAGA.CO.ID"/>
    <s v="D-4"/>
    <n v="3039493"/>
    <s v="HASAN"/>
    <s v="Branch Manager - KC - MDP"/>
    <m/>
    <m/>
    <m/>
    <m/>
    <x v="1"/>
    <m/>
    <m/>
    <x v="0"/>
    <n v="0"/>
    <x v="0"/>
    <n v="0"/>
    <x v="0"/>
    <n v="0"/>
  </r>
  <r>
    <n v="3037373"/>
    <s v="SITI ERNA WONGSO"/>
    <s v="U8"/>
    <x v="4"/>
    <s v="Network - Sumatera Region"/>
    <s v="Network - Sumatera Region Area I"/>
    <s v="KC - Medan - Pemuda - MDP - D3"/>
    <s v="KC - Medan - Pemuda - MDP - Mortgage - D4"/>
    <s v="Mortgage Relationship Manager"/>
    <s v="Mortgage Relationship Manager"/>
    <s v="KC - Medan - Pemuda - MDP"/>
    <s v="MEDAN"/>
    <s v="Sumatera Utara"/>
    <d v="1986-10-10T00:00:00"/>
    <d v="2019-01-14T00:00:00"/>
    <s v="Female"/>
    <s v="MDP"/>
    <s v="SITI.WONGSO@CIMBNIAGA.CO.ID"/>
    <s v="D-5"/>
    <n v="3028289"/>
    <s v="EVI FILIVIA"/>
    <s v="Mortgage Business Manager - KC - MDP"/>
    <m/>
    <m/>
    <m/>
    <m/>
    <x v="1"/>
    <m/>
    <m/>
    <x v="0"/>
    <n v="0"/>
    <x v="0"/>
    <n v="0"/>
    <x v="0"/>
    <n v="0"/>
  </r>
  <r>
    <n v="5378717"/>
    <s v="TARMIJI"/>
    <s v="U8"/>
    <x v="4"/>
    <s v="Network - Sumatera Region"/>
    <s v="Network - Sumatera Region Area I"/>
    <s v="KC - Medan - Pemuda - MDP - D3"/>
    <s v="KC - Medan - Pemuda - MDP - Mortgage - D4"/>
    <s v="Mortgage Relationship Manager"/>
    <s v="Mortgage Relationship Manager"/>
    <s v="KC - Medan - Pemuda - MDP"/>
    <s v="MEDAN"/>
    <s v="Sumatera Utara"/>
    <d v="1992-02-19T00:00:00"/>
    <d v="2022-12-05T00:00:00"/>
    <s v="Male"/>
    <s v="MDP"/>
    <s v="Tarmiji.Tarmiji@cimbniaga.co.id"/>
    <s v="D-5"/>
    <n v="3028289"/>
    <s v="EVI FILIVIA"/>
    <s v="Mortgage Business Manager - KC - MDP"/>
    <m/>
    <m/>
    <m/>
    <m/>
    <x v="1"/>
    <m/>
    <m/>
    <x v="0"/>
    <n v="0"/>
    <x v="0"/>
    <n v="0"/>
    <x v="0"/>
    <n v="0"/>
  </r>
  <r>
    <n v="5413075"/>
    <s v="SELLY HERIYANI"/>
    <s v="U8"/>
    <x v="4"/>
    <s v="Network - Sumatera Region"/>
    <s v="Network - Sumatera Region Area I"/>
    <s v="KC - Medan - Pemuda - MDP - D3"/>
    <s v="KC - Medan - Pemuda - MDP - Mortgage - D4"/>
    <s v="Mortgage Relationship Manager"/>
    <s v="Mortgage Relationship Manager"/>
    <s v="KC - Medan - Pemuda - MDP"/>
    <s v="MEDAN"/>
    <s v="Sumatera Utara"/>
    <d v="1992-07-10T00:00:00"/>
    <d v="2024-08-19T00:00:00"/>
    <s v="Female"/>
    <s v="MDP"/>
    <s v="selly.heriyani@cimbniaga.co.id"/>
    <s v="D-5"/>
    <n v="3028289"/>
    <s v="EVI FILIVIA"/>
    <s v="Mortgage Business Manager - KC - MDP"/>
    <m/>
    <m/>
    <m/>
    <m/>
    <x v="1"/>
    <m/>
    <m/>
    <x v="0"/>
    <n v="0"/>
    <x v="0"/>
    <n v="0"/>
    <x v="0"/>
    <n v="0"/>
  </r>
  <r>
    <n v="5390728"/>
    <s v="SUWIYANTO"/>
    <s v="U9"/>
    <x v="4"/>
    <s v="Network - Sumatera Region"/>
    <s v="Network - Sumatera Region Area I"/>
    <s v="KC - Medan - Pemuda - MDP - D3"/>
    <s v="KC - Medan - Pemuda - MDP - Mortgage - D4"/>
    <s v="Mortgage Relationship Manager"/>
    <s v="Mortgage Relationship Manager"/>
    <s v="KC - Medan - Pemuda - MDP"/>
    <s v="MEDAN"/>
    <s v="Sumatera Utara"/>
    <d v="1986-09-06T00:00:00"/>
    <d v="2023-05-22T00:00:00"/>
    <s v="Male"/>
    <s v="MDP"/>
    <s v="Suwiyanto.Suwiyanto@cimbniaga.co.id"/>
    <s v="D-5"/>
    <n v="3028289"/>
    <s v="EVI FILIVIA"/>
    <s v="Mortgage Business Manager - KC - MDP"/>
    <m/>
    <m/>
    <m/>
    <m/>
    <x v="1"/>
    <m/>
    <m/>
    <x v="0"/>
    <n v="0"/>
    <x v="0"/>
    <n v="0"/>
    <x v="0"/>
    <n v="0"/>
  </r>
  <r>
    <n v="5418530"/>
    <s v="ALDILA ASNAWI"/>
    <s v="U9"/>
    <x v="4"/>
    <s v="Network - Sumatera Region"/>
    <s v="Network - Sumatera Region Area I"/>
    <s v="KC - Medan - Pemuda - MDP - D3"/>
    <s v="KC - Medan - Pemuda - MDP - Mortgage - D4"/>
    <s v="Mortgage Relationship Manager"/>
    <s v="Mortgage Relationship Manager"/>
    <s v="KC - Medan - Pemuda - MDP"/>
    <s v="MEDAN"/>
    <s v="Sumatera Utara"/>
    <d v="1995-05-06T00:00:00"/>
    <d v="2024-12-02T00:00:00"/>
    <s v="Female"/>
    <s v="MDP"/>
    <s v="aldila.asnawi@cimbniaga.co.id"/>
    <s v="D-5"/>
    <n v="3028289"/>
    <s v="EVI FILIVIA"/>
    <s v="Mortgage Business Manager - KC - MDP"/>
    <m/>
    <m/>
    <m/>
    <m/>
    <x v="1"/>
    <m/>
    <m/>
    <x v="0"/>
    <n v="0"/>
    <x v="0"/>
    <n v="0"/>
    <x v="0"/>
    <n v="0"/>
  </r>
  <r>
    <n v="5394429"/>
    <s v="SYLVIA LESTARI"/>
    <s v="U5"/>
    <x v="4"/>
    <s v="Network - Sumatera Region"/>
    <s v="Network - Sumatera Region Area I"/>
    <s v="KC - Medan - Pemuda - MDP - D3"/>
    <s v="KC - Medan - Pemuda - MDP - Preferred - D4"/>
    <s v="Preferred Business Manager"/>
    <s v="Preferred Business Manager"/>
    <s v="KC - Medan - Pemuda - MDP"/>
    <s v="MEDAN"/>
    <s v="Sumatera Utara"/>
    <d v="1986-04-09T00:00:00"/>
    <d v="2023-08-01T00:00:00"/>
    <s v="Female"/>
    <s v="MDP"/>
    <s v="Sylvia.Lestari@cimbniaga.co.id"/>
    <s v="D-4"/>
    <n v="3039493"/>
    <s v="HASAN"/>
    <s v="Branch Manager - KC - MDP"/>
    <m/>
    <m/>
    <m/>
    <m/>
    <x v="1"/>
    <m/>
    <m/>
    <x v="0"/>
    <n v="0"/>
    <x v="0"/>
    <n v="0"/>
    <x v="0"/>
    <n v="0"/>
  </r>
  <r>
    <n v="5376745"/>
    <s v="DEWI SUSANTY"/>
    <s v="U7"/>
    <x v="4"/>
    <s v="Network - Sumatera Region"/>
    <s v="Network - Sumatera Region Area I"/>
    <s v="KC - Medan - Pemuda - MDP - D3"/>
    <s v="KC - Medan - Pemuda - MDP - Preferred - D4"/>
    <s v="Preferred Relationship Manager"/>
    <s v="Preferred Relationship Manager"/>
    <s v="KC - Medan - Pemuda - MDP"/>
    <s v="MEDAN"/>
    <s v="Sumatera Utara"/>
    <d v="1994-09-05T00:00:00"/>
    <d v="2022-10-03T00:00:00"/>
    <s v="Female"/>
    <s v="MDP"/>
    <s v="Dewi.Susanty@cimbniaga.co.id"/>
    <s v="D-5"/>
    <n v="5394429"/>
    <s v="SYLVIA LESTARI"/>
    <s v="Preferred Business Manager 1 - KC - MDP"/>
    <m/>
    <m/>
    <m/>
    <m/>
    <x v="1"/>
    <m/>
    <m/>
    <x v="0"/>
    <n v="0"/>
    <x v="0"/>
    <n v="0"/>
    <x v="0"/>
    <n v="0"/>
  </r>
  <r>
    <n v="5423538"/>
    <s v="CINDY"/>
    <s v="U7"/>
    <x v="4"/>
    <s v="Network - Sumatera Region"/>
    <s v="Network - Sumatera Region Area I"/>
    <s v="KC - Medan - Pemuda - MDP - D3"/>
    <s v="KC - Medan - Pemuda - MDP - Preferred - D4"/>
    <s v="Preferred Relationship Manager"/>
    <s v="Preferred Relationship Manager"/>
    <s v="KC - Medan - Pemuda - MDP"/>
    <s v="MEDAN"/>
    <s v="Sumatera Utara"/>
    <d v="1994-01-21T00:00:00"/>
    <d v="2025-03-17T00:00:00"/>
    <s v="Female"/>
    <s v="MDP"/>
    <s v="Cindy@cimbniaga.co.id"/>
    <s v="D-5"/>
    <n v="5394429"/>
    <s v="SYLVIA LESTARI"/>
    <s v="Preferred Business Manager 1 - KC - MDP"/>
    <m/>
    <m/>
    <m/>
    <m/>
    <x v="1"/>
    <m/>
    <m/>
    <x v="0"/>
    <n v="0"/>
    <x v="0"/>
    <n v="0"/>
    <x v="0"/>
    <n v="0"/>
  </r>
  <r>
    <n v="3035887"/>
    <s v="ERLINA"/>
    <s v="U6"/>
    <x v="4"/>
    <s v="Network - Sumatera Region"/>
    <s v="Network - Sumatera Region Area I"/>
    <s v="KC - Medan - Pemuda - MDP - D3"/>
    <s v="KC - Medan - Pemuda - MDP - Service - D4"/>
    <s v="Branch Operations &amp; Service Manager"/>
    <s v="Branch Operations &amp; Service Manager"/>
    <s v="KC - Medan - Pemuda - MDP"/>
    <s v="MEDAN"/>
    <s v="Sumatera Utara"/>
    <d v="1987-11-18T00:00:00"/>
    <d v="2018-06-11T00:00:00"/>
    <s v="Female"/>
    <s v="MDP"/>
    <s v="ERLINA.ERLINA@CIMBNIAGA.CO.ID"/>
    <s v="D-4"/>
    <n v="3039493"/>
    <s v="HASAN"/>
    <s v="Branch Manager - KC - MDP"/>
    <m/>
    <m/>
    <m/>
    <m/>
    <x v="1"/>
    <m/>
    <m/>
    <x v="0"/>
    <n v="0"/>
    <x v="0"/>
    <n v="0"/>
    <x v="0"/>
    <n v="0"/>
  </r>
  <r>
    <n v="3021599"/>
    <s v="DESRINA SITANGGANG"/>
    <s v="U8"/>
    <x v="4"/>
    <s v="Network - Sumatera Region"/>
    <s v="Network - Sumatera Region Area I"/>
    <s v="KC - Medan - Pemuda - MDP - D3"/>
    <s v="KC - Medan - Pemuda - MDP - Service - D4"/>
    <s v="Branch Service Officer"/>
    <s v="Branch Service Officer"/>
    <s v="KC - Medan - Pemuda - MDP"/>
    <s v="MEDAN"/>
    <s v="Sumatera Utara"/>
    <d v="1989-03-19T00:00:00"/>
    <d v="2013-01-21T00:00:00"/>
    <s v="Female"/>
    <s v="MDP"/>
    <s v="DESRINA.SITANGGANG@CIMBNIAGA.CO.ID"/>
    <s v="D-5"/>
    <n v="3035887"/>
    <s v="ERLINA"/>
    <s v="Branch Operations &amp; Service Manager - KC - MDP"/>
    <m/>
    <m/>
    <m/>
    <m/>
    <x v="1"/>
    <m/>
    <m/>
    <x v="0"/>
    <n v="0"/>
    <x v="0"/>
    <n v="0"/>
    <x v="0"/>
    <n v="0"/>
  </r>
  <r>
    <n v="3027681"/>
    <s v="FADILLAH SARI"/>
    <s v="U8"/>
    <x v="4"/>
    <s v="Network - Sumatera Region"/>
    <s v="Network - Sumatera Region Area I"/>
    <s v="KC - Medan - Pemuda - MDP - D3"/>
    <s v="KC - Medan - Pemuda - MDP - Service - D4"/>
    <s v="Branch Service Officer"/>
    <s v="Branch Service Officer"/>
    <s v="KC - Medan - Pemuda - MDP"/>
    <s v="MEDAN"/>
    <s v="Sumatera Utara"/>
    <d v="1990-07-31T00:00:00"/>
    <d v="2014-10-31T00:00:00"/>
    <s v="Female"/>
    <s v="MDP"/>
    <s v="FADILLAH.SARI@CIMBNIAGA.CO.ID"/>
    <s v="D-5"/>
    <n v="3035887"/>
    <s v="ERLINA"/>
    <s v="Branch Operations &amp; Service Manager - KC - MDP"/>
    <m/>
    <m/>
    <m/>
    <m/>
    <x v="1"/>
    <m/>
    <m/>
    <x v="0"/>
    <n v="0"/>
    <x v="0"/>
    <n v="0"/>
    <x v="0"/>
    <n v="0"/>
  </r>
  <r>
    <n v="3022837"/>
    <s v="DELIMA SINAMBELA"/>
    <s v="U9"/>
    <x v="4"/>
    <s v="Network - Sumatera Region"/>
    <s v="Network - Sumatera Region Area I"/>
    <s v="KC - Medan - Pemuda - MDP - D3"/>
    <s v="KC - Medan - Pemuda - MDP - Service - D4"/>
    <s v="Customer Service"/>
    <s v="Customer Service"/>
    <s v="KC - Medan - Pemuda - MDP"/>
    <s v="MEDAN"/>
    <s v="Sumatera Utara"/>
    <d v="1991-01-20T00:00:00"/>
    <d v="2013-05-13T00:00:00"/>
    <s v="Female"/>
    <s v="MDP"/>
    <s v="DELIMA.SINAMBELA@CIMBNIAGA.CO.ID"/>
    <s v="D-5"/>
    <n v="3035887"/>
    <s v="ERLINA"/>
    <s v="Branch Operations &amp; Service Manager - KC - MDP"/>
    <m/>
    <m/>
    <m/>
    <m/>
    <x v="1"/>
    <m/>
    <m/>
    <x v="0"/>
    <n v="0"/>
    <x v="0"/>
    <n v="0"/>
    <x v="0"/>
    <n v="0"/>
  </r>
  <r>
    <n v="5371970"/>
    <s v="VINNY VICA YOANNA"/>
    <s v="U9"/>
    <x v="4"/>
    <s v="Network - Sumatera Region"/>
    <s v="Network - Sumatera Region Area I"/>
    <s v="KC - Medan - Pemuda - MDP - D3"/>
    <s v="KC - Medan - Pemuda - MDP - Service - D4"/>
    <s v="Customer Service"/>
    <s v="Customer Service"/>
    <s v="KC - Medan - Pemuda - MDP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3084"/>
    <s v="SHELINA"/>
    <s v="U7"/>
    <x v="4"/>
    <s v="Network - Sumatera Region"/>
    <s v="Network - Sumatera Region Area I"/>
    <s v="KCP - Medan - Ar Hakim - MKA - D3"/>
    <s v="KCP - Medan - Ar Hakim - MKA - Preferred - D4"/>
    <s v="Preferred Relationship Manager"/>
    <s v="Preferred Relationship Manager"/>
    <s v="KCP - Medan - Ar Hakim - MKA"/>
    <s v="MEDAN"/>
    <s v="Sumatera Utara"/>
    <d v="1994-11-15T00:00:00"/>
    <d v="2023-07-10T00:00:00"/>
    <s v="Female"/>
    <s v="MKA"/>
    <s v="Shelina.Shelina@cimbniaga.co.id"/>
    <s v="D-5"/>
    <n v="5418816"/>
    <s v="SUSY CIA"/>
    <s v="Branch Manager - KCP - MKA"/>
    <m/>
    <m/>
    <m/>
    <m/>
    <x v="1"/>
    <m/>
    <m/>
    <x v="0"/>
    <n v="0"/>
    <x v="0"/>
    <n v="0"/>
    <x v="0"/>
    <n v="0"/>
  </r>
  <r>
    <n v="3029398"/>
    <s v="AYU JAMILAH"/>
    <s v="U7"/>
    <x v="4"/>
    <s v="Network - Sumatera Region"/>
    <s v="Network - Sumatera Region Area I"/>
    <s v="KCP - Medan - Ar Hakim - MKA - D3"/>
    <s v="KCP - Medan - Ar Hakim - MKA - Service - D4"/>
    <s v="Branch Operations &amp; Service Manager"/>
    <s v="Branch Operations &amp; Service Manager"/>
    <s v="KCP - Medan - Ar Hakim - MKA"/>
    <s v="MEDAN"/>
    <s v="Sumatera Utara"/>
    <d v="1993-07-30T00:00:00"/>
    <d v="2015-05-11T00:00:00"/>
    <s v="Female"/>
    <s v="MKA"/>
    <s v="AYU.JAMILAH@CIMBNIAGA.CO.ID"/>
    <s v="D-4"/>
    <n v="5418816"/>
    <s v="SUSY CIA"/>
    <s v="Branch Manager - KCP - MKA"/>
    <m/>
    <m/>
    <m/>
    <m/>
    <x v="1"/>
    <m/>
    <m/>
    <x v="1"/>
    <n v="1"/>
    <x v="0"/>
    <n v="0"/>
    <x v="0"/>
    <n v="0.5"/>
  </r>
  <r>
    <n v="3033496"/>
    <s v="MAIDASARI MARPAUNG"/>
    <s v="U9"/>
    <x v="4"/>
    <s v="Network - Sumatera Region"/>
    <s v="Network - Sumatera Region Area I"/>
    <s v="KCP - Medan - Ar Hakim - MKA - D3"/>
    <s v="KCP - Medan - Ar Hakim - MKA - Service - D4"/>
    <s v="Customer Service"/>
    <s v="Customer Service"/>
    <s v="KCP - Medan - Ar Hakim - MKA"/>
    <s v="MEDAN"/>
    <s v="Sumatera Utara"/>
    <d v="1994-05-07T00:00:00"/>
    <d v="2017-05-10T00:00:00"/>
    <s v="Female"/>
    <s v="MKA"/>
    <s v="MAIDASARI.MARPAUNG@CIMBNIAGA.CO.ID"/>
    <s v="D-5"/>
    <n v="3029398"/>
    <s v="AYU JAMILAH"/>
    <s v="Branch Operations &amp; Service Manager - KCP - MKA"/>
    <m/>
    <m/>
    <m/>
    <m/>
    <x v="1"/>
    <m/>
    <m/>
    <x v="0"/>
    <n v="0.1"/>
    <x v="0"/>
    <n v="0"/>
    <x v="0"/>
    <n v="0.05"/>
  </r>
  <r>
    <n v="5357862"/>
    <s v="M. TAUFIK"/>
    <s v="U9"/>
    <x v="4"/>
    <s v="Network - Sumatera Region"/>
    <s v="Network - Sumatera Region Area I"/>
    <s v="KC - Medan - Bukit Barisan - BKT - D3"/>
    <s v="KC - Medan - Bukit Barisan - BKT - Service - D4"/>
    <s v="Digital Banking Service Officer"/>
    <s v="Digital Banking Service Officer"/>
    <s v="E-Banking Lounge - Medan - Centre Point - DMC"/>
    <s v="MEDAN"/>
    <s v="Sumatera Utara"/>
    <d v="1997-12-22T00:00:00"/>
    <d v="2021-11-15T00:00:00"/>
    <s v="Male"/>
    <s v="DMC"/>
    <s v="m.taufik@cimbniaga.co.id"/>
    <s v="D-5"/>
    <n v="3006012"/>
    <s v="MAWARNI"/>
    <s v="Branch Operations &amp; Service Manager - KC - BKT"/>
    <m/>
    <m/>
    <m/>
    <m/>
    <x v="1"/>
    <m/>
    <m/>
    <x v="0"/>
    <n v="0"/>
    <x v="0"/>
    <n v="0"/>
    <x v="0"/>
    <n v="0"/>
  </r>
  <r>
    <n v="3036477"/>
    <s v="DIAN PUSPA"/>
    <s v="U10"/>
    <x v="4"/>
    <s v="Network - Sumatera Region"/>
    <s v="Network - Sumatera Region Area I"/>
    <s v="KCP - Medan - Ar Hakim - MKA - D3"/>
    <s v="KCP - Medan - Ar Hakim - MKA - Service - D4"/>
    <s v="Teller"/>
    <s v="Teller"/>
    <s v="KCP - Medan - Ar Hakim - MKA"/>
    <s v="MEDAN"/>
    <s v="Sumatera Utara"/>
    <d v="1994-08-13T00:00:00"/>
    <d v="2018-09-10T00:00:00"/>
    <s v="Female"/>
    <s v="MKA"/>
    <s v="Dian.puspa@cimbniaga.co.id"/>
    <s v="D-5"/>
    <n v="3029398"/>
    <s v="AYU JAMILAH"/>
    <s v="Branch Operations &amp; Service Manager - KCP - MKA"/>
    <m/>
    <m/>
    <m/>
    <m/>
    <x v="1"/>
    <m/>
    <m/>
    <x v="0"/>
    <n v="0.1"/>
    <x v="0"/>
    <n v="0"/>
    <x v="0"/>
    <n v="0.05"/>
  </r>
  <r>
    <n v="5394733"/>
    <s v="WINDA"/>
    <s v="U6"/>
    <x v="4"/>
    <s v="Network - Sumatera Region"/>
    <s v="Network - Sumatera Region Area I"/>
    <s v="KCP - Medan - Asia - MDA - D3"/>
    <s v="KCP - Medan - Asia - MDA - EBB - D4"/>
    <s v="EBB Relationship Manager"/>
    <s v="EBB Relationship Manager"/>
    <s v="KCP - Medan - Asia - MDA"/>
    <s v="MEDAN"/>
    <s v="Sumatera Utara"/>
    <d v="1991-01-10T00:00:00"/>
    <d v="2023-08-07T00:00:00"/>
    <s v="Female"/>
    <s v="MDA"/>
    <s v="Winda.Winda@cimbniaga.co.id"/>
    <s v="D-5"/>
    <n v="3036555"/>
    <s v="SUTAN HARJA"/>
    <s v="Network EBB Business Manager - KCP - MDA"/>
    <m/>
    <m/>
    <m/>
    <m/>
    <x v="1"/>
    <m/>
    <m/>
    <x v="0"/>
    <n v="0"/>
    <x v="0"/>
    <n v="0"/>
    <x v="0"/>
    <n v="0"/>
  </r>
  <r>
    <n v="3036555"/>
    <s v="SUTAN HARJA"/>
    <s v="U6"/>
    <x v="4"/>
    <s v="Network - Sumatera Region"/>
    <s v="Network - Sumatera Region Area I"/>
    <s v="KCP - Medan - Asia - MDA - D3"/>
    <s v="KCP - Medan - Asia - MDA - EBB - D4"/>
    <s v="EBB Business Manager"/>
    <s v="EBB Business Manager"/>
    <s v="KCP - Medan - Asia - MDA"/>
    <s v="MEDAN"/>
    <s v="Sumatera Utara"/>
    <d v="1988-09-23T00:00:00"/>
    <d v="2018-10-08T00:00:00"/>
    <s v="Male"/>
    <s v="MDA"/>
    <s v="SUTAN.HARJA@CIMBNIAGA.CO.ID"/>
    <s v="D-4"/>
    <n v="3038795"/>
    <s v="ERWIN"/>
    <s v="Branch Manager - KCP - MDA"/>
    <m/>
    <m/>
    <m/>
    <m/>
    <x v="1"/>
    <m/>
    <m/>
    <x v="0"/>
    <n v="0"/>
    <x v="0"/>
    <n v="0"/>
    <x v="0"/>
    <n v="0"/>
  </r>
  <r>
    <n v="5362353"/>
    <s v="VENESSA"/>
    <s v="U7"/>
    <x v="4"/>
    <s v="Network - Sumatera Region"/>
    <s v="Network - Sumatera Region Area I"/>
    <s v="KCP - Medan - Asia - MDA - D3"/>
    <s v="KCP - Medan - Asia - MDA - EBB - D4"/>
    <s v="EBB Relationship Manager"/>
    <s v="EBB Relationship Manager"/>
    <s v="KCP - Medan - Asia - MDA"/>
    <s v="MEDAN"/>
    <s v="Sumatera Utara"/>
    <d v="1997-07-29T00:00:00"/>
    <d v="2022-01-17T00:00:00"/>
    <s v="Female"/>
    <s v="MDA"/>
    <s v="Venessa.Venessa@cimbniaga.co.id"/>
    <s v="D-5"/>
    <n v="3036555"/>
    <s v="SUTAN HARJA"/>
    <s v="Network EBB Business Manager - KCP - MDA"/>
    <m/>
    <m/>
    <m/>
    <m/>
    <x v="1"/>
    <m/>
    <m/>
    <x v="0"/>
    <n v="0"/>
    <x v="0"/>
    <n v="0"/>
    <x v="0"/>
    <n v="0"/>
  </r>
  <r>
    <n v="3038594"/>
    <s v="VANIA TANDY"/>
    <s v="U7"/>
    <x v="4"/>
    <s v="Network - Sumatera Region"/>
    <s v="Network - Sumatera Region Area I"/>
    <s v="KCP - Medan - Asia - MDA - D3"/>
    <s v="KCP - Medan - Asia - MDA - EBB - D4"/>
    <s v="EBB Relationship Manager"/>
    <s v="EBB Relationship Manager"/>
    <s v="KCP - Medan - Asia - MDA"/>
    <s v="MEDAN"/>
    <s v="Sumatera Utara"/>
    <d v="1995-04-22T00:00:00"/>
    <d v="2019-08-05T00:00:00"/>
    <s v="Female"/>
    <s v="MDA"/>
    <s v="VANIA.TANDY@CIMBNIAGA.CO.ID"/>
    <s v="D-5"/>
    <n v="3036555"/>
    <s v="SUTAN HARJA"/>
    <s v="Network EBB Business Manager - KCP - MDA"/>
    <m/>
    <m/>
    <m/>
    <m/>
    <x v="1"/>
    <m/>
    <m/>
    <x v="0"/>
    <n v="0"/>
    <x v="0"/>
    <n v="0"/>
    <x v="0"/>
    <n v="0"/>
  </r>
  <r>
    <n v="5600256"/>
    <s v="MEIRIKE LORENCIA"/>
    <s v="U9"/>
    <x v="4"/>
    <s v="Network - Sumatera Region"/>
    <s v="Network - Sumatera Region Area I"/>
    <s v="KCP - Medan - Asia - MDA - D3"/>
    <s v="KCP - Medan - Asia - MDA - EBB - D4"/>
    <s v="EBB Relationship Manager"/>
    <s v="EBB Relationship Manager"/>
    <s v="KCP - Medan - Asia - MDA"/>
    <s v="MEDAN"/>
    <s v="Sumatera Utara"/>
    <d v="2000-05-15T00:00:00"/>
    <d v="2025-05-05T00:00:00"/>
    <s v="Female"/>
    <s v="MDA"/>
    <s v="meirike.lorencia@cimbniaga.co.id"/>
    <s v="D-5"/>
    <n v="3036555"/>
    <s v="SUTAN HARJA"/>
    <s v="Network EBB Business Manager - KCP - MDA"/>
    <m/>
    <m/>
    <m/>
    <m/>
    <x v="1"/>
    <m/>
    <m/>
    <x v="0"/>
    <n v="0"/>
    <x v="1"/>
    <e v="#N/A"/>
    <x v="1"/>
    <e v="#N/A"/>
  </r>
  <r>
    <n v="5386008"/>
    <s v="VENNY SUNDARI HAKIM"/>
    <s v="U8"/>
    <x v="4"/>
    <s v="Network - Sumatera Region"/>
    <s v="Network - Sumatera Region Area I"/>
    <s v="KCP - Medan - Asia - MDA - D3"/>
    <s v="KCP - Medan - Asia - MDA - Preferred - D4"/>
    <s v="Preferred Relationship Manager"/>
    <s v="Preferred Relationship Manager"/>
    <s v="KCP - Medan - Asia - MDA"/>
    <s v="MEDAN"/>
    <s v="Sumatera Utara"/>
    <d v="1995-03-09T00:00:00"/>
    <d v="2023-02-27T00:00:00"/>
    <s v="Female"/>
    <s v="MDA"/>
    <s v="Venny.Hakim@cimbniaga.co.id"/>
    <s v="D-5"/>
    <n v="3038795"/>
    <s v="ERWIN"/>
    <s v="Branch Manager - KCP - MDA"/>
    <m/>
    <m/>
    <m/>
    <m/>
    <x v="1"/>
    <m/>
    <m/>
    <x v="0"/>
    <n v="0"/>
    <x v="0"/>
    <n v="0"/>
    <x v="0"/>
    <n v="0"/>
  </r>
  <r>
    <n v="3037016"/>
    <s v="AUGUST SAMUEL OKTAFIANUS SIAHAAN"/>
    <s v="U6"/>
    <x v="4"/>
    <s v="Network - Sumatera Region"/>
    <s v="Network - Sumatera Region Area II"/>
    <s v="KCP - Binjai - Sudirman - MBI - D3"/>
    <s v="KCP - Binjai - Sudirman - MBI - Service - D4"/>
    <s v="Branch Operations &amp; Service Manager"/>
    <s v="Branch Operations &amp; Service Manager"/>
    <s v="KCP - Binjai - Sudirman - MBI"/>
    <s v="BINJAI"/>
    <s v="Sumatera Utara"/>
    <d v="1984-08-16T00:00:00"/>
    <d v="2018-12-10T00:00:00"/>
    <s v="Male"/>
    <s v="MBI"/>
    <s v="AUGUST.SIAHAAN@CIMBNIAGA.CO.ID"/>
    <s v="D-4"/>
    <n v="5600891"/>
    <s v="SHELLEY DARMA YANTI"/>
    <s v="Branch Manager - KCP - MBI"/>
    <m/>
    <m/>
    <m/>
    <m/>
    <x v="1"/>
    <m/>
    <m/>
    <x v="0"/>
    <n v="0.1"/>
    <x v="0"/>
    <n v="0"/>
    <x v="0"/>
    <n v="0.05"/>
  </r>
  <r>
    <n v="3040728"/>
    <s v="ENZELINA"/>
    <s v="U9"/>
    <x v="4"/>
    <s v="Network - Sumatera Region"/>
    <s v="Network - Sumatera Region Area I"/>
    <s v="KCP - Medan - Asia - MDA - D3"/>
    <s v="KCP - Medan - Asia - MDA - Service - D4"/>
    <s v="Customer Service"/>
    <s v="Customer Service"/>
    <s v="KCP - Medan - Asia - MDA"/>
    <s v="MEDAN"/>
    <s v="Sumatera Utara"/>
    <d v="1997-03-06T00:00:00"/>
    <d v="2020-02-24T00:00:00"/>
    <s v="Female"/>
    <s v="MDA"/>
    <s v="ENZELINA@CIMBNIAGA.CO.ID"/>
    <s v="D-5"/>
    <n v="3012072"/>
    <s v="ELIZABETH ASTRIANA HUTABARAT"/>
    <s v="Branch Operations &amp; Service Manager - KCP - MDA"/>
    <m/>
    <m/>
    <m/>
    <m/>
    <x v="1"/>
    <m/>
    <m/>
    <x v="1"/>
    <n v="1"/>
    <x v="0"/>
    <n v="0"/>
    <x v="0"/>
    <n v="0.5"/>
  </r>
  <r>
    <n v="5347685"/>
    <s v="MUHAMMAD SYAFII"/>
    <s v="U10"/>
    <x v="4"/>
    <s v="Network - Sumatera Region"/>
    <s v="Network - Sumatera Region Area I"/>
    <s v="KCP - Medan - Asia - MDA - D3"/>
    <s v="KCP - Medan - Asia - MDA - Service - D4"/>
    <s v="Customer Service"/>
    <s v="Customer Service"/>
    <s v="KCP - Medan - Asia - MDA"/>
    <s v="MEDAN"/>
    <s v="Sumatera Utara"/>
    <d v="1998-10-15T00:00:00"/>
    <d v="2021-08-30T00:00:00"/>
    <s v="Male"/>
    <s v="MDA"/>
    <s v="Muhammad.Syafii@cimbniaga.co.id"/>
    <s v="D-5"/>
    <n v="3012072"/>
    <s v="ELIZABETH ASTRIANA HUTABARAT"/>
    <s v="Branch Operations &amp; Service Manager - KCP - MDA"/>
    <m/>
    <m/>
    <m/>
    <m/>
    <x v="1"/>
    <m/>
    <m/>
    <x v="1"/>
    <n v="1"/>
    <x v="0"/>
    <n v="0"/>
    <x v="0"/>
    <n v="0.5"/>
  </r>
  <r>
    <n v="5379144"/>
    <s v="JULIANA"/>
    <s v="U7"/>
    <x v="4"/>
    <s v="Network - Sumatera Region"/>
    <s v="Network - Sumatera Region Area I"/>
    <s v="KCP - Medan - Bandung - MBD - D3"/>
    <s v="KCP - Medan - Bandung - MBD - Preferred - D4"/>
    <s v="Preferred Relationship Manager"/>
    <s v="Preferred Relationship Manager"/>
    <s v="KCP - Medan - Bandung - MBD"/>
    <s v="MEDAN"/>
    <s v="Sumatera Utara"/>
    <d v="1994-07-15T00:00:00"/>
    <d v="2022-11-07T00:00:00"/>
    <s v="Female"/>
    <s v="MBD"/>
    <s v="Juliana2@cimbniaga.co.id"/>
    <s v="D-5"/>
    <n v="5392846"/>
    <s v="NOVIA"/>
    <s v="Branch Manager - KCP - MBD"/>
    <m/>
    <m/>
    <m/>
    <m/>
    <x v="1"/>
    <m/>
    <m/>
    <x v="0"/>
    <n v="0"/>
    <x v="0"/>
    <n v="0"/>
    <x v="0"/>
    <n v="0"/>
  </r>
  <r>
    <n v="3009899"/>
    <s v="IMELDA GUSTIA"/>
    <s v="U7"/>
    <x v="4"/>
    <s v="Network - Sumatera Region"/>
    <s v="Network - Sumatera Region Area I"/>
    <s v="KCP - Medan - Bandung - MBD - D3"/>
    <s v="KCP - Medan - Bandung - MBD - Service - D4"/>
    <s v="Branch Operations &amp; Service Manager"/>
    <s v="Branch Operations &amp; Service Manager"/>
    <s v="KCP - Medan - Bandung - MBD"/>
    <s v="MEDAN"/>
    <s v="Sumatera Utara"/>
    <d v="1983-08-15T00:00:00"/>
    <d v="2008-09-01T00:00:00"/>
    <s v="Female"/>
    <s v="MBD"/>
    <s v="IMELDA.GUSTIA@CIMBNIAGA.CO.ID"/>
    <s v="D-4"/>
    <n v="5392846"/>
    <s v="NOVIA"/>
    <s v="Branch Manager - KCP - MBD"/>
    <m/>
    <m/>
    <m/>
    <m/>
    <x v="1"/>
    <m/>
    <m/>
    <x v="0"/>
    <n v="0"/>
    <x v="0"/>
    <n v="0"/>
    <x v="0"/>
    <n v="0"/>
  </r>
  <r>
    <n v="3036762"/>
    <s v="AMELIA MENTARI NUREZA"/>
    <s v="U9"/>
    <x v="4"/>
    <s v="Network - Sumatera Region"/>
    <s v="Network - Sumatera Region Area I"/>
    <s v="KCP - Medan - Bandung - MBD - D3"/>
    <s v="KCP - Medan - Bandung - MBD - Service - D4"/>
    <s v="Customer Service"/>
    <s v="Customer Service"/>
    <s v="KCP - Medan - Bandung - MBD"/>
    <s v="MEDAN"/>
    <s v="Sumatera Utara"/>
    <d v="1993-03-12T00:00:00"/>
    <d v="2018-10-22T00:00:00"/>
    <s v="Female"/>
    <s v="MBD"/>
    <s v="AMELIA.NUREZA@CIMBNIAGA.CO.ID"/>
    <s v="D-5"/>
    <n v="3009899"/>
    <s v="IMELDA GUSTIA"/>
    <s v="Branch Operations &amp; Service Manager - KCP - MBD"/>
    <m/>
    <m/>
    <m/>
    <m/>
    <x v="1"/>
    <m/>
    <m/>
    <x v="0"/>
    <n v="0"/>
    <x v="0"/>
    <n v="0"/>
    <x v="0"/>
    <n v="0"/>
  </r>
  <r>
    <n v="3032284"/>
    <s v="YULI YOHANA SIMATUPANG"/>
    <s v="U10"/>
    <x v="4"/>
    <s v="Network - Sumatera Region"/>
    <s v="Network - Sumatera Region Area I"/>
    <s v="KCP - Medan - Bandung - MBD - D3"/>
    <s v="KCP - Medan - Bandung - MBD - Service - D4"/>
    <s v="Teller"/>
    <s v="Teller"/>
    <s v="KCP - Medan - Bandung - MBD"/>
    <s v="MEDAN"/>
    <s v="Sumatera Utara"/>
    <d v="1993-07-17T00:00:00"/>
    <d v="2016-11-07T00:00:00"/>
    <s v="Female"/>
    <s v="MBD"/>
    <s v="YULI.YOHANA@CIMBNIAGA.CO.ID"/>
    <s v="D-5"/>
    <n v="3009899"/>
    <s v="IMELDA GUSTIA"/>
    <s v="Branch Operations &amp; Service Manager - KCP - MBD"/>
    <m/>
    <m/>
    <m/>
    <m/>
    <x v="0"/>
    <m/>
    <m/>
    <x v="0"/>
    <n v="0"/>
    <x v="0"/>
    <n v="0"/>
    <x v="0"/>
    <n v="0"/>
  </r>
  <r>
    <n v="3032202"/>
    <s v="SYLVANA WIJAYA"/>
    <s v="U6"/>
    <x v="4"/>
    <s v="Network - Sumatera Region"/>
    <s v="Network - Sumatera Region Area I"/>
    <s v="KCP - Medan - Cemara Asri - MCA - D3"/>
    <s v="KCP - Medan - Cemara Asri - MCA - Mortgage - D4"/>
    <s v="Mortgage Business Manager"/>
    <s v="Mortgage Business Manager"/>
    <s v="KCP - Medan - Cemara Asri - MCA"/>
    <s v="DELI SERDANG"/>
    <s v="Sumatera Utara"/>
    <d v="1990-09-06T00:00:00"/>
    <d v="2016-11-01T00:00:00"/>
    <s v="Female"/>
    <s v="MCA"/>
    <s v="SYLVANA.WIJAYA@CIMBNIAGA.CO.ID"/>
    <s v="D-4"/>
    <n v="5404578"/>
    <s v="YENNI"/>
    <s v="Branch Manager - KCP - MCA"/>
    <m/>
    <m/>
    <m/>
    <m/>
    <x v="1"/>
    <m/>
    <m/>
    <x v="0"/>
    <n v="0"/>
    <x v="0"/>
    <n v="0"/>
    <x v="0"/>
    <n v="0"/>
  </r>
  <r>
    <n v="5395396"/>
    <s v="VANDYSTIO DANANTHO"/>
    <s v="U8"/>
    <x v="4"/>
    <s v="Network - Sumatera Region"/>
    <s v="Network - Sumatera Region Area I"/>
    <s v="KCP - Medan - Cemara Asri - MCA - D3"/>
    <s v="KCP - Medan - Cemara Asri - MCA - Mortgage - D4"/>
    <s v="Mortgage Relationship Manager"/>
    <s v="Mortgage Relationship Manager"/>
    <s v="KCP - Medan - Cemara Asri - MCA"/>
    <s v="DELI SERDANG"/>
    <s v="Sumatera Utara"/>
    <d v="2000-12-12T00:00:00"/>
    <d v="2023-08-21T00:00:00"/>
    <s v="Female"/>
    <s v="MCA"/>
    <s v="Vandystio.Danantho@cimbniaga.co.id"/>
    <s v="D-5"/>
    <n v="3032202"/>
    <s v="SYLVANA WIJAYA"/>
    <s v="Mortgage Business Manager - KCP - MCA"/>
    <m/>
    <m/>
    <m/>
    <m/>
    <x v="1"/>
    <m/>
    <m/>
    <x v="0"/>
    <n v="0"/>
    <x v="0"/>
    <n v="0"/>
    <x v="0"/>
    <n v="0"/>
  </r>
  <r>
    <n v="3038181"/>
    <s v="BINTANG HOTMARIA SARAGIH TURNIP"/>
    <s v="U8"/>
    <x v="4"/>
    <s v="Network - Sumatera Region"/>
    <s v="Network - Sumatera Region Area I"/>
    <s v="KCP - Medan - Cemara Asri - MCA - D3"/>
    <s v="KCP - Medan - Cemara Asri - MCA - Mortgage - D4"/>
    <s v="Mortgage Relationship Manager"/>
    <s v="Mortgage Relationship Manager"/>
    <s v="KCP - Medan - Cemara Asri - MCA"/>
    <s v="DELI SERDANG"/>
    <s v="Sumatera Utara"/>
    <d v="1987-04-22T00:00:00"/>
    <d v="2019-05-27T00:00:00"/>
    <s v="Female"/>
    <s v="MCA"/>
    <s v="BINTANG.TURNIP@CIMBNIAGA.CO.ID"/>
    <s v="D-5"/>
    <n v="3032202"/>
    <s v="SYLVANA WIJAYA"/>
    <s v="Mortgage Business Manager - KCP - MCA"/>
    <m/>
    <m/>
    <m/>
    <m/>
    <x v="1"/>
    <m/>
    <m/>
    <x v="0"/>
    <n v="0"/>
    <x v="0"/>
    <n v="0"/>
    <x v="0"/>
    <n v="0"/>
  </r>
  <r>
    <n v="3038067"/>
    <s v="LESTARI DAMANIK"/>
    <s v="U8"/>
    <x v="4"/>
    <s v="Network - Sumatera Region"/>
    <s v="Network - Sumatera Region Area I"/>
    <s v="KCP - Medan - Cemara Asri - MCA - D3"/>
    <s v="KCP - Medan - Cemara Asri - MCA - Mortgage - D4"/>
    <s v="Mortgage Relationship Manager"/>
    <s v="Mortgage Relationship Manager"/>
    <s v="KCP - Medan - Cemara Asri - MCA"/>
    <s v="DELI SERDANG"/>
    <s v="Sumatera Utara"/>
    <d v="1993-03-05T00:00:00"/>
    <d v="2019-05-06T00:00:00"/>
    <s v="Female"/>
    <s v="MCA"/>
    <s v="LESTARI.DAMANIK@CIMBNIAGA.CO.ID"/>
    <s v="D-5"/>
    <n v="3032202"/>
    <s v="SYLVANA WIJAYA"/>
    <s v="Mortgage Business Manager - KCP - MCA"/>
    <m/>
    <m/>
    <m/>
    <m/>
    <x v="1"/>
    <m/>
    <m/>
    <x v="0"/>
    <n v="0"/>
    <x v="0"/>
    <n v="0"/>
    <x v="0"/>
    <n v="0"/>
  </r>
  <r>
    <n v="3028017"/>
    <s v="DIANA YUNITA"/>
    <s v="U8"/>
    <x v="4"/>
    <s v="Network - Sumatera Region"/>
    <s v="Network - Sumatera Region Area I"/>
    <s v="KCP - Medan - Cemara Asri - MCA - D3"/>
    <s v="KCP - Medan - Cemara Asri - MCA - Mortgage - D4"/>
    <s v="Mortgage Relationship Manager"/>
    <s v="Mortgage Relationship Manager"/>
    <s v="KCP - Medan - Cemara Asri - MCA"/>
    <s v="DELI SERDANG"/>
    <s v="Sumatera Utara"/>
    <d v="1989-02-09T00:00:00"/>
    <d v="2014-12-01T00:00:00"/>
    <s v="Female"/>
    <s v="MCA"/>
    <s v="DIANA.YUNITA@CIMBNIAGA.CO.ID"/>
    <s v="D-5"/>
    <n v="3032202"/>
    <s v="SYLVANA WIJAYA"/>
    <s v="Mortgage Business Manager - KCP - MCA"/>
    <m/>
    <m/>
    <m/>
    <m/>
    <x v="1"/>
    <m/>
    <m/>
    <x v="0"/>
    <n v="0"/>
    <x v="0"/>
    <n v="0"/>
    <x v="0"/>
    <n v="0"/>
  </r>
  <r>
    <n v="5395825"/>
    <s v="LOLITA SIMBARA"/>
    <s v="U9"/>
    <x v="4"/>
    <s v="Network - Sumatera Region"/>
    <s v="Network - Sumatera Region Area I"/>
    <s v="KCP - Medan - Cemara Asri - MCA - D3"/>
    <s v="KCP - Medan - Cemara Asri - MCA - Mortgage - D4"/>
    <s v="Mortgage Relationship Manager"/>
    <s v="Mortgage Relationship Manager"/>
    <s v="KCP - Medan - Cemara Asri - MCA"/>
    <s v="DELI SERDANG"/>
    <s v="Sumatera Utara"/>
    <d v="1993-05-29T00:00:00"/>
    <d v="2023-09-11T00:00:00"/>
    <s v="Female"/>
    <s v="MCA"/>
    <s v="Lolita.Simbara3@cimbniaga.co.id"/>
    <s v="D-5"/>
    <n v="3032202"/>
    <s v="SYLVANA WIJAYA"/>
    <s v="Mortgage Business Manager - KCP - MCA"/>
    <m/>
    <m/>
    <m/>
    <m/>
    <x v="1"/>
    <m/>
    <m/>
    <x v="0"/>
    <n v="0"/>
    <x v="0"/>
    <n v="0"/>
    <x v="0"/>
    <n v="0"/>
  </r>
  <r>
    <n v="5327569"/>
    <s v="ANDY"/>
    <s v="U9"/>
    <x v="4"/>
    <s v="Network - Sumatera Region"/>
    <s v="Network - Sumatera Region Area I"/>
    <s v="KCP - Medan - Cemara Asri - MCA - D3"/>
    <s v="KCP - Medan - Cemara Asri - MCA - Mortgage - D4"/>
    <s v="Mortgage Relationship Manager"/>
    <s v="Mortgage Relationship Manager"/>
    <s v="KCP - Medan - Cemara Asri - MCA"/>
    <s v="DELI SERDANG"/>
    <s v="Sumatera Utara"/>
    <d v="1998-03-23T00:00:00"/>
    <d v="2021-07-05T00:00:00"/>
    <s v="Male"/>
    <s v="MCA"/>
    <s v="Andy.Andy@cimbniaga.co.id"/>
    <s v="D-5"/>
    <n v="3032202"/>
    <s v="SYLVANA WIJAYA"/>
    <s v="Mortgage Business Manager - KCP - MCA"/>
    <m/>
    <m/>
    <m/>
    <m/>
    <x v="1"/>
    <m/>
    <m/>
    <x v="0"/>
    <n v="0"/>
    <x v="0"/>
    <n v="0"/>
    <x v="0"/>
    <n v="0"/>
  </r>
  <r>
    <n v="5411133"/>
    <s v="SHELLY"/>
    <s v="U6"/>
    <x v="4"/>
    <s v="Network - Sumatera Region"/>
    <s v="Network - Sumatera Region Area I"/>
    <s v="KCP - Medan - Cemara Asri - MCA - D3"/>
    <s v="KCP - Medan - Cemara Asri - MCA - Preferred - D4"/>
    <s v="Preferred Business Manager"/>
    <s v="Preferred Business Manager"/>
    <s v="KCP - Medan - Cemara Asri - MCA"/>
    <s v="DELI SERDANG"/>
    <s v="Sumatera Utara"/>
    <d v="1991-06-01T00:00:00"/>
    <d v="2024-06-24T00:00:00"/>
    <s v="Female"/>
    <s v="MCA"/>
    <s v="Shelly.Shelly@cimbniaga.co.id"/>
    <s v="D-4"/>
    <n v="5404578"/>
    <s v="YENNI"/>
    <s v="Branch Manager - KCP - MCA"/>
    <m/>
    <m/>
    <m/>
    <m/>
    <x v="1"/>
    <m/>
    <m/>
    <x v="0"/>
    <n v="0.3"/>
    <x v="0"/>
    <n v="0"/>
    <x v="0"/>
    <n v="0.15"/>
  </r>
  <r>
    <n v="5601375"/>
    <s v="VIVIAN FRANSISCA"/>
    <s v="U7"/>
    <x v="4"/>
    <s v="Network - Sumatera Region"/>
    <s v="Network - Sumatera Region Area I"/>
    <s v="KCP - Medan - Cemara Asri - MCA - D3"/>
    <s v="KCP - Medan - Cemara Asri - MCA - Preferred - D4"/>
    <s v="Preferred Relationship Manager"/>
    <s v="Preferred Relationship Manager"/>
    <s v="KCP - Medan - Cemara Asri - MCA"/>
    <s v="DELI SERDANG"/>
    <s v="Sumatera Utara"/>
    <d v="1994-04-15T00:00:00"/>
    <d v="2025-10-06T00:00:00"/>
    <s v="Female"/>
    <s v="MCA"/>
    <s v="vivian.fransisca@cimbniaga.co.id"/>
    <s v="D-5"/>
    <n v="5411133"/>
    <s v="SHELLY"/>
    <s v="Preferred Business Manager 1 - KCP - MCA"/>
    <m/>
    <m/>
    <m/>
    <m/>
    <x v="1"/>
    <m/>
    <m/>
    <x v="2"/>
    <e v="#N/A"/>
    <x v="1"/>
    <e v="#N/A"/>
    <x v="1"/>
    <e v="#N/A"/>
  </r>
  <r>
    <n v="5398774"/>
    <s v="CALVIN LIENATA"/>
    <s v="U7"/>
    <x v="4"/>
    <s v="Network - Sumatera Region"/>
    <s v="Network - Sumatera Region Area I"/>
    <s v="KCP - Medan - Cemara Asri - MCA - D3"/>
    <s v="KCP - Medan - Cemara Asri - MCA - Preferred - D4"/>
    <s v="Preferred Relationship Manager"/>
    <s v="Preferred Relationship Manager"/>
    <s v="KCP - Medan - Cemara Asri - MCA"/>
    <s v="DELI SERDANG"/>
    <s v="Sumatera Utara"/>
    <d v="2000-02-16T00:00:00"/>
    <d v="2023-10-23T00:00:00"/>
    <s v="Male"/>
    <s v="MCA"/>
    <s v="calvin.lienata@cimbniaga.co.id"/>
    <s v="D-5"/>
    <n v="5411133"/>
    <s v="SHELLY"/>
    <s v="Preferred Business Manager 1 - KCP - MCA"/>
    <m/>
    <m/>
    <m/>
    <m/>
    <x v="1"/>
    <m/>
    <m/>
    <x v="0"/>
    <n v="0"/>
    <x v="0"/>
    <n v="0"/>
    <x v="0"/>
    <n v="0"/>
  </r>
  <r>
    <n v="5601788"/>
    <s v="EVA MUSTIKA MANURUNG"/>
    <s v="U8"/>
    <x v="4"/>
    <s v="Network - Sumatera Region"/>
    <s v="Network - Sumatera Region Area I"/>
    <s v="KCP - Medan - Ar Hakim - MKA - D3"/>
    <s v="KCP - Medan - Ar Hakim - MKA - Preferred - D4"/>
    <s v="Preferred Relationship Manager"/>
    <s v="Preferred Relationship Manager"/>
    <s v="KCP - Medan - Ar Hakim - MKA"/>
    <s v="MEDAN"/>
    <s v="Sumatera Utara"/>
    <d v="1988-12-25T00:00:00"/>
    <d v="2025-12-01T00:00:00"/>
    <s v="Female"/>
    <s v="MKA"/>
    <s v="eva.manurung@cimbniaga.co.id"/>
    <s v="D-5"/>
    <n v="5418816"/>
    <s v="SUSY CIA"/>
    <s v="Branch Manager - KCP - MKA"/>
    <m/>
    <m/>
    <m/>
    <m/>
    <x v="1"/>
    <m/>
    <m/>
    <x v="0"/>
    <n v="0.1"/>
    <x v="1"/>
    <e v="#N/A"/>
    <x v="1"/>
    <e v="#N/A"/>
  </r>
  <r>
    <n v="5416421"/>
    <s v="EVA KRISTINA MANIK"/>
    <s v="U8"/>
    <x v="4"/>
    <s v="Network - Sumatera Region"/>
    <s v="Network - Sumatera Region Area I"/>
    <s v="KCP - Medan - Cemara Asri - MCA - D3"/>
    <s v="KCP - Medan - Cemara Asri - MCA - Preferred - D4"/>
    <s v="Preferred Relationship Manager"/>
    <s v="Preferred Relationship Manager"/>
    <s v="KCP - Medan - Cemara Asri - MCA"/>
    <s v="DELI SERDANG"/>
    <s v="Sumatera Utara"/>
    <d v="1989-03-18T00:00:00"/>
    <d v="2024-10-14T00:00:00"/>
    <s v="Female"/>
    <s v="MCA"/>
    <s v="eva.manik@cimbniaga.co.id"/>
    <s v="D-5"/>
    <n v="5411133"/>
    <s v="SHELLY"/>
    <s v="Preferred Business Manager 1 - KCP - MCA"/>
    <m/>
    <m/>
    <m/>
    <m/>
    <x v="1"/>
    <m/>
    <m/>
    <x v="0"/>
    <n v="0"/>
    <x v="0"/>
    <n v="0"/>
    <x v="0"/>
    <n v="0"/>
  </r>
  <r>
    <n v="3007253"/>
    <s v="KARTIKA DWI ASTUTI"/>
    <s v="U6"/>
    <x v="4"/>
    <s v="Network - Sumatera Region"/>
    <s v="Network - Sumatera Region Area I"/>
    <s v="KCP - Medan - Cemara Asri - MCA - D3"/>
    <s v="KCP - Medan - Cemara Asri - MCA - Service - D4"/>
    <s v="Branch Operations &amp; Service Manager"/>
    <s v="Branch Operations &amp; Service Manager"/>
    <s v="KCP - Medan - Cemara Asri - MCA"/>
    <s v="DELI SERDANG"/>
    <s v="Sumatera Utara"/>
    <d v="1981-04-28T00:00:00"/>
    <d v="2005-10-01T00:00:00"/>
    <s v="Female"/>
    <s v="MCA"/>
    <s v="KARTIKA.ASTUTI@CIMBNIAGA.CO.ID"/>
    <s v="D-4"/>
    <n v="5404578"/>
    <s v="YENNI"/>
    <s v="Branch Manager - KCP - MCA"/>
    <m/>
    <m/>
    <m/>
    <m/>
    <x v="1"/>
    <m/>
    <m/>
    <x v="0"/>
    <n v="0"/>
    <x v="0"/>
    <n v="0"/>
    <x v="0"/>
    <n v="0"/>
  </r>
  <r>
    <n v="3019419"/>
    <s v="FENNY"/>
    <s v="U8"/>
    <x v="4"/>
    <s v="Network - Sumatera Region"/>
    <s v="Network - Sumatera Region Area I"/>
    <s v="KCP - Medan - Cemara Asri - MCA - D3"/>
    <s v="KCP - Medan - Cemara Asri - MCA - Service - D4"/>
    <s v="Branch Service Officer"/>
    <s v="Branch Service Officer"/>
    <s v="KCP - Medan - Cemara Asri - MCA"/>
    <s v="DELI SERDANG"/>
    <s v="Sumatera Utara"/>
    <d v="1989-01-03T00:00:00"/>
    <d v="2012-06-13T00:00:00"/>
    <s v="Female"/>
    <s v="MCA"/>
    <s v="FENNY.MGS@CIMBNIAGA.CO.ID"/>
    <s v="D-5"/>
    <n v="3007253"/>
    <s v="KARTIKA DWI ASTUTI"/>
    <s v="Branch Operations &amp; Service Manager - KCP - MCA"/>
    <m/>
    <m/>
    <m/>
    <m/>
    <x v="1"/>
    <m/>
    <m/>
    <x v="0"/>
    <n v="0.65"/>
    <x v="0"/>
    <n v="0"/>
    <x v="0"/>
    <n v="0.32500000000000001"/>
  </r>
  <r>
    <n v="3013360"/>
    <s v="PIPIT HARIANTI"/>
    <s v="U9"/>
    <x v="4"/>
    <s v="Network - Sumatera Region"/>
    <s v="Network - Sumatera Region Area I"/>
    <s v="KCP - Medan - Cemara Asri - MCA - D3"/>
    <s v="KCP - Medan - Cemara Asri - MCA - Service - D4"/>
    <s v="Customer Service"/>
    <s v="Customer Service"/>
    <s v="KCP - Medan - Cemara Asri - MCA"/>
    <s v="DELI SERDANG"/>
    <s v="Sumatera Utara"/>
    <d v="1985-08-27T00:00:00"/>
    <d v="2010-05-17T00:00:00"/>
    <s v="Female"/>
    <s v="MCA"/>
    <s v="PIPIT.HARIANTI@CIMBNIAGA.CO.ID"/>
    <s v="D-5"/>
    <n v="3007253"/>
    <s v="KARTIKA DWI ASTUTI"/>
    <s v="Branch Operations &amp; Service Manager - KCP - MCA"/>
    <m/>
    <m/>
    <m/>
    <m/>
    <x v="1"/>
    <m/>
    <m/>
    <x v="0"/>
    <n v="0"/>
    <x v="0"/>
    <n v="0"/>
    <x v="0"/>
    <n v="0"/>
  </r>
  <r>
    <n v="5405696"/>
    <s v="TASYA TANIA"/>
    <s v="U9"/>
    <x v="4"/>
    <s v="Network - Sumatera Region"/>
    <s v="Network - Sumatera Region Area I"/>
    <s v="KCP - Medan - Cemara Asri - MCA - D3"/>
    <s v="KCP - Medan - Cemara Asri - MCA - Service - D4"/>
    <s v="Customer Service"/>
    <s v="Customer Service"/>
    <s v="KCP - Medan - Cemara Asri - MCA"/>
    <s v="DELI SERDANG"/>
    <s v="Sumatera Utara"/>
    <d v="2002-12-01T00:00:00"/>
    <d v="2024-03-13T00:00:00"/>
    <s v="Female"/>
    <s v="MCA"/>
    <s v="Tasya.Tania@cimbniaga.co.id"/>
    <s v="D-5"/>
    <n v="3007253"/>
    <s v="KARTIKA DWI ASTUTI"/>
    <s v="Branch Operations &amp; Service Manager - KCP - MCA"/>
    <m/>
    <m/>
    <m/>
    <m/>
    <x v="0"/>
    <m/>
    <m/>
    <x v="0"/>
    <n v="0"/>
    <x v="0"/>
    <n v="0"/>
    <x v="0"/>
    <n v="0"/>
  </r>
  <r>
    <n v="3039070"/>
    <s v="HERMAN SUGIANTO"/>
    <s v="U6"/>
    <x v="4"/>
    <s v="Network - Sumatera Region"/>
    <s v="Network - Sumatera Region Area I"/>
    <s v="KCP - Medan - Ks Tubun - MTH - D3"/>
    <s v="KCP - Medan - Ks Tubun - MTH - EBB - D4"/>
    <s v="EBB Business Manager"/>
    <s v="EBB Business Manager"/>
    <s v="KCP - Medan - Ks Tubun - MTH"/>
    <s v="MEDAN"/>
    <s v="Sumatera Utara"/>
    <d v="1984-05-22T00:00:00"/>
    <d v="2019-09-09T00:00:00"/>
    <s v="Male"/>
    <s v="MTH"/>
    <s v="HERMAN.SUGIANTO@CIMBNIAGA.CO.ID"/>
    <s v="D-4"/>
    <n v="3009582"/>
    <s v="ANANTA EVANIUS"/>
    <s v="Branch Manager - KCP - MTH"/>
    <m/>
    <m/>
    <m/>
    <m/>
    <x v="1"/>
    <m/>
    <m/>
    <x v="0"/>
    <n v="0"/>
    <x v="0"/>
    <n v="0"/>
    <x v="0"/>
    <n v="0"/>
  </r>
  <r>
    <n v="5600342"/>
    <s v="SELVIA TANTRIANI"/>
    <s v="U7"/>
    <x v="4"/>
    <s v="Network - Sumatera Region"/>
    <s v="Network - Sumatera Region Area I"/>
    <s v="KCP - Medan - Ks Tubun - MTH - D3"/>
    <s v="KCP - Medan - Ks Tubun - MTH - EBB - D4"/>
    <s v="Sr EBB Relationship Manager"/>
    <s v="Sr EBB Relationship Manager"/>
    <s v="KCP - Medan - Ks Tubun - MTH"/>
    <s v="MEDAN"/>
    <s v="Sumatera Utara"/>
    <d v="1991-04-23T00:00:00"/>
    <d v="2025-05-19T00:00:00"/>
    <s v="Female"/>
    <s v="MTH"/>
    <s v="selvia.tantriani@cimbniaga.co.id"/>
    <s v="D-5"/>
    <n v="3039070"/>
    <s v="HERMAN SUGIANTO"/>
    <s v="Network EBB Business Manager - KCP - MTH"/>
    <m/>
    <m/>
    <m/>
    <m/>
    <x v="1"/>
    <m/>
    <m/>
    <x v="0"/>
    <n v="0"/>
    <x v="0"/>
    <n v="0"/>
    <x v="0"/>
    <n v="0"/>
  </r>
  <r>
    <n v="5387362"/>
    <s v="ADIETYA NANDA PAHLEVI"/>
    <s v="U7"/>
    <x v="4"/>
    <s v="Network - Sumatera Region"/>
    <s v="Network - Sumatera Region Area I"/>
    <s v="KCP - Medan - Ks Tubun - MTH - D3"/>
    <s v="KCP - Medan - Ks Tubun - MTH - EBB - D4"/>
    <s v="EBB Relationship Manager"/>
    <s v="EBB Relationship Manager"/>
    <s v="KCP - Medan - Ks Tubun - MTH"/>
    <s v="MEDAN"/>
    <s v="Sumatera Utara"/>
    <d v="1989-10-20T00:00:00"/>
    <d v="2023-03-27T00:00:00"/>
    <s v="Male"/>
    <s v="MTH"/>
    <s v="Adietya.Pahlevi@cimbniaga.co.id"/>
    <s v="D-5"/>
    <n v="3039070"/>
    <s v="HERMAN SUGIANTO"/>
    <s v="Network EBB Business Manager - KCP - MTH"/>
    <m/>
    <m/>
    <m/>
    <m/>
    <x v="1"/>
    <m/>
    <m/>
    <x v="0"/>
    <n v="0"/>
    <x v="0"/>
    <n v="0"/>
    <x v="0"/>
    <n v="0"/>
  </r>
  <r>
    <n v="5600260"/>
    <s v="AMABEL WIJAYA"/>
    <s v="U9"/>
    <x v="4"/>
    <s v="Network - Sumatera Region"/>
    <s v="Network - Sumatera Region Area I"/>
    <s v="KCP - Medan - Ks Tubun - MTH - D3"/>
    <s v="KCP - Medan - Ks Tubun - MTH - EBB - D4"/>
    <s v="EBB Relationship Manager"/>
    <s v="EBB Relationship Manager"/>
    <s v="KCP - Medan - Ks Tubun - MTH"/>
    <s v="MEDAN"/>
    <s v="Sumatera Utara"/>
    <d v="2002-05-27T00:00:00"/>
    <d v="2025-05-05T00:00:00"/>
    <s v="Female"/>
    <s v="MTH"/>
    <s v="amabel.wijaya@cimbniaga.co.id"/>
    <s v="D-5"/>
    <n v="3039070"/>
    <s v="HERMAN SUGIANTO"/>
    <s v="Network EBB Business Manager - KCP - MTH"/>
    <m/>
    <m/>
    <m/>
    <m/>
    <x v="1"/>
    <m/>
    <m/>
    <x v="0"/>
    <n v="0"/>
    <x v="1"/>
    <e v="#N/A"/>
    <x v="1"/>
    <e v="#N/A"/>
  </r>
  <r>
    <n v="5601087"/>
    <s v="ANGELINE"/>
    <s v="U8"/>
    <x v="4"/>
    <s v="Network - Sumatera Region"/>
    <s v="Network - Sumatera Region Area I"/>
    <s v="KCP - Medan - Ks Tubun - MTH - D3"/>
    <s v="KCP - Medan - Ks Tubun - MTH - Preferred - D4"/>
    <s v="Preferred Relationship Manager"/>
    <s v="Preferred Relationship Manager"/>
    <s v="KCP - Medan - Ks Tubun - MTH"/>
    <s v="MEDAN"/>
    <s v="Sumatera Utara"/>
    <d v="2002-02-18T00:00:00"/>
    <d v="2025-09-01T00:00:00"/>
    <s v="Female"/>
    <s v="MTH"/>
    <s v="angeline.angeline@cimbniaga.co.id"/>
    <s v="D-5"/>
    <n v="3009582"/>
    <s v="ANANTA EVANIUS"/>
    <s v="Branch Manager - KCP - MTH"/>
    <m/>
    <m/>
    <m/>
    <m/>
    <x v="1"/>
    <m/>
    <m/>
    <x v="0"/>
    <n v="0"/>
    <x v="0"/>
    <n v="0"/>
    <x v="0"/>
    <n v="0"/>
  </r>
  <r>
    <n v="3017635"/>
    <s v="DIANA INTAN"/>
    <s v="U9"/>
    <x v="4"/>
    <s v="Network - Sumatera Region"/>
    <s v="Network - Sumatera Region Area I"/>
    <s v="KCP - Medan - Ks Tubun - MTH - D3"/>
    <s v="KCP - Medan - Ks Tubun - MTH - Preferred - D4"/>
    <s v="Preferred Relationship Manager"/>
    <s v="Preferred Relationship Manager"/>
    <s v="KCP - Medan - Ks Tubun - MTH"/>
    <s v="MEDAN"/>
    <s v="Sumatera Utara"/>
    <d v="1987-09-05T00:00:00"/>
    <d v="2011-11-28T00:00:00"/>
    <s v="Female"/>
    <s v="MTH"/>
    <s v="DIANA.INTAN@CIMBNIAGA.CO.ID"/>
    <s v="D-5"/>
    <n v="3038954"/>
    <s v="HERMANTO"/>
    <s v="Branch Area Head - Sumatera Region Area I"/>
    <m/>
    <m/>
    <m/>
    <m/>
    <x v="1"/>
    <m/>
    <m/>
    <x v="0"/>
    <n v="0"/>
    <x v="0"/>
    <n v="0"/>
    <x v="0"/>
    <n v="0"/>
  </r>
  <r>
    <n v="3005387"/>
    <s v="LIYUNG"/>
    <s v="U7"/>
    <x v="4"/>
    <s v="Network - Sumatera Region"/>
    <s v="Network - Sumatera Region Area I"/>
    <s v="KCP - Medan - Ks Tubun - MTH - D3"/>
    <s v="KCP - Medan - Ks Tubun - MTH - Service - D4"/>
    <s v="Branch Operations &amp; Service Manager"/>
    <s v="Branch Operations &amp; Service Manager"/>
    <s v="KCP - Medan - Ks Tubun - MTH"/>
    <s v="MEDAN"/>
    <s v="Sumatera Utara"/>
    <d v="1979-01-31T00:00:00"/>
    <d v="2001-05-01T00:00:00"/>
    <s v="Female"/>
    <s v="MTH"/>
    <s v="LIYUNG@CIMBNIAGA.CO.ID"/>
    <s v="D-4"/>
    <n v="3009582"/>
    <s v="ANANTA EVANIUS"/>
    <s v="Branch Manager - KCP - MTH"/>
    <m/>
    <m/>
    <m/>
    <m/>
    <x v="1"/>
    <m/>
    <m/>
    <x v="0"/>
    <n v="0"/>
    <x v="0"/>
    <n v="0"/>
    <x v="0"/>
    <n v="0"/>
  </r>
  <r>
    <n v="5362729"/>
    <s v="SILVI"/>
    <s v="U9"/>
    <x v="4"/>
    <s v="Network - Sumatera Region"/>
    <s v="Network - Sumatera Region Area I"/>
    <s v="KCP - Medan - Ks Tubun - MTH - D3"/>
    <s v="KCP - Medan - Ks Tubun - MTH - Service - D4"/>
    <s v="Customer Service"/>
    <s v="Customer Service"/>
    <s v="KCP - Medan - Ks Tubun - MTH"/>
    <s v="MEDAN"/>
    <s v="Sumatera Utara"/>
    <d v="2000-09-05T00:00:00"/>
    <d v="2022-01-24T00:00:00"/>
    <s v="Female"/>
    <s v="MTH"/>
    <s v="Silvi.Silvi@cimbniaga.co.id"/>
    <s v="D-5"/>
    <n v="3005387"/>
    <s v="LIYUNG"/>
    <s v="Branch Operations &amp; Service Manager - KCP - MTH"/>
    <m/>
    <m/>
    <m/>
    <m/>
    <x v="1"/>
    <m/>
    <m/>
    <x v="0"/>
    <n v="0.1"/>
    <x v="0"/>
    <n v="0"/>
    <x v="0"/>
    <n v="0.05"/>
  </r>
  <r>
    <n v="3038455"/>
    <s v="SRIMELATI SIAHAAN"/>
    <s v="U7"/>
    <x v="4"/>
    <s v="Network - Sumatera Region"/>
    <s v="Network - Sumatera Region Area I"/>
    <s v="KCP - Medan - M Yamin - MMY - D3"/>
    <s v="KCP - Medan - M Yamin - MMY - Preferred - D4"/>
    <s v="Preferred Relationship Manager"/>
    <s v="Preferred Relationship Manager"/>
    <s v="KCP - Medan - M Yamin - MMY"/>
    <s v="MEDAN"/>
    <s v="Sumatera Utara"/>
    <d v="1993-07-01T00:00:00"/>
    <d v="2019-07-08T00:00:00"/>
    <s v="Female"/>
    <s v="MMY"/>
    <s v="SRIMELATI.SIAHAAN@CIMBNIAGA.CO.ID"/>
    <s v="D-5"/>
    <n v="5602503"/>
    <s v="JULI"/>
    <s v="Branch Manager - KCP - MMY"/>
    <m/>
    <m/>
    <m/>
    <m/>
    <x v="1"/>
    <m/>
    <m/>
    <x v="0"/>
    <n v="0"/>
    <x v="0"/>
    <n v="0"/>
    <x v="0"/>
    <n v="0"/>
  </r>
  <r>
    <n v="5601107"/>
    <s v="FEBRINA ANGELYA HUTAHAEAN"/>
    <s v="U8"/>
    <x v="4"/>
    <s v="Network - Sumatera Region"/>
    <s v="Network - Sumatera Region Area I"/>
    <s v="KCP - Medan - M Yamin - MMY - D3"/>
    <s v="KCP - Medan - M Yamin - MMY - Preferred - D4"/>
    <s v="Preferred Relationship Manager"/>
    <s v="Preferred Relationship Manager"/>
    <s v="KCP - Medan - M Yamin - MMY"/>
    <s v="MEDAN"/>
    <s v="Sumatera Utara"/>
    <d v="1987-02-09T00:00:00"/>
    <d v="2025-09-01T00:00:00"/>
    <s v="Female"/>
    <s v="MMY"/>
    <s v="febrina.hutahaean@cimbniaga.co.id"/>
    <s v="D-5"/>
    <n v="5602503"/>
    <s v="JULI"/>
    <s v="Branch Manager - KCP - MMY"/>
    <m/>
    <m/>
    <m/>
    <m/>
    <x v="1"/>
    <m/>
    <m/>
    <x v="0"/>
    <n v="0"/>
    <x v="0"/>
    <n v="0"/>
    <x v="0"/>
    <n v="0"/>
  </r>
  <r>
    <n v="3023904"/>
    <s v="RENI FADILLAH"/>
    <s v="U8"/>
    <x v="4"/>
    <s v="Network - Sumatera Region"/>
    <s v="Network - Sumatera Region Area I"/>
    <s v="KCP - Medan - M Yamin - MMY - D3"/>
    <s v="KCP - Medan - M Yamin - MMY - Service - D4"/>
    <s v="Branch Operations &amp; Service Manager"/>
    <s v="Branch Operations &amp; Service Manager"/>
    <s v="KCP - Medan - M Yamin - MMY"/>
    <s v="MEDAN"/>
    <s v="Sumatera Utara"/>
    <d v="1986-04-15T00:00:00"/>
    <d v="2013-08-01T00:00:00"/>
    <s v="Female"/>
    <s v="MMY"/>
    <s v="RENI.FADILAH@CIMBNIAGA.CO.ID"/>
    <s v="D-4"/>
    <n v="5602503"/>
    <s v="JULI"/>
    <s v="Branch Manager - KCP - MMY"/>
    <m/>
    <m/>
    <m/>
    <m/>
    <x v="1"/>
    <m/>
    <m/>
    <x v="1"/>
    <n v="1"/>
    <x v="0"/>
    <n v="0"/>
    <x v="0"/>
    <n v="0.5"/>
  </r>
  <r>
    <n v="3036906"/>
    <s v="NONA AUDINA FARADILLA HARAHAP"/>
    <s v="U9"/>
    <x v="4"/>
    <s v="Network - Sumatera Region"/>
    <s v="Network - Sumatera Region Area I"/>
    <s v="KCP - Medan - M Yamin - MMY - D3"/>
    <s v="KCP - Medan - M Yamin - MMY - Service - D4"/>
    <s v="Customer Service"/>
    <s v="Customer Service"/>
    <s v="KCP - Medan - M Yamin - MMY"/>
    <s v="MEDAN"/>
    <s v="Sumatera Utara"/>
    <d v="1996-11-28T00:00:00"/>
    <d v="2018-10-29T00:00:00"/>
    <s v="Female"/>
    <s v="MMY"/>
    <s v="NONA.HARAHAP@CIMBNIAGA.CO.ID"/>
    <s v="D-5"/>
    <n v="3023904"/>
    <s v="RENI FADILLAH"/>
    <s v="Branch Operations &amp; Service Manager - KCP - MMY"/>
    <m/>
    <m/>
    <m/>
    <m/>
    <x v="1"/>
    <m/>
    <m/>
    <x v="0"/>
    <n v="0"/>
    <x v="0"/>
    <n v="0"/>
    <x v="0"/>
    <n v="0"/>
  </r>
  <r>
    <n v="5401182"/>
    <s v="VINA NATHANIA"/>
    <s v="U8"/>
    <x v="4"/>
    <s v="Network - Sumatera Region"/>
    <s v="Network - Sumatera Region Area I"/>
    <s v="KCP - Medan - Sutomo Ujung - MSU - D3"/>
    <s v="KCP - Medan - Sutomo Ujung - MSU - Preferred - D4"/>
    <s v="Preferred Relationship Manager"/>
    <s v="Preferred Relationship Manager"/>
    <s v="KCP - Medan - Sutomo Ujung - MSU"/>
    <s v="MEDAN"/>
    <s v="Sumatera Utara"/>
    <d v="1992-11-27T00:00:00"/>
    <d v="2023-12-18T00:00:00"/>
    <s v="Female"/>
    <s v="MSU"/>
    <s v="vina.nathania@cimbniaga.co.id"/>
    <s v="D-5"/>
    <n v="5418816"/>
    <s v="SUSY CIA"/>
    <s v="Branch Manager - KCP - MSU"/>
    <m/>
    <m/>
    <m/>
    <m/>
    <x v="1"/>
    <m/>
    <m/>
    <x v="0"/>
    <n v="0"/>
    <x v="0"/>
    <n v="0"/>
    <x v="0"/>
    <n v="0"/>
  </r>
  <r>
    <n v="3006727"/>
    <s v="MARANATHA KELIAT"/>
    <s v="U7"/>
    <x v="4"/>
    <s v="Network - Sumatera Region"/>
    <s v="Network - Sumatera Region Area I"/>
    <s v="KCP - Medan - Sutomo Ujung - MSU - D3"/>
    <s v="KCP - Medan - Sutomo Ujung - MSU - Service - D4"/>
    <s v="Branch Operations &amp; Service Manager"/>
    <s v="Branch Operations &amp; Service Manager"/>
    <s v="KCP - Medan - Sutomo Ujung - MSU"/>
    <s v="MEDAN"/>
    <s v="Sumatera Utara"/>
    <d v="1977-04-07T00:00:00"/>
    <d v="2005-04-01T00:00:00"/>
    <s v="Male"/>
    <s v="MSU"/>
    <s v="MARANATHA.KELIAT@CIMBNIAGA.CO.ID"/>
    <s v="D-4"/>
    <n v="5418816"/>
    <s v="SUSY CIA"/>
    <s v="Branch Manager - KCP - MSU"/>
    <m/>
    <m/>
    <m/>
    <m/>
    <x v="1"/>
    <m/>
    <m/>
    <x v="0"/>
    <n v="0"/>
    <x v="0"/>
    <n v="0"/>
    <x v="0"/>
    <n v="0"/>
  </r>
  <r>
    <n v="3028852"/>
    <s v="VERA SEPTIANA RAJAGUKGUK"/>
    <s v="U9"/>
    <x v="4"/>
    <s v="Network - Sumatera Region"/>
    <s v="Network - Sumatera Region Area I"/>
    <s v="KCP - Medan - Sutomo Ujung - MSU - D3"/>
    <s v="KCP - Medan - Sutomo Ujung - MSU - Service - D4"/>
    <s v="Customer Service"/>
    <s v="Customer Service"/>
    <s v="KCP - Medan - Sutomo Ujung - MSU"/>
    <s v="MEDAN"/>
    <s v="Sumatera Utara"/>
    <d v="1992-09-17T00:00:00"/>
    <d v="2015-03-09T00:00:00"/>
    <s v="Female"/>
    <s v="MSU"/>
    <s v="VERA.RAJAGUKGUK@CIMBNIAGA.CO.ID"/>
    <s v="D-5"/>
    <n v="3006727"/>
    <s v="MARANATHA KELIAT"/>
    <s v="Branch Operations &amp; Service Manager - KCP - MSU"/>
    <m/>
    <m/>
    <m/>
    <m/>
    <x v="1"/>
    <m/>
    <m/>
    <x v="0"/>
    <n v="0.55000000000000004"/>
    <x v="0"/>
    <n v="0"/>
    <x v="0"/>
    <n v="0.27500000000000002"/>
  </r>
  <r>
    <n v="3032846"/>
    <s v="EIRINE EMMA MANALU"/>
    <s v="U8"/>
    <x v="4"/>
    <s v="Network - Sumatera Region"/>
    <s v="Network - Sumatera Region Area I"/>
    <s v="KCP - Medan - Yos Sudarso - MYS - D3"/>
    <s v="KCP - Medan - Yos Sudarso - MYS - Preferred - D4"/>
    <s v="Preferred Relationship Manager"/>
    <s v="Preferred Relationship Manager"/>
    <s v="KCP - Medan - Yos Sudarso - MYS"/>
    <s v="MEDAN"/>
    <s v="Sumatera Utara"/>
    <d v="1994-01-11T00:00:00"/>
    <d v="2016-12-27T00:00:00"/>
    <s v="Female"/>
    <s v="MYS"/>
    <s v="EIRINE.MANALU@CIMBNIAGA.CO.ID"/>
    <s v="D-5"/>
    <n v="3024788"/>
    <s v="VIVI SUYANTI"/>
    <s v="Branch Manager - KCP - MYS"/>
    <m/>
    <m/>
    <m/>
    <m/>
    <x v="1"/>
    <m/>
    <m/>
    <x v="0"/>
    <n v="0.1"/>
    <x v="0"/>
    <n v="0"/>
    <x v="0"/>
    <n v="0.05"/>
  </r>
  <r>
    <n v="3010346"/>
    <s v="FARIDA PUSPITA SARI"/>
    <s v="U7"/>
    <x v="4"/>
    <s v="Network - Sumatera Region"/>
    <s v="Network - Sumatera Region Area I"/>
    <s v="KCP - Medan - Yos Sudarso - MYS - D3"/>
    <s v="KCP - Medan - Yos Sudarso - MYS - Service - D4"/>
    <s v="Branch Operations &amp; Service Manager"/>
    <s v="Branch Operations &amp; Service Manager"/>
    <s v="KCP - Medan - Yos Sudarso - MYS"/>
    <s v="MEDAN"/>
    <s v="Sumatera Utara"/>
    <d v="1986-12-31T00:00:00"/>
    <d v="2008-10-01T00:00:00"/>
    <s v="Female"/>
    <s v="MYS"/>
    <s v="FARIDA.SARI@CIMBNIAGA.CO.ID"/>
    <s v="D-4"/>
    <n v="3024788"/>
    <s v="VIVI SUYANTI"/>
    <s v="Branch Manager - KCP - MYS"/>
    <m/>
    <m/>
    <m/>
    <m/>
    <x v="1"/>
    <m/>
    <m/>
    <x v="0"/>
    <n v="0"/>
    <x v="0"/>
    <n v="0"/>
    <x v="0"/>
    <n v="0"/>
  </r>
  <r>
    <n v="3023921"/>
    <s v="MICHA HEDYNA SIAHAAN"/>
    <s v="U9"/>
    <x v="4"/>
    <s v="Network - Sumatera Region"/>
    <s v="Network - Sumatera Region Area I"/>
    <s v="KCP - Medan - Yos Sudarso - MYS - D3"/>
    <s v="KCP - Medan - Yos Sudarso - MYS - Service - D4"/>
    <s v="Customer Service"/>
    <s v="Customer Service"/>
    <s v="KCP - Medan - Yos Sudarso - MYS"/>
    <s v="MEDAN"/>
    <s v="Sumatera Utara"/>
    <d v="1986-09-18T00:00:00"/>
    <d v="2013-08-02T00:00:00"/>
    <s v="Female"/>
    <s v="MYS"/>
    <s v="MICCHA.HEDYNASIAHAAN@CIMBNIAGA.CO.ID"/>
    <s v="D-5"/>
    <n v="3010346"/>
    <s v="FARIDA PUSPITA SARI"/>
    <s v="Branch Operations &amp; Service Manager - KCP - MYS"/>
    <m/>
    <m/>
    <m/>
    <m/>
    <x v="1"/>
    <m/>
    <m/>
    <x v="0"/>
    <n v="0"/>
    <x v="0"/>
    <n v="0"/>
    <x v="0"/>
    <n v="0"/>
  </r>
  <r>
    <n v="3027858"/>
    <s v="YUNI MAYRISNA"/>
    <s v="U8"/>
    <x v="4"/>
    <s v="Network - Sumatera Region"/>
    <s v="Network - Sumatera Region Area I"/>
    <s v="KCP - Rantau Prapat - Ahmad Yani - RTU - D3"/>
    <s v="KCP - Rantau Prapat - Ahmad Yani - RTU - Preferred - D4"/>
    <s v="Preferred Relationship Manager"/>
    <s v="Preferred Relationship Manager"/>
    <s v="KCP - Rantau Prapat - Ahmad Yani - RTU"/>
    <s v="LABUHANBATU"/>
    <s v="Sumatera Utara"/>
    <d v="1988-06-05T00:00:00"/>
    <d v="2014-11-24T00:00:00"/>
    <s v="Female"/>
    <s v="RTU"/>
    <s v="YUNI.MAYRISNA@CIMBNIAGA.CO.ID"/>
    <s v="D-5"/>
    <n v="3030060"/>
    <s v="VERAWATY"/>
    <s v="Branch Manager - KCP - RTU"/>
    <m/>
    <m/>
    <m/>
    <m/>
    <x v="1"/>
    <m/>
    <m/>
    <x v="0"/>
    <n v="0"/>
    <x v="0"/>
    <n v="0"/>
    <x v="0"/>
    <n v="0"/>
  </r>
  <r>
    <n v="3015599"/>
    <s v="SELLY RENATA NAPITUPULU"/>
    <s v="U8"/>
    <x v="4"/>
    <s v="Network - Sumatera Region"/>
    <s v="Network - Sumatera Region Area I"/>
    <s v="KCP - Rantau Prapat - Ahmad Yani - RTU - D3"/>
    <s v="KCP - Rantau Prapat - Ahmad Yani - RTU - Preferred - D4"/>
    <s v="Preferred Relationship Manager"/>
    <s v="Preferred Relationship Manager"/>
    <s v="KCP - Rantau Prapat - Ahmad Yani - RTU"/>
    <s v="LABUHANBATU"/>
    <s v="Sumatera Utara"/>
    <d v="1987-09-17T00:00:00"/>
    <d v="2011-03-14T00:00:00"/>
    <s v="Female"/>
    <s v="RTU"/>
    <s v="SELLY.NAPITUPULU@CIMBNIAGA.CO.ID"/>
    <s v="D-5"/>
    <n v="3030060"/>
    <s v="VERAWATY"/>
    <s v="Branch Manager - KCP - RTU"/>
    <m/>
    <m/>
    <m/>
    <m/>
    <x v="1"/>
    <m/>
    <m/>
    <x v="0"/>
    <n v="0"/>
    <x v="0"/>
    <n v="0"/>
    <x v="0"/>
    <n v="0"/>
  </r>
  <r>
    <n v="3041511"/>
    <s v="RAMADHAN SUSANTO PS PT"/>
    <s v="U7"/>
    <x v="4"/>
    <s v="Network - Sumatera Region"/>
    <s v="Network - Sumatera Region Area I"/>
    <s v="KCP - Rantau Prapat - Ahmad Yani - RTU - D3"/>
    <s v="KCP - Rantau Prapat - Ahmad Yani - RTU - Service - D4"/>
    <s v="Branch Operations &amp; Service Manager"/>
    <s v="Branch Operations &amp; Service Manager"/>
    <s v="KCP - Rantau Prapat - Ahmad Yani - RTU"/>
    <s v="LABUHANBATU"/>
    <s v="Sumatera Utara"/>
    <d v="1982-06-26T00:00:00"/>
    <d v="2020-07-13T00:00:00"/>
    <s v="Male"/>
    <s v="RTU"/>
    <s v="RAMADHAN.PT@CIMBNIAGA.CO.ID"/>
    <s v="D-4"/>
    <n v="3030060"/>
    <s v="VERAWATY"/>
    <s v="Branch Manager - KCP - RTU"/>
    <m/>
    <m/>
    <m/>
    <m/>
    <x v="1"/>
    <m/>
    <m/>
    <x v="0"/>
    <n v="0"/>
    <x v="0"/>
    <n v="0"/>
    <x v="0"/>
    <n v="0"/>
  </r>
  <r>
    <n v="3040811"/>
    <s v="MELISA ANGGREINY"/>
    <s v="U9"/>
    <x v="4"/>
    <s v="Network - Sumatera Region"/>
    <s v="Network - Sumatera Region Area I"/>
    <s v="KCP - Rantau Prapat - Ahmad Yani - RTU - D3"/>
    <s v="KCP - Rantau Prapat - Ahmad Yani - RTU - Service - D4"/>
    <s v="Branch Service Officer"/>
    <s v="Branch Service Officer"/>
    <s v="KCP - Rantau Prapat - Ahmad Yani - RTU"/>
    <s v="LABUHANBATU"/>
    <s v="Sumatera Utara"/>
    <d v="1997-12-17T00:00:00"/>
    <d v="2020-03-09T00:00:00"/>
    <s v="Female"/>
    <s v="RTU"/>
    <s v="MELISA.ANGGREINY@CIMBNIAGA.CO.ID"/>
    <s v="D-5"/>
    <n v="3041511"/>
    <s v="RAMADHAN SUSANTO PS PT"/>
    <s v="Branch Operations &amp; Service Manager - KCP - RTU"/>
    <m/>
    <m/>
    <m/>
    <m/>
    <x v="1"/>
    <m/>
    <m/>
    <x v="0"/>
    <n v="0"/>
    <x v="0"/>
    <n v="0"/>
    <x v="0"/>
    <n v="0"/>
  </r>
  <r>
    <n v="5365380"/>
    <s v="GABRYEL RADELLA SEPTANI PURBA"/>
    <s v="U9"/>
    <x v="4"/>
    <s v="Network - Sumatera Region"/>
    <s v="Network - Sumatera Region Area I"/>
    <s v="KCP - Rantau Prapat - Ahmad Yani - RTU - D3"/>
    <s v="KCP - Rantau Prapat - Ahmad Yani - RTU - Service - D4"/>
    <s v="Customer Service"/>
    <s v="Customer Service"/>
    <s v="KCP - Rantau Prapat - Ahmad Yani - RTU"/>
    <s v="LABUHANBATU"/>
    <s v="Sumatera Utara"/>
    <d v="1999-09-08T00:00:00"/>
    <d v="2022-03-21T00:00:00"/>
    <s v="Female"/>
    <s v="RTU"/>
    <s v="Gabryel.Purba@cimbniaga.co.id"/>
    <s v="D-5"/>
    <n v="3041511"/>
    <s v="RAMADHAN SUSANTO PS PT"/>
    <s v="Branch Operations &amp; Service Manager - KCP - RTU"/>
    <m/>
    <m/>
    <m/>
    <m/>
    <x v="1"/>
    <m/>
    <m/>
    <x v="0"/>
    <n v="0.2"/>
    <x v="0"/>
    <n v="0"/>
    <x v="0"/>
    <n v="0.1"/>
  </r>
  <r>
    <n v="3033922"/>
    <s v="DEWI FORTUNA"/>
    <s v="U4"/>
    <x v="4"/>
    <s v="Network - Sumatera Region"/>
    <s v="Network - Sumatera Region Area II"/>
    <s v="---"/>
    <s v="---"/>
    <s v="Branch Area Head"/>
    <s v="Branch Area Head"/>
    <s v="KC - Medan - Icon - CNM"/>
    <s v="MEDAN"/>
    <s v="Sumatera Utara"/>
    <d v="1987-08-25T00:00:00"/>
    <d v="2017-08-07T00:00:00"/>
    <s v="Female"/>
    <s v="CNM"/>
    <s v="DEWI.FORTUNA@CIMBNIAGA.CO.ID"/>
    <s v="D-2"/>
    <n v="3023172"/>
    <s v="IRWAN"/>
    <s v="Head of Region - Sumatera Region"/>
    <m/>
    <m/>
    <m/>
    <m/>
    <x v="1"/>
    <m/>
    <m/>
    <x v="1"/>
    <n v="1"/>
    <x v="0"/>
    <n v="0"/>
    <x v="0"/>
    <n v="0.5"/>
  </r>
  <r>
    <n v="3037307"/>
    <s v="JOVINA"/>
    <s v="U9"/>
    <x v="4"/>
    <s v="Network - Sumatera Region"/>
    <s v="Network - Sumatera Region Area II"/>
    <s v="Branch Support - Sumatera Region Area II"/>
    <s v="---"/>
    <s v="Branch Support Staff"/>
    <s v="Branch Support Staff"/>
    <s v="KC - Medan - Icon - CNM"/>
    <s v="MEDAN"/>
    <s v="Sumatera Utara"/>
    <d v="1991-01-05T00:00:00"/>
    <d v="2019-01-07T00:00:00"/>
    <s v="Female"/>
    <s v="CNM"/>
    <s v="JOVINA.JOVINA@CIMBNIAGA.CO.ID"/>
    <s v="D-3"/>
    <n v="3033922"/>
    <s v="DEWI FORTUNA"/>
    <s v="Branch Area Head - Sumatera Region Area II"/>
    <m/>
    <m/>
    <m/>
    <m/>
    <x v="1"/>
    <m/>
    <m/>
    <x v="1"/>
    <n v="1"/>
    <x v="0"/>
    <n v="0"/>
    <x v="0"/>
    <n v="0.5"/>
  </r>
  <r>
    <n v="3039862"/>
    <s v="JANUARTI PURNAMA N. SIANTURI"/>
    <s v="U4"/>
    <x v="4"/>
    <s v="Network - Sumatera Region"/>
    <s v="Network - Sumatera Region Area II"/>
    <s v="KC - Medan - Icon - CNM - D3"/>
    <s v="---"/>
    <s v="Branch Manager"/>
    <s v="Branch Manager"/>
    <s v="KC - Medan - Icon - CNM"/>
    <s v="MEDAN"/>
    <s v="Sumatera Utara"/>
    <d v="1984-01-13T00:00:00"/>
    <d v="2019-12-02T00:00:00"/>
    <s v="Female"/>
    <s v="CNM"/>
    <s v="JANUARTI.SIANTURI@CIMBNIAGA.CO.ID"/>
    <s v="D-3"/>
    <n v="3033922"/>
    <s v="DEWI FORTUNA"/>
    <s v="Branch Area Head - Sumatera Region Area II"/>
    <m/>
    <m/>
    <m/>
    <m/>
    <x v="1"/>
    <m/>
    <m/>
    <x v="0"/>
    <n v="0"/>
    <x v="0"/>
    <n v="0"/>
    <x v="0"/>
    <n v="0"/>
  </r>
  <r>
    <n v="5600891"/>
    <s v="SHELLEY DARMA YANTI"/>
    <s v="U5"/>
    <x v="4"/>
    <s v="Network - Sumatera Region"/>
    <s v="Network - Sumatera Region Area II"/>
    <s v="KCP - Binjai - Sudirman - MBI - D3"/>
    <s v="---"/>
    <s v="Branch Manager"/>
    <s v="Branch Manager"/>
    <s v="KCP - Binjai - Sudirman - MBI"/>
    <s v="BINJAI"/>
    <s v="Sumatera Utara"/>
    <d v="1985-09-25T00:00:00"/>
    <d v="2025-08-04T00:00:00"/>
    <s v="Female"/>
    <s v="MBI"/>
    <s v="shelley.yanti@cimbniaga.co.id"/>
    <s v="D-3"/>
    <n v="3033922"/>
    <s v="DEWI FORTUNA"/>
    <s v="Branch Area Head - Sumatera Region Area II"/>
    <m/>
    <m/>
    <m/>
    <m/>
    <x v="1"/>
    <m/>
    <m/>
    <x v="0"/>
    <n v="0.1"/>
    <x v="0"/>
    <n v="0"/>
    <x v="0"/>
    <n v="0.05"/>
  </r>
  <r>
    <n v="5341240"/>
    <s v="LISA"/>
    <s v="U5"/>
    <x v="4"/>
    <s v="Network - Sumatera Region"/>
    <s v="Network - Sumatera Region Area II"/>
    <s v="KCP - Medan - Gatot Subroto - MGS - D3"/>
    <s v="---"/>
    <s v="Branch Manager"/>
    <s v="Branch Manager"/>
    <s v="KCP - Medan - Gatot Subroto - MGS"/>
    <s v="MEDAN"/>
    <s v="Sumatera Utara"/>
    <d v="1983-03-14T00:00:00"/>
    <d v="2021-08-02T00:00:00"/>
    <s v="Female"/>
    <s v="MGS"/>
    <s v="LISA.LISA@CIMBNIAGA.CO.ID"/>
    <s v="D-3"/>
    <n v="3033922"/>
    <s v="DEWI FORTUNA"/>
    <s v="Branch Area Head - Sumatera Region Area II"/>
    <m/>
    <m/>
    <m/>
    <m/>
    <x v="1"/>
    <m/>
    <m/>
    <x v="0"/>
    <n v="0.1"/>
    <x v="0"/>
    <n v="0"/>
    <x v="0"/>
    <n v="0.05"/>
  </r>
  <r>
    <n v="3038762"/>
    <s v="FATIMA"/>
    <s v="U5"/>
    <x v="4"/>
    <s v="Network - Sumatera Region"/>
    <s v="Network - Sumatera Region Area II"/>
    <s v="KCP - Medan - Juanda - MJD - D3"/>
    <s v="---"/>
    <s v="Branch Manager"/>
    <s v="Branch Manager"/>
    <s v="KCP - Medan - Juanda - MJD"/>
    <s v="MEDAN"/>
    <s v="Sumatera Utara"/>
    <d v="1990-02-03T00:00:00"/>
    <d v="2019-08-12T00:00:00"/>
    <s v="Female"/>
    <s v="MJD"/>
    <s v="FATIMA.FATIMA@CIMBNIAGA.CO.ID"/>
    <s v="D-3"/>
    <n v="3033922"/>
    <s v="DEWI FORTUNA"/>
    <s v="Branch Area Head - Sumatera Region Area II"/>
    <m/>
    <m/>
    <m/>
    <m/>
    <x v="1"/>
    <m/>
    <m/>
    <x v="0"/>
    <n v="0"/>
    <x v="0"/>
    <n v="0"/>
    <x v="0"/>
    <n v="0"/>
  </r>
  <r>
    <n v="5600343"/>
    <s v="FERYANTO"/>
    <s v="U5"/>
    <x v="4"/>
    <s v="Network - Sumatera Region"/>
    <s v="Network - Sumatera Region Area II"/>
    <s v="KCP - Medan - Marelan - MMR - D3"/>
    <s v="---"/>
    <s v="Branch Manager"/>
    <s v="Branch Manager"/>
    <s v="KCP - Medan - Marelan - MMR"/>
    <s v="MEDAN"/>
    <s v="Sumatera Utara"/>
    <d v="1986-05-27T00:00:00"/>
    <d v="2025-05-28T00:00:00"/>
    <s v="Male"/>
    <s v="MMR"/>
    <s v="feryanto.feryanto@cimbniaga.co.id"/>
    <s v="D-3"/>
    <n v="3033922"/>
    <s v="DEWI FORTUNA"/>
    <s v="Branch Area Head - Sumatera Region Area II"/>
    <m/>
    <m/>
    <m/>
    <m/>
    <x v="1"/>
    <m/>
    <m/>
    <x v="0"/>
    <n v="0"/>
    <x v="0"/>
    <n v="0"/>
    <x v="0"/>
    <n v="0"/>
  </r>
  <r>
    <n v="3011677"/>
    <s v="YULIANCE NABABAN"/>
    <s v="U6"/>
    <x v="4"/>
    <s v="Network - Sumatera Region"/>
    <s v="Network - Sumatera Region Area II"/>
    <s v="KCP - Medan - Polonia - MPO - D3"/>
    <s v="---"/>
    <s v="Branch Manager"/>
    <s v="Branch Manager"/>
    <s v="KCP - Medan - Polonia - MPO"/>
    <s v="MEDAN"/>
    <s v="Sumatera Utara"/>
    <d v="1986-07-12T00:00:00"/>
    <d v="2008-09-08T00:00:00"/>
    <s v="Female"/>
    <s v="MPO"/>
    <s v="YULIANCE.NABABAN@CIMBNIAGA.CO.ID"/>
    <s v="D-3"/>
    <n v="3033922"/>
    <s v="DEWI FORTUNA"/>
    <s v="Branch Area Head - Sumatera Region Area II"/>
    <m/>
    <m/>
    <m/>
    <m/>
    <x v="1"/>
    <m/>
    <m/>
    <x v="0"/>
    <n v="0"/>
    <x v="0"/>
    <n v="0"/>
    <x v="0"/>
    <n v="0"/>
  </r>
  <r>
    <n v="3002777"/>
    <s v="MERYWATI"/>
    <s v="U6"/>
    <x v="4"/>
    <s v="Network - Sumatera Region"/>
    <s v="Network - Sumatera Region Area II"/>
    <s v="KCP - Pematang Siantar - PSI - D3"/>
    <s v="---"/>
    <s v="Branch Manager"/>
    <s v="Branch Manager"/>
    <s v="KCP - Pematang Siantar - PSI"/>
    <s v="PEMATANG SIANTAR"/>
    <s v="Sumatera Utara"/>
    <d v="1976-03-23T00:00:00"/>
    <d v="1994-10-01T00:00:00"/>
    <s v="Female"/>
    <s v="PSI"/>
    <s v="MERYWATI@CIMBNIAGA.CO.ID"/>
    <s v="D-3"/>
    <n v="3033922"/>
    <s v="DEWI FORTUNA"/>
    <s v="Branch Area Head - Sumatera Region Area II"/>
    <m/>
    <m/>
    <m/>
    <m/>
    <x v="1"/>
    <m/>
    <m/>
    <x v="0"/>
    <n v="0"/>
    <x v="0"/>
    <n v="0"/>
    <x v="0"/>
    <n v="0"/>
  </r>
  <r>
    <n v="5378743"/>
    <s v="LINDA WIJAYA"/>
    <s v="U6"/>
    <x v="4"/>
    <s v="Network - Sumatera Region"/>
    <s v="Network - Sumatera Region Area II"/>
    <s v="KCP - Tebing Tinggi - Sudirman - TTI - D3"/>
    <s v="---"/>
    <s v="Branch Manager"/>
    <s v="Branch Manager"/>
    <s v="KCP - Tebing Tinggi - Sudirman - TTI"/>
    <s v="TEBING TINGGI"/>
    <s v="Sumatera Utara"/>
    <d v="1989-07-02T00:00:00"/>
    <d v="2023-01-16T00:00:00"/>
    <s v="Female"/>
    <s v="TTI"/>
    <s v="Linda.Wijaya@cimbniaga.co.id"/>
    <s v="D-3"/>
    <n v="3033922"/>
    <s v="DEWI FORTUNA"/>
    <s v="Branch Area Head - Sumatera Region Area II"/>
    <m/>
    <m/>
    <m/>
    <m/>
    <x v="1"/>
    <m/>
    <m/>
    <x v="0"/>
    <n v="0"/>
    <x v="0"/>
    <n v="0"/>
    <x v="0"/>
    <n v="0"/>
  </r>
  <r>
    <n v="5394377"/>
    <s v="ENRICO"/>
    <s v="U8"/>
    <x v="4"/>
    <s v="Network - Sumatera Region"/>
    <s v="Network - Sumatera Region Area II"/>
    <s v="KC - Medan - Icon - CNM - D3"/>
    <s v="KC - Medan - Icon - CNM - Company - D4"/>
    <s v="Company Relationship Manager"/>
    <s v="Company Relationship Manager"/>
    <s v="KC - Medan - Icon - CNM"/>
    <s v="MEDAN"/>
    <s v="Sumatera Utara"/>
    <d v="1993-05-30T00:00:00"/>
    <d v="2023-07-31T00:00:00"/>
    <s v="Male"/>
    <s v="CNM"/>
    <s v="Enrico.Enrico@cimbniaga.co.id"/>
    <s v="D-5"/>
    <n v="3039862"/>
    <s v="JANUARTI PURNAMA N. SIANTURI"/>
    <s v="Branch Manager - KC - CNM"/>
    <m/>
    <m/>
    <m/>
    <m/>
    <x v="1"/>
    <m/>
    <m/>
    <x v="0"/>
    <n v="0"/>
    <x v="0"/>
    <n v="0"/>
    <x v="0"/>
    <n v="0"/>
  </r>
  <r>
    <n v="3035428"/>
    <s v="HENRY GAN"/>
    <s v="U5"/>
    <x v="4"/>
    <s v="Network - Sumatera Region"/>
    <s v="Network - Sumatera Region Area II"/>
    <s v="KC - Medan - Icon - CNM - D3"/>
    <s v="KC - Medan - Icon - CNM - EBB - D4"/>
    <s v="EBB Business Manager"/>
    <s v="EBB Business Manager"/>
    <s v="KC - Medan - Icon - CNM"/>
    <s v="MEDAN"/>
    <s v="Sumatera Utara"/>
    <d v="1985-06-25T00:00:00"/>
    <d v="2018-03-26T00:00:00"/>
    <s v="Male"/>
    <s v="CNM"/>
    <s v="HENRY.GAN@CIMBNIAGA.CO.ID"/>
    <s v="D-4"/>
    <n v="3039862"/>
    <s v="JANUARTI PURNAMA N. SIANTURI"/>
    <s v="Branch Manager - KC - CNM"/>
    <m/>
    <m/>
    <m/>
    <m/>
    <x v="0"/>
    <m/>
    <m/>
    <x v="0"/>
    <n v="0"/>
    <x v="0"/>
    <n v="0"/>
    <x v="0"/>
    <n v="0"/>
  </r>
  <r>
    <n v="5413289"/>
    <s v="OCTY RIAWATI HALIM"/>
    <s v="U6"/>
    <x v="4"/>
    <s v="Network - Sumatera Region"/>
    <s v="Network - Sumatera Region Area II"/>
    <s v="KC - Medan - Icon - CNM - D3"/>
    <s v="KC - Medan - Icon - CNM - EBB - D4"/>
    <s v="Sr EBB Relationship Manager"/>
    <s v="Sr EBB Relationship Manager"/>
    <s v="KC - Medan - Icon - CNM"/>
    <s v="MEDAN"/>
    <s v="Sumatera Utara"/>
    <d v="1984-10-24T00:00:00"/>
    <d v="2024-08-19T00:00:00"/>
    <s v="Female"/>
    <s v="CNM"/>
    <s v="octy.halim@cimbniaga.co.id"/>
    <s v="D-5"/>
    <n v="3035428"/>
    <s v="HENRY GAN"/>
    <s v="Network EBB Business Manager - KC - CNM"/>
    <m/>
    <m/>
    <m/>
    <m/>
    <x v="1"/>
    <m/>
    <m/>
    <x v="0"/>
    <n v="0"/>
    <x v="0"/>
    <n v="0"/>
    <x v="0"/>
    <n v="0"/>
  </r>
  <r>
    <n v="5601379"/>
    <s v="SYLVIA"/>
    <s v="U6"/>
    <x v="4"/>
    <s v="Network - Sumatera Region"/>
    <s v="Network - Sumatera Region Area II"/>
    <s v="KC - Medan - Icon - CNM - D3"/>
    <s v="KC - Medan - Icon - CNM - EBB - D4"/>
    <s v="Sr EBB Relationship Manager"/>
    <s v="Sr EBB Relationship Manager"/>
    <s v="KC - Medan - Icon - CNM"/>
    <s v="MEDAN"/>
    <s v="Sumatera Utara"/>
    <d v="1989-08-18T00:00:00"/>
    <d v="2025-10-06T00:00:00"/>
    <s v="Female"/>
    <s v="CNM"/>
    <s v="sylvia.sylvia@cimbniaga.co.id"/>
    <s v="D-5"/>
    <n v="3035428"/>
    <s v="HENRY GAN"/>
    <s v="Network EBB Business Manager - KC - CNM"/>
    <m/>
    <m/>
    <m/>
    <m/>
    <x v="1"/>
    <m/>
    <m/>
    <x v="0"/>
    <n v="0"/>
    <x v="1"/>
    <e v="#N/A"/>
    <x v="1"/>
    <e v="#N/A"/>
  </r>
  <r>
    <n v="5602144"/>
    <s v="INDRA SURYA"/>
    <s v="U8"/>
    <x v="4"/>
    <s v="Network - Sumatera Region"/>
    <s v="Network - Sumatera Region Area II"/>
    <s v="KC - Medan - Icon - CNM - D3"/>
    <s v="KC - Medan - Icon - CNM - EBB - D4"/>
    <s v="EBB Relationship Manager"/>
    <s v="EBB Relationship Manager"/>
    <s v="KC - Medan - Icon - CNM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257"/>
    <s v="CARISSA"/>
    <s v="U9"/>
    <x v="4"/>
    <s v="Network - Sumatera Region"/>
    <s v="Network - Sumatera Region Area II"/>
    <s v="KC - Medan - Icon - CNM - D3"/>
    <s v="KC - Medan - Icon - CNM - EBB - D4"/>
    <s v="EBB Relationship Manager"/>
    <s v="EBB Relationship Manager"/>
    <s v="KC - Medan - Icon - CNM"/>
    <s v="MEDAN"/>
    <s v="Sumatera Utara"/>
    <d v="2000-08-11T00:00:00"/>
    <d v="2025-05-05T00:00:00"/>
    <s v="Female"/>
    <s v="CNM"/>
    <s v="carissa.carissa@cimbniaga.co.id"/>
    <s v="D-5"/>
    <n v="3035428"/>
    <s v="HENRY GAN"/>
    <s v="Network EBB Business Manager - KC - CNM"/>
    <m/>
    <m/>
    <m/>
    <m/>
    <x v="1"/>
    <m/>
    <m/>
    <x v="0"/>
    <n v="0"/>
    <x v="1"/>
    <e v="#N/A"/>
    <x v="1"/>
    <e v="#N/A"/>
  </r>
  <r>
    <n v="3036211"/>
    <s v="FRANCO TANJAYA"/>
    <s v="U6"/>
    <x v="4"/>
    <s v="Network - Sumatera Region"/>
    <s v="Network - Sumatera Region Area II"/>
    <s v="KC - Medan - Icon - CNM - D3"/>
    <s v="KC - Medan - Icon - CNM - Mortgage - D4"/>
    <s v="Mortgage Business Manager"/>
    <s v="Mortgage Business Manager"/>
    <s v="KC - Medan - Icon - CNM"/>
    <s v="MEDAN"/>
    <s v="Sumatera Utara"/>
    <d v="1985-12-19T00:00:00"/>
    <d v="2018-09-03T00:00:00"/>
    <s v="Male"/>
    <s v="CNM"/>
    <s v="FRANCO.TANJAYA@CIMBNIAGA.CO.ID"/>
    <s v="D-4"/>
    <n v="3039862"/>
    <s v="JANUARTI PURNAMA N. SIANTURI"/>
    <s v="Branch Manager - KC - CNM"/>
    <m/>
    <m/>
    <m/>
    <m/>
    <x v="1"/>
    <m/>
    <m/>
    <x v="0"/>
    <n v="0.55000000000000004"/>
    <x v="0"/>
    <n v="0"/>
    <x v="0"/>
    <n v="0.27500000000000002"/>
  </r>
  <r>
    <n v="3031371"/>
    <s v="LISNA"/>
    <s v="U7"/>
    <x v="4"/>
    <s v="Network - Sumatera Region"/>
    <s v="Network - Sumatera Region Area II"/>
    <s v="KC - Medan - Icon - CNM - D3"/>
    <s v="KC - Medan - Icon - CNM - Mortgage - D4"/>
    <s v="Mortgage Relationship Manager"/>
    <s v="Mortgage Relationship Manager"/>
    <s v="KC - Medan - Icon - CNM"/>
    <s v="MEDAN"/>
    <s v="Sumatera Utara"/>
    <d v="1993-11-22T00:00:00"/>
    <d v="2016-06-14T00:00:00"/>
    <s v="Female"/>
    <s v="CNM"/>
    <s v="LISNA@CIMBNIAGA.CO.ID"/>
    <s v="D-5"/>
    <n v="3036211"/>
    <s v="FRANCO TANJAYA"/>
    <s v="Mortgage Business Manager - KC - CNM"/>
    <m/>
    <m/>
    <m/>
    <m/>
    <x v="1"/>
    <m/>
    <m/>
    <x v="0"/>
    <n v="0"/>
    <x v="0"/>
    <n v="0"/>
    <x v="0"/>
    <n v="0"/>
  </r>
  <r>
    <n v="5369226"/>
    <s v="FELICIA"/>
    <s v="U7"/>
    <x v="4"/>
    <s v="Network - Sumatera Region"/>
    <s v="Network - Sumatera Region Area II"/>
    <s v="KC - Medan - Icon - CNM - D3"/>
    <s v="KC - Medan - Icon - CNM - Mortgage - D4"/>
    <s v="Mortgage Relationship Manager"/>
    <s v="Mortgage Relationship Manager"/>
    <s v="KC - Medan - Icon - CNM"/>
    <s v="MEDAN"/>
    <s v="Sumatera Utara"/>
    <d v="1994-10-07T00:00:00"/>
    <d v="2022-05-09T00:00:00"/>
    <s v="Female"/>
    <s v="CNM"/>
    <s v="Felicia.Felicia@cimbniaga.co.id"/>
    <s v="D-5"/>
    <n v="3036211"/>
    <s v="FRANCO TANJAYA"/>
    <s v="Mortgage Business Manager - KC - CNM"/>
    <m/>
    <m/>
    <m/>
    <m/>
    <x v="1"/>
    <m/>
    <m/>
    <x v="0"/>
    <n v="0"/>
    <x v="0"/>
    <n v="0"/>
    <x v="0"/>
    <n v="0"/>
  </r>
  <r>
    <n v="5390729"/>
    <s v="NOVALISA"/>
    <s v="U8"/>
    <x v="4"/>
    <s v="Network - Sumatera Region"/>
    <s v="Network - Sumatera Region Area II"/>
    <s v="KC - Medan - Icon - CNM - D3"/>
    <s v="KC - Medan - Icon - CNM - Mortgage - D4"/>
    <s v="Mortgage Relationship Manager"/>
    <s v="Mortgage Relationship Manager"/>
    <s v="KC - Medan - Icon - CNM"/>
    <s v="MEDAN"/>
    <s v="Sumatera Utara"/>
    <d v="1995-01-19T00:00:00"/>
    <d v="2023-05-22T00:00:00"/>
    <s v="Female"/>
    <s v="CNM"/>
    <s v="Novalisa.Novalisa@cimbniaga.co.id"/>
    <s v="D-5"/>
    <n v="3036211"/>
    <s v="FRANCO TANJAYA"/>
    <s v="Mortgage Business Manager - KC - CNM"/>
    <m/>
    <m/>
    <m/>
    <m/>
    <x v="1"/>
    <m/>
    <m/>
    <x v="0"/>
    <n v="0.1"/>
    <x v="0"/>
    <n v="0"/>
    <x v="0"/>
    <n v="0.05"/>
  </r>
  <r>
    <n v="5395729"/>
    <s v="VERONICCA"/>
    <s v="U8"/>
    <x v="4"/>
    <s v="Network - Sumatera Region"/>
    <s v="Network - Sumatera Region Area II"/>
    <s v="KC - Medan - Icon - CNM - D3"/>
    <s v="KC - Medan - Icon - CNM - Mortgage - D4"/>
    <s v="Mortgage Relationship Manager"/>
    <s v="Mortgage Relationship Manager"/>
    <s v="KC - Medan - Icon - CNM"/>
    <s v="MEDAN"/>
    <s v="Sumatera Utara"/>
    <d v="1991-10-19T00:00:00"/>
    <d v="2023-08-28T00:00:00"/>
    <s v="Female"/>
    <s v="CNM"/>
    <s v="Veronicca.Veronicca@cimbniaga.co.id"/>
    <s v="D-5"/>
    <n v="3036211"/>
    <s v="FRANCO TANJAYA"/>
    <s v="Mortgage Business Manager - KC - CNM"/>
    <m/>
    <m/>
    <m/>
    <m/>
    <x v="1"/>
    <m/>
    <m/>
    <x v="0"/>
    <n v="0"/>
    <x v="0"/>
    <n v="0"/>
    <x v="0"/>
    <n v="0"/>
  </r>
  <r>
    <n v="5367976"/>
    <s v="OCVIANY"/>
    <s v="U9"/>
    <x v="4"/>
    <s v="Network - Sumatera Region"/>
    <s v="Network - Sumatera Region Area II"/>
    <s v="KC - Medan - Icon - CNM - D3"/>
    <s v="KC - Medan - Icon - CNM - Mortgage - D4"/>
    <s v="Mortgage Relationship Manager"/>
    <s v="Mortgage Relationship Manager"/>
    <s v="KC - Medan - Icon - CNM"/>
    <s v="MEDAN"/>
    <s v="Sumatera Utara"/>
    <d v="1993-10-13T00:00:00"/>
    <d v="2022-04-11T00:00:00"/>
    <s v="Female"/>
    <s v="CNM"/>
    <s v="Ocviany.Ocviany@cimbniaga.co.id"/>
    <s v="D-5"/>
    <n v="3036211"/>
    <s v="FRANCO TANJAYA"/>
    <s v="Mortgage Business Manager - KC - CNM"/>
    <m/>
    <m/>
    <m/>
    <m/>
    <x v="1"/>
    <m/>
    <m/>
    <x v="0"/>
    <n v="0"/>
    <x v="0"/>
    <n v="0"/>
    <x v="0"/>
    <n v="0"/>
  </r>
  <r>
    <n v="5600979"/>
    <s v="DIANA WATI"/>
    <s v="U5"/>
    <x v="4"/>
    <s v="Network - Sumatera Region"/>
    <s v="Network - Sumatera Region Area II"/>
    <s v="KC - Medan - Icon - CNM - D3"/>
    <s v="KC - Medan - Icon - CNM - Preferred - D4"/>
    <s v="Preferred Business Manager"/>
    <s v="Preferred Business Manager"/>
    <s v="KC - Medan - Icon - CNM"/>
    <s v="MEDAN"/>
    <s v="Sumatera Utara"/>
    <d v="1984-10-20T00:00:00"/>
    <d v="2025-08-19T00:00:00"/>
    <s v="Female"/>
    <s v="CNM"/>
    <s v="diana.wati@cimbniaga.co.id"/>
    <s v="D-4"/>
    <n v="3039862"/>
    <s v="JANUARTI PURNAMA N. SIANTURI"/>
    <s v="Branch Manager - KC - CNM"/>
    <m/>
    <m/>
    <m/>
    <m/>
    <x v="1"/>
    <m/>
    <m/>
    <x v="0"/>
    <n v="0"/>
    <x v="0"/>
    <n v="0"/>
    <x v="0"/>
    <n v="0"/>
  </r>
  <r>
    <n v="5377129"/>
    <s v="BUDIMAN WIJAYA"/>
    <s v="U6"/>
    <x v="4"/>
    <s v="Network - Sumatera Region"/>
    <s v="Network - Sumatera Region Area II"/>
    <s v="KC - Medan - Icon - CNM - D3"/>
    <s v="KC - Medan - Icon - CNM - Preferred - D4"/>
    <s v="Preferred Business Manager"/>
    <s v="Preferred Business Manager"/>
    <s v="KC - Medan - Icon - CNM"/>
    <s v="MEDAN"/>
    <s v="Sumatera Utara"/>
    <d v="1994-10-15T00:00:00"/>
    <d v="2022-10-17T00:00:00"/>
    <s v="Male"/>
    <s v="CNM"/>
    <s v="Budiman.Wijaya2@cimbniaga.co.id"/>
    <s v="D-4"/>
    <n v="3039862"/>
    <s v="JANUARTI PURNAMA N. SIANTURI"/>
    <s v="Branch Manager - KC - CNM"/>
    <m/>
    <m/>
    <m/>
    <m/>
    <x v="1"/>
    <m/>
    <m/>
    <x v="0"/>
    <n v="0"/>
    <x v="0"/>
    <n v="0"/>
    <x v="0"/>
    <n v="0"/>
  </r>
  <r>
    <n v="3010241"/>
    <s v="BEBY IRENE AZRIN HALIM"/>
    <s v="U6"/>
    <x v="4"/>
    <s v="Network - Sumatera Region"/>
    <s v="Network - Sumatera Region Area II"/>
    <s v="KC - Medan - Icon - CNM - D3"/>
    <s v="KC - Medan - Icon - CNM - Preferred - D4"/>
    <s v="Preferred Relationship Manager"/>
    <s v="Preferred Relationship Manager"/>
    <s v="KC - Medan - Icon - CNM"/>
    <s v="MEDAN"/>
    <s v="Sumatera Utara"/>
    <d v="1980-12-08T00:00:00"/>
    <d v="2008-09-01T00:00:00"/>
    <s v="Female"/>
    <s v="CNM"/>
    <s v="BEBY.IRENE@CIMBNIAGA.CO.ID"/>
    <s v="D-5"/>
    <n v="5600979"/>
    <s v="DIANA WATI"/>
    <s v="Preferred Business Manager 2 - KC - CNM"/>
    <m/>
    <m/>
    <m/>
    <m/>
    <x v="1"/>
    <m/>
    <m/>
    <x v="0"/>
    <n v="0"/>
    <x v="0"/>
    <n v="0"/>
    <x v="0"/>
    <n v="0"/>
  </r>
  <r>
    <n v="5601895"/>
    <s v="DESIKA MAHMUD"/>
    <s v="U7"/>
    <x v="4"/>
    <s v="Network - Sumatera Region"/>
    <s v="Network - Sumatera Region Area II"/>
    <s v="KC - Medan - Icon - CNM - D3"/>
    <s v="KC - Medan - Icon - CNM - Preferred - D4"/>
    <s v="Preferred Relationship Manager"/>
    <s v="Preferred Relationship Manager"/>
    <s v="KC - Medan - Icon - CNM"/>
    <s v="MEDAN"/>
    <s v="Sumatera Utara"/>
    <d v="1987-12-04T00:00:00"/>
    <d v="2026-02-02T00:00:00"/>
    <s v="Female"/>
    <s v="CNM"/>
    <s v="desika.mahmud@cimbniaga.co.id"/>
    <s v="D-5"/>
    <n v="5600979"/>
    <s v="DIANA WATI"/>
    <s v="Preferred Business Manager 2 - KC - CNM"/>
    <m/>
    <m/>
    <m/>
    <m/>
    <x v="1"/>
    <m/>
    <m/>
    <x v="0"/>
    <n v="0"/>
    <x v="1"/>
    <e v="#N/A"/>
    <x v="1"/>
    <e v="#N/A"/>
  </r>
  <r>
    <n v="5600582"/>
    <s v="CALVIN HARLEEM"/>
    <s v="U7"/>
    <x v="4"/>
    <s v="Network - Sumatera Region"/>
    <s v="Network - Sumatera Region Area II"/>
    <s v="KC - Medan - Icon - CNM - D3"/>
    <s v="KC - Medan - Icon - CNM - Preferred - D4"/>
    <s v="Preferred Relationship Manager"/>
    <s v="Preferred Relationship Manager"/>
    <s v="KC - Medan - Icon - CNM"/>
    <s v="MEDAN"/>
    <s v="Sumatera Utara"/>
    <d v="1996-09-28T00:00:00"/>
    <d v="2025-07-07T00:00:00"/>
    <s v="Male"/>
    <s v="CNM"/>
    <s v="calvin.harleem@cimbniaga.co.id"/>
    <s v="D-5"/>
    <n v="5600979"/>
    <s v="DIANA WATI"/>
    <s v="Preferred Business Manager 2 - KC - CNM"/>
    <m/>
    <m/>
    <m/>
    <m/>
    <x v="1"/>
    <m/>
    <m/>
    <x v="0"/>
    <n v="0"/>
    <x v="0"/>
    <n v="0"/>
    <x v="0"/>
    <n v="0"/>
  </r>
  <r>
    <n v="5418527"/>
    <s v="NOVITA SARI"/>
    <s v="U8"/>
    <x v="4"/>
    <s v="Network - Sumatera Region"/>
    <s v="Network - Sumatera Region Area II"/>
    <s v="KC - Medan - Icon - CNM - D3"/>
    <s v="KC - Medan - Icon - CNM - Preferred - D4"/>
    <s v="Preferred Relationship Manager"/>
    <s v="Preferred Relationship Manager"/>
    <s v="KC - Medan - Icon - CNM"/>
    <s v="MEDAN"/>
    <s v="Sumatera Utara"/>
    <d v="1989-11-02T00:00:00"/>
    <d v="2024-11-25T00:00:00"/>
    <s v="Female"/>
    <s v="CNM"/>
    <s v="novita.sari@cimbniaga.co.id"/>
    <s v="D-5"/>
    <n v="5377129"/>
    <s v="BUDIMAN WIJAYA"/>
    <s v="Preferred Business Manager 1 - KC - CNM"/>
    <m/>
    <m/>
    <m/>
    <m/>
    <x v="1"/>
    <m/>
    <m/>
    <x v="0"/>
    <n v="0"/>
    <x v="0"/>
    <n v="0"/>
    <x v="0"/>
    <n v="0"/>
  </r>
  <r>
    <n v="5390742"/>
    <s v="JENNY FERNALDI"/>
    <s v="U8"/>
    <x v="4"/>
    <s v="Network - Jakarta Region"/>
    <s v="Jakarta Region Area IV"/>
    <s v="KC - Jakarta - Tomang Tol - TMT - D3"/>
    <s v="KC - Jakarta - Tomang Tol - TMT - Preferred - D4"/>
    <s v="Preferred Relationship Manager"/>
    <s v="Preferred Relationship Manager"/>
    <s v="KC - Jakarta - Tomang Tol - TMT"/>
    <s v="JAKARTA BARAT"/>
    <s v="Dki Jakarta"/>
    <d v="1996-07-01T00:00:00"/>
    <d v="2023-05-22T00:00:00"/>
    <s v="Female"/>
    <s v="TMT"/>
    <s v="Jenny.Fernaldi@cimbniaga.co.id"/>
    <s v="D-5"/>
    <n v="3005891"/>
    <s v="FATIMAH ANGGRAINI"/>
    <s v="Preferred Business Manager 1 - KC - TMT"/>
    <m/>
    <m/>
    <m/>
    <m/>
    <x v="1"/>
    <m/>
    <m/>
    <x v="1"/>
    <n v="1"/>
    <x v="0"/>
    <n v="0"/>
    <x v="0"/>
    <n v="0.5"/>
  </r>
  <r>
    <n v="3036904"/>
    <s v="DESSY PRYANTI"/>
    <s v="U8"/>
    <x v="4"/>
    <s v="Network - Sumatera Region"/>
    <s v="Network - Sumatera Region Area II"/>
    <s v="KC - Medan - Icon - CNM - D3"/>
    <s v="KC - Medan - Icon - CNM - Preferred - D4"/>
    <s v="Preferred Relationship Manager"/>
    <s v="Preferred Relationship Manager"/>
    <s v="KC - Medan - Icon - CNM"/>
    <s v="MEDAN"/>
    <s v="Sumatera Utara"/>
    <d v="1994-09-16T00:00:00"/>
    <d v="2018-10-29T00:00:00"/>
    <s v="Female"/>
    <s v="CNM"/>
    <s v="DESSY.PRIYANTI@CIMBNIAGA.CO.ID"/>
    <s v="D-5"/>
    <n v="5377129"/>
    <s v="BUDIMAN WIJAYA"/>
    <s v="Preferred Business Manager 1 - KC - CNM"/>
    <m/>
    <m/>
    <m/>
    <m/>
    <x v="1"/>
    <m/>
    <m/>
    <x v="0"/>
    <n v="0"/>
    <x v="0"/>
    <n v="0"/>
    <x v="0"/>
    <n v="0"/>
  </r>
  <r>
    <n v="5411785"/>
    <s v="PUTRI BERNICE"/>
    <s v="U10"/>
    <x v="4"/>
    <s v="Network - Sumatera Region"/>
    <s v="Network - Sumatera Region Area II"/>
    <s v="KC - Medan - Icon - CNM - D3"/>
    <s v="KC - Medan - Icon - CNM - Preferred - D4"/>
    <s v="Preferred Relationship Manager Acceleration"/>
    <s v="Preferred Relationship Manager Acceleration"/>
    <s v="KC - Medan - Icon - CNM"/>
    <s v="MEDAN"/>
    <s v="Sumatera Utara"/>
    <d v="2001-07-24T00:00:00"/>
    <d v="2024-07-08T00:00:00"/>
    <s v="Female"/>
    <s v="CNM"/>
    <s v="Putri.Bernice@cimbniaga.co.id"/>
    <s v="D-5"/>
    <n v="5377129"/>
    <s v="BUDIMAN WIJAYA"/>
    <s v="Preferred Business Manager 1 - KC - CNM"/>
    <m/>
    <m/>
    <m/>
    <m/>
    <x v="1"/>
    <m/>
    <m/>
    <x v="1"/>
    <n v="1"/>
    <x v="0"/>
    <n v="0"/>
    <x v="0"/>
    <n v="0.5"/>
  </r>
  <r>
    <n v="3036147"/>
    <s v="WINSTON LEONARD"/>
    <s v="U5"/>
    <x v="4"/>
    <s v="Network - Sumatera Region"/>
    <s v="Network - Sumatera Region Area II"/>
    <s v="KC - Medan - Icon - CNM - Private Wealth D3"/>
    <s v="KC - Medan - Icon - CNM - Private Wealth D4"/>
    <s v="Private Wealth Relationship Manager"/>
    <s v="Private Wealth Relationship Manager"/>
    <s v="KC - Medan - Icon - CNM"/>
    <s v="MEDAN"/>
    <s v="Sumatera Utara"/>
    <d v="1994-05-12T00:00:00"/>
    <d v="2018-08-20T00:00:00"/>
    <s v="Male"/>
    <s v="CNM"/>
    <s v="WINSTON.LEONARD@CIMBNIAGA.CO.ID"/>
    <s v="D-4"/>
    <n v="3033922"/>
    <s v="DEWI FORTUNA"/>
    <s v="Branch Area Head - Sumatera Region Area II"/>
    <m/>
    <m/>
    <m/>
    <m/>
    <x v="1"/>
    <m/>
    <m/>
    <x v="0"/>
    <n v="0"/>
    <x v="0"/>
    <n v="0"/>
    <x v="0"/>
    <n v="0"/>
  </r>
  <r>
    <n v="5358616"/>
    <s v="SISKA"/>
    <s v="U5"/>
    <x v="4"/>
    <s v="Network - Sumatera Region"/>
    <s v="Network - Sumatera Region Area II"/>
    <s v="KC - Medan - Icon - CNM - Private Wealth D3"/>
    <s v="KC - Medan - Icon - CNM - Private Wealth D4"/>
    <s v="Private Wealth Relationship Manager"/>
    <s v="Private Wealth Relationship Manager"/>
    <s v="KC - Medan - Icon - CNM"/>
    <s v="MEDAN"/>
    <s v="Sumatera Utara"/>
    <d v="1994-06-19T00:00:00"/>
    <d v="2021-12-06T00:00:00"/>
    <s v="Female"/>
    <s v="CNM"/>
    <s v="Siska.Siska@cimbniaga.co.id"/>
    <s v="D-4"/>
    <n v="3033922"/>
    <s v="DEWI FORTUNA"/>
    <s v="Branch Area Head - Sumatera Region Area II"/>
    <m/>
    <m/>
    <m/>
    <m/>
    <x v="1"/>
    <m/>
    <m/>
    <x v="0"/>
    <n v="0"/>
    <x v="0"/>
    <n v="0"/>
    <x v="0"/>
    <n v="0"/>
  </r>
  <r>
    <n v="3037008"/>
    <s v="NELY"/>
    <s v="U6"/>
    <x v="4"/>
    <s v="Network - Sumatera Region"/>
    <s v="Network Region Service &amp; Operations - Sumatera Region"/>
    <s v="Network Service &amp; Operations - Sumatera Region - CNM"/>
    <s v="---"/>
    <s v="Flying Branch Operations &amp; Service Manager"/>
    <s v="Flying Branch Operations &amp; Service Manager"/>
    <s v="KC - Medan - Icon - CNM"/>
    <s v="MEDAN"/>
    <s v="Sumatera Utara"/>
    <d v="1981-08-18T00:00:00"/>
    <d v="2018-12-03T00:00:00"/>
    <s v="Female"/>
    <s v="CNM"/>
    <s v="NELY.NELY@CIMBNIAGA.CO.ID"/>
    <s v="D-3"/>
    <n v="3003239"/>
    <s v="RENDRA PUTRA"/>
    <s v="Network Region Service &amp; Operations Head - Sumatera Region"/>
    <m/>
    <m/>
    <m/>
    <m/>
    <x v="1"/>
    <m/>
    <m/>
    <x v="0"/>
    <n v="0"/>
    <x v="0"/>
    <n v="0"/>
    <x v="0"/>
    <n v="0"/>
  </r>
  <r>
    <n v="3028853"/>
    <s v="AGUS RIANTO"/>
    <s v="U8"/>
    <x v="4"/>
    <s v="Network - Sumatera Region"/>
    <s v="Network - Sumatera Region Area II"/>
    <s v="KC - Medan - Icon - CNM - D3"/>
    <s v="KC - Medan - Icon - CNM - Service - D4"/>
    <s v="Branch Service Officer"/>
    <s v="Branch Service Officer"/>
    <s v="KC - Medan - Icon - CNM"/>
    <s v="MEDAN"/>
    <s v="Sumatera Utara"/>
    <d v="1996-08-13T00:00:00"/>
    <d v="2015-03-02T00:00:00"/>
    <s v="Male"/>
    <s v="CNM"/>
    <s v="AGUS.RIANTO@CIMBNIAGA.CO.ID"/>
    <s v="D-5"/>
    <n v="3005458"/>
    <s v="ERYKA ELISABERT SITOHANG"/>
    <s v="Branch Operations &amp; Service Manager - KC - CNM"/>
    <m/>
    <m/>
    <m/>
    <m/>
    <x v="1"/>
    <m/>
    <m/>
    <x v="0"/>
    <n v="0"/>
    <x v="0"/>
    <n v="0"/>
    <x v="0"/>
    <n v="0"/>
  </r>
  <r>
    <n v="3012508"/>
    <s v="ZURAIDA LUBIS"/>
    <s v="U8"/>
    <x v="4"/>
    <s v="Network - Sumatera Region"/>
    <s v="Network - Sumatera Region Area II"/>
    <s v="KC - Medan - Icon - CNM - D3"/>
    <s v="KC - Medan - Icon - CNM - Service - D4"/>
    <s v="Branch Service Officer"/>
    <s v="Branch Service Officer"/>
    <s v="KC - Medan - Icon - CNM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5742"/>
    <s v="CERIA BANGUN"/>
    <s v="U9"/>
    <x v="4"/>
    <s v="Network - Sumatera Region"/>
    <s v="Network - Sumatera Region Area II"/>
    <s v="KC - Medan - Icon - CNM - D3"/>
    <s v="KC - Medan - Icon - CNM - Service - D4"/>
    <s v="Customer Service"/>
    <s v="Customer Service"/>
    <s v="KC - Medan - Icon - CNM"/>
    <s v="MEDAN"/>
    <s v="Sumatera Utara"/>
    <d v="1989-09-26T00:00:00"/>
    <d v="2014-03-03T00:00:00"/>
    <s v="Female"/>
    <s v="CNM"/>
    <s v="CERIA.BANGUN@CIMBNIAGA.CO.ID"/>
    <s v="D-5"/>
    <n v="3005458"/>
    <s v="ERYKA ELISABERT SITOHANG"/>
    <s v="Branch Operations &amp; Service Manager - KC - CNM"/>
    <m/>
    <m/>
    <m/>
    <m/>
    <x v="1"/>
    <m/>
    <m/>
    <x v="0"/>
    <n v="0"/>
    <x v="0"/>
    <n v="0"/>
    <x v="0"/>
    <n v="0"/>
  </r>
  <r>
    <n v="3020091"/>
    <s v="IRA FADILLAH"/>
    <s v="U9"/>
    <x v="4"/>
    <s v="Network - Sumatera Region"/>
    <s v="Network - Sumatera Region Area II"/>
    <s v="KC - Medan - Icon - CNM - D3"/>
    <s v="KC - Medan - Icon - CNM - Service - D4"/>
    <s v="Branch Service Officer"/>
    <s v="Branch Service Officer"/>
    <s v="KC - Medan - Icon - CNM"/>
    <s v="MEDAN"/>
    <s v="Sumatera Utara"/>
    <d v="1988-09-22T00:00:00"/>
    <d v="2012-09-17T00:00:00"/>
    <s v="Female"/>
    <s v="CNM"/>
    <s v="IRA.FADILLAH@CIMBNIAGA.CO.ID"/>
    <s v="D-5"/>
    <n v="3005458"/>
    <s v="ERYKA ELISABERT SITOHANG"/>
    <s v="Branch Operations &amp; Service Manager - KC - CNM"/>
    <m/>
    <m/>
    <m/>
    <m/>
    <x v="1"/>
    <m/>
    <m/>
    <x v="0"/>
    <n v="0"/>
    <x v="0"/>
    <n v="0"/>
    <x v="0"/>
    <n v="0"/>
  </r>
  <r>
    <n v="3041465"/>
    <s v="DWI WULANDARI"/>
    <s v="U9"/>
    <x v="4"/>
    <s v="Network - Sumatera Region"/>
    <s v="Network - Sumatera Region Area II"/>
    <s v="KC - Medan - Icon - CNM - D3"/>
    <s v="KC - Medan - Icon - CNM - Service - D4"/>
    <s v="Customer Service"/>
    <s v="Customer Service"/>
    <s v="KC - Medan - Icon - CNM"/>
    <s v="MEDAN"/>
    <s v="Sumatera Utara"/>
    <d v="1992-12-09T00:00:00"/>
    <d v="2020-06-29T00:00:00"/>
    <s v="Female"/>
    <s v="CNM"/>
    <s v="Dwi.Wulandari@cimbniaga.co.id"/>
    <s v="D-5"/>
    <n v="3005458"/>
    <s v="ERYKA ELISABERT SITOHANG"/>
    <s v="Branch Operations &amp; Service Manager - KC - CNM"/>
    <m/>
    <m/>
    <m/>
    <m/>
    <x v="1"/>
    <m/>
    <m/>
    <x v="0"/>
    <n v="0"/>
    <x v="0"/>
    <n v="0"/>
    <x v="0"/>
    <n v="0"/>
  </r>
  <r>
    <n v="3041471"/>
    <s v="NIESYA ALDILA"/>
    <s v="U9"/>
    <x v="4"/>
    <s v="Network - Sumatera Region"/>
    <s v="Network - Sumatera Region Area II"/>
    <s v="KC - Medan - Icon - CNM - D3"/>
    <s v="KC - Medan - Icon - CNM - Service - D4"/>
    <s v="Customer Service"/>
    <s v="Customer Service"/>
    <s v="KC - Medan - Icon - CNM"/>
    <s v="MEDAN"/>
    <s v="Sumatera Utara"/>
    <d v="1994-11-24T00:00:00"/>
    <d v="2020-06-29T00:00:00"/>
    <s v="Female"/>
    <s v="CNM"/>
    <s v="Niesya.Aldila@cimbniaga.co.id"/>
    <s v="D-5"/>
    <n v="3005458"/>
    <s v="ERYKA ELISABERT SITOHANG"/>
    <s v="Branch Operations &amp; Service Manager - KC - CNM"/>
    <m/>
    <m/>
    <m/>
    <m/>
    <x v="1"/>
    <m/>
    <m/>
    <x v="0"/>
    <n v="0"/>
    <x v="0"/>
    <n v="0"/>
    <x v="0"/>
    <n v="0"/>
  </r>
  <r>
    <n v="3035759"/>
    <s v="HANA MEI CARERA SIRAIT"/>
    <s v="U9"/>
    <x v="4"/>
    <s v="Network - Sumatera Region"/>
    <s v="Network - Sumatera Region Area II"/>
    <s v="KC - Medan - Icon - CNM - D3"/>
    <s v="KC - Medan - Icon - CNM - Service - D4"/>
    <s v="Customer Service"/>
    <s v="Customer Service"/>
    <s v="KC - Medan - Icon - CNM"/>
    <s v="MEDAN"/>
    <s v="Sumatera Utara"/>
    <d v="1996-05-08T00:00:00"/>
    <d v="2018-05-07T00:00:00"/>
    <s v="Female"/>
    <s v="CNM"/>
    <s v="HANA.SIRAIT@CIMBNIAGA.CO.ID"/>
    <s v="D-5"/>
    <n v="3005458"/>
    <s v="ERYKA ELISABERT SITOHANG"/>
    <s v="Branch Operations &amp; Service Manager - KC - CNM"/>
    <m/>
    <m/>
    <m/>
    <m/>
    <x v="1"/>
    <m/>
    <m/>
    <x v="0"/>
    <n v="0"/>
    <x v="0"/>
    <n v="0"/>
    <x v="0"/>
    <n v="0"/>
  </r>
  <r>
    <n v="3036578"/>
    <s v="SARINAH SIBUEA"/>
    <s v="U10"/>
    <x v="4"/>
    <s v="Network - Sumatera Region"/>
    <s v="Network - Sumatera Region Area II"/>
    <s v="KC - Medan - Icon - CNM - D3"/>
    <s v="KC - Medan - Icon - CNM - Service - D4"/>
    <s v="Teller"/>
    <s v="Teller"/>
    <s v="KC - Medan - Icon - CNM"/>
    <s v="MEDAN"/>
    <s v="Sumatera Utara"/>
    <d v="1993-06-26T00:00:00"/>
    <d v="2018-10-01T00:00:00"/>
    <s v="Female"/>
    <s v="CNM"/>
    <s v="SARINAH.SIBUEA@CIMBNIAGA.CO.ID"/>
    <s v="D-5"/>
    <n v="3005458"/>
    <s v="ERYKA ELISABERT SITOHANG"/>
    <s v="Branch Operations &amp; Service Manager - KC - CNM"/>
    <m/>
    <m/>
    <m/>
    <m/>
    <x v="1"/>
    <m/>
    <m/>
    <x v="1"/>
    <n v="1"/>
    <x v="0"/>
    <n v="0"/>
    <x v="0"/>
    <n v="0.5"/>
  </r>
  <r>
    <n v="3036588"/>
    <s v="CINDY SARI"/>
    <s v="U10"/>
    <x v="4"/>
    <s v="Network - Sumatera Region"/>
    <s v="Network - Sumatera Region Area II"/>
    <s v="KC - Medan - Icon - CNM - D3"/>
    <s v="KC - Medan - Icon - CNM - Service - D4"/>
    <s v="Teller"/>
    <s v="Teller"/>
    <s v="KC - Medan - Icon - CNM"/>
    <s v="MEDAN"/>
    <s v="Sumatera Utara"/>
    <d v="1994-06-20T00:00:00"/>
    <d v="2018-10-01T00:00:00"/>
    <s v="Female"/>
    <s v="CNM"/>
    <s v="CINDY.SARI@CIMBNIAGA.CO.ID"/>
    <s v="D-5"/>
    <n v="3005458"/>
    <s v="ERYKA ELISABERT SITOHANG"/>
    <s v="Branch Operations &amp; Service Manager - KC - CNM"/>
    <m/>
    <m/>
    <m/>
    <m/>
    <x v="1"/>
    <m/>
    <m/>
    <x v="0"/>
    <n v="0"/>
    <x v="0"/>
    <n v="0"/>
    <x v="0"/>
    <n v="0"/>
  </r>
  <r>
    <n v="3040239"/>
    <s v="WENY SPIKA PANJAITAN"/>
    <s v="U10"/>
    <x v="4"/>
    <s v="Network - Sumatera Region"/>
    <s v="Network - Sumatera Region Area I"/>
    <s v="KCP - Medan - Ks Tubun - MTH - D3"/>
    <s v="KCP - Medan - Ks Tubun - MTH - Service - D4"/>
    <s v="Customer Service Acceleration"/>
    <s v="Customer Service Acceleration"/>
    <s v="KCP - Medan - Ks Tubun - MTH"/>
    <s v="MEDAN"/>
    <s v="Sumatera Utara"/>
    <d v="1996-01-04T00:00:00"/>
    <d v="2020-01-20T00:00:00"/>
    <s v="Female"/>
    <s v="MTH"/>
    <s v="WENY.PANJAITAN@CIMBNIAGA.CO.ID"/>
    <s v="D-5"/>
    <n v="3005387"/>
    <s v="LIYUNG"/>
    <s v="Branch Operations &amp; Service Manager - KCP - MTH"/>
    <m/>
    <m/>
    <m/>
    <m/>
    <x v="1"/>
    <m/>
    <m/>
    <x v="0"/>
    <n v="0"/>
    <x v="0"/>
    <n v="0"/>
    <x v="0"/>
    <n v="0"/>
  </r>
  <r>
    <n v="5600241"/>
    <s v="MELINA"/>
    <s v="U6"/>
    <x v="4"/>
    <s v="Network - Sumatera Region"/>
    <s v="Network - Sumatera Region Area II"/>
    <s v="KCP - Binjai - Sudirman - MBI - D3"/>
    <s v="KCP - Binjai - Sudirman - MBI - Preferred - D4"/>
    <s v="Preferred Business Manager"/>
    <s v="Preferred Business Manager"/>
    <s v="KCP - Binjai - Sudirman - MBI"/>
    <s v="BINJAI"/>
    <s v="Sumatera Utara"/>
    <d v="1986-05-08T00:00:00"/>
    <d v="2025-07-28T00:00:00"/>
    <s v="Female"/>
    <s v="MBI"/>
    <s v="melina.melina@cimbniaga.co.id"/>
    <s v="D-4"/>
    <n v="5600891"/>
    <s v="SHELLEY DARMA YANTI"/>
    <s v="Branch Manager - KCP - MBI"/>
    <m/>
    <m/>
    <m/>
    <m/>
    <x v="1"/>
    <m/>
    <m/>
    <x v="0"/>
    <n v="0.1"/>
    <x v="0"/>
    <n v="0"/>
    <x v="0"/>
    <n v="0.05"/>
  </r>
  <r>
    <n v="5600078"/>
    <s v="LIN CHE"/>
    <s v="U8"/>
    <x v="4"/>
    <s v="Network - Sumatera Region"/>
    <s v="Network - Sumatera Region Area II"/>
    <s v="KCP - Binjai - Sudirman - MBI - D3"/>
    <s v="KCP - Binjai - Sudirman - MBI - Preferred - D4"/>
    <s v="Preferred Relationship Manager"/>
    <s v="Preferred Relationship Manager"/>
    <s v="KCP - Binjai - Sudirman - MBI"/>
    <s v="BINJAI"/>
    <s v="Sumatera Utara"/>
    <d v="1994-12-02T00:00:00"/>
    <d v="2025-04-28T00:00:00"/>
    <s v="Female"/>
    <s v="MBI"/>
    <s v="lin.che@cimbniaga.co.id"/>
    <s v="D-5"/>
    <n v="5600241"/>
    <s v="MELINA"/>
    <s v="Preferred Business Manager 1 - KCP - MBI"/>
    <m/>
    <m/>
    <m/>
    <m/>
    <x v="1"/>
    <m/>
    <m/>
    <x v="0"/>
    <n v="0.1"/>
    <x v="0"/>
    <n v="0"/>
    <x v="0"/>
    <n v="0.05"/>
  </r>
  <r>
    <n v="5601834"/>
    <s v="BETRIX"/>
    <s v="U8"/>
    <x v="4"/>
    <s v="Network - Sumatera Region"/>
    <s v="Network - Sumatera Region Area II"/>
    <s v="KCP - Binjai - Sudirman - MBI - D3"/>
    <s v="KCP - Binjai - Sudirman - MBI - Preferred - D4"/>
    <s v="Preferred Relationship Manager"/>
    <s v="Preferred Relationship Manager"/>
    <s v="KCP - Binjai - Sudirman - MBI"/>
    <s v="BINJAI"/>
    <s v="Sumatera Utara"/>
    <d v="1991-03-27T00:00:00"/>
    <d v="2025-12-15T00:00:00"/>
    <s v="Female"/>
    <s v="MBI"/>
    <s v="betrix.betrix@cimbniaga.co.id"/>
    <s v="D-5"/>
    <n v="5600241"/>
    <s v="MELINA"/>
    <s v="Preferred Business Manager 1 - KCP - MBI"/>
    <m/>
    <m/>
    <m/>
    <m/>
    <x v="1"/>
    <m/>
    <m/>
    <x v="0"/>
    <n v="0.2"/>
    <x v="1"/>
    <e v="#N/A"/>
    <x v="1"/>
    <e v="#N/A"/>
  </r>
  <r>
    <n v="5601878"/>
    <s v="VERINA TANIA RUANDI"/>
    <s v="U8"/>
    <x v="4"/>
    <s v="Network - Sumatera Region"/>
    <s v="Network - Sumatera Region Area II"/>
    <s v="KCP - Binjai - Sudirman - MBI - D3"/>
    <s v="KCP - Binjai - Sudirman - MBI - Preferred - D4"/>
    <s v="Preferred Relationship Manager"/>
    <s v="Preferred Relationship Manager"/>
    <s v="KCP - Binjai - Sudirman - MBI"/>
    <s v="BINJAI"/>
    <s v="Sumatera Utara"/>
    <d v="1999-09-16T00:00:00"/>
    <d v="2026-02-02T00:00:00"/>
    <s v="Female"/>
    <s v="MBI"/>
    <s v="verina.ruandi@cimbniaga.co.id"/>
    <s v="D-5"/>
    <n v="5600241"/>
    <s v="MELINA"/>
    <s v="Preferred Business Manager 1 - KCP - MBI"/>
    <m/>
    <m/>
    <m/>
    <m/>
    <x v="1"/>
    <m/>
    <m/>
    <x v="0"/>
    <n v="0.1"/>
    <x v="1"/>
    <e v="#N/A"/>
    <x v="1"/>
    <e v="#N/A"/>
  </r>
  <r>
    <n v="3005458"/>
    <s v="ERYKA ELISABERT SITOHANG"/>
    <s v="U5"/>
    <x v="4"/>
    <s v="Network - Sumatera Region"/>
    <s v="Network - Sumatera Region Area II"/>
    <s v="KC - Medan - Icon - CNM - D3"/>
    <s v="KC - Medan - Icon - CNM - Service - D4"/>
    <s v="Branch Operations &amp; Service Manager"/>
    <s v="Branch Operations &amp; Service Manager"/>
    <s v="KC - Medan - Icon - CNM"/>
    <s v="MEDAN"/>
    <s v="Sumatera Utara"/>
    <d v="1979-05-02T00:00:00"/>
    <d v="2001-07-01T00:00:00"/>
    <s v="Female"/>
    <s v="CNM"/>
    <s v="ERYKA.SITOHANG@CIMBNIAGA.CO.ID"/>
    <s v="D-4"/>
    <n v="3039862"/>
    <s v="JANUARTI PURNAMA N. SIANTURI"/>
    <s v="Branch Manager - KC - CNM"/>
    <m/>
    <m/>
    <m/>
    <m/>
    <x v="1"/>
    <m/>
    <m/>
    <x v="0"/>
    <n v="0.15"/>
    <x v="0"/>
    <n v="0"/>
    <x v="0"/>
    <n v="7.4999999999999997E-2"/>
  </r>
  <r>
    <n v="3025737"/>
    <s v="ESRA SANI WIDIA ROTUA SITOHANG"/>
    <s v="U8"/>
    <x v="4"/>
    <s v="Network - Sumatera Region"/>
    <s v="Network - Sumatera Region Area II"/>
    <s v="KCP - Binjai - Sudirman - MBI - D3"/>
    <s v="KCP - Binjai - Sudirman - MBI - Service - D4"/>
    <s v="Branch Service Officer"/>
    <s v="Branch Service Officer"/>
    <s v="KCP - Binjai - Sudirman - MBI"/>
    <s v="BINJAI"/>
    <s v="Sumatera Utara"/>
    <d v="1990-04-08T00:00:00"/>
    <d v="2014-02-11T00:00:00"/>
    <s v="Female"/>
    <s v="MBI"/>
    <s v="ESRASANI.SITOHANG@CIMBNIAGA.CO.ID"/>
    <s v="D-5"/>
    <n v="3037016"/>
    <s v="AUGUST SAMUEL OKTAFIANUS SIAHAAN"/>
    <s v="Branch Operations &amp; Service Manager - KCP - MBI"/>
    <m/>
    <m/>
    <m/>
    <m/>
    <x v="1"/>
    <m/>
    <m/>
    <x v="0"/>
    <n v="0.1"/>
    <x v="0"/>
    <n v="0"/>
    <x v="0"/>
    <n v="0.05"/>
  </r>
  <r>
    <n v="3040237"/>
    <s v="NOVIA ARI TANTIAS"/>
    <s v="U9"/>
    <x v="4"/>
    <s v="Network - Sumatera Region"/>
    <s v="Network - Sumatera Region Area II"/>
    <s v="KCP - Binjai - Sudirman - MBI - D3"/>
    <s v="KCP - Binjai - Sudirman - MBI - Service - D4"/>
    <s v="Customer Service"/>
    <s v="Customer Service"/>
    <s v="KCP - Binjai - Sudirman - MBI"/>
    <s v="BINJAI"/>
    <s v="Sumatera Utara"/>
    <d v="1993-11-08T00:00:00"/>
    <d v="2020-01-20T00:00:00"/>
    <s v="Female"/>
    <s v="MBI"/>
    <s v="Novia.tantias@cimbniaga.co.id"/>
    <s v="D-5"/>
    <n v="3037016"/>
    <s v="AUGUST SAMUEL OKTAFIANUS SIAHAAN"/>
    <s v="Branch Operations &amp; Service Manager - KCP - MBI"/>
    <m/>
    <m/>
    <m/>
    <m/>
    <x v="1"/>
    <m/>
    <m/>
    <x v="0"/>
    <n v="0.1"/>
    <x v="0"/>
    <n v="0"/>
    <x v="0"/>
    <n v="0.05"/>
  </r>
  <r>
    <n v="3022757"/>
    <s v="DINA ROFIANA LUBIS"/>
    <s v="U9"/>
    <x v="4"/>
    <s v="Network - Sumatera Region"/>
    <s v="Network - Sumatera Region Area II"/>
    <s v="KCP - Binjai - Sudirman - MBI - D3"/>
    <s v="KCP - Binjai - Sudirman - MBI - Service - D4"/>
    <s v="Customer Service"/>
    <s v="Customer Service"/>
    <s v="KCP - Binjai - Sudirman - MBI"/>
    <s v="BINJAI"/>
    <s v="Sumatera Utara"/>
    <d v="1988-10-17T00:00:00"/>
    <d v="2013-05-01T00:00:00"/>
    <s v="Female"/>
    <s v="MBI"/>
    <s v="DINAROFIANA.LUBIS@CIMBNIAGA.CO.ID"/>
    <s v="D-5"/>
    <n v="3037016"/>
    <s v="AUGUST SAMUEL OKTAFIANUS SIAHAAN"/>
    <s v="Branch Operations &amp; Service Manager - KCP - MBI"/>
    <m/>
    <m/>
    <m/>
    <m/>
    <x v="1"/>
    <m/>
    <m/>
    <x v="0"/>
    <n v="0"/>
    <x v="0"/>
    <n v="0"/>
    <x v="0"/>
    <n v="0"/>
  </r>
  <r>
    <n v="3041071"/>
    <s v="YUNI VRASTIKA"/>
    <s v="U10"/>
    <x v="4"/>
    <s v="Network - Sumatera Region"/>
    <s v="Network - Sumatera Region Area II"/>
    <s v="KCP - Binjai - Sudirman - MBI - D3"/>
    <s v="KCP - Binjai - Sudirman - MBI - Service - D4"/>
    <s v="Teller"/>
    <s v="Teller"/>
    <s v="KCP - Binjai - Sudirman - MBI"/>
    <s v="BINJAI"/>
    <s v="Sumatera Utara"/>
    <d v="1995-05-14T00:00:00"/>
    <d v="2020-03-30T00:00:00"/>
    <s v="Female"/>
    <s v="MBI"/>
    <s v="Yuni.Vrastika@cimbniaga.co.id"/>
    <s v="D-5"/>
    <n v="3037016"/>
    <s v="AUGUST SAMUEL OKTAFIANUS SIAHAAN"/>
    <s v="Branch Operations &amp; Service Manager - KCP - MBI"/>
    <m/>
    <m/>
    <m/>
    <m/>
    <x v="1"/>
    <m/>
    <m/>
    <x v="0"/>
    <n v="0.1"/>
    <x v="0"/>
    <n v="0"/>
    <x v="0"/>
    <n v="0.05"/>
  </r>
  <r>
    <n v="5414572"/>
    <s v="SURYANI"/>
    <s v="U6"/>
    <x v="4"/>
    <s v="Network - Sumatera Region"/>
    <s v="Network - Sumatera Region Area II"/>
    <s v="KCP - Medan - Gatot Subroto - MGS - D3"/>
    <s v="KCP - Medan - Gatot Subroto - MGS - EBB - D4"/>
    <s v="EBB Business Manager"/>
    <s v="EBB Business Manager"/>
    <s v="KCP - Medan - Gatot Subroto - MGS"/>
    <s v="MEDAN"/>
    <s v="Sumatera Utara"/>
    <d v="1979-12-02T00:00:00"/>
    <d v="2024-09-02T00:00:00"/>
    <s v="Female"/>
    <s v="MGS"/>
    <s v="Suryani.Suryani@cimbniaga.co.id"/>
    <s v="D-4"/>
    <n v="5341240"/>
    <s v="LISA"/>
    <s v="Branch Manager - KCP - MGS"/>
    <m/>
    <m/>
    <m/>
    <m/>
    <x v="1"/>
    <m/>
    <m/>
    <x v="0"/>
    <n v="0.1"/>
    <x v="0"/>
    <n v="0"/>
    <x v="0"/>
    <n v="0.05"/>
  </r>
  <r>
    <n v="5601569"/>
    <s v="PRANADICITA"/>
    <s v="U6"/>
    <x v="4"/>
    <s v="Network - Sumatera Region"/>
    <s v="Network - Sumatera Region Area II"/>
    <s v="KCP - Medan - Gatot Subroto - MGS - D3"/>
    <s v="KCP - Medan - Gatot Subroto - MGS - EBB - D4"/>
    <s v="Sr EBB Relationship Manager"/>
    <s v="Sr EBB Relationship Manager"/>
    <s v="KCP - Medan - Gatot Subroto - MGS"/>
    <s v="MEDAN"/>
    <s v="Sumatera Utara"/>
    <d v="1982-03-02T00:00:00"/>
    <d v="2025-11-03T00:00:00"/>
    <s v="Male"/>
    <s v="MGS"/>
    <s v="pranadicita.pranadicita@cimbniaga.co.id"/>
    <s v="D-5"/>
    <n v="5414572"/>
    <s v="SURYANI"/>
    <s v="Network EBB Business Manager - KCP - MGS"/>
    <m/>
    <m/>
    <m/>
    <m/>
    <x v="1"/>
    <m/>
    <m/>
    <x v="0"/>
    <n v="0.1"/>
    <x v="1"/>
    <e v="#N/A"/>
    <x v="1"/>
    <e v="#N/A"/>
  </r>
  <r>
    <n v="5600807"/>
    <s v="JIMMY"/>
    <s v="U6"/>
    <x v="4"/>
    <s v="Network - Sumatera Region"/>
    <s v="Network - Sumatera Region Area II"/>
    <s v="KCP - Medan - Gatot Subroto - MGS - D3"/>
    <s v="KCP - Medan - Gatot Subroto - MGS - EBB - D4"/>
    <s v="Sr EBB Relationship Manager"/>
    <s v="Sr EBB Relationship Manager"/>
    <s v="KCP - Medan - Gatot Subroto - MGS"/>
    <s v="MEDAN"/>
    <s v="Sumatera Utara"/>
    <d v="1992-09-28T00:00:00"/>
    <d v="2025-07-24T00:00:00"/>
    <s v="Male"/>
    <s v="MGS"/>
    <s v="jimmy.jimmy2@cimbniaga.co.id"/>
    <s v="D-5"/>
    <n v="5414572"/>
    <s v="SURYANI"/>
    <s v="Network EBB Business Manager - KCP - MGS"/>
    <m/>
    <m/>
    <m/>
    <m/>
    <x v="1"/>
    <m/>
    <m/>
    <x v="0"/>
    <n v="0.1"/>
    <x v="0"/>
    <n v="0"/>
    <x v="0"/>
    <n v="0.05"/>
  </r>
  <r>
    <n v="5601701"/>
    <s v="JEPRI WANDES NABABAN"/>
    <s v="U7"/>
    <x v="4"/>
    <s v="Network - Sumatera Region"/>
    <s v="Network - Sumatera Region Area II"/>
    <s v="KCP - Medan - Gatot Subroto - MGS - D3"/>
    <s v="KCP - Medan - Gatot Subroto - MGS - EBB - D4"/>
    <s v="Sr EBB Relationship Manager"/>
    <s v="Sr EBB Relationship Manager"/>
    <s v="KCP - Medan - Gatot Subroto - MGS"/>
    <s v="MEDAN"/>
    <s v="Sumatera Utara"/>
    <d v="1991-05-08T00:00:00"/>
    <d v="2025-11-17T00:00:00"/>
    <s v="Male"/>
    <s v="MGS"/>
    <s v="jepri.nababan@cimbniaga.co.id"/>
    <s v="D-5"/>
    <n v="5414572"/>
    <s v="SURYANI"/>
    <s v="Network EBB Business Manager - KCP - MGS"/>
    <m/>
    <m/>
    <m/>
    <m/>
    <x v="1"/>
    <m/>
    <m/>
    <x v="0"/>
    <n v="0.1"/>
    <x v="1"/>
    <e v="#N/A"/>
    <x v="1"/>
    <e v="#N/A"/>
  </r>
  <r>
    <n v="3035813"/>
    <s v="HENDRA"/>
    <s v="U7"/>
    <x v="4"/>
    <s v="Network - Sumatera Region"/>
    <s v="Network - Sumatera Region Area II"/>
    <s v="KCP - Medan - Gatot Subroto - MGS - D3"/>
    <s v="KCP - Medan - Gatot Subroto - MGS - EBB - D4"/>
    <s v="Sr EBB Relationship Manager"/>
    <s v="Sr EBB Relationship Manager"/>
    <s v="KCP - Medan - Gatot Subroto - MGS"/>
    <s v="MEDAN"/>
    <s v="Sumatera Utara"/>
    <d v="1986-12-02T00:00:00"/>
    <d v="2018-05-21T00:00:00"/>
    <s v="Male"/>
    <s v="MGS"/>
    <s v="HENDRA.HENDRA@CIMBNIAGA.CO.ID"/>
    <s v="D-5"/>
    <n v="5414572"/>
    <s v="SURYANI"/>
    <s v="Network EBB Business Manager - KCP - MGS"/>
    <m/>
    <m/>
    <m/>
    <m/>
    <x v="1"/>
    <m/>
    <m/>
    <x v="0"/>
    <n v="0.1"/>
    <x v="0"/>
    <n v="0"/>
    <x v="0"/>
    <n v="0.05"/>
  </r>
  <r>
    <n v="5601827"/>
    <s v="MELISA FITRI BATUBARA"/>
    <s v="U7"/>
    <x v="4"/>
    <s v="Network - Sumatera Region"/>
    <s v="Network - Sumatera Region Area II"/>
    <s v="KCP - Medan - Gatot Subroto - MGS - D3"/>
    <s v="KCP - Medan - Gatot Subroto - MGS - Preferred - D4"/>
    <s v="Preferred Relationship Manager"/>
    <s v="Preferred Relationship Manager"/>
    <s v="KCP - Medan - Gatot Subroto - MGS"/>
    <s v="MEDAN"/>
    <s v="Sumatera Utara"/>
    <d v="1987-02-14T00:00:00"/>
    <d v="2025-12-08T00:00:00"/>
    <s v="Female"/>
    <s v="MGS"/>
    <s v="melisa.batubara@cimbniaga.co.id"/>
    <s v="D-5"/>
    <n v="5341240"/>
    <s v="LISA"/>
    <s v="Branch Manager - KCP - MGS"/>
    <m/>
    <m/>
    <m/>
    <m/>
    <x v="1"/>
    <m/>
    <m/>
    <x v="0"/>
    <n v="0.1"/>
    <x v="1"/>
    <e v="#N/A"/>
    <x v="1"/>
    <e v="#N/A"/>
  </r>
  <r>
    <n v="5406904"/>
    <s v="SILVINA CENDANA TEH"/>
    <s v="U7"/>
    <x v="4"/>
    <s v="Network - Sumatera Region"/>
    <s v="Network - Sumatera Region Area II"/>
    <s v="KCP - Medan - Gatot Subroto - MGS - D3"/>
    <s v="KCP - Medan - Gatot Subroto - MGS - Preferred - D4"/>
    <s v="Preferred Relationship Manager"/>
    <s v="Preferred Relationship Manager"/>
    <s v="KCP - Medan - Gatot Subroto - MGS"/>
    <s v="MEDAN"/>
    <s v="Sumatera Utara"/>
    <d v="1988-06-22T00:00:00"/>
    <d v="2024-03-25T00:00:00"/>
    <s v="Female"/>
    <s v="MGS"/>
    <s v="silvina.teh@cimbniaga.co.id"/>
    <s v="D-5"/>
    <n v="5341240"/>
    <s v="LISA"/>
    <s v="Branch Manager - KCP - MGS"/>
    <m/>
    <m/>
    <m/>
    <m/>
    <x v="1"/>
    <m/>
    <m/>
    <x v="0"/>
    <n v="0.1"/>
    <x v="0"/>
    <n v="0"/>
    <x v="0"/>
    <n v="0.05"/>
  </r>
  <r>
    <n v="3005897"/>
    <s v="ROMAULI S A NAINGGOLAN"/>
    <s v="U7"/>
    <x v="4"/>
    <s v="Network - Sumatera Region"/>
    <s v="Network - Sumatera Region Area II"/>
    <s v="KCP - Medan - Gatot Subroto - MGS - D3"/>
    <s v="KCP - Medan - Gatot Subroto - MGS - Service - D4"/>
    <s v="Branch Operations &amp; Service Manager"/>
    <s v="Branch Operations &amp; Service Manager"/>
    <s v="KCP - Medan - Gatot Subroto - MGS"/>
    <s v="MEDAN"/>
    <s v="Sumatera Utara"/>
    <d v="1979-04-17T00:00:00"/>
    <d v="2002-12-11T00:00:00"/>
    <s v="Female"/>
    <s v="MGS"/>
    <s v="ROMAULI.NAINGGOLAN@CIMBNIAGA.CO.ID"/>
    <s v="D-4"/>
    <n v="5341240"/>
    <s v="LISA"/>
    <s v="Branch Manager - KCP - MGS"/>
    <m/>
    <m/>
    <m/>
    <m/>
    <x v="1"/>
    <m/>
    <m/>
    <x v="0"/>
    <n v="0.1"/>
    <x v="0"/>
    <n v="0"/>
    <x v="0"/>
    <n v="0.05"/>
  </r>
  <r>
    <n v="3011187"/>
    <s v="LISA MELINDA"/>
    <s v="U8"/>
    <x v="4"/>
    <s v="Network - Sumatera Region"/>
    <s v="Network - Sumatera Region Area II"/>
    <s v="KCP - Medan - Gatot Subroto - MGS - D3"/>
    <s v="KCP - Medan - Gatot Subroto - MGS - Service - D4"/>
    <s v="Branch Service Officer"/>
    <s v="Branch Service Officer"/>
    <s v="KCP - Medan - Gatot Subroto - MGS"/>
    <s v="MEDAN"/>
    <s v="Sumatera Utara"/>
    <d v="1986-01-23T00:00:00"/>
    <d v="2009-05-01T00:00:00"/>
    <s v="Female"/>
    <s v="MGS"/>
    <s v="LISA.MELINDA@CIMBNIAGA.CO.ID"/>
    <s v="D-5"/>
    <n v="3005897"/>
    <s v="ROMAULI S A NAINGGOLAN"/>
    <s v="Branch Operations &amp; Service Manager - KCP - MGS"/>
    <m/>
    <m/>
    <m/>
    <m/>
    <x v="1"/>
    <m/>
    <m/>
    <x v="0"/>
    <n v="0.1"/>
    <x v="0"/>
    <n v="0"/>
    <x v="0"/>
    <n v="0.05"/>
  </r>
  <r>
    <n v="3032831"/>
    <s v="DEVIA"/>
    <s v="U9"/>
    <x v="4"/>
    <s v="Network - Sumatera Region"/>
    <s v="Network - Sumatera Region Area II"/>
    <s v="KCP - Medan - Gatot Subroto - MGS - D3"/>
    <s v="KCP - Medan - Gatot Subroto - MGS - Service - D4"/>
    <s v="Customer Service"/>
    <s v="Customer Service"/>
    <s v="KCP - Medan - Gatot Subroto - MGS"/>
    <s v="MEDAN"/>
    <s v="Sumatera Utara"/>
    <d v="1989-12-24T00:00:00"/>
    <d v="2016-12-20T00:00:00"/>
    <s v="Female"/>
    <s v="MGS"/>
    <s v="DEVIA@CIMBNIAGA.CO.ID"/>
    <s v="D-5"/>
    <n v="3005897"/>
    <s v="ROMAULI S A NAINGGOLAN"/>
    <s v="Branch Operations &amp; Service Manager - KCP - MGS"/>
    <m/>
    <m/>
    <m/>
    <m/>
    <x v="1"/>
    <m/>
    <m/>
    <x v="0"/>
    <n v="0.1"/>
    <x v="0"/>
    <n v="0"/>
    <x v="0"/>
    <n v="0.05"/>
  </r>
  <r>
    <n v="3035757"/>
    <s v="SILVYA"/>
    <s v="U9"/>
    <x v="4"/>
    <s v="Network - Sumatera Region"/>
    <s v="Network - Sumatera Region Area II"/>
    <s v="KCP - Medan - Gatot Subroto - MGS - D3"/>
    <s v="KCP - Medan - Gatot Subroto - MGS - Service - D4"/>
    <s v="Customer Service"/>
    <s v="Customer Service"/>
    <s v="KCP - Medan - Gatot Subroto - MGS"/>
    <s v="MEDAN"/>
    <s v="Sumatera Utara"/>
    <d v="1992-11-16T00:00:00"/>
    <d v="2018-05-07T00:00:00"/>
    <s v="Female"/>
    <s v="MGS"/>
    <s v="SILVYA.SILVYA@CIMBNIAGA.CO.ID"/>
    <s v="D-5"/>
    <n v="3005897"/>
    <s v="ROMAULI S A NAINGGOLAN"/>
    <s v="Branch Operations &amp; Service Manager - KCP - MGS"/>
    <m/>
    <m/>
    <m/>
    <m/>
    <x v="0"/>
    <m/>
    <m/>
    <x v="0"/>
    <n v="0.1"/>
    <x v="0"/>
    <n v="0"/>
    <x v="0"/>
    <n v="0.05"/>
  </r>
  <r>
    <n v="3038693"/>
    <s v="DESY ANNA MARIA MANURUNG"/>
    <s v="U10"/>
    <x v="4"/>
    <s v="Network - Sumatera Region"/>
    <s v="Network - Sumatera Region Area II"/>
    <s v="KCP - Medan - Gatot Subroto - MGS - D3"/>
    <s v="KCP - Medan - Gatot Subroto - MGS - Service - D4"/>
    <s v="Teller"/>
    <s v="Teller"/>
    <s v="KCP - Medan - Gatot Subroto - MGS"/>
    <s v="MEDAN"/>
    <s v="Sumatera Utara"/>
    <d v="1996-12-07T00:00:00"/>
    <d v="2019-08-05T00:00:00"/>
    <s v="Female"/>
    <s v="MGS"/>
    <s v="DESY.MANURUNG@CIMBNIAGA.CO.ID"/>
    <s v="D-5"/>
    <n v="3005897"/>
    <s v="ROMAULI S A NAINGGOLAN"/>
    <s v="Branch Operations &amp; Service Manager - KCP - MGS"/>
    <m/>
    <m/>
    <m/>
    <m/>
    <x v="1"/>
    <m/>
    <m/>
    <x v="0"/>
    <n v="0.3"/>
    <x v="0"/>
    <n v="0"/>
    <x v="0"/>
    <n v="0.15"/>
  </r>
  <r>
    <n v="5600330"/>
    <s v="WILIAM MURANO"/>
    <s v="U6"/>
    <x v="4"/>
    <s v="Network - Sumatera Region"/>
    <s v="Network - Sumatera Region Area II"/>
    <s v="KCP - Medan - Juanda - MJD - D3"/>
    <s v="KCP - Medan - Juanda - MJD - EBB - D4"/>
    <s v="Sr EBB Relationship Manager"/>
    <s v="Sr EBB Relationship Manager"/>
    <s v="KCP - Medan - Juanda - MJD"/>
    <s v="MEDAN"/>
    <s v="Sumatera Utara"/>
    <d v="1993-06-02T00:00:00"/>
    <d v="2025-05-19T00:00:00"/>
    <s v="Male"/>
    <s v="MJD"/>
    <s v="wiliam.murano@cimbniaga.co.id"/>
    <s v="D-5"/>
    <n v="3030767"/>
    <s v="MICHAEL"/>
    <s v="Network EBB Business Manager - KCP - MJD"/>
    <m/>
    <m/>
    <m/>
    <m/>
    <x v="1"/>
    <m/>
    <m/>
    <x v="0"/>
    <n v="0"/>
    <x v="0"/>
    <n v="0"/>
    <x v="0"/>
    <n v="0"/>
  </r>
  <r>
    <n v="3030767"/>
    <s v="MICHAEL"/>
    <s v="U6"/>
    <x v="4"/>
    <s v="Network - Sumatera Region"/>
    <s v="Network - Sumatera Region Area II"/>
    <s v="KCP - Medan - Juanda - MJD - D3"/>
    <s v="KCP - Medan - Juanda - MJD - EBB - D4"/>
    <s v="EBB Business Manager"/>
    <s v="EBB Business Manager"/>
    <s v="KCP - Medan - Juanda - MJD"/>
    <s v="MEDAN"/>
    <s v="Sumatera Utara"/>
    <d v="1988-09-05T00:00:00"/>
    <d v="2016-04-01T00:00:00"/>
    <s v="Male"/>
    <s v="MJD"/>
    <s v="MICHAEL2@CIMBNIAGA.CO.ID"/>
    <s v="D-4"/>
    <n v="3038762"/>
    <s v="FATIMA"/>
    <s v="Branch Manager - KCP - MJD"/>
    <m/>
    <m/>
    <m/>
    <m/>
    <x v="1"/>
    <m/>
    <m/>
    <x v="0"/>
    <n v="0"/>
    <x v="0"/>
    <n v="0"/>
    <x v="0"/>
    <n v="0"/>
  </r>
  <r>
    <n v="5390973"/>
    <s v="LENI SUHERNA"/>
    <s v="U7"/>
    <x v="4"/>
    <s v="Network - Sumatera Region"/>
    <s v="Network - Sumatera Region Area II"/>
    <s v="KCP - Medan - Juanda - MJD - D3"/>
    <s v="KCP - Medan - Juanda - MJD - EBB - D4"/>
    <s v="EBB Relationship Manager"/>
    <s v="EBB Relationship Manager"/>
    <s v="KCP - Medan - Juanda - MJD"/>
    <s v="MEDAN"/>
    <s v="Sumatera Utara"/>
    <d v="1997-09-08T00:00:00"/>
    <d v="2023-07-10T00:00:00"/>
    <s v="Female"/>
    <s v="MJD"/>
    <s v="Leni.Suherna@cimbniaga.co.id"/>
    <s v="D-5"/>
    <n v="3030767"/>
    <s v="MICHAEL"/>
    <s v="Network EBB Business Manager - KCP - MJD"/>
    <m/>
    <m/>
    <m/>
    <m/>
    <x v="1"/>
    <m/>
    <m/>
    <x v="0"/>
    <n v="0"/>
    <x v="0"/>
    <n v="0"/>
    <x v="0"/>
    <n v="0"/>
  </r>
  <r>
    <n v="5388769"/>
    <s v="SATRIA SUTANTO"/>
    <s v="U7"/>
    <x v="4"/>
    <s v="Network - Sumatera Region"/>
    <s v="Network - Sumatera Region Area II"/>
    <s v="KCP - Medan - Juanda - MJD - D3"/>
    <s v="KCP - Medan - Juanda - MJD - EBB - D4"/>
    <s v="EBB Relationship Manager"/>
    <s v="EBB Relationship Manager"/>
    <s v="KCP - Medan - Juanda - MJD"/>
    <s v="MEDAN"/>
    <s v="Sumatera Utara"/>
    <d v="1982-05-12T00:00:00"/>
    <d v="2023-05-08T00:00:00"/>
    <s v="Male"/>
    <s v="MJD"/>
    <s v="Satria.Sutanto@cimbniaga.co.id"/>
    <s v="D-5"/>
    <n v="3030767"/>
    <s v="MICHAEL"/>
    <s v="Network EBB Business Manager - KCP - MJD"/>
    <m/>
    <m/>
    <m/>
    <m/>
    <x v="1"/>
    <m/>
    <m/>
    <x v="0"/>
    <n v="0"/>
    <x v="0"/>
    <n v="0"/>
    <x v="0"/>
    <n v="0"/>
  </r>
  <r>
    <n v="5380875"/>
    <s v="RICKY LEONARDO"/>
    <s v="U8"/>
    <x v="4"/>
    <s v="Network - Sumatera Region"/>
    <s v="Network - Sumatera Region Area II"/>
    <s v="KCP - Medan - Juanda - MJD - D3"/>
    <s v="KCP - Medan - Juanda - MJD - EBB - D4"/>
    <s v="EBB Relationship Manager"/>
    <s v="EBB Relationship Manager"/>
    <s v="KCP - Medan - Juanda - MJD"/>
    <s v="MEDAN"/>
    <s v="Sumatera Utara"/>
    <d v="1991-02-04T00:00:00"/>
    <d v="2023-01-09T00:00:00"/>
    <s v="Male"/>
    <s v="MJD"/>
    <s v="Ricky.Leonardo@cimbniaga.co.id"/>
    <s v="D-5"/>
    <n v="3030767"/>
    <s v="MICHAEL"/>
    <s v="Network EBB Business Manager - KCP - MJD"/>
    <m/>
    <m/>
    <m/>
    <m/>
    <x v="1"/>
    <m/>
    <m/>
    <x v="0"/>
    <n v="0"/>
    <x v="0"/>
    <n v="0"/>
    <x v="0"/>
    <n v="0"/>
  </r>
  <r>
    <n v="5600259"/>
    <s v="WILBERT"/>
    <s v="U9"/>
    <x v="4"/>
    <s v="Network - Sumatera Region"/>
    <s v="Network - Sumatera Region Area II"/>
    <s v="KCP - Medan - Juanda - MJD - D3"/>
    <s v="KCP - Medan - Juanda - MJD - EBB - D4"/>
    <s v="EBB Relationship Manager"/>
    <s v="EBB Relationship Manager"/>
    <s v="KCP - Medan - Juanda - MJD"/>
    <s v="MEDAN"/>
    <s v="Sumatera Utara"/>
    <d v="1999-12-08T00:00:00"/>
    <d v="2025-05-05T00:00:00"/>
    <s v="Male"/>
    <s v="MJD"/>
    <s v="wilbert.wilbert@cimbniaga.co.id"/>
    <s v="D-5"/>
    <n v="3030767"/>
    <s v="MICHAEL"/>
    <s v="Network EBB Business Manager - KCP - MJD"/>
    <m/>
    <m/>
    <m/>
    <m/>
    <x v="1"/>
    <m/>
    <m/>
    <x v="0"/>
    <n v="0"/>
    <x v="1"/>
    <e v="#N/A"/>
    <x v="1"/>
    <e v="#N/A"/>
  </r>
  <r>
    <n v="5600079"/>
    <s v="THERESA FEBRINA S."/>
    <s v="U8"/>
    <x v="4"/>
    <s v="Network - Sumatera Region"/>
    <s v="Network - Sumatera Region Area II"/>
    <s v="KCP - Medan - Juanda - MJD - D3"/>
    <s v="KCP - Medan - Juanda - MJD - Preferred - D4"/>
    <s v="Preferred Relationship Manager"/>
    <s v="Preferred Relationship Manager"/>
    <s v="KCP - Medan - Juanda - MJD"/>
    <s v="MEDAN"/>
    <s v="Sumatera Utara"/>
    <d v="1992-02-10T00:00:00"/>
    <d v="2025-04-28T00:00:00"/>
    <s v="Female"/>
    <s v="MJD"/>
    <s v="theresa.s@cimbniaga.co.id"/>
    <s v="D-5"/>
    <n v="3038762"/>
    <s v="FATIMA"/>
    <s v="Branch Manager - KCP - MJD"/>
    <m/>
    <m/>
    <m/>
    <m/>
    <x v="1"/>
    <m/>
    <m/>
    <x v="0"/>
    <n v="0"/>
    <x v="0"/>
    <n v="0"/>
    <x v="0"/>
    <n v="0"/>
  </r>
  <r>
    <n v="5600244"/>
    <s v="WINDHA PUTRI LESTARI"/>
    <s v="U8"/>
    <x v="4"/>
    <s v="Network - Sumatera Region"/>
    <s v="Network - Sumatera Region Area II"/>
    <s v="KCP - Medan - Juanda - MJD - D3"/>
    <s v="KCP - Medan - Juanda - MJD - Preferred - D4"/>
    <s v="Preferred Relationship Manager"/>
    <s v="Preferred Relationship Manager"/>
    <s v="KCP - Medan - Juanda - MJD"/>
    <s v="MEDAN"/>
    <s v="Sumatera Utara"/>
    <d v="1991-03-21T00:00:00"/>
    <d v="2025-07-16T00:00:00"/>
    <s v="Female"/>
    <s v="MJD"/>
    <s v="windha.lestari@cimbniaga.co.id"/>
    <s v="D-5"/>
    <n v="3038762"/>
    <s v="FATIMA"/>
    <s v="Branch Manager - KCP - MJD"/>
    <m/>
    <m/>
    <m/>
    <m/>
    <x v="1"/>
    <m/>
    <m/>
    <x v="0"/>
    <n v="0"/>
    <x v="0"/>
    <n v="0"/>
    <x v="0"/>
    <n v="0"/>
  </r>
  <r>
    <n v="3036611"/>
    <s v="JENNY"/>
    <s v="U7"/>
    <x v="4"/>
    <s v="Network - Sumatera Region"/>
    <s v="Network - Sumatera Region Area II"/>
    <s v="KCP - Medan - Juanda - MJD - D3"/>
    <s v="KCP - Medan - Juanda - MJD - Service - D4"/>
    <s v="Branch Operations &amp; Service Manager"/>
    <s v="Branch Operations &amp; Service Manager"/>
    <s v="KCP - Medan - Juanda - MJD"/>
    <s v="MEDAN"/>
    <s v="Sumatera Utara"/>
    <d v="1989-04-08T00:00:00"/>
    <d v="2018-10-01T00:00:00"/>
    <s v="Female"/>
    <s v="MJD"/>
    <s v="JENNY.JENNY@CIMBNIAGA.CO.ID"/>
    <s v="D-4"/>
    <n v="3038762"/>
    <s v="FATIMA"/>
    <s v="Branch Manager - KCP - MJD"/>
    <m/>
    <m/>
    <m/>
    <m/>
    <x v="1"/>
    <m/>
    <m/>
    <x v="0"/>
    <n v="0"/>
    <x v="0"/>
    <n v="0"/>
    <x v="0"/>
    <n v="0"/>
  </r>
  <r>
    <n v="3007002"/>
    <s v="FARA YANI OHARA"/>
    <s v="U9"/>
    <x v="4"/>
    <s v="Network - Sumatera Region"/>
    <s v="Network - Sumatera Region Area II"/>
    <s v="KCP - Medan - Juanda - MJD - D3"/>
    <s v="KCP - Medan - Juanda - MJD - Service - D4"/>
    <s v="Teller"/>
    <s v="Teller"/>
    <s v="KCP - Medan - Juanda - MJD"/>
    <s v="MEDAN"/>
    <s v="Sumatera Utara"/>
    <d v="1980-01-08T00:00:00"/>
    <d v="2005-07-01T00:00:00"/>
    <s v="Female"/>
    <s v="MJD"/>
    <s v="FARA.YANIOHARA@CIMBNIAGA.CO.ID"/>
    <s v="D-5"/>
    <n v="3036611"/>
    <s v="JENNY"/>
    <s v="Branch Operations &amp; Service Manager - KCP - MJD"/>
    <m/>
    <m/>
    <m/>
    <m/>
    <x v="1"/>
    <m/>
    <m/>
    <x v="0"/>
    <n v="0"/>
    <x v="0"/>
    <n v="0"/>
    <x v="0"/>
    <n v="0"/>
  </r>
  <r>
    <n v="3033232"/>
    <s v="KLARA SRIKANDI BR GINTING"/>
    <s v="U9"/>
    <x v="4"/>
    <s v="Network - Sumatera Region"/>
    <s v="Network - Sumatera Region Area II"/>
    <s v="KCP - Medan - Juanda - MJD - D3"/>
    <s v="KCP - Medan - Juanda - MJD - Service - D4"/>
    <s v="Customer Service"/>
    <s v="Customer Service"/>
    <s v="KCP - Medan - Juanda - MJD"/>
    <s v="MEDAN"/>
    <s v="Sumatera Utara"/>
    <d v="1995-02-09T00:00:00"/>
    <d v="2017-03-20T00:00:00"/>
    <s v="Female"/>
    <s v="MJD"/>
    <s v="KLARA.GINTING@CIMBNIAGA.CO.ID"/>
    <s v="D-5"/>
    <n v="3036611"/>
    <s v="JENNY"/>
    <s v="Branch Operations &amp; Service Manager - KCP - MJD"/>
    <m/>
    <m/>
    <m/>
    <m/>
    <x v="1"/>
    <m/>
    <m/>
    <x v="0"/>
    <n v="0"/>
    <x v="0"/>
    <n v="0"/>
    <x v="0"/>
    <n v="0"/>
  </r>
  <r>
    <n v="3040730"/>
    <s v="INDAH WIDYASTUTI SARAGIH"/>
    <s v="U9"/>
    <x v="4"/>
    <s v="Network - Sumatera Region"/>
    <s v="Network - Sumatera Region Area II"/>
    <s v="KCP - Medan - Juanda - MJD - D3"/>
    <s v="KCP - Medan - Juanda - MJD - Service - D4"/>
    <s v="Customer Service"/>
    <s v="Customer Service"/>
    <s v="KCP - Medan - Juanda - MJD"/>
    <s v="MEDAN"/>
    <s v="Sumatera Utara"/>
    <d v="1996-12-20T00:00:00"/>
    <d v="2020-02-24T00:00:00"/>
    <s v="Female"/>
    <s v="MJD"/>
    <s v="INDAH.SARAGIH@CIMBNIAGA.CO.ID"/>
    <s v="D-5"/>
    <n v="3036611"/>
    <s v="JENNY"/>
    <s v="Branch Operations &amp; Service Manager - KCP - MJD"/>
    <m/>
    <m/>
    <m/>
    <m/>
    <x v="1"/>
    <m/>
    <m/>
    <x v="2"/>
    <e v="#N/A"/>
    <x v="0"/>
    <n v="0"/>
    <x v="1"/>
    <e v="#N/A"/>
  </r>
  <r>
    <n v="5601850"/>
    <s v="SHERLY ANGELICA"/>
    <s v="U8"/>
    <x v="4"/>
    <s v="Network - Sumatera Region"/>
    <s v="Network - Sumatera Region Area II"/>
    <s v="KCP - Medan - Marelan - MMR - D3"/>
    <s v="KCP - Medan - Marelan - MMR - Preferred - D4"/>
    <s v="Preferred Relationship Manager"/>
    <s v="Preferred Relationship Manager"/>
    <s v="KCP - Medan - Marelan - MMR"/>
    <s v="MEDAN"/>
    <s v="Sumatera Utara"/>
    <d v="2003-09-15T00:00:00"/>
    <d v="2025-12-22T00:00:00"/>
    <s v="Female"/>
    <s v="MMR"/>
    <s v="sherly.angelica@cimbniaga.co.id"/>
    <s v="D-5"/>
    <n v="5600343"/>
    <s v="FERYANTO"/>
    <s v="Branch Manager - KCP - MMR"/>
    <m/>
    <m/>
    <m/>
    <m/>
    <x v="1"/>
    <m/>
    <m/>
    <x v="0"/>
    <n v="0"/>
    <x v="1"/>
    <e v="#N/A"/>
    <x v="1"/>
    <e v="#N/A"/>
  </r>
  <r>
    <n v="5601416"/>
    <s v="KHARISMAN NAZARA"/>
    <s v="U8"/>
    <x v="4"/>
    <s v="Network - Sumatera Region"/>
    <s v="Network - Sumatera Region Area II"/>
    <s v="KCP - Medan - Marelan - MMR - D3"/>
    <s v="KCP - Medan - Marelan - MMR - Preferred - D4"/>
    <s v="Preferred Relationship Manager"/>
    <s v="Preferred Relationship Manager"/>
    <s v="KCP - Medan - Marelan - MMR"/>
    <s v="MEDAN"/>
    <s v="Sumatera Utara"/>
    <d v="1991-05-04T00:00:00"/>
    <d v="2025-10-20T00:00:00"/>
    <s v="Male"/>
    <s v="MMR"/>
    <s v="kharisman.nazara@cimbniaga.co.id"/>
    <s v="D-5"/>
    <n v="5600343"/>
    <s v="FERYANTO"/>
    <s v="Branch Manager - KCP - MMR"/>
    <m/>
    <m/>
    <m/>
    <m/>
    <x v="1"/>
    <m/>
    <m/>
    <x v="0"/>
    <n v="0"/>
    <x v="1"/>
    <e v="#N/A"/>
    <x v="1"/>
    <e v="#N/A"/>
  </r>
  <r>
    <n v="3025536"/>
    <s v="DIAN LESTARI PUTERI"/>
    <s v="U7"/>
    <x v="4"/>
    <s v="Network - Sumatera Region"/>
    <s v="Network - Sumatera Region Area II"/>
    <s v="KCP - Medan - Marelan - MMR - D3"/>
    <s v="KCP - Medan - Marelan - MMR - Service - D4"/>
    <s v="Branch Operations &amp; Service Manager"/>
    <s v="Branch Operations &amp; Service Manager"/>
    <s v="KCP - Medan - Marelan - MMR"/>
    <s v="MEDAN"/>
    <s v="Sumatera Utara"/>
    <d v="1985-09-19T00:00:00"/>
    <d v="2014-02-04T00:00:00"/>
    <s v="Female"/>
    <s v="MMR"/>
    <s v="DIAN.PUTERI@CIMBNIAGA.CO.ID"/>
    <s v="D-4"/>
    <n v="5600343"/>
    <s v="FERYANTO"/>
    <s v="Branch Manager - KCP - MMR"/>
    <m/>
    <m/>
    <m/>
    <m/>
    <x v="1"/>
    <m/>
    <m/>
    <x v="0"/>
    <n v="0"/>
    <x v="0"/>
    <n v="0"/>
    <x v="0"/>
    <n v="0"/>
  </r>
  <r>
    <n v="3032624"/>
    <s v="ULI NATASHA SITUMORANG"/>
    <s v="U9"/>
    <x v="4"/>
    <s v="Network - Sumatera Region"/>
    <s v="Network - Sumatera Region Area II"/>
    <s v="KCP - Medan - Marelan - MMR - D3"/>
    <s v="KCP - Medan - Marelan - MMR - Service - D4"/>
    <s v="Customer Service"/>
    <s v="Customer Service"/>
    <s v="KCP - Medan - Marelan - MMR"/>
    <s v="MEDAN"/>
    <s v="Sumatera Utara"/>
    <d v="1994-05-29T00:00:00"/>
    <d v="2016-12-09T00:00:00"/>
    <s v="Female"/>
    <s v="MMR"/>
    <s v="ULI.SITUMORANG@CIMBNIAGA.CO.ID"/>
    <s v="D-5"/>
    <n v="3025536"/>
    <s v="DIAN LESTARI PUTERI"/>
    <s v="Branch Operations &amp; Service Manager - KCP - MMR"/>
    <m/>
    <m/>
    <m/>
    <m/>
    <x v="1"/>
    <m/>
    <m/>
    <x v="0"/>
    <n v="0"/>
    <x v="0"/>
    <n v="0"/>
    <x v="0"/>
    <n v="0"/>
  </r>
  <r>
    <n v="5365788"/>
    <s v="RIA FRANSISCA SINUHAJI"/>
    <s v="U7"/>
    <x v="4"/>
    <s v="Network - Sumatera Region"/>
    <s v="Network - Sumatera Region Area II"/>
    <s v="KCP - Medan - Polonia - MPO - D3"/>
    <s v="KCP - Medan - Polonia - MPO - Preferred - D4"/>
    <s v="Preferred Relationship Manager"/>
    <s v="Preferred Relationship Manager"/>
    <s v="KCP - Medan - Polonia - MPO"/>
    <s v="MEDAN"/>
    <s v="Sumatera Utara"/>
    <d v="1994-04-01T00:00:00"/>
    <d v="2022-03-07T00:00:00"/>
    <s v="Female"/>
    <s v="MPO"/>
    <s v="Ria.Sinuhaji@cimbniaga.co.id"/>
    <s v="D-5"/>
    <n v="3011677"/>
    <s v="YULIANCE NABABAN"/>
    <s v="Branch Manager - KCP - MPO"/>
    <m/>
    <m/>
    <m/>
    <m/>
    <x v="1"/>
    <m/>
    <m/>
    <x v="0"/>
    <n v="0"/>
    <x v="0"/>
    <n v="0"/>
    <x v="0"/>
    <n v="0"/>
  </r>
  <r>
    <n v="3025220"/>
    <s v="NUR FADZLINA ZAHARI"/>
    <s v="U9"/>
    <x v="4"/>
    <s v="Network - Sumatera Region"/>
    <s v="Network - Sumatera Region Area II"/>
    <s v="KCP - Medan - Polonia - MPO - D3"/>
    <s v="KCP - Medan - Polonia - MPO - Preferred - D4"/>
    <s v="Preferred Relationship Manager"/>
    <s v="Preferred Relationship Manager"/>
    <s v="KCP - Medan - Polonia - MPO"/>
    <s v="MEDAN"/>
    <s v="Sumatera Utara"/>
    <d v="1989-03-20T00:00:00"/>
    <d v="2013-12-09T00:00:00"/>
    <s v="Female"/>
    <s v="MPO"/>
    <s v="NUR.ZAHARI@CIMBNIAGA.CO.ID"/>
    <s v="D-5"/>
    <n v="3011677"/>
    <s v="YULIANCE NABABAN"/>
    <s v="Branch Manager - KCP - MPO"/>
    <m/>
    <m/>
    <m/>
    <m/>
    <x v="1"/>
    <m/>
    <m/>
    <x v="0"/>
    <n v="0"/>
    <x v="0"/>
    <n v="0"/>
    <x v="0"/>
    <n v="0"/>
  </r>
  <r>
    <n v="3036833"/>
    <s v="MURNIATI"/>
    <s v="U7"/>
    <x v="4"/>
    <s v="Network - Sumatera Region"/>
    <s v="Network - Sumatera Region Area II"/>
    <s v="KCP - Medan - Polonia - MPO - D3"/>
    <s v="KCP - Medan - Polonia - MPO - Service - D4"/>
    <s v="Branch Operations &amp; Service Manager"/>
    <s v="Branch Operations &amp; Service Manager"/>
    <s v="KCP - Medan - Polonia - MPO"/>
    <s v="MEDAN"/>
    <s v="Sumatera Utara"/>
    <d v="1977-07-28T00:00:00"/>
    <d v="2018-11-05T00:00:00"/>
    <s v="Female"/>
    <s v="MPO"/>
    <s v="MURNIATI.MURNIATI@CIMBNIAGA.CO.ID"/>
    <s v="D-4"/>
    <n v="3011677"/>
    <s v="YULIANCE NABABAN"/>
    <s v="Branch Manager - KCP - MPO"/>
    <m/>
    <m/>
    <m/>
    <m/>
    <x v="1"/>
    <m/>
    <m/>
    <x v="0"/>
    <n v="0"/>
    <x v="0"/>
    <n v="0"/>
    <x v="0"/>
    <n v="0"/>
  </r>
  <r>
    <n v="3033463"/>
    <s v="WELLA GRACE SIHITE"/>
    <s v="U9"/>
    <x v="4"/>
    <s v="Network - Sumatera Region"/>
    <s v="Network - Sumatera Region Area II"/>
    <s v="KCP - Medan - Polonia - MPO - D3"/>
    <s v="KCP - Medan - Polonia - MPO - Service - D4"/>
    <s v="Customer Service"/>
    <s v="Customer Service"/>
    <s v="KCP - Medan - Polonia - MPO"/>
    <s v="MEDAN"/>
    <s v="Sumatera Utara"/>
    <d v="1994-10-31T00:00:00"/>
    <d v="2017-04-20T00:00:00"/>
    <s v="Female"/>
    <s v="MPO"/>
    <s v="WELLA.SIHITE@CIMBNIAGA.CO.ID"/>
    <s v="D-5"/>
    <n v="3036833"/>
    <s v="MURNIATI"/>
    <s v="Branch Operations &amp; Service Manager - KCP - MPO"/>
    <m/>
    <m/>
    <m/>
    <m/>
    <x v="1"/>
    <m/>
    <m/>
    <x v="0"/>
    <n v="0"/>
    <x v="0"/>
    <n v="0"/>
    <x v="0"/>
    <n v="0"/>
  </r>
  <r>
    <n v="3039022"/>
    <s v="YUNIKA IRAWATY PURBA"/>
    <s v="U10"/>
    <x v="4"/>
    <s v="Network - Sumatera Region"/>
    <s v="Network - Sumatera Region Area II"/>
    <s v="KCP - Medan - Polonia - MPO - D3"/>
    <s v="KCP - Medan - Polonia - MPO - Service - D4"/>
    <s v="Teller"/>
    <s v="Teller"/>
    <s v="KCP - Medan - Polonia - MPO"/>
    <s v="MEDAN"/>
    <s v="Sumatera Utara"/>
    <d v="1995-06-17T00:00:00"/>
    <d v="2019-09-09T00:00:00"/>
    <s v="Female"/>
    <s v="MPO"/>
    <s v="Yunika.Purba@cimbniaga.co.id"/>
    <s v="D-5"/>
    <n v="3036833"/>
    <s v="MURNIATI"/>
    <s v="Branch Operations &amp; Service Manager - KCP - MPO"/>
    <m/>
    <m/>
    <m/>
    <m/>
    <x v="1"/>
    <m/>
    <m/>
    <x v="0"/>
    <n v="0"/>
    <x v="0"/>
    <n v="0"/>
    <x v="0"/>
    <n v="0"/>
  </r>
  <r>
    <n v="3023448"/>
    <s v="SUROSO"/>
    <s v="U8"/>
    <x v="4"/>
    <s v="Network - Sumatera Region"/>
    <s v="Network - Sumatera Region Area II"/>
    <s v="KCP - Pematang Siantar - PSI - D3"/>
    <s v="KCP - Pematang Siantar - PSI - EBB - D4"/>
    <s v="EBB Relationship Manager"/>
    <s v="EBB Relationship Manager"/>
    <s v="KCP - Pematang Siantar - PSI"/>
    <s v="PEMATANG SIANTAR"/>
    <s v="Sumatera Utara"/>
    <d v="1986-12-06T00:00:00"/>
    <d v="2013-07-01T00:00:00"/>
    <s v="Male"/>
    <s v="PSI"/>
    <s v="SUROSO2@CIMBNIAGA.CO.ID"/>
    <s v="D-5"/>
    <n v="3002777"/>
    <s v="MERYWATI"/>
    <s v="Branch Manager - KCP - PSI"/>
    <m/>
    <m/>
    <m/>
    <m/>
    <x v="1"/>
    <m/>
    <m/>
    <x v="0"/>
    <n v="0"/>
    <x v="0"/>
    <n v="0"/>
    <x v="0"/>
    <n v="0"/>
  </r>
  <r>
    <n v="3030867"/>
    <s v="MEI JOJOR TAMPUBOLON"/>
    <s v="U8"/>
    <x v="4"/>
    <s v="Network - Sumatera Region"/>
    <s v="Network - Sumatera Region Area II"/>
    <s v="KCP - Pematang Siantar - PSI - D3"/>
    <s v="KCP - Pematang Siantar - PSI - Preferred - D4"/>
    <s v="Preferred Relationship Manager"/>
    <s v="Preferred Relationship Manager"/>
    <s v="KCP - Pematang Siantar - PSI"/>
    <s v="PEMATANG SIANTAR"/>
    <s v="Sumatera Utara"/>
    <d v="1991-05-05T00:00:00"/>
    <d v="2016-04-11T00:00:00"/>
    <s v="Female"/>
    <s v="PSI"/>
    <s v="MEI.TAMPUBOLON@CIMBNIAGA.CO.ID"/>
    <s v="D-5"/>
    <n v="3002777"/>
    <s v="MERYWATI"/>
    <s v="Branch Manager - KCP - PSI"/>
    <m/>
    <m/>
    <m/>
    <m/>
    <x v="1"/>
    <m/>
    <m/>
    <x v="0"/>
    <n v="0"/>
    <x v="0"/>
    <n v="0"/>
    <x v="0"/>
    <n v="0"/>
  </r>
  <r>
    <n v="3012914"/>
    <s v="SARIA OCTAFIA SIDABUTAR"/>
    <s v="U8"/>
    <x v="4"/>
    <s v="Network - Sumatera Region"/>
    <s v="Network - Sumatera Region Area II"/>
    <s v="KCP - Pematang Siantar - PSI - D3"/>
    <s v="KCP - Pematang Siantar - PSI - Preferred - D4"/>
    <s v="Preferred Relationship Manager"/>
    <s v="Preferred Relationship Manager"/>
    <s v="KCP - Pematang Siantar - PSI"/>
    <s v="PEMATANG SIANTAR"/>
    <s v="Sumatera Utara"/>
    <d v="1986-10-11T00:00:00"/>
    <d v="2010-01-18T00:00:00"/>
    <s v="Female"/>
    <s v="PSI"/>
    <s v="SARIA.OCTAFIA@CIMBNIAGA.CO.ID"/>
    <s v="D-5"/>
    <n v="3002777"/>
    <s v="MERYWATI"/>
    <s v="Branch Manager - KCP - PSI"/>
    <m/>
    <m/>
    <m/>
    <m/>
    <x v="1"/>
    <m/>
    <m/>
    <x v="0"/>
    <n v="0"/>
    <x v="0"/>
    <n v="0"/>
    <x v="0"/>
    <n v="0"/>
  </r>
  <r>
    <n v="3003755"/>
    <s v="HENI WES"/>
    <s v="U7"/>
    <x v="4"/>
    <s v="Network - Sumatera Region"/>
    <s v="Network - Sumatera Region Area II"/>
    <s v="KCP - Pematang Siantar - PSI - D3"/>
    <s v="KCP - Pematang Siantar - PSI - Service - D4"/>
    <s v="Branch Operations &amp; Service Manager"/>
    <s v="Branch Operations &amp; Service Manager"/>
    <s v="KCP - Pematang Siantar - PSI"/>
    <s v="PEMATANG SIANTAR"/>
    <s v="Sumatera Utara"/>
    <d v="1978-06-23T00:00:00"/>
    <d v="1996-06-20T00:00:00"/>
    <s v="Female"/>
    <s v="PSI"/>
    <s v="HENI.WES@CIMBNIAGA.CO.ID"/>
    <s v="D-4"/>
    <n v="3002777"/>
    <s v="MERYWATI"/>
    <s v="Branch Manager - KCP - PSI"/>
    <m/>
    <m/>
    <m/>
    <m/>
    <x v="1"/>
    <m/>
    <m/>
    <x v="0"/>
    <n v="0"/>
    <x v="0"/>
    <n v="0"/>
    <x v="0"/>
    <n v="0"/>
  </r>
  <r>
    <n v="3009919"/>
    <s v="NOVA INDA LESTARI BORU MANURUNG"/>
    <s v="U8"/>
    <x v="4"/>
    <s v="Network - Sumatera Region"/>
    <s v="Network - Sumatera Region Area II"/>
    <s v="KCP - Pematang Siantar - PSI - D3"/>
    <s v="KCP - Pematang Siantar - PSI - Service - D4"/>
    <s v="Branch Service Officer"/>
    <s v="Branch Service Officer"/>
    <s v="KCP - Pematang Siantar - PSI"/>
    <s v="PEMATANG SIANTAR"/>
    <s v="Sumatera Utara"/>
    <d v="1984-11-22T00:00:00"/>
    <d v="2007-05-28T00:00:00"/>
    <s v="Female"/>
    <s v="PSI"/>
    <s v="NOVA.MANURUNG@CIMBNIAGA.CO.ID"/>
    <s v="D-5"/>
    <n v="3003755"/>
    <s v="HENI WES"/>
    <s v="Branch Operations &amp; Service Manager - KCP - PSI"/>
    <m/>
    <m/>
    <m/>
    <m/>
    <x v="1"/>
    <m/>
    <m/>
    <x v="0"/>
    <n v="0"/>
    <x v="0"/>
    <n v="0"/>
    <x v="0"/>
    <n v="0"/>
  </r>
  <r>
    <n v="3015460"/>
    <s v="EKA DEWI NIRWANA"/>
    <s v="U9"/>
    <x v="4"/>
    <s v="Network - Sumatera Region"/>
    <s v="Network - Sumatera Region Area II"/>
    <s v="KCP - Pematang Siantar - PSI - D3"/>
    <s v="KCP - Pematang Siantar - PSI - Service - D4"/>
    <s v="Customer Service"/>
    <s v="Customer Service"/>
    <s v="KCP - Pematang Siantar - PSI"/>
    <s v="PEMATANG SIANTAR"/>
    <s v="Sumatera Utara"/>
    <d v="1983-10-13T00:00:00"/>
    <d v="2011-02-21T00:00:00"/>
    <s v="Female"/>
    <s v="PSI"/>
    <s v="EKA.NIRWANA@CIMBNIAGA.CO.ID"/>
    <s v="D-5"/>
    <n v="3003755"/>
    <s v="HENI WES"/>
    <s v="Branch Operations &amp; Service Manager - KCP - PSI"/>
    <m/>
    <m/>
    <m/>
    <m/>
    <x v="1"/>
    <m/>
    <m/>
    <x v="0"/>
    <n v="0"/>
    <x v="0"/>
    <n v="0"/>
    <x v="0"/>
    <n v="0"/>
  </r>
  <r>
    <n v="3019822"/>
    <s v="KRISTINA"/>
    <s v="U9"/>
    <x v="4"/>
    <s v="Network - Sumatera Region"/>
    <s v="Network - Sumatera Region Area II"/>
    <s v="KCP - Pematang Siantar - PSI - D3"/>
    <s v="KCP - Pematang Siantar - PSI - Service - D4"/>
    <s v="Customer Service"/>
    <s v="Customer Service"/>
    <s v="KCP - Pematang Siantar - PSI"/>
    <s v="PEMATANG SIANTAR"/>
    <s v="Sumatera Utara"/>
    <d v="1987-05-16T00:00:00"/>
    <d v="2012-09-03T00:00:00"/>
    <s v="Female"/>
    <s v="PSI"/>
    <s v="KRISTINA@CIMBNIAGA.CO.ID"/>
    <s v="D-5"/>
    <n v="3003755"/>
    <s v="HENI WES"/>
    <s v="Branch Operations &amp; Service Manager - KCP - PSI"/>
    <m/>
    <m/>
    <m/>
    <m/>
    <x v="1"/>
    <m/>
    <m/>
    <x v="0"/>
    <n v="0"/>
    <x v="0"/>
    <n v="0"/>
    <x v="0"/>
    <n v="0"/>
  </r>
  <r>
    <n v="3004862"/>
    <s v="JULIANY"/>
    <s v="U10"/>
    <x v="4"/>
    <s v="Network - Sumatera Region"/>
    <s v="Network - Sumatera Region Area II"/>
    <s v="KCP - Pematang Siantar - PSI - D3"/>
    <s v="KCP - Pematang Siantar - PSI - Service - D4"/>
    <s v="Teller"/>
    <s v="Teller"/>
    <s v="KCP - Pematang Siantar - PSI"/>
    <s v="PEMATANG SIANTAR"/>
    <s v="Sumatera Utara"/>
    <d v="1980-07-20T00:00:00"/>
    <d v="1999-04-01T00:00:00"/>
    <s v="Female"/>
    <s v="PSI"/>
    <s v="JULIANY@CIMBNIAGA.CO.ID"/>
    <s v="D-5"/>
    <n v="3003755"/>
    <s v="HENI WES"/>
    <s v="Branch Operations &amp; Service Manager - KCP - PSI"/>
    <m/>
    <m/>
    <m/>
    <m/>
    <x v="1"/>
    <m/>
    <m/>
    <x v="0"/>
    <n v="0"/>
    <x v="0"/>
    <n v="0"/>
    <x v="0"/>
    <n v="0"/>
  </r>
  <r>
    <n v="3005487"/>
    <s v="EWIS SRI ENGGRENI SINAGA"/>
    <s v="U10"/>
    <x v="4"/>
    <s v="Network - Sumatera Region"/>
    <s v="Network - Sumatera Region Area II"/>
    <s v="KCP - Pematang Siantar - PSI - D3"/>
    <s v="KCP - Pematang Siantar - PSI - Service - D4"/>
    <s v="Teller"/>
    <s v="Teller"/>
    <s v="KCP - Pematang Siantar - PSI"/>
    <s v="PEMATANG SIANTAR"/>
    <s v="Sumatera Utara"/>
    <d v="1981-09-14T00:00:00"/>
    <d v="2001-08-01T00:00:00"/>
    <s v="Female"/>
    <s v="PSI"/>
    <s v="EWIS.SRIENGGREINISINAGA@CIMBNIAGA.CO.ID"/>
    <s v="D-5"/>
    <n v="3003755"/>
    <s v="HENI WES"/>
    <s v="Branch Operations &amp; Service Manager - KCP - PSI"/>
    <m/>
    <m/>
    <m/>
    <m/>
    <x v="1"/>
    <m/>
    <m/>
    <x v="0"/>
    <n v="0"/>
    <x v="0"/>
    <n v="0"/>
    <x v="0"/>
    <n v="0"/>
  </r>
  <r>
    <n v="3007887"/>
    <s v="EMMY NURCANDRA LUBIS"/>
    <s v="U10"/>
    <x v="4"/>
    <s v="Network - Sumatera Region"/>
    <s v="Network - Sumatera Region Area II"/>
    <s v="KCP - Pematang Siantar - PSI - D3"/>
    <s v="KCP - Pematang Siantar - PSI - Service - D4"/>
    <s v="Teller"/>
    <s v="Teller"/>
    <s v="KCP - Pematang Siantar - PSI"/>
    <s v="PEMATANG SIANTAR"/>
    <s v="Sumatera Utara"/>
    <d v="1983-08-06T00:00:00"/>
    <d v="2005-06-14T00:00:00"/>
    <s v="Female"/>
    <s v="PSI"/>
    <s v="EMMY.NURCANDRALUBIS@CIMBNIAGA.CO.ID"/>
    <s v="D-5"/>
    <n v="3003755"/>
    <s v="HENI WES"/>
    <s v="Branch Operations &amp; Service Manager - KCP - PSI"/>
    <m/>
    <m/>
    <m/>
    <m/>
    <x v="1"/>
    <m/>
    <m/>
    <x v="1"/>
    <n v="1"/>
    <x v="0"/>
    <n v="0"/>
    <x v="0"/>
    <n v="0.5"/>
  </r>
  <r>
    <n v="5601982"/>
    <s v="MIRA BELLINA"/>
    <s v="U8"/>
    <x v="4"/>
    <s v="Network - Sumatera Region"/>
    <s v="Network - Sumatera Region Area II"/>
    <s v="KCP - Tebing Tinggi - Sudirman - TTI - D3"/>
    <s v="KCP - Tebing Tinggi - Sudirman - TTI - Preferred - D4"/>
    <s v="Preferred Relationship Manager"/>
    <s v="Preferred Relationship Manager"/>
    <s v="KCP - Tebing Tinggi - Sudirman - TTI"/>
    <s v="TEBING TINGGI"/>
    <s v="Sumatera Utara"/>
    <d v="1989-06-20T00:00:00"/>
    <d v="2026-02-02T00:00:00"/>
    <s v="Female"/>
    <s v="TTI"/>
    <s v="mira.bellina@cimbniaga.co.id"/>
    <s v="D-5"/>
    <n v="5378743"/>
    <s v="LINDA WIJAYA"/>
    <s v="Branch Manager - KCP - TTI"/>
    <m/>
    <m/>
    <m/>
    <m/>
    <x v="1"/>
    <m/>
    <m/>
    <x v="0"/>
    <n v="0"/>
    <x v="1"/>
    <e v="#N/A"/>
    <x v="1"/>
    <e v="#N/A"/>
  </r>
  <r>
    <n v="3039028"/>
    <s v="ENDANG TIRTANA SIANIPAR"/>
    <s v="U9"/>
    <x v="4"/>
    <s v="Network - Sumatera Region"/>
    <s v="Network - Sumatera Region Area II"/>
    <s v="KCP - Tebing Tinggi - Sudirman - TTI - D3"/>
    <s v="KCP - Tebing Tinggi - Sudirman - TTI - Preferred - D4"/>
    <s v="Preferred Relationship Manager"/>
    <s v="Preferred Relationship Manager"/>
    <s v="KCP - Tebing Tinggi - Sudirman - TTI"/>
    <s v="TEBING TINGGI"/>
    <s v="Sumatera Utara"/>
    <d v="1994-07-04T00:00:00"/>
    <d v="2019-09-09T00:00:00"/>
    <s v="Female"/>
    <s v="TTI"/>
    <s v="ENDANG.SIANIPAR@CIMBNIAGA.CO.ID"/>
    <s v="D-5"/>
    <n v="5378743"/>
    <s v="LINDA WIJAYA"/>
    <s v="Branch Manager - KCP - TTI"/>
    <m/>
    <m/>
    <m/>
    <m/>
    <x v="1"/>
    <m/>
    <m/>
    <x v="0"/>
    <n v="0"/>
    <x v="0"/>
    <n v="0"/>
    <x v="0"/>
    <n v="0"/>
  </r>
  <r>
    <n v="3004854"/>
    <s v="JULI YENNI BANUREA"/>
    <s v="U7"/>
    <x v="4"/>
    <s v="Network - Sumatera Region"/>
    <s v="Network - Sumatera Region Area II"/>
    <s v="KCP - Tebing Tinggi - Sudirman - TTI - D3"/>
    <s v="KCP - Tebing Tinggi - Sudirman - TTI - Service - D4"/>
    <s v="Branch Operations &amp; Service Manager"/>
    <s v="Branch Operations &amp; Service Manager"/>
    <s v="KCP - Tebing Tinggi - Sudirman - TTI"/>
    <s v="TEBING TINGGI"/>
    <s v="Sumatera Utara"/>
    <d v="1979-07-07T00:00:00"/>
    <d v="1999-03-21T00:00:00"/>
    <s v="Female"/>
    <s v="TTI"/>
    <s v="JULI.YENNY@CIMBNIAGA.CO.ID"/>
    <s v="D-4"/>
    <n v="5378743"/>
    <s v="LINDA WIJAYA"/>
    <s v="Branch Manager - KCP - TTI"/>
    <m/>
    <m/>
    <m/>
    <m/>
    <x v="1"/>
    <m/>
    <m/>
    <x v="0"/>
    <n v="0"/>
    <x v="0"/>
    <n v="0"/>
    <x v="0"/>
    <n v="0"/>
  </r>
  <r>
    <n v="3030584"/>
    <s v="VINCENT"/>
    <s v="U9"/>
    <x v="4"/>
    <s v="Network - Sumatera Region"/>
    <s v="Network - Sumatera Region Area II"/>
    <s v="KCP - Tebing Tinggi - Sudirman - TTI - D3"/>
    <s v="KCP - Tebing Tinggi - Sudirman - TTI - Service - D4"/>
    <s v="Customer Service"/>
    <s v="Customer Service"/>
    <s v="KCP - Tebing Tinggi - Sudirman - TTI"/>
    <s v="TEBING TINGGI"/>
    <s v="Sumatera Utara"/>
    <d v="1993-02-06T00:00:00"/>
    <d v="2016-03-07T00:00:00"/>
    <s v="Male"/>
    <s v="TTI"/>
    <s v="VINCENT@CIMBNIAGA.CO.ID"/>
    <s v="D-5"/>
    <n v="3004854"/>
    <s v="JULI YENNI BANUREA"/>
    <s v="Branch Operations &amp; Service Manager - KCP - TTI"/>
    <m/>
    <m/>
    <m/>
    <m/>
    <x v="1"/>
    <m/>
    <m/>
    <x v="0"/>
    <n v="0"/>
    <x v="0"/>
    <n v="0"/>
    <x v="0"/>
    <n v="0"/>
  </r>
  <r>
    <n v="3022362"/>
    <s v="MEGAWATY"/>
    <s v="U9"/>
    <x v="4"/>
    <s v="Network - Sumatera Region"/>
    <s v="Network - Sumatera Region Area II"/>
    <s v="KCP - Tebing Tinggi - Sudirman - TTI - D3"/>
    <s v="KCP - Tebing Tinggi - Sudirman - TTI - Service - D4"/>
    <s v="Customer Service"/>
    <s v="Customer Service"/>
    <s v="KCP - Tebing Tinggi - Sudirman - TTI"/>
    <s v="TEBING TINGGI"/>
    <s v="Sumatera Utara"/>
    <d v="1987-05-11T00:00:00"/>
    <d v="2013-04-01T00:00:00"/>
    <s v="Female"/>
    <s v="TTI"/>
    <s v="MEGAWATY@CIMBNIAGA.CO.ID"/>
    <s v="D-5"/>
    <n v="3004854"/>
    <s v="JULI YENNI BANUREA"/>
    <s v="Branch Operations &amp; Service Manager - KCP - TTI"/>
    <m/>
    <m/>
    <m/>
    <m/>
    <x v="1"/>
    <m/>
    <m/>
    <x v="1"/>
    <n v="1"/>
    <x v="0"/>
    <n v="0"/>
    <x v="0"/>
    <n v="0.5"/>
  </r>
  <r>
    <n v="3002079"/>
    <s v="EKA FITRIANI"/>
    <s v="U9"/>
    <x v="4"/>
    <s v="Network - Sumatera Region"/>
    <s v="Network - Sumatera Region Area II"/>
    <s v="KCP - Tebing Tinggi - Sudirman - TTI - D3"/>
    <s v="KCP - Tebing Tinggi - Sudirman - TTI - Service - D4"/>
    <s v="Branch Service Officer"/>
    <s v="Branch Service Officer"/>
    <s v="KCP - Tebing Tinggi - Sudirman - TTI"/>
    <s v="TEBING TINGGI"/>
    <s v="Sumatera Utara"/>
    <d v="1971-11-22T00:00:00"/>
    <d v="1991-03-01T00:00:00"/>
    <s v="Female"/>
    <s v="TTI"/>
    <s v="EKA.FITRIANI@CIMBNIAGA.CO.ID"/>
    <s v="D-5"/>
    <n v="3004854"/>
    <s v="JULI YENNI BANUREA"/>
    <s v="Branch Operations &amp; Service Manager - KCP - TTI"/>
    <m/>
    <m/>
    <m/>
    <m/>
    <x v="1"/>
    <m/>
    <m/>
    <x v="0"/>
    <n v="0"/>
    <x v="0"/>
    <n v="0"/>
    <x v="0"/>
    <n v="0"/>
  </r>
  <r>
    <n v="3027799"/>
    <s v="TIURMA LYDIA NABABAN"/>
    <s v="U10"/>
    <x v="4"/>
    <s v="Network - Sumatera Region"/>
    <s v="Network - Sumatera Region Area II"/>
    <s v="KCP - Tebing Tinggi - Sudirman - TTI - D3"/>
    <s v="KCP - Tebing Tinggi - Sudirman - TTI - Service - D4"/>
    <s v="Teller"/>
    <s v="Teller"/>
    <s v="KCP - Tebing Tinggi - Sudirman - TTI"/>
    <s v="TEBING TINGGI"/>
    <s v="Sumatera Utara"/>
    <d v="1993-03-23T00:00:00"/>
    <d v="2014-11-17T00:00:00"/>
    <s v="Female"/>
    <s v="TTI"/>
    <s v="TIURMA.NABABAN@CIMBNIAGA.CO.ID"/>
    <s v="D-5"/>
    <n v="3004854"/>
    <s v="JULI YENNI BANUREA"/>
    <s v="Branch Operations &amp; Service Manager - KCP - TTI"/>
    <m/>
    <m/>
    <m/>
    <m/>
    <x v="1"/>
    <m/>
    <m/>
    <x v="1"/>
    <n v="1"/>
    <x v="0"/>
    <n v="0"/>
    <x v="0"/>
    <n v="0.5"/>
  </r>
  <r>
    <n v="3039820"/>
    <s v="SIM MUI SIANG"/>
    <s v="U3"/>
    <x v="4"/>
    <s v="Network - Sumatera Region"/>
    <s v="Network - Sumatera Region Area III"/>
    <s v="---"/>
    <s v="---"/>
    <s v="Branch Area Head"/>
    <s v="Branch Area Head"/>
    <s v="KC - Batam - Sei Panas - SIP"/>
    <s v="BATAM"/>
    <s v="Kepulauan Riau"/>
    <d v="1972-06-24T00:00:00"/>
    <d v="2019-12-02T00:00:00"/>
    <s v="Male"/>
    <s v="SIP"/>
    <s v="SIM.SIANG@CIMBNIAGA.CO.ID"/>
    <s v="D-2"/>
    <n v="3023172"/>
    <s v="IRWAN"/>
    <s v="Head of Region - Sumatera Region"/>
    <m/>
    <m/>
    <m/>
    <m/>
    <x v="1"/>
    <m/>
    <m/>
    <x v="0"/>
    <n v="0"/>
    <x v="0"/>
    <n v="0"/>
    <x v="0"/>
    <n v="0"/>
  </r>
  <r>
    <n v="5407223"/>
    <s v="JUSLIANA"/>
    <s v="U5"/>
    <x v="4"/>
    <s v="Network - Sumatera Region"/>
    <s v="Network - Sumatera Region Area III"/>
    <s v="KC - Batam - Sei Panas - SIP - D3"/>
    <s v="---"/>
    <s v="Branch Manager"/>
    <s v="Branch Manager"/>
    <s v="KC - Batam - Sei Panas - SIP"/>
    <s v="BATAM"/>
    <s v="Kepulauan Riau"/>
    <d v="1984-01-06T00:00:00"/>
    <d v="2024-04-03T00:00:00"/>
    <s v="Female"/>
    <s v="SIP"/>
    <s v="jusliana.jusliana@cimbniaga.co.id"/>
    <s v="D-3"/>
    <n v="3039820"/>
    <s v="SIM MUI SIANG"/>
    <s v="Branch Area Head - Sumatera Region Area III"/>
    <m/>
    <m/>
    <m/>
    <m/>
    <x v="1"/>
    <m/>
    <m/>
    <x v="1"/>
    <n v="1"/>
    <x v="0"/>
    <n v="0"/>
    <x v="0"/>
    <n v="0.5"/>
  </r>
  <r>
    <n v="5387001"/>
    <s v="FERDINAN LOIES HASLIM"/>
    <s v="U6"/>
    <x v="4"/>
    <s v="Network - Sumatera Region"/>
    <s v="Network - Sumatera Region Area III"/>
    <s v="KCP - Batam - Batamindo - BTD - D3"/>
    <s v="---"/>
    <s v="Branch Manager"/>
    <s v="Branch Manager"/>
    <s v="KCP - Batam - Batamindo - BTD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2199"/>
    <s v="HENDRI"/>
    <s v="U5"/>
    <x v="4"/>
    <s v="Network - Sumatera Region"/>
    <s v="Network - Sumatera Region Area III"/>
    <s v="KCP - Batam - Botania - BBT - D3"/>
    <s v="---"/>
    <s v="Branch Manager"/>
    <s v="Branch Manager"/>
    <s v="KCP - Batam - Botania - BBT"/>
    <s v="BATAM"/>
    <s v="Kepulauan Riau"/>
    <d v="1983-01-03T00:00:00"/>
    <d v="2016-11-01T00:00:00"/>
    <s v="Male"/>
    <s v="BBT"/>
    <s v="HENDRI2@CIMBNIAGA.CO.ID"/>
    <s v="D-3"/>
    <n v="3039820"/>
    <s v="SIM MUI SIANG"/>
    <s v="Branch Area Head - Sumatera Region Area III"/>
    <m/>
    <m/>
    <m/>
    <m/>
    <x v="1"/>
    <m/>
    <m/>
    <x v="0"/>
    <n v="0.1"/>
    <x v="0"/>
    <n v="0"/>
    <x v="0"/>
    <n v="0.05"/>
  </r>
  <r>
    <n v="3034693"/>
    <s v="RADEN KORNELIS BUDI UTOMO"/>
    <s v="U5"/>
    <x v="4"/>
    <s v="Network - Sumatera Region"/>
    <s v="Network - Sumatera Region Area III"/>
    <s v="KCP - Batam - Nagoya - BTM - D3"/>
    <s v="---"/>
    <s v="Branch Manager"/>
    <s v="Branch Manager"/>
    <s v="KCP - Batam - Nagoya - BTM"/>
    <s v="BATAM"/>
    <s v="Kepulauan Riau"/>
    <d v="1982-09-18T00:00:00"/>
    <d v="2017-11-06T00:00:00"/>
    <s v="Male"/>
    <s v="BTM"/>
    <s v="RADEN.UTOMO@CIMBNIAGA.CO.ID"/>
    <s v="D-3"/>
    <n v="3039820"/>
    <s v="SIM MUI SIANG"/>
    <s v="Branch Area Head - Sumatera Region Area III"/>
    <m/>
    <m/>
    <m/>
    <m/>
    <x v="1"/>
    <m/>
    <m/>
    <x v="0"/>
    <n v="0.35"/>
    <x v="0"/>
    <n v="0"/>
    <x v="0"/>
    <n v="0.17499999999999999"/>
  </r>
  <r>
    <n v="3006961"/>
    <s v="MELDAWATI"/>
    <s v="U6"/>
    <x v="4"/>
    <s v="Network - Sumatera Region"/>
    <s v="Network - Sumatera Region Area III"/>
    <s v="KCP - Batam - Penuin Centre - TOP - D3"/>
    <s v="---"/>
    <s v="Branch Manager"/>
    <s v="Branch Manager"/>
    <s v="KCP - Batam - Penuin Centre - TOP"/>
    <s v="BATAM"/>
    <s v="Kepulauan Riau"/>
    <d v="1980-05-08T00:00:00"/>
    <d v="2004-06-07T00:00:00"/>
    <s v="Female"/>
    <s v="TOP"/>
    <s v="Meldawati.Meldawati@cimbniaga.co.id"/>
    <s v="D-3"/>
    <n v="3039820"/>
    <s v="SIM MUI SIANG"/>
    <s v="Branch Area Head - Sumatera Region Area III"/>
    <m/>
    <m/>
    <m/>
    <m/>
    <x v="1"/>
    <m/>
    <m/>
    <x v="0"/>
    <n v="0"/>
    <x v="0"/>
    <n v="0"/>
    <x v="0"/>
    <n v="0"/>
  </r>
  <r>
    <n v="3034787"/>
    <s v="CHAI KIOK"/>
    <s v="U5"/>
    <x v="4"/>
    <s v="Network - Sumatera Region"/>
    <s v="Network - Sumatera Region Area III"/>
    <s v="KCP - Tanjung Pinang - Merdeka - TPN - D3"/>
    <s v="---"/>
    <s v="Branch Manager"/>
    <s v="Branch Manager"/>
    <s v="KCP - Tanjung Pinang - Merdeka - TPN"/>
    <s v="TANJUNG PINANG"/>
    <s v="Kepulauan Riau"/>
    <d v="1974-11-20T00:00:00"/>
    <d v="2017-11-20T00:00:00"/>
    <s v="Female"/>
    <s v="TPN"/>
    <s v="CHAI.KIOK@CIMBNIAGA.CO.ID"/>
    <s v="D-3"/>
    <n v="3039820"/>
    <s v="SIM MUI SIANG"/>
    <s v="Branch Area Head - Sumatera Region Area III"/>
    <m/>
    <m/>
    <m/>
    <m/>
    <x v="1"/>
    <m/>
    <m/>
    <x v="0"/>
    <n v="0.1"/>
    <x v="0"/>
    <n v="0"/>
    <x v="0"/>
    <n v="0.05"/>
  </r>
  <r>
    <n v="5398389"/>
    <s v="TETTI DANI SITANGGANG"/>
    <s v="U7"/>
    <x v="4"/>
    <s v="Network - Sumatera Region"/>
    <s v="Network - Sumatera Region Area III"/>
    <s v="KC - Batam - Sei Panas - SIP - D3"/>
    <s v="KC - Batam - Sei Panas - SIP - Business Owners - D4"/>
    <s v="Client Relationship Manager"/>
    <s v="Client Relationship Manager"/>
    <s v="KC - Batam - Sei Panas - SIP"/>
    <s v="BATAM"/>
    <s v="Kepulauan Riau"/>
    <d v="1986-02-02T00:00:00"/>
    <d v="2023-10-16T00:00:00"/>
    <s v="Female"/>
    <s v="SIP"/>
    <s v="Tetti.Sitanggang2@cimbniaga.co.id"/>
    <s v="D-5"/>
    <n v="5600490"/>
    <s v="TONI"/>
    <s v="Client Business Manager 2 - Business Owners - SIP"/>
    <m/>
    <m/>
    <m/>
    <m/>
    <x v="1"/>
    <m/>
    <m/>
    <x v="0"/>
    <n v="0.15"/>
    <x v="0"/>
    <n v="0"/>
    <x v="0"/>
    <n v="7.4999999999999997E-2"/>
  </r>
  <r>
    <n v="5600490"/>
    <s v="TONI"/>
    <s v="U5"/>
    <x v="4"/>
    <s v="Network - Sumatera Region"/>
    <s v="Network - Sumatera Region Area III"/>
    <s v="KC - Batam - Sei Panas - SIP - D3"/>
    <s v="KC - Batam - Sei Panas - SIP - Business Owners - D4"/>
    <s v="Client Business Manager"/>
    <s v="Client Business Manager"/>
    <s v="KC - Batam - Sei Panas - SIP"/>
    <s v="BATAM"/>
    <s v="Kepulauan Riau"/>
    <d v="1984-10-17T00:00:00"/>
    <d v="2025-07-01T00:00:00"/>
    <s v="Male"/>
    <s v="SIP"/>
    <s v="toni.toni@cimbniaga.co.id"/>
    <s v="D-4"/>
    <n v="5407223"/>
    <s v="JUSLIANA"/>
    <s v="Branch Manager - KC - SIP"/>
    <m/>
    <m/>
    <m/>
    <m/>
    <x v="1"/>
    <m/>
    <m/>
    <x v="0"/>
    <n v="0"/>
    <x v="0"/>
    <n v="0"/>
    <x v="0"/>
    <n v="0"/>
  </r>
  <r>
    <n v="5600958"/>
    <s v="RISKY SEPRIANTO"/>
    <s v="U8"/>
    <x v="4"/>
    <s v="Network - Sumatera Region"/>
    <s v="Network - Sumatera Region Area III"/>
    <s v="KC - Batam - Sei Panas - SIP - D3"/>
    <s v="KC - Batam - Sei Panas - SIP - Loan Advisor - D4"/>
    <s v="Loan Advisor Specialist"/>
    <s v="Loan Advisor Specialist"/>
    <s v="KC - Batam - Sei Panas - SIP"/>
    <s v="BATAM"/>
    <s v="Kepulauan Riau"/>
    <d v="1997-09-29T00:00:00"/>
    <d v="2025-08-04T00:00:00"/>
    <s v="Male"/>
    <s v="SIP"/>
    <s v="risky.seprianto@cimbniaga.co.id"/>
    <s v="D-4"/>
    <n v="5407223"/>
    <s v="JUSLIANA"/>
    <s v="Branch Manager - KC - SIP"/>
    <m/>
    <m/>
    <m/>
    <m/>
    <x v="1"/>
    <m/>
    <m/>
    <x v="0"/>
    <n v="0"/>
    <x v="0"/>
    <n v="0"/>
    <x v="0"/>
    <n v="0"/>
  </r>
  <r>
    <n v="5601233"/>
    <s v="ABDILLAH SOLICHIN"/>
    <s v="U8"/>
    <x v="4"/>
    <s v="Network - Sumatera Region"/>
    <s v="Network - Sumatera Region Area III"/>
    <s v="KC - Batam - Sei Panas - SIP - D3"/>
    <s v="KC - Batam - Sei Panas - SIP - Loan Advisor - D4"/>
    <s v="Loan Advisor Specialist"/>
    <s v="Loan Advisor Specialist"/>
    <s v="KC - Batam - Sei Panas - SIP"/>
    <s v="BATAM"/>
    <s v="Kepulauan Riau"/>
    <d v="2000-08-24T00:00:00"/>
    <d v="2025-09-15T00:00:00"/>
    <s v="Male"/>
    <s v="SIP"/>
    <s v="abdillah.solichin@cimbniaga.co.id"/>
    <s v="D-4"/>
    <n v="5407223"/>
    <s v="JUSLIANA"/>
    <s v="Branch Manager - KC - SIP"/>
    <m/>
    <m/>
    <m/>
    <m/>
    <x v="1"/>
    <m/>
    <m/>
    <x v="0"/>
    <n v="0.4"/>
    <x v="0"/>
    <n v="0"/>
    <x v="0"/>
    <n v="0.2"/>
  </r>
  <r>
    <n v="3040058"/>
    <s v="AYU KUMALA SARI"/>
    <s v="U6"/>
    <x v="4"/>
    <s v="Network - Sumatera Region"/>
    <s v="Network - Sumatera Region Area III"/>
    <s v="KC - Batam - Sei Panas - SIP - D3"/>
    <s v="KC - Batam - Sei Panas - SIP - Affluent - D4"/>
    <s v="Client Business Manager"/>
    <s v="Client Business Manager"/>
    <s v="KC - Batam - Sei Panas - SIP"/>
    <s v="BATAM"/>
    <s v="Kepulauan Riau"/>
    <d v="1990-03-08T00:00:00"/>
    <d v="2020-01-02T00:00:00"/>
    <s v="Female"/>
    <s v="SIP"/>
    <s v="AYU.SARI2@CIMBNIAGA.CO.ID"/>
    <s v="D-4"/>
    <n v="5407223"/>
    <s v="JUSLIANA"/>
    <s v="Branch Manager - KC - SIP"/>
    <m/>
    <m/>
    <m/>
    <m/>
    <x v="1"/>
    <m/>
    <m/>
    <x v="0"/>
    <n v="0"/>
    <x v="0"/>
    <n v="0"/>
    <x v="0"/>
    <n v="0"/>
  </r>
  <r>
    <n v="3035945"/>
    <s v="JUNIARTI ROSELIN SARAGIH"/>
    <s v="U7"/>
    <x v="4"/>
    <s v="Network - Sumatera Region"/>
    <s v="Network - Sumatera Region Area III"/>
    <s v="KCP - Batam - Penuin Centre - TOP - D3"/>
    <s v="KCP - Batam - Penuin Centre - TOP - Affluent - D4"/>
    <s v="Client Relationship Manager"/>
    <s v="Client Relationship Manager"/>
    <s v="KCP - Batam - Penuin Centre - TOP"/>
    <s v="BATAM"/>
    <s v="Kepulauan Riau"/>
    <d v="1987-01-20T00:00:00"/>
    <d v="2018-07-09T00:00:00"/>
    <s v="Female"/>
    <s v="TOP"/>
    <s v="JUNIARTI.SARAGIH@CIMBNIAGA.CO.ID"/>
    <s v="D-5"/>
    <n v="3006961"/>
    <s v="MELDAWATI"/>
    <s v="Branch Manager - KCP - TOP"/>
    <m/>
    <m/>
    <m/>
    <m/>
    <x v="1"/>
    <m/>
    <m/>
    <x v="0"/>
    <n v="0"/>
    <x v="0"/>
    <n v="0"/>
    <x v="0"/>
    <n v="0"/>
  </r>
  <r>
    <n v="3040726"/>
    <s v="PINNA VERONICA"/>
    <s v="U7"/>
    <x v="4"/>
    <s v="Network - Sumatera Region"/>
    <s v="Network - Sumatera Region Area III"/>
    <s v="KC - Batam - Sei Panas - SIP - D3"/>
    <s v="KC - Batam - Sei Panas - SIP - Affluent - D4"/>
    <s v="Client Relationship Manager"/>
    <s v="Client Relationship Manager"/>
    <s v="KC - Batam - Sei Panas - SIP"/>
    <s v="BATAM"/>
    <s v="Kepulauan Riau"/>
    <d v="1995-09-25T00:00:00"/>
    <d v="2020-03-02T00:00:00"/>
    <s v="Female"/>
    <s v="SIP"/>
    <s v="PINNA.VERONICA@CIMBNIAGA.CO.ID"/>
    <s v="D-5"/>
    <n v="3040058"/>
    <s v="AYU KUMALA SARI"/>
    <s v="Client Business Manager 1 - Affluent - SIP"/>
    <m/>
    <m/>
    <m/>
    <m/>
    <x v="1"/>
    <m/>
    <m/>
    <x v="0"/>
    <n v="0.95"/>
    <x v="0"/>
    <n v="0"/>
    <x v="0"/>
    <n v="0.47499999999999998"/>
  </r>
  <r>
    <n v="3033458"/>
    <s v="CERIA ANNISAA"/>
    <s v="U7"/>
    <x v="4"/>
    <s v="Network - Sumatera Region"/>
    <s v="Network - Sumatera Region Area III"/>
    <s v="KC - Batam - Sei Panas - SIP - D3"/>
    <s v="KC - Batam - Sei Panas - SIP - Affluent - D4"/>
    <s v="Client Relationship Manager"/>
    <s v="Client Relationship Manager"/>
    <s v="KC - Batam - Sei Panas - SIP"/>
    <s v="BATAM"/>
    <s v="Kepulauan Riau"/>
    <d v="1994-06-08T00:00:00"/>
    <d v="2017-04-26T00:00:00"/>
    <s v="Female"/>
    <s v="SIP"/>
    <s v="CERIA.ANNISAA@CIMBNIAGA.CO.ID"/>
    <s v="D-5"/>
    <n v="3040058"/>
    <s v="AYU KUMALA SARI"/>
    <s v="Client Business Manager 1 - Affluent - SIP"/>
    <m/>
    <m/>
    <m/>
    <m/>
    <x v="1"/>
    <m/>
    <m/>
    <x v="0"/>
    <n v="0"/>
    <x v="0"/>
    <n v="0"/>
    <x v="0"/>
    <n v="0"/>
  </r>
  <r>
    <n v="3039815"/>
    <s v="DEVI BELIDA"/>
    <s v="U8"/>
    <x v="4"/>
    <s v="Network - Sumatera Region"/>
    <s v="Network - Sumatera Region Area III"/>
    <s v="KCP - Batam - Nagoya - BTM - D3"/>
    <s v="KCP - Batam - Nagoya - BTM - Affluent - D4"/>
    <s v="Client Relationship Manager"/>
    <s v="Client Relationship Manager"/>
    <s v="KCP - Batam - Nagoya - BTM"/>
    <s v="BATAM"/>
    <s v="Kepulauan Riau"/>
    <d v="1992-08-27T00:00:00"/>
    <d v="2019-11-18T00:00:00"/>
    <s v="Female"/>
    <s v="BTM"/>
    <s v="DEVI.BELIDA@CIMBNIAGA.CO.ID"/>
    <s v="D-5"/>
    <n v="3034693"/>
    <s v="RADEN KORNELIS BUDI UTOMO"/>
    <s v="Branch Manager - KCP - BTM"/>
    <m/>
    <m/>
    <m/>
    <m/>
    <x v="1"/>
    <m/>
    <m/>
    <x v="0"/>
    <n v="0"/>
    <x v="0"/>
    <n v="0"/>
    <x v="0"/>
    <n v="0"/>
  </r>
  <r>
    <n v="3040183"/>
    <s v="JESAYA PRANATA GINTING"/>
    <s v="U8"/>
    <x v="4"/>
    <s v="Network - Sumatera Region"/>
    <s v="Network - Sumatera Region Area III"/>
    <s v="KCP - Batam - Botania - BBT - D3"/>
    <s v="KCP - Batam - Botania - BBT - Loan Advisor - D4"/>
    <s v="Loan Advisor Specialist"/>
    <s v="Loan Advisor Specialist"/>
    <s v="KCP - Batam - Botania - BBT"/>
    <s v="BATAM"/>
    <s v="Kepulauan Riau"/>
    <d v="1991-06-23T00:00:00"/>
    <d v="2020-01-06T00:00:00"/>
    <s v="Male"/>
    <s v="BBT"/>
    <s v="JESAYA.GINTING@CIMBNIAGA.CO.ID"/>
    <s v="D-4"/>
    <n v="3032199"/>
    <s v="HENDRI"/>
    <s v="Branch Manager - KCP - BBT"/>
    <m/>
    <m/>
    <m/>
    <m/>
    <x v="1"/>
    <m/>
    <m/>
    <x v="0"/>
    <n v="0"/>
    <x v="0"/>
    <n v="0"/>
    <x v="0"/>
    <n v="0"/>
  </r>
  <r>
    <n v="5423238"/>
    <s v="AGUNG KURNIAWAN"/>
    <s v="U8"/>
    <x v="4"/>
    <s v="Network - Sumatera Region"/>
    <s v="Network - Sumatera Region Area III"/>
    <s v="KCP - Batam - Nagoya - BTM - D3"/>
    <s v="KCP - Batam - Nagoya - BTM - Affluent - D4"/>
    <s v="Client Relationship Manager"/>
    <s v="Client Relationship Manager"/>
    <s v="KCP - Batam - Nagoya - BTM"/>
    <s v="BATAM"/>
    <s v="Kepulauan Riau"/>
    <d v="1995-10-03T00:00:00"/>
    <d v="2025-03-17T00:00:00"/>
    <s v="Male"/>
    <s v="BTM"/>
    <s v="agung.kurniawan3@cimbniaga.co.id"/>
    <s v="D-5"/>
    <n v="3034693"/>
    <s v="RADEN KORNELIS BUDI UTOMO"/>
    <s v="Branch Manager - KCP - BTM"/>
    <m/>
    <m/>
    <m/>
    <m/>
    <x v="1"/>
    <m/>
    <m/>
    <x v="0"/>
    <n v="0.05"/>
    <x v="0"/>
    <n v="0"/>
    <x v="0"/>
    <n v="2.5000000000000001E-2"/>
  </r>
  <r>
    <n v="3037584"/>
    <s v="RINA HERTIKA"/>
    <s v="U9"/>
    <x v="4"/>
    <s v="Network - Sumatera Region"/>
    <s v="Network - Sumatera Region Area III"/>
    <s v="KCP - Batam - Botania - BBT - D3"/>
    <s v="KCP - Batam - Botania - BBT - Affluent - D4"/>
    <s v="Client Relationship Manager"/>
    <s v="Client Relationship Manager"/>
    <s v="KCP - Batam - Botania - BBT"/>
    <s v="BATAM"/>
    <s v="Kepulauan Riau"/>
    <d v="1988-07-25T00:00:00"/>
    <d v="2019-02-18T00:00:00"/>
    <s v="Female"/>
    <s v="BBT"/>
    <s v="RINA.HERTIKA@CIMBNIAGA.CO.ID"/>
    <s v="D-5"/>
    <n v="3032199"/>
    <s v="HENDRI"/>
    <s v="Branch Manager - KCP - BBT"/>
    <m/>
    <m/>
    <m/>
    <m/>
    <x v="1"/>
    <m/>
    <m/>
    <x v="0"/>
    <n v="0"/>
    <x v="0"/>
    <n v="0"/>
    <x v="0"/>
    <n v="0"/>
  </r>
  <r>
    <n v="3012235"/>
    <s v="REVITA DIAN PARAMITA"/>
    <s v="U6"/>
    <x v="4"/>
    <s v="Network - Sumatera Region"/>
    <s v="Network - Sumatera Region Area III"/>
    <s v="KC - Batam - Sei Panas - SIP - D3"/>
    <s v="KC - Batam - Sei Panas - SIP - Business Owners - D4"/>
    <s v="Client Relationship Manager"/>
    <s v="Client Relationship Manager"/>
    <s v="KC - Batam - Sei Panas - SIP"/>
    <s v="BATAM"/>
    <s v="Kepulauan Riau"/>
    <d v="1986-05-06T00:00:00"/>
    <d v="2009-09-01T00:00:00"/>
    <s v="Female"/>
    <s v="SIP"/>
    <s v="REVITA.DIANPARAMITA@CIMBNIAGA.CO.ID"/>
    <s v="D-5"/>
    <n v="5600490"/>
    <s v="TONI"/>
    <s v="Client Business Manager 2 - Business Owners - SIP"/>
    <m/>
    <m/>
    <m/>
    <m/>
    <x v="1"/>
    <m/>
    <m/>
    <x v="0"/>
    <n v="0.4"/>
    <x v="0"/>
    <n v="0"/>
    <x v="0"/>
    <n v="0.2"/>
  </r>
  <r>
    <n v="5600781"/>
    <s v="ISMAR ZURIYANSYAH"/>
    <s v="U8"/>
    <x v="4"/>
    <s v="Network - Sumatera Region"/>
    <s v="Network - Sumatera Region Area III"/>
    <s v="KC - Batam - Sei Panas - SIP - D3"/>
    <s v="KC - Batam - Sei Panas - SIP - Affluent - D4"/>
    <s v="Client Relationship Manager"/>
    <s v="Client Relationship Manager"/>
    <s v="KC - Batam - Sei Panas - SIP"/>
    <s v="BATAM"/>
    <s v="Kepulauan Riau"/>
    <d v="1995-12-27T00:00:00"/>
    <d v="2025-07-21T00:00:00"/>
    <s v="Male"/>
    <s v="SIP"/>
    <s v="ismar.zuriyansyah@cimbniaga.co.id"/>
    <s v="D-5"/>
    <n v="3040058"/>
    <s v="AYU KUMALA SARI"/>
    <s v="Client Business Manager 1 - Affluent - SIP"/>
    <m/>
    <m/>
    <m/>
    <m/>
    <x v="1"/>
    <m/>
    <m/>
    <x v="0"/>
    <n v="0"/>
    <x v="0"/>
    <n v="0"/>
    <x v="0"/>
    <n v="0"/>
  </r>
  <r>
    <n v="3037067"/>
    <s v="YANNA SEJOLIWI SITOMPUL"/>
    <s v="U9"/>
    <x v="4"/>
    <s v="Network - Sumatera Region"/>
    <s v="Network - Sumatera Region Area III"/>
    <s v="KC - Batam - Sei Panas - SIP - D3"/>
    <s v="KC - Batam - Sei Panas - SIP - Business Owners - D4"/>
    <s v="Client Relationship Manager"/>
    <s v="Client Relationship Manager"/>
    <s v="KC - Batam - Sei Panas - SIP"/>
    <s v="BATAM"/>
    <s v="Kepulauan Riau"/>
    <d v="1995-07-14T00:00:00"/>
    <d v="2018-11-19T00:00:00"/>
    <s v="Female"/>
    <s v="SIP"/>
    <s v="YANNA.SITOMPUL@CIMBNIAGA.CO.ID"/>
    <s v="D-5"/>
    <n v="5600490"/>
    <s v="TONI"/>
    <s v="Client Business Manager 2 - Business Owners - SIP"/>
    <m/>
    <m/>
    <m/>
    <m/>
    <x v="1"/>
    <m/>
    <m/>
    <x v="0"/>
    <n v="0"/>
    <x v="0"/>
    <n v="0"/>
    <x v="0"/>
    <n v="0"/>
  </r>
  <r>
    <n v="3005887"/>
    <s v="VIRONIKE"/>
    <s v="U6"/>
    <x v="4"/>
    <s v="Network - Sumatera Region"/>
    <s v="Network - Sumatera Region Area III"/>
    <s v="KC - Batam - Sei Panas - SIP - D3"/>
    <s v="KC - Batam - Sei Panas - SIP - Service - D4"/>
    <s v="Branch Operations &amp; Service Manager"/>
    <s v="Branch Operations &amp; Service Manager"/>
    <s v="KC - Batam - Sei Panas - SIP"/>
    <s v="BATAM"/>
    <s v="Kepulauan Riau"/>
    <d v="1981-09-29T00:00:00"/>
    <d v="2002-11-25T00:00:00"/>
    <s v="Female"/>
    <s v="SIP"/>
    <s v="VIRONIKE@CIMBNIAGA.CO.ID"/>
    <s v="D-4"/>
    <n v="5407223"/>
    <s v="JUSLIANA"/>
    <s v="Branch Manager - KC - SIP"/>
    <m/>
    <m/>
    <m/>
    <m/>
    <x v="1"/>
    <m/>
    <m/>
    <x v="0"/>
    <n v="0"/>
    <x v="0"/>
    <n v="0"/>
    <x v="0"/>
    <n v="0"/>
  </r>
  <r>
    <n v="3018410"/>
    <s v="DERMAWATY DOROPAT SIMAMORA"/>
    <s v="U8"/>
    <x v="4"/>
    <s v="Network - Sumatera Region"/>
    <s v="Network - Sumatera Region Area III"/>
    <s v="KC - Batam - Sei Panas - SIP - D3"/>
    <s v="KC - Batam - Sei Panas - SIP - Service - D4"/>
    <s v="Branch Service Officer"/>
    <s v="Branch Service Officer"/>
    <s v="KC - Batam - Sei Panas - SIP"/>
    <s v="BATAM"/>
    <s v="Kepulauan Riau"/>
    <d v="1989-02-14T00:00:00"/>
    <d v="2012-02-16T00:00:00"/>
    <s v="Female"/>
    <s v="SIP"/>
    <s v="DERMAWATY.SIMAMORA@CIMBNIAGA.CO.ID"/>
    <s v="D-5"/>
    <n v="3005887"/>
    <s v="VIRONIKE"/>
    <s v="Branch Operations &amp; Service Manager - KC - SIP"/>
    <m/>
    <m/>
    <m/>
    <m/>
    <x v="1"/>
    <m/>
    <m/>
    <x v="0"/>
    <n v="0.55000000000000004"/>
    <x v="0"/>
    <n v="0"/>
    <x v="0"/>
    <n v="0.27500000000000002"/>
  </r>
  <r>
    <n v="3038759"/>
    <s v="MUHAMMAD RIDWAN LUBIS"/>
    <s v="U9"/>
    <x v="4"/>
    <s v="Network - Sumatera Region"/>
    <s v="Network - Sumatera Region Area III"/>
    <s v="KC - Batam - Sei Panas - SIP - D3"/>
    <s v="KC - Batam - Sei Panas - SIP - Service - D4"/>
    <s v="Customer Service"/>
    <s v="Customer Service"/>
    <s v="KC - Batam - Sei Panas - SIP"/>
    <s v="BATAM"/>
    <s v="Kepulauan Riau"/>
    <d v="1993-06-14T00:00:00"/>
    <d v="2019-08-05T00:00:00"/>
    <s v="Male"/>
    <s v="SIP"/>
    <s v="MUHAMMAD.LUBIS@CIMBNIAGA.CO.ID"/>
    <s v="D-5"/>
    <n v="3005887"/>
    <s v="VIRONIKE"/>
    <s v="Branch Operations &amp; Service Manager - KC - SIP"/>
    <m/>
    <m/>
    <m/>
    <m/>
    <x v="1"/>
    <m/>
    <m/>
    <x v="0"/>
    <n v="0.45"/>
    <x v="0"/>
    <n v="0"/>
    <x v="0"/>
    <n v="0.22500000000000001"/>
  </r>
  <r>
    <n v="3039031"/>
    <s v="TRI PANJI SIMANJUNTAK"/>
    <s v="U9"/>
    <x v="4"/>
    <s v="Network - Sumatera Region"/>
    <s v="Network - Sumatera Region Area III"/>
    <s v="KC - Batam - Sei Panas - SIP - D3"/>
    <s v="KC - Batam - Sei Panas - SIP - Service - D4"/>
    <s v="Customer Service"/>
    <s v="Customer Service"/>
    <s v="KC - Batam - Sei Panas - SIP"/>
    <s v="BATAM"/>
    <s v="Kepulauan Riau"/>
    <d v="1994-12-03T00:00:00"/>
    <d v="2019-09-09T00:00:00"/>
    <s v="Male"/>
    <s v="SIP"/>
    <s v="tri.simanjuntak@cimbniaga.co.id"/>
    <s v="D-5"/>
    <n v="3005887"/>
    <s v="VIRONIKE"/>
    <s v="Branch Operations &amp; Service Manager - KC - SIP"/>
    <m/>
    <m/>
    <m/>
    <m/>
    <x v="1"/>
    <m/>
    <m/>
    <x v="0"/>
    <n v="0.9"/>
    <x v="0"/>
    <n v="0"/>
    <x v="0"/>
    <n v="0.45"/>
  </r>
  <r>
    <n v="3007921"/>
    <s v="SANTY"/>
    <s v="U9"/>
    <x v="4"/>
    <s v="Network - Sumatera Region"/>
    <s v="Network - Sumatera Region Area III"/>
    <s v="KC - Batam - Sei Panas - SIP - D3"/>
    <s v="KC - Batam - Sei Panas - SIP - Service - D4"/>
    <s v="Branch Service Officer"/>
    <s v="Branch Service Officer"/>
    <s v="KC - Batam - Sei Panas - SIP"/>
    <s v="BATAM"/>
    <s v="Kepulauan Riau"/>
    <d v="1980-07-31T00:00:00"/>
    <d v="2005-07-01T00:00:00"/>
    <s v="Female"/>
    <s v="SIP"/>
    <s v="SANTY@CIMBNIAGA.CO.ID"/>
    <s v="D-5"/>
    <n v="3005887"/>
    <s v="VIRONIKE"/>
    <s v="Branch Operations &amp; Service Manager - KC - SIP"/>
    <m/>
    <m/>
    <m/>
    <m/>
    <x v="1"/>
    <m/>
    <m/>
    <x v="1"/>
    <n v="1"/>
    <x v="0"/>
    <n v="0"/>
    <x v="0"/>
    <n v="0.5"/>
  </r>
  <r>
    <n v="5601898"/>
    <s v="SILVIA HOU"/>
    <s v="U7"/>
    <x v="4"/>
    <s v="Network - Sumatera Region"/>
    <s v="Network - Sumatera Region Area III"/>
    <s v="KCP - Batam - Batamindo - BTD - D3"/>
    <s v="KCP - Batam - Batamindo - BTD - Business Owners - D4"/>
    <s v="Client Relationship Manager"/>
    <s v="Client Relationship Manager"/>
    <s v="KCP - Batam - Batamindo - BTD"/>
    <s v="BATAM"/>
    <s v="Kepulauan Riau"/>
    <d v="1999-09-28T00:00:00"/>
    <d v="2026-02-02T00:00:00"/>
    <s v="Female"/>
    <s v="BTD"/>
    <s v="silvia.hou@cimbniaga.co.id"/>
    <s v="D-5"/>
    <n v="5600409"/>
    <s v="FRITZ GAGLIANO SAMOSIR"/>
    <s v="Branch Manager - KCP - BTD"/>
    <m/>
    <m/>
    <m/>
    <m/>
    <x v="1"/>
    <m/>
    <m/>
    <x v="0"/>
    <n v="0"/>
    <x v="1"/>
    <e v="#N/A"/>
    <x v="1"/>
    <e v="#N/A"/>
  </r>
  <r>
    <n v="5388023"/>
    <s v="ROSE MERIAH"/>
    <s v="U8"/>
    <x v="4"/>
    <s v="Network - Sumatera Region"/>
    <s v="Network - Sumatera Region Area III"/>
    <s v="KCP - Batam - Batamindo - BTD - D3"/>
    <s v="KCP - Batam - Batamindo - BTD - Preferred - D4"/>
    <s v="Preferred Relationship Manager"/>
    <s v="Preferred Relationship Manager"/>
    <s v="KCP - Batam - Batamindo - BTD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8727"/>
    <s v="SISTI ADEANTY"/>
    <s v="U7"/>
    <x v="4"/>
    <s v="Network - Sumatera Region"/>
    <s v="Network - Sumatera Region Area III"/>
    <s v="KCP - Batam - Batamindo - BTD - D3"/>
    <s v="KCP - Batam - Batamindo - BTD - Service - D4"/>
    <s v="Branch Operations &amp; Service Manager"/>
    <s v="Branch Operations &amp; Service Manager"/>
    <s v="KCP - Batam - Batamindo - BTD"/>
    <s v="BATAM"/>
    <s v="Kepulauan Riau"/>
    <d v="1983-04-07T00:00:00"/>
    <d v="2007-09-01T00:00:00"/>
    <s v="Female"/>
    <s v="BTD"/>
    <s v="SISTY.ADEANTY@CIMBNIAGA.CO.ID"/>
    <s v="D-4"/>
    <n v="5600409"/>
    <s v="FRITZ GAGLIANO SAMOSIR"/>
    <s v="Branch Manager - KCP - BTD"/>
    <m/>
    <m/>
    <m/>
    <m/>
    <x v="1"/>
    <m/>
    <m/>
    <x v="0"/>
    <n v="0"/>
    <x v="0"/>
    <n v="0"/>
    <x v="0"/>
    <n v="0"/>
  </r>
  <r>
    <n v="3036801"/>
    <s v="COSRI FRANATA HUTABALIAN"/>
    <s v="U9"/>
    <x v="4"/>
    <s v="Network - Sumatera Region"/>
    <s v="Network - Sumatera Region Area III"/>
    <s v="KCP - Batam - Batamindo - BTD - D3"/>
    <s v="KCP - Batam - Batamindo - BTD - Service - D4"/>
    <s v="Customer Service"/>
    <s v="Customer Service"/>
    <s v="KCP - Batam - Batamindo - BTD"/>
    <s v="BATAM"/>
    <s v="Kepulauan Riau"/>
    <d v="1992-05-28T00:00:00"/>
    <d v="2018-10-22T00:00:00"/>
    <s v="Female"/>
    <s v="BTD"/>
    <s v="COSRI.HUTABALIAN@CIMBNIAGA.CO.ID"/>
    <s v="D-5"/>
    <n v="3008727"/>
    <s v="SISTI ADEANTY"/>
    <s v="Branch Operations &amp; Service Manager - KCP - BTD"/>
    <m/>
    <m/>
    <m/>
    <m/>
    <x v="1"/>
    <m/>
    <m/>
    <x v="0"/>
    <n v="0"/>
    <x v="0"/>
    <n v="0"/>
    <x v="0"/>
    <n v="0"/>
  </r>
  <r>
    <n v="5396116"/>
    <s v="DEEWY ANAKA HORIYANTO"/>
    <s v="U7"/>
    <x v="4"/>
    <s v="Network - Sumatera Region"/>
    <s v="Network - Sumatera Region Area III"/>
    <s v="KCP - Batam - Botania - BBT - D3"/>
    <s v="KCP - Batam - Botania - BBT - Business Owners - D4"/>
    <s v="Client Relationship Manager"/>
    <s v="Client Relationship Manager"/>
    <s v="KCP - Batam - Botania - BBT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9794"/>
    <s v="ICE ERNINGSI PURBA"/>
    <s v="U9"/>
    <x v="4"/>
    <s v="Network - Sumatera Region"/>
    <s v="Network - Sumatera Region Area III"/>
    <s v="KC - Batam - Sei Panas - SIP - D3"/>
    <s v="KC - Batam - Sei Panas - SIP - Affluent - D4"/>
    <s v="Client Relationship Manager"/>
    <s v="Client Relationship Manager"/>
    <s v="KC - Batam - Sei Panas - SIP"/>
    <s v="BATAM"/>
    <s v="Kepulauan Riau"/>
    <d v="1998-06-03T00:00:00"/>
    <d v="2019-11-11T00:00:00"/>
    <s v="Female"/>
    <s v="SIP"/>
    <s v="Ice.Purba@cimbniaga.co.id"/>
    <s v="D-5"/>
    <n v="3040058"/>
    <s v="AYU KUMALA SARI"/>
    <s v="Client Business Manager 1 - Affluent - SIP"/>
    <m/>
    <m/>
    <m/>
    <m/>
    <x v="1"/>
    <m/>
    <m/>
    <x v="0"/>
    <n v="0"/>
    <x v="0"/>
    <n v="0"/>
    <x v="0"/>
    <n v="0"/>
  </r>
  <r>
    <n v="3007259"/>
    <s v="HESTI PRAMESTI"/>
    <s v="U7"/>
    <x v="4"/>
    <s v="Network - Sumatera Region"/>
    <s v="Network - Sumatera Region Area III"/>
    <s v="KCP - Batam - Botania - BBT - D3"/>
    <s v="KCP - Batam - Botania - BBT - Service - D4"/>
    <s v="Branch Operations &amp; Service Manager"/>
    <s v="Branch Operations &amp; Service Manager"/>
    <s v="KCP - Batam - Botania - BBT"/>
    <s v="BATAM"/>
    <s v="Kepulauan Riau"/>
    <d v="1981-08-08T00:00:00"/>
    <d v="2005-10-18T00:00:00"/>
    <s v="Female"/>
    <s v="BBT"/>
    <s v="HESTI.PRAMESTI@CIMBNIAGA.CO.ID"/>
    <s v="D-4"/>
    <n v="3032199"/>
    <s v="HENDRI"/>
    <s v="Branch Manager - KCP - BBT"/>
    <m/>
    <m/>
    <m/>
    <m/>
    <x v="1"/>
    <m/>
    <m/>
    <x v="0"/>
    <n v="0"/>
    <x v="0"/>
    <n v="0"/>
    <x v="0"/>
    <n v="0"/>
  </r>
  <r>
    <n v="3022453"/>
    <s v="DONNA MONIKA SINAGA"/>
    <s v="U9"/>
    <x v="4"/>
    <s v="Network - Sumatera Region"/>
    <s v="Network - Sumatera Region Area III"/>
    <s v="KCP - Batam - Botania - BBT - D3"/>
    <s v="KCP - Batam - Botania - BBT - Service - D4"/>
    <s v="Customer Service"/>
    <s v="Customer Service"/>
    <s v="KCP - Batam - Botania - BBT"/>
    <s v="BATAM"/>
    <s v="Kepulauan Riau"/>
    <d v="1988-04-01T00:00:00"/>
    <d v="2013-04-08T00:00:00"/>
    <s v="Female"/>
    <s v="BBT"/>
    <s v="DONNA.MONIKASINAGA@CIMBNIAGA.CO.ID"/>
    <s v="D-5"/>
    <n v="3007259"/>
    <s v="HESTI PRAMESTI"/>
    <s v="Branch Operations &amp; Service Manager - KCP - BBT"/>
    <m/>
    <m/>
    <m/>
    <m/>
    <x v="1"/>
    <m/>
    <m/>
    <x v="0"/>
    <n v="0"/>
    <x v="0"/>
    <n v="0"/>
    <x v="0"/>
    <n v="0"/>
  </r>
  <r>
    <n v="3041767"/>
    <s v="MEI RILIANA SAPUTRI"/>
    <s v="U10"/>
    <x v="4"/>
    <s v="Network - Sumatera Region"/>
    <s v="Network - Sumatera Region Area III"/>
    <s v="KCP - Batam - Botania - BBT - D3"/>
    <s v="KCP - Batam - Botania - BBT - Service - D4"/>
    <s v="Teller"/>
    <s v="Teller"/>
    <s v="KCP - Batam - Botania - BBT"/>
    <s v="BATAM"/>
    <s v="Kepulauan Riau"/>
    <d v="1998-05-08T00:00:00"/>
    <d v="2020-10-05T00:00:00"/>
    <s v="Female"/>
    <s v="BBT"/>
    <s v="Mei.Saputri@cimbniaga.co.id"/>
    <s v="D-5"/>
    <n v="3007259"/>
    <s v="HESTI PRAMESTI"/>
    <s v="Branch Operations &amp; Service Manager - KCP - BBT"/>
    <m/>
    <m/>
    <m/>
    <m/>
    <x v="1"/>
    <m/>
    <m/>
    <x v="0"/>
    <n v="0.1"/>
    <x v="0"/>
    <n v="0"/>
    <x v="0"/>
    <n v="0.05"/>
  </r>
  <r>
    <n v="3039182"/>
    <s v="BOBBY"/>
    <s v="U5"/>
    <x v="4"/>
    <s v="Network - Sumatera Region"/>
    <s v="Network - Sumatera Region Area III"/>
    <s v="KCP - Batam - Nagoya - BTM - D3"/>
    <s v="KCP - Batam - Nagoya - BTM - Business Owners - D4"/>
    <s v="Client Business Manager"/>
    <s v="Client Business Manager"/>
    <s v="KCP - Batam - Nagoya - BTM"/>
    <s v="BATAM"/>
    <s v="Kepulauan Riau"/>
    <d v="1986-12-02T00:00:00"/>
    <d v="2019-10-07T00:00:00"/>
    <s v="Male"/>
    <s v="BTM"/>
    <s v="BOBBY.BOBBY@CIMBNIAGA.CO.ID"/>
    <s v="D-4"/>
    <n v="3034693"/>
    <s v="RADEN KORNELIS BUDI UTOMO"/>
    <s v="Branch Manager - KCP - BTM"/>
    <m/>
    <m/>
    <m/>
    <m/>
    <x v="1"/>
    <m/>
    <m/>
    <x v="0"/>
    <n v="0"/>
    <x v="0"/>
    <n v="0"/>
    <x v="0"/>
    <n v="0"/>
  </r>
  <r>
    <n v="5393241"/>
    <s v="FERY ANANDA"/>
    <s v="U6"/>
    <x v="4"/>
    <s v="Network - Sumatera Region"/>
    <s v="Network - Sumatera Region Area III"/>
    <s v="KCP - Batam - Nagoya - BTM - D3"/>
    <s v="KCP - Batam - Nagoya - BTM - EBB - D4"/>
    <s v="EBB Relationship Manager"/>
    <s v="EBB Relationship Manager"/>
    <s v="KCP - Batam - Nagoya - BTM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400"/>
    <s v="RUDI"/>
    <s v="U8"/>
    <x v="4"/>
    <s v="Network - Sumatera Region"/>
    <s v="Network - Sumatera Region Area III"/>
    <s v="KCP - Batam - Nagoya - BTM - D3"/>
    <s v="KCP - Batam - Nagoya - BTM - Loan Advisor - D4"/>
    <s v="Loan Advisor Specialist"/>
    <s v="Loan Advisor Specialist"/>
    <s v="KCP - Batam - Nagoya - BTM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409"/>
    <s v="FRITZ GAGLIANO SAMOSIR"/>
    <s v="U5"/>
    <x v="4"/>
    <s v="Network - Sumatera Region"/>
    <s v="Network - Sumatera Region Area III"/>
    <s v="KCP - Batam - Batamindo - BTD - D3"/>
    <s v="---"/>
    <s v="Branch Manager"/>
    <s v="Branch Manager"/>
    <s v="KCP - Batam - Batamindo - BTD"/>
    <s v="BATAM"/>
    <s v="Kepulauan Riau"/>
    <d v="1983-01-01T00:00:00"/>
    <d v="2025-06-03T00:00:00"/>
    <s v="Male"/>
    <s v="BTD"/>
    <s v="Fritz.Samosir@cimbniaga.co.id"/>
    <s v="D-3"/>
    <n v="3039820"/>
    <s v="SIM MUI SIANG"/>
    <s v="Branch Area Head - Sumatera Region Area III"/>
    <m/>
    <m/>
    <m/>
    <m/>
    <x v="1"/>
    <m/>
    <m/>
    <x v="0"/>
    <n v="0"/>
    <x v="1"/>
    <e v="#N/A"/>
    <x v="1"/>
    <e v="#N/A"/>
  </r>
  <r>
    <n v="3026737"/>
    <s v="VERA MARSELINA"/>
    <s v="U7"/>
    <x v="4"/>
    <s v="Network - Sumatera Region"/>
    <s v="Network - Sumatera Region Area III"/>
    <s v="KCP - Batam - Nagoya - BTM - D3"/>
    <s v="KCP - Batam - Nagoya - BTM - Business Owners - D4"/>
    <s v="Client Relationship Manager"/>
    <s v="Client Relationship Manager"/>
    <s v="KCP - Batam - Nagoya - BTM"/>
    <s v="BATAM"/>
    <s v="Kepulauan Riau"/>
    <d v="1990-03-13T00:00:00"/>
    <d v="2014-06-18T00:00:00"/>
    <s v="Female"/>
    <s v="BTM"/>
    <s v="VERA.MARSELINA@CIMBNIAGA.CO.ID"/>
    <s v="D-5"/>
    <n v="3039182"/>
    <s v="BOBBY"/>
    <s v="Client Business Manager 2 - Business Owners - BTM"/>
    <m/>
    <m/>
    <m/>
    <m/>
    <x v="1"/>
    <m/>
    <m/>
    <x v="0"/>
    <n v="0"/>
    <x v="0"/>
    <n v="0"/>
    <x v="0"/>
    <n v="0"/>
  </r>
  <r>
    <n v="5348854"/>
    <s v="DESY"/>
    <s v="U7"/>
    <x v="4"/>
    <s v="Network - Sumatera Region"/>
    <s v="Network - Sumatera Region Area III"/>
    <s v="KCP - Batam - Nagoya - BTM - D3"/>
    <s v="KCP - Batam - Nagoya - BTM - Business Owners - D4"/>
    <s v="Client Relationship Manager"/>
    <s v="Client Relationship Manager"/>
    <s v="KCP - Batam - Nagoya - BTM"/>
    <s v="BATAM"/>
    <s v="Kepulauan Riau"/>
    <d v="1983-12-24T00:00:00"/>
    <d v="2021-08-30T00:00:00"/>
    <s v="Female"/>
    <s v="BTM"/>
    <s v="Desy.Desy@cimbniaga.co.id"/>
    <s v="D-5"/>
    <n v="3039182"/>
    <s v="BOBBY"/>
    <s v="Client Business Manager 2 - Business Owners - BTM"/>
    <m/>
    <m/>
    <m/>
    <m/>
    <x v="1"/>
    <m/>
    <m/>
    <x v="0"/>
    <n v="0"/>
    <x v="0"/>
    <n v="0"/>
    <x v="0"/>
    <n v="0"/>
  </r>
  <r>
    <n v="3040522"/>
    <s v="FEBRINA JULIANTI SITANGGANG"/>
    <s v="U8"/>
    <x v="4"/>
    <s v="Network - Sumatera Region"/>
    <s v="Network - Sumatera Region Area III"/>
    <s v="KCP - Batam - Nagoya - BTM - D3"/>
    <s v="KCP - Batam - Nagoya - BTM - Business Owners - D4"/>
    <s v="Client Relationship Manager"/>
    <s v="Client Relationship Manager"/>
    <s v="KCP - Batam - Nagoya - BTM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4526"/>
    <s v="ANGGELINE MELANIA"/>
    <s v="U8"/>
    <x v="4"/>
    <s v="Network - Sumatera Region"/>
    <s v="Network - Sumatera Region Area III"/>
    <s v="KCP - Batam - Nagoya - BTM - D3"/>
    <s v="KCP - Batam - Nagoya - BTM - Affluent - D4"/>
    <s v="Client Relationship Manager"/>
    <s v="Client Relationship Manager"/>
    <s v="KCP - Batam - Nagoya - BTM"/>
    <s v="BATAM"/>
    <s v="Kepulauan Riau"/>
    <d v="2000-01-17T00:00:00"/>
    <d v="2023-07-31T00:00:00"/>
    <s v="Female"/>
    <s v="BTM"/>
    <s v="Anggeline.Melania@cimbniaga.co.id"/>
    <s v="D-5"/>
    <n v="3034693"/>
    <s v="RADEN KORNELIS BUDI UTOMO"/>
    <s v="Branch Manager - KCP - BTM"/>
    <m/>
    <m/>
    <m/>
    <m/>
    <x v="1"/>
    <m/>
    <m/>
    <x v="0"/>
    <n v="0"/>
    <x v="0"/>
    <n v="0"/>
    <x v="0"/>
    <n v="0"/>
  </r>
  <r>
    <n v="3006859"/>
    <s v="LASTRI YUFIAN"/>
    <s v="U7"/>
    <x v="4"/>
    <s v="Network - Sumatera Region"/>
    <s v="Network - Sumatera Region Area III"/>
    <s v="KCP - Batam - Nagoya - BTM - D3"/>
    <s v="KCP - Batam - Nagoya - BTM - Service - D4"/>
    <s v="Branch Operations &amp; Service Manager"/>
    <s v="Branch Operations &amp; Service Manager"/>
    <s v="KCP - Batam - Nagoya - BTM"/>
    <s v="BATAM"/>
    <s v="Kepulauan Riau"/>
    <d v="1981-01-10T00:00:00"/>
    <d v="2005-05-01T00:00:00"/>
    <s v="Female"/>
    <s v="BTM"/>
    <s v="LASTRI.YUFIAN@CIMBNIAGA.CO.ID"/>
    <s v="D-4"/>
    <n v="3034693"/>
    <s v="RADEN KORNELIS BUDI UTOMO"/>
    <s v="Branch Manager - KCP - BTM"/>
    <m/>
    <m/>
    <m/>
    <m/>
    <x v="1"/>
    <m/>
    <m/>
    <x v="0"/>
    <n v="0.35"/>
    <x v="0"/>
    <n v="0"/>
    <x v="0"/>
    <n v="0.17499999999999999"/>
  </r>
  <r>
    <n v="3011292"/>
    <s v="RATIH AGUSTINAWATI"/>
    <s v="U8"/>
    <x v="4"/>
    <s v="Network - Sumatera Region"/>
    <s v="Network - Sumatera Region Area III"/>
    <s v="KCP - Batam - Nagoya - BTM - D3"/>
    <s v="KCP - Batam - Nagoya - BTM - Service - D4"/>
    <s v="Branch Service Officer"/>
    <s v="Branch Service Officer"/>
    <s v="KCP - Batam - Nagoya - BTM"/>
    <s v="BATAM"/>
    <s v="Kepulauan Riau"/>
    <d v="1984-08-17T00:00:00"/>
    <d v="2009-06-01T00:00:00"/>
    <s v="Female"/>
    <s v="BTM"/>
    <s v="RATIH.AGUSTINA@CIMBNIAGA.CO.ID"/>
    <s v="D-5"/>
    <n v="3006859"/>
    <s v="LASTRI YUFIAN"/>
    <s v="Branch Operations &amp; Service Manager - KCP - BTM"/>
    <m/>
    <m/>
    <m/>
    <m/>
    <x v="1"/>
    <m/>
    <m/>
    <x v="0"/>
    <n v="0"/>
    <x v="0"/>
    <n v="0"/>
    <x v="0"/>
    <n v="0"/>
  </r>
  <r>
    <n v="5378745"/>
    <s v="DESY FEBILIA HANAFIAH"/>
    <s v="U9"/>
    <x v="4"/>
    <s v="Network - Sumatera Region"/>
    <s v="Network - Sumatera Region Area III"/>
    <s v="KCP - Batam - Nagoya - BTM - D3"/>
    <s v="KCP - Batam - Nagoya - BTM - Service - D4"/>
    <s v="Customer Service"/>
    <s v="Customer Service"/>
    <s v="KCP - Batam - Nagoya - BTM"/>
    <s v="BATAM"/>
    <s v="Kepulauan Riau"/>
    <d v="1998-02-27T00:00:00"/>
    <d v="2022-11-21T00:00:00"/>
    <s v="Female"/>
    <s v="BTM"/>
    <s v="Desy.Hanafiah@cimbniaga.co.id"/>
    <s v="D-5"/>
    <n v="3006859"/>
    <s v="LASTRI YUFIAN"/>
    <s v="Branch Operations &amp; Service Manager - KCP - BTM"/>
    <m/>
    <m/>
    <m/>
    <m/>
    <x v="1"/>
    <m/>
    <m/>
    <x v="0"/>
    <n v="0"/>
    <x v="0"/>
    <n v="0"/>
    <x v="0"/>
    <n v="0"/>
  </r>
  <r>
    <n v="5372085"/>
    <s v="FITRIA APRILIA"/>
    <s v="U7"/>
    <x v="4"/>
    <s v="Network - Sumatera Region"/>
    <s v="Network - Sumatera Region Area III"/>
    <s v="KCP - Batam - Penuin Centre - TOP - D3"/>
    <s v="KCP - Batam - Penuin Centre - TOP - Business Owners - D4"/>
    <s v="Client Relationship Manager"/>
    <s v="Client Relationship Manager"/>
    <s v="KCP - Batam - Penuin Centre - TOP"/>
    <s v="BATAM"/>
    <s v="Kepulauan Riau"/>
    <d v="1990-04-22T00:00:00"/>
    <d v="2022-07-04T00:00:00"/>
    <s v="Female"/>
    <s v="TOP"/>
    <s v="Fitria.Aprilia@cimbniaga.co.id"/>
    <s v="D-5"/>
    <n v="3006961"/>
    <s v="MELDAWATI"/>
    <s v="Branch Manager - KCP - TOP"/>
    <m/>
    <m/>
    <m/>
    <m/>
    <x v="1"/>
    <m/>
    <m/>
    <x v="0"/>
    <n v="0"/>
    <x v="0"/>
    <n v="0"/>
    <x v="0"/>
    <n v="0"/>
  </r>
  <r>
    <n v="5385489"/>
    <s v="ASNITA BR SIRAIT"/>
    <s v="U9"/>
    <x v="4"/>
    <s v="Network - Sumatera Region"/>
    <s v="Network - Sumatera Region Area III"/>
    <s v="KCP - Batam - Penuin Centre - TOP - D3"/>
    <s v="KCP - Batam - Penuin Centre - TOP - Business Owners - D4"/>
    <s v="Client Relationship Manager"/>
    <s v="Client Relationship Manager"/>
    <s v="KCP - Batam - Penuin Centre - TOP"/>
    <s v="BATAM"/>
    <s v="Kepulauan Riau"/>
    <d v="1997-03-15T00:00:00"/>
    <d v="2023-03-13T00:00:00"/>
    <s v="Female"/>
    <s v="TOP"/>
    <s v="Asnita.Sirait@cimbniaga.co.id"/>
    <s v="D-5"/>
    <n v="3006961"/>
    <s v="MELDAWATI"/>
    <s v="Branch Manager - KCP - TOP"/>
    <m/>
    <m/>
    <m/>
    <m/>
    <x v="1"/>
    <m/>
    <m/>
    <x v="0"/>
    <n v="0"/>
    <x v="0"/>
    <n v="0"/>
    <x v="0"/>
    <n v="0"/>
  </r>
  <r>
    <n v="3008754"/>
    <s v="THIORIA ARTHATY TOBING"/>
    <s v="U7"/>
    <x v="4"/>
    <s v="Network - Sumatera Region"/>
    <s v="Network - Sumatera Region Area III"/>
    <s v="KCP - Batam - Penuin Centre - TOP - D3"/>
    <s v="KCP - Batam - Penuin Centre - TOP - Service - D4"/>
    <s v="Branch Operations &amp; Service Manager"/>
    <s v="Branch Operations &amp; Service Manager"/>
    <s v="KCP - Batam - Penuin Centre - TOP"/>
    <s v="BATAM"/>
    <s v="Kepulauan Riau"/>
    <d v="1982-06-12T00:00:00"/>
    <d v="2007-09-01T00:00:00"/>
    <s v="Female"/>
    <s v="TOP"/>
    <s v="THIORIA.TOBING@CIMBNIAGA.CO.ID"/>
    <s v="D-4"/>
    <n v="3006961"/>
    <s v="MELDAWATI"/>
    <s v="Branch Manager - KCP - TOP"/>
    <m/>
    <m/>
    <m/>
    <m/>
    <x v="1"/>
    <m/>
    <m/>
    <x v="0"/>
    <n v="0"/>
    <x v="0"/>
    <n v="0"/>
    <x v="0"/>
    <n v="0"/>
  </r>
  <r>
    <n v="5356513"/>
    <s v="RIMA DONAL"/>
    <s v="U9"/>
    <x v="4"/>
    <s v="Network - Sumatera Region"/>
    <s v="Network - Sumatera Region Area III"/>
    <s v="KCP - Batam - Penuin Centre - TOP - D3"/>
    <s v="KCP - Batam - Penuin Centre - TOP - Service - D4"/>
    <s v="Customer Service"/>
    <s v="Customer Service"/>
    <s v="KCP - Batam - Penuin Centre - TOP"/>
    <s v="BATAM"/>
    <s v="Kepulauan Riau"/>
    <d v="1997-04-08T00:00:00"/>
    <d v="2021-11-01T00:00:00"/>
    <s v="Male"/>
    <s v="TOP"/>
    <s v="Rima.Donal@cimbniaga.co.id"/>
    <s v="D-5"/>
    <n v="3008754"/>
    <s v="THIORIA ARTHATY TOBING"/>
    <s v="Branch Operations &amp; Service Manager - KCP - TOP"/>
    <m/>
    <m/>
    <m/>
    <m/>
    <x v="1"/>
    <m/>
    <m/>
    <x v="0"/>
    <n v="0"/>
    <x v="0"/>
    <n v="0"/>
    <x v="0"/>
    <n v="0"/>
  </r>
  <r>
    <n v="3032179"/>
    <s v="ANN NANDA PRATIWI"/>
    <s v="U9"/>
    <x v="4"/>
    <s v="Network - Sumatera Region"/>
    <s v="Network - Sumatera Region Area III"/>
    <s v="KCP - Batam - Penuin Centre - TOP - D3"/>
    <s v="KCP - Batam - Penuin Centre - TOP - Service - D4"/>
    <s v="Customer Service"/>
    <s v="Customer Service"/>
    <s v="KCP - Batam - Penuin Centre - TOP"/>
    <s v="BATAM"/>
    <s v="Kepulauan Riau"/>
    <d v="1995-02-03T00:00:00"/>
    <d v="2016-10-19T00:00:00"/>
    <s v="Female"/>
    <s v="TOP"/>
    <s v="ANN.PRATIWI@CIMBNIAGA.CO.ID"/>
    <s v="D-5"/>
    <n v="3008754"/>
    <s v="THIORIA ARTHATY TOBING"/>
    <s v="Branch Operations &amp; Service Manager - KCP - TOP"/>
    <m/>
    <m/>
    <m/>
    <m/>
    <x v="1"/>
    <m/>
    <m/>
    <x v="0"/>
    <n v="0"/>
    <x v="0"/>
    <n v="0"/>
    <x v="0"/>
    <n v="0"/>
  </r>
  <r>
    <n v="5372617"/>
    <s v="FEBI DELLA YULIANI"/>
    <s v="U10"/>
    <x v="4"/>
    <s v="Network - Sumatera Region"/>
    <s v="Network - Sumatera Region Area III"/>
    <s v="KCP - Batam - Penuin Centre - TOP - D3"/>
    <s v="KCP - Batam - Penuin Centre - TOP - Service - D4"/>
    <s v="Teller"/>
    <s v="Teller"/>
    <s v="KCP - Batam - Penuin Centre - TOP"/>
    <s v="BATAM"/>
    <s v="Kepulauan Riau"/>
    <d v="1997-07-23T00:00:00"/>
    <d v="2022-07-18T00:00:00"/>
    <s v="Female"/>
    <s v="TOP"/>
    <s v="Febi.Yuliani@cimbniaga.co.id"/>
    <s v="D-5"/>
    <n v="3008754"/>
    <s v="THIORIA ARTHATY TOBING"/>
    <s v="Branch Operations &amp; Service Manager - KCP - TOP"/>
    <m/>
    <m/>
    <m/>
    <m/>
    <x v="1"/>
    <m/>
    <m/>
    <x v="0"/>
    <n v="0"/>
    <x v="0"/>
    <n v="0"/>
    <x v="0"/>
    <n v="0"/>
  </r>
  <r>
    <n v="3010069"/>
    <s v="YUNIARTI"/>
    <s v="U8"/>
    <x v="4"/>
    <s v="Network - Sumatera Region"/>
    <s v="Network - Sumatera Region Area III"/>
    <s v="KCP - Tanjung Pinang - Merdeka - TPN - D3"/>
    <s v="KCP - Tanjung Pinang - Merdeka - TPN - Preferred - D4"/>
    <s v="Preferred Relationship Manager"/>
    <s v="Preferred Relationship Manager"/>
    <s v="KCP - Tanjung Pinang - Merdeka - TPN"/>
    <s v="TANJUNG PINANG"/>
    <s v="Kepulauan Riau"/>
    <d v="1984-06-09T00:00:00"/>
    <d v="2007-07-17T00:00:00"/>
    <s v="Female"/>
    <s v="TPN"/>
    <s v="YUNIARTI.PHAN@CIMBNIAGA.CO.ID"/>
    <s v="D-5"/>
    <n v="3034787"/>
    <s v="CHAI KIOK"/>
    <s v="Branch Manager - KCP - TPN"/>
    <m/>
    <m/>
    <m/>
    <m/>
    <x v="1"/>
    <m/>
    <m/>
    <x v="0"/>
    <n v="0"/>
    <x v="0"/>
    <n v="0"/>
    <x v="0"/>
    <n v="0"/>
  </r>
  <r>
    <n v="3033235"/>
    <s v="JESSICA ANDRIANI PANJAITAN"/>
    <s v="U9"/>
    <x v="4"/>
    <s v="Network - Sumatera Region"/>
    <s v="Network - Sumatera Region Area III"/>
    <s v="KCP - Tanjung Pinang - Merdeka - TPN - D3"/>
    <s v="KCP - Tanjung Pinang - Merdeka - TPN - Preferred - D4"/>
    <s v="Preferred Relationship Manager"/>
    <s v="Preferred Relationship Manager"/>
    <s v="KCP - Tanjung Pinang - Merdeka - TPN"/>
    <s v="TANJUNG PINANG"/>
    <s v="Kepulauan Riau"/>
    <d v="1992-01-15T00:00:00"/>
    <d v="2017-03-20T00:00:00"/>
    <s v="Female"/>
    <s v="TPN"/>
    <s v="JESSICA.PANJAITAN@CIMBNIAGA.CO.ID"/>
    <s v="D-5"/>
    <n v="3034787"/>
    <s v="CHAI KIOK"/>
    <s v="Branch Manager - KCP - TPN"/>
    <m/>
    <m/>
    <m/>
    <m/>
    <x v="1"/>
    <m/>
    <m/>
    <x v="0"/>
    <n v="0"/>
    <x v="0"/>
    <n v="0"/>
    <x v="0"/>
    <n v="0"/>
  </r>
  <r>
    <n v="3004096"/>
    <s v="MUZIYARNI ERAWATI"/>
    <s v="U7"/>
    <x v="4"/>
    <s v="Network - Sumatera Region"/>
    <s v="Network - Sumatera Region Area III"/>
    <s v="KCP - Tanjung Pinang - Merdeka - TPN - D3"/>
    <s v="KCP - Tanjung Pinang - Merdeka - TPN - Service - D4"/>
    <s v="Branch Operations &amp; Service Manager"/>
    <s v="Branch Operations &amp; Service Manager"/>
    <s v="KCP - Tanjung Pinang - Merdeka - TPN"/>
    <s v="TANJUNG PINANG"/>
    <s v="Kepulauan Riau"/>
    <d v="1973-10-02T00:00:00"/>
    <d v="1997-02-01T00:00:00"/>
    <s v="Female"/>
    <s v="TPN"/>
    <s v="MUZIYARNI.ERAWATI@CIMBNIAGA.CO.ID"/>
    <s v="D-4"/>
    <n v="3034787"/>
    <s v="CHAI KIOK"/>
    <s v="Branch Manager - KCP - TPN"/>
    <m/>
    <m/>
    <m/>
    <m/>
    <x v="1"/>
    <m/>
    <m/>
    <x v="1"/>
    <n v="1"/>
    <x v="0"/>
    <n v="0"/>
    <x v="0"/>
    <n v="0.5"/>
  </r>
  <r>
    <n v="3025856"/>
    <s v="FERIANI"/>
    <s v="U8"/>
    <x v="4"/>
    <s v="Network - Sumatera Region"/>
    <s v="Network - Sumatera Region Area III"/>
    <s v="KCP - Tanjung Pinang - Merdeka - TPN - D3"/>
    <s v="KCP - Tanjung Pinang - Merdeka - TPN - Service - D4"/>
    <s v="Branch Service Officer"/>
    <s v="Branch Service Officer"/>
    <s v="KCP - Tanjung Pinang - Merdeka - TPN"/>
    <s v="TANJUNG PINANG"/>
    <s v="Kepulauan Riau"/>
    <d v="1991-02-16T00:00:00"/>
    <d v="2014-03-17T00:00:00"/>
    <s v="Female"/>
    <s v="TPN"/>
    <s v="FERIANI@CIMBNIAGA.CO.ID"/>
    <s v="D-5"/>
    <n v="3004096"/>
    <s v="MUZIYARNI ERAWATI"/>
    <s v="Branch Operations &amp; Service Manager - KCP - TPN"/>
    <m/>
    <m/>
    <m/>
    <m/>
    <x v="1"/>
    <m/>
    <m/>
    <x v="1"/>
    <n v="1"/>
    <x v="0"/>
    <n v="0"/>
    <x v="0"/>
    <n v="0.5"/>
  </r>
  <r>
    <n v="3041599"/>
    <s v="NOVENDRA"/>
    <s v="U9"/>
    <x v="4"/>
    <s v="Network - Sumatera Region"/>
    <s v="Network - Sumatera Region Area III"/>
    <s v="KCP - Tanjung Pinang - Merdeka - TPN - D3"/>
    <s v="KCP - Tanjung Pinang - Merdeka - TPN - Service - D4"/>
    <s v="Customer Service"/>
    <s v="Customer Service"/>
    <s v="KCP - Tanjung Pinang - Merdeka - TPN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9027"/>
    <s v="JANNIFER CLAUDIA"/>
    <s v="U9"/>
    <x v="4"/>
    <s v="Network - Sumatera Region"/>
    <s v="Network - Sumatera Region Area III"/>
    <s v="KCP - Tanjung Pinang - Merdeka - TPN - D3"/>
    <s v="KCP - Tanjung Pinang - Merdeka - TPN - Service - D4"/>
    <s v="Customer Service"/>
    <s v="Customer Service"/>
    <s v="KCP - Tanjung Pinang - Merdeka - TPN"/>
    <s v="TANJUNG PINANG"/>
    <s v="Kepulauan Riau"/>
    <d v="1998-01-09T00:00:00"/>
    <d v="2019-09-09T00:00:00"/>
    <s v="Female"/>
    <s v="TPN"/>
    <s v="JANNIFER.CLAUDIA@CIMBNIAGA.CO.ID"/>
    <s v="D-5"/>
    <n v="3004096"/>
    <s v="MUZIYARNI ERAWATI"/>
    <s v="Branch Operations &amp; Service Manager - KCP - TPN"/>
    <m/>
    <m/>
    <m/>
    <m/>
    <x v="1"/>
    <m/>
    <m/>
    <x v="0"/>
    <n v="0.15"/>
    <x v="0"/>
    <n v="0"/>
    <x v="0"/>
    <n v="7.4999999999999997E-2"/>
  </r>
  <r>
    <n v="3036582"/>
    <s v="NURMI SIRINGO"/>
    <s v="U10"/>
    <x v="4"/>
    <s v="Network - Sumatera Region"/>
    <s v="Network - Sumatera Region Area III"/>
    <s v="KCP - Tanjung Pinang - Merdeka - TPN - D3"/>
    <s v="KCP - Tanjung Pinang - Merdeka - TPN - Service - D4"/>
    <s v="Teller"/>
    <s v="Teller"/>
    <s v="KCP - Tanjung Pinang - Merdeka - TPN"/>
    <s v="TANJUNG PINANG"/>
    <s v="Kepulauan Riau"/>
    <d v="1993-02-10T00:00:00"/>
    <d v="2018-09-24T00:00:00"/>
    <s v="Female"/>
    <s v="TPN"/>
    <s v="NURMI.SIRINGO@CIMBNIAGA.CO.ID"/>
    <s v="D-5"/>
    <n v="3004096"/>
    <s v="MUZIYARNI ERAWATI"/>
    <s v="Branch Operations &amp; Service Manager - KCP - TPN"/>
    <m/>
    <m/>
    <m/>
    <m/>
    <x v="1"/>
    <m/>
    <m/>
    <x v="0"/>
    <n v="0"/>
    <x v="0"/>
    <n v="0"/>
    <x v="0"/>
    <n v="0"/>
  </r>
  <r>
    <n v="3031785"/>
    <s v="HENDRI"/>
    <s v="U4"/>
    <x v="4"/>
    <s v="Network - Sumatera Region"/>
    <s v="Network - Sumatera Region Area IV"/>
    <s v="---"/>
    <s v="---"/>
    <s v="Branch Area Head"/>
    <s v="Branch Area Head"/>
    <s v="KC - Pekanbaru - Sudirman - PSD"/>
    <s v="PEKANBARU"/>
    <s v="Riau"/>
    <d v="1986-09-07T00:00:00"/>
    <d v="2016-09-01T00:00:00"/>
    <s v="Male"/>
    <s v="PSD"/>
    <s v="hendri.hendri@cimbniaga.co.id"/>
    <s v="D-2"/>
    <n v="3023172"/>
    <s v="IRWAN"/>
    <s v="Head of Region - Sumatera Region"/>
    <m/>
    <m/>
    <m/>
    <m/>
    <x v="1"/>
    <m/>
    <m/>
    <x v="0"/>
    <n v="0.05"/>
    <x v="0"/>
    <n v="0"/>
    <x v="0"/>
    <n v="2.5000000000000001E-2"/>
  </r>
  <r>
    <n v="3010631"/>
    <s v="DIAN WULAN SARY"/>
    <s v="U9"/>
    <x v="4"/>
    <s v="Network - Sumatera Region"/>
    <s v="Network - Sumatera Region Area IV"/>
    <s v="Branch Support - Sumatera Region Area IV"/>
    <s v="---"/>
    <s v="Branch Support Staff"/>
    <s v="Branch Support Staff"/>
    <s v="KC - Pekanbaru - Sudirman - PSD"/>
    <s v="PEKANBARU"/>
    <s v="Riau"/>
    <d v="1985-06-13T00:00:00"/>
    <d v="2008-01-02T00:00:00"/>
    <s v="Female"/>
    <s v="PSD"/>
    <s v="DIAN.WULANSARI@CIMBNIAGA.CO.ID"/>
    <s v="D-3"/>
    <n v="3031785"/>
    <s v="HENDRI"/>
    <s v="Branch Area Head - Sumatera Region Area IV"/>
    <m/>
    <m/>
    <m/>
    <m/>
    <x v="1"/>
    <m/>
    <m/>
    <x v="0"/>
    <n v="0"/>
    <x v="0"/>
    <n v="0"/>
    <x v="0"/>
    <n v="0"/>
  </r>
  <r>
    <n v="3021145"/>
    <s v="BONNY LUSIANDA PONTANA"/>
    <s v="U6"/>
    <x v="4"/>
    <s v="Network - Sumatera Region"/>
    <s v="Network - Sumatera Region Area IV"/>
    <s v="KC - Padang - Yamin - PMY - D3"/>
    <s v="---"/>
    <s v="Branch Manager"/>
    <s v="Branch Manager"/>
    <s v="KC - Padang - Yamin - PMY"/>
    <s v="PADANG"/>
    <s v="Sumatera Barat"/>
    <d v="1985-05-27T00:00:00"/>
    <d v="2012-12-17T00:00:00"/>
    <s v="Male"/>
    <s v="PMY"/>
    <s v="BONNY.PONTANA@CIMBNIAGA.CO.ID"/>
    <s v="D-3"/>
    <n v="3031785"/>
    <s v="HENDRI"/>
    <s v="Branch Area Head - Sumatera Region Area IV"/>
    <m/>
    <m/>
    <m/>
    <m/>
    <x v="1"/>
    <m/>
    <m/>
    <x v="0"/>
    <n v="0"/>
    <x v="0"/>
    <n v="0"/>
    <x v="0"/>
    <n v="0"/>
  </r>
  <r>
    <n v="3011373"/>
    <s v="RENY SYAFRINA"/>
    <s v="U5"/>
    <x v="4"/>
    <s v="Network - Sumatera Region"/>
    <s v="Network - Sumatera Region Area IV"/>
    <s v="KC - Pekanbaru - Sudirman - PSD - D3"/>
    <s v="---"/>
    <s v="Branch Manager"/>
    <s v="Branch Manager"/>
    <s v="KC - Pekanbaru - Sudirman - PSD"/>
    <s v="PEKANBARU"/>
    <s v="Riau"/>
    <d v="1983-04-15T00:00:00"/>
    <d v="2009-09-16T00:00:00"/>
    <s v="Female"/>
    <s v="PSD"/>
    <s v="RENY.SYAFRINA@CIMBNIAGA.CO.ID"/>
    <s v="D-3"/>
    <n v="3031785"/>
    <s v="HENDRI"/>
    <s v="Branch Area Head - Sumatera Region Area IV"/>
    <m/>
    <m/>
    <m/>
    <m/>
    <x v="1"/>
    <m/>
    <m/>
    <x v="0"/>
    <n v="0"/>
    <x v="0"/>
    <n v="0"/>
    <x v="0"/>
    <n v="0"/>
  </r>
  <r>
    <n v="3034833"/>
    <s v="ROFINA"/>
    <s v="U6"/>
    <x v="4"/>
    <s v="Network - Sumatera Region"/>
    <s v="Network - Sumatera Region Area IV"/>
    <s v="KCP - Dumai - Duri - DRI - D3"/>
    <s v="---"/>
    <s v="Branch Manager"/>
    <s v="Branch Manager"/>
    <s v="KCP - Dumai - Duri - DRI"/>
    <s v="PEKANBARU"/>
    <s v="Riau"/>
    <d v="1994-06-06T00:00:00"/>
    <d v="2017-11-20T00:00:00"/>
    <s v="Female"/>
    <s v="DRI"/>
    <s v="ROFINA@CIMBNIAGA.CO.ID"/>
    <s v="D-3"/>
    <n v="3031785"/>
    <s v="HENDRI"/>
    <s v="Branch Area Head - Sumatera Region Area IV"/>
    <m/>
    <m/>
    <m/>
    <m/>
    <x v="1"/>
    <m/>
    <m/>
    <x v="0"/>
    <n v="0"/>
    <x v="0"/>
    <n v="0"/>
    <x v="0"/>
    <n v="0"/>
  </r>
  <r>
    <n v="5383886"/>
    <s v="RAMON PRANATA ASPIN"/>
    <s v="U6"/>
    <x v="4"/>
    <s v="Network - Sumatera Region"/>
    <s v="Network - Sumatera Region Area IV"/>
    <s v="KCP - Dumai - Sultan Syarif Qasim - DUM - D3"/>
    <s v="---"/>
    <s v="Branch Manager"/>
    <s v="Branch Manager"/>
    <s v="KCP - Dumai - Sultan Syarif Qasim - DUM"/>
    <s v="DUMAI"/>
    <s v="Riau"/>
    <d v="1987-06-21T00:00:00"/>
    <d v="2023-02-06T00:00:00"/>
    <s v="Male"/>
    <s v="DUM"/>
    <s v="Ramon.Aspin@cimbniaga.co.id"/>
    <s v="D-3"/>
    <n v="3031785"/>
    <s v="HENDRI"/>
    <s v="Branch Area Head - Sumatera Region Area IV"/>
    <m/>
    <m/>
    <m/>
    <m/>
    <x v="1"/>
    <m/>
    <m/>
    <x v="0"/>
    <n v="0"/>
    <x v="0"/>
    <n v="0"/>
    <x v="0"/>
    <n v="0"/>
  </r>
  <r>
    <n v="3032361"/>
    <s v="YESSYCA DWI YANI"/>
    <s v="U5"/>
    <x v="4"/>
    <s v="Network - Sumatera Region"/>
    <s v="Network - Sumatera Region Area IV"/>
    <s v="KCP - Pekanbaru - Harapan Raya - PHR - D3"/>
    <s v="---"/>
    <s v="Branch Manager"/>
    <s v="Branch Manager"/>
    <s v="KCP - Pekanbaru - Harapan Raya - PHR"/>
    <s v="PEKANBARU"/>
    <s v="Riau"/>
    <d v="1990-01-23T00:00:00"/>
    <d v="2016-12-08T00:00:00"/>
    <s v="Female"/>
    <s v="PHR"/>
    <s v="YESSYCA.YANI@CIMBNIAGA.CO.ID"/>
    <s v="D-3"/>
    <n v="3031785"/>
    <s v="HENDRI"/>
    <s v="Branch Area Head - Sumatera Region Area IV"/>
    <m/>
    <m/>
    <m/>
    <m/>
    <x v="1"/>
    <m/>
    <m/>
    <x v="0"/>
    <n v="0"/>
    <x v="0"/>
    <n v="0"/>
    <x v="0"/>
    <n v="0"/>
  </r>
  <r>
    <n v="3029695"/>
    <s v="ESTALITA SLYANA"/>
    <s v="U5"/>
    <x v="4"/>
    <s v="Network - Sumatera Region"/>
    <s v="Network - Sumatera Region Area IV"/>
    <s v="KCP - Pekanbaru - Panam - PKP - D3"/>
    <s v="---"/>
    <s v="Branch Manager"/>
    <s v="Branch Manager"/>
    <s v="KCP - Pekanbaru - Panam - PKP"/>
    <s v="PEKANBARU"/>
    <s v="Riau"/>
    <d v="1971-08-30T00:00:00"/>
    <d v="2015-07-10T00:00:00"/>
    <s v="Female"/>
    <s v="PKP"/>
    <s v="ESTALITA.SLYANA@CIMBNIAGA.CO.ID"/>
    <s v="D-3"/>
    <n v="3031785"/>
    <s v="HENDRI"/>
    <s v="Branch Area Head - Sumatera Region Area IV"/>
    <m/>
    <m/>
    <m/>
    <m/>
    <x v="1"/>
    <m/>
    <m/>
    <x v="0"/>
    <n v="0"/>
    <x v="0"/>
    <n v="0"/>
    <x v="0"/>
    <n v="0"/>
  </r>
  <r>
    <n v="5602230"/>
    <s v="R RANIE RACHMANING ASIH"/>
    <s v="U5"/>
    <x v="4"/>
    <s v="Network - Sumatera Region"/>
    <s v="Network - Sumatera Region Area IV"/>
    <s v="KCP - Pekanbaru - PRI - D3"/>
    <s v="---"/>
    <s v="Branch Manager"/>
    <s v="Branch Manager"/>
    <s v="KCP - Pekanbaru - PRI"/>
    <s v="PEKANBARU"/>
    <s v="Riau"/>
    <d v="1982-06-13T00:00:00"/>
    <d v="2026-04-06T00:00:00"/>
    <s v="Female"/>
    <s v="PRI"/>
    <s v="r.asih@cimbniaga.co.id"/>
    <s v="D-3"/>
    <n v="3031785"/>
    <s v="HENDRI"/>
    <s v="Branch Area Head - Sumatera Region Area IV"/>
    <m/>
    <m/>
    <m/>
    <m/>
    <x v="1"/>
    <m/>
    <m/>
    <x v="1"/>
    <n v="1"/>
    <x v="1"/>
    <e v="#N/A"/>
    <x v="1"/>
    <e v="#N/A"/>
  </r>
  <r>
    <n v="3028583"/>
    <s v="IGOR ANDRIAN"/>
    <s v="U6"/>
    <x v="4"/>
    <s v="Network - Sumatera Region"/>
    <s v="Network - Sumatera Region Area IV"/>
    <s v="KCP - Pekanbaru - Tambusai - PTT - D3"/>
    <s v="---"/>
    <s v="Branch Manager"/>
    <s v="Branch Manager"/>
    <s v="KCP - Pekanbaru - Tambusai - PTT"/>
    <s v="PEKANBARU"/>
    <s v="Riau"/>
    <d v="1992-03-19T00:00:00"/>
    <d v="2015-02-09T00:00:00"/>
    <s v="Male"/>
    <s v="PTT"/>
    <s v="IGOR.ANDRIAN@CIMBNIAGA.CO.ID"/>
    <s v="D-3"/>
    <n v="3031785"/>
    <s v="HENDRI"/>
    <s v="Branch Area Head - Sumatera Region Area IV"/>
    <m/>
    <m/>
    <m/>
    <m/>
    <x v="1"/>
    <m/>
    <m/>
    <x v="0"/>
    <n v="0"/>
    <x v="0"/>
    <n v="0"/>
    <x v="0"/>
    <n v="0"/>
  </r>
  <r>
    <n v="3037592"/>
    <s v="NIKE DWI PUTRI"/>
    <s v="U6"/>
    <x v="4"/>
    <s v="Network - Sumatera Region"/>
    <s v="Network - Sumatera Region Area IV"/>
    <s v="KC - Padang - Yamin - PMY - D3"/>
    <s v="KC - Padang - Yamin - PMY - EBB - D4"/>
    <s v="Sr EBB Relationship Manager"/>
    <s v="Sr EBB Relationship Manager"/>
    <s v="KC - Padang - Yamin - PMY"/>
    <s v="PADANG"/>
    <s v="Sumatera Barat"/>
    <d v="1990-10-11T00:00:00"/>
    <d v="2019-02-18T00:00:00"/>
    <s v="Female"/>
    <s v="PMY"/>
    <s v="NIKE.PUTRI@CIMBNIAGA.CO.ID"/>
    <s v="D-5"/>
    <n v="5601985"/>
    <s v="FERDI SURYA"/>
    <s v="Network EBB Business Manager - KC - PMY"/>
    <m/>
    <m/>
    <m/>
    <m/>
    <x v="1"/>
    <m/>
    <m/>
    <x v="0"/>
    <n v="0"/>
    <x v="0"/>
    <n v="0"/>
    <x v="0"/>
    <n v="0"/>
  </r>
  <r>
    <n v="5601985"/>
    <s v="FERDI SURYA"/>
    <s v="U6"/>
    <x v="4"/>
    <s v="Network - Sumatera Region"/>
    <s v="Network - Sumatera Region Area IV"/>
    <s v="KC - Padang - Yamin - PMY - D3"/>
    <s v="KC - Padang - Yamin - PMY - EBB - D4"/>
    <s v="EBB Business Manager"/>
    <s v="EBB Business Manager"/>
    <s v="KC - Padang - Yamin - PMY"/>
    <s v="PADANG"/>
    <s v="Sumatera Barat"/>
    <d v="1989-02-22T00:00:00"/>
    <d v="2026-02-09T00:00:00"/>
    <s v="Male"/>
    <s v="PMY"/>
    <s v="ferdi.surya@cimbniaga.co.id"/>
    <s v="D-4"/>
    <n v="3021145"/>
    <s v="BONNY LUSIANDA PONTANA"/>
    <s v="Branch Manager - KC - PMY"/>
    <m/>
    <m/>
    <m/>
    <m/>
    <x v="1"/>
    <m/>
    <m/>
    <x v="0"/>
    <n v="0"/>
    <x v="1"/>
    <e v="#N/A"/>
    <x v="1"/>
    <e v="#N/A"/>
  </r>
  <r>
    <n v="3038240"/>
    <s v="MIA AGUSTHIA"/>
    <s v="U7"/>
    <x v="4"/>
    <s v="Network - Sumatera Region"/>
    <s v="Network - Sumatera Region Area IV"/>
    <s v="KC - Padang - Yamin - PMY - D3"/>
    <s v="KC - Padang - Yamin - PMY - EBB - D4"/>
    <s v="Sr EBB Relationship Manager"/>
    <s v="Sr EBB Relationship Manager"/>
    <s v="KC - Padang - Yamin - PMY"/>
    <s v="PADANG"/>
    <s v="Sumatera Barat"/>
    <d v="1985-08-02T00:00:00"/>
    <d v="2019-06-17T00:00:00"/>
    <s v="Female"/>
    <s v="PMY"/>
    <s v="MIA.AGUSTHIA@CIMBNIAGA.CO.ID"/>
    <s v="D-5"/>
    <n v="5601985"/>
    <s v="FERDI SURYA"/>
    <s v="Network EBB Business Manager - KC - PMY"/>
    <m/>
    <m/>
    <m/>
    <m/>
    <x v="1"/>
    <m/>
    <m/>
    <x v="0"/>
    <n v="0"/>
    <x v="0"/>
    <n v="0"/>
    <x v="0"/>
    <n v="0"/>
  </r>
  <r>
    <n v="5411402"/>
    <s v="MONIKA RIANA GAZALI"/>
    <s v="U8"/>
    <x v="4"/>
    <s v="Network - Sumatera Region"/>
    <s v="Network - Sumatera Region Area IV"/>
    <s v="KC - Padang - Yamin - PMY - D3"/>
    <s v="KC - Padang - Yamin - PMY - EBB - D4"/>
    <s v="EBB Relationship Manager"/>
    <s v="EBB Relationship Manager"/>
    <s v="KC - Padang - Yamin - PMY"/>
    <s v="PADANG"/>
    <s v="Sumatera Barat"/>
    <d v="1991-07-04T00:00:00"/>
    <d v="2024-07-01T00:00:00"/>
    <s v="Female"/>
    <s v="PMY"/>
    <s v="monika.gazali@cimbniaga.co.id"/>
    <s v="D-5"/>
    <n v="5601985"/>
    <s v="FERDI SURYA"/>
    <s v="Network EBB Business Manager - KC - PMY"/>
    <m/>
    <m/>
    <m/>
    <m/>
    <x v="1"/>
    <m/>
    <m/>
    <x v="0"/>
    <n v="0"/>
    <x v="0"/>
    <n v="0"/>
    <x v="0"/>
    <n v="0"/>
  </r>
  <r>
    <n v="3022796"/>
    <s v="FANNY FISHENSHIA"/>
    <s v="U7"/>
    <x v="4"/>
    <s v="Network - Sumatera Region"/>
    <s v="Network - Sumatera Region Area IV"/>
    <s v="KC - Padang - Yamin - PMY - D3"/>
    <s v="KC - Padang - Yamin - PMY - Preferred - D4"/>
    <s v="Preferred Relationship Manager"/>
    <s v="Preferred Relationship Manager"/>
    <s v="KC - Padang - Yamin - PMY"/>
    <s v="PADANG"/>
    <s v="Sumatera Barat"/>
    <d v="1991-02-10T00:00:00"/>
    <d v="2013-05-06T00:00:00"/>
    <s v="Female"/>
    <s v="PMY"/>
    <s v="FANNY.FISHENSHIA@CIMBNIAGA.CO.ID"/>
    <s v="D-5"/>
    <n v="3021145"/>
    <s v="BONNY LUSIANDA PONTANA"/>
    <s v="Branch Manager - KC - PMY"/>
    <m/>
    <m/>
    <m/>
    <m/>
    <x v="1"/>
    <m/>
    <m/>
    <x v="0"/>
    <n v="0"/>
    <x v="0"/>
    <n v="0"/>
    <x v="0"/>
    <n v="0"/>
  </r>
  <r>
    <n v="3031346"/>
    <s v="TIRTASARI TJANDRA"/>
    <s v="U8"/>
    <x v="4"/>
    <s v="Network - Sumatera Region"/>
    <s v="Network - Sumatera Region Area IV"/>
    <s v="KC - Padang - Yamin - PMY - D3"/>
    <s v="KC - Padang - Yamin - PMY - Preferred - D4"/>
    <s v="Preferred Relationship Manager"/>
    <s v="Preferred Relationship Manager"/>
    <s v="KC - Padang - Yamin - PMY"/>
    <s v="PADANG"/>
    <s v="Sumatera Barat"/>
    <d v="1985-01-31T00:00:00"/>
    <d v="2016-06-08T00:00:00"/>
    <s v="Female"/>
    <s v="PMY"/>
    <s v="TIRTASARI.TJANDRA@CIMBNIAGA.CO.ID"/>
    <s v="D-5"/>
    <n v="3021145"/>
    <s v="BONNY LUSIANDA PONTANA"/>
    <s v="Branch Manager - KC - PMY"/>
    <m/>
    <m/>
    <m/>
    <m/>
    <x v="1"/>
    <m/>
    <m/>
    <x v="0"/>
    <n v="0"/>
    <x v="0"/>
    <n v="0"/>
    <x v="0"/>
    <n v="0"/>
  </r>
  <r>
    <n v="3028908"/>
    <s v="DARA EKA WATI"/>
    <s v="U8"/>
    <x v="4"/>
    <s v="Network - Sumatera Region"/>
    <s v="Network - Sumatera Region Area IV"/>
    <s v="KC - Padang - Yamin - PMY - D3"/>
    <s v="KC - Padang - Yamin - PMY - Preferred - D4"/>
    <s v="Preferred Relationship Manager"/>
    <s v="Preferred Relationship Manager"/>
    <s v="KC - Padang - Yamin - PMY"/>
    <s v="PADANG"/>
    <s v="Sumatera Barat"/>
    <d v="1989-05-28T00:00:00"/>
    <d v="2015-03-10T00:00:00"/>
    <s v="Female"/>
    <s v="PMY"/>
    <s v="DARA.EKAWATI@CIMBNIAGA.CO.ID"/>
    <s v="D-5"/>
    <n v="3021145"/>
    <s v="BONNY LUSIANDA PONTANA"/>
    <s v="Branch Manager - KC - PMY"/>
    <m/>
    <m/>
    <m/>
    <m/>
    <x v="1"/>
    <m/>
    <m/>
    <x v="0"/>
    <n v="0"/>
    <x v="0"/>
    <n v="0"/>
    <x v="0"/>
    <n v="0"/>
  </r>
  <r>
    <n v="5391456"/>
    <s v="NOVEMA REGINA"/>
    <s v="U8"/>
    <x v="4"/>
    <s v="Network - Sumatera Region"/>
    <s v="Network - Sumatera Region Area IV"/>
    <s v="KC - Padang - Yamin - PMY - D3"/>
    <s v="KC - Padang - Yamin - PMY - Preferred - D4"/>
    <s v="Preferred Relationship Manager"/>
    <s v="Preferred Relationship Manager"/>
    <s v="KC - Padang - Yamin - PMY"/>
    <s v="PADANG"/>
    <s v="Sumatera Barat"/>
    <d v="1985-11-22T00:00:00"/>
    <d v="2023-06-05T00:00:00"/>
    <s v="Female"/>
    <s v="PMY"/>
    <s v="Novema.Regina@cimbniaga.co.id"/>
    <s v="D-5"/>
    <n v="3021145"/>
    <s v="BONNY LUSIANDA PONTANA"/>
    <s v="Branch Manager - KC - PMY"/>
    <m/>
    <m/>
    <m/>
    <m/>
    <x v="1"/>
    <m/>
    <m/>
    <x v="0"/>
    <n v="0.2"/>
    <x v="0"/>
    <n v="0"/>
    <x v="0"/>
    <n v="0.1"/>
  </r>
  <r>
    <n v="3040436"/>
    <s v="ANGGUN AUDINA PUTRI"/>
    <s v="U9"/>
    <x v="4"/>
    <s v="Network - Sumatera Region"/>
    <s v="Network - Sumatera Region Area IV"/>
    <s v="KC - Padang - Yamin - PMY - D3"/>
    <s v="KC - Padang - Yamin - PMY - Preferred - D4"/>
    <s v="Preferred Relationship Manager Acceleration"/>
    <s v="Preferred Relationship Manager Acceleration"/>
    <s v="KC - Padang - Yamin - PMY"/>
    <s v="PADANG"/>
    <s v="Sumatera Barat"/>
    <d v="1996-05-02T00:00:00"/>
    <d v="2020-01-27T00:00:00"/>
    <s v="Female"/>
    <s v="PMY"/>
    <s v="ANGGUN.PUTRI@CIMBNIAGA.CO.ID"/>
    <s v="D-5"/>
    <n v="3021145"/>
    <s v="BONNY LUSIANDA PONTANA"/>
    <s v="Branch Manager - KC - PMY"/>
    <m/>
    <m/>
    <m/>
    <m/>
    <x v="1"/>
    <m/>
    <m/>
    <x v="0"/>
    <n v="0"/>
    <x v="0"/>
    <n v="0"/>
    <x v="0"/>
    <n v="0"/>
  </r>
  <r>
    <n v="3016719"/>
    <s v="CHRISTIAN"/>
    <s v="U6"/>
    <x v="4"/>
    <s v="Network - Sumatera Region"/>
    <s v="Network - Sumatera Region Area IV"/>
    <s v="KC - Padang - Yamin - PMY - D3"/>
    <s v="KC - Padang - Yamin - PMY - Service - D4"/>
    <s v="Branch Operations &amp; Service Manager"/>
    <s v="Branch Operations &amp; Service Manager"/>
    <s v="KC - Padang - Yamin - PMY"/>
    <s v="PADANG"/>
    <s v="Sumatera Barat"/>
    <d v="1980-10-24T00:00:00"/>
    <d v="2011-08-01T00:00:00"/>
    <s v="Male"/>
    <s v="PMY"/>
    <s v="CHRISTIAN@CIMBNIAGA.CO.ID"/>
    <s v="D-4"/>
    <n v="3021145"/>
    <s v="BONNY LUSIANDA PONTANA"/>
    <s v="Branch Manager - KC - PMY"/>
    <m/>
    <m/>
    <m/>
    <m/>
    <x v="1"/>
    <m/>
    <m/>
    <x v="0"/>
    <n v="0"/>
    <x v="0"/>
    <n v="0"/>
    <x v="0"/>
    <n v="0"/>
  </r>
  <r>
    <n v="3027484"/>
    <s v="KRISTIN"/>
    <s v="U9"/>
    <x v="4"/>
    <s v="Network - Sumatera Region"/>
    <s v="Network - Sumatera Region Area IV"/>
    <s v="KC - Padang - Yamin - PMY - D3"/>
    <s v="KC - Padang - Yamin - PMY - Service - D4"/>
    <s v="Customer Service"/>
    <s v="Customer Service"/>
    <s v="KC - Padang - Yamin - PMY"/>
    <s v="PADANG"/>
    <s v="Sumatera Barat"/>
    <d v="1992-12-31T00:00:00"/>
    <d v="2014-10-06T00:00:00"/>
    <s v="Female"/>
    <s v="PMY"/>
    <s v="KRISTIN@CIMBNIAGA.CO.ID"/>
    <s v="D-5"/>
    <n v="3016719"/>
    <s v="CHRISTIAN"/>
    <s v="Branch Operations &amp; Service Manager - KC - PMY"/>
    <m/>
    <m/>
    <m/>
    <m/>
    <x v="1"/>
    <m/>
    <m/>
    <x v="0"/>
    <n v="0"/>
    <x v="0"/>
    <n v="0"/>
    <x v="0"/>
    <n v="0"/>
  </r>
  <r>
    <n v="3008087"/>
    <s v="DINI SARTIKA"/>
    <s v="U9"/>
    <x v="4"/>
    <s v="Network - Sumatera Region"/>
    <s v="Network - Sumatera Region Area IV"/>
    <s v="KC - Padang - Yamin - PMY - D3"/>
    <s v="KC - Padang - Yamin - PMY - Service - D4"/>
    <s v="Branch Service Officer"/>
    <s v="Branch Service Officer"/>
    <s v="KC - Padang - Yamin - PMY"/>
    <s v="PADANG"/>
    <s v="Sumatera Barat"/>
    <d v="1982-08-31T00:00:00"/>
    <d v="2005-09-15T00:00:00"/>
    <s v="Female"/>
    <s v="PMY"/>
    <s v="DINI.SARTIKA@CIMBNIAGA.CO.ID"/>
    <s v="D-5"/>
    <n v="3016719"/>
    <s v="CHRISTIAN"/>
    <s v="Branch Operations &amp; Service Manager - KC - PMY"/>
    <m/>
    <m/>
    <m/>
    <m/>
    <x v="1"/>
    <m/>
    <m/>
    <x v="0"/>
    <n v="0"/>
    <x v="0"/>
    <n v="0"/>
    <x v="0"/>
    <n v="0"/>
  </r>
  <r>
    <n v="3035992"/>
    <s v="GENI FEBRI RAHMI"/>
    <s v="U9"/>
    <x v="4"/>
    <s v="Network - Sumatera Region"/>
    <s v="Network - Sumatera Region Area IV"/>
    <s v="KC - Padang - Yamin - PMY - D3"/>
    <s v="KC - Padang - Yamin - PMY - Service - D4"/>
    <s v="Customer Service"/>
    <s v="Customer Service"/>
    <s v="KC - Padang - Yamin - PMY"/>
    <s v="PADANG"/>
    <s v="Sumatera Barat"/>
    <d v="1995-02-07T00:00:00"/>
    <d v="2018-06-25T00:00:00"/>
    <s v="Female"/>
    <s v="PMY"/>
    <s v="GENI.RAHMI@CIMBNIAGA.CO.ID"/>
    <s v="D-5"/>
    <n v="3016719"/>
    <s v="CHRISTIAN"/>
    <s v="Branch Operations &amp; Service Manager - KC - PMY"/>
    <m/>
    <m/>
    <m/>
    <m/>
    <x v="1"/>
    <m/>
    <m/>
    <x v="0"/>
    <n v="0"/>
    <x v="0"/>
    <n v="0"/>
    <x v="0"/>
    <n v="0"/>
  </r>
  <r>
    <n v="3041043"/>
    <s v="NURUL AZIZIAH"/>
    <s v="U9"/>
    <x v="4"/>
    <s v="Network - Sumatera Region"/>
    <s v="Network - Sumatera Region Area IV"/>
    <s v="KC - Padang - Yamin - PMY - D3"/>
    <s v="KC - Padang - Yamin - PMY - Service - D4"/>
    <s v="Customer Service"/>
    <s v="Customer Service"/>
    <s v="KC - Padang - Yamin - PMY"/>
    <s v="PADANG"/>
    <s v="Sumatera Barat"/>
    <d v="1996-05-09T00:00:00"/>
    <d v="2020-03-30T00:00:00"/>
    <s v="Female"/>
    <s v="PMY"/>
    <s v="NURUL.AZIZIAH@CIMBNIAGA.CO.ID"/>
    <s v="D-5"/>
    <n v="3016719"/>
    <s v="CHRISTIAN"/>
    <s v="Branch Operations &amp; Service Manager - KC - PMY"/>
    <m/>
    <m/>
    <m/>
    <m/>
    <x v="1"/>
    <m/>
    <m/>
    <x v="0"/>
    <n v="0"/>
    <x v="0"/>
    <n v="0"/>
    <x v="0"/>
    <n v="0"/>
  </r>
  <r>
    <n v="3038737"/>
    <s v="FRENDY RAMADHAN"/>
    <s v="U10"/>
    <x v="4"/>
    <s v="Network - Sumatera Region"/>
    <s v="Network - Sumatera Region Area IV"/>
    <s v="KC - Padang - Yamin - PMY - D3"/>
    <s v="KC - Padang - Yamin - PMY - Service - D4"/>
    <s v="Teller"/>
    <s v="Teller"/>
    <s v="KC - Padang - Yamin - PMY"/>
    <s v="PADANG"/>
    <s v="Sumatera Barat"/>
    <d v="1996-01-31T00:00:00"/>
    <d v="2019-08-05T00:00:00"/>
    <s v="Male"/>
    <s v="PMY"/>
    <s v="FRENDY.RAMADHAN@CIMBNIAGA.CO.ID"/>
    <s v="D-5"/>
    <n v="3016719"/>
    <s v="CHRISTIAN"/>
    <s v="Branch Operations &amp; Service Manager - KC - PMY"/>
    <m/>
    <m/>
    <m/>
    <m/>
    <x v="1"/>
    <m/>
    <m/>
    <x v="0"/>
    <n v="0"/>
    <x v="0"/>
    <n v="0"/>
    <x v="0"/>
    <n v="0"/>
  </r>
  <r>
    <n v="3038738"/>
    <s v="SHERLY SULINA"/>
    <s v="U10"/>
    <x v="4"/>
    <s v="Network - Sumatera Region"/>
    <s v="Network - Sumatera Region Area IV"/>
    <s v="KC - Padang - Yamin - PMY - D3"/>
    <s v="KC - Padang - Yamin - PMY - Service - D4"/>
    <s v="Teller"/>
    <s v="Teller"/>
    <s v="KC - Padang - Yamin - PMY"/>
    <s v="PADANG"/>
    <s v="Sumatera Barat"/>
    <d v="1997-03-13T00:00:00"/>
    <d v="2019-08-05T00:00:00"/>
    <s v="Female"/>
    <s v="PMY"/>
    <s v="SHERLY.SULINA@CIMBNIAGA.CO.ID"/>
    <s v="D-5"/>
    <n v="3016719"/>
    <s v="CHRISTIAN"/>
    <s v="Branch Operations &amp; Service Manager - KC - PMY"/>
    <m/>
    <m/>
    <m/>
    <m/>
    <x v="1"/>
    <m/>
    <m/>
    <x v="0"/>
    <n v="0"/>
    <x v="0"/>
    <n v="0"/>
    <x v="0"/>
    <n v="0"/>
  </r>
  <r>
    <n v="5601792"/>
    <s v="ONGKY HARYOBINANGUN"/>
    <s v="U7"/>
    <x v="4"/>
    <s v="Network - Sumatera Region"/>
    <s v="Network - Sumatera Region Area IV"/>
    <s v="KC - Pekanbaru - Sudirman - PSD - D3"/>
    <s v="KC - Pekanbaru - Sudirman - PSD - Business Owners - D4"/>
    <s v="Client Relationship Manager"/>
    <s v="Client Relationship Manager"/>
    <s v="KC - Pekanbaru - Sudirman - PSD"/>
    <s v="PEKANBARU"/>
    <s v="Riau"/>
    <d v="1989-07-24T00:00:00"/>
    <d v="2025-12-01T00:00:00"/>
    <s v="Male"/>
    <s v="PSD"/>
    <s v="ongky.haryobinangun@cimbniaga.co.id"/>
    <s v="D-5"/>
    <n v="3030225"/>
    <s v="ANTONI"/>
    <s v="Client Business Manager 2 - Business Owners - PSD"/>
    <m/>
    <m/>
    <m/>
    <m/>
    <x v="1"/>
    <m/>
    <m/>
    <x v="0"/>
    <n v="0"/>
    <x v="1"/>
    <e v="#N/A"/>
    <x v="1"/>
    <e v="#N/A"/>
  </r>
  <r>
    <n v="3030225"/>
    <s v="ANTONI"/>
    <s v="U4"/>
    <x v="4"/>
    <s v="Network - Sumatera Region"/>
    <s v="Network - Sumatera Region Area IV"/>
    <s v="KC - Pekanbaru - Sudirman - PSD - D3"/>
    <s v="KC - Pekanbaru - Sudirman - PSD - Business Owners - D4"/>
    <s v="Client Business Manager"/>
    <s v="Client Business Manager"/>
    <s v="KC - Pekanbaru - Sudirman - PSD"/>
    <s v="PEKANBARU"/>
    <s v="Riau"/>
    <d v="1972-12-12T00:00:00"/>
    <d v="2015-12-14T00:00:00"/>
    <s v="Male"/>
    <s v="PSD"/>
    <s v="Antoni.antoni@cimbniaga.co.id"/>
    <s v="D-4"/>
    <n v="3011373"/>
    <s v="RENY SYAFRINA"/>
    <s v="Branch Manager - KC - PSD"/>
    <m/>
    <m/>
    <m/>
    <m/>
    <x v="1"/>
    <m/>
    <m/>
    <x v="1"/>
    <n v="1"/>
    <x v="0"/>
    <n v="0"/>
    <x v="0"/>
    <n v="0.5"/>
  </r>
  <r>
    <n v="5370054"/>
    <s v="YANTI"/>
    <s v="U6"/>
    <x v="4"/>
    <s v="Network - Sumatera Region"/>
    <s v="Network - Sumatera Region Area IV"/>
    <s v="KCP - Pekanbaru - PRI - D3"/>
    <s v="KCP - Pekanbaru - PRI - Business Owners - D4"/>
    <s v="Client Relationship Manager"/>
    <s v="Client Relationship Manager"/>
    <s v="KCP - Pekanbaru - PRI"/>
    <s v="PEKANBARU"/>
    <s v="Riau"/>
    <d v="1992-08-10T00:00:00"/>
    <d v="2022-05-30T00:00:00"/>
    <s v="Female"/>
    <s v="PRI"/>
    <s v="Yanti.Yanti@cimbniaga.co.id"/>
    <s v="D-5"/>
    <n v="3034190"/>
    <s v="HENDRA"/>
    <s v="Client Business Manager 1 - Business Owners - PRI"/>
    <m/>
    <m/>
    <m/>
    <m/>
    <x v="1"/>
    <m/>
    <m/>
    <x v="0"/>
    <n v="0"/>
    <x v="0"/>
    <n v="0"/>
    <x v="0"/>
    <n v="0"/>
  </r>
  <r>
    <n v="5405433"/>
    <s v="DEDI MEDIANTO"/>
    <s v="U7"/>
    <x v="4"/>
    <s v="Network - Sumatera Region"/>
    <s v="Network - Sumatera Region Area IV"/>
    <s v="KC - Pekanbaru - Sudirman - PSD - D3"/>
    <s v="KC - Pekanbaru - Sudirman - PSD - Loan Advisor - D4"/>
    <s v="Loan Advisor Specialist"/>
    <s v="Loan Advisor Specialist"/>
    <s v="KC - Pekanbaru - Sudirman - PSD"/>
    <s v="PEKANBARU"/>
    <s v="Riau"/>
    <d v="1986-05-20T00:00:00"/>
    <d v="2024-03-04T00:00:00"/>
    <s v="Male"/>
    <s v="PSD"/>
    <s v="dedi.medianto@cimbniaga.co.id"/>
    <s v="D-4"/>
    <n v="3011373"/>
    <s v="RENY SYAFRINA"/>
    <s v="Branch Manager - KC - PSD"/>
    <m/>
    <m/>
    <m/>
    <m/>
    <x v="1"/>
    <m/>
    <m/>
    <x v="0"/>
    <n v="0"/>
    <x v="0"/>
    <n v="0"/>
    <x v="0"/>
    <n v="0"/>
  </r>
  <r>
    <n v="5362166"/>
    <s v="JOSHWIN ANGRIAWAN"/>
    <s v="U8"/>
    <x v="4"/>
    <s v="Network - Sumatera Region"/>
    <s v="Network - Sumatera Region Area IV"/>
    <s v="KC - Pekanbaru - Sudirman - PSD - D3"/>
    <s v="KC - Pekanbaru - Sudirman - PSD - Business Owners - D4"/>
    <s v="Client Relationship Manager"/>
    <s v="Client Relationship Manager"/>
    <s v="KC - Pekanbaru - Sudirman - PSD"/>
    <s v="PEKANBARU"/>
    <s v="Riau"/>
    <d v="1998-10-22T00:00:00"/>
    <d v="2022-01-17T00:00:00"/>
    <s v="Male"/>
    <s v="PSD"/>
    <s v="Joshwin.Angriawan@cimbniaga.co.id"/>
    <s v="D-5"/>
    <n v="3009134"/>
    <s v="TRI NUR JAYANTI"/>
    <s v="Client Business Manager 1 - Business Owners - PSD"/>
    <m/>
    <m/>
    <m/>
    <m/>
    <x v="1"/>
    <m/>
    <m/>
    <x v="0"/>
    <n v="0"/>
    <x v="0"/>
    <n v="0"/>
    <x v="0"/>
    <n v="0"/>
  </r>
  <r>
    <n v="3030226"/>
    <s v="DARMAWAN"/>
    <s v="U6"/>
    <x v="4"/>
    <s v="Network - Sumatera Region"/>
    <s v="Network - Sumatera Region Area IV"/>
    <s v="KC - Pekanbaru - Sudirman - PSD - D3"/>
    <s v="KC - Pekanbaru - Sudirman - PSD - Affluent - D4"/>
    <s v="Client Business Manager"/>
    <s v="Client Business Manager"/>
    <s v="KC - Pekanbaru - Sudirman - PSD"/>
    <s v="PEKANBARU"/>
    <s v="Riau"/>
    <d v="1987-06-29T00:00:00"/>
    <d v="2016-01-04T00:00:00"/>
    <s v="Male"/>
    <s v="PSD"/>
    <s v="DARMAWAN.DARMAWAN@CIMBNIAGA.CO.ID"/>
    <s v="D-4"/>
    <n v="3011373"/>
    <s v="RENY SYAFRINA"/>
    <s v="Branch Manager - KC - PSD"/>
    <m/>
    <m/>
    <m/>
    <m/>
    <x v="1"/>
    <m/>
    <m/>
    <x v="0"/>
    <n v="0"/>
    <x v="0"/>
    <n v="0"/>
    <x v="0"/>
    <n v="0"/>
  </r>
  <r>
    <n v="3007130"/>
    <s v="ERICK DARMAWAN"/>
    <s v="U7"/>
    <x v="4"/>
    <s v="Network - Sumatera Region"/>
    <s v="Network - Sumatera Region Area IV"/>
    <s v="KC - Pekanbaru - Sudirman - PSD - D3"/>
    <s v="KC - Pekanbaru - Sudirman - PSD - Affluent - D4"/>
    <s v="Client Relationship Manager"/>
    <s v="Client Relationship Manager"/>
    <s v="KC - Pekanbaru - Sudirman - PSD"/>
    <s v="PEKANBARU"/>
    <s v="Riau"/>
    <d v="1981-11-24T00:00:00"/>
    <d v="2005-09-01T00:00:00"/>
    <s v="Male"/>
    <s v="PSD"/>
    <s v="ERICK.DARMAWAN@CIMBNIAGA.CO.ID"/>
    <s v="D-5"/>
    <n v="3030226"/>
    <s v="DARMAWAN"/>
    <s v="Client Business Manager 1 - Affluent - PSD"/>
    <m/>
    <m/>
    <m/>
    <m/>
    <x v="1"/>
    <m/>
    <m/>
    <x v="0"/>
    <n v="0"/>
    <x v="0"/>
    <n v="0"/>
    <x v="0"/>
    <n v="0"/>
  </r>
  <r>
    <n v="5600119"/>
    <s v="LISMAWATI"/>
    <s v="U7"/>
    <x v="4"/>
    <s v="Network - Sumatera Region"/>
    <s v="Network - Sumatera Region Area IV"/>
    <s v="KC - Pekanbaru - Sudirman - PSD - D3"/>
    <s v="KC - Pekanbaru - Sudirman - PSD - Business Owners - D4"/>
    <s v="Client Relationship Manager"/>
    <s v="Client Relationship Manager"/>
    <s v="KC - Pekanbaru - Sudirman - PSD"/>
    <s v="PEKANBARU"/>
    <s v="Riau"/>
    <d v="1994-06-15T00:00:00"/>
    <d v="2025-04-28T00:00:00"/>
    <s v="Female"/>
    <s v="PSD"/>
    <s v="lismawati.lismawati@cimbniaga.co.id"/>
    <s v="D-5"/>
    <n v="3009134"/>
    <s v="TRI NUR JAYANTI"/>
    <s v="Client Business Manager 1 - Business Owners - PSD"/>
    <m/>
    <m/>
    <m/>
    <m/>
    <x v="1"/>
    <m/>
    <m/>
    <x v="0"/>
    <n v="0"/>
    <x v="0"/>
    <n v="0"/>
    <x v="0"/>
    <n v="0"/>
  </r>
  <r>
    <n v="5328947"/>
    <s v="YUSNITA BULAN HARAHAP"/>
    <s v="U8"/>
    <x v="4"/>
    <s v="Network - Sumatera Region"/>
    <s v="Network - Sumatera Region Area IV"/>
    <s v="KC - Pekanbaru - Sudirman - PSD - D3"/>
    <s v="KC - Pekanbaru - Sudirman - PSD - Affluent - D4"/>
    <s v="Client Relationship Manager"/>
    <s v="Client Relationship Manager"/>
    <s v="KC - Pekanbaru - Sudirman - PSD"/>
    <s v="PEKANBARU"/>
    <s v="Riau"/>
    <d v="1996-08-30T00:00:00"/>
    <d v="2021-07-05T00:00:00"/>
    <s v="Female"/>
    <s v="PSD"/>
    <s v="Yusnita.Harahap@cimbniaga.co.id"/>
    <s v="D-5"/>
    <n v="3030226"/>
    <s v="DARMAWAN"/>
    <s v="Client Business Manager 1 - Affluent - PSD"/>
    <m/>
    <m/>
    <m/>
    <m/>
    <x v="1"/>
    <m/>
    <m/>
    <x v="0"/>
    <n v="0"/>
    <x v="0"/>
    <n v="0"/>
    <x v="0"/>
    <n v="0"/>
  </r>
  <r>
    <n v="3019855"/>
    <s v="YESSI NAOMI SIHALOHO"/>
    <s v="U9"/>
    <x v="4"/>
    <s v="Network - Sumatera Region"/>
    <s v="Network - Sumatera Region Area IV"/>
    <s v="KC - Pekanbaru - Sudirman - PSD - D3"/>
    <s v="KC - Pekanbaru - Sudirman - PSD - Loan Advisor - D4"/>
    <s v="Loan Advisor Specialist"/>
    <s v="Loan Advisor Specialist"/>
    <s v="KC - Pekanbaru - Sudirman - PSD"/>
    <s v="PEKANBARU"/>
    <s v="Riau"/>
    <d v="1988-04-06T00:00:00"/>
    <d v="2012-08-13T00:00:00"/>
    <s v="Female"/>
    <s v="PSD"/>
    <s v="YESSY.NAOMI@CIMBNIAGA.CO.ID"/>
    <s v="D-4"/>
    <n v="3011373"/>
    <s v="RENY SYAFRINA"/>
    <s v="Branch Manager - KC - PSD"/>
    <m/>
    <m/>
    <m/>
    <m/>
    <x v="1"/>
    <m/>
    <m/>
    <x v="0"/>
    <n v="0"/>
    <x v="0"/>
    <n v="0"/>
    <x v="0"/>
    <n v="0"/>
  </r>
  <r>
    <n v="5370753"/>
    <s v="MEILISA CHAIRANI"/>
    <s v="U9"/>
    <x v="4"/>
    <s v="Network - Sumatera Region"/>
    <s v="Network - Sumatera Region Area IV"/>
    <s v="KC - Pekanbaru - Sudirman - PSD - D3"/>
    <s v="KC - Pekanbaru - Sudirman - PSD - Affluent - D4"/>
    <s v="Client Relationship Manager"/>
    <s v="Client Relationship Manager"/>
    <s v="KC - Pekanbaru - Sudirman - PSD"/>
    <s v="PEKANBARU"/>
    <s v="Riau"/>
    <d v="1984-05-01T00:00:00"/>
    <d v="2022-06-13T00:00:00"/>
    <s v="Female"/>
    <s v="PSD"/>
    <s v="Meilisa.Chairani@cimbniaga.co.id"/>
    <s v="D-5"/>
    <n v="3030226"/>
    <s v="DARMAWAN"/>
    <s v="Client Business Manager 1 - Affluent - PSD"/>
    <m/>
    <m/>
    <m/>
    <m/>
    <x v="1"/>
    <m/>
    <m/>
    <x v="0"/>
    <n v="0"/>
    <x v="0"/>
    <n v="0"/>
    <x v="0"/>
    <n v="0"/>
  </r>
  <r>
    <n v="3009134"/>
    <s v="TRI NUR JAYANTI"/>
    <s v="U6"/>
    <x v="4"/>
    <s v="Network - Sumatera Region"/>
    <s v="Network - Sumatera Region Area IV"/>
    <s v="KC - Pekanbaru - Sudirman - PSD - D3"/>
    <s v="KC - Pekanbaru - Sudirman - PSD - Business Owners - D4"/>
    <s v="Client Business Manager"/>
    <s v="Client Business Manager"/>
    <s v="KC - Pekanbaru - Sudirman - PSD"/>
    <s v="PEKANBARU"/>
    <s v="Riau"/>
    <d v="1988-01-24T00:00:00"/>
    <d v="2006-08-10T00:00:00"/>
    <s v="Female"/>
    <s v="PSD"/>
    <s v="TRI.JAYANTI@CIMBNIAGA.CO.ID"/>
    <s v="D-4"/>
    <n v="3011373"/>
    <s v="RENY SYAFRINA"/>
    <s v="Branch Manager - KC - PSD"/>
    <m/>
    <m/>
    <m/>
    <m/>
    <x v="1"/>
    <m/>
    <m/>
    <x v="0"/>
    <n v="0"/>
    <x v="0"/>
    <n v="0"/>
    <x v="0"/>
    <n v="0"/>
  </r>
  <r>
    <n v="5600892"/>
    <s v="RIO WAHYUDI"/>
    <s v="U6"/>
    <x v="4"/>
    <s v="Network - Sumatera Region"/>
    <s v="Network - Sumatera Region Area IV"/>
    <s v="KC - Pekanbaru - Sudirman - PSD - D3"/>
    <s v="KC - Pekanbaru - Sudirman - PSD - Preferred - D4"/>
    <s v="Preferred Relationship Manager"/>
    <s v="Preferred Relationship Manager"/>
    <s v="KC - Pekanbaru - Sudirman - PSD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4363"/>
    <s v="MUTIA WANA"/>
    <s v="U7"/>
    <x v="4"/>
    <s v="Network - Sumatera Region"/>
    <s v="Network - Sumatera Region Area IV"/>
    <s v="KCP - Pekanbaru - Tambusai - PTT - D3"/>
    <s v="KCP - Pekanbaru - Tambusai - PTT - Business Owners - D4"/>
    <s v="Client Relationship Manager"/>
    <s v="Client Relationship Manager"/>
    <s v="KCP - Pekanbaru - Tambusai - PTT"/>
    <s v="PEKANBARU"/>
    <s v="Riau"/>
    <d v="1989-12-02T00:00:00"/>
    <d v="2017-09-20T00:00:00"/>
    <s v="Female"/>
    <s v="PTT"/>
    <s v="MUTIA.WANA@CIMBNIAGA.CO.ID"/>
    <s v="D-5"/>
    <n v="3028583"/>
    <s v="IGOR ANDRIAN"/>
    <s v="Branch Manager - KCP - PTT"/>
    <m/>
    <m/>
    <m/>
    <m/>
    <x v="1"/>
    <m/>
    <m/>
    <x v="0"/>
    <n v="0"/>
    <x v="0"/>
    <n v="0"/>
    <x v="0"/>
    <n v="0"/>
  </r>
  <r>
    <n v="5405436"/>
    <s v="FIKA SELIDO"/>
    <s v="U8"/>
    <x v="4"/>
    <s v="Network - Sumatera Region"/>
    <s v="Network - Sumatera Region Area IV"/>
    <s v="KC - Pekanbaru - Sudirman - PSD - D3"/>
    <s v="KC - Pekanbaru - Sudirman - PSD - Affluent - D4"/>
    <s v="Client Relationship Manager"/>
    <s v="Client Relationship Manager"/>
    <s v="KC - Pekanbaru - Sudirman - PSD"/>
    <s v="PEKANBARU"/>
    <s v="Riau"/>
    <d v="1986-02-11T00:00:00"/>
    <d v="2024-03-13T00:00:00"/>
    <s v="Female"/>
    <s v="PSD"/>
    <s v="fika.selido@cimbniaga.co.id"/>
    <s v="D-5"/>
    <n v="3030226"/>
    <s v="DARMAWAN"/>
    <s v="Client Business Manager 1 - Affluent - PSD"/>
    <m/>
    <m/>
    <m/>
    <m/>
    <x v="1"/>
    <m/>
    <m/>
    <x v="0"/>
    <n v="0"/>
    <x v="0"/>
    <n v="0"/>
    <x v="0"/>
    <n v="0"/>
  </r>
  <r>
    <n v="3036612"/>
    <s v="EGA RACHMAWITA"/>
    <s v="U8"/>
    <x v="4"/>
    <s v="Network - Sumatera Region"/>
    <s v="Network - Sumatera Region Area IV"/>
    <s v="KCP - Pekanbaru - PRI - D3"/>
    <s v="KCP - Pekanbaru - PRI - Business Owners - D4"/>
    <s v="Client Relationship Manager"/>
    <s v="Client Relationship Manager"/>
    <s v="KCP - Pekanbaru - PRI"/>
    <s v="PEKANBARU"/>
    <s v="Riau"/>
    <d v="1991-01-31T00:00:00"/>
    <d v="2018-09-17T00:00:00"/>
    <s v="Female"/>
    <s v="PRI"/>
    <s v="EGA.RACHMAWITA@CIMBNIAGA.CO.ID"/>
    <s v="D-5"/>
    <n v="3034190"/>
    <s v="HENDRA"/>
    <s v="Client Business Manager 1 - Business Owners - PRI"/>
    <m/>
    <m/>
    <m/>
    <m/>
    <x v="1"/>
    <m/>
    <m/>
    <x v="0"/>
    <n v="0.7"/>
    <x v="0"/>
    <n v="0"/>
    <x v="0"/>
    <n v="0.35"/>
  </r>
  <r>
    <n v="5412376"/>
    <s v="CINDY CLARA"/>
    <s v="U9"/>
    <x v="4"/>
    <s v="Network - Sumatera Region"/>
    <s v="Network - Sumatera Region Area IV"/>
    <s v="KC - Pekanbaru - Sudirman - PSD - D3"/>
    <s v="KC - Pekanbaru - Sudirman - PSD - Service - D4"/>
    <s v="Customer Service Acceleration"/>
    <s v="Customer Service Acceleration"/>
    <s v="KC - Pekanbaru - Sudirman - PSD"/>
    <s v="PEKANBARU"/>
    <s v="Riau"/>
    <d v="1999-02-21T00:00:00"/>
    <d v="2024-07-22T00:00:00"/>
    <s v="Female"/>
    <s v="PSD"/>
    <s v="cindy.clara@cimbniaga.co.id"/>
    <s v="D-5"/>
    <n v="3010138"/>
    <s v="HARTATI"/>
    <s v="Branch Operations &amp; Service Manager - KC - PSD"/>
    <m/>
    <m/>
    <m/>
    <m/>
    <x v="1"/>
    <m/>
    <m/>
    <x v="1"/>
    <n v="1"/>
    <x v="0"/>
    <n v="0"/>
    <x v="0"/>
    <n v="0.5"/>
  </r>
  <r>
    <n v="3023189"/>
    <s v="DINI YULIASARI KUDADIRI"/>
    <s v="U9"/>
    <x v="4"/>
    <s v="Network - Sumatera Region"/>
    <s v="Network - Sumatera Region Area IV"/>
    <s v="KC - Pekanbaru - Sudirman - PSD - D3"/>
    <s v="KC - Pekanbaru - Sudirman - PSD - Business Owners - D4"/>
    <s v="Client Relationship Manager"/>
    <s v="Client Relationship Manager"/>
    <s v="KC - Pekanbaru - Sudirman - PSD"/>
    <s v="PEKANBARU"/>
    <s v="Riau"/>
    <d v="1988-07-23T00:00:00"/>
    <d v="2013-05-27T00:00:00"/>
    <s v="Female"/>
    <s v="PSD"/>
    <s v="DINI.KUDADIRI@CIMBNIAGA.CO.ID"/>
    <s v="D-5"/>
    <n v="3030225"/>
    <s v="ANTONI"/>
    <s v="Client Business Manager 2 - Business Owners - PSD"/>
    <m/>
    <m/>
    <m/>
    <m/>
    <x v="1"/>
    <m/>
    <m/>
    <x v="0"/>
    <n v="0.05"/>
    <x v="0"/>
    <n v="0"/>
    <x v="0"/>
    <n v="2.5000000000000001E-2"/>
  </r>
  <r>
    <n v="3010138"/>
    <s v="HARTATI"/>
    <s v="U6"/>
    <x v="4"/>
    <s v="Network - Sumatera Region"/>
    <s v="Network - Sumatera Region Area IV"/>
    <s v="KC - Pekanbaru - Sudirman - PSD - D3"/>
    <s v="KC - Pekanbaru - Sudirman - PSD - Service - D4"/>
    <s v="Branch Operations &amp; Service Manager"/>
    <s v="Branch Operations &amp; Service Manager"/>
    <s v="KC - Pekanbaru - Sudirman - PSD"/>
    <s v="PEKANBARU"/>
    <s v="Riau"/>
    <d v="1984-09-27T00:00:00"/>
    <d v="2007-08-06T00:00:00"/>
    <s v="Female"/>
    <s v="PSD"/>
    <s v="HARTATI2@CIMBNIAGA.CO.ID"/>
    <s v="D-4"/>
    <n v="3011373"/>
    <s v="RENY SYAFRINA"/>
    <s v="Branch Manager - KC - PSD"/>
    <m/>
    <m/>
    <m/>
    <m/>
    <x v="1"/>
    <m/>
    <m/>
    <x v="0"/>
    <n v="0.5"/>
    <x v="0"/>
    <n v="0"/>
    <x v="0"/>
    <n v="0.25"/>
  </r>
  <r>
    <n v="3009124"/>
    <s v="WYNDA NOVITA SIANIPAR"/>
    <s v="U9"/>
    <x v="4"/>
    <s v="Network - Sumatera Region"/>
    <s v="Network - Sumatera Region Area IV"/>
    <s v="KC - Pekanbaru - Sudirman - PSD - D3"/>
    <s v="KC - Pekanbaru - Sudirman - PSD - Service - D4"/>
    <s v="Branch Service Officer"/>
    <s v="Branch Service Officer"/>
    <s v="KC - Pekanbaru - Sudirman - PSD"/>
    <s v="PEKANBARU"/>
    <s v="Riau"/>
    <d v="1983-11-03T00:00:00"/>
    <d v="2007-08-01T00:00:00"/>
    <s v="Female"/>
    <s v="PSD"/>
    <s v="WYNDA.NOVITASIANIPAR@CIMBNIAGA.CO.ID"/>
    <s v="D-5"/>
    <n v="3010138"/>
    <s v="HARTATI"/>
    <s v="Branch Operations &amp; Service Manager - KC - PSD"/>
    <m/>
    <m/>
    <m/>
    <m/>
    <x v="1"/>
    <m/>
    <m/>
    <x v="0"/>
    <n v="0.1"/>
    <x v="0"/>
    <n v="0"/>
    <x v="0"/>
    <n v="0.05"/>
  </r>
  <r>
    <n v="3010383"/>
    <s v="MARISA TITANY"/>
    <s v="U9"/>
    <x v="4"/>
    <s v="Network - Sumatera Region"/>
    <s v="Network - Sumatera Region Area IV"/>
    <s v="KC - Pekanbaru - Sudirman - PSD - D3"/>
    <s v="KC - Pekanbaru - Sudirman - PSD - Service - D4"/>
    <s v="Branch Service Officer"/>
    <s v="Branch Service Officer"/>
    <s v="KC - Pekanbaru - Sudirman - PSD"/>
    <s v="PEKANBARU"/>
    <s v="Riau"/>
    <d v="1984-03-07T00:00:00"/>
    <d v="2008-11-01T00:00:00"/>
    <s v="Female"/>
    <s v="PSD"/>
    <s v="MARISA.TITANI@CIMBNIAGA.CO.ID"/>
    <s v="D-5"/>
    <n v="3010138"/>
    <s v="HARTATI"/>
    <s v="Branch Operations &amp; Service Manager - KC - PSD"/>
    <m/>
    <m/>
    <m/>
    <m/>
    <x v="1"/>
    <m/>
    <m/>
    <x v="0"/>
    <n v="0.1"/>
    <x v="0"/>
    <n v="0"/>
    <x v="0"/>
    <n v="0.05"/>
  </r>
  <r>
    <n v="3036613"/>
    <s v="JAYANTI ELISABET H"/>
    <s v="U9"/>
    <x v="4"/>
    <s v="Network - Sumatera Region"/>
    <s v="Network - Sumatera Region Area IV"/>
    <s v="KC - Pekanbaru - Sudirman - PSD - D3"/>
    <s v="KC - Pekanbaru - Sudirman - PSD - Service - D4"/>
    <s v="Customer Service"/>
    <s v="Customer Service"/>
    <s v="KC - Pekanbaru - Sudirman - PSD"/>
    <s v="PEKANBARU"/>
    <s v="Riau"/>
    <d v="1995-01-09T00:00:00"/>
    <d v="2018-09-17T00:00:00"/>
    <s v="Female"/>
    <s v="PSD"/>
    <s v="JAYANTI.H@CIMBNIAGA.CO.ID"/>
    <s v="D-5"/>
    <n v="3010138"/>
    <s v="HARTATI"/>
    <s v="Branch Operations &amp; Service Manager - KC - PSD"/>
    <m/>
    <m/>
    <m/>
    <m/>
    <x v="1"/>
    <m/>
    <m/>
    <x v="1"/>
    <n v="1"/>
    <x v="0"/>
    <n v="0"/>
    <x v="0"/>
    <n v="0.5"/>
  </r>
  <r>
    <n v="3041070"/>
    <s v="DIAH AGNES JULIANA"/>
    <s v="U9"/>
    <x v="4"/>
    <s v="Network - Sumatera Region"/>
    <s v="Network - Sumatera Region Area IV"/>
    <s v="KC - Pekanbaru - Sudirman - PSD - D3"/>
    <s v="KC - Pekanbaru - Sudirman - PSD - Service - D4"/>
    <s v="Customer Service"/>
    <s v="Customer Service"/>
    <s v="KC - Pekanbaru - Sudirman - PSD"/>
    <s v="PEKANBARU"/>
    <s v="Riau"/>
    <d v="1997-07-27T00:00:00"/>
    <d v="2020-03-30T00:00:00"/>
    <s v="Female"/>
    <s v="PSD"/>
    <s v="Diah.Juliana@cimbniaga.co.id"/>
    <s v="D-5"/>
    <n v="3010138"/>
    <s v="HARTATI"/>
    <s v="Branch Operations &amp; Service Manager - KC - PSD"/>
    <m/>
    <m/>
    <m/>
    <m/>
    <x v="1"/>
    <m/>
    <m/>
    <x v="0"/>
    <n v="0.1"/>
    <x v="0"/>
    <n v="0"/>
    <x v="0"/>
    <n v="0.05"/>
  </r>
  <r>
    <n v="5357864"/>
    <s v="KEVIN TRIADY"/>
    <s v="U10"/>
    <x v="4"/>
    <s v="Network - Sumatera Region"/>
    <s v="Network - Sumatera Region Area IV"/>
    <s v="KC - Pekanbaru - Sudirman - PSD - D3"/>
    <s v="KC - Pekanbaru - Sudirman - PSD - Service - D4"/>
    <s v="Teller"/>
    <s v="Teller"/>
    <s v="KC - Pekanbaru - Sudirman - PSD"/>
    <s v="PEKANBARU"/>
    <s v="Riau"/>
    <d v="1998-10-18T00:00:00"/>
    <d v="2021-11-15T00:00:00"/>
    <s v="Male"/>
    <s v="PSD"/>
    <s v="Kevin.Triady@cimbniaga.co.id"/>
    <s v="D-5"/>
    <n v="3010138"/>
    <s v="HARTATI"/>
    <s v="Branch Operations &amp; Service Manager - KC - PSD"/>
    <m/>
    <m/>
    <m/>
    <m/>
    <x v="1"/>
    <m/>
    <m/>
    <x v="0"/>
    <n v="0.1"/>
    <x v="0"/>
    <n v="0"/>
    <x v="0"/>
    <n v="0.05"/>
  </r>
  <r>
    <n v="5404505"/>
    <s v="SYAFITRIYANTI"/>
    <s v="U7"/>
    <x v="4"/>
    <s v="Network - Sumatera Region"/>
    <s v="Network - Sumatera Region Area IV"/>
    <s v="KCP - Dumai - Duri - DRI - D3"/>
    <s v="KCP - Dumai - Duri - DRI - Preferred - D4"/>
    <s v="Preferred Relationship Manager"/>
    <s v="Preferred Relationship Manager"/>
    <s v="KCP - Dumai - Duri - DRI"/>
    <s v="PEKANBARU"/>
    <s v="Riau"/>
    <d v="1989-11-10T00:00:00"/>
    <d v="2024-02-05T00:00:00"/>
    <s v="Female"/>
    <s v="DRI"/>
    <s v="syafitriyanti.syafitriyanti@cimbniaga.co.id"/>
    <s v="D-5"/>
    <n v="3034833"/>
    <s v="ROFINA"/>
    <s v="Branch Manager - KCP - DRI"/>
    <m/>
    <m/>
    <m/>
    <m/>
    <x v="1"/>
    <m/>
    <m/>
    <x v="0"/>
    <n v="0"/>
    <x v="0"/>
    <n v="0"/>
    <x v="0"/>
    <n v="0"/>
  </r>
  <r>
    <n v="5600986"/>
    <s v="SISKA HANDAYANI"/>
    <s v="U8"/>
    <x v="4"/>
    <s v="Network - Sumatera Region"/>
    <s v="Network - Sumatera Region Area IV"/>
    <s v="KCP - Dumai - Duri - DRI - D3"/>
    <s v="KCP - Dumai - Duri - DRI - Preferred - D4"/>
    <s v="Preferred Relationship Manager"/>
    <s v="Preferred Relationship Manager"/>
    <s v="KCP - Dumai - Duri - DRI"/>
    <s v="PEKANBARU"/>
    <s v="Riau"/>
    <d v="1998-10-10T00:00:00"/>
    <d v="2025-08-11T00:00:00"/>
    <s v="Female"/>
    <s v="DRI"/>
    <s v="siska.handayani@cimbniaga.co.id"/>
    <s v="D-5"/>
    <n v="3034833"/>
    <s v="ROFINA"/>
    <s v="Branch Manager - KCP - DRI"/>
    <m/>
    <m/>
    <m/>
    <m/>
    <x v="1"/>
    <m/>
    <m/>
    <x v="0"/>
    <n v="0"/>
    <x v="0"/>
    <n v="0"/>
    <x v="0"/>
    <n v="0"/>
  </r>
  <r>
    <n v="3012773"/>
    <s v="NURIL ADITYA"/>
    <s v="U7"/>
    <x v="4"/>
    <s v="Network - Sumatera Region"/>
    <s v="Network - Sumatera Region Area IV"/>
    <s v="KCP - Dumai - Duri - DRI - D3"/>
    <s v="KCP - Dumai - Duri - DRI - Service - D4"/>
    <s v="Branch Operations &amp; Service Manager"/>
    <s v="Branch Operations &amp; Service Manager"/>
    <s v="KCP - Dumai - Duri - DRI"/>
    <s v="PEKANBARU"/>
    <s v="Riau"/>
    <d v="1986-01-11T00:00:00"/>
    <d v="2009-12-14T00:00:00"/>
    <s v="Male"/>
    <s v="DRI"/>
    <s v="NURIL.ADITYA@CIMBNIAGA.CO.ID"/>
    <s v="D-4"/>
    <n v="3034833"/>
    <s v="ROFINA"/>
    <s v="Branch Manager - KCP - DRI"/>
    <m/>
    <m/>
    <m/>
    <m/>
    <x v="1"/>
    <m/>
    <m/>
    <x v="0"/>
    <n v="0"/>
    <x v="0"/>
    <n v="0"/>
    <x v="0"/>
    <n v="0"/>
  </r>
  <r>
    <n v="3026923"/>
    <s v="NUR KAMILASARI"/>
    <s v="U9"/>
    <x v="4"/>
    <s v="Network - Sumatera Region"/>
    <s v="Network - Sumatera Region Area IV"/>
    <s v="KCP - Dumai - Duri - DRI - D3"/>
    <s v="KCP - Dumai - Duri - DRI - Service - D4"/>
    <s v="Customer Service"/>
    <s v="Customer Service"/>
    <s v="KCP - Dumai - Duri - DRI"/>
    <s v="PEKANBARU"/>
    <s v="Riau"/>
    <d v="1991-01-01T00:00:00"/>
    <d v="2014-07-21T00:00:00"/>
    <s v="Female"/>
    <s v="DRI"/>
    <s v="NUR.KAMILASARI@CIMBNIAGA.CO.ID"/>
    <s v="D-5"/>
    <n v="3012773"/>
    <s v="NURIL ADITYA"/>
    <s v="Branch Operations &amp; Service Manager - KCP - DRI"/>
    <m/>
    <m/>
    <m/>
    <m/>
    <x v="1"/>
    <m/>
    <m/>
    <x v="0"/>
    <n v="0"/>
    <x v="0"/>
    <n v="0"/>
    <x v="0"/>
    <n v="0"/>
  </r>
  <r>
    <n v="3012743"/>
    <s v="MEGAWATI"/>
    <s v="U9"/>
    <x v="4"/>
    <s v="Network - Sumatera Region"/>
    <s v="Network - Sumatera Region Area IV"/>
    <s v="KCP - Dumai - Duri - DRI - D3"/>
    <s v="KCP - Dumai - Duri - DRI - Service - D4"/>
    <s v="Branch Service Officer"/>
    <s v="Branch Service Officer"/>
    <s v="KCP - Dumai - Duri - DRI"/>
    <s v="PEKANBARU"/>
    <s v="Riau"/>
    <d v="1983-11-11T00:00:00"/>
    <d v="2009-12-07T00:00:00"/>
    <s v="Female"/>
    <s v="DRI"/>
    <s v="MEGAWATI@CIMBNIAGA.CO.ID"/>
    <s v="D-5"/>
    <n v="3012773"/>
    <s v="NURIL ADITYA"/>
    <s v="Branch Operations &amp; Service Manager - KCP - DRI"/>
    <m/>
    <m/>
    <m/>
    <m/>
    <x v="1"/>
    <m/>
    <m/>
    <x v="0"/>
    <n v="0"/>
    <x v="0"/>
    <n v="0"/>
    <x v="0"/>
    <n v="0"/>
  </r>
  <r>
    <n v="3011965"/>
    <s v="LENI SAPUTRI"/>
    <s v="U9"/>
    <x v="4"/>
    <s v="Network - Sumatera Region"/>
    <s v="Network - Sumatera Region Area IV"/>
    <s v="KCP - Dumai - Duri - DRI - D3"/>
    <s v="KCP - Dumai - Duri - DRI - Service - D4"/>
    <s v="Customer Service"/>
    <s v="Customer Service"/>
    <s v="KCP - Dumai - Duri - DRI"/>
    <s v="PEKANBARU"/>
    <s v="Riau"/>
    <d v="1985-09-11T00:00:00"/>
    <d v="2010-02-24T00:00:00"/>
    <s v="Female"/>
    <s v="DRI"/>
    <s v="LENI.SAPUTRI@CIMBNIAGA.CO.ID"/>
    <s v="D-5"/>
    <n v="3012773"/>
    <s v="NURIL ADITYA"/>
    <s v="Branch Operations &amp; Service Manager - KCP - DRI"/>
    <m/>
    <m/>
    <m/>
    <m/>
    <x v="1"/>
    <m/>
    <m/>
    <x v="0"/>
    <n v="0.4"/>
    <x v="0"/>
    <n v="0"/>
    <x v="0"/>
    <n v="0.2"/>
  </r>
  <r>
    <n v="5398777"/>
    <s v="EVA DWI WINATA"/>
    <s v="U8"/>
    <x v="4"/>
    <s v="Network - Sumatera Region"/>
    <s v="Network - Sumatera Region Area IV"/>
    <s v="KCP - Dumai - Sultan Syarif Qasim - DUM - D3"/>
    <s v="KCP - Dumai - Sultan Syarif Qasim - DUM - Preferred - D4"/>
    <s v="Preferred Relationship Manager"/>
    <s v="Preferred Relationship Manager"/>
    <s v="KCP - Dumai - Sultan Syarif Qasim - DUM"/>
    <s v="DUMAI"/>
    <s v="Riau"/>
    <d v="1985-04-12T00:00:00"/>
    <d v="2023-10-23T00:00:00"/>
    <s v="Female"/>
    <s v="DUM"/>
    <s v="eva.winata@cimbniaga.co.id"/>
    <s v="D-5"/>
    <n v="5383886"/>
    <s v="Ramon Pranata Aspin"/>
    <s v="Branch Manager - KCP - DUM"/>
    <m/>
    <m/>
    <m/>
    <m/>
    <x v="1"/>
    <m/>
    <m/>
    <x v="0"/>
    <n v="0"/>
    <x v="0"/>
    <n v="0"/>
    <x v="0"/>
    <n v="0"/>
  </r>
  <r>
    <n v="5601888"/>
    <s v="ARDIAN PRATAMA"/>
    <s v="U8"/>
    <x v="4"/>
    <s v="Network - Sumatera Region"/>
    <s v="Network - Sumatera Region Area IV"/>
    <s v="KCP - Dumai - Sultan Syarif Qasim - DUM - D3"/>
    <s v="KCP - Dumai - Sultan Syarif Qasim - DUM - Preferred - D4"/>
    <s v="Preferred Relationship Manager"/>
    <s v="Preferred Relationship Manager"/>
    <s v="KCP - Dumai - Sultan Syarif Qasim - DUM"/>
    <s v="DUMAI"/>
    <s v="Riau"/>
    <d v="1995-12-11T00:00:00"/>
    <d v="2026-01-05T00:00:00"/>
    <s v="Male"/>
    <s v="DUM"/>
    <s v="ardian.pratama@cimbniaga.co.id"/>
    <s v="D-5"/>
    <n v="5383886"/>
    <s v="Ramon Pranata Aspin"/>
    <s v="Branch Manager - KCP - DUM"/>
    <m/>
    <m/>
    <m/>
    <m/>
    <x v="1"/>
    <m/>
    <m/>
    <x v="0"/>
    <n v="0"/>
    <x v="1"/>
    <e v="#N/A"/>
    <x v="1"/>
    <e v="#N/A"/>
  </r>
  <r>
    <n v="3010276"/>
    <s v="APFRIANI ASTUTI YUSUF"/>
    <s v="U7"/>
    <x v="4"/>
    <s v="Network - Sumatera Region"/>
    <s v="Network - Sumatera Region Area IV"/>
    <s v="KCP - Dumai - Sultan Syarif Qasim - DUM - D3"/>
    <s v="KCP - Dumai - Sultan Syarif Qasim - DUM - Service - D4"/>
    <s v="Branch Operations &amp; Service Manager"/>
    <s v="Branch Operations &amp; Service Manager"/>
    <s v="KCP - Dumai - Sultan Syarif Qasim - DUM"/>
    <s v="DUMAI"/>
    <s v="Riau"/>
    <d v="1984-04-02T00:00:00"/>
    <d v="2008-09-01T00:00:00"/>
    <s v="Female"/>
    <s v="DUM"/>
    <s v="APFRIANI.YUSUF@CIMBNIAGA.CO.ID"/>
    <s v="D-4"/>
    <n v="5383886"/>
    <s v="Ramon Pranata Aspin"/>
    <s v="Branch Manager - KCP - DUM"/>
    <m/>
    <m/>
    <m/>
    <m/>
    <x v="1"/>
    <m/>
    <m/>
    <x v="0"/>
    <n v="0.1"/>
    <x v="0"/>
    <n v="0"/>
    <x v="0"/>
    <n v="0.05"/>
  </r>
  <r>
    <n v="3021471"/>
    <s v="ZIKRA LESTARI"/>
    <s v="U9"/>
    <x v="4"/>
    <s v="Network - Sumatera Region"/>
    <s v="Network - Sumatera Region Area IV"/>
    <s v="KCP - Dumai - Sultan Syarif Qasim - DUM - D3"/>
    <s v="KCP - Dumai - Sultan Syarif Qasim - DUM - Service - D4"/>
    <s v="Customer Service"/>
    <s v="Customer Service"/>
    <s v="KCP - Dumai - Sultan Syarif Qasim - DUM"/>
    <s v="DUMAI"/>
    <s v="Riau"/>
    <d v="1990-04-18T00:00:00"/>
    <d v="2013-01-02T00:00:00"/>
    <s v="Female"/>
    <s v="DUM"/>
    <s v="ZIKRA.LESTARI@CIMBNIAGA.CO.ID"/>
    <s v="D-5"/>
    <n v="3010276"/>
    <s v="APFRIANI ASTUTI YUSUF"/>
    <s v="Branch Operations &amp; Service Manager - KCP - DUM"/>
    <m/>
    <m/>
    <m/>
    <m/>
    <x v="1"/>
    <m/>
    <m/>
    <x v="0"/>
    <n v="0"/>
    <x v="0"/>
    <n v="0"/>
    <x v="0"/>
    <n v="0"/>
  </r>
  <r>
    <n v="3007095"/>
    <s v="HERLINA FERAWATI HUTAGALUNG"/>
    <s v="U9"/>
    <x v="4"/>
    <s v="Network - Sumatera Region"/>
    <s v="Network - Sumatera Region Area IV"/>
    <s v="KCP - Dumai - Sultan Syarif Qasim - DUM - D3"/>
    <s v="KCP - Dumai - Sultan Syarif Qasim - DUM - Service - D4"/>
    <s v="Branch Service Officer"/>
    <s v="Branch Service Officer"/>
    <s v="KCP - Dumai - Sultan Syarif Qasim - DUM"/>
    <s v="DUMAI"/>
    <s v="Riau"/>
    <d v="1976-11-26T00:00:00"/>
    <d v="2004-08-06T00:00:00"/>
    <s v="Female"/>
    <s v="DUM"/>
    <s v="HERLINA.FERAWATIHUTAGALUNG@CIMBNIAGA.CO.ID"/>
    <s v="D-5"/>
    <n v="3010276"/>
    <s v="APFRIANI ASTUTI YUSUF"/>
    <s v="Branch Operations &amp; Service Manager - KCP - DUM"/>
    <m/>
    <m/>
    <m/>
    <m/>
    <x v="1"/>
    <m/>
    <m/>
    <x v="0"/>
    <n v="0"/>
    <x v="0"/>
    <n v="0"/>
    <x v="0"/>
    <n v="0"/>
  </r>
  <r>
    <n v="3035176"/>
    <s v="FRISCA"/>
    <s v="U9"/>
    <x v="4"/>
    <s v="Network - Sumatera Region"/>
    <s v="Network - Sumatera Region Area IV"/>
    <s v="KCP - Dumai - Sultan Syarif Qasim - DUM - D3"/>
    <s v="KCP - Dumai - Sultan Syarif Qasim - DUM - Service - D4"/>
    <s v="Customer Service"/>
    <s v="Customer Service"/>
    <s v="KCP - Dumai - Sultan Syarif Qasim - DUM"/>
    <s v="DUMAI"/>
    <s v="Riau"/>
    <d v="1994-08-08T00:00:00"/>
    <d v="2018-01-15T00:00:00"/>
    <s v="Female"/>
    <s v="DUM"/>
    <s v="FRISCA@CIMBNIAGA.CO.ID"/>
    <s v="D-5"/>
    <n v="3010276"/>
    <s v="APFRIANI ASTUTI YUSUF"/>
    <s v="Branch Operations &amp; Service Manager - KCP - DUM"/>
    <m/>
    <m/>
    <m/>
    <m/>
    <x v="1"/>
    <m/>
    <m/>
    <x v="0"/>
    <n v="0"/>
    <x v="0"/>
    <n v="0"/>
    <x v="0"/>
    <n v="0"/>
  </r>
  <r>
    <n v="3032874"/>
    <s v="RIO KOSVY SAPUTRA"/>
    <s v="U6"/>
    <x v="4"/>
    <s v="Network - Sumatera Region"/>
    <s v="Network - Sumatera Region Area IV"/>
    <s v="KCP - Pekanbaru - Harapan Raya - PHR - D3"/>
    <s v="KCP - Pekanbaru - Harapan Raya - PHR - Business Owners - D4"/>
    <s v="Client Relationship Manager"/>
    <s v="Client Relationship Manager"/>
    <s v="KCP - Pekanbaru - Harapan Raya - PHR"/>
    <s v="PEKANBARU"/>
    <s v="Riau"/>
    <d v="1978-08-06T00:00:00"/>
    <d v="2017-01-03T00:00:00"/>
    <s v="Male"/>
    <s v="PHR"/>
    <s v="RIO.SAPUTRA@CIMBNIAGA.CO.ID"/>
    <s v="D-5"/>
    <n v="3007203"/>
    <s v="TRI HURRIYATUL FIKRIYAH"/>
    <s v="Client Business Manager 1 - Business Owners - PHR"/>
    <m/>
    <m/>
    <m/>
    <m/>
    <x v="1"/>
    <m/>
    <m/>
    <x v="0"/>
    <n v="0"/>
    <x v="0"/>
    <n v="0"/>
    <x v="0"/>
    <n v="0"/>
  </r>
  <r>
    <n v="3007203"/>
    <s v="TRI HURRIYATUL FIKRIYAH"/>
    <s v="U6"/>
    <x v="4"/>
    <s v="Network - Sumatera Region"/>
    <s v="Network - Sumatera Region Area IV"/>
    <s v="KCP - Pekanbaru - Harapan Raya - PHR - D3"/>
    <s v="KCP - Pekanbaru - Harapan Raya - PHR - Business Owners - D4"/>
    <s v="Client Business Manager"/>
    <s v="Client Business Manager"/>
    <s v="KCP - Pekanbaru - Harapan Raya - PHR"/>
    <s v="PEKANBARU"/>
    <s v="Riau"/>
    <d v="1982-05-04T00:00:00"/>
    <d v="2005-05-02T00:00:00"/>
    <s v="Female"/>
    <s v="PHR"/>
    <s v="TRI.FIKRIYAH@CIMBNIAGA.CO.ID"/>
    <s v="D-4"/>
    <n v="3032361"/>
    <s v="YESSYCA DWI YANI"/>
    <s v="Branch Manager - KCP - PHR"/>
    <m/>
    <m/>
    <m/>
    <m/>
    <x v="1"/>
    <m/>
    <m/>
    <x v="0"/>
    <n v="0"/>
    <x v="0"/>
    <n v="0"/>
    <x v="0"/>
    <n v="0"/>
  </r>
  <r>
    <n v="5405692"/>
    <s v="KEVIN MARCLINTO"/>
    <s v="U7"/>
    <x v="4"/>
    <s v="Network - Sumatera Region"/>
    <s v="Network - Sumatera Region Area IV"/>
    <s v="KCP - Pekanbaru - Harapan Raya - PHR - D3"/>
    <s v="KCP - Pekanbaru - Harapan Raya - PHR - Loan Advisor - D4"/>
    <s v="Loan Advisor Specialist"/>
    <s v="Loan Advisor Specialist"/>
    <s v="KCP - Pekanbaru - Harapan Raya - PHR"/>
    <s v="PEKANBARU"/>
    <s v="Riau"/>
    <d v="1998-04-28T00:00:00"/>
    <d v="2024-03-18T00:00:00"/>
    <s v="Male"/>
    <s v="PHR"/>
    <s v="kevin.marclinto@cimbniaga.co.id"/>
    <s v="D-4"/>
    <n v="3032361"/>
    <s v="YESSYCA DWI YANI"/>
    <s v="Branch Manager - KCP - PHR"/>
    <m/>
    <m/>
    <m/>
    <m/>
    <x v="1"/>
    <m/>
    <m/>
    <x v="0"/>
    <n v="0"/>
    <x v="0"/>
    <n v="0"/>
    <x v="0"/>
    <n v="0"/>
  </r>
  <r>
    <n v="5601499"/>
    <s v="RIDHO AKBAR VALIANDRA"/>
    <s v="U8"/>
    <x v="4"/>
    <s v="Network - Sumatera Region"/>
    <s v="Network - Sumatera Region Area IV"/>
    <s v="KCP - Pekanbaru - Harapan Raya - PHR - D3"/>
    <s v="KCP - Pekanbaru - Harapan Raya - PHR - Business Owners - D4"/>
    <s v="Client Relationship Manager"/>
    <s v="Client Relationship Manager"/>
    <s v="KCP - Pekanbaru - Harapan Raya - PHR"/>
    <s v="PEKANBARU"/>
    <s v="Riau"/>
    <d v="1994-10-30T00:00:00"/>
    <d v="2025-10-28T00:00:00"/>
    <s v="Male"/>
    <s v="PHR"/>
    <s v="ridho.valiandra@cimbniaga.co.id"/>
    <s v="D-5"/>
    <n v="3007203"/>
    <s v="TRI HURRIYATUL FIKRIYAH"/>
    <s v="Client Business Manager 1 - Business Owners - PHR"/>
    <m/>
    <m/>
    <m/>
    <m/>
    <x v="1"/>
    <m/>
    <m/>
    <x v="0"/>
    <n v="0"/>
    <x v="0"/>
    <n v="0"/>
    <x v="0"/>
    <n v="0"/>
  </r>
  <r>
    <n v="5600726"/>
    <s v="YUNIATI"/>
    <s v="U7"/>
    <x v="4"/>
    <s v="Network - Sumatera Region"/>
    <s v="Network - Sumatera Region Area IV"/>
    <s v="KCP - Pekanbaru - Harapan Raya - PHR - D3"/>
    <s v="KCP - Pekanbaru - Harapan Raya - PHR - Business Owners - D4"/>
    <s v="Client Relationship Manager"/>
    <s v="Client Relationship Manager"/>
    <s v="KCP - Pekanbaru - Harapan Raya - PHR"/>
    <s v="PEKANBARU"/>
    <s v="Riau"/>
    <d v="1996-06-04T00:00:00"/>
    <d v="2025-07-16T00:00:00"/>
    <s v="Female"/>
    <s v="PHR"/>
    <s v="yuniati.yuniati@cimbniaga.co.id"/>
    <s v="D-5"/>
    <n v="3007203"/>
    <s v="TRI HURRIYATUL FIKRIYAH"/>
    <s v="Client Business Manager 1 - Business Owners - PHR"/>
    <m/>
    <m/>
    <m/>
    <m/>
    <x v="1"/>
    <m/>
    <m/>
    <x v="0"/>
    <n v="0"/>
    <x v="0"/>
    <n v="0"/>
    <x v="0"/>
    <n v="0"/>
  </r>
  <r>
    <n v="5600764"/>
    <s v="VIVI WARNI"/>
    <s v="U8"/>
    <x v="4"/>
    <s v="Network - Sumatera Region"/>
    <s v="Network - Sumatera Region Area IV"/>
    <s v="KCP - Pekanbaru - Harapan Raya - PHR - D3"/>
    <s v="KCP - Pekanbaru - Harapan Raya - PHR - Business Owners - D4"/>
    <s v="Client Relationship Manager"/>
    <s v="Client Relationship Manager"/>
    <s v="KCP - Pekanbaru - Harapan Raya - PHR"/>
    <s v="PEKANBARU"/>
    <s v="Riau"/>
    <d v="1994-06-14T00:00:00"/>
    <d v="2025-07-28T00:00:00"/>
    <s v="Female"/>
    <s v="PHR"/>
    <s v="vivi.warni@cimbniaga.co.id"/>
    <s v="D-5"/>
    <n v="3007203"/>
    <s v="TRI HURRIYATUL FIKRIYAH"/>
    <s v="Client Business Manager 1 - Business Owners - PHR"/>
    <m/>
    <m/>
    <m/>
    <m/>
    <x v="1"/>
    <m/>
    <m/>
    <x v="0"/>
    <n v="0"/>
    <x v="0"/>
    <n v="0"/>
    <x v="0"/>
    <n v="0"/>
  </r>
  <r>
    <n v="3006544"/>
    <s v="DINA ROSELINA"/>
    <s v="U7"/>
    <x v="4"/>
    <s v="Network - Sumatera Region"/>
    <s v="Network - Sumatera Region Area IV"/>
    <s v="KCP - Pekanbaru - Harapan Raya - PHR - D3"/>
    <s v="KCP - Pekanbaru - Harapan Raya - PHR - Service - D4"/>
    <s v="Branch Operations &amp; Service Manager"/>
    <s v="Branch Operations &amp; Service Manager"/>
    <s v="KCP - Pekanbaru - Harapan Raya - PHR"/>
    <s v="PEKANBARU"/>
    <s v="Riau"/>
    <d v="1978-12-22T00:00:00"/>
    <d v="2005-01-01T00:00:00"/>
    <s v="Female"/>
    <s v="PHR"/>
    <s v="DINA.ROSELINA@CIMBNIAGA.CO.ID"/>
    <s v="D-4"/>
    <n v="3032361"/>
    <s v="YESSYCA DWI YANI"/>
    <s v="Branch Manager - KCP - PHR"/>
    <m/>
    <m/>
    <m/>
    <m/>
    <x v="1"/>
    <m/>
    <m/>
    <x v="0"/>
    <n v="0"/>
    <x v="0"/>
    <n v="0"/>
    <x v="0"/>
    <n v="0"/>
  </r>
  <r>
    <n v="3037019"/>
    <s v="WIWIN BUKT RIA PURBA"/>
    <s v="U9"/>
    <x v="4"/>
    <s v="Network - Sumatera Region"/>
    <s v="Network - Sumatera Region Area IV"/>
    <s v="KCP - Pekanbaru - Harapan Raya - PHR - D3"/>
    <s v="KCP - Pekanbaru - Harapan Raya - PHR - Service - D4"/>
    <s v="Customer Service"/>
    <s v="Customer Service"/>
    <s v="KCP - Pekanbaru - Harapan Raya - PHR"/>
    <s v="PEKANBARU"/>
    <s v="Riau"/>
    <d v="1994-10-26T00:00:00"/>
    <d v="2018-11-19T00:00:00"/>
    <s v="Female"/>
    <s v="PHR"/>
    <s v="WIWIN.PURBA@CIMBNIAGA.CO.ID"/>
    <s v="D-5"/>
    <n v="3006544"/>
    <s v="DINA ROSELINA"/>
    <s v="Branch Operations &amp; Service Manager - KCP - PHR"/>
    <m/>
    <m/>
    <m/>
    <m/>
    <x v="1"/>
    <m/>
    <m/>
    <x v="0"/>
    <n v="0"/>
    <x v="0"/>
    <n v="0"/>
    <x v="0"/>
    <n v="0"/>
  </r>
  <r>
    <n v="3037020"/>
    <s v="KIKY AZIMA ALZAHRA"/>
    <s v="U9"/>
    <x v="4"/>
    <s v="Network - Sumatera Region"/>
    <s v="Network - Sumatera Region Area IV"/>
    <s v="KCP - Pekanbaru - Harapan Raya - PHR - D3"/>
    <s v="KCP - Pekanbaru - Harapan Raya - PHR - Service - D4"/>
    <s v="Customer Service"/>
    <s v="Customer Service"/>
    <s v="KCP - Pekanbaru - Harapan Raya - PHR"/>
    <s v="PEKANBARU"/>
    <s v="Riau"/>
    <d v="1994-06-22T00:00:00"/>
    <d v="2018-11-19T00:00:00"/>
    <s v="Female"/>
    <s v="PHR"/>
    <s v="KIKI.ZAHRA@CIMBNIAGA.CO.ID"/>
    <s v="D-5"/>
    <n v="3006544"/>
    <s v="DINA ROSELINA"/>
    <s v="Branch Operations &amp; Service Manager - KCP - PHR"/>
    <m/>
    <m/>
    <m/>
    <m/>
    <x v="1"/>
    <m/>
    <m/>
    <x v="0"/>
    <n v="0"/>
    <x v="0"/>
    <n v="0"/>
    <x v="0"/>
    <n v="0"/>
  </r>
  <r>
    <n v="5375614"/>
    <s v="QURRATA AINI"/>
    <s v="U8"/>
    <x v="4"/>
    <s v="Network - Sumatera Region"/>
    <s v="Network - Sumatera Region Area IV"/>
    <s v="KCP - Pekanbaru - Panam - PKP - D3"/>
    <s v="KCP - Pekanbaru - Panam - PKP - Business Owners - D4"/>
    <s v="Client Relationship Manager"/>
    <s v="Client Relationship Manager"/>
    <s v="KCP - Pekanbaru - Panam - PKP"/>
    <s v="PEKANBARU"/>
    <s v="Riau"/>
    <d v="1991-12-19T00:00:00"/>
    <d v="2022-09-12T00:00:00"/>
    <s v="Female"/>
    <s v="PKP"/>
    <s v="Qurrata.Aini@cimbniaga.co.id"/>
    <s v="D-5"/>
    <n v="3029695"/>
    <s v="ESTALITA SLYANA"/>
    <s v="Branch Manager - KCP - PKP"/>
    <m/>
    <m/>
    <m/>
    <m/>
    <x v="1"/>
    <m/>
    <m/>
    <x v="0"/>
    <n v="0"/>
    <x v="0"/>
    <n v="0"/>
    <x v="0"/>
    <n v="0"/>
  </r>
  <r>
    <n v="5600796"/>
    <s v="FANI OCTAVIANI"/>
    <s v="U8"/>
    <x v="4"/>
    <s v="Network - Sumatera Region"/>
    <s v="Network - Sumatera Region Area IV"/>
    <s v="KCP - Pekanbaru - Panam - PKP - D3"/>
    <s v="KCP - Pekanbaru - Panam - PKP - Affluent - D4"/>
    <s v="Client Relationship Manager"/>
    <s v="Client Relationship Manager"/>
    <s v="KCP - Pekanbaru - Panam - PKP"/>
    <s v="PEKANBARU"/>
    <s v="Riau"/>
    <d v="1991-10-06T00:00:00"/>
    <d v="2025-07-28T00:00:00"/>
    <s v="Female"/>
    <s v="PKP"/>
    <s v="fani.octaviani@cimbniaga.co.id"/>
    <s v="D-5"/>
    <n v="3029695"/>
    <s v="ESTALITA SLYANA"/>
    <s v="Branch Manager - KCP - PKP"/>
    <m/>
    <m/>
    <m/>
    <m/>
    <x v="1"/>
    <m/>
    <m/>
    <x v="0"/>
    <n v="0.85"/>
    <x v="0"/>
    <n v="0"/>
    <x v="0"/>
    <n v="0.42499999999999999"/>
  </r>
  <r>
    <n v="3010173"/>
    <s v="TREISYE NINI KARANGAN"/>
    <s v="U6"/>
    <x v="4"/>
    <s v="Network - Sumatera Region"/>
    <s v="Network - Sumatera Region Area IV"/>
    <s v="KCP - Pekanbaru - Panam - PKP - D3"/>
    <s v="KCP - Pekanbaru - Panam - PKP - Service - D4"/>
    <s v="Branch Operations &amp; Service Manager"/>
    <s v="Branch Operations &amp; Service Manager"/>
    <s v="KCP - Pekanbaru - Panam - PKP"/>
    <s v="PEKANBARU"/>
    <s v="Riau"/>
    <d v="1984-11-19T00:00:00"/>
    <d v="2008-11-01T00:00:00"/>
    <s v="Female"/>
    <s v="PKP"/>
    <s v="TREISYE.KARANGAN@CIMBNIAGA.CO.ID"/>
    <s v="D-4"/>
    <n v="3029695"/>
    <s v="ESTALITA SLYANA"/>
    <s v="Branch Manager - KCP - PKP"/>
    <m/>
    <m/>
    <m/>
    <m/>
    <x v="1"/>
    <m/>
    <m/>
    <x v="0"/>
    <n v="0"/>
    <x v="0"/>
    <n v="0"/>
    <x v="0"/>
    <n v="0"/>
  </r>
  <r>
    <n v="3024563"/>
    <s v="SITI NELVI UTAMI"/>
    <s v="U9"/>
    <x v="4"/>
    <s v="Network - Sumatera Region"/>
    <s v="Network - Sumatera Region Area IV"/>
    <s v="KCP - Pekanbaru - Panam - PKP - D3"/>
    <s v="KCP - Pekanbaru - Panam - PKP - Service - D4"/>
    <s v="Customer Service"/>
    <s v="Customer Service"/>
    <s v="KCP - Pekanbaru - Panam - PKP"/>
    <s v="PEKANBARU"/>
    <s v="Riau"/>
    <d v="1991-01-06T00:00:00"/>
    <d v="2013-09-30T00:00:00"/>
    <s v="Female"/>
    <s v="PKP"/>
    <s v="SITI.UTAMI@CIMBNIAGA.CO.ID"/>
    <s v="D-5"/>
    <n v="3010173"/>
    <s v="TREISYE NINI KARANGAN"/>
    <s v="Branch Operations &amp; Service Manager - KCP - PKP"/>
    <m/>
    <m/>
    <m/>
    <m/>
    <x v="1"/>
    <m/>
    <m/>
    <x v="0"/>
    <n v="0"/>
    <x v="0"/>
    <n v="0"/>
    <x v="0"/>
    <n v="0"/>
  </r>
  <r>
    <n v="3034190"/>
    <s v="HENDRA"/>
    <s v="U5"/>
    <x v="4"/>
    <s v="Network - Sumatera Region"/>
    <s v="Network - Sumatera Region Area IV"/>
    <s v="KCP - Pekanbaru - PRI - D3"/>
    <s v="KCP - Pekanbaru - PRI - Business Owners - D4"/>
    <s v="Client Business Manager"/>
    <s v="Client Business Manager"/>
    <s v="KCP - Pekanbaru - PRI"/>
    <s v="PEKANBARU"/>
    <s v="Riau"/>
    <d v="1987-09-19T00:00:00"/>
    <d v="2017-08-10T00:00:00"/>
    <s v="Male"/>
    <s v="PRI"/>
    <s v="HENDRA4@CIMBNIAGA.CO.ID"/>
    <s v="D-4"/>
    <n v="5602230"/>
    <s v="R RANIE RACHMANING ASIH"/>
    <s v="Branch Manager - KCP - PRI"/>
    <m/>
    <m/>
    <m/>
    <m/>
    <x v="1"/>
    <m/>
    <m/>
    <x v="0"/>
    <n v="0"/>
    <x v="0"/>
    <n v="0"/>
    <x v="0"/>
    <n v="0"/>
  </r>
  <r>
    <n v="3031465"/>
    <s v="ALEXANDRA"/>
    <s v="U6"/>
    <x v="4"/>
    <s v="Network - Sumatera Region"/>
    <s v="Network - Sumatera Region Area IV"/>
    <s v="KCP - Pekanbaru - PRI - D3"/>
    <s v="KCP - Pekanbaru - PRI - Loan Advisor - D4"/>
    <s v="Loan Advisor Specialist"/>
    <s v="Loan Advisor Specialist"/>
    <s v="KCP - Pekanbaru - PRI"/>
    <s v="PEKANBARU"/>
    <s v="Riau"/>
    <d v="1989-07-07T00:00:00"/>
    <d v="2016-07-01T00:00:00"/>
    <s v="Male"/>
    <s v="PRI"/>
    <s v="ALEXANDRA@CIMBNIAGA.CO.ID"/>
    <s v="D-4"/>
    <n v="5602230"/>
    <s v="R RANIE RACHMANING ASIH"/>
    <s v="Branch Manager - KCP - PRI"/>
    <m/>
    <m/>
    <m/>
    <m/>
    <x v="1"/>
    <m/>
    <m/>
    <x v="0"/>
    <n v="0"/>
    <x v="0"/>
    <n v="0"/>
    <x v="0"/>
    <n v="0"/>
  </r>
  <r>
    <n v="5368734"/>
    <s v="SANDY WAHYUDI"/>
    <s v="U6"/>
    <x v="4"/>
    <s v="Network - Sumatera Region"/>
    <s v="Network - Sumatera Region Area IV"/>
    <s v="KC - Pekanbaru - Sudirman - PSD - D3"/>
    <s v="KC - Pekanbaru - Sudirman - PSD - Loan Advisor - D4"/>
    <s v="Loan Advisor Specialist"/>
    <s v="Loan Advisor Specialist"/>
    <s v="KC - Pekanbaru - Sudirman - PSD"/>
    <s v="PEKANBARU"/>
    <s v="Riau"/>
    <d v="1985-06-18T00:00:00"/>
    <d v="2022-04-25T00:00:00"/>
    <s v="Male"/>
    <s v="PSD"/>
    <s v="Sandy.Wahyudi@cimbniaga.co.id"/>
    <s v="D-4"/>
    <n v="3011373"/>
    <s v="RENY SYAFRINA"/>
    <s v="Branch Manager - KC - PSD"/>
    <m/>
    <m/>
    <m/>
    <m/>
    <x v="1"/>
    <m/>
    <m/>
    <x v="0"/>
    <n v="0"/>
    <x v="0"/>
    <n v="0"/>
    <x v="0"/>
    <n v="0"/>
  </r>
  <r>
    <n v="5414546"/>
    <s v="CHARLIE"/>
    <s v="U7"/>
    <x v="4"/>
    <s v="Network - Sumatera Region"/>
    <s v="Network - Sumatera Region Area IV"/>
    <s v="KCP - Pekanbaru - Tambusai - PTT - D3"/>
    <s v="KCP - Pekanbaru - Tambusai - PTT - Loan Advisor - D4"/>
    <s v="Loan Advisor Specialist"/>
    <s v="Loan Advisor Specialist"/>
    <s v="KCP - Pekanbaru - Tambusai - PTT"/>
    <s v="PEKANBARU"/>
    <s v="Riau"/>
    <d v="1994-06-01T00:00:00"/>
    <d v="2024-09-09T00:00:00"/>
    <s v="Male"/>
    <s v="PTT"/>
    <s v="charlie.charlie@cimbniaga.co.id"/>
    <s v="D-4"/>
    <n v="3028583"/>
    <s v="IGOR ANDRIAN"/>
    <s v="Branch Manager - KCP - PTT"/>
    <m/>
    <m/>
    <m/>
    <m/>
    <x v="1"/>
    <m/>
    <m/>
    <x v="0"/>
    <n v="0.55000000000000004"/>
    <x v="0"/>
    <n v="0"/>
    <x v="0"/>
    <n v="0.27500000000000002"/>
  </r>
  <r>
    <n v="3015325"/>
    <s v="MISRA BUDI"/>
    <s v="U8"/>
    <x v="4"/>
    <s v="Network - Sumatera Region"/>
    <s v="Network - Sumatera Region Area IV"/>
    <s v="KCP - Pekanbaru - PRI - D3"/>
    <s v="KCP - Pekanbaru - PRI - Business Owners - D4"/>
    <s v="Client Relationship Manager"/>
    <s v="Client Relationship Manager"/>
    <s v="KCP - Pekanbaru - PRI"/>
    <s v="PEKANBARU"/>
    <s v="Riau"/>
    <d v="1980-09-01T00:00:00"/>
    <d v="2011-01-26T00:00:00"/>
    <s v="Male"/>
    <s v="PRI"/>
    <s v="MISRA.BUDI@CIMBNIAGA.CO.ID"/>
    <s v="D-5"/>
    <n v="3034190"/>
    <s v="HENDRA"/>
    <s v="Client Business Manager 1 - Business Owners - PRI"/>
    <m/>
    <m/>
    <m/>
    <m/>
    <x v="1"/>
    <m/>
    <m/>
    <x v="0"/>
    <n v="0"/>
    <x v="0"/>
    <n v="0"/>
    <x v="0"/>
    <n v="0"/>
  </r>
  <r>
    <n v="3038792"/>
    <s v="MARCELINA HIDAYAT"/>
    <s v="U8"/>
    <x v="4"/>
    <s v="Network - Sumatera Region"/>
    <s v="Network - Sumatera Region Area IV"/>
    <s v="KC - Pekanbaru - Sudirman - PSD - D3"/>
    <s v="KC - Pekanbaru - Sudirman - PSD - Business Owners - D4"/>
    <s v="Client Relationship Manager"/>
    <s v="Client Relationship Manager"/>
    <s v="KC - Pekanbaru - Sudirman - PSD"/>
    <s v="PEKANBARU"/>
    <s v="Riau"/>
    <d v="1994-03-30T00:00:00"/>
    <d v="2019-08-12T00:00:00"/>
    <s v="Female"/>
    <s v="PSD"/>
    <s v="MARCELINA.HIDAYAT@CIMBNIAGA.CO.ID"/>
    <s v="D-5"/>
    <n v="3030225"/>
    <s v="ANTONI"/>
    <s v="Client Business Manager 2 - Business Owners - PSD"/>
    <m/>
    <m/>
    <m/>
    <m/>
    <x v="1"/>
    <m/>
    <m/>
    <x v="0"/>
    <n v="0"/>
    <x v="0"/>
    <n v="0"/>
    <x v="0"/>
    <n v="0"/>
  </r>
  <r>
    <n v="3005574"/>
    <s v="NOVIA HANDAYANI"/>
    <s v="U7"/>
    <x v="4"/>
    <s v="Network - Sumatera Region"/>
    <s v="Network - Sumatera Region Area IV"/>
    <s v="KCP - Pekanbaru - PRI - D3"/>
    <s v="KCP - Pekanbaru - PRI - Service - D4"/>
    <s v="Branch Operations &amp; Service Manager"/>
    <s v="Branch Operations &amp; Service Manager"/>
    <s v="KCP - Pekanbaru - PRI"/>
    <s v="PEKANBARU"/>
    <s v="Riau"/>
    <d v="1977-11-05T00:00:00"/>
    <d v="2001-10-16T00:00:00"/>
    <s v="Female"/>
    <s v="PRI"/>
    <s v="NOVIA.HANDAYANI@CIMBNIAGA.CO.ID"/>
    <s v="D-4"/>
    <n v="5602230"/>
    <s v="R RANIE RACHMANING ASIH"/>
    <s v="Branch Manager - KCP - PRI"/>
    <m/>
    <m/>
    <m/>
    <m/>
    <x v="1"/>
    <m/>
    <m/>
    <x v="0"/>
    <n v="0.8"/>
    <x v="0"/>
    <n v="0"/>
    <x v="0"/>
    <n v="0.4"/>
  </r>
  <r>
    <n v="3022679"/>
    <s v="YULIA RAMADHANI"/>
    <s v="U9"/>
    <x v="4"/>
    <s v="Network - Sumatera Region"/>
    <s v="Network - Sumatera Region Area IV"/>
    <s v="KCP - Pekanbaru - PRI - D3"/>
    <s v="KCP - Pekanbaru - PRI - Service - D4"/>
    <s v="Customer Service"/>
    <s v="Customer Service"/>
    <s v="KCP - Pekanbaru - PRI"/>
    <s v="PEKANBARU"/>
    <s v="Riau"/>
    <d v="1989-04-30T00:00:00"/>
    <d v="2013-04-25T00:00:00"/>
    <s v="Female"/>
    <s v="PRI"/>
    <s v="YULIA.RAMADHANI@CIMBNIAGA.CO.ID"/>
    <s v="D-5"/>
    <n v="3005574"/>
    <s v="NOVIA HANDAYANI"/>
    <s v="Branch Operations &amp; Service Manager - KCP - PRI"/>
    <m/>
    <m/>
    <m/>
    <m/>
    <x v="1"/>
    <m/>
    <m/>
    <x v="0"/>
    <n v="0"/>
    <x v="0"/>
    <n v="0"/>
    <x v="0"/>
    <n v="0"/>
  </r>
  <r>
    <n v="5316070"/>
    <s v="EKY PURNAMA SUHANDHA"/>
    <s v="U9"/>
    <x v="4"/>
    <s v="Network - Sumatera Region"/>
    <s v="Network - Sumatera Region Area IV"/>
    <s v="KCP - Pekanbaru - PRI - D3"/>
    <s v="KCP - Pekanbaru - PRI - Service - D4"/>
    <s v="Customer Service"/>
    <s v="Customer Service"/>
    <s v="KCP - Pekanbaru - PRI"/>
    <s v="PEKANBARU"/>
    <s v="Riau"/>
    <d v="1995-01-01T00:00:00"/>
    <d v="2021-03-15T00:00:00"/>
    <s v="Male"/>
    <s v="PRI"/>
    <s v="Eky.Suhandha@cimbniaga.co.id"/>
    <s v="D-5"/>
    <n v="3005574"/>
    <s v="NOVIA HANDAYANI"/>
    <s v="Branch Operations &amp; Service Manager - KCP - PRI"/>
    <m/>
    <m/>
    <m/>
    <m/>
    <x v="1"/>
    <m/>
    <m/>
    <x v="0"/>
    <n v="0"/>
    <x v="0"/>
    <n v="0"/>
    <x v="0"/>
    <n v="0"/>
  </r>
  <r>
    <n v="3040732"/>
    <s v="APRIL YULIANI EFENDI"/>
    <s v="U7"/>
    <x v="4"/>
    <s v="Network - Sumatera Region"/>
    <s v="Network - Sumatera Region Area IV"/>
    <s v="KC - Pekanbaru - Sudirman - PSD - D3"/>
    <s v="KC - Pekanbaru - Sudirman - PSD - Business Owners - D4"/>
    <s v="Client Relationship Manager"/>
    <s v="Client Relationship Manager"/>
    <s v="KC - Pekanbaru - Sudirman - PSD"/>
    <s v="PEKANBARU"/>
    <s v="Riau"/>
    <d v="1993-04-13T00:00:00"/>
    <d v="2020-03-02T00:00:00"/>
    <s v="Female"/>
    <s v="PSD"/>
    <s v="APRIL.EFENDI@CIMBNIAGA.CO.ID"/>
    <s v="D-5"/>
    <n v="3009134"/>
    <s v="TRI NUR JAYANTI"/>
    <s v="Client Business Manager 1 - Business Owners - PSD"/>
    <m/>
    <m/>
    <m/>
    <m/>
    <x v="1"/>
    <m/>
    <m/>
    <x v="0"/>
    <n v="0.1"/>
    <x v="0"/>
    <n v="0"/>
    <x v="0"/>
    <n v="0.05"/>
  </r>
  <r>
    <n v="3004833"/>
    <s v="FEBTI HERLINA"/>
    <s v="U7"/>
    <x v="4"/>
    <s v="Network - Sumatera Region"/>
    <s v="Network - Sumatera Region Area IV"/>
    <s v="KCP - Pekanbaru - Tambusai - PTT - D3"/>
    <s v="KCP - Pekanbaru - Tambusai - PTT - Service - D4"/>
    <s v="Branch Operations &amp; Service Manager"/>
    <s v="Branch Operations &amp; Service Manager"/>
    <s v="KCP - Pekanbaru - Tambusai - PTT"/>
    <s v="PEKANBARU"/>
    <s v="Riau"/>
    <d v="1974-02-22T00:00:00"/>
    <d v="1998-10-28T00:00:00"/>
    <s v="Female"/>
    <s v="PTT"/>
    <s v="FEBTI.HERLINA@CIMBNIAGA.CO.ID"/>
    <s v="D-4"/>
    <n v="3028583"/>
    <s v="IGOR ANDRIAN"/>
    <s v="Branch Manager - KCP - PTT"/>
    <m/>
    <m/>
    <m/>
    <m/>
    <x v="1"/>
    <m/>
    <m/>
    <x v="0"/>
    <n v="0"/>
    <x v="0"/>
    <n v="0"/>
    <x v="0"/>
    <n v="0"/>
  </r>
  <r>
    <n v="3034594"/>
    <s v="AINI SORAYA"/>
    <s v="U9"/>
    <x v="4"/>
    <s v="Network - Sumatera Region"/>
    <s v="Network - Sumatera Region Area IV"/>
    <s v="KCP - Pekanbaru - Tambusai - PTT - D3"/>
    <s v="KCP - Pekanbaru - Tambusai - PTT - Service - D4"/>
    <s v="Customer Service"/>
    <s v="Customer Service"/>
    <s v="KCP - Pekanbaru - Tambusai - PTT"/>
    <s v="PEKANBARU"/>
    <s v="Riau"/>
    <d v="1992-07-05T00:00:00"/>
    <d v="2017-10-10T00:00:00"/>
    <s v="Female"/>
    <s v="PTT"/>
    <s v="AINI.SORAYA@CIMBNIAGA.CO.ID"/>
    <s v="D-5"/>
    <n v="3004833"/>
    <s v="FEBTI HERLINA"/>
    <s v="Branch Operations &amp; Service Manager - KCP - PTT"/>
    <m/>
    <m/>
    <m/>
    <m/>
    <x v="1"/>
    <m/>
    <m/>
    <x v="0"/>
    <n v="0"/>
    <x v="0"/>
    <n v="0"/>
    <x v="0"/>
    <n v="0"/>
  </r>
  <r>
    <n v="5357742"/>
    <s v="DEBY GUSTI AYU"/>
    <s v="U9"/>
    <x v="4"/>
    <s v="Network - Sumatera Region"/>
    <s v="Network - Sumatera Region Area IV"/>
    <s v="KCP - Pekanbaru - Tambusai - PTT - D3"/>
    <s v="KCP - Pekanbaru - Tambusai - PTT - Service - D4"/>
    <s v="Customer Service"/>
    <s v="Customer Service"/>
    <s v="KCP - Pekanbaru - Tambusai - PTT"/>
    <s v="PEKANBARU"/>
    <s v="Riau"/>
    <d v="1996-09-06T00:00:00"/>
    <d v="2021-11-15T00:00:00"/>
    <s v="Female"/>
    <s v="PTT"/>
    <s v="Deby.Ayu@cimbniaga.co.id"/>
    <s v="D-5"/>
    <n v="3004833"/>
    <s v="FEBTI HERLINA"/>
    <s v="Branch Operations &amp; Service Manager - KCP - PTT"/>
    <m/>
    <m/>
    <m/>
    <m/>
    <x v="1"/>
    <m/>
    <m/>
    <x v="0"/>
    <n v="0"/>
    <x v="0"/>
    <n v="0"/>
    <x v="0"/>
    <n v="0"/>
  </r>
  <r>
    <n v="5385856"/>
    <s v="LIANTO"/>
    <s v="U4"/>
    <x v="4"/>
    <s v="Network - Sumatera Region"/>
    <s v="Network - Sumatera Region Area V"/>
    <s v="---"/>
    <s v="---"/>
    <s v="Branch Area Head"/>
    <s v="Branch Area Head"/>
    <s v="KC - Palembang - Sudirman - PLS"/>
    <s v="PALEMBANG"/>
    <s v="Sumatera Selatan"/>
    <d v="1981-04-15T00:00:00"/>
    <d v="2023-04-10T00:00:00"/>
    <s v="Male"/>
    <s v="PLS"/>
    <s v="Lianto.Lianto@cimbniaga.co.id"/>
    <s v="D-2"/>
    <n v="3023172"/>
    <s v="IRWAN"/>
    <s v="Head of Region - Sumatera Region"/>
    <m/>
    <m/>
    <m/>
    <m/>
    <x v="1"/>
    <m/>
    <m/>
    <x v="0"/>
    <n v="0"/>
    <x v="0"/>
    <n v="0"/>
    <x v="0"/>
    <n v="0"/>
  </r>
  <r>
    <n v="3026249"/>
    <s v="KARVELA"/>
    <s v="U9"/>
    <x v="4"/>
    <s v="Network - Sumatera Region"/>
    <s v="Network - Sumatera Region Area V"/>
    <s v="Branch Support - Sumatera Region Area V"/>
    <s v="---"/>
    <s v="Branch Support Staff"/>
    <s v="Branch Support Staff"/>
    <s v="KC - Palembang - Sudirman - PLS"/>
    <s v="PALEMBANG"/>
    <s v="Sumatera Selatan"/>
    <d v="1993-03-19T00:00:00"/>
    <d v="2014-05-05T00:00:00"/>
    <s v="Female"/>
    <s v="PLS"/>
    <s v="KARVELLA@CIMBNIAGA.CO.ID"/>
    <s v="D-3"/>
    <n v="5385856"/>
    <s v="Lianto"/>
    <s v="Branch Area Head - Sumatera Region Area V"/>
    <m/>
    <m/>
    <m/>
    <m/>
    <x v="1"/>
    <m/>
    <m/>
    <x v="1"/>
    <n v="1"/>
    <x v="0"/>
    <n v="0"/>
    <x v="0"/>
    <n v="0.5"/>
  </r>
  <r>
    <n v="5376620"/>
    <s v="HERIANTO"/>
    <s v="U5"/>
    <x v="4"/>
    <s v="Network - Sumatera Region"/>
    <s v="Network - Sumatera Region Area V"/>
    <s v="KC - Jambi - Sutomo - JMB - D3"/>
    <s v="---"/>
    <s v="Branch Manager"/>
    <s v="Branch Manager"/>
    <s v="KC - Jambi - Sutomo - JMB"/>
    <s v="JAMBI"/>
    <s v="Jambi"/>
    <d v="1985-11-06T00:00:00"/>
    <d v="2022-10-03T00:00:00"/>
    <s v="Male"/>
    <s v="JMB"/>
    <s v="Herianto.Herianto@cimbniaga.co.id"/>
    <s v="D-3"/>
    <n v="5385856"/>
    <s v="Lianto"/>
    <s v="Branch Area Head - Sumatera Region Area V"/>
    <m/>
    <m/>
    <m/>
    <m/>
    <x v="1"/>
    <m/>
    <m/>
    <x v="0"/>
    <n v="0"/>
    <x v="0"/>
    <n v="0"/>
    <x v="0"/>
    <n v="0"/>
  </r>
  <r>
    <n v="3036687"/>
    <s v="SUJANI"/>
    <s v="U5"/>
    <x v="4"/>
    <s v="Network - Sumatera Region"/>
    <s v="Network - Sumatera Region Area V"/>
    <s v="KC - Lampung - Malahayati - LMU - D3"/>
    <s v="---"/>
    <s v="Branch Manager"/>
    <s v="Branch Manager"/>
    <s v="KC - Lampung - Malahayati - LMU"/>
    <s v="LAMPUNG SELATAN"/>
    <s v="Lampung"/>
    <d v="1985-09-28T00:00:00"/>
    <d v="2018-10-08T00:00:00"/>
    <s v="Female"/>
    <s v="LMU"/>
    <s v="SUJANI.SUJANI@CIMBNIAGA.CO.ID"/>
    <s v="D-3"/>
    <n v="5385856"/>
    <s v="Lianto"/>
    <s v="Branch Area Head - Sumatera Region Area V"/>
    <m/>
    <m/>
    <m/>
    <m/>
    <x v="1"/>
    <m/>
    <m/>
    <x v="0"/>
    <n v="0"/>
    <x v="0"/>
    <n v="0"/>
    <x v="0"/>
    <n v="0"/>
  </r>
  <r>
    <n v="5402805"/>
    <s v="EDI SURYADI"/>
    <s v="U5"/>
    <x v="4"/>
    <s v="Network - Sumatera Region"/>
    <s v="Network - Sumatera Region Area V"/>
    <s v="KC - Palembang - Sudirman - PLS - D3"/>
    <s v="---"/>
    <s v="Branch Manager"/>
    <s v="Branch Manager"/>
    <s v="KC - Palembang - Sudirman - PLS"/>
    <s v="PALEMBANG"/>
    <s v="Sumatera Selatan"/>
    <d v="1981-06-04T00:00:00"/>
    <d v="2024-01-02T00:00:00"/>
    <s v="Male"/>
    <s v="PLS"/>
    <s v="edi.suryadi@cimbniaga.co.id"/>
    <s v="D-3"/>
    <n v="5385856"/>
    <s v="Lianto"/>
    <s v="Branch Area Head - Sumatera Region Area V"/>
    <m/>
    <m/>
    <m/>
    <m/>
    <x v="1"/>
    <m/>
    <m/>
    <x v="0"/>
    <n v="0"/>
    <x v="0"/>
    <n v="0"/>
    <x v="0"/>
    <n v="0"/>
  </r>
  <r>
    <n v="5375276"/>
    <s v="HARPIDA ALAMIYAH"/>
    <s v="U6"/>
    <x v="4"/>
    <s v="Network - Sumatera Region"/>
    <s v="Network - Sumatera Region Area V"/>
    <s v="KC - Pangkal Pinang - Masjid Jamik - PPN - D3"/>
    <s v="---"/>
    <s v="Branch Manager"/>
    <s v="Branch Manager"/>
    <s v="KC - Pangkal Pinang - Masjid Jamik - PPN"/>
    <s v="PANGKAL PINANG"/>
    <s v="Bangka Belitung"/>
    <d v="1990-10-28T00:00:00"/>
    <d v="2022-09-05T00:00:00"/>
    <s v="Female"/>
    <s v="PPN"/>
    <s v="Harpida.Alamiyah@cimbniaga.co.id"/>
    <s v="D-3"/>
    <n v="5385856"/>
    <s v="Lianto"/>
    <s v="Branch Area Head - Sumatera Region Area V"/>
    <m/>
    <m/>
    <m/>
    <m/>
    <x v="1"/>
    <m/>
    <m/>
    <x v="0"/>
    <n v="0"/>
    <x v="2"/>
    <n v="1"/>
    <x v="0"/>
    <n v="0.5"/>
  </r>
  <r>
    <n v="5322543"/>
    <s v="AGUS WIJAYA"/>
    <s v="U5"/>
    <x v="4"/>
    <s v="Network - Sumatera Region"/>
    <s v="Network - Sumatera Region Area V"/>
    <s v="KCP - Lampung - Tanjung Karang - LPS - D3"/>
    <s v="---"/>
    <s v="Branch Manager"/>
    <s v="Branch Manager"/>
    <s v="KCP - Lampung - Tanjung Karang - LPS"/>
    <s v="LAMPUNG SELATAN"/>
    <s v="Lampung"/>
    <d v="1990-02-18T00:00:00"/>
    <d v="2021-07-19T00:00:00"/>
    <s v="Male"/>
    <s v="LPS"/>
    <s v="Agus.Wijaya2@cimbniaga.co.id"/>
    <s v="D-3"/>
    <n v="5385856"/>
    <s v="Lianto"/>
    <s v="Branch Area Head - Sumatera Region Area V"/>
    <m/>
    <m/>
    <m/>
    <m/>
    <x v="0"/>
    <m/>
    <m/>
    <x v="0"/>
    <n v="0"/>
    <x v="0"/>
    <n v="0"/>
    <x v="0"/>
    <n v="0"/>
  </r>
  <r>
    <n v="3038760"/>
    <s v="JUNITA"/>
    <s v="U5"/>
    <x v="4"/>
    <s v="Network - Sumatera Region"/>
    <s v="Network - Sumatera Region Area V"/>
    <s v="KCP - Palembang - Kolonel Atmo - PKO - D3"/>
    <s v="--"/>
    <s v="Branch Manager"/>
    <s v="Branch Manager"/>
    <s v="KCP - Palembang - Kolonel Atmo - PKO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21128"/>
    <s v="JOHNNY ANDREAN SUSANTO"/>
    <s v="U5"/>
    <x v="4"/>
    <s v="Network - Sumatera Region"/>
    <s v="Network - Sumatera Region Area V"/>
    <s v="KCP - Palembang Soekamto - PSO - D3"/>
    <s v="---"/>
    <s v="Branch Manager"/>
    <s v="Branch Manager"/>
    <s v="KCP - Palembang Soekamto - PSO"/>
    <s v="PALEMBANG"/>
    <s v="Sumatera Selatan"/>
    <d v="1990-11-23T00:00:00"/>
    <d v="2025-02-03T00:00:00"/>
    <s v="Male"/>
    <s v="PSO"/>
    <s v="johnny.susanto@cimbniaga.co.id"/>
    <s v="D-3"/>
    <n v="5385856"/>
    <s v="Lianto"/>
    <s v="Branch Area Head - Sumatera Region Area V"/>
    <m/>
    <m/>
    <m/>
    <m/>
    <x v="1"/>
    <m/>
    <m/>
    <x v="1"/>
    <n v="1"/>
    <x v="0"/>
    <n v="0"/>
    <x v="0"/>
    <n v="0.5"/>
  </r>
  <r>
    <n v="3036108"/>
    <s v="DEDI S"/>
    <s v="U6"/>
    <x v="4"/>
    <s v="Network - Sumatera Region"/>
    <s v="Network - Sumatera Region Area V"/>
    <s v="KC - Jambi - Sutomo - JMB - D3"/>
    <s v="KC - Jambi - Sutomo - JMB - Business Owners - D4"/>
    <s v="Client Business Manager"/>
    <s v="Client Business Manager"/>
    <s v="KC - Jambi - Sutomo - JMB"/>
    <s v="JAMBI"/>
    <s v="Jambi"/>
    <d v="1987-01-13T00:00:00"/>
    <d v="2018-08-13T00:00:00"/>
    <s v="Male"/>
    <s v="JMB"/>
    <s v="DEDI.S@CIMBNIAGA.CO.ID"/>
    <s v="D-4"/>
    <n v="5376620"/>
    <s v="HERIANTO"/>
    <s v="Branch Manager - KC - JMB"/>
    <m/>
    <m/>
    <m/>
    <m/>
    <x v="1"/>
    <m/>
    <m/>
    <x v="0"/>
    <n v="0"/>
    <x v="0"/>
    <n v="0"/>
    <x v="0"/>
    <n v="0"/>
  </r>
  <r>
    <n v="5415626"/>
    <s v="JUNAIDY"/>
    <s v="U7"/>
    <x v="4"/>
    <s v="Network - Sumatera Region"/>
    <s v="Network - Sumatera Region Area V"/>
    <s v="KC - Jambi - Sutomo - JMB - D3"/>
    <s v="KC - Jambi - Sutomo - JMB - Business Owners - D4"/>
    <s v="Client Relationship Manager"/>
    <s v="Client Relationship Manager"/>
    <s v="KC - Jambi - Sutomo - JMB"/>
    <s v="JAMBI"/>
    <s v="Jambi"/>
    <d v="1990-10-29T00:00:00"/>
    <d v="2024-09-30T00:00:00"/>
    <s v="Male"/>
    <s v="JMB"/>
    <s v="junaidy.junaidy@cimbniaga.co.id"/>
    <s v="D-5"/>
    <n v="3036108"/>
    <s v="DEDI S"/>
    <s v="Client Business Manager 1 - Business Owners - JMB"/>
    <m/>
    <m/>
    <m/>
    <m/>
    <x v="1"/>
    <m/>
    <m/>
    <x v="0"/>
    <n v="0"/>
    <x v="0"/>
    <n v="0"/>
    <x v="0"/>
    <n v="0"/>
  </r>
  <r>
    <n v="5396454"/>
    <s v="VENI HARIANI"/>
    <s v="U8"/>
    <x v="4"/>
    <s v="Network - Sumatera Region"/>
    <s v="Network - Sumatera Region Area V"/>
    <s v="KC - Jambi - Sutomo - JMB - D3"/>
    <s v="KC - Jambi - Sutomo - JMB - Business Owners - D4"/>
    <s v="Client Relationship Manager"/>
    <s v="Client Relationship Manager"/>
    <s v="KC - Jambi - Sutomo - JMB"/>
    <s v="JAMBI"/>
    <s v="Jambi"/>
    <d v="1997-03-15T00:00:00"/>
    <d v="2023-09-11T00:00:00"/>
    <s v="Female"/>
    <s v="JMB"/>
    <s v="Veni.Hariani2@cimbniaga.co.id"/>
    <s v="D-5"/>
    <n v="3031770"/>
    <s v="MERLYN VIOLITA"/>
    <s v="Client Business Manager 2 - Business Owners - JMB"/>
    <m/>
    <m/>
    <m/>
    <m/>
    <x v="1"/>
    <m/>
    <m/>
    <x v="0"/>
    <n v="0"/>
    <x v="0"/>
    <n v="0"/>
    <x v="0"/>
    <n v="0"/>
  </r>
  <r>
    <n v="5378742"/>
    <s v="FEBRI SAJIDAH"/>
    <s v="U8"/>
    <x v="4"/>
    <s v="Network - Sumatera Region"/>
    <s v="Network - Sumatera Region Area V"/>
    <s v="KC - Jambi - Sutomo - JMB - D3"/>
    <s v="KC - Jambi - Sutomo - JMB - Business Owners - D4"/>
    <s v="Client Relationship Manager"/>
    <s v="Client Relationship Manager"/>
    <s v="KC - Jambi - Sutomo - JMB"/>
    <s v="JAMBI"/>
    <s v="Jambi"/>
    <d v="1991-02-10T00:00:00"/>
    <d v="2022-12-05T00:00:00"/>
    <s v="Female"/>
    <s v="JMB"/>
    <s v="Febri.Sajidah@cimbniaga.co.id"/>
    <s v="D-5"/>
    <n v="3031770"/>
    <s v="MERLYN VIOLITA"/>
    <s v="Client Business Manager 2 - Business Owners - JMB"/>
    <m/>
    <m/>
    <m/>
    <m/>
    <x v="1"/>
    <m/>
    <m/>
    <x v="0"/>
    <n v="0"/>
    <x v="0"/>
    <n v="0"/>
    <x v="0"/>
    <n v="0"/>
  </r>
  <r>
    <n v="5379982"/>
    <s v="DERRY KOLIM"/>
    <s v="U8"/>
    <x v="4"/>
    <s v="Network - Sumatera Region"/>
    <s v="Network - Sumatera Region Area V"/>
    <s v="KC - Jambi - Sutomo - JMB - D3"/>
    <s v="KC - Jambi - Sutomo - JMB - Business Owners - D4"/>
    <s v="Client Relationship Manager"/>
    <s v="Client Relationship Manager"/>
    <s v="KC - Jambi - Sutomo - JMB"/>
    <s v="JAMBI"/>
    <s v="Jambi"/>
    <d v="1998-06-28T00:00:00"/>
    <d v="2022-11-28T00:00:00"/>
    <s v="Male"/>
    <s v="JMB"/>
    <s v="Derry.Kolim@cimbniaga.co.id"/>
    <s v="D-5"/>
    <n v="3036108"/>
    <s v="DEDI S"/>
    <s v="Client Business Manager 1 - Business Owners - JMB"/>
    <m/>
    <m/>
    <m/>
    <m/>
    <x v="1"/>
    <m/>
    <m/>
    <x v="0"/>
    <n v="0"/>
    <x v="0"/>
    <n v="0"/>
    <x v="0"/>
    <n v="0"/>
  </r>
  <r>
    <n v="5393272"/>
    <s v="DELLA AFRIANI"/>
    <s v="U8"/>
    <x v="4"/>
    <s v="Network - Sumatera Region"/>
    <s v="Network - Sumatera Region Area V"/>
    <s v="KC - Jambi - Sutomo - JMB - D3"/>
    <s v="KC - Jambi - Sutomo - JMB - Business Owners - D4"/>
    <s v="Client Relationship Manager"/>
    <s v="Client Relationship Manager"/>
    <s v="KC - Jambi - Sutomo - JMB"/>
    <s v="JAMBI"/>
    <s v="Jambi"/>
    <d v="1999-04-23T00:00:00"/>
    <d v="2023-07-17T00:00:00"/>
    <s v="Female"/>
    <s v="JMB"/>
    <s v="Della.Afriani@cimbniaga.co.id"/>
    <s v="D-5"/>
    <n v="3031770"/>
    <s v="MERLYN VIOLITA"/>
    <s v="Client Business Manager 2 - Business Owners - JMB"/>
    <m/>
    <m/>
    <m/>
    <m/>
    <x v="1"/>
    <m/>
    <m/>
    <x v="0"/>
    <n v="0"/>
    <x v="0"/>
    <n v="0"/>
    <x v="0"/>
    <n v="0"/>
  </r>
  <r>
    <n v="5409781"/>
    <s v="NOVITA SARI SIRINGO RINGO"/>
    <s v="U8"/>
    <x v="4"/>
    <s v="Network - Sumatera Region"/>
    <s v="Network - Sumatera Region Area V"/>
    <s v="KC - Jambi - Sutomo - JMB - D3"/>
    <s v="KC - Jambi - Sutomo - JMB - Business Owners - D4"/>
    <s v="Client Relationship Manager"/>
    <s v="Client Relationship Manager"/>
    <s v="KC - Jambi - Sutomo - JMB"/>
    <s v="JAMBI"/>
    <s v="Jambi"/>
    <d v="1996-11-15T00:00:00"/>
    <d v="2024-05-27T00:00:00"/>
    <s v="Female"/>
    <s v="JMB"/>
    <s v="Novita.Ringo@cimbniaga.co.id"/>
    <s v="D-5"/>
    <n v="3036108"/>
    <s v="DEDI S"/>
    <s v="Client Business Manager 1 - Business Owners - JMB"/>
    <m/>
    <m/>
    <m/>
    <m/>
    <x v="1"/>
    <m/>
    <m/>
    <x v="0"/>
    <n v="0"/>
    <x v="0"/>
    <n v="0"/>
    <x v="0"/>
    <n v="0"/>
  </r>
  <r>
    <n v="5601981"/>
    <s v="SYEINANDO BOY NAGA"/>
    <s v="U8"/>
    <x v="4"/>
    <s v="Network - Sumatera Region"/>
    <s v="Network - Sumatera Region Area V"/>
    <s v="KC - Jambi - Sutomo - JMB - D3"/>
    <s v="KC - Jambi - Sutomo - JMB - Business Owners - D4"/>
    <s v="Client Relationship Manager"/>
    <s v="Client Relationship Manager"/>
    <s v="KC - Jambi - Sutomo - JMB"/>
    <s v="JAMBI"/>
    <s v="Jambi"/>
    <d v="2000-12-04T00:00:00"/>
    <d v="2026-02-09T00:00:00"/>
    <s v="Male"/>
    <s v="JMB"/>
    <s v="syeinando.naga@cimbniaga.co.id"/>
    <s v="D-5"/>
    <n v="3036108"/>
    <s v="DEDI S"/>
    <s v="Client Business Manager 1 - Business Owners - JMB"/>
    <m/>
    <m/>
    <m/>
    <m/>
    <x v="1"/>
    <m/>
    <m/>
    <x v="0"/>
    <n v="0.35"/>
    <x v="1"/>
    <e v="#N/A"/>
    <x v="1"/>
    <e v="#N/A"/>
  </r>
  <r>
    <n v="3031770"/>
    <s v="MERLYN VIOLITA"/>
    <s v="U7"/>
    <x v="4"/>
    <s v="Network - Sumatera Region"/>
    <s v="Network - Sumatera Region Area V"/>
    <s v="KC - Jambi - Sutomo - JMB - D3"/>
    <s v="KC - Jambi - Sutomo - JMB - Business Owners - D4 - 2"/>
    <s v="Client Business Manager"/>
    <s v="Client Business Manager"/>
    <s v="KC - Jambi - Sutomo - JMB"/>
    <s v="JAMBI"/>
    <s v="Jambi"/>
    <d v="1988-05-15T00:00:00"/>
    <d v="2016-09-01T00:00:00"/>
    <s v="Female"/>
    <s v="JMB"/>
    <s v="MERLYN.VIOLITA@CIMBNIAGA.CO.ID"/>
    <s v="D-4"/>
    <n v="5376620"/>
    <s v="HERIANTO"/>
    <s v="Branch Manager - KC - JMB"/>
    <m/>
    <m/>
    <m/>
    <m/>
    <x v="1"/>
    <m/>
    <m/>
    <x v="0"/>
    <n v="0"/>
    <x v="0"/>
    <n v="0"/>
    <x v="0"/>
    <n v="0"/>
  </r>
  <r>
    <n v="5375526"/>
    <s v="AGUS TONY"/>
    <s v="U8"/>
    <x v="4"/>
    <s v="Network - Sumatera Region"/>
    <s v="Network - Sumatera Region Area V"/>
    <s v="KC - Jambi - Sutomo - JMB - D3"/>
    <s v="KC - Jambi - Sutomo - JMB - Loan Advisor - D4"/>
    <s v="Loan Advisor Specialist"/>
    <s v="Loan Advisor Specialist"/>
    <s v="KC - Jambi - Sutomo - JMB"/>
    <s v="JAMBI"/>
    <s v="Jambi"/>
    <d v="1998-08-24T00:00:00"/>
    <d v="2022-09-26T00:00:00"/>
    <s v="Male"/>
    <s v="JMB"/>
    <s v="Agus.Tony@cimbniaga.co.id"/>
    <s v="D-4"/>
    <n v="5376620"/>
    <s v="HERIANTO"/>
    <s v="Branch Manager - KC - JMB"/>
    <m/>
    <m/>
    <m/>
    <m/>
    <x v="1"/>
    <m/>
    <m/>
    <x v="0"/>
    <n v="0"/>
    <x v="0"/>
    <n v="0"/>
    <x v="0"/>
    <n v="0"/>
  </r>
  <r>
    <n v="3028443"/>
    <s v="FERI SETIAWAN"/>
    <s v="U8"/>
    <x v="4"/>
    <s v="Network - Sumatera Region"/>
    <s v="Network - Sumatera Region Area V"/>
    <s v="KC - Jambi - Sutomo - JMB - D3"/>
    <s v="KC - Jambi - Sutomo - JMB - Loan Advisor - D4"/>
    <s v="Loan Advisor Specialist"/>
    <s v="Loan Advisor Specialist"/>
    <s v="KC - Jambi - Sutomo - JMB"/>
    <s v="JAMBI"/>
    <s v="Jambi"/>
    <d v="1987-01-12T00:00:00"/>
    <d v="2015-02-01T00:00:00"/>
    <s v="Male"/>
    <s v="JMB"/>
    <s v="FERI.SETIAWAN@CIMBNIAGA.CO.ID"/>
    <s v="D-4"/>
    <n v="5376620"/>
    <s v="HERIANTO"/>
    <s v="Branch Manager - KC - JMB"/>
    <m/>
    <m/>
    <m/>
    <m/>
    <x v="1"/>
    <m/>
    <m/>
    <x v="0"/>
    <n v="0"/>
    <x v="0"/>
    <n v="0"/>
    <x v="0"/>
    <n v="0"/>
  </r>
  <r>
    <n v="3007722"/>
    <s v="URSULA MANGIFERA"/>
    <s v="U6"/>
    <x v="4"/>
    <s v="Network - Sumatera Region"/>
    <s v="Network - Sumatera Region Area V"/>
    <s v="KC - Jambi - Sutomo - JMB - D3"/>
    <s v="KC - Jambi - Sutomo - JMB - Service - D4"/>
    <s v="Branch Operations &amp; Service Manager"/>
    <s v="Branch Operations &amp; Service Manager"/>
    <s v="KC - Jambi - Sutomo - JMB"/>
    <s v="JAMBI"/>
    <s v="Jambi"/>
    <d v="1981-01-14T00:00:00"/>
    <d v="2005-04-01T00:00:00"/>
    <s v="Female"/>
    <s v="JMB"/>
    <s v="URSULA.NAINGGOLAN@CIMBNIAGA.CO.ID"/>
    <s v="D-4"/>
    <n v="5376620"/>
    <s v="HERIANTO"/>
    <s v="Branch Manager - KC - JMB"/>
    <m/>
    <m/>
    <m/>
    <m/>
    <x v="1"/>
    <m/>
    <m/>
    <x v="0"/>
    <n v="0"/>
    <x v="0"/>
    <n v="0"/>
    <x v="0"/>
    <n v="0"/>
  </r>
  <r>
    <n v="3008001"/>
    <s v="EMIE"/>
    <s v="U8"/>
    <x v="4"/>
    <s v="Network - Sumatera Region"/>
    <s v="Network - Sumatera Region Area V"/>
    <s v="KC - Jambi - Sutomo - JMB - D3"/>
    <s v="KC - Jambi - Sutomo - JMB - Service - D4"/>
    <s v="Branch Service Officer"/>
    <s v="Branch Service Officer"/>
    <s v="KC - Jambi - Sutomo - JMB"/>
    <s v="JAMBI"/>
    <s v="Jambi"/>
    <d v="1980-06-25T00:00:00"/>
    <d v="2005-08-08T00:00:00"/>
    <s v="Female"/>
    <s v="JMB"/>
    <s v="EMMIE@CIMBNIAGA.CO.ID"/>
    <s v="D-5"/>
    <n v="3007722"/>
    <s v="URSULA MANGIFERA"/>
    <s v="Branch Operations &amp; Service Manager - KC - JMB"/>
    <m/>
    <m/>
    <m/>
    <m/>
    <x v="1"/>
    <m/>
    <m/>
    <x v="0"/>
    <n v="0"/>
    <x v="0"/>
    <n v="0"/>
    <x v="0"/>
    <n v="0"/>
  </r>
  <r>
    <n v="5392968"/>
    <s v="ERINA SAWITRI"/>
    <s v="U9"/>
    <x v="4"/>
    <s v="Network - Sumatera Region"/>
    <s v="Network - Sumatera Region Area V"/>
    <s v="KC - Jambi - Sutomo - JMB - D3"/>
    <s v="KC - Jambi - Sutomo - JMB - Service - D4"/>
    <s v="Customer Service"/>
    <s v="Customer Service"/>
    <s v="KC - Jambi - Sutomo - JMB"/>
    <s v="JAMBI"/>
    <s v="Jambi"/>
    <d v="1998-01-28T00:00:00"/>
    <d v="2023-07-10T00:00:00"/>
    <s v="Female"/>
    <s v="JMB"/>
    <s v="Erina.Sawitri@cimbniaga.co.id"/>
    <s v="D-5"/>
    <n v="3007722"/>
    <s v="URSULA MANGIFERA"/>
    <s v="Branch Operations &amp; Service Manager - KC - JMB"/>
    <m/>
    <m/>
    <m/>
    <m/>
    <x v="1"/>
    <m/>
    <m/>
    <x v="0"/>
    <n v="0"/>
    <x v="0"/>
    <n v="0"/>
    <x v="0"/>
    <n v="0"/>
  </r>
  <r>
    <n v="3029405"/>
    <s v="ANDI NOPIARDI"/>
    <s v="U9"/>
    <x v="4"/>
    <s v="Network - Sumatera Region"/>
    <s v="Network - Sumatera Region Area V"/>
    <s v="KC - Jambi - Sutomo - JMB - D3"/>
    <s v="KC - Jambi - Sutomo - JMB - Service - D4"/>
    <s v="Customer Service"/>
    <s v="Customer Service"/>
    <s v="KC - Jambi - Sutomo - JMB"/>
    <s v="JAMBI"/>
    <s v="Jambi"/>
    <d v="1990-11-23T00:00:00"/>
    <d v="2015-04-28T00:00:00"/>
    <s v="Male"/>
    <s v="JMB"/>
    <s v="ANDI.NOPIARDI@CIMBNIAGA.CO.ID"/>
    <s v="D-5"/>
    <n v="3007722"/>
    <s v="URSULA MANGIFERA"/>
    <s v="Branch Operations &amp; Service Manager - KC - JMB"/>
    <m/>
    <m/>
    <m/>
    <m/>
    <x v="1"/>
    <m/>
    <m/>
    <x v="0"/>
    <n v="0"/>
    <x v="0"/>
    <n v="0"/>
    <x v="0"/>
    <n v="0"/>
  </r>
  <r>
    <n v="3032260"/>
    <s v="MARISA NOVIANA"/>
    <s v="U9"/>
    <x v="4"/>
    <s v="Network - Sumatera Region"/>
    <s v="Network - Sumatera Region Area V"/>
    <s v="KC - Jambi - Sutomo - JMB - D3"/>
    <s v="KC - Jambi - Sutomo - JMB - Service - D4"/>
    <s v="Customer Service"/>
    <s v="Customer Service"/>
    <s v="KC - Jambi - Sutomo - JMB"/>
    <s v="JAMBI"/>
    <s v="Jambi"/>
    <d v="1991-11-06T00:00:00"/>
    <d v="2016-10-26T00:00:00"/>
    <s v="Female"/>
    <s v="JMB"/>
    <s v="MARISA.NOVIANA@CIMBNIAGA.CO.ID"/>
    <s v="D-5"/>
    <n v="3007722"/>
    <s v="URSULA MANGIFERA"/>
    <s v="Branch Operations &amp; Service Manager - KC - JMB"/>
    <m/>
    <m/>
    <m/>
    <m/>
    <x v="1"/>
    <m/>
    <m/>
    <x v="1"/>
    <n v="1"/>
    <x v="0"/>
    <n v="0"/>
    <x v="0"/>
    <n v="0.5"/>
  </r>
  <r>
    <n v="3017247"/>
    <s v="MAYRIKA SARI"/>
    <s v="U9"/>
    <x v="4"/>
    <s v="Network - Sumatera Region"/>
    <s v="Network - Sumatera Region Area V"/>
    <s v="KC - Jambi - Sutomo - JMB - D3"/>
    <s v="KC - Jambi - Sutomo - JMB - Service - D4"/>
    <s v="Branch Service Officer"/>
    <s v="Branch Service Officer"/>
    <s v="KC - Jambi - Sutomo - JMB"/>
    <s v="JAMBI"/>
    <s v="Jambi"/>
    <d v="1979-05-07T00:00:00"/>
    <d v="2011-09-19T00:00:00"/>
    <s v="Female"/>
    <s v="JMB"/>
    <s v="MAYRIKA.SARI@CIMBNIAGA.CO.ID"/>
    <s v="D-5"/>
    <n v="3007722"/>
    <s v="URSULA MANGIFERA"/>
    <s v="Branch Operations &amp; Service Manager - KC - JMB"/>
    <m/>
    <m/>
    <m/>
    <m/>
    <x v="1"/>
    <m/>
    <m/>
    <x v="0"/>
    <n v="0.55000000000000004"/>
    <x v="0"/>
    <n v="0"/>
    <x v="0"/>
    <n v="0.27500000000000002"/>
  </r>
  <r>
    <n v="5353975"/>
    <s v="ANGGARA KASIH"/>
    <s v="U10"/>
    <x v="4"/>
    <s v="Network - Sumatera Region"/>
    <s v="Network - Sumatera Region Area V"/>
    <s v="KC - Jambi - Sutomo - JMB - D3"/>
    <s v="KC - Jambi - Sutomo - JMB - Service - D4"/>
    <s v="Teller"/>
    <s v="Teller"/>
    <s v="KC - Jambi - Sutomo - JMB"/>
    <s v="JAMBI"/>
    <s v="Jambi"/>
    <d v="1995-03-07T00:00:00"/>
    <d v="2021-10-04T00:00:00"/>
    <s v="Male"/>
    <s v="JMB"/>
    <s v="Anggara.Kasih@cimbniaga.co.id"/>
    <s v="D-5"/>
    <n v="3007722"/>
    <s v="URSULA MANGIFERA"/>
    <s v="Branch Operations &amp; Service Manager - KC - JMB"/>
    <m/>
    <m/>
    <m/>
    <m/>
    <x v="1"/>
    <m/>
    <m/>
    <x v="0"/>
    <n v="0"/>
    <x v="0"/>
    <n v="0"/>
    <x v="0"/>
    <n v="0"/>
  </r>
  <r>
    <n v="5368188"/>
    <s v="NADYA GRACE"/>
    <s v="U10"/>
    <x v="4"/>
    <s v="Network - Sumatera Region"/>
    <s v="Network - Sumatera Region Area V"/>
    <s v="KC - Jambi - Sutomo - JMB - D3"/>
    <s v="KC - Jambi - Sutomo - JMB - Service - D4"/>
    <s v="Teller"/>
    <s v="Teller"/>
    <s v="KC - Jambi - Sutomo - JMB"/>
    <s v="JAMBI"/>
    <s v="Jambi"/>
    <d v="1997-08-08T00:00:00"/>
    <d v="2022-05-23T00:00:00"/>
    <s v="Female"/>
    <s v="JMB"/>
    <s v="Nadya.Grace@cimbniaga.co.id"/>
    <s v="D-5"/>
    <n v="3007722"/>
    <s v="URSULA MANGIFERA"/>
    <s v="Branch Operations &amp; Service Manager - KC - JMB"/>
    <m/>
    <m/>
    <m/>
    <m/>
    <x v="1"/>
    <m/>
    <m/>
    <x v="0"/>
    <n v="0"/>
    <x v="0"/>
    <n v="0"/>
    <x v="0"/>
    <n v="0"/>
  </r>
  <r>
    <n v="5401132"/>
    <s v="SUHENDRI"/>
    <s v="U6"/>
    <x v="4"/>
    <s v="Network - Sumatera Region"/>
    <s v="Network - Sumatera Region Area V"/>
    <s v="KC - Lampung - Malahayati - LMU - D3"/>
    <s v="KC - Lampung - Malahayati - LMU - Business Owners - D4"/>
    <s v="Client Business Manager"/>
    <s v="Client Business Manager"/>
    <s v="KC - Lampung - Malahayati - LMU"/>
    <s v="LAMPUNG SELATAN"/>
    <s v="Lampung"/>
    <d v="1987-02-15T00:00:00"/>
    <d v="2023-12-18T00:00:00"/>
    <s v="Male"/>
    <s v="LMU"/>
    <s v="suhendri.suhendri@cimbniaga.co.id"/>
    <s v="D-4"/>
    <n v="3036687"/>
    <s v="SUJANI"/>
    <s v="Branch Manager - KC - LMU"/>
    <m/>
    <m/>
    <m/>
    <m/>
    <x v="1"/>
    <m/>
    <m/>
    <x v="0"/>
    <n v="0"/>
    <x v="0"/>
    <n v="0"/>
    <x v="0"/>
    <n v="0"/>
  </r>
  <r>
    <n v="3040567"/>
    <s v="CHRISTINE AUXILIA"/>
    <s v="U6"/>
    <x v="4"/>
    <s v="Network - Sumatera Region"/>
    <s v="Network - Sumatera Region Area V"/>
    <s v="KC - Lampung - Malahayati - LMU - D3"/>
    <s v="KC - Lampung - Malahayati - LMU - Business Owners - D4"/>
    <s v="Client Business Manager"/>
    <s v="Client Business Manager"/>
    <s v="KC - Lampung - Malahayati - LMU"/>
    <s v="LAMPUNG SELATAN"/>
    <s v="Lampung"/>
    <d v="1990-10-25T00:00:00"/>
    <d v="2020-02-17T00:00:00"/>
    <s v="Female"/>
    <s v="LMU"/>
    <s v="CHRISTINE.AUXILIA@CIMBNIAGA.CO.ID"/>
    <s v="D-4"/>
    <n v="3036687"/>
    <s v="SUJANI"/>
    <s v="Branch Manager - KC - LMU"/>
    <m/>
    <m/>
    <m/>
    <m/>
    <x v="1"/>
    <m/>
    <m/>
    <x v="0"/>
    <n v="0"/>
    <x v="0"/>
    <n v="0"/>
    <x v="0"/>
    <n v="0"/>
  </r>
  <r>
    <n v="5417930"/>
    <s v="M MARCELLA DS"/>
    <s v="U7"/>
    <x v="4"/>
    <s v="Network - Sumatera Region"/>
    <s v="Network - Sumatera Region Area V"/>
    <s v="KC - Lampung - Malahayati - LMU - D3"/>
    <s v="KC - Lampung - Malahayati - LMU - Business Owners - D4"/>
    <s v="Client Relationship Manager"/>
    <s v="Client Relationship Manager"/>
    <s v="KC - Lampung - Malahayati - LMU"/>
    <s v="LAMPUNG SELATAN"/>
    <s v="Lampung"/>
    <d v="1983-05-02T00:00:00"/>
    <d v="2024-11-18T00:00:00"/>
    <s v="Female"/>
    <s v="LMU"/>
    <s v="m.ds@cimbniaga.co.id"/>
    <s v="D-5"/>
    <n v="5401132"/>
    <s v="SUHENDRI"/>
    <s v="Client Business Manager 1 - Business Owners - LMU"/>
    <m/>
    <m/>
    <m/>
    <m/>
    <x v="1"/>
    <m/>
    <m/>
    <x v="0"/>
    <n v="0"/>
    <x v="0"/>
    <n v="0"/>
    <x v="0"/>
    <n v="0"/>
  </r>
  <r>
    <n v="5387363"/>
    <s v="FRANSISKA ARISTA"/>
    <s v="U7"/>
    <x v="4"/>
    <s v="Network - Sumatera Region"/>
    <s v="Network - Sumatera Region Area V"/>
    <s v="KC - Lampung - Malahayati - LMU - D3"/>
    <s v="KC - Lampung - Malahayati - LMU - Business Owners - D4"/>
    <s v="Client Relationship Manager"/>
    <s v="Client Relationship Manager"/>
    <s v="KC - Lampung - Malahayati - LMU"/>
    <s v="LAMPUNG SELATAN"/>
    <s v="Lampung"/>
    <d v="1992-04-19T00:00:00"/>
    <d v="2023-03-20T00:00:00"/>
    <s v="Female"/>
    <s v="LMU"/>
    <s v="Fransiska.Arista@cimbniaga.co.id"/>
    <s v="D-5"/>
    <n v="5401132"/>
    <s v="SUHENDRI"/>
    <s v="Client Business Manager 1 - Business Owners - LMU"/>
    <m/>
    <m/>
    <m/>
    <m/>
    <x v="1"/>
    <m/>
    <m/>
    <x v="0"/>
    <n v="0"/>
    <x v="0"/>
    <n v="0"/>
    <x v="0"/>
    <n v="0"/>
  </r>
  <r>
    <n v="5600400"/>
    <s v="TJUT ANIES PRAVITYA ARMEIDA"/>
    <s v="U7"/>
    <x v="4"/>
    <s v="Network - Sumatera Region"/>
    <s v="Network - Sumatera Region Area V"/>
    <s v="KC - Lampung - Malahayati - LMU - D3"/>
    <s v="KC - Lampung - Malahayati - LMU - Business Owners - D4"/>
    <s v="Client Relationship Manager"/>
    <s v="Client Relationship Manager"/>
    <s v="KC - Lampung - Malahayati - LMU"/>
    <s v="LAMPUNG SELATAN"/>
    <s v="Lampung"/>
    <d v="1991-05-30T00:00:00"/>
    <d v="2025-05-26T00:00:00"/>
    <s v="Female"/>
    <s v="LMU"/>
    <s v="tjut.armeida@cimbniaga.co.id"/>
    <s v="D-5"/>
    <n v="3040567"/>
    <s v="CHRISTINE AUXILIA"/>
    <s v="Client Business Manager 2 - Business Owners - LMU"/>
    <m/>
    <m/>
    <m/>
    <m/>
    <x v="1"/>
    <m/>
    <m/>
    <x v="0"/>
    <n v="0"/>
    <x v="0"/>
    <n v="0"/>
    <x v="0"/>
    <n v="0"/>
  </r>
  <r>
    <n v="3032467"/>
    <s v="AFFRIZAL"/>
    <s v="U8"/>
    <x v="4"/>
    <s v="Network - Sumatera Region"/>
    <s v="Network - Sumatera Region Area V"/>
    <s v="KC - Lampung - Malahayati - LMU - D3"/>
    <s v="KC - Lampung - Malahayati - LMU - Business Owners - D4"/>
    <s v="Client Relationship Manager"/>
    <s v="Client Relationship Manager"/>
    <s v="KC - Lampung - Malahayati - LMU"/>
    <s v="LAMPUNG SELATAN"/>
    <s v="Lampung"/>
    <d v="1988-11-02T00:00:00"/>
    <d v="2016-12-01T00:00:00"/>
    <s v="Male"/>
    <s v="LMU"/>
    <s v="AFFRIZAL@CIMBNIAGA.CO.ID"/>
    <s v="D-5"/>
    <n v="5401132"/>
    <s v="SUHENDRI"/>
    <s v="Client Business Manager 1 - Business Owners - LMU"/>
    <m/>
    <m/>
    <m/>
    <m/>
    <x v="1"/>
    <m/>
    <m/>
    <x v="0"/>
    <n v="0"/>
    <x v="0"/>
    <n v="0"/>
    <x v="0"/>
    <n v="0"/>
  </r>
  <r>
    <n v="5384420"/>
    <s v="M. IS'AD ARIFALDI P"/>
    <s v="U8"/>
    <x v="4"/>
    <s v="Network - Sumatera Region"/>
    <s v="Network - Sumatera Region Area V"/>
    <s v="KC - Lampung - Malahayati - LMU - D3"/>
    <s v="KC - Lampung - Malahayati - LMU - Business Owners - D4"/>
    <s v="Client Relationship Manager"/>
    <s v="Client Relationship Manager"/>
    <s v="KC - Lampung - Malahayati - LMU"/>
    <s v="LAMPUNG SELATAN"/>
    <s v="Lampung"/>
    <d v="2000-05-10T00:00:00"/>
    <d v="2023-02-01T00:00:00"/>
    <s v="Male"/>
    <s v="LMU"/>
    <s v="M.P@cimbniaga.co.id"/>
    <s v="D-5"/>
    <n v="3040567"/>
    <s v="CHRISTINE AUXILIA"/>
    <s v="Client Business Manager 2 - Business Owners - LMU"/>
    <m/>
    <m/>
    <m/>
    <m/>
    <x v="1"/>
    <m/>
    <m/>
    <x v="0"/>
    <n v="0"/>
    <x v="0"/>
    <n v="0"/>
    <x v="0"/>
    <n v="0"/>
  </r>
  <r>
    <n v="5601621"/>
    <s v="JANE LASAROEDDIN"/>
    <s v="U8"/>
    <x v="4"/>
    <s v="Network - Sumatera Region"/>
    <s v="Network - Sumatera Region Area V"/>
    <s v="KC - Lampung - Malahayati - LMU - D3"/>
    <s v="KC - Lampung - Malahayati - LMU - Business Owners - D4"/>
    <s v="Client Relationship Manager"/>
    <s v="Client Relationship Manager"/>
    <s v="KC - Lampung - Malahayati - LMU"/>
    <s v="LAMPUNG SELATAN"/>
    <s v="Lampung"/>
    <d v="1998-01-21T00:00:00"/>
    <d v="2025-11-03T00:00:00"/>
    <s v="Female"/>
    <s v="LMU"/>
    <s v="jane.lasaroeddin@cimbniaga.co.id"/>
    <s v="D-5"/>
    <n v="3040567"/>
    <s v="CHRISTINE AUXILIA"/>
    <s v="Client Business Manager 2 - Business Owners - LMU"/>
    <m/>
    <m/>
    <m/>
    <m/>
    <x v="1"/>
    <m/>
    <m/>
    <x v="0"/>
    <n v="0"/>
    <x v="1"/>
    <e v="#N/A"/>
    <x v="1"/>
    <e v="#N/A"/>
  </r>
  <r>
    <n v="3020481"/>
    <s v="LIZDIANI UTAMI PUTRI"/>
    <s v="U9"/>
    <x v="4"/>
    <s v="Network - Sumatera Region"/>
    <s v="Network - Sumatera Region Area V"/>
    <s v="KC - Lampung - Malahayati - LMU - D3"/>
    <s v="KC - Lampung - Malahayati - LMU - Company - D4"/>
    <s v="Client Relationship Manager"/>
    <s v="Client Relationship Manager"/>
    <s v="KC - Lampung - Malahayati - LMU"/>
    <s v="LAMPUNG SELATAN"/>
    <s v="Lampung"/>
    <d v="1987-09-13T00:00:00"/>
    <d v="2012-11-01T00:00:00"/>
    <s v="Female"/>
    <s v="LMU"/>
    <s v="LIZDIANI.PUTRI@CIMBNIAGA.CO.ID"/>
    <s v="D-5"/>
    <n v="3036687"/>
    <s v="SUJANI"/>
    <s v="Branch Manager - KC - LMU"/>
    <m/>
    <m/>
    <m/>
    <m/>
    <x v="1"/>
    <m/>
    <m/>
    <x v="0"/>
    <n v="0"/>
    <x v="0"/>
    <n v="0"/>
    <x v="0"/>
    <n v="0"/>
  </r>
  <r>
    <n v="5404369"/>
    <s v="YOGI"/>
    <s v="U8"/>
    <x v="4"/>
    <s v="Network - Sumatera Region"/>
    <s v="Network - Sumatera Region Area V"/>
    <s v="KC - Lampung - Malahayati - LMU - D3"/>
    <s v="KC - Lampung - Malahayati - LMU - Loan Advisor - D4"/>
    <s v="Loan Advisor Specialist"/>
    <s v="Loan Advisor Specialist"/>
    <s v="KC - Lampung - Malahayati - LMU"/>
    <s v="LAMPUNG SELATAN"/>
    <s v="Lampung"/>
    <d v="1990-07-24T00:00:00"/>
    <d v="2024-02-05T00:00:00"/>
    <s v="Male"/>
    <s v="LMU"/>
    <s v="yogi.yogi2@cimbniaga.co.id"/>
    <s v="D-4"/>
    <n v="3036687"/>
    <s v="SUJANI"/>
    <s v="Branch Manager - KC - LMU"/>
    <m/>
    <m/>
    <m/>
    <m/>
    <x v="1"/>
    <m/>
    <m/>
    <x v="1"/>
    <n v="1"/>
    <x v="0"/>
    <n v="0"/>
    <x v="0"/>
    <n v="0.5"/>
  </r>
  <r>
    <n v="5403143"/>
    <s v="SANDY"/>
    <s v="U6"/>
    <x v="4"/>
    <s v="Network - Sumatera Region"/>
    <s v="Network - Sumatera Region Area V"/>
    <s v="KC - Lampung - Malahayati - LMU - D3"/>
    <s v="KC - Lampung - Malahayati - LMU - Loan Advisor - D4 - 2"/>
    <s v="Loan Advisor Specialist"/>
    <s v="Loan Advisor Specialist"/>
    <s v="KC - Lampung - Malahayati - LMU"/>
    <s v="LAMPUNG SELATAN"/>
    <s v="Lampung"/>
    <d v="1987-09-12T00:00:00"/>
    <d v="2024-01-08T00:00:00"/>
    <s v="Male"/>
    <s v="LMU"/>
    <s v="sandy.sandy2@cimbniaga.co.id"/>
    <s v="D-4"/>
    <n v="3036687"/>
    <s v="SUJANI"/>
    <s v="Branch Manager - KC - LMU"/>
    <m/>
    <m/>
    <m/>
    <m/>
    <x v="1"/>
    <m/>
    <m/>
    <x v="0"/>
    <n v="0"/>
    <x v="0"/>
    <n v="0"/>
    <x v="0"/>
    <n v="0"/>
  </r>
  <r>
    <n v="3018349"/>
    <s v="ERIK KURNIAWAN"/>
    <s v="U7"/>
    <x v="4"/>
    <s v="Network - Sumatera Region"/>
    <s v="Network - Sumatera Region Area V"/>
    <s v="KC - Lampung - Malahayati - LMU - D3"/>
    <s v="KC - Lampung - Malahayati - LMU - Service - D4"/>
    <s v="Branch Operations &amp; Service Manager"/>
    <s v="Branch Operations &amp; Service Manager"/>
    <s v="KC - Lampung - Malahayati - LMU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4098"/>
    <s v="INDRAS ERMIASIH"/>
    <s v="U9"/>
    <x v="4"/>
    <s v="Network - Sumatera Region"/>
    <s v="Network - Sumatera Region Area V"/>
    <s v="KC - Lampung - Malahayati - LMU - D3"/>
    <s v="KC - Lampung - Malahayati - LMU - Service - D4"/>
    <s v="Branch Service Officer"/>
    <s v="Branch Service Officer"/>
    <s v="KC - Lampung - Malahayati - LMU"/>
    <s v="LAMPUNG SELATAN"/>
    <s v="Lampung"/>
    <d v="1992-07-16T00:00:00"/>
    <d v="2017-08-01T00:00:00"/>
    <s v="Female"/>
    <s v="LMU"/>
    <s v="INDRAS.ERMIASIH@CIMBNIAGA.CO.ID"/>
    <s v="D-5"/>
    <n v="3036687"/>
    <s v="SUJANI"/>
    <s v="Branch Manager - KC - LMU"/>
    <m/>
    <m/>
    <m/>
    <m/>
    <x v="1"/>
    <m/>
    <m/>
    <x v="0"/>
    <n v="0"/>
    <x v="0"/>
    <n v="0"/>
    <x v="0"/>
    <n v="0"/>
  </r>
  <r>
    <n v="3011086"/>
    <s v="YULIA ROSALINA"/>
    <s v="U9"/>
    <x v="4"/>
    <s v="Network - Sumatera Region"/>
    <s v="Network - Sumatera Region Area V"/>
    <s v="KC - Lampung - Malahayati - LMU - D3"/>
    <s v="KC - Lampung - Malahayati - LMU - Service - D4"/>
    <s v="Branch Service Officer"/>
    <s v="Branch Service Officer"/>
    <s v="KC - Lampung - Malahayati - LMU"/>
    <s v="LAMPUNG SELATAN"/>
    <s v="Lampung"/>
    <d v="1982-07-14T00:00:00"/>
    <d v="2008-04-07T00:00:00"/>
    <s v="Female"/>
    <s v="LMU"/>
    <s v="YULIA.ROSALINA@CIMBNIAGA.CO.ID"/>
    <s v="D-5"/>
    <n v="3036687"/>
    <s v="SUJANI"/>
    <s v="Branch Manager - KC - LMU"/>
    <m/>
    <m/>
    <m/>
    <m/>
    <x v="1"/>
    <m/>
    <m/>
    <x v="1"/>
    <n v="1"/>
    <x v="0"/>
    <n v="0"/>
    <x v="0"/>
    <n v="0.5"/>
  </r>
  <r>
    <n v="3009372"/>
    <s v="NURHAYATI"/>
    <s v="U9"/>
    <x v="4"/>
    <s v="Network - Sumatera Region"/>
    <s v="Network - Sumatera Region Area V"/>
    <s v="KC - Lampung - Malahayati - LMU - D3"/>
    <s v="KC - Lampung - Malahayati - LMU - Service - D4"/>
    <s v="Customer Service"/>
    <s v="Customer Service"/>
    <s v="KC - Lampung - Malahayati - LMU"/>
    <s v="LAMPUNG SELATAN"/>
    <s v="Lampung"/>
    <d v="1982-07-13T00:00:00"/>
    <d v="2006-10-10T00:00:00"/>
    <s v="Female"/>
    <s v="LMU"/>
    <s v="NURHAYATI.AMIN2@CIMBNIAGA.CO.ID"/>
    <s v="D-5"/>
    <n v="3036687"/>
    <s v="SUJANI"/>
    <s v="Branch Manager - KC - LMU"/>
    <m/>
    <m/>
    <m/>
    <m/>
    <x v="1"/>
    <m/>
    <m/>
    <x v="0"/>
    <n v="0"/>
    <x v="0"/>
    <n v="0"/>
    <x v="0"/>
    <n v="0"/>
  </r>
  <r>
    <n v="3005129"/>
    <s v="MARTHALENA SYAH"/>
    <s v="U9"/>
    <x v="4"/>
    <s v="Network - Sumatera Region"/>
    <s v="Network - Sumatera Region Area V"/>
    <s v="KC - Lampung - Malahayati - LMU - D3"/>
    <s v="KC - Lampung - Malahayati - LMU - Service - D4"/>
    <s v="Customer Service"/>
    <s v="Customer Service"/>
    <s v="KC - Lampung - Malahayati - LMU"/>
    <s v="LAMPUNG SELATAN"/>
    <s v="Lampung"/>
    <d v="1976-03-27T00:00:00"/>
    <d v="2000-09-01T00:00:00"/>
    <s v="Female"/>
    <s v="LMU"/>
    <s v="MARTHALENASYAH@CIMBNIAGA.CO.ID"/>
    <s v="D-5"/>
    <n v="3036687"/>
    <s v="SUJANI"/>
    <s v="Branch Manager - KC - LMU"/>
    <m/>
    <m/>
    <m/>
    <m/>
    <x v="1"/>
    <m/>
    <m/>
    <x v="0"/>
    <n v="0"/>
    <x v="0"/>
    <n v="0"/>
    <x v="0"/>
    <n v="0"/>
  </r>
  <r>
    <n v="3040495"/>
    <s v="YUSUF CAHYONO"/>
    <s v="U10"/>
    <x v="4"/>
    <s v="Network - Sumatera Region"/>
    <s v="Network - Sumatera Region Area V"/>
    <s v="KC - Lampung - Malahayati - LMU - D3"/>
    <s v="KC - Lampung - Malahayati - LMU - Service - D4"/>
    <s v="Teller"/>
    <s v="Teller"/>
    <s v="KC - Lampung - Malahayati - LMU"/>
    <s v="LAMPUNG SELATAN"/>
    <s v="Lampung"/>
    <d v="1995-05-17T00:00:00"/>
    <d v="2020-03-30T00:00:00"/>
    <s v="Male"/>
    <s v="LMU"/>
    <s v="Yusuf.Cahyono@cimbniaga.co.id"/>
    <s v="D-5"/>
    <n v="3036687"/>
    <s v="SUJANI"/>
    <s v="Branch Manager - KC - LMU"/>
    <m/>
    <m/>
    <m/>
    <m/>
    <x v="1"/>
    <m/>
    <m/>
    <x v="1"/>
    <n v="1"/>
    <x v="0"/>
    <n v="0"/>
    <x v="0"/>
    <n v="0.5"/>
  </r>
  <r>
    <n v="5376947"/>
    <s v="JENNY"/>
    <s v="U10"/>
    <x v="4"/>
    <s v="Network - Sumatera Region"/>
    <s v="Network - Sumatera Region Area V"/>
    <s v="KC - Lampung - Malahayati - LMU - D3"/>
    <s v="KC - Lampung - Malahayati - LMU - Service - D4"/>
    <s v="Teller"/>
    <s v="Teller"/>
    <s v="KC - Lampung - Malahayati - LMU"/>
    <s v="LAMPUNG SELATAN"/>
    <s v="Lampung"/>
    <d v="1997-01-13T00:00:00"/>
    <d v="2022-10-10T00:00:00"/>
    <s v="Female"/>
    <s v="LMU"/>
    <s v="Jenny.Jenny2@cimbniaga.co.id"/>
    <s v="D-5"/>
    <n v="3036687"/>
    <s v="SUJANI"/>
    <s v="Branch Manager - KC - LMU"/>
    <m/>
    <m/>
    <m/>
    <m/>
    <x v="1"/>
    <m/>
    <m/>
    <x v="0"/>
    <n v="0"/>
    <x v="0"/>
    <n v="0"/>
    <x v="0"/>
    <n v="0"/>
  </r>
  <r>
    <n v="5394430"/>
    <s v="DWI PURNAMA SARI"/>
    <s v="U5"/>
    <x v="4"/>
    <s v="Network - Sumatera Region"/>
    <s v="Network - Sumatera Region Area V"/>
    <s v="KC - Palembang - Sudirman - PLS - D3"/>
    <s v="KC - Palembang - Sudirman - PLS - Business Owners - D4"/>
    <s v="Client Business Manager"/>
    <s v="Client Business Manager"/>
    <s v="KC - Palembang - Sudirman - PLS"/>
    <s v="PALEMBANG"/>
    <s v="Sumatera Selatan"/>
    <d v="1993-01-19T00:00:00"/>
    <d v="2023-08-01T00:00:00"/>
    <s v="Female"/>
    <s v="PLS"/>
    <s v="Dwi.Sari4@cimbniaga.co.id"/>
    <s v="D-4"/>
    <n v="5402805"/>
    <s v="EDI SURYADI"/>
    <s v="Branch Manager - KC - PLS"/>
    <m/>
    <m/>
    <m/>
    <m/>
    <x v="1"/>
    <m/>
    <m/>
    <x v="0"/>
    <n v="0.35"/>
    <x v="0"/>
    <n v="0"/>
    <x v="0"/>
    <n v="0.17499999999999999"/>
  </r>
  <r>
    <n v="5420354"/>
    <s v="DEDE SANTOSO"/>
    <s v="U7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2-12-13T00:00:00"/>
    <d v="2025-02-03T00:00:00"/>
    <s v="Male"/>
    <s v="PLS"/>
    <s v="dede.santoso@cimbniaga.co.id"/>
    <s v="D-5"/>
    <n v="5402978"/>
    <s v="DIAN SANTIKA CHANDRA"/>
    <s v="Client Business Manager 3 - Business Owners - PLS"/>
    <m/>
    <m/>
    <m/>
    <m/>
    <x v="1"/>
    <m/>
    <m/>
    <x v="0"/>
    <n v="0"/>
    <x v="0"/>
    <n v="0"/>
    <x v="0"/>
    <n v="0"/>
  </r>
  <r>
    <n v="5408377"/>
    <s v="DIAN PURNAMA PUTRA"/>
    <s v="U7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4-03-08T00:00:00"/>
    <d v="2024-05-06T00:00:00"/>
    <s v="Male"/>
    <s v="PLS"/>
    <s v="Dian.Putra@cimbniaga.co.id"/>
    <s v="D-5"/>
    <n v="5394430"/>
    <s v="DWI PURNAMA SARI"/>
    <s v="Client Business Manager 1 - Business Owners - PLS"/>
    <m/>
    <m/>
    <m/>
    <m/>
    <x v="1"/>
    <m/>
    <m/>
    <x v="0"/>
    <n v="0.1"/>
    <x v="0"/>
    <n v="0"/>
    <x v="0"/>
    <n v="0.05"/>
  </r>
  <r>
    <n v="5601122"/>
    <s v="NATHANIA ORVALA"/>
    <s v="U8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1-09-11T00:00:00"/>
    <d v="2025-09-01T00:00:00"/>
    <s v="Female"/>
    <s v="PLS"/>
    <s v="nathania.orvala@cimbniaga.co.id"/>
    <s v="D-5"/>
    <n v="5417394"/>
    <s v="PERDI"/>
    <s v="Client Business Manager 2 - Business Owners - PLS"/>
    <m/>
    <m/>
    <m/>
    <m/>
    <x v="1"/>
    <m/>
    <m/>
    <x v="0"/>
    <n v="0.3"/>
    <x v="0"/>
    <n v="0"/>
    <x v="0"/>
    <n v="0.15"/>
  </r>
  <r>
    <n v="5414209"/>
    <s v="DAVID HENDRI"/>
    <s v="U8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3-09-13T00:00:00"/>
    <d v="2024-08-26T00:00:00"/>
    <s v="Male"/>
    <s v="PLS"/>
    <s v="david.hendri@cimbniaga.co.id"/>
    <s v="D-5"/>
    <n v="5417394"/>
    <s v="PERDI"/>
    <s v="Client Business Manager 2 - Business Owners - PLS"/>
    <m/>
    <m/>
    <m/>
    <m/>
    <x v="1"/>
    <m/>
    <m/>
    <x v="0"/>
    <n v="0"/>
    <x v="0"/>
    <n v="0"/>
    <x v="0"/>
    <n v="0"/>
  </r>
  <r>
    <n v="5395367"/>
    <s v="DHARMAWAN"/>
    <s v="U8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8-09-12T00:00:00"/>
    <d v="2023-09-04T00:00:00"/>
    <s v="Male"/>
    <s v="PLS"/>
    <s v="dharmawan.dharmawan@cimbniaga.co.id"/>
    <s v="D-5"/>
    <n v="5394430"/>
    <s v="DWI PURNAMA SARI"/>
    <s v="Client Business Manager 1 - Business Owners - PLS"/>
    <m/>
    <m/>
    <m/>
    <m/>
    <x v="1"/>
    <m/>
    <m/>
    <x v="0"/>
    <n v="0"/>
    <x v="0"/>
    <n v="0"/>
    <x v="0"/>
    <n v="0"/>
  </r>
  <r>
    <n v="5381671"/>
    <s v="DEVIANA"/>
    <s v="U8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1-10-23T00:00:00"/>
    <d v="2022-12-26T00:00:00"/>
    <s v="Female"/>
    <s v="PLS"/>
    <s v="Deviana.Deviana@cimbniaga.co.id"/>
    <s v="D-5"/>
    <n v="5417394"/>
    <s v="PERDI"/>
    <s v="Client Business Manager 2 - Business Owners - PLS"/>
    <m/>
    <m/>
    <m/>
    <m/>
    <x v="1"/>
    <m/>
    <m/>
    <x v="1"/>
    <n v="1"/>
    <x v="0"/>
    <n v="0"/>
    <x v="0"/>
    <n v="0.5"/>
  </r>
  <r>
    <n v="5398478"/>
    <s v="ANDREANUS KEVIN"/>
    <s v="U8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6-07-17T00:00:00"/>
    <d v="2023-10-16T00:00:00"/>
    <s v="Male"/>
    <s v="PLS"/>
    <s v="Andreanus.Kevin@cimbniaga.co.id"/>
    <s v="D-5"/>
    <n v="5394430"/>
    <s v="DWI PURNAMA SARI"/>
    <s v="Client Business Manager 1 - Business Owners - PLS"/>
    <m/>
    <m/>
    <m/>
    <m/>
    <x v="1"/>
    <m/>
    <m/>
    <x v="0"/>
    <n v="0"/>
    <x v="0"/>
    <n v="0"/>
    <x v="0"/>
    <n v="0"/>
  </r>
  <r>
    <n v="5410080"/>
    <s v="ADRIAN HARTANTO"/>
    <s v="U8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1-10-30T00:00:00"/>
    <d v="2024-06-03T00:00:00"/>
    <s v="Male"/>
    <s v="PLS"/>
    <s v="adrian.hartanto@cimbniaga.co.id"/>
    <s v="D-5"/>
    <n v="5402978"/>
    <s v="DIAN SANTIKA CHANDRA"/>
    <s v="Client Business Manager 3 - Business Owners - PLS"/>
    <m/>
    <m/>
    <m/>
    <m/>
    <x v="1"/>
    <m/>
    <m/>
    <x v="0"/>
    <n v="0"/>
    <x v="0"/>
    <n v="0"/>
    <x v="0"/>
    <n v="0"/>
  </r>
  <r>
    <n v="5421293"/>
    <s v="FENNY YATANTO"/>
    <s v="U8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88-10-09T00:00:00"/>
    <d v="2025-02-03T00:00:00"/>
    <s v="Female"/>
    <s v="PLS"/>
    <s v="fenny.yatanto@cimbniaga.co.id"/>
    <s v="D-5"/>
    <n v="5402978"/>
    <s v="DIAN SANTIKA CHANDRA"/>
    <s v="Client Business Manager 3 - Business Owners - PLS"/>
    <m/>
    <m/>
    <m/>
    <m/>
    <x v="1"/>
    <m/>
    <m/>
    <x v="0"/>
    <n v="0"/>
    <x v="0"/>
    <n v="0"/>
    <x v="0"/>
    <n v="0"/>
  </r>
  <r>
    <n v="5601620"/>
    <s v="RICKI CHANDRA"/>
    <s v="U8"/>
    <x v="4"/>
    <s v="Network - Sumatera Region"/>
    <s v="Network - Sumatera Region Area V"/>
    <s v="KC - Palembang - Sudirman - PLS - D3"/>
    <s v="KC - Palembang - Sudirman - PLS - Business Owners - D4"/>
    <s v="Client Relationship Manager"/>
    <s v="Client Relationship Manager"/>
    <s v="KC - Palembang - Sudirman - PLS"/>
    <s v="PALEMBANG"/>
    <s v="Sumatera Selatan"/>
    <d v="1995-05-03T00:00:00"/>
    <d v="2025-11-03T00:00:00"/>
    <s v="Male"/>
    <s v="PLS"/>
    <s v="ricki.chandra@cimbniaga.co.id"/>
    <s v="D-5"/>
    <n v="5402978"/>
    <s v="DIAN SANTIKA CHANDRA"/>
    <s v="Client Business Manager 3 - Business Owners - PLS"/>
    <m/>
    <m/>
    <m/>
    <m/>
    <x v="1"/>
    <m/>
    <m/>
    <x v="0"/>
    <n v="0"/>
    <x v="1"/>
    <e v="#N/A"/>
    <x v="1"/>
    <e v="#N/A"/>
  </r>
  <r>
    <n v="5417394"/>
    <s v="PERDI"/>
    <s v="U5"/>
    <x v="4"/>
    <s v="Network - Sumatera Region"/>
    <s v="Network - Sumatera Region Area V"/>
    <s v="KC - Palembang - Sudirman - PLS - D3"/>
    <s v="KC - Palembang - Sudirman - PLS - Business Owners - D4 - 2"/>
    <s v="Client Business Manager"/>
    <s v="Client Business Manager"/>
    <s v="KC - Palembang - Sudirman - PLS"/>
    <s v="PALEMBANG"/>
    <s v="Sumatera Selatan"/>
    <d v="1990-02-12T00:00:00"/>
    <d v="2024-11-18T00:00:00"/>
    <s v="Male"/>
    <s v="PLS"/>
    <s v="perdi.perdi@cimbniaga.co.id"/>
    <s v="D-4"/>
    <n v="5402805"/>
    <s v="EDI SURYADI"/>
    <s v="Branch Manager - KC - PLS"/>
    <m/>
    <m/>
    <m/>
    <m/>
    <x v="1"/>
    <m/>
    <m/>
    <x v="0"/>
    <n v="0.3"/>
    <x v="0"/>
    <n v="0"/>
    <x v="0"/>
    <n v="0.15"/>
  </r>
  <r>
    <n v="5402978"/>
    <s v="DIAN SANTIKA CHANDRA"/>
    <s v="U5"/>
    <x v="4"/>
    <s v="Network - Sumatera Region"/>
    <s v="Network - Sumatera Region Area V"/>
    <s v="KC - Palembang - Sudirman - PLS - D3"/>
    <s v="KC - Palembang - Sudirman - PLS - Business Owners - D4 - 3"/>
    <s v="Client Business Manager"/>
    <s v="Client Business Manager"/>
    <s v="KC - Palembang - Sudirman - PLS"/>
    <s v="PALEMBANG"/>
    <s v="Sumatera Selatan"/>
    <d v="1989-09-01T00:00:00"/>
    <d v="2024-01-02T00:00:00"/>
    <s v="Female"/>
    <s v="PLS"/>
    <s v="dian.chandra@cimbniaga.co.id"/>
    <s v="D-4"/>
    <n v="5402805"/>
    <s v="EDI SURYADI"/>
    <s v="Branch Manager - KC - PLS"/>
    <m/>
    <m/>
    <m/>
    <m/>
    <x v="1"/>
    <m/>
    <m/>
    <x v="1"/>
    <n v="1"/>
    <x v="0"/>
    <n v="0"/>
    <x v="0"/>
    <n v="0.5"/>
  </r>
  <r>
    <n v="5423387"/>
    <s v="SYLVIA DEVI"/>
    <s v="U7"/>
    <x v="4"/>
    <s v="Network - Sumatera Region"/>
    <s v="Network - Sumatera Region Area V"/>
    <s v="KC - Palembang - Sudirman - PLS - D3"/>
    <s v="KC - Palembang - Sudirman - PLS - Company - D4"/>
    <s v="Client Relationship Manager"/>
    <s v="Client Relationship Manager"/>
    <s v="KC - Palembang - Sudirman - PLS"/>
    <s v="PALEMBANG"/>
    <s v="Sumatera Selatan"/>
    <d v="1990-06-02T00:00:00"/>
    <d v="2025-03-17T00:00:00"/>
    <s v="Female"/>
    <s v="PLS"/>
    <s v="sylvia.devi@cimbniaga.co.id"/>
    <s v="D-5"/>
    <n v="5402805"/>
    <s v="EDI SURYADI"/>
    <s v="Branch Manager - KC - PLS"/>
    <m/>
    <m/>
    <m/>
    <m/>
    <x v="1"/>
    <m/>
    <m/>
    <x v="0"/>
    <n v="0"/>
    <x v="0"/>
    <n v="0"/>
    <x v="0"/>
    <n v="0"/>
  </r>
  <r>
    <n v="5418810"/>
    <s v="GEBY GARSETA WIJAYA"/>
    <s v="U6"/>
    <x v="4"/>
    <s v="Network - Sumatera Region"/>
    <s v="Network - Sumatera Region Area V"/>
    <s v="KC - Palembang - Sudirman - PLS - D3"/>
    <s v="KC - Palembang - Sudirman - PLS - Loan Advisor - D4"/>
    <s v="Loan Advisor Specialist"/>
    <s v="Loan Advisor Specialist"/>
    <s v="KC - Palembang - Sudirman - PLS"/>
    <s v="PALEMBANG"/>
    <s v="Sumatera Selatan"/>
    <d v="1994-02-24T00:00:00"/>
    <d v="2024-12-16T00:00:00"/>
    <s v="Female"/>
    <s v="PLS"/>
    <s v="geby.wijaya@cimbniaga.co.id"/>
    <s v="D-4"/>
    <n v="5402805"/>
    <s v="EDI SURYADI"/>
    <s v="Branch Manager - KC - PLS"/>
    <m/>
    <m/>
    <m/>
    <m/>
    <x v="1"/>
    <m/>
    <m/>
    <x v="0"/>
    <n v="0"/>
    <x v="0"/>
    <n v="0"/>
    <x v="0"/>
    <n v="0"/>
  </r>
  <r>
    <n v="5394200"/>
    <s v="DJALI SUERWIN"/>
    <s v="U7"/>
    <x v="4"/>
    <s v="Network - Sumatera Region"/>
    <s v="Network - Sumatera Region Area V"/>
    <s v="KC - Palembang - Sudirman - PLS - D3"/>
    <s v="KC - Palembang - Sudirman - PLS - Loan Advisor - D4"/>
    <s v="Loan Advisor Specialist"/>
    <s v="Loan Advisor Specialist"/>
    <s v="KC - Palembang - Sudirman - PLS"/>
    <s v="PALEMBANG"/>
    <s v="Sumatera Selatan"/>
    <d v="1994-12-28T00:00:00"/>
    <d v="2023-07-24T00:00:00"/>
    <s v="Male"/>
    <s v="PLS"/>
    <s v="Djali.Suerwin@cimbniaga.co.id"/>
    <s v="D-4"/>
    <n v="5402805"/>
    <s v="EDI SURYADI"/>
    <s v="Branch Manager - KC - PLS"/>
    <m/>
    <m/>
    <m/>
    <m/>
    <x v="1"/>
    <m/>
    <m/>
    <x v="0"/>
    <n v="0"/>
    <x v="0"/>
    <n v="0"/>
    <x v="0"/>
    <n v="0"/>
  </r>
  <r>
    <n v="5384121"/>
    <s v="FRANCO PUTRA SIDHARTA"/>
    <s v="U9"/>
    <x v="4"/>
    <s v="Network - Sumatera Region"/>
    <s v="Network - Sumatera Region Area V"/>
    <s v="KC - Palembang - Sudirman - PLS - D3"/>
    <s v="KC - Palembang - Sudirman - PLS - Loan Advisor - D4 - 2"/>
    <s v="Loan Advisor Specialist"/>
    <s v="Loan Advisor Specialist"/>
    <s v="KC - Palembang - Sudirman - PLS"/>
    <s v="PALEMBANG"/>
    <s v="Sumatera Selatan"/>
    <d v="1996-05-23T00:00:00"/>
    <d v="2023-02-06T00:00:00"/>
    <s v="Male"/>
    <s v="PLS"/>
    <s v="Franco.Sidharta@cimbniaga.co.id"/>
    <s v="D-4"/>
    <n v="5402805"/>
    <s v="EDI SURYADI"/>
    <s v="Branch Manager - KC - PLS"/>
    <m/>
    <m/>
    <m/>
    <m/>
    <x v="1"/>
    <m/>
    <m/>
    <x v="0"/>
    <n v="0"/>
    <x v="0"/>
    <n v="0"/>
    <x v="0"/>
    <n v="0"/>
  </r>
  <r>
    <n v="3013869"/>
    <s v="LIDYA ASTRIA"/>
    <s v="U8"/>
    <x v="4"/>
    <s v="Network - Sumatera Region"/>
    <s v="Network - Sumatera Region Area V"/>
    <s v="KC - Palembang - Sudirman - PLS - D3"/>
    <s v="KC - Palembang - Sudirman - PLS - Service - D4"/>
    <s v="Branch Operations &amp; Service Manager"/>
    <s v="Branch Operations &amp; Service Manager"/>
    <s v="KC - Palembang - Sudirman - PLS"/>
    <s v="PALEMBANG"/>
    <s v="Sumatera Selatan"/>
    <d v="1986-12-03T00:00:00"/>
    <d v="2010-08-01T00:00:00"/>
    <s v="Female"/>
    <s v="PLS"/>
    <s v="lidya.astria@cimbniaga.co.id"/>
    <s v="D-4"/>
    <n v="5402805"/>
    <s v="EDI SURYADI"/>
    <s v="Branch Manager - KC - PLS"/>
    <m/>
    <m/>
    <m/>
    <m/>
    <x v="1"/>
    <m/>
    <m/>
    <x v="0"/>
    <n v="0.65"/>
    <x v="0"/>
    <n v="0"/>
    <x v="0"/>
    <n v="0.32500000000000001"/>
  </r>
  <r>
    <n v="3033035"/>
    <s v="ADE IRAWAN"/>
    <s v="U8"/>
    <x v="4"/>
    <s v="Network - Sumatera Region"/>
    <s v="Network - Sumatera Region Area V"/>
    <s v="KC - Palembang - Sudirman - PLS - D3"/>
    <s v="KC - Palembang - Sudirman - PLS - Business Owners - D4"/>
    <s v="Client Relationship Manager Acceleration"/>
    <s v="Client Relationship Manager Acceleration"/>
    <s v="KC - Palembang - Sudirman - PLS"/>
    <s v="PALEMBANG"/>
    <s v="Sumatera Selatan"/>
    <d v="1992-12-18T00:00:00"/>
    <d v="2017-02-01T00:00:00"/>
    <s v="Male"/>
    <s v="PLS"/>
    <s v="ADEIRAWAN@CIMBNIAGA.CO.ID"/>
    <s v="D-5"/>
    <n v="5394430"/>
    <s v="DWI PURNAMA SARI"/>
    <s v="Client Business Manager 1 - Business Owners - PLS"/>
    <m/>
    <m/>
    <m/>
    <m/>
    <x v="1"/>
    <m/>
    <m/>
    <x v="0"/>
    <n v="0.05"/>
    <x v="0"/>
    <n v="0"/>
    <x v="0"/>
    <n v="2.5000000000000001E-2"/>
  </r>
  <r>
    <n v="5385083"/>
    <s v="PUTRI MAULIDDIA"/>
    <s v="U9"/>
    <x v="4"/>
    <s v="Network - Sumatera Region"/>
    <s v="Network - Sumatera Region Area V"/>
    <s v="KC - Palembang - Sudirman - PLS - D3"/>
    <s v="KC - Palembang - Sudirman - PLS - Service - D4"/>
    <s v="Digital Banking Service Officer"/>
    <s v="Digital Banking Service Officer"/>
    <s v="E-Banking Lounge - Palembang - Icon Mall - DPI"/>
    <s v="PALEMBANG"/>
    <s v="Sumatera Selatan"/>
    <d v="1998-07-07T00:00:00"/>
    <d v="2023-02-13T00:00:00"/>
    <s v="Female"/>
    <s v="DPI"/>
    <s v="Putri.Mauliddia@cimbniaga.co.id"/>
    <s v="D-5"/>
    <n v="3013869"/>
    <s v="LIDYA ASTRIA"/>
    <s v="Branch Operations &amp; Service Manager - KC - PLS"/>
    <m/>
    <m/>
    <m/>
    <m/>
    <x v="1"/>
    <m/>
    <m/>
    <x v="0"/>
    <n v="0"/>
    <x v="0"/>
    <n v="0"/>
    <x v="0"/>
    <n v="0"/>
  </r>
  <r>
    <n v="5392277"/>
    <s v="DEVRI"/>
    <s v="U9"/>
    <x v="4"/>
    <s v="Network - Sumatera Region"/>
    <s v="Network - Sumatera Region Area V"/>
    <s v="KC - Palembang - Sudirman - PLS - D3"/>
    <s v="KC - Palembang - Sudirman - PLS - Service - D4"/>
    <s v="Digital Banking Service Officer"/>
    <s v="Digital Banking Service Officer"/>
    <s v="E-Banking Lounge - Palembang - Icon Mall - DPI"/>
    <s v="PALEMBANG"/>
    <s v="Sumatera Selatan"/>
    <d v="1996-05-24T00:00:00"/>
    <d v="2023-06-19T00:00:00"/>
    <s v="Male"/>
    <s v="DPI"/>
    <s v="Devri.Devri@cimbniaga.co.id"/>
    <s v="D-5"/>
    <n v="3013869"/>
    <s v="LIDYA ASTRIA"/>
    <s v="Branch Operations &amp; Service Manager - KC - PLS"/>
    <m/>
    <m/>
    <m/>
    <m/>
    <x v="1"/>
    <m/>
    <m/>
    <x v="0"/>
    <n v="0.8"/>
    <x v="0"/>
    <n v="0"/>
    <x v="0"/>
    <n v="0.4"/>
  </r>
  <r>
    <n v="5405584"/>
    <s v="PUTRI NATASYA AGUSTINA"/>
    <s v="U9"/>
    <x v="4"/>
    <s v="Network - Sumatera Region"/>
    <s v="Network - Sumatera Region Area V"/>
    <s v="KC - Palembang - Sudirman - PLS - D3"/>
    <s v="KC - Palembang - Sudirman - PLS - Service - D4"/>
    <s v="Digital Banking Service Officer"/>
    <s v="Digital Banking Service Officer"/>
    <s v="E-Banking Lounge - Palembang - Icon Mall - DPI"/>
    <s v="PALEMBANG"/>
    <s v="Sumatera Selatan"/>
    <d v="2001-08-20T00:00:00"/>
    <d v="2024-03-06T00:00:00"/>
    <s v="Female"/>
    <s v="DPI"/>
    <s v="putri.agustina@cimbniaga.co.id"/>
    <s v="D-5"/>
    <n v="3013869"/>
    <s v="LIDYA ASTRIA"/>
    <s v="Branch Operations &amp; Service Manager - KC - PLS"/>
    <m/>
    <m/>
    <m/>
    <m/>
    <x v="1"/>
    <m/>
    <m/>
    <x v="0"/>
    <n v="0"/>
    <x v="0"/>
    <n v="0"/>
    <x v="0"/>
    <n v="0"/>
  </r>
  <r>
    <n v="5405131"/>
    <s v="SALSABILA PUTRI ARMILDA"/>
    <s v="U9"/>
    <x v="4"/>
    <s v="Network - Sumatera Region"/>
    <s v="Network - Sumatera Region Area V"/>
    <s v="KC - Palembang - Sudirman - PLS - D3"/>
    <s v="KC - Palembang - Sudirman - PLS - Service - D4"/>
    <s v="Customer Service"/>
    <s v="Customer Service"/>
    <s v="KC - Palembang - Sudirman - PLS"/>
    <s v="PALEMBANG"/>
    <s v="Sumatera Selatan"/>
    <d v="1999-05-28T00:00:00"/>
    <d v="2024-03-04T00:00:00"/>
    <s v="Female"/>
    <s v="PLS"/>
    <s v="salsabila.armilda@cimbniaga.co.id"/>
    <s v="D-5"/>
    <n v="3013869"/>
    <s v="LIDYA ASTRIA"/>
    <s v="Branch Operations &amp; Service Manager - KC - PLS"/>
    <m/>
    <m/>
    <m/>
    <m/>
    <x v="1"/>
    <m/>
    <m/>
    <x v="0"/>
    <n v="0"/>
    <x v="0"/>
    <n v="0"/>
    <x v="0"/>
    <n v="0"/>
  </r>
  <r>
    <n v="3037426"/>
    <s v="NATHANIA"/>
    <s v="U9"/>
    <x v="4"/>
    <s v="Network - Sumatera Region"/>
    <s v="Network - Sumatera Region Area V"/>
    <s v="KC - Palembang - Sudirman - PLS - D3"/>
    <s v="KC - Palembang - Sudirman - PLS - Service - D4"/>
    <s v="Customer Service"/>
    <s v="Customer Service"/>
    <s v="KC - Palembang - Sudirman - PLS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1608"/>
    <s v="RIA OVALYANI"/>
    <s v="U9"/>
    <x v="4"/>
    <s v="Network - Sumatera Region"/>
    <s v="Network - Sumatera Region Area V"/>
    <s v="KC - Palembang - Sudirman - PLS - D3"/>
    <s v="KC - Palembang - Sudirman - PLS - Service - D4"/>
    <s v="Branch Service Officer"/>
    <s v="Branch Service Officer"/>
    <s v="KC - Palembang - Sudirman - PLS"/>
    <s v="PALEMBANG"/>
    <s v="Sumatera Selatan"/>
    <d v="1993-05-04T00:00:00"/>
    <d v="2016-08-01T00:00:00"/>
    <s v="Female"/>
    <s v="PLS"/>
    <s v="RIA.OVALYANI@CIMBNIAGA.CO.ID"/>
    <s v="D-5"/>
    <n v="3013869"/>
    <s v="LIDYA ASTRIA"/>
    <s v="Branch Operations &amp; Service Manager - KC - PLS"/>
    <m/>
    <m/>
    <m/>
    <m/>
    <x v="1"/>
    <m/>
    <m/>
    <x v="0"/>
    <n v="0.1"/>
    <x v="0"/>
    <n v="0"/>
    <x v="0"/>
    <n v="0.05"/>
  </r>
  <r>
    <n v="3029111"/>
    <s v="ENDAH NOVITA SARI"/>
    <s v="U9"/>
    <x v="4"/>
    <s v="Network - Sumatera Region"/>
    <s v="Network - Sumatera Region Area V"/>
    <s v="KC - Palembang - Sudirman - PLS - D3"/>
    <s v="KC - Palembang - Sudirman - PLS - Service - D4"/>
    <s v="Customer Service"/>
    <s v="Customer Service"/>
    <s v="KC - Palembang - Sudirman - PLS"/>
    <s v="PALEMBANG"/>
    <s v="Sumatera Selatan"/>
    <d v="1993-05-11T00:00:00"/>
    <d v="2015-03-17T00:00:00"/>
    <s v="Female"/>
    <s v="PLS"/>
    <s v="ENDAH.SARI@CIMBNIAGA.CO.ID"/>
    <s v="D-5"/>
    <n v="3013869"/>
    <s v="LIDYA ASTRIA"/>
    <s v="Branch Operations &amp; Service Manager - KC - PLS"/>
    <m/>
    <m/>
    <m/>
    <m/>
    <x v="1"/>
    <m/>
    <m/>
    <x v="0"/>
    <n v="0"/>
    <x v="0"/>
    <n v="0"/>
    <x v="0"/>
    <n v="0"/>
  </r>
  <r>
    <n v="3022267"/>
    <s v="RANGGA SAPUTRA"/>
    <s v="U9"/>
    <x v="4"/>
    <s v="Network - Sumatera Region"/>
    <s v="Network - Sumatera Region Area V"/>
    <s v="KC - Palembang - Sudirman - PLS - D3"/>
    <s v="KC - Palembang - Sudirman - PLS - Service - D4"/>
    <s v="Customer Service"/>
    <s v="Customer Service"/>
    <s v="KC - Palembang - Sudirman - PLS"/>
    <s v="PALEMBANG"/>
    <s v="Sumatera Selatan"/>
    <d v="1988-08-10T00:00:00"/>
    <d v="2013-03-18T00:00:00"/>
    <s v="Male"/>
    <s v="PLS"/>
    <s v="RANGGA.SAPUTRA2@CIMBNIAGA.CO.ID"/>
    <s v="D-5"/>
    <n v="3013869"/>
    <s v="LIDYA ASTRIA"/>
    <s v="Branch Operations &amp; Service Manager - KC - PLS"/>
    <m/>
    <m/>
    <m/>
    <m/>
    <x v="1"/>
    <m/>
    <m/>
    <x v="0"/>
    <n v="0"/>
    <x v="0"/>
    <n v="0"/>
    <x v="0"/>
    <n v="0"/>
  </r>
  <r>
    <n v="3033447"/>
    <s v="ANITA RAHMA"/>
    <s v="U9"/>
    <x v="4"/>
    <s v="Network - Sumatera Region"/>
    <s v="Network - Sumatera Region Area V"/>
    <s v="KC - Palembang - Sudirman - PLS - D3"/>
    <s v="KC - Palembang - Sudirman - PLS - Service - D4"/>
    <s v="Branch Service Officer"/>
    <s v="Branch Service Officer"/>
    <s v="KC - Palembang - Sudirman - PLS"/>
    <s v="PALEMBANG"/>
    <s v="Sumatera Selatan"/>
    <d v="1993-09-15T00:00:00"/>
    <d v="2017-04-20T00:00:00"/>
    <s v="Female"/>
    <s v="PLS"/>
    <s v="ANITA.RAHMA@CIMBNIAGA.CO.ID"/>
    <s v="D-5"/>
    <n v="3013869"/>
    <s v="LIDYA ASTRIA"/>
    <s v="Branch Operations &amp; Service Manager - KC - PLS"/>
    <m/>
    <m/>
    <m/>
    <m/>
    <x v="1"/>
    <m/>
    <m/>
    <x v="0"/>
    <n v="0"/>
    <x v="0"/>
    <n v="0"/>
    <x v="0"/>
    <n v="0"/>
  </r>
  <r>
    <n v="3041500"/>
    <s v="CINDY VERINA MARKUS"/>
    <s v="U10"/>
    <x v="4"/>
    <s v="Network - Sumatera Region"/>
    <s v="Network - Sumatera Region Area V"/>
    <s v="KC - Palembang - Sudirman - PLS - D3"/>
    <s v="KC - Palembang - Sudirman - PLS - Service - D4"/>
    <s v="Teller"/>
    <s v="Teller"/>
    <s v="KC - Palembang - Sudirman - PLS"/>
    <s v="PALEMBANG"/>
    <s v="Sumatera Selatan"/>
    <d v="1996-12-29T00:00:00"/>
    <d v="2020-06-29T00:00:00"/>
    <s v="Female"/>
    <s v="PLS"/>
    <s v="Cindy.Markus@cimbniaga.co.id"/>
    <s v="D-5"/>
    <n v="3013869"/>
    <s v="LIDYA ASTRIA"/>
    <s v="Branch Operations &amp; Service Manager - KC - PLS"/>
    <m/>
    <m/>
    <m/>
    <m/>
    <x v="1"/>
    <m/>
    <m/>
    <x v="0"/>
    <n v="0"/>
    <x v="0"/>
    <n v="0"/>
    <x v="0"/>
    <n v="0"/>
  </r>
  <r>
    <n v="5600961"/>
    <s v="RYAN NOPRIMADINI"/>
    <s v="U7"/>
    <x v="4"/>
    <s v="Network - Sumatera Region"/>
    <s v="Network - Sumatera Region Area V"/>
    <s v="KC - Pangkal Pinang - Masjid Jamik - PPN - D3"/>
    <s v="KC - Pangkal Pinang - Masjid Jamik - PPN - Preferred - D4"/>
    <s v="Preferred Relationship Manager"/>
    <s v="Preferred Relationship Manager"/>
    <s v="KC - Pangkal Pinang - Masjid Jamik - PPN"/>
    <s v="PANGKAL PINANG"/>
    <s v="Bangka Belitung"/>
    <d v="1991-11-05T00:00:00"/>
    <d v="2025-08-04T00:00:00"/>
    <s v="Female"/>
    <s v="PPN"/>
    <s v="ryan.noprimadini@cimbniaga.co.id"/>
    <s v="D-5"/>
    <n v="5375276"/>
    <s v="HARPIDA ALAMIYAH"/>
    <s v="Branch Manager - KC - PPN"/>
    <m/>
    <m/>
    <m/>
    <m/>
    <x v="1"/>
    <m/>
    <m/>
    <x v="0"/>
    <n v="0"/>
    <x v="2"/>
    <n v="1"/>
    <x v="0"/>
    <n v="0.5"/>
  </r>
  <r>
    <n v="3005071"/>
    <s v="SUSANTI"/>
    <s v="U7"/>
    <x v="4"/>
    <s v="Network - Sumatera Region"/>
    <s v="Network - Sumatera Region Area V"/>
    <s v="KC - Pangkal Pinang - Masjid Jamik - PPN - D3"/>
    <s v="KC - Pangkal Pinang - Masjid Jamik - PPN - Service - D4"/>
    <s v="Branch Operations &amp; Service Manager"/>
    <s v="Branch Operations &amp; Service Manager"/>
    <s v="KC - Pangkal Pinang - Masjid Jamik - PPN"/>
    <s v="PANGKAL PINANG"/>
    <s v="Bangka Belitung"/>
    <d v="1976-07-13T00:00:00"/>
    <d v="2000-07-01T00:00:00"/>
    <s v="Female"/>
    <s v="PPN"/>
    <s v="SUSANTI.SALIM@CIMBNIAGA.CO.ID"/>
    <s v="D-4"/>
    <n v="5375276"/>
    <s v="HARPIDA ALAMIYAH"/>
    <s v="Branch Manager - KC - PPN"/>
    <m/>
    <m/>
    <m/>
    <m/>
    <x v="1"/>
    <m/>
    <m/>
    <x v="1"/>
    <n v="1"/>
    <x v="0"/>
    <n v="0"/>
    <x v="0"/>
    <n v="0.5"/>
  </r>
  <r>
    <n v="3011492"/>
    <s v="NOVI SETIAWATI"/>
    <s v="U9"/>
    <x v="4"/>
    <s v="Network - Sumatera Region"/>
    <s v="Network - Sumatera Region Area V"/>
    <s v="KC - Pangkal Pinang - Masjid Jamik - PPN - D3"/>
    <s v="KC - Pangkal Pinang - Masjid Jamik - PPN - Service - D4"/>
    <s v="Branch Service Officer"/>
    <s v="Branch Service Officer"/>
    <s v="KC - Pangkal Pinang - Masjid Jamik - PPN"/>
    <s v="PANGKAL PINANG"/>
    <s v="Bangka Belitung"/>
    <d v="1983-11-08T00:00:00"/>
    <d v="2008-07-08T00:00:00"/>
    <s v="Female"/>
    <s v="PPN"/>
    <s v="NOVI.SETIAWATI@CIMBNIAGA.CO.ID"/>
    <s v="D-5"/>
    <n v="3005071"/>
    <s v="SUSANTI"/>
    <s v="Branch Operations &amp; Service Manager - KC - PPN"/>
    <m/>
    <m/>
    <m/>
    <m/>
    <x v="1"/>
    <m/>
    <m/>
    <x v="1"/>
    <n v="1"/>
    <x v="2"/>
    <n v="1"/>
    <x v="2"/>
    <n v="1"/>
  </r>
  <r>
    <n v="3036507"/>
    <s v="AMELIA"/>
    <s v="U9"/>
    <x v="4"/>
    <s v="Network - Sumatera Region"/>
    <s v="Network - Sumatera Region Area V"/>
    <s v="KC - Pangkal Pinang - Masjid Jamik - PPN - D3"/>
    <s v="KC - Pangkal Pinang - Masjid Jamik - PPN - Service - D4"/>
    <s v="Customer Service"/>
    <s v="Customer Service"/>
    <s v="KC - Pangkal Pinang - Masjid Jamik - PPN"/>
    <s v="PANGKAL PINANG"/>
    <s v="Bangka Belitung"/>
    <d v="1992-12-25T00:00:00"/>
    <d v="2018-09-17T00:00:00"/>
    <s v="Female"/>
    <s v="PPN"/>
    <s v="AMELIA.AMELIA@CIMBNIAGA.CO.ID"/>
    <s v="D-5"/>
    <n v="3005071"/>
    <s v="SUSANTI"/>
    <s v="Branch Operations &amp; Service Manager - KC - PPN"/>
    <m/>
    <m/>
    <m/>
    <m/>
    <x v="1"/>
    <m/>
    <m/>
    <x v="1"/>
    <n v="1"/>
    <x v="2"/>
    <n v="1"/>
    <x v="2"/>
    <n v="1"/>
  </r>
  <r>
    <n v="3018603"/>
    <s v="AMALIA"/>
    <s v="U9"/>
    <x v="4"/>
    <s v="Network - Sumatera Region"/>
    <s v="Network - Sumatera Region Area V"/>
    <s v="KC - Pangkal Pinang - Masjid Jamik - PPN - D3"/>
    <s v="KC - Pangkal Pinang - Masjid Jamik - PPN - Service - D4"/>
    <s v="Customer Service"/>
    <s v="Customer Service"/>
    <s v="KC - Pangkal Pinang - Masjid Jamik - PPN"/>
    <s v="PANGKAL PINANG"/>
    <s v="Bangka Belitung"/>
    <d v="1987-12-24T00:00:00"/>
    <d v="2012-03-07T00:00:00"/>
    <s v="Female"/>
    <s v="PPN"/>
    <s v="AMALIA2@CIMBNIAGA.CO.ID"/>
    <s v="D-5"/>
    <n v="3005071"/>
    <s v="SUSANTI"/>
    <s v="Branch Operations &amp; Service Manager - KC - PPN"/>
    <m/>
    <m/>
    <m/>
    <m/>
    <x v="1"/>
    <m/>
    <m/>
    <x v="1"/>
    <n v="1"/>
    <x v="2"/>
    <n v="1"/>
    <x v="2"/>
    <n v="1"/>
  </r>
  <r>
    <n v="3037694"/>
    <s v="EGGO YURLANDA"/>
    <s v="U10"/>
    <x v="4"/>
    <s v="Network - Sumatera Region"/>
    <s v="Network - Sumatera Region Area V"/>
    <s v="KC - Pangkal Pinang - Masjid Jamik - PPN - D3"/>
    <s v="KC - Pangkal Pinang - Masjid Jamik - PPN - Service - D4"/>
    <s v="Teller"/>
    <s v="Teller"/>
    <s v="KC - Pangkal Pinang - Masjid Jamik - PPN"/>
    <s v="PANGKAL PINANG"/>
    <s v="Bangka Belitung"/>
    <d v="1996-08-12T00:00:00"/>
    <d v="2019-03-04T00:00:00"/>
    <s v="Male"/>
    <s v="PPN"/>
    <s v="EGGO.YURLANDA@CIMBNIAGA.CO.ID"/>
    <s v="D-5"/>
    <n v="3005071"/>
    <s v="SUSANTI"/>
    <s v="Branch Operations &amp; Service Manager - KC - PPN"/>
    <m/>
    <m/>
    <m/>
    <m/>
    <x v="1"/>
    <m/>
    <m/>
    <x v="0"/>
    <n v="0.55000000000000004"/>
    <x v="2"/>
    <n v="1"/>
    <x v="0"/>
    <n v="0.77500000000000002"/>
  </r>
  <r>
    <n v="3040460"/>
    <s v="STEVEN"/>
    <s v="U6"/>
    <x v="4"/>
    <s v="Network - Sumatera Region"/>
    <s v="Network - Sumatera Region Area V"/>
    <s v="KCP - Lampung - Tanjung Karang - LPS - D3"/>
    <s v="KCP - Lampung - Tanjung Karang - LPS - Business Owners - D4"/>
    <s v="Client Relationship Manager"/>
    <s v="Client Relationship Manager"/>
    <s v="KCP - Lampung - Tanjung Karang - LPS"/>
    <s v="LAMPUNG SELATAN"/>
    <s v="Lampung"/>
    <d v="1989-08-30T00:00:00"/>
    <d v="2020-02-10T00:00:00"/>
    <s v="Male"/>
    <s v="LPS"/>
    <s v="STEVEN.STEVEN3@CIMBNIAGA.CO.ID"/>
    <s v="D-5"/>
    <n v="3033495"/>
    <s v="SURYANA"/>
    <s v="Client Business Manager 1 - Business Owners - LPS"/>
    <m/>
    <m/>
    <m/>
    <m/>
    <x v="1"/>
    <m/>
    <m/>
    <x v="0"/>
    <n v="0"/>
    <x v="0"/>
    <n v="0"/>
    <x v="0"/>
    <n v="0"/>
  </r>
  <r>
    <n v="5420707"/>
    <s v="FENTI"/>
    <s v="U6"/>
    <x v="4"/>
    <s v="Network - Sumatera Region"/>
    <s v="Network - Sumatera Region Area V"/>
    <s v="KCP - Lampung - Tanjung Karang - LPS - D3"/>
    <s v="KCP - Lampung - Tanjung Karang - LPS - Business Owners - D4"/>
    <s v="Client Relationship Manager"/>
    <s v="Client Relationship Manager"/>
    <s v="KCP - Lampung - Tanjung Karang - LPS"/>
    <s v="LAMPUNG SELATAN"/>
    <s v="Lampung"/>
    <d v="1987-09-05T00:00:00"/>
    <d v="2025-01-06T00:00:00"/>
    <s v="Female"/>
    <s v="LPS"/>
    <s v="fenti.fenti@cimbniaga.co.id"/>
    <s v="D-5"/>
    <n v="3033495"/>
    <s v="SURYANA"/>
    <s v="Client Business Manager 1 - Business Owners - LPS"/>
    <m/>
    <m/>
    <m/>
    <m/>
    <x v="1"/>
    <m/>
    <m/>
    <x v="0"/>
    <n v="0"/>
    <x v="0"/>
    <n v="0"/>
    <x v="0"/>
    <n v="0"/>
  </r>
  <r>
    <n v="3033495"/>
    <s v="SURYANA"/>
    <s v="U6"/>
    <x v="4"/>
    <s v="Network - Sumatera Region"/>
    <s v="Network - Sumatera Region Area V"/>
    <s v="KCP - Lampung - Tanjung Karang - LPS - D3"/>
    <s v="KCP - Lampung - Tanjung Karang - LPS - Business Owners - D4"/>
    <s v="Client Business Manager"/>
    <s v="Client Business Manager"/>
    <s v="KCP - Lampung - Tanjung Karang - LPS"/>
    <s v="LAMPUNG SELATAN"/>
    <s v="Lampung"/>
    <d v="1982-07-28T00:00:00"/>
    <d v="2017-05-02T00:00:00"/>
    <s v="Female"/>
    <s v="LPS"/>
    <s v="SURYANA@CIMBNIAGA.CO.ID"/>
    <s v="D-4"/>
    <n v="5322543"/>
    <s v="Agus Wijaya"/>
    <s v="Branch Manager - KCP - LPS"/>
    <m/>
    <m/>
    <m/>
    <m/>
    <x v="1"/>
    <m/>
    <m/>
    <x v="0"/>
    <n v="0"/>
    <x v="0"/>
    <n v="0"/>
    <x v="0"/>
    <n v="0"/>
  </r>
  <r>
    <n v="5361688"/>
    <s v="JOHANNA CHRISTIANI SIMBOLON"/>
    <s v="U7"/>
    <x v="4"/>
    <s v="Network - Sumatera Region"/>
    <s v="Network - Sumatera Region Area V"/>
    <s v="KCP - Lampung - Tanjung Karang - LPS - D3"/>
    <s v="KCP - Lampung - Tanjung Karang - LPS - Business Owners - D4"/>
    <s v="Client Relationship Manager"/>
    <s v="Client Relationship Manager"/>
    <s v="KCP - Lampung - Tanjung Karang - LPS"/>
    <s v="LAMPUNG SELATAN"/>
    <s v="Lampung"/>
    <d v="1990-12-28T00:00:00"/>
    <d v="2022-01-17T00:00:00"/>
    <s v="Female"/>
    <s v="LPS"/>
    <s v="Johanna.Simbolon@cimbniaga.co.id"/>
    <s v="D-5"/>
    <n v="3033495"/>
    <s v="SURYANA"/>
    <s v="Client Business Manager 1 - Business Owners - LPS"/>
    <m/>
    <m/>
    <m/>
    <m/>
    <x v="1"/>
    <m/>
    <m/>
    <x v="0"/>
    <n v="0"/>
    <x v="0"/>
    <n v="0"/>
    <x v="0"/>
    <n v="0"/>
  </r>
  <r>
    <n v="5601999"/>
    <s v="RONALD"/>
    <s v="U8"/>
    <x v="4"/>
    <s v="Network - Sumatera Region"/>
    <s v="Network - Sumatera Region Area V"/>
    <s v="KCP - Lampung - Tanjung Karang - LPS - D3"/>
    <s v="KCP - Lampung - Tanjung Karang - LPS - Business Owners - D4"/>
    <s v="Client Relationship Manager"/>
    <s v="Client Relationship Manager"/>
    <s v="KCP - Lampung - Tanjung Karang - LPS"/>
    <s v="LAMPUNG SELATAN"/>
    <s v="Lampung"/>
    <d v="1998-04-26T00:00:00"/>
    <d v="2026-02-09T00:00:00"/>
    <s v="Male"/>
    <s v="LPS"/>
    <s v="ronald.ronald@cimbniaga.co.id"/>
    <s v="D-5"/>
    <n v="3033495"/>
    <s v="SURYANA"/>
    <s v="Client Business Manager 1 - Business Owners - LPS"/>
    <m/>
    <m/>
    <m/>
    <m/>
    <x v="1"/>
    <m/>
    <m/>
    <x v="0"/>
    <n v="0"/>
    <x v="1"/>
    <e v="#N/A"/>
    <x v="1"/>
    <e v="#N/A"/>
  </r>
  <r>
    <n v="5601817"/>
    <s v="FRANK WIJAYA"/>
    <s v="U8"/>
    <x v="4"/>
    <s v="Network - Sumatera Region"/>
    <s v="Network - Sumatera Region Area V"/>
    <s v="KCP - Lampung - Tanjung Karang - LPS - D3"/>
    <s v="KCP - Lampung - Tanjung Karang - LPS - Business Owners - D4"/>
    <s v="Client Relationship Manager"/>
    <s v="Client Relationship Manager"/>
    <s v="KCP - Lampung - Tanjung Karang - LPS"/>
    <s v="LAMPUNG SELATAN"/>
    <s v="Lampung"/>
    <d v="1996-07-12T00:00:00"/>
    <d v="2025-12-15T00:00:00"/>
    <s v="Male"/>
    <s v="LPS"/>
    <s v="frank.wijaya@cimbniaga.co.id"/>
    <s v="D-5"/>
    <n v="3033495"/>
    <s v="SURYANA"/>
    <s v="Client Business Manager 1 - Business Owners - LPS"/>
    <m/>
    <m/>
    <m/>
    <m/>
    <x v="1"/>
    <m/>
    <m/>
    <x v="0"/>
    <n v="0"/>
    <x v="1"/>
    <e v="#N/A"/>
    <x v="1"/>
    <e v="#N/A"/>
  </r>
  <r>
    <n v="5601953"/>
    <s v="CHYNTIA THERESA CHENDRA"/>
    <s v="U8"/>
    <x v="4"/>
    <s v="Network - Sumatera Region"/>
    <s v="Network - Sumatera Region Area V"/>
    <s v="KCP - Lampung - Tanjung Karang - LPS - D3"/>
    <s v="KCP - Lampung - Tanjung Karang - LPS - Business Owners - D4"/>
    <s v="Client Relationship Manager"/>
    <s v="Client Relationship Manager"/>
    <s v="KCP - Lampung - Tanjung Karang - LPS"/>
    <s v="LAMPUNG SELATAN"/>
    <s v="Lampung"/>
    <d v="1998-09-10T00:00:00"/>
    <d v="2026-03-02T00:00:00"/>
    <s v="Female"/>
    <s v="LPS"/>
    <s v="chyntia.chendra@cimbniaga.co.id"/>
    <s v="D-5"/>
    <n v="3033495"/>
    <s v="SURYANA"/>
    <s v="Client Business Manager 1 - Business Owners - LPS"/>
    <m/>
    <m/>
    <m/>
    <m/>
    <x v="1"/>
    <m/>
    <m/>
    <x v="0"/>
    <n v="0"/>
    <x v="1"/>
    <e v="#N/A"/>
    <x v="1"/>
    <e v="#N/A"/>
  </r>
  <r>
    <n v="5423211"/>
    <s v="IMAM GUNADI"/>
    <s v="U8"/>
    <x v="4"/>
    <s v="Network - Sumatera Region"/>
    <s v="Network - Sumatera Region Area V"/>
    <s v="KCP - Lampung - Tanjung Karang - LPS - D3"/>
    <s v="KCP - Lampung - Tanjung Karang - LPS - Business Owners - D4"/>
    <s v="Client Relationship Manager"/>
    <s v="Client Relationship Manager"/>
    <s v="KCP - Lampung - Tanjung Karang - LPS"/>
    <s v="LAMPUNG SELATAN"/>
    <s v="Lampung"/>
    <d v="1983-12-20T00:00:00"/>
    <d v="2025-03-03T00:00:00"/>
    <s v="Male"/>
    <s v="LPS"/>
    <s v="imam.gunadi@cimbniaga.co.id"/>
    <s v="D-5"/>
    <n v="3033495"/>
    <s v="SURYANA"/>
    <s v="Client Business Manager 1 - Business Owners - LPS"/>
    <m/>
    <m/>
    <m/>
    <m/>
    <x v="1"/>
    <m/>
    <m/>
    <x v="0"/>
    <n v="0"/>
    <x v="0"/>
    <n v="0"/>
    <x v="0"/>
    <n v="0"/>
  </r>
  <r>
    <n v="5376623"/>
    <s v="SHERLY MARGARETHA"/>
    <s v="U8"/>
    <x v="4"/>
    <s v="Network - Sumatera Region"/>
    <s v="Network - Sumatera Region Area V"/>
    <s v="KCP - Lampung - Tanjung Karang - LPS - D3"/>
    <s v="KCP - Lampung - Tanjung Karang - LPS - Business Owners - D4"/>
    <s v="Client Relationship Manager"/>
    <s v="Client Relationship Manager"/>
    <s v="KCP - Lampung - Tanjung Karang - LPS"/>
    <s v="LAMPUNG SELATAN"/>
    <s v="Lampung"/>
    <d v="1993-01-03T00:00:00"/>
    <d v="2022-10-03T00:00:00"/>
    <s v="Female"/>
    <s v="LPS"/>
    <s v="Sherly.Margaretha@cimbniaga.co.id"/>
    <s v="D-5"/>
    <n v="3033495"/>
    <s v="SURYANA"/>
    <s v="Client Business Manager 1 - Business Owners - LPS"/>
    <m/>
    <m/>
    <m/>
    <m/>
    <x v="1"/>
    <m/>
    <m/>
    <x v="0"/>
    <n v="0"/>
    <x v="0"/>
    <n v="0"/>
    <x v="0"/>
    <n v="0"/>
  </r>
  <r>
    <n v="5400738"/>
    <s v="DIKO SUPRAYOGI"/>
    <s v="U7"/>
    <x v="4"/>
    <s v="Network - Sumatera Region"/>
    <s v="Network - Sumatera Region Area V"/>
    <s v="KCP - Lampung - Tanjung Karang - LPS - D3"/>
    <s v="KCP - Lampung - Tanjung Karang - LPS - Loan Advisor - D4"/>
    <s v="Loan Advisor Specialist"/>
    <s v="Loan Advisor Specialist"/>
    <s v="KCP - Lampung - Tanjung Karang - LPS"/>
    <s v="LAMPUNG SELATAN"/>
    <s v="Lampung"/>
    <d v="1994-03-23T00:00:00"/>
    <d v="2023-12-04T00:00:00"/>
    <s v="Male"/>
    <s v="LPS"/>
    <s v="diko.suprayogi@cimbniaga.co.id"/>
    <s v="D-4"/>
    <n v="5322543"/>
    <s v="Agus Wijaya"/>
    <s v="Branch Manager - KCP - LPS"/>
    <m/>
    <m/>
    <m/>
    <m/>
    <x v="1"/>
    <m/>
    <m/>
    <x v="0"/>
    <n v="0"/>
    <x v="0"/>
    <n v="0"/>
    <x v="0"/>
    <n v="0"/>
  </r>
  <r>
    <n v="5416090"/>
    <s v="YENSIA"/>
    <s v="U8"/>
    <x v="4"/>
    <s v="Network - Sumatera Region"/>
    <s v="Network - Sumatera Region Area V"/>
    <s v="KCP - Lampung - Tanjung Karang - LPS - D3"/>
    <s v="KCP - Lampung - Tanjung Karang - LPS - Loan Advisor - D4"/>
    <s v="Loan Advisor Specialist"/>
    <s v="Loan Advisor Specialist"/>
    <s v="KCP - Lampung - Tanjung Karang - LPS"/>
    <s v="LAMPUNG SELATAN"/>
    <s v="Lampung"/>
    <d v="1987-02-26T00:00:00"/>
    <d v="2024-10-14T00:00:00"/>
    <s v="Female"/>
    <s v="LPS"/>
    <s v="yensia.yensia@cimbniaga.co.id"/>
    <s v="D-4"/>
    <n v="5322543"/>
    <s v="Agus Wijaya"/>
    <s v="Branch Manager - KCP - LPS"/>
    <m/>
    <m/>
    <m/>
    <m/>
    <x v="1"/>
    <m/>
    <m/>
    <x v="0"/>
    <n v="0"/>
    <x v="0"/>
    <n v="0"/>
    <x v="0"/>
    <n v="0"/>
  </r>
  <r>
    <n v="5389781"/>
    <s v="SUSANTO"/>
    <s v="U7"/>
    <x v="4"/>
    <s v="Network - Sumatera Region"/>
    <s v="Network - Sumatera Region Area V"/>
    <s v="KCP - Lampung - Tanjung Karang - LPS - D3"/>
    <s v="KCP - Lampung - Tanjung Karang - LPS - Service - D4"/>
    <s v="Branch Operations &amp; Service Manager"/>
    <s v="Branch Operations &amp; Service Manager"/>
    <s v="KCP - Lampung - Tanjung Karang - LPS"/>
    <s v="LAMPUNG SELATAN"/>
    <s v="Lampung"/>
    <d v="1982-03-22T00:00:00"/>
    <d v="2023-05-08T00:00:00"/>
    <s v="Male"/>
    <s v="LPS"/>
    <s v="Susanto.Susanto@cimbniaga.co.id"/>
    <s v="D-4"/>
    <n v="5322543"/>
    <s v="Agus Wijaya"/>
    <s v="Branch Manager - KCP - LPS"/>
    <m/>
    <m/>
    <m/>
    <m/>
    <x v="1"/>
    <m/>
    <m/>
    <x v="0"/>
    <n v="0.55000000000000004"/>
    <x v="0"/>
    <n v="0"/>
    <x v="0"/>
    <n v="0.27500000000000002"/>
  </r>
  <r>
    <n v="5373317"/>
    <s v="JAYATRI PERMATA SARI"/>
    <s v="U9"/>
    <x v="4"/>
    <s v="Network - Sumatera Region"/>
    <s v="Network - Sumatera Region Area V"/>
    <s v="KCP - Lampung - Tanjung Karang - LPS - D3"/>
    <s v="KCP - Lampung - Tanjung Karang - LPS - Service - D4"/>
    <s v="Customer Service"/>
    <s v="Customer Service"/>
    <s v="KCP - Lampung - Tanjung Karang - LPS"/>
    <s v="LAMPUNG SELATAN"/>
    <s v="Lampung"/>
    <d v="1995-04-11T00:00:00"/>
    <d v="2022-08-01T00:00:00"/>
    <s v="Female"/>
    <s v="LPS"/>
    <s v="Jayatri.Sari@cimbniaga.co.id"/>
    <s v="D-5"/>
    <n v="5389781"/>
    <s v="Susanto"/>
    <s v="Branch Operations &amp; Service Manager - KCP - LPS"/>
    <m/>
    <m/>
    <m/>
    <m/>
    <x v="1"/>
    <m/>
    <m/>
    <x v="0"/>
    <n v="0"/>
    <x v="0"/>
    <n v="0"/>
    <x v="0"/>
    <n v="0"/>
  </r>
  <r>
    <n v="3012702"/>
    <s v="MELATI RAMADHINI"/>
    <s v="U9"/>
    <x v="4"/>
    <s v="Network - Sumatera Region"/>
    <s v="Network - Sumatera Region Area V"/>
    <s v="KCP - Lampung - Tanjung Karang - LPS - D3"/>
    <s v="KCP - Lampung - Tanjung Karang - LPS - Service - D4"/>
    <s v="Customer Service"/>
    <s v="Customer Service"/>
    <s v="KCP - Lampung - Tanjung Karang - LPS"/>
    <s v="LAMPUNG SELATAN"/>
    <s v="Lampung"/>
    <d v="1988-05-09T00:00:00"/>
    <d v="2009-12-01T00:00:00"/>
    <s v="Female"/>
    <s v="LPS"/>
    <s v="MELATI.RAMADHINI@CIMBNIAGA.CO.ID"/>
    <s v="D-5"/>
    <n v="5389781"/>
    <s v="Susanto"/>
    <s v="Branch Operations &amp; Service Manager - KCP - LPS"/>
    <m/>
    <m/>
    <m/>
    <m/>
    <x v="1"/>
    <m/>
    <m/>
    <x v="0"/>
    <n v="0"/>
    <x v="0"/>
    <n v="0"/>
    <x v="0"/>
    <n v="0"/>
  </r>
  <r>
    <n v="5315119"/>
    <s v="ADJIE PRANATA NEGARA"/>
    <s v="U10"/>
    <x v="4"/>
    <s v="Network - Sumatera Region"/>
    <s v="Network - Sumatera Region Area V"/>
    <s v="KCP - Lampung - Tanjung Karang - LPS - D3"/>
    <s v="KCP - Lampung - Tanjung Karang - LPS - Service - D4"/>
    <s v="Teller"/>
    <s v="Teller"/>
    <s v="KCP - Lampung - Tanjung Karang - LPS"/>
    <s v="LAMPUNG SELATAN"/>
    <s v="Lampung"/>
    <d v="1995-05-04T00:00:00"/>
    <d v="2021-02-22T00:00:00"/>
    <s v="Male"/>
    <s v="LPS"/>
    <s v="Adjie.Negara@cimbniaga.co.id"/>
    <s v="D-5"/>
    <n v="5389781"/>
    <s v="Susanto"/>
    <s v="Branch Operations &amp; Service Manager - KCP - LPS"/>
    <m/>
    <m/>
    <m/>
    <m/>
    <x v="1"/>
    <m/>
    <m/>
    <x v="0"/>
    <n v="0"/>
    <x v="0"/>
    <n v="0"/>
    <x v="0"/>
    <n v="0"/>
  </r>
  <r>
    <n v="5404645"/>
    <s v="HENKY"/>
    <s v="U6"/>
    <x v="4"/>
    <s v="Network - Sumatera Region"/>
    <s v="Network - Sumatera Region Area V"/>
    <s v="KCP - Palembang - Kolonel Atmo - PKO - D3"/>
    <s v="KCP - Palembang - Kolonel Atmo - PKO - Business Owners - D4"/>
    <s v="Client Business Manager"/>
    <s v="Client Business Manager"/>
    <s v="KCP - Palembang - Kolonel Atmo - PKO"/>
    <s v="PALEMBANG"/>
    <s v="Sumatera Selatan"/>
    <d v="1986-06-14T00:00:00"/>
    <d v="2024-02-19T00:00:00"/>
    <s v="Male"/>
    <s v="PKO"/>
    <s v="henky.henky@cimbniaga.co.id"/>
    <s v="D-4"/>
    <n v="5385856"/>
    <s v="Lianto"/>
    <s v="Branch Area Head - Sumatera Region Area V"/>
    <m/>
    <m/>
    <m/>
    <m/>
    <x v="1"/>
    <m/>
    <m/>
    <x v="0"/>
    <n v="0"/>
    <x v="0"/>
    <n v="0"/>
    <x v="0"/>
    <n v="0"/>
  </r>
  <r>
    <n v="5414480"/>
    <s v="CANTIKA CHANDRA"/>
    <s v="U8"/>
    <x v="4"/>
    <s v="Network - Sumatera Region"/>
    <s v="Network - Sumatera Region Area V"/>
    <s v="KCP - Palembang - Kolonel Atmo - PKO - D3"/>
    <s v="KCP - Palembang - Kolonel Atmo - PKO - Business Owners - D4"/>
    <s v="Client Relationship Manager"/>
    <s v="Client Relationship Manager"/>
    <s v="KCP - Palembang - Kolonel Atmo - PKO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297"/>
    <s v="NICO SEPTIAN"/>
    <s v="U8"/>
    <x v="4"/>
    <s v="Network - Sumatera Region"/>
    <s v="Network - Sumatera Region Area V"/>
    <s v="KCP - Palembang - Kolonel Atmo - PKO - D3"/>
    <s v="KCP - Palembang - Kolonel Atmo - PKO - Business Owners - D4"/>
    <s v="Client Relationship Manager"/>
    <s v="Client Relationship Manager"/>
    <s v="KCP - Palembang - Kolonel Atmo - PKO"/>
    <s v="PALEMBANG"/>
    <s v="Sumatera Selatan"/>
    <d v="1990-09-21T00:00:00"/>
    <d v="2025-09-22T00:00:00"/>
    <s v="Male"/>
    <s v="PKO"/>
    <s v="nico.septian@cimbniaga.co.id"/>
    <s v="D-5"/>
    <n v="5404645"/>
    <s v="HENKY"/>
    <s v="Client Business Manager 1 - Business Owners - PKO"/>
    <m/>
    <m/>
    <m/>
    <m/>
    <x v="1"/>
    <m/>
    <m/>
    <x v="0"/>
    <n v="0"/>
    <x v="0"/>
    <n v="0"/>
    <x v="0"/>
    <n v="0"/>
  </r>
  <r>
    <n v="5398424"/>
    <s v="CHRISTIAN CHANDRA"/>
    <s v="U9"/>
    <x v="4"/>
    <s v="Network - Sumatera Region"/>
    <s v="Network - Sumatera Region Area III"/>
    <s v="KCP - Batam - Penuin Centre - TOP - D3"/>
    <s v="KCP - Batam - Penuin Centre - TOP - Loan Advisor - D4"/>
    <s v="Loan Advisor Specialist"/>
    <s v="Loan Advisor Specialist"/>
    <s v="KCP - Batam - Penuin Centre - TOP"/>
    <s v="BATAM"/>
    <s v="Kepulauan Riau"/>
    <d v="1997-03-27T00:00:00"/>
    <d v="2023-10-16T00:00:00"/>
    <s v="Male"/>
    <s v="TOP"/>
    <s v="Christian.Chandra@cimbniaga.co.id"/>
    <s v="D-4"/>
    <n v="3006961"/>
    <s v="MELDAWATI"/>
    <s v="Branch Manager - KCP - TOP"/>
    <m/>
    <m/>
    <m/>
    <m/>
    <x v="1"/>
    <m/>
    <m/>
    <x v="0"/>
    <n v="0"/>
    <x v="0"/>
    <n v="0"/>
    <x v="0"/>
    <n v="0"/>
  </r>
  <r>
    <n v="5390569"/>
    <s v="ILLONA SCHNEIDER"/>
    <s v="U9"/>
    <x v="4"/>
    <s v="Network - Sumatera Region"/>
    <s v="Network - Sumatera Region Area V"/>
    <s v="KCP - Palembang - Kolonel Atmo - PKO - D3"/>
    <s v="KCP - Palembang - Kolonel Atmo - PKO - Business Owners - D4"/>
    <s v="Client Relationship Manager"/>
    <s v="Client Relationship Manager"/>
    <s v="KCP - Palembang - Kolonel Atmo - PKO"/>
    <s v="PALEMBANG"/>
    <s v="Sumatera Selatan"/>
    <d v="2001-03-08T00:00:00"/>
    <d v="2023-05-22T00:00:00"/>
    <s v="Female"/>
    <s v="PKO"/>
    <s v="Illona.Schneider@cimbniaga.co.id"/>
    <s v="D-5"/>
    <n v="5404645"/>
    <s v="HENKY"/>
    <s v="Client Business Manager 1 - Business Owners - PKO"/>
    <m/>
    <m/>
    <m/>
    <m/>
    <x v="0"/>
    <m/>
    <m/>
    <x v="0"/>
    <n v="0"/>
    <x v="0"/>
    <n v="0"/>
    <x v="0"/>
    <n v="0"/>
  </r>
  <r>
    <n v="5393252"/>
    <s v="SANDY FERNANDO"/>
    <s v="U9"/>
    <x v="4"/>
    <s v="Network - Sumatera Region"/>
    <s v="Network - Sumatera Region Area V"/>
    <s v="KCP - Palembang - Kolonel Atmo - PKO - D3"/>
    <s v="KCP - Palembang - Kolonel Atmo - PKO - Business Owners - D4"/>
    <s v="Client Relationship Manager"/>
    <s v="Client Relationship Manager"/>
    <s v="KCP - Palembang - Kolonel Atmo - PKO"/>
    <s v="PALEMBANG"/>
    <s v="Sumatera Selatan"/>
    <d v="2000-04-24T00:00:00"/>
    <d v="2023-07-17T00:00:00"/>
    <s v="Male"/>
    <s v="PKO"/>
    <s v="Sandy.Fernando@cimbniaga.co.id"/>
    <s v="D-5"/>
    <n v="5404645"/>
    <s v="HENKY"/>
    <s v="Client Business Manager 1 - Business Owners - PKO"/>
    <m/>
    <m/>
    <m/>
    <m/>
    <x v="1"/>
    <m/>
    <m/>
    <x v="0"/>
    <n v="0"/>
    <x v="0"/>
    <n v="0"/>
    <x v="0"/>
    <n v="0"/>
  </r>
  <r>
    <n v="5601399"/>
    <s v="HARDI HAMDAN"/>
    <s v="U8"/>
    <x v="4"/>
    <s v="Network - Sumatera Region"/>
    <s v="Network - Sumatera Region Area V"/>
    <s v="KCP - Palembang - Kolonel Atmo - PKO - D3"/>
    <s v="KCP - Palembang - Kolonel Atmo - PKO - Loan Advisor - D4"/>
    <s v="Loan Advisor Specialist"/>
    <s v="Loan Advisor Specialist"/>
    <s v="KCP - Palembang - Kolonel Atmo - PKO"/>
    <s v="PALEMBANG"/>
    <s v="Sumatera Selatan"/>
    <d v="1988-05-23T00:00:00"/>
    <d v="2025-10-06T00:00:00"/>
    <s v="Male"/>
    <s v="PKO"/>
    <s v="hardi.hamdan@cimbniaga.co.id"/>
    <s v="D-4"/>
    <n v="5385856"/>
    <s v="Lianto"/>
    <s v="Branch Area Head - Sumatera Region Area V"/>
    <m/>
    <m/>
    <m/>
    <m/>
    <x v="1"/>
    <m/>
    <m/>
    <x v="0"/>
    <n v="0"/>
    <x v="1"/>
    <e v="#N/A"/>
    <x v="1"/>
    <e v="#N/A"/>
  </r>
  <r>
    <n v="3028753"/>
    <s v="VENNY MARTHA YOSEPA"/>
    <s v="U8"/>
    <x v="4"/>
    <s v="Network - Sumatera Region"/>
    <s v="Network - Sumatera Region Area V"/>
    <s v="KCP - Palembang - Kolonel Atmo - PKO - D3"/>
    <s v="KCP - Palembang - Kolonel Atmo - PKO - Service - D4"/>
    <s v="Branch Operations &amp; Service Manager"/>
    <s v="Branch Operations &amp; Service Manager"/>
    <s v="KCP - Palembang - Kolonel Atmo - PKO"/>
    <s v="PALEMBANG"/>
    <s v="Sumatera Selatan"/>
    <d v="1991-03-08T00:00:00"/>
    <d v="2015-02-23T00:00:00"/>
    <s v="Female"/>
    <s v="PKO"/>
    <s v="VENNY.YOSEPA@CIMBNIAGA.CO.ID"/>
    <s v="D-4"/>
    <n v="5385856"/>
    <s v="Lianto"/>
    <s v="Branch Area Head - Sumatera Region Area V"/>
    <m/>
    <m/>
    <m/>
    <m/>
    <x v="1"/>
    <m/>
    <m/>
    <x v="0"/>
    <n v="0"/>
    <x v="0"/>
    <n v="0"/>
    <x v="0"/>
    <n v="0"/>
  </r>
  <r>
    <n v="5356524"/>
    <s v="STEVEN KESUMA"/>
    <s v="U9"/>
    <x v="4"/>
    <s v="Network - Sumatera Region"/>
    <s v="Network - Sumatera Region Area V"/>
    <s v="KCP - Palembang - Kolonel Atmo - PKO - D3"/>
    <s v="KCP - Palembang - Kolonel Atmo - PKO - Service - D4"/>
    <s v="Customer Service"/>
    <s v="Customer Service"/>
    <s v="KCP - Palembang - Kolonel Atmo - PKO"/>
    <s v="PALEMBANG"/>
    <s v="Sumatera Selatan"/>
    <d v="2000-06-16T00:00:00"/>
    <d v="2021-11-01T00:00:00"/>
    <s v="Male"/>
    <s v="PKO"/>
    <s v="steven.kesuma@cimbniaga.co.id"/>
    <s v="D-5"/>
    <n v="3028753"/>
    <s v="VENNY MARTHA YOSEPA"/>
    <s v="Branch Operations &amp; Service Manager - KCP - PKO"/>
    <m/>
    <m/>
    <m/>
    <m/>
    <x v="1"/>
    <m/>
    <m/>
    <x v="0"/>
    <n v="0"/>
    <x v="0"/>
    <n v="0"/>
    <x v="0"/>
    <n v="0"/>
  </r>
  <r>
    <n v="3041427"/>
    <s v="ANDI OKTAVIA"/>
    <s v="U9"/>
    <x v="4"/>
    <s v="Network - Sumatera Region"/>
    <s v="Network - Sumatera Region Area V"/>
    <s v="KCP - Palembang - Kolonel Atmo - PKO - D3"/>
    <s v="KCP - Palembang - Kolonel Atmo - PKO - Service - D4"/>
    <s v="Customer Service"/>
    <s v="Customer Service"/>
    <s v="KCP - Palembang - Kolonel Atmo - PKO"/>
    <s v="PALEMBANG"/>
    <s v="Sumatera Selatan"/>
    <d v="1996-10-15T00:00:00"/>
    <d v="2020-06-29T00:00:00"/>
    <s v="Female"/>
    <s v="PKO"/>
    <s v="Andi.Oktavia@cimbniaga.co.id"/>
    <s v="D-5"/>
    <n v="3028753"/>
    <s v="VENNY MARTHA YOSEPA"/>
    <s v="Branch Operations &amp; Service Manager - KCP - PKO"/>
    <m/>
    <m/>
    <m/>
    <m/>
    <x v="1"/>
    <m/>
    <m/>
    <x v="0"/>
    <n v="0"/>
    <x v="0"/>
    <n v="0"/>
    <x v="0"/>
    <n v="0"/>
  </r>
  <r>
    <n v="5422283"/>
    <s v="SANDRIYANA B"/>
    <s v="U6"/>
    <x v="4"/>
    <s v="Network - Sumatera Region"/>
    <s v="Network - Sumatera Region Area V"/>
    <s v="KCP - Palembang Soekamto - PSO - D3"/>
    <s v="KCP - Palembang Soekamto - PSO - Business Owners - D4"/>
    <s v="Client Relationship Manager"/>
    <s v="Client Relationship Manager"/>
    <s v="KCP - Palembang Soekamto - PSO"/>
    <s v="PALEMBANG"/>
    <s v="Sumatera Selatan"/>
    <d v="1989-09-24T00:00:00"/>
    <d v="2025-02-17T00:00:00"/>
    <s v="Female"/>
    <s v="PSO"/>
    <s v="sandriyana.b@cimbniaga.co.id"/>
    <s v="D-5"/>
    <n v="5415986"/>
    <s v="CHRISTIN NATALIA TAERAS"/>
    <s v="Client Business Manager 2 - Business Owners - PSO"/>
    <m/>
    <m/>
    <m/>
    <m/>
    <x v="1"/>
    <m/>
    <m/>
    <x v="1"/>
    <n v="1"/>
    <x v="0"/>
    <n v="0"/>
    <x v="0"/>
    <n v="0.5"/>
  </r>
  <r>
    <n v="5417326"/>
    <s v="FANNY TASLIM"/>
    <s v="U8"/>
    <x v="4"/>
    <s v="Network - Sumatera Region"/>
    <s v="Network - Sumatera Region Area V"/>
    <s v="KCP - Palembang Soekamto - PSO - D3"/>
    <s v="KCP - Palembang Soekamto - PSO - Business Owners - D4"/>
    <s v="Client Relationship Manager"/>
    <s v="Client Relationship Manager"/>
    <s v="KCP - Palembang Soekamto - PSO"/>
    <s v="PALEMBANG"/>
    <s v="Sumatera Selatan"/>
    <d v="1993-10-24T00:00:00"/>
    <d v="2024-11-04T00:00:00"/>
    <s v="Female"/>
    <s v="PSO"/>
    <s v="fanny.taslim@cimbniaga.co.id"/>
    <s v="D-5"/>
    <n v="5415986"/>
    <s v="CHRISTIN NATALIA TAERAS"/>
    <s v="Client Business Manager 2 - Business Owners - PSO"/>
    <m/>
    <m/>
    <m/>
    <m/>
    <x v="1"/>
    <m/>
    <m/>
    <x v="1"/>
    <n v="1"/>
    <x v="0"/>
    <n v="0"/>
    <x v="0"/>
    <n v="0.5"/>
  </r>
  <r>
    <n v="5601893"/>
    <s v="J DEVON LAKSANA SAMOSIR"/>
    <s v="U8"/>
    <x v="4"/>
    <s v="Network - Sumatera Region"/>
    <s v="Network - Sumatera Region Area V"/>
    <s v="KCP - Palembang Soekamto - PSO - D3"/>
    <s v="KCP - Palembang Soekamto - PSO - Business Owners - D4"/>
    <s v="Client Relationship Manager"/>
    <s v="Client Relationship Manager"/>
    <s v="KCP - Palembang Soekamto - PSO"/>
    <s v="PALEMBANG"/>
    <s v="Sumatera Selatan"/>
    <d v="1998-09-30T00:00:00"/>
    <d v="2026-01-26T00:00:00"/>
    <s v="Male"/>
    <s v="PSO"/>
    <s v="j.samosir@cimbniaga.co.id"/>
    <s v="D-5"/>
    <n v="5415986"/>
    <s v="CHRISTIN NATALIA TAERAS"/>
    <s v="Client Business Manager 2 - Business Owners - PSO"/>
    <m/>
    <m/>
    <m/>
    <m/>
    <x v="1"/>
    <m/>
    <m/>
    <x v="1"/>
    <n v="1"/>
    <x v="1"/>
    <e v="#N/A"/>
    <x v="1"/>
    <e v="#N/A"/>
  </r>
  <r>
    <n v="5415986"/>
    <s v="CHRISTIN NATALIA TAERAS"/>
    <s v="U6"/>
    <x v="4"/>
    <s v="Network - Sumatera Region"/>
    <s v="Network - Sumatera Region Area V"/>
    <s v="KCP - Palembang Soekamto - PSO - D3"/>
    <s v="KCP - Palembang Soekamto - PSO - Business Owners - D4 - 2"/>
    <s v="Client Business Manager"/>
    <s v="Client Business Manager"/>
    <s v="KCP - Palembang Soekamto - PSO"/>
    <s v="PALEMBANG"/>
    <s v="Sumatera Selatan"/>
    <d v="1990-12-22T00:00:00"/>
    <d v="2024-10-07T00:00:00"/>
    <s v="Female"/>
    <s v="PSO"/>
    <s v="christin.taeras@cimbniaga.co.id"/>
    <s v="D-4"/>
    <n v="5421128"/>
    <s v="JOHNNY ANDREAN SUSANTO"/>
    <s v="Branch Manager - KCP - PSO"/>
    <m/>
    <m/>
    <m/>
    <m/>
    <x v="1"/>
    <m/>
    <m/>
    <x v="1"/>
    <n v="1"/>
    <x v="0"/>
    <n v="0"/>
    <x v="0"/>
    <n v="0.5"/>
  </r>
  <r>
    <n v="5402971"/>
    <s v="M SOEHARTONO PRATAMA JAYA"/>
    <s v="U7"/>
    <x v="4"/>
    <s v="Network - Sumatera Region"/>
    <s v="Network - Sumatera Region Area V"/>
    <s v="KCP - Palembang Soekamto - PSO - D3"/>
    <s v="KCP - Palembang Soekamto - PSO - Loan Advisor - D4"/>
    <s v="Loan Advisor Specialist"/>
    <s v="Loan Advisor Specialist"/>
    <s v="KCP - Palembang Soekamto - PSO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2508"/>
    <s v="RIKA PERMATASARI ALLO"/>
    <s v="U9"/>
    <x v="4"/>
    <s v="Network - Sumatera Region"/>
    <s v="Network - Sumatera Region Area V"/>
    <s v="KCP - Palembang Soekamto - PSO - D3"/>
    <s v="KCP - Palembang Soekamto - PSO - Loan Advisor - D4 - 2"/>
    <s v="Loan Advisor Specialist"/>
    <s v="Loan Advisor Specialist"/>
    <s v="KCP - Palembang Soekamto - PSO"/>
    <s v="PALEMBANG"/>
    <s v="Sumatera Selatan"/>
    <d v="1992-09-06T00:00:00"/>
    <d v="2023-01-02T00:00:00"/>
    <s v="Female"/>
    <s v="PSO"/>
    <s v="Rika.Allo@cimbniaga.co.id"/>
    <s v="D-4"/>
    <n v="5421128"/>
    <s v="JOHNNY ANDREAN SUSANTO"/>
    <s v="Branch Manager - KCP - PSO"/>
    <m/>
    <m/>
    <m/>
    <m/>
    <x v="1"/>
    <m/>
    <m/>
    <x v="1"/>
    <n v="1"/>
    <x v="0"/>
    <n v="0"/>
    <x v="0"/>
    <n v="0.5"/>
  </r>
  <r>
    <n v="5418404"/>
    <s v="AGUSANDI WIJAYA"/>
    <s v="U7"/>
    <x v="4"/>
    <s v="Network - Sumatera Region"/>
    <s v="Network - Sumatera Region Area V"/>
    <s v="KCP - Palembang Soekamto - PSO - D3"/>
    <s v="KCP - Palembang Soekamto - PSO - Service - D4"/>
    <s v="Branch Operations &amp; Service Manager"/>
    <s v="Branch Operations &amp; Service Manager"/>
    <s v="KCP - Palembang Soekamto - PSO"/>
    <s v="PALEMBANG"/>
    <s v="Sumatera Selatan"/>
    <d v="1985-08-25T00:00:00"/>
    <d v="2024-12-02T00:00:00"/>
    <s v="Male"/>
    <s v="PSO"/>
    <s v="agusandi.wijaya@cimbniaga.co.id"/>
    <s v="D-4"/>
    <n v="5421128"/>
    <s v="JOHNNY ANDREAN SUSANTO"/>
    <s v="Branch Manager - KCP - PSO"/>
    <m/>
    <m/>
    <m/>
    <m/>
    <x v="1"/>
    <m/>
    <m/>
    <x v="1"/>
    <n v="1"/>
    <x v="0"/>
    <n v="0"/>
    <x v="0"/>
    <n v="0.5"/>
  </r>
  <r>
    <n v="5416042"/>
    <s v="ELLEN FRANSISCA"/>
    <s v="U9"/>
    <x v="4"/>
    <s v="Network - Sumatera Region"/>
    <s v="Network - Sumatera Region Area V"/>
    <s v="KCP - Palembang Soekamto - PSO - D3"/>
    <s v="KCP - Palembang Soekamto - PSO - Service - D4"/>
    <s v="Customer Service"/>
    <s v="Customer Service"/>
    <s v="KCP - Palembang Soekamto - PSO"/>
    <s v="PALEMBANG"/>
    <s v="Sumatera Selatan"/>
    <d v="2000-02-11T00:00:00"/>
    <d v="2024-10-14T00:00:00"/>
    <s v="Female"/>
    <s v="PSO"/>
    <s v="ellen.fransisca@cimbniaga.co.id"/>
    <s v="D-5"/>
    <n v="5418404"/>
    <s v="AGUSANDI WIJAYA"/>
    <s v="Branch Operations &amp; Service Manager - KCP - PSO"/>
    <m/>
    <m/>
    <m/>
    <m/>
    <x v="1"/>
    <m/>
    <m/>
    <x v="1"/>
    <n v="1"/>
    <x v="0"/>
    <n v="0"/>
    <x v="0"/>
    <n v="0.5"/>
  </r>
  <r>
    <n v="5409465"/>
    <s v="WANDY WIJAYA"/>
    <s v="U9"/>
    <x v="4"/>
    <s v="Network - Sumatera Region"/>
    <s v="Network - Sumatera Region Area V"/>
    <s v="KCP - Palembang Soekamto - PSO - D3"/>
    <s v="KCP - Palembang Soekamto - PSO - Service - D4"/>
    <s v="Customer Service"/>
    <s v="Customer Service"/>
    <s v="KCP - Palembang Soekamto - PSO"/>
    <s v="PALEMBANG"/>
    <s v="Sumatera Selatan"/>
    <d v="2002-01-09T00:00:00"/>
    <d v="2024-06-03T00:00:00"/>
    <s v="Male"/>
    <s v="PSO"/>
    <s v="wandy.wijaya@cimbniaga.co.id"/>
    <s v="D-5"/>
    <n v="5418404"/>
    <s v="AGUSANDI WIJAYA"/>
    <s v="Branch Operations &amp; Service Manager - KCP - PSO"/>
    <m/>
    <m/>
    <m/>
    <m/>
    <x v="1"/>
    <m/>
    <m/>
    <x v="1"/>
    <n v="1"/>
    <x v="0"/>
    <n v="0"/>
    <x v="0"/>
    <n v="0.5"/>
  </r>
  <r>
    <n v="3003239"/>
    <s v="RENDRA PUTRA"/>
    <s v="U4"/>
    <x v="4"/>
    <s v="Network - Sumatera Region"/>
    <s v="Network Region Service &amp; Operations - Sumatera Region"/>
    <s v="---"/>
    <s v="---"/>
    <s v="Network Region Service &amp; Operations Head"/>
    <s v="Network Region Service &amp; Operations Head"/>
    <s v="KC - Medan - Bukit Barisan - BKT"/>
    <s v="MEDAN"/>
    <s v="Sumatera Utara"/>
    <d v="1970-11-04T00:00:00"/>
    <d v="1995-08-01T00:00:00"/>
    <s v="Male"/>
    <s v="BKT"/>
    <s v="Rendra.Putra@cimbniaga.co.id"/>
    <s v="D-2"/>
    <n v="3023172"/>
    <s v="IRWAN"/>
    <s v="Head of Region - Sumatera Region"/>
    <m/>
    <m/>
    <m/>
    <m/>
    <x v="1"/>
    <m/>
    <m/>
    <x v="0"/>
    <n v="0"/>
    <x v="0"/>
    <n v="0"/>
    <x v="0"/>
    <n v="0"/>
  </r>
  <r>
    <n v="3023326"/>
    <s v="SEMANPREET KAUR"/>
    <s v="U7"/>
    <x v="4"/>
    <s v="Network - Sumatera Region"/>
    <s v="Network Region Service &amp; Operations - Sumatera Region"/>
    <s v="Network Service &amp; Operations - Sumatera Region - BKT"/>
    <s v="---"/>
    <s v="Flying Branch Operations &amp; Service Manager"/>
    <s v="Flying Branch Operations &amp; Service Manager"/>
    <s v="KC - Medan - Bukit Barisan - BKT"/>
    <s v="MEDAN"/>
    <s v="Sumatera Utara"/>
    <d v="1989-11-25T00:00:00"/>
    <d v="2013-06-07T00:00:00"/>
    <s v="Female"/>
    <s v="BKT"/>
    <s v="SEMANPREET.KAUR@CIMBNIAGA.CO.ID"/>
    <s v="D-3"/>
    <n v="3003239"/>
    <s v="RENDRA PUTRA"/>
    <s v="Network Region Service &amp; Operations Head - Sumatera Region"/>
    <m/>
    <m/>
    <m/>
    <m/>
    <x v="1"/>
    <m/>
    <m/>
    <x v="1"/>
    <n v="1"/>
    <x v="0"/>
    <n v="0"/>
    <x v="0"/>
    <n v="0.5"/>
  </r>
  <r>
    <n v="3003085"/>
    <s v="MEI MEI"/>
    <s v="U7"/>
    <x v="4"/>
    <s v="Network - Sumatera Region"/>
    <s v="Network Region Service &amp; Operations - Sumatera Region"/>
    <s v="Network Service &amp; Operations - Sumatera Region - BKT"/>
    <s v="---"/>
    <s v="Flying Branch Operations &amp; Service Manager"/>
    <s v="Flying Branch Operations &amp; Service Manager"/>
    <s v="KC - Medan - Bukit Barisan - BKT"/>
    <s v="MEDAN"/>
    <s v="Sumatera Utara"/>
    <d v="1972-05-11T00:00:00"/>
    <d v="1995-05-02T00:00:00"/>
    <s v="Female"/>
    <s v="BKT"/>
    <s v="MEI.MEI@CIMBNIAGA.CO.ID"/>
    <s v="D-3"/>
    <n v="3003239"/>
    <s v="RENDRA PUTRA"/>
    <s v="Network Region Service &amp; Operations Head - Sumatera Region"/>
    <m/>
    <m/>
    <m/>
    <m/>
    <x v="1"/>
    <m/>
    <m/>
    <x v="0"/>
    <n v="0"/>
    <x v="0"/>
    <n v="0"/>
    <x v="0"/>
    <n v="0"/>
  </r>
  <r>
    <n v="3012072"/>
    <s v="ELIZABETH ASTRIANA HUTABARAT"/>
    <s v="U8"/>
    <x v="4"/>
    <s v="Network - Sumatera Region"/>
    <s v="Network - Sumatera Region Area I"/>
    <s v="KCP - Medan - Asia - MDA - D3"/>
    <s v="KCP - Medan - Asia - MDA - Service - D4"/>
    <s v="Branch Operations &amp; Service Manager"/>
    <s v="Branch Operations &amp; Service Manager"/>
    <s v="KCP - Medan - Asia - MDA"/>
    <s v="MEDAN"/>
    <s v="Sumatera Utara"/>
    <d v="1986-01-03T00:00:00"/>
    <d v="2009-01-19T00:00:00"/>
    <s v="Female"/>
    <s v="MDA"/>
    <s v="ELIZABETH.HUTABARAT@CIMBNIAGA.CO.ID"/>
    <s v="D-4"/>
    <n v="3038795"/>
    <s v="ERWIN"/>
    <s v="Branch Manager - KCP - MDA"/>
    <m/>
    <m/>
    <m/>
    <m/>
    <x v="1"/>
    <m/>
    <m/>
    <x v="0"/>
    <n v="0"/>
    <x v="0"/>
    <n v="0"/>
    <x v="0"/>
    <n v="0"/>
  </r>
  <r>
    <n v="3006716"/>
    <s v="IRHASY YAZID HASIBUAN"/>
    <s v="U7"/>
    <x v="4"/>
    <s v="Network - Sumatera Region"/>
    <s v="Network Region Service &amp; Operations - Sumatera Region"/>
    <s v="Network Service &amp; Operations - Sumatera Region - CNM"/>
    <s v="---"/>
    <s v="Flying Branch Operations &amp; Service Manager"/>
    <s v="Flying Branch Operations &amp; Service Manager"/>
    <s v="KC - Medan - Icon - CNM"/>
    <s v="MEDAN"/>
    <s v="Sumatera Utara"/>
    <d v="1978-09-08T00:00:00"/>
    <d v="2005-03-01T00:00:00"/>
    <s v="Male"/>
    <s v="CNM"/>
    <s v="IRHASY.HASIBUAN@CIMBNIAGA.CO.ID"/>
    <s v="D-3"/>
    <n v="3003239"/>
    <s v="RENDRA PUTRA"/>
    <s v="Network Region Service &amp; Operations Head - Sumatera Region"/>
    <m/>
    <m/>
    <m/>
    <m/>
    <x v="1"/>
    <m/>
    <m/>
    <x v="0"/>
    <n v="0.95"/>
    <x v="0"/>
    <n v="0"/>
    <x v="0"/>
    <n v="0.47499999999999998"/>
  </r>
  <r>
    <n v="3004481"/>
    <s v="ELDAMEYER"/>
    <s v="U7"/>
    <x v="4"/>
    <s v="Network - Sumatera Region"/>
    <s v="Network Region Service &amp; Operations - Sumatera Region"/>
    <s v="Network Service &amp; Operations - Sumatera Region - LMU"/>
    <s v="---"/>
    <s v="Flying Branch Operations &amp; Service Manager"/>
    <s v="Flying Branch Operations &amp; Service Manager"/>
    <s v="KC - Lampung - Malahayati - LMU"/>
    <s v="LAMPUNG SELATAN"/>
    <s v="Lampung"/>
    <d v="1974-03-26T00:00:00"/>
    <d v="1997-07-09T00:00:00"/>
    <s v="Female"/>
    <s v="LMU"/>
    <s v="ELDAMEYER@CIMBNIAGA.CO.ID"/>
    <s v="D-3"/>
    <n v="3003239"/>
    <s v="RENDRA PUTRA"/>
    <s v="Network Region Service &amp; Operations Head - Sumatera Region"/>
    <m/>
    <m/>
    <m/>
    <m/>
    <x v="1"/>
    <m/>
    <m/>
    <x v="0"/>
    <n v="0"/>
    <x v="0"/>
    <n v="0"/>
    <x v="0"/>
    <n v="0"/>
  </r>
  <r>
    <n v="3034253"/>
    <s v="NITA ALFIYATI"/>
    <s v="U8"/>
    <x v="4"/>
    <s v="Network - Sumatera Region"/>
    <s v="Network Region Service &amp; Operations - Sumatera Region"/>
    <s v="Network Service &amp; Operations - Sumatera Region - PLS"/>
    <s v="---"/>
    <s v="Flying Branch Operations &amp; Service Manager"/>
    <s v="Flying Branch Operations &amp; Service Manager"/>
    <s v="KC - Palembang - Sudirman - PLS"/>
    <s v="PALEMBANG"/>
    <s v="Sumatera Selatan"/>
    <d v="1994-01-15T00:00:00"/>
    <d v="2017-08-10T00:00:00"/>
    <s v="Female"/>
    <s v="PLS"/>
    <s v="NITA.ALFIYATI@CIMBNIAGA.CO.ID"/>
    <s v="D-3"/>
    <n v="3003239"/>
    <s v="RENDRA PUTRA"/>
    <s v="Network Region Service &amp; Operations Head - Sumatera Region"/>
    <m/>
    <m/>
    <m/>
    <m/>
    <x v="1"/>
    <m/>
    <m/>
    <x v="0"/>
    <n v="0.95"/>
    <x v="0"/>
    <n v="0"/>
    <x v="0"/>
    <n v="0.47499999999999998"/>
  </r>
  <r>
    <n v="3004649"/>
    <s v="YULY ANGGRAINI AZWAR"/>
    <s v="U7"/>
    <x v="4"/>
    <s v="Network - Sumatera Region"/>
    <s v="Network Region Service &amp; Operations - Sumatera Region"/>
    <s v="Network Service &amp; Operations - Sumatera Region - PMY"/>
    <s v="---"/>
    <s v="Flying Branch Operations &amp; Service Manager"/>
    <s v="Flying Branch Operations &amp; Service Manager"/>
    <s v="KC - Padang - Yamin - PMY"/>
    <s v="PADANG"/>
    <s v="Sumatera Barat"/>
    <d v="1974-07-10T00:00:00"/>
    <d v="1997-09-16T00:00:00"/>
    <s v="Female"/>
    <s v="PMY"/>
    <s v="Yuli.AnggrainiAzwar@cimbniaga.co.id"/>
    <s v="D-3"/>
    <n v="3003239"/>
    <s v="RENDRA PUTRA"/>
    <s v="Network Region Service &amp; Operations Head - Sumatera Region"/>
    <m/>
    <m/>
    <m/>
    <m/>
    <x v="1"/>
    <m/>
    <m/>
    <x v="0"/>
    <n v="0"/>
    <x v="0"/>
    <n v="0"/>
    <x v="0"/>
    <n v="0"/>
  </r>
  <r>
    <n v="3005177"/>
    <s v="SITTI LUCY ANGGRAINI"/>
    <s v="U6"/>
    <x v="4"/>
    <s v="Network - Sumatera Region"/>
    <s v="Network Region Service &amp; Operations - Sumatera Region"/>
    <s v="Network Service &amp; Operations - Sumatera Region - PSD"/>
    <s v="---"/>
    <s v="Flying Branch Operations &amp; Service Manager"/>
    <s v="Flying Branch Operations &amp; Service Manager"/>
    <s v="KC - Pekanbaru - Sudirman - PSD"/>
    <s v="PEKANBARU"/>
    <s v="Riau"/>
    <d v="1976-03-05T00:00:00"/>
    <d v="2000-10-09T00:00:00"/>
    <s v="Female"/>
    <s v="PSD"/>
    <s v="SITTI@CIMBNIAGA.CO.ID"/>
    <s v="D-3"/>
    <n v="3003239"/>
    <s v="RENDRA PUTRA"/>
    <s v="Network Region Service &amp; Operations Head - Sumatera Region"/>
    <m/>
    <m/>
    <m/>
    <m/>
    <x v="1"/>
    <m/>
    <m/>
    <x v="0"/>
    <n v="0.1"/>
    <x v="0"/>
    <n v="0"/>
    <x v="0"/>
    <n v="0.05"/>
  </r>
  <r>
    <n v="3007657"/>
    <s v="ADHY PURWANTO"/>
    <s v="U6"/>
    <x v="4"/>
    <s v="Network - Sumatera Region"/>
    <s v="Network Region Service &amp; Operations - Sumatera Region"/>
    <s v="Network Service &amp; Operations - Sumatera Region - SIP"/>
    <s v="---"/>
    <s v="Flying Branch Operations &amp; Service Manager"/>
    <s v="Flying Branch Operations &amp; Service Manager"/>
    <s v="KC - Batam - Sei Panas - SIP"/>
    <s v="BATAM"/>
    <s v="Kepulauan Riau"/>
    <d v="1981-11-02T00:00:00"/>
    <d v="2005-10-03T00:00:00"/>
    <s v="Male"/>
    <s v="SIP"/>
    <s v="ADHY.PURWANTO@CIMBNIAGA.CO.ID"/>
    <s v="D-3"/>
    <n v="3003239"/>
    <s v="RENDRA PUTRA"/>
    <s v="Network Region Service &amp; Operations Head - Sumatera Region"/>
    <m/>
    <m/>
    <m/>
    <m/>
    <x v="1"/>
    <m/>
    <m/>
    <x v="0"/>
    <n v="0.65"/>
    <x v="0"/>
    <n v="0"/>
    <x v="0"/>
    <n v="0.32500000000000001"/>
  </r>
  <r>
    <n v="3005340"/>
    <s v="ARIEF ISWAHYUDI"/>
    <s v="U7"/>
    <x v="4"/>
    <s v="Network - Sumatera Region"/>
    <s v="Network Region Service &amp; Operations - Sumatera Region"/>
    <s v="Network Service &amp; Operations - Sumatera Region - SIP"/>
    <s v="---"/>
    <s v="Flying Branch Operations &amp; Service Manager"/>
    <s v="Flying Branch Operations &amp; Service Manager"/>
    <s v="KC - Batam - Sei Panas - SIP"/>
    <s v="BATAM"/>
    <s v="Kepulauan Riau"/>
    <d v="1973-10-07T00:00:00"/>
    <d v="2001-03-19T00:00:00"/>
    <s v="Male"/>
    <s v="SIP"/>
    <s v="ARIEF.ISWAHYUDI@CIMBNIAGA.CO.ID"/>
    <s v="D-3"/>
    <n v="3003239"/>
    <s v="RENDRA PUTRA"/>
    <s v="Network Region Service &amp; Operations Head - Sumatera Region"/>
    <m/>
    <m/>
    <m/>
    <m/>
    <x v="1"/>
    <m/>
    <m/>
    <x v="1"/>
    <n v="1"/>
    <x v="0"/>
    <n v="0"/>
    <x v="0"/>
    <n v="0.5"/>
  </r>
  <r>
    <n v="3011888"/>
    <s v="SUTIONO"/>
    <s v="U7"/>
    <x v="4"/>
    <s v="Network - Sumatera Region"/>
    <s v="Network Region Service &amp; Operations - Sumatera Region"/>
    <s v="Network Service &amp; Operations - Sumatera Region - TPN"/>
    <s v="---"/>
    <s v="Flying Branch Operations &amp; Service Manager"/>
    <s v="Flying Branch Operations &amp; Service Manager"/>
    <s v="KCP - Tanjung Pinang - Merdeka - TPN"/>
    <s v="TANJUNG PINANG"/>
    <s v="Kepulauan Riau"/>
    <d v="1983-02-05T00:00:00"/>
    <d v="2008-10-20T00:00:00"/>
    <s v="Male"/>
    <s v="TPN"/>
    <s v="SUTIONO@CIMBNIAGA.CO.ID"/>
    <s v="D-3"/>
    <n v="3003239"/>
    <s v="RENDRA PUTRA"/>
    <s v="Network Region Service &amp; Operations Head - Sumatera Region"/>
    <m/>
    <m/>
    <m/>
    <m/>
    <x v="1"/>
    <m/>
    <m/>
    <x v="0"/>
    <n v="0.3"/>
    <x v="0"/>
    <n v="0"/>
    <x v="0"/>
    <n v="0.15"/>
  </r>
  <r>
    <n v="3009925"/>
    <s v="WELLIAN DORA"/>
    <s v="U7"/>
    <x v="4"/>
    <s v="Network - Sumatera Region"/>
    <s v="Network Region Service &amp; Operations - Sumatera Region"/>
    <s v="Region Service &amp; Operations Support - Sumatera Region 1"/>
    <s v="---"/>
    <s v="Region Service &amp; Operations Support Manager"/>
    <s v="Region Service &amp; Operations Support Manager"/>
    <s v="KC - Pekanbaru - Sudirman - PSD"/>
    <s v="PEKANBARU"/>
    <s v="Riau"/>
    <d v="1983-10-27T00:00:00"/>
    <d v="2008-08-31T00:00:00"/>
    <s v="Female"/>
    <s v="PSD"/>
    <s v="WELLIAN.DORA@CIMBNIAGA.CO.ID"/>
    <s v="D-3"/>
    <n v="3003239"/>
    <s v="RENDRA PUTRA"/>
    <s v="Network Region Service &amp; Operations Head - Sumatera Region"/>
    <m/>
    <m/>
    <m/>
    <m/>
    <x v="1"/>
    <m/>
    <m/>
    <x v="0"/>
    <n v="0.45"/>
    <x v="0"/>
    <n v="0"/>
    <x v="0"/>
    <n v="0.22500000000000001"/>
  </r>
  <r>
    <n v="3018428"/>
    <s v="DIAN KARTIKA SILALAHI"/>
    <s v="U8"/>
    <x v="4"/>
    <s v="Network - Sumatera Region"/>
    <s v="Network Region Service &amp; Operations - Sumatera Region"/>
    <s v="Region Service &amp; Operations Support - Sumatera Region 2"/>
    <s v="---"/>
    <s v="Region Service &amp; Operations Support Manager"/>
    <s v="Region Service &amp; Operations Support Manager"/>
    <s v="KC - Medan - Pemuda - MDP"/>
    <s v="MEDAN"/>
    <s v="Sumatera Utara"/>
    <d v="1989-06-22T00:00:00"/>
    <d v="2012-02-21T00:00:00"/>
    <s v="Female"/>
    <s v="MDP"/>
    <s v="DIAN.KARTIKASILALAHI@CIMBNIAGA.CO.ID"/>
    <s v="D-3"/>
    <n v="3003239"/>
    <s v="RENDRA PUTRA"/>
    <s v="Network Region Service &amp; Operations Head - Sumatera Region"/>
    <m/>
    <m/>
    <m/>
    <m/>
    <x v="1"/>
    <m/>
    <m/>
    <x v="0"/>
    <n v="0.4"/>
    <x v="0"/>
    <n v="0"/>
    <x v="0"/>
    <n v="0.2"/>
  </r>
  <r>
    <n v="3011003"/>
    <s v="NOVITA PURWANINGRUM"/>
    <s v="U9"/>
    <x v="4"/>
    <s v="Network - Sumatera Region"/>
    <s v="Network Region Service &amp; Operations - Sumatera Region"/>
    <s v="Region Service &amp; Operations Support - Sumatera Region"/>
    <s v="KM - Sumatera Region - KLG"/>
    <s v="Branch Service Officer"/>
    <s v="Branch Service Officer"/>
    <s v="KM - Lampung - KLG"/>
    <s v="LAMPUNG SELATAN"/>
    <s v="Lampung"/>
    <d v="1985-11-04T00:00:00"/>
    <d v="2008-04-01T00:00:00"/>
    <s v="Female"/>
    <s v="KLG"/>
    <s v="NOVITA.PURWANINGRUM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23670"/>
    <s v="ANASTASYA KRISTINA"/>
    <s v="U9"/>
    <x v="4"/>
    <s v="Network - Sumatera Region"/>
    <s v="Network Region Service &amp; Operations - Sumatera Region"/>
    <s v="Region Service &amp; Operations Support - Sumatera Region"/>
    <s v="KM - Sumatera Region - KLG"/>
    <s v="Customer Service"/>
    <s v="Customer Service"/>
    <s v="KM - Lampung - KLG"/>
    <s v="LAMPUNG SELATAN"/>
    <s v="Lampung"/>
    <d v="1988-06-30T00:00:00"/>
    <d v="2013-07-01T00:00:00"/>
    <s v="Female"/>
    <s v="KLG"/>
    <s v="ANASTASYA.KRISTINA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14221"/>
    <s v="ROSIANA LUBIS"/>
    <s v="U9"/>
    <x v="4"/>
    <s v="Network - Sumatera Region"/>
    <s v="Network Region Service &amp; Operations - Sumatera Region"/>
    <s v="Region Service &amp; Operations Support - Sumatera Region"/>
    <s v="KM - Sumatera Region - KMM"/>
    <s v="Branch Service Officer"/>
    <s v="Branch Service Officer"/>
    <s v="KM - Medan - KMM"/>
    <s v="MEDAN"/>
    <s v="Sumatera Utara"/>
    <d v="1988-08-07T00:00:00"/>
    <d v="2010-10-01T00:00:00"/>
    <s v="Female"/>
    <s v="KMM"/>
    <s v="ROSIANA.LUBIS@CIMBNIAGA.CO.ID"/>
    <s v="D-4"/>
    <n v="3018428"/>
    <s v="DIAN KARTIKA SILALAHI"/>
    <s v="Region Service &amp; Operations Support Manager - Sumatera Region 2"/>
    <m/>
    <m/>
    <m/>
    <m/>
    <x v="1"/>
    <m/>
    <m/>
    <x v="0"/>
    <n v="0"/>
    <x v="0"/>
    <n v="0"/>
    <x v="0"/>
    <n v="0"/>
  </r>
  <r>
    <n v="3021965"/>
    <s v="NIO PARAYOGI"/>
    <s v="U9"/>
    <x v="4"/>
    <s v="Network - Sumatera Region"/>
    <s v="Network Region Service &amp; Operations - Sumatera Region"/>
    <s v="Region Service &amp; Operations Support - Sumatera Region"/>
    <s v="KM - Sumatera Region - KMM"/>
    <s v="Customer Service"/>
    <s v="Customer Service"/>
    <s v="KM - Medan - KMM"/>
    <s v="MEDAN"/>
    <s v="Sumatera Utara"/>
    <d v="1987-02-03T00:00:00"/>
    <d v="2013-02-18T00:00:00"/>
    <s v="Male"/>
    <s v="KMM"/>
    <s v="NIO.PARAYOGI@CIMBNIAGA.CO.ID"/>
    <s v="D-4"/>
    <n v="3018428"/>
    <s v="DIAN KARTIKA SILALAHI"/>
    <s v="Region Service &amp; Operations Support Manager - Sumatera Region 2"/>
    <m/>
    <m/>
    <m/>
    <m/>
    <x v="1"/>
    <m/>
    <m/>
    <x v="0"/>
    <n v="0"/>
    <x v="0"/>
    <n v="0"/>
    <x v="0"/>
    <n v="0"/>
  </r>
  <r>
    <n v="3006980"/>
    <s v="ANISA SUDRAJAT"/>
    <s v="U9"/>
    <x v="4"/>
    <s v="Network - Sumatera Region"/>
    <s v="Network Region Service &amp; Operations - Sumatera Region"/>
    <s v="Region Service &amp; Operations Support - Sumatera Region"/>
    <s v="KM - Sumatera Region - KOB"/>
    <s v="Branch Service Officer"/>
    <s v="Branch Service Officer"/>
    <s v="KM - Batam - KOB"/>
    <s v="BATAM"/>
    <s v="Kepulauan Riau"/>
    <d v="1982-06-17T00:00:00"/>
    <d v="2007-01-01T00:00:00"/>
    <s v="Female"/>
    <s v="KOB"/>
    <s v="ANISA.SUDRAJAT@CIMBNIAGA.CO.ID"/>
    <s v="D-4"/>
    <n v="3009925"/>
    <s v="WELLIAN DORA"/>
    <s v="Region Service &amp; Operations Support Manager - Sumatera Region 1"/>
    <m/>
    <m/>
    <m/>
    <m/>
    <x v="1"/>
    <m/>
    <m/>
    <x v="0"/>
    <n v="0.45"/>
    <x v="0"/>
    <n v="0"/>
    <x v="0"/>
    <n v="0.22500000000000001"/>
  </r>
  <r>
    <n v="3040338"/>
    <s v="DILLA DWI HANDAYANI"/>
    <s v="U9"/>
    <x v="4"/>
    <s v="Network - Sumatera Region"/>
    <s v="Network Region Service &amp; Operations - Sumatera Region"/>
    <s v="Region Service &amp; Operations Support - Sumatera Region"/>
    <s v="KM - Sumatera Region - KOB"/>
    <s v="Customer Service"/>
    <s v="Customer Service"/>
    <s v="KM - Batam - KOB"/>
    <s v="BATAM"/>
    <s v="Kepulauan Riau"/>
    <d v="1993-06-23T00:00:00"/>
    <d v="2020-01-20T00:00:00"/>
    <s v="Female"/>
    <s v="KOB"/>
    <s v="DILLA.HANDAYANI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41600"/>
    <s v="D.I.DIVO RIZKY"/>
    <s v="U9"/>
    <x v="4"/>
    <s v="Network - Sumatera Region"/>
    <s v="Network Region Service &amp; Operations - Sumatera Region"/>
    <s v="Region Service &amp; Operations Support - Sumatera Region"/>
    <s v="KM - Sumatera Region - KOP"/>
    <s v="Customer Service"/>
    <s v="Customer Service"/>
    <s v="KM - Pekanbaru - KOP"/>
    <s v="PEKANBARU"/>
    <s v="Riau"/>
    <d v="1996-02-29T00:00:00"/>
    <d v="2020-08-24T00:00:00"/>
    <s v="Male"/>
    <s v="KOP"/>
    <s v="D.i.Rizky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10894"/>
    <s v="VIVI AFRIYANI"/>
    <s v="U9"/>
    <x v="4"/>
    <s v="Network - Sumatera Region"/>
    <s v="Network Region Service &amp; Operations - Sumatera Region"/>
    <s v="Region Service &amp; Operations Support - Sumatera Region"/>
    <s v="KM - Sumatera Region - KOP"/>
    <s v="Branch Service Officer"/>
    <s v="Branch Service Officer"/>
    <s v="KM - Pekanbaru - KOP"/>
    <s v="PEKANBARU"/>
    <s v="Riau"/>
    <d v="1982-04-09T00:00:00"/>
    <d v="2008-03-10T00:00:00"/>
    <s v="Female"/>
    <s v="KOP"/>
    <s v="VIVI.AFRIYANI@CIMBNIAGA.CO.ID"/>
    <s v="D-4"/>
    <n v="3009925"/>
    <s v="WELLIAN DORA"/>
    <s v="Region Service &amp; Operations Support Manager - Sumatera Region 1"/>
    <m/>
    <m/>
    <m/>
    <m/>
    <x v="1"/>
    <m/>
    <m/>
    <x v="1"/>
    <n v="1"/>
    <x v="0"/>
    <n v="0"/>
    <x v="0"/>
    <n v="0.5"/>
  </r>
  <r>
    <n v="3022291"/>
    <s v="NENDA SEPTIANA"/>
    <s v="U9"/>
    <x v="4"/>
    <s v="Network - Sumatera Region"/>
    <s v="Network Region Service &amp; Operations - Sumatera Region"/>
    <s v="Region Service &amp; Operations Support - Sumatera Region"/>
    <s v="KM - Sumatera Region - KPS"/>
    <s v="Branch Service Officer"/>
    <s v="Branch Service Officer"/>
    <s v="KM - Palembang - KPS"/>
    <s v="PALEMBANG"/>
    <s v="Sumatera Selatan"/>
    <d v="1990-09-29T00:00:00"/>
    <d v="2013-03-18T00:00:00"/>
    <s v="Female"/>
    <s v="KPS"/>
    <s v="NENDA.SEPTIANA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35185"/>
    <s v="NESSY SYNTIA"/>
    <s v="U9"/>
    <x v="4"/>
    <s v="Network - Sumatera Region"/>
    <s v="Network Region Service &amp; Operations - Sumatera Region"/>
    <s v="Region Service &amp; Operations Support - Sumatera Region"/>
    <s v="KM - Sumatera Region - KPS"/>
    <s v="Customer Service"/>
    <s v="Customer Service"/>
    <s v="KM - Palembang - KPS"/>
    <s v="PALEMBANG"/>
    <s v="Sumatera Selatan"/>
    <d v="1995-11-03T00:00:00"/>
    <d v="2018-02-05T00:00:00"/>
    <s v="Female"/>
    <s v="KPS"/>
    <s v="NESSY.SYNTIA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5350927"/>
    <s v="M DAHRI MUTAWAQIL"/>
    <s v="U9"/>
    <x v="7"/>
    <s v="Syariah Consumer &amp; Emerging Business Banking"/>
    <s v="Syariah Network"/>
    <s v="Syariah - Sumatera North"/>
    <s v="KCPS - Syariah - Aceh - Bireuen - SBIR - D3"/>
    <s v="Branch Operations &amp; Service Manager"/>
    <s v="Branch Operations &amp; Service Manager"/>
    <s v="KCPS - Aceh - Bireuen - SBIR"/>
    <s v="BANDA ACEH"/>
    <s v="Nanggroe Aceh Darussalam"/>
    <d v="1997-07-15T00:00:00"/>
    <d v="2021-09-06T00:00:00"/>
    <s v="Male"/>
    <s v="SBIR"/>
    <s v="M.Mutawaqil@cimbniaga.co.id"/>
    <s v="D-5"/>
    <n v="5335210"/>
    <s v="Fauza"/>
    <s v="Syariah Branch Manager - KCPS - SBIR"/>
    <m/>
    <m/>
    <m/>
    <m/>
    <x v="1"/>
    <m/>
    <m/>
    <x v="0"/>
    <n v="0"/>
    <x v="0"/>
    <n v="0"/>
    <x v="0"/>
    <n v="0"/>
  </r>
  <r>
    <n v="3026089"/>
    <s v="STEFANI ALZA"/>
    <s v="U9"/>
    <x v="4"/>
    <s v="Network - Sumatera Region"/>
    <s v="Network Region Service &amp; Operations - Sumatera Region"/>
    <s v="Region Service &amp; Operations Support - Sumatera Region"/>
    <s v="KM - Sumatera Region - KSP"/>
    <s v="Branch Service Officer"/>
    <s v="Branch Service Officer"/>
    <s v="KM - Padang - KSP"/>
    <s v="PADANG"/>
    <s v="Sumatera Barat"/>
    <d v="1988-07-12T00:00:00"/>
    <d v="2014-04-14T00:00:00"/>
    <s v="Female"/>
    <s v="KSP"/>
    <s v="STEFANI.ALZA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16339"/>
    <s v="MEGA SARI"/>
    <s v="U9"/>
    <x v="4"/>
    <s v="Network - Sumatera Region"/>
    <s v="Network Region Service &amp; Operations - Sumatera Region"/>
    <s v="Region Service &amp; Operations Support - Sumatera Region"/>
    <s v="KM - Sumatera Region - KSP"/>
    <s v="Customer Service"/>
    <s v="Customer Service"/>
    <s v="KM - Padang - KSP"/>
    <s v="PADANG"/>
    <s v="Sumatera Barat"/>
    <d v="1987-09-15T00:00:00"/>
    <d v="2011-06-13T00:00:00"/>
    <s v="Female"/>
    <s v="KSP"/>
    <s v="MEGA.SARI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40727"/>
    <s v="VONNY"/>
    <s v="U10"/>
    <x v="4"/>
    <s v="Network - Sumatera Region"/>
    <s v="Network Region Service &amp; Operations - Sumatera Region"/>
    <s v="Region Service &amp; Operations Support - Sumatera Region"/>
    <s v="KM - Sumatera Region - KSP"/>
    <s v="Teller"/>
    <s v="Teller"/>
    <s v="KM - Padang - KSP"/>
    <s v="PADANG"/>
    <s v="Sumatera Barat"/>
    <d v="1997-02-16T00:00:00"/>
    <d v="2020-02-24T00:00:00"/>
    <s v="Female"/>
    <s v="KSP"/>
    <s v="VONNY@CIMBNIAGA.CO.ID"/>
    <s v="D-4"/>
    <n v="3009925"/>
    <s v="WELLIAN DORA"/>
    <s v="Region Service &amp; Operations Support Manager - Sumatera Region 1"/>
    <m/>
    <m/>
    <m/>
    <m/>
    <x v="1"/>
    <m/>
    <m/>
    <x v="1"/>
    <n v="1"/>
    <x v="0"/>
    <n v="0"/>
    <x v="0"/>
    <n v="0.5"/>
  </r>
  <r>
    <n v="3012105"/>
    <s v="MELKY BOYNARDO SIMANGUNSONG"/>
    <s v="U8"/>
    <x v="4"/>
    <s v="Network - Sumatera Region"/>
    <s v="Network Region Service &amp; Operations - Sumatera Region"/>
    <s v="Region Service &amp; Operations Support - Sumatera Region"/>
    <s v="Region Service &amp; Operations Support - Sumatera Region - BKT"/>
    <s v="GaITTS Staff"/>
    <s v="GaITTS Staff"/>
    <s v="KC - Medan - Bukit Barisan - BKT"/>
    <s v="MEDAN"/>
    <s v="Sumatera Utara"/>
    <d v="1981-07-16T00:00:00"/>
    <d v="2009-02-23T00:00:00"/>
    <s v="Male"/>
    <s v="BKT"/>
    <s v="MELKY.BOINARDO@CIMBNIAGA.CO.ID"/>
    <s v="D-4"/>
    <n v="3018428"/>
    <s v="DIAN KARTIKA SILALAHI"/>
    <s v="Region Service &amp; Operations Support Manager - Sumatera Region 2"/>
    <m/>
    <m/>
    <m/>
    <m/>
    <x v="1"/>
    <m/>
    <m/>
    <x v="0"/>
    <n v="0"/>
    <x v="0"/>
    <n v="0"/>
    <x v="0"/>
    <n v="0"/>
  </r>
  <r>
    <n v="3035541"/>
    <s v="ANDITA PUTRILIA RIZKY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BKT"/>
    <s v="Flying Customer Service"/>
    <s v="Flying Customer Service"/>
    <s v="KC - Medan - Bukit Barisan - BKT"/>
    <s v="MEDAN"/>
    <s v="Sumatera Utara"/>
    <d v="1996-07-12T00:00:00"/>
    <d v="2018-04-02T00:00:00"/>
    <s v="Female"/>
    <s v="BKT"/>
    <s v="ANDITA.RIZKY@CIMBNIAGA.CO.ID"/>
    <s v="D-4"/>
    <n v="3018428"/>
    <s v="DIAN KARTIKA SILALAHI"/>
    <s v="Region Service &amp; Operations Support Manager - Sumatera Region 2"/>
    <m/>
    <m/>
    <m/>
    <m/>
    <x v="1"/>
    <m/>
    <m/>
    <x v="0"/>
    <n v="0"/>
    <x v="0"/>
    <n v="0"/>
    <x v="0"/>
    <n v="0"/>
  </r>
  <r>
    <n v="3027798"/>
    <s v="DEWI CAHYA NINGTIYAS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BKT"/>
    <s v="Flying Customer Service"/>
    <s v="Flying Customer Service"/>
    <s v="KC - Medan - Bukit Barisan - BKT"/>
    <s v="MEDAN"/>
    <s v="Sumatera Utara"/>
    <d v="1992-09-24T00:00:00"/>
    <d v="2014-11-13T00:00:00"/>
    <s v="Female"/>
    <s v="BKT"/>
    <s v="DEWI.NINGTIYAS@CIMBNIAGA.CO.ID"/>
    <s v="D-4"/>
    <n v="3018428"/>
    <s v="DIAN KARTIKA SILALAHI"/>
    <s v="Region Service &amp; Operations Support Manager - Sumatera Region 2"/>
    <m/>
    <m/>
    <m/>
    <m/>
    <x v="1"/>
    <m/>
    <m/>
    <x v="1"/>
    <n v="1"/>
    <x v="0"/>
    <n v="0"/>
    <x v="0"/>
    <n v="0.5"/>
  </r>
  <r>
    <n v="3023445"/>
    <s v="AYUNDA PRATIWI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BKT"/>
    <s v="Flying Customer Service"/>
    <s v="Flying Customer Service"/>
    <s v="KC - Medan - Bukit Barisan - BKT"/>
    <s v="MEDAN"/>
    <s v="Sumatera Utara"/>
    <d v="1991-12-15T00:00:00"/>
    <d v="2013-06-17T00:00:00"/>
    <s v="Female"/>
    <s v="BKT"/>
    <s v="AYUNDA.PRATIWI@CIMBNIAGA.CO.ID"/>
    <s v="D-4"/>
    <n v="3018428"/>
    <s v="DIAN KARTIKA SILALAHI"/>
    <s v="Region Service &amp; Operations Support Manager - Sumatera Region 2"/>
    <m/>
    <m/>
    <m/>
    <m/>
    <x v="1"/>
    <m/>
    <m/>
    <x v="0"/>
    <n v="0"/>
    <x v="0"/>
    <n v="0"/>
    <x v="0"/>
    <n v="0"/>
  </r>
  <r>
    <n v="3032993"/>
    <s v="LAWRENCE PRATAMA TANZIL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BKT"/>
    <s v="Flying Teller"/>
    <s v="Flying Teller"/>
    <s v="KC - Medan - Bukit Barisan - BKT"/>
    <s v="MEDAN"/>
    <s v="Sumatera Utara"/>
    <d v="1994-09-20T00:00:00"/>
    <d v="2017-02-10T00:00:00"/>
    <s v="Female"/>
    <s v="BKT"/>
    <s v="LAWRENCE.TANZIL@CIMBNIAGA.CO.ID"/>
    <s v="D-4"/>
    <n v="3018428"/>
    <s v="DIAN KARTIKA SILALAHI"/>
    <s v="Region Service &amp; Operations Support Manager - Sumatera Region 2"/>
    <m/>
    <m/>
    <m/>
    <m/>
    <x v="1"/>
    <m/>
    <m/>
    <x v="0"/>
    <n v="0.1"/>
    <x v="0"/>
    <n v="0"/>
    <x v="0"/>
    <n v="0.05"/>
  </r>
  <r>
    <n v="3029988"/>
    <s v="NOVIA RAHMANI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BKT"/>
    <s v="Flying Teller"/>
    <s v="Flying Teller"/>
    <s v="KC - Medan - Bukit Barisan - BKT"/>
    <s v="MEDAN"/>
    <s v="Sumatera Utara"/>
    <d v="1992-11-07T00:00:00"/>
    <d v="2015-10-26T00:00:00"/>
    <s v="Female"/>
    <s v="BKT"/>
    <s v="NOVIA.RAHMANI@CIMBNIAGA.CO.ID"/>
    <s v="D-4"/>
    <n v="3018428"/>
    <s v="DIAN KARTIKA SILALAHI"/>
    <s v="Region Service &amp; Operations Support Manager - Sumatera Region 2"/>
    <m/>
    <m/>
    <m/>
    <m/>
    <x v="1"/>
    <m/>
    <m/>
    <x v="0"/>
    <n v="0"/>
    <x v="0"/>
    <n v="0"/>
    <x v="0"/>
    <n v="0"/>
  </r>
  <r>
    <n v="3041466"/>
    <s v="ARYANI ANGGRAINI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CNM"/>
    <s v="Flying Teller"/>
    <s v="Flying Teller"/>
    <s v="KC - Medan - Icon - CNM"/>
    <s v="MEDAN"/>
    <s v="Sumatera Utara"/>
    <d v="1994-10-23T00:00:00"/>
    <d v="2020-06-29T00:00:00"/>
    <s v="Female"/>
    <s v="CNM"/>
    <s v="ARYANI.ANGGRAINI@CIMBNIAGA.CO.ID"/>
    <s v="D-4"/>
    <n v="3018428"/>
    <s v="DIAN KARTIKA SILALAHI"/>
    <s v="Region Service &amp; Operations Support Manager - Sumatera Region 2"/>
    <m/>
    <m/>
    <m/>
    <m/>
    <x v="1"/>
    <m/>
    <m/>
    <x v="1"/>
    <n v="1"/>
    <x v="0"/>
    <n v="0"/>
    <x v="0"/>
    <n v="0.5"/>
  </r>
  <r>
    <n v="3036566"/>
    <s v="RISKA SEPTYANI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JMB"/>
    <s v="Flying Customer Service"/>
    <s v="Flying Customer Service"/>
    <s v="KC - Jambi - Sutomo - JMB"/>
    <s v="JAMBI"/>
    <s v="Jambi"/>
    <d v="1994-09-26T00:00:00"/>
    <d v="2018-10-01T00:00:00"/>
    <s v="Female"/>
    <s v="JMB"/>
    <s v="Riska.Septyani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22665"/>
    <s v="RIZKI AMELIA FEBRINA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LMU"/>
    <s v="Flying Customer Service"/>
    <s v="Flying Customer Service"/>
    <s v="KC - Lampung - Malahayati - LMU"/>
    <s v="LAMPUNG SELATAN"/>
    <s v="Lampung"/>
    <d v="1988-02-08T00:00:00"/>
    <d v="2013-04-11T00:00:00"/>
    <s v="Female"/>
    <s v="LMU"/>
    <s v="RIZKI.FEBRIANA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07931"/>
    <s v="SANAWIYAH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LMU"/>
    <s v="Flying Teller"/>
    <s v="Flying Teller"/>
    <s v="KC - Lampung - Malahayati - LMU"/>
    <s v="LAMPUNG SELATAN"/>
    <s v="Lampung"/>
    <d v="1982-08-08T00:00:00"/>
    <d v="2005-07-04T00:00:00"/>
    <s v="Female"/>
    <s v="LMU"/>
    <s v="SANAWIYAH@CIMBNIAGA.CO.ID"/>
    <s v="D-4"/>
    <n v="3009925"/>
    <s v="WELLIAN DORA"/>
    <s v="Region Service &amp; Operations Support Manager - Sumatera Region 1"/>
    <m/>
    <m/>
    <m/>
    <m/>
    <x v="1"/>
    <m/>
    <m/>
    <x v="0"/>
    <n v="0.1"/>
    <x v="0"/>
    <n v="0"/>
    <x v="0"/>
    <n v="0.05"/>
  </r>
  <r>
    <n v="5388767"/>
    <s v="NALDIANSYAH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MDP"/>
    <s v="Flying Customer Service"/>
    <s v="Flying Customer Service"/>
    <s v="KC - Medan - Pemuda - MDP"/>
    <s v="MEDAN"/>
    <s v="Sumatera Utara"/>
    <d v="1996-04-14T00:00:00"/>
    <d v="2023-05-02T00:00:00"/>
    <s v="Male"/>
    <s v="MDP"/>
    <s v="Naldi.Ansyah@cimbniaga.co.id"/>
    <s v="D-4"/>
    <n v="3018428"/>
    <s v="DIAN KARTIKA SILALAHI"/>
    <s v="Region Service &amp; Operations Support Manager - Sumatera Region 2"/>
    <m/>
    <m/>
    <m/>
    <m/>
    <x v="1"/>
    <m/>
    <m/>
    <x v="0"/>
    <n v="0"/>
    <x v="0"/>
    <n v="0"/>
    <x v="0"/>
    <n v="0"/>
  </r>
  <r>
    <n v="3018841"/>
    <s v="RAHMAN SUGIONO SILITONGA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MMY"/>
    <s v="GaITTS Staff"/>
    <s v="GaITTS Staff"/>
    <s v="KCP - Medan - M Yamin - MMY"/>
    <s v="MEDAN"/>
    <s v="Sumatera Utara"/>
    <d v="1985-10-28T00:00:00"/>
    <d v="2012-04-09T00:00:00"/>
    <s v="Male"/>
    <s v="MMY"/>
    <s v="RAHMAN.SILITONGA@CIMBNIAGA.CO.ID"/>
    <s v="D-4"/>
    <n v="3018428"/>
    <s v="DIAN KARTIKA SILALAHI"/>
    <s v="Region Service &amp; Operations Support Manager - Sumatera Region 2"/>
    <m/>
    <m/>
    <m/>
    <m/>
    <x v="1"/>
    <m/>
    <m/>
    <x v="1"/>
    <n v="1"/>
    <x v="0"/>
    <n v="0"/>
    <x v="0"/>
    <n v="0.5"/>
  </r>
  <r>
    <n v="3030188"/>
    <s v="MASAYU FAUZIYAH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PLS"/>
    <s v="Flying Customer Service"/>
    <s v="Flying Customer Service"/>
    <s v="KC - Palembang - Sudirman - PLS"/>
    <s v="PALEMBANG"/>
    <s v="Sumatera Selatan"/>
    <d v="1994-06-21T00:00:00"/>
    <d v="2015-11-26T00:00:00"/>
    <s v="Female"/>
    <s v="PLS"/>
    <s v="MASAYU.FAUZIAH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24784"/>
    <s v="JOEANDA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PLS"/>
    <s v="Flying Customer Service"/>
    <s v="Flying Customer Service"/>
    <s v="KC - Palembang - Sudirman - PLS"/>
    <s v="PALEMBANG"/>
    <s v="Sumatera Selatan"/>
    <d v="1989-02-14T00:00:00"/>
    <d v="2013-10-29T00:00:00"/>
    <s v="Male"/>
    <s v="PLS"/>
    <s v="JOEANDA@CIMBNIAGA.CO.ID"/>
    <s v="D-4"/>
    <n v="3009925"/>
    <s v="WELLIAN DORA"/>
    <s v="Region Service &amp; Operations Support Manager - Sumatera Region 1"/>
    <m/>
    <m/>
    <m/>
    <m/>
    <x v="1"/>
    <m/>
    <m/>
    <x v="0"/>
    <n v="0.1"/>
    <x v="0"/>
    <n v="0"/>
    <x v="0"/>
    <n v="0.05"/>
  </r>
  <r>
    <n v="5315058"/>
    <s v="BIMBO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PLS"/>
    <s v="Flying Teller"/>
    <s v="Flying Teller"/>
    <s v="KC - Palembang - Sudirman - PLS"/>
    <s v="PALEMBANG"/>
    <s v="Sumatera Selatan"/>
    <d v="1994-11-06T00:00:00"/>
    <d v="2021-02-22T00:00:00"/>
    <s v="Male"/>
    <s v="PLS"/>
    <s v="Bimbo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41463"/>
    <s v="SAKINAH OKTAVIANI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PLS"/>
    <s v="Flying Teller"/>
    <s v="Flying Teller"/>
    <s v="KC - Palembang - Sudirman - PLS"/>
    <s v="PALEMBANG"/>
    <s v="Sumatera Selatan"/>
    <d v="1996-10-09T00:00:00"/>
    <d v="2020-06-29T00:00:00"/>
    <s v="Female"/>
    <s v="PLS"/>
    <s v="Sakinah.Oktaviani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13635"/>
    <s v="FADLI AGUS WIDIANTO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PLS"/>
    <s v="GaITTS Staff"/>
    <s v="GaITTS Staff"/>
    <s v="KC - Palembang - Sudirman - PLS"/>
    <s v="PALEMBANG"/>
    <s v="Sumatera Selatan"/>
    <d v="1988-08-31T00:00:00"/>
    <d v="2010-06-28T00:00:00"/>
    <s v="Male"/>
    <s v="PLS"/>
    <s v="Fadli.aguswidianto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36432"/>
    <s v="JEFRI PRANOTO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PMY"/>
    <s v="Flying Customer Service"/>
    <s v="Flying Customer Service"/>
    <s v="KC - Padang - Yamin - PMY"/>
    <s v="PADANG"/>
    <s v="Sumatera Barat"/>
    <d v="1996-03-17T00:00:00"/>
    <d v="2018-08-27T00:00:00"/>
    <s v="Male"/>
    <s v="PMY"/>
    <s v="JEFRI.PRANOTO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28044"/>
    <s v="ROLLAND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PMY"/>
    <s v="Flying Teller"/>
    <s v="Flying Teller"/>
    <s v="KC - Padang - Yamin - PMY"/>
    <s v="PADANG"/>
    <s v="Sumatera Barat"/>
    <d v="1991-01-14T00:00:00"/>
    <d v="2014-12-15T00:00:00"/>
    <s v="Male"/>
    <s v="PMY"/>
    <s v="ROLLAND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5409466"/>
    <s v="NADYA MUTIARA ARITONANG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PSD"/>
    <s v="Flying Customer Service"/>
    <s v="Flying Customer Service"/>
    <s v="KC - Pekanbaru - Sudirman - PSD"/>
    <s v="PEKANBARU"/>
    <s v="Riau"/>
    <d v="1998-02-26T00:00:00"/>
    <d v="2024-06-03T00:00:00"/>
    <s v="Female"/>
    <s v="PSD"/>
    <s v="nadya.aritonang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20999"/>
    <s v="MCH ALFAN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PSD"/>
    <s v="GaITTS Staff"/>
    <s v="GaITTS Staff"/>
    <s v="KC - Pekanbaru - Sudirman - PSD"/>
    <s v="PEKANBARU"/>
    <s v="Riau"/>
    <d v="1981-02-10T00:00:00"/>
    <d v="2012-12-05T00:00:00"/>
    <s v="Male"/>
    <s v="PSD"/>
    <s v="MOCHAMAD.ALFAN@CIMBNIAGA.CO.ID"/>
    <s v="D-4"/>
    <n v="3009925"/>
    <s v="WELLIAN DORA"/>
    <s v="Region Service &amp; Operations Support Manager - Sumatera Region 1"/>
    <m/>
    <m/>
    <m/>
    <m/>
    <x v="1"/>
    <m/>
    <m/>
    <x v="0"/>
    <n v="0.6"/>
    <x v="0"/>
    <n v="0"/>
    <x v="0"/>
    <n v="0.3"/>
  </r>
  <r>
    <n v="3023175"/>
    <s v="ABDUL RAHMAN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SIP"/>
    <s v="Flying Customer Service"/>
    <s v="Flying Customer Service"/>
    <s v="KC - Batam - Sei Panas - SIP"/>
    <s v="BATAM"/>
    <s v="Kepulauan Riau"/>
    <d v="1991-07-27T00:00:00"/>
    <d v="2013-06-03T00:00:00"/>
    <s v="Male"/>
    <s v="SIP"/>
    <s v="ABDUL.RAHMAN2@CIMBNIAGA.CO.ID"/>
    <s v="D-4"/>
    <n v="3009925"/>
    <s v="WELLIAN DORA"/>
    <s v="Region Service &amp; Operations Support Manager - Sumatera Region 1"/>
    <m/>
    <m/>
    <m/>
    <m/>
    <x v="1"/>
    <m/>
    <m/>
    <x v="0"/>
    <n v="0"/>
    <x v="0"/>
    <n v="0"/>
    <x v="0"/>
    <n v="0"/>
  </r>
  <r>
    <n v="3021470"/>
    <s v="ZAINAL ABIDIN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SIP"/>
    <s v="Flying Customer Service"/>
    <s v="Flying Customer Service"/>
    <s v="KC - Batam - Sei Panas - SIP"/>
    <s v="BATAM"/>
    <s v="Kepulauan Riau"/>
    <d v="1989-03-09T00:00:00"/>
    <d v="2013-01-07T00:00:00"/>
    <s v="Male"/>
    <s v="SIP"/>
    <s v="ZAINAL.ABIDIN@CIMBNIAGA.CO.ID"/>
    <s v="D-4"/>
    <n v="3009925"/>
    <s v="WELLIAN DORA"/>
    <s v="Region Service &amp; Operations Support Manager - Sumatera Region 1"/>
    <m/>
    <m/>
    <m/>
    <m/>
    <x v="1"/>
    <m/>
    <m/>
    <x v="1"/>
    <n v="1"/>
    <x v="0"/>
    <n v="0"/>
    <x v="0"/>
    <n v="0.5"/>
  </r>
  <r>
    <n v="3006181"/>
    <s v="DENNY SUSILO"/>
    <s v="U9"/>
    <x v="4"/>
    <s v="Network - Sumatera Region"/>
    <s v="Network Region Service &amp; Operations - Sumatera Region"/>
    <s v="Region Service &amp; Operations Support - Sumatera Region"/>
    <s v="Region Service &amp; Operations Support - Sumatera Region - SIP"/>
    <s v="GaITTS Staff"/>
    <s v="GaITTS Staff"/>
    <s v="KC - Batam - Sei Panas - SIP"/>
    <s v="BATAM"/>
    <s v="Kepulauan Riau"/>
    <d v="1979-05-10T00:00:00"/>
    <d v="2003-07-09T00:00:00"/>
    <s v="Male"/>
    <s v="SIP"/>
    <s v="DENNY.SUSILO@CIMBNIAGA.CO.ID"/>
    <s v="D-4"/>
    <n v="3009925"/>
    <s v="WELLIAN DORA"/>
    <s v="Region Service &amp; Operations Support Manager - Sumatera Region 1"/>
    <m/>
    <m/>
    <m/>
    <m/>
    <x v="1"/>
    <m/>
    <m/>
    <x v="1"/>
    <n v="1"/>
    <x v="0"/>
    <n v="0"/>
    <x v="0"/>
    <n v="0.5"/>
  </r>
  <r>
    <n v="5348290"/>
    <s v="ELLYSA PASKA"/>
    <s v="U10"/>
    <x v="4"/>
    <s v="Network - Sumatera Region"/>
    <s v="Network Region Service &amp; Operations - Sumatera Region"/>
    <s v="Region Service &amp; Operations Support - Sumatera Region"/>
    <s v="Region Service &amp; Operations Support - Sumatera Region - SIP"/>
    <s v="Flying Teller"/>
    <s v="Flying Teller"/>
    <s v="KC - Batam - Sei Panas - SIP"/>
    <s v="BATAM"/>
    <s v="Kepulauan Riau"/>
    <d v="1999-05-19T00:00:00"/>
    <d v="2021-08-30T00:00:00"/>
    <s v="Female"/>
    <s v="SIP"/>
    <s v="Ellysa.Paska@cimbniaga.co.id"/>
    <s v="D-4"/>
    <n v="3009925"/>
    <s v="WELLIAN DORA"/>
    <s v="Region Service &amp; Operations Support Manager - Sumatera Region 1"/>
    <m/>
    <m/>
    <m/>
    <m/>
    <x v="1"/>
    <m/>
    <m/>
    <x v="1"/>
    <n v="1"/>
    <x v="2"/>
    <n v="1"/>
    <x v="2"/>
    <n v="1"/>
  </r>
  <r>
    <n v="3008660"/>
    <s v="SRI MARIANI"/>
    <s v="U9"/>
    <x v="4"/>
    <s v="Network - Sumatera Region"/>
    <s v="Private Wealth Sales - Sumatera Region"/>
    <s v="---"/>
    <s v="---"/>
    <s v="Private Wealth Sales Assistant"/>
    <s v="Private Wealth Sales Assistant"/>
    <s v="KC - Medan - Icon - CNM"/>
    <s v="MEDAN"/>
    <s v="Sumatera Utara"/>
    <d v="1984-03-31T00:00:00"/>
    <d v="2006-04-20T00:00:00"/>
    <s v="Female"/>
    <s v="CNM"/>
    <s v="SRI.MARIANI@CIMBNIAGA.CO.ID"/>
    <s v="D-2"/>
    <n v="3012840"/>
    <s v="JOY OCTAVERY SIMANJUNTAK"/>
    <s v="Sr Region Sales Support Officer - Sumatera Region"/>
    <m/>
    <m/>
    <m/>
    <m/>
    <x v="1"/>
    <m/>
    <m/>
    <x v="1"/>
    <n v="1"/>
    <x v="0"/>
    <n v="0"/>
    <x v="0"/>
    <n v="0.5"/>
  </r>
  <r>
    <n v="3012840"/>
    <s v="JOY OCTAVERY SIMANJUNTAK"/>
    <s v="U7"/>
    <x v="4"/>
    <s v="Network - Sumatera Region"/>
    <s v="Region Sales Support - Sumatera Region"/>
    <s v="---"/>
    <s v="---"/>
    <s v="Sr Region Sales Support Officer"/>
    <s v="Sr Region Sales Support Officer"/>
    <s v="KC - Medan - Icon - CNM"/>
    <s v="MEDAN"/>
    <s v="Sumatera Utara"/>
    <d v="1984-06-18T00:00:00"/>
    <d v="2009-12-01T00:00:00"/>
    <s v="Male"/>
    <s v="CNM"/>
    <s v="JOY.OCTAVERY@CIMBNIAGA.CO.ID"/>
    <s v="D-2"/>
    <n v="3023172"/>
    <s v="IRWAN"/>
    <s v="Head of Region - Sumatera Region"/>
    <m/>
    <m/>
    <m/>
    <m/>
    <x v="1"/>
    <m/>
    <m/>
    <x v="1"/>
    <n v="1"/>
    <x v="0"/>
    <n v="0"/>
    <x v="0"/>
    <n v="0.5"/>
  </r>
  <r>
    <n v="3014672"/>
    <s v="SELFIA"/>
    <s v="U8"/>
    <x v="4"/>
    <s v="Network - Sumatera Region"/>
    <s v="Region Sales Support - Sumatera Region"/>
    <s v="---"/>
    <s v="---"/>
    <s v="Region Sales Support Officer"/>
    <s v="Region Sales Support Officer"/>
    <s v="KC - Medan - Icon - CNM"/>
    <s v="MEDAN"/>
    <s v="Sumatera Utara"/>
    <d v="1989-09-24T00:00:00"/>
    <d v="2010-11-22T00:00:00"/>
    <s v="Female"/>
    <s v="CNM"/>
    <s v="SELFIA@CIMBNIAGA.CO.ID"/>
    <s v="D-2"/>
    <n v="3023172"/>
    <s v="IRWAN"/>
    <s v="Head of Region - Sumatera Region"/>
    <m/>
    <m/>
    <m/>
    <m/>
    <x v="1"/>
    <m/>
    <m/>
    <x v="0"/>
    <n v="0.95"/>
    <x v="0"/>
    <n v="0"/>
    <x v="0"/>
    <n v="0.47499999999999998"/>
  </r>
  <r>
    <n v="5601889"/>
    <s v="TJAN CHRISTIAN"/>
    <s v="U2"/>
    <x v="4"/>
    <s v="Non Branch Channel"/>
    <s v="---"/>
    <s v="---"/>
    <s v="---"/>
    <s v="Head of Non Branch Channel"/>
    <s v="Head of Non Branch Channel"/>
    <s v="Kantor Fungsional Non Operasional - Menara Sentraya"/>
    <s v="JAKARTA SELATAN"/>
    <s v="Dki Jakarta"/>
    <d v="1976-03-21T00:00:00"/>
    <d v="2026-02-19T00:00:00"/>
    <s v="Male"/>
    <s v="KFNO"/>
    <s v="tjan.christian@cimbniaga.co.id"/>
    <s v="D-1"/>
    <n v="3013055"/>
    <s v="BUDIMAN TANJUNG"/>
    <s v="Chief of Network &amp; Digital Banking"/>
    <m/>
    <m/>
    <m/>
    <m/>
    <x v="1"/>
    <m/>
    <m/>
    <x v="0"/>
    <n v="0"/>
    <x v="1"/>
    <e v="#N/A"/>
    <x v="1"/>
    <e v="#N/A"/>
  </r>
  <r>
    <n v="3010706"/>
    <s v="EVI NOVITA"/>
    <s v="U8"/>
    <x v="4"/>
    <s v="Non Branch Channel"/>
    <s v="---"/>
    <s v="---"/>
    <s v="---"/>
    <s v="Secretary"/>
    <s v="Secretary"/>
    <s v="Kantor Fungsional Non Operasional - Menara Sentraya"/>
    <s v="JAKARTA SELATAN"/>
    <s v="Dki Jakarta"/>
    <d v="1980-01-07T00:00:00"/>
    <d v="2008-01-25T00:00:00"/>
    <s v="Female"/>
    <s v="KFNO"/>
    <s v="EVI.NOVITA@CIMBNIAGA.CO.ID"/>
    <s v="SEC"/>
    <n v="5601889"/>
    <s v="TJAN CHRISTIAN"/>
    <s v="Head of Non Branch Channel"/>
    <m/>
    <m/>
    <m/>
    <m/>
    <x v="1"/>
    <m/>
    <m/>
    <x v="0"/>
    <n v="0.75"/>
    <x v="0"/>
    <n v="0"/>
    <x v="0"/>
    <n v="0.375"/>
  </r>
  <r>
    <n v="3028410"/>
    <s v="EKO BURHAN"/>
    <s v="U4"/>
    <x v="4"/>
    <s v="Non Branch Channel"/>
    <s v="Business Enablement &amp; Relation"/>
    <s v="---"/>
    <s v="---"/>
    <s v="Business Enablement &amp; Relation Head"/>
    <s v="Business Enablement &amp; Relation Head"/>
    <s v="Kantor Pusat - Griya Niaga 2"/>
    <s v="TANGERANG SELATAN"/>
    <s v="Banten"/>
    <d v="1976-06-29T00:00:00"/>
    <d v="2015-01-26T00:00:00"/>
    <s v="Male"/>
    <s v="KP"/>
    <s v="EKO.BURHAN@CIMBNIAGA.CO.ID"/>
    <s v="D-2"/>
    <n v="5601889"/>
    <s v="TJAN CHRISTIAN"/>
    <s v="Head of Non Branch Channel"/>
    <m/>
    <m/>
    <m/>
    <m/>
    <x v="1"/>
    <m/>
    <m/>
    <x v="0"/>
    <n v="0"/>
    <x v="0"/>
    <n v="0"/>
    <x v="0"/>
    <n v="0"/>
  </r>
  <r>
    <n v="3035977"/>
    <s v="DESI HARISANDI"/>
    <s v="U8"/>
    <x v="4"/>
    <s v="Non Branch Channel"/>
    <s v="Business Enablement &amp; Relation"/>
    <s v="Business Relation"/>
    <s v="---"/>
    <s v="Business Relation Specialist"/>
    <s v="Business Relation Specialist"/>
    <s v="Kantor Pusat - Griya Niaga 2"/>
    <s v="TANGERANG SELATAN"/>
    <s v="Banten"/>
    <d v="1989-12-25T00:00:00"/>
    <d v="2018-07-02T00:00:00"/>
    <s v="Female"/>
    <s v="KP"/>
    <s v="DESI.HARISANDI@CIMBNIAGA.CO.ID"/>
    <s v="D-3"/>
    <n v="3028410"/>
    <s v="EKO BURHAN"/>
    <s v="Business Enablement &amp; Relation Head"/>
    <m/>
    <m/>
    <m/>
    <m/>
    <x v="1"/>
    <m/>
    <m/>
    <x v="0"/>
    <n v="0"/>
    <x v="0"/>
    <n v="0"/>
    <x v="0"/>
    <n v="0"/>
  </r>
  <r>
    <n v="3015831"/>
    <s v="LEVY B HITIJAHUBESSY"/>
    <s v="U6"/>
    <x v="4"/>
    <s v="Non Branch Channel"/>
    <s v="Business Enablement &amp; Relation"/>
    <s v="CC and Insurance Sales Management &amp; Development"/>
    <s v="---"/>
    <s v="CC and Insurance Sales Management &amp; Development Manager"/>
    <s v="CC and Insurance Sales Management &amp; Development Manager"/>
    <s v="Kantor Pusat - Griya Niaga 2"/>
    <s v="TANGERANG SELATAN"/>
    <s v="Banten"/>
    <d v="1973-03-29T00:00:00"/>
    <d v="2011-04-13T00:00:00"/>
    <s v="Male"/>
    <s v="KP"/>
    <s v="LEVY.HITIJAHUBESSY@CIMBNIAGA.CO.ID"/>
    <s v="D-3"/>
    <n v="3028410"/>
    <s v="EKO BURHAN"/>
    <s v="Business Enablement &amp; Relation Head"/>
    <m/>
    <m/>
    <m/>
    <m/>
    <x v="1"/>
    <m/>
    <m/>
    <x v="1"/>
    <n v="1"/>
    <x v="0"/>
    <n v="0"/>
    <x v="0"/>
    <n v="0.5"/>
  </r>
  <r>
    <n v="3023392"/>
    <s v="ROMY ADRIAN"/>
    <s v="U6"/>
    <x v="4"/>
    <s v="Non Branch Channel"/>
    <s v="Business Enablement &amp; Relation"/>
    <s v="PL and Funding Sales Management &amp; Development"/>
    <s v="---"/>
    <s v="PL and Funding Sales Management and Development Manager"/>
    <s v="PL and Funding Sales Management and Development Manager"/>
    <s v="Kantor Pusat - Griya Niaga 2"/>
    <s v="TANGERANG SELATAN"/>
    <s v="Banten"/>
    <d v="1974-01-29T00:00:00"/>
    <d v="2013-06-10T00:00:00"/>
    <s v="Male"/>
    <s v="KP"/>
    <s v="ROMY.ADRIAN@CIMBNIAGA.CO.ID"/>
    <s v="D-3"/>
    <n v="3028410"/>
    <s v="EKO BURHAN"/>
    <s v="Business Enablement &amp; Relation Head"/>
    <m/>
    <m/>
    <m/>
    <m/>
    <x v="1"/>
    <m/>
    <m/>
    <x v="0"/>
    <n v="0"/>
    <x v="0"/>
    <n v="0"/>
    <x v="0"/>
    <n v="0"/>
  </r>
  <r>
    <n v="5409491"/>
    <s v="ANDHIKA JULIANTO"/>
    <s v="U7"/>
    <x v="4"/>
    <s v="Non Branch Channel"/>
    <s v="Business Enablement &amp; Relation"/>
    <s v="Unsecured and Funding Business Reporting &amp; Analyst"/>
    <s v="---"/>
    <s v="Unsecured and Funding Business Reporting &amp; Analyst Specialist"/>
    <s v="Unsecured and Funding Business Reporting &amp; Analyst Specialist"/>
    <s v="Kantor Pusat - Griya Niaga 2"/>
    <s v="TANGERANG SELATAN"/>
    <s v="Banten"/>
    <d v="1995-07-22T00:00:00"/>
    <d v="2024-06-19T00:00:00"/>
    <s v="Male"/>
    <s v="KP"/>
    <s v="Andhika.Julianto@cimbniaga.co.id"/>
    <s v="D-3"/>
    <n v="3028410"/>
    <s v="EKO BURHAN"/>
    <s v="Business Enablement &amp; Relation Head"/>
    <m/>
    <m/>
    <m/>
    <m/>
    <x v="1"/>
    <m/>
    <m/>
    <x v="0"/>
    <n v="0"/>
    <x v="0"/>
    <n v="0"/>
    <x v="0"/>
    <n v="0"/>
  </r>
  <r>
    <n v="3020750"/>
    <s v="LENNY SONIA"/>
    <s v="U6"/>
    <x v="4"/>
    <s v="Non Branch Channel"/>
    <s v="Business Enablement &amp; Relation"/>
    <s v="Unsecured Business Processing &amp; Recontest"/>
    <s v="---"/>
    <s v="Unsecured Business Processing &amp; Recontest Head"/>
    <s v="Unsecured Business Processing &amp; Recontest Head"/>
    <s v="Kantor Pusat - Griya Niaga 2"/>
    <s v="TANGERANG SELATAN"/>
    <s v="Banten"/>
    <d v="1987-05-20T00:00:00"/>
    <d v="2012-12-10T00:00:00"/>
    <s v="Female"/>
    <s v="KP"/>
    <s v="LENNY.SONIA@CIMBNIAGA.CO.ID"/>
    <s v="D-3"/>
    <n v="3028410"/>
    <s v="EKO BURHAN"/>
    <s v="Business Enablement &amp; Relation Head"/>
    <m/>
    <m/>
    <m/>
    <m/>
    <x v="1"/>
    <m/>
    <m/>
    <x v="0"/>
    <n v="0"/>
    <x v="0"/>
    <n v="0"/>
    <x v="0"/>
    <n v="0"/>
  </r>
  <r>
    <n v="3026990"/>
    <s v="RUMKAR DYAH UTAMI"/>
    <s v="U7"/>
    <x v="4"/>
    <s v="Non Branch Channel"/>
    <s v="Business Enablement &amp; Relation"/>
    <s v="Unsecured Business Processing &amp; Recontest"/>
    <s v="CC Business Processing"/>
    <s v="CC Business Processing Specialist"/>
    <s v="CC Business Processing Specialist"/>
    <s v="Kantor Pusat - Griya Niaga 2"/>
    <s v="TANGERANG SELATAN"/>
    <s v="Banten"/>
    <d v="1984-05-30T00:00:00"/>
    <d v="2014-08-18T00:00:00"/>
    <s v="Female"/>
    <s v="KP"/>
    <s v="RUMKARDYAH.UTAMI@CIMBNIAGA.CO.ID"/>
    <s v="D-4"/>
    <n v="3020750"/>
    <s v="LENNY SONIA"/>
    <s v="Unsecured Business Processing &amp; Recontest Head"/>
    <m/>
    <m/>
    <m/>
    <m/>
    <x v="1"/>
    <m/>
    <m/>
    <x v="0"/>
    <n v="0"/>
    <x v="0"/>
    <n v="0"/>
    <x v="0"/>
    <n v="0"/>
  </r>
  <r>
    <n v="5407482"/>
    <s v="DENY YULIAN ARDIANSYAH"/>
    <s v="U9"/>
    <x v="4"/>
    <s v="Non Branch Channel"/>
    <s v="Business Enablement &amp; Relation"/>
    <s v="Unsecured Business Processing &amp; Recontest"/>
    <s v="CCPL Business Application Recontest"/>
    <s v="CCPL Business Application Recontest Specialist"/>
    <s v="CCPL Business Application Recontest Specialist"/>
    <s v="Kantor Pusat - Griya Niaga 2"/>
    <s v="TANGERANG SELATAN"/>
    <s v="Banten"/>
    <d v="1993-07-05T00:00:00"/>
    <d v="2024-04-16T00:00:00"/>
    <s v="Male"/>
    <s v="KP"/>
    <s v="Deny.Ardiansyah2@cimbniaga.co.id"/>
    <s v="D-4"/>
    <n v="3020750"/>
    <s v="LENNY SONIA"/>
    <s v="Unsecured Business Processing &amp; Recontest Head"/>
    <m/>
    <m/>
    <m/>
    <m/>
    <x v="1"/>
    <m/>
    <m/>
    <x v="0"/>
    <n v="0"/>
    <x v="0"/>
    <n v="0"/>
    <x v="0"/>
    <n v="0"/>
  </r>
  <r>
    <n v="3026312"/>
    <s v="HENNY RUSIANA"/>
    <s v="U8"/>
    <x v="4"/>
    <s v="Non Branch Channel"/>
    <s v="Business Enablement &amp; Relation"/>
    <s v="Unsecured Business Processing &amp; Recontest"/>
    <s v="Insurance &amp; Cash Plus Processing"/>
    <s v="Insurance &amp; Cash Plus Processing Specialist"/>
    <s v="Insurance &amp; Cash Plus Processing Specialist"/>
    <s v="Kantor Pusat - Griya Niaga 2"/>
    <s v="TANGERANG SELATAN"/>
    <s v="Banten"/>
    <d v="1978-10-27T00:00:00"/>
    <d v="2014-06-02T00:00:00"/>
    <s v="Female"/>
    <s v="KP"/>
    <s v="HENNY.RUSIANA@CIMBNIAGA.CO.ID"/>
    <s v="D-4"/>
    <n v="3020750"/>
    <s v="LENNY SONIA"/>
    <s v="Unsecured Business Processing &amp; Recontest Head"/>
    <m/>
    <m/>
    <m/>
    <m/>
    <x v="1"/>
    <m/>
    <m/>
    <x v="0"/>
    <n v="0"/>
    <x v="0"/>
    <n v="0"/>
    <x v="0"/>
    <n v="0"/>
  </r>
  <r>
    <n v="3021896"/>
    <s v="WAHYU NUGROHO WIYONO"/>
    <s v="U8"/>
    <x v="4"/>
    <s v="Non Branch Channel"/>
    <s v="Business Enablement &amp; Relation"/>
    <s v="Unsecured Business Processing &amp; Recontest"/>
    <s v="PL Business Processing &amp; CCPL Digital Enablement"/>
    <s v="PL Business Processing &amp; CCPL Digital Enablement Specialist"/>
    <s v="PL Business Processing &amp; CCPL Digital Enablement Specialist"/>
    <s v="Kantor Pusat - Griya Niaga 2"/>
    <s v="TANGERANG SELATAN"/>
    <s v="Banten"/>
    <d v="1987-07-23T00:00:00"/>
    <d v="2013-03-08T00:00:00"/>
    <s v="Male"/>
    <s v="KP"/>
    <s v="Wahyu.NugrohoWiyono@cimbniaga.co.id"/>
    <s v="D-4"/>
    <n v="3020750"/>
    <s v="LENNY SONIA"/>
    <s v="Unsecured Business Processing &amp; Recontest Head"/>
    <m/>
    <m/>
    <m/>
    <m/>
    <x v="1"/>
    <m/>
    <m/>
    <x v="0"/>
    <n v="0"/>
    <x v="0"/>
    <n v="0"/>
    <x v="0"/>
    <n v="0"/>
  </r>
  <r>
    <n v="3003155"/>
    <s v="EDY SANTOSO"/>
    <s v="U4"/>
    <x v="4"/>
    <s v="Non Branch Channel"/>
    <s v="Channeling"/>
    <s v="---"/>
    <s v="---"/>
    <s v="Channeling Head"/>
    <s v="Channeling Head"/>
    <s v="KC - Surabaya - Darmo - DRO"/>
    <s v="SURABAYA"/>
    <s v="Jawa Timur"/>
    <d v="1973-01-30T00:00:00"/>
    <d v="1995-06-14T00:00:00"/>
    <s v="Male"/>
    <s v="DRO"/>
    <s v="EDDY.SANTOSO@CIMBNIAGA.CO.ID"/>
    <s v="D-2"/>
    <n v="5601889"/>
    <s v="TJAN CHRISTIAN"/>
    <s v="Head of Non Branch Channel"/>
    <m/>
    <m/>
    <m/>
    <m/>
    <x v="1"/>
    <m/>
    <m/>
    <x v="0"/>
    <n v="0"/>
    <x v="0"/>
    <n v="0"/>
    <x v="0"/>
    <n v="0"/>
  </r>
  <r>
    <n v="3039825"/>
    <s v="WREDY SEPTIADY"/>
    <s v="U6"/>
    <x v="4"/>
    <s v="Non Branch Channel"/>
    <s v="Channeling"/>
    <s v="Channeling Acquisition"/>
    <s v="---"/>
    <s v="Channeling Acquisition Specialist"/>
    <s v="Channeling Acquisition Specialist"/>
    <s v="Kantor Fungsional Non Operasional - Menara Sentraya"/>
    <s v="JAKARTA SELATAN"/>
    <s v="Dki Jakarta"/>
    <d v="1982-09-20T00:00:00"/>
    <d v="2019-11-25T00:00:00"/>
    <s v="Male"/>
    <s v="KFNO"/>
    <s v="WREDY.SEPTIADY@CIMBNIAGA.CO.ID"/>
    <s v="D-3"/>
    <n v="3003155"/>
    <s v="EDY SANTOSO"/>
    <s v="Channeling Head"/>
    <m/>
    <m/>
    <m/>
    <m/>
    <x v="1"/>
    <m/>
    <m/>
    <x v="0"/>
    <n v="0"/>
    <x v="0"/>
    <n v="0"/>
    <x v="0"/>
    <n v="0"/>
  </r>
  <r>
    <n v="3033744"/>
    <s v="ARIF TAUFIK"/>
    <s v="U8"/>
    <x v="4"/>
    <s v="Non Branch Channel"/>
    <s v="Channeling"/>
    <s v="Channeling Acquisition - 2"/>
    <s v="---"/>
    <s v="Channeling Acquisition Specialist"/>
    <s v="Channeling Acquisition Specialist"/>
    <s v="Kantor Fungsional Non Operasional - Menara Sentraya"/>
    <s v="JAKARTA SELATAN"/>
    <s v="Dki Jakarta"/>
    <d v="1985-07-03T00:00:00"/>
    <d v="2017-07-10T00:00:00"/>
    <s v="Male"/>
    <s v="KFNO"/>
    <s v="ARIF.TAUFIK@CIMBNIAGA.CO.ID"/>
    <s v="D-3"/>
    <n v="3003155"/>
    <s v="EDY SANTOSO"/>
    <s v="Channeling Head"/>
    <m/>
    <m/>
    <m/>
    <m/>
    <x v="1"/>
    <m/>
    <m/>
    <x v="0"/>
    <n v="0"/>
    <x v="0"/>
    <n v="0"/>
    <x v="0"/>
    <n v="0"/>
  </r>
  <r>
    <n v="3005287"/>
    <s v="SANGGAM MARK TUA SILITONGA"/>
    <s v="U5"/>
    <x v="4"/>
    <s v="Non Branch Channel"/>
    <s v="Channeling"/>
    <s v="Mortgage Post Approval"/>
    <s v="---"/>
    <s v="Mortgage Post Approval Manager"/>
    <s v="Mortgage Post Approval Manager"/>
    <s v="Kantor Pusat - Griya Niaga 2"/>
    <s v="TANGERANG SELATAN"/>
    <s v="Banten"/>
    <d v="1972-03-31T00:00:00"/>
    <d v="2002-02-15T00:00:00"/>
    <s v="Male"/>
    <s v="KP"/>
    <s v="SANGGAM@CIMBNIAGA.CO.ID"/>
    <s v="D-3"/>
    <n v="3003155"/>
    <s v="EDY SANTOSO"/>
    <s v="Channeling Head"/>
    <m/>
    <m/>
    <m/>
    <m/>
    <x v="1"/>
    <m/>
    <m/>
    <x v="0"/>
    <n v="0"/>
    <x v="0"/>
    <n v="0"/>
    <x v="0"/>
    <n v="0"/>
  </r>
  <r>
    <n v="3033159"/>
    <s v="STANLEY CHRISTOFER HADI"/>
    <s v="U7"/>
    <x v="4"/>
    <s v="Non Branch Channel"/>
    <s v="Channeling"/>
    <s v="Mortgage Post Approval"/>
    <s v="---"/>
    <s v="Mortgage Post Approval Specialist"/>
    <s v="Mortgage Post Approval Specialist"/>
    <s v="Kantor Pusat - Griya Niaga 2"/>
    <s v="TANGERANG SELATAN"/>
    <s v="Banten"/>
    <d v="1988-06-12T00:00:00"/>
    <d v="2017-03-10T00:00:00"/>
    <s v="Male"/>
    <s v="KP"/>
    <s v="STANLEY.HADI@CIMBNIAGA.CO.ID"/>
    <s v="D-3"/>
    <n v="3005287"/>
    <s v="SANGGAM MARK TUA SILITONGA"/>
    <s v="Mortgage Post Approval Manager"/>
    <m/>
    <m/>
    <m/>
    <m/>
    <x v="1"/>
    <m/>
    <m/>
    <x v="0"/>
    <n v="0"/>
    <x v="0"/>
    <n v="0"/>
    <x v="0"/>
    <n v="0"/>
  </r>
  <r>
    <n v="3037882"/>
    <s v="PUTRI NOVI YANTI"/>
    <s v="U8"/>
    <x v="4"/>
    <s v="Non Branch Channel"/>
    <s v="Channeling"/>
    <s v="Mortgage Post Approval"/>
    <s v="---"/>
    <s v="Mortgage Post Approval Specialist"/>
    <s v="Mortgage Post Approval Specialist"/>
    <s v="Kantor Pusat - Griya Niaga 2"/>
    <s v="TANGERANG SELATAN"/>
    <s v="Banten"/>
    <d v="1990-07-06T00:00:00"/>
    <d v="2019-04-08T00:00:00"/>
    <s v="Female"/>
    <s v="KP"/>
    <s v="PUTRI.YANTI2@CIMBNIAGA.CO.ID"/>
    <s v="D-3"/>
    <n v="3005287"/>
    <s v="SANGGAM MARK TUA SILITONGA"/>
    <s v="Mortgage Post Approval Manager"/>
    <m/>
    <m/>
    <m/>
    <m/>
    <x v="1"/>
    <m/>
    <m/>
    <x v="0"/>
    <n v="0"/>
    <x v="0"/>
    <n v="0"/>
    <x v="0"/>
    <n v="0"/>
  </r>
  <r>
    <n v="3003519"/>
    <s v="YESSY NOVIANTY BAHAR"/>
    <s v="U8"/>
    <x v="4"/>
    <s v="Non Branch Channel"/>
    <s v="Channeling"/>
    <s v="Mortgage Post Approval"/>
    <s v="---"/>
    <s v="Mortgage Post Approval Specialist"/>
    <s v="Mortgage Post Approval Specialist"/>
    <s v="Kantor Pusat - Griya Niaga 2"/>
    <s v="TANGERANG SELATAN"/>
    <s v="Banten"/>
    <d v="1974-11-09T00:00:00"/>
    <d v="1996-02-01T00:00:00"/>
    <s v="Female"/>
    <s v="KP"/>
    <s v="YESSY.NB@CIMBNIAGA.CO.ID"/>
    <s v="D-3"/>
    <n v="3005287"/>
    <s v="SANGGAM MARK TUA SILITONGA"/>
    <s v="Mortgage Post Approval Manager"/>
    <m/>
    <m/>
    <m/>
    <m/>
    <x v="1"/>
    <m/>
    <m/>
    <x v="0"/>
    <n v="0.05"/>
    <x v="0"/>
    <n v="0"/>
    <x v="0"/>
    <n v="2.5000000000000001E-2"/>
  </r>
  <r>
    <n v="5389715"/>
    <s v="PRAMUKTI SISWO SUNARNO"/>
    <s v="U9"/>
    <x v="4"/>
    <s v="Non Branch Channel"/>
    <s v="Channeling"/>
    <s v="Mortgage Post Approval"/>
    <s v="---"/>
    <s v="Mortgage Post Approval Specialist"/>
    <s v="Mortgage Post Approval Specialist"/>
    <s v="Kantor Pusat - Griya Niaga 2"/>
    <s v="TANGERANG SELATAN"/>
    <s v="Banten"/>
    <d v="1997-01-30T00:00:00"/>
    <d v="2023-05-02T00:00:00"/>
    <s v="Male"/>
    <s v="KP"/>
    <s v="Pramukti.Sunarno@cimbniaga.co.id"/>
    <s v="D-3"/>
    <n v="3005287"/>
    <s v="SANGGAM MARK TUA SILITONGA"/>
    <s v="Mortgage Post Approval Manager"/>
    <m/>
    <m/>
    <m/>
    <m/>
    <x v="1"/>
    <m/>
    <m/>
    <x v="0"/>
    <n v="0"/>
    <x v="0"/>
    <n v="0"/>
    <x v="0"/>
    <n v="0"/>
  </r>
  <r>
    <n v="3003962"/>
    <s v="DEDDY DERTA GINDOW"/>
    <s v="U3"/>
    <x v="4"/>
    <s v="Non Branch Channel"/>
    <s v="Consumer Lending Sales"/>
    <s v="---"/>
    <s v="---"/>
    <s v="Consumer Lending Sales Head"/>
    <s v="Consumer Lending Sales Head"/>
    <s v="Kantor Fungsional Non Operasional - Telesales - Jakarta"/>
    <s v="JAKARTA BARAT"/>
    <s v="Dki Jakarta"/>
    <d v="1972-05-02T00:00:00"/>
    <d v="1996-10-08T00:00:00"/>
    <s v="Male"/>
    <s v="KFNO"/>
    <s v="DEDDY.GINDOW@CIMBNIAGA.CO.ID"/>
    <s v="D-2"/>
    <n v="5601889"/>
    <s v="TJAN CHRISTIAN"/>
    <s v="Head of Non Branch Channel"/>
    <m/>
    <m/>
    <m/>
    <m/>
    <x v="1"/>
    <m/>
    <m/>
    <x v="0"/>
    <n v="0"/>
    <x v="0"/>
    <n v="0"/>
    <x v="0"/>
    <n v="0"/>
  </r>
  <r>
    <n v="3037938"/>
    <s v="DANIEL HARIANJA"/>
    <s v="U5"/>
    <x v="4"/>
    <s v="Non Branch Channel"/>
    <s v="Consumer Lending Sales"/>
    <s v="Card Sales 1 - Jakarta &amp; Jawa Barat"/>
    <s v="---"/>
    <s v="Card Sales Head"/>
    <s v="Card Sales Head"/>
    <s v="KC - Jakarta - Gajah Mada - GMA"/>
    <s v="JAKARTA PUSAT"/>
    <s v="Dki Jakarta"/>
    <d v="1973-11-23T00:00:00"/>
    <d v="2019-05-06T00:00:00"/>
    <s v="Male"/>
    <s v="GMA"/>
    <s v="DANIEL.HARIANJA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26399"/>
    <s v="HERMIN SEPTARIANA SARI"/>
    <s v="U4"/>
    <x v="4"/>
    <s v="Non Branch Channel"/>
    <s v="Consumer Lending Sales"/>
    <s v="Card Sales 2 - Jatim, Indtim &amp; Jateng"/>
    <s v="---"/>
    <s v="Card Sales Head"/>
    <s v="Card Sales Head"/>
    <s v="KCP - Surabaya - Manyar Kertoardjo - MAR"/>
    <s v="SURABAYA"/>
    <s v="Jawa Timur"/>
    <d v="1976-09-26T00:00:00"/>
    <d v="2014-06-02T00:00:00"/>
    <s v="Female"/>
    <s v="MAR"/>
    <s v="HERMIN.SEPTARIANA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09718"/>
    <s v="JULITA SINAMO"/>
    <s v="U5"/>
    <x v="4"/>
    <s v="Non Branch Channel"/>
    <s v="Consumer Lending Sales"/>
    <s v="Card Sales 3 - Sumatera"/>
    <s v="---"/>
    <s v="Card Sales Head"/>
    <s v="Card Sales Head"/>
    <s v="KCP - Medan - Juanda - MJD"/>
    <s v="MEDAN"/>
    <s v="Sumatera Utara"/>
    <d v="1984-07-01T00:00:00"/>
    <d v="2007-12-17T00:00:00"/>
    <s v="Female"/>
    <s v="MJD"/>
    <s v="JULITA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21469"/>
    <s v="NURHIDAYAH LUBIS"/>
    <s v="U7"/>
    <x v="4"/>
    <s v="Non Branch Channel"/>
    <s v="Consumer Lending Sales"/>
    <s v="Card Sales 3 - Sumatera"/>
    <s v="---"/>
    <s v="Sr Card Sales Manager"/>
    <s v="Sr Card Sales Manager"/>
    <s v="KCP - Medan - Juanda - MJD"/>
    <s v="MEDAN"/>
    <s v="Sumatera Utara"/>
    <d v="1982-10-10T00:00:00"/>
    <d v="2013-01-02T00:00:00"/>
    <s v="Female"/>
    <s v="MJD"/>
    <s v="NURHIDAYAH.LUBIS@CIMBNIAGA.CO.ID"/>
    <s v="D-3"/>
    <n v="3009718"/>
    <s v="JULITA SINAMO"/>
    <s v="Card Sales Head 3 - Sumatera"/>
    <m/>
    <m/>
    <m/>
    <m/>
    <x v="1"/>
    <m/>
    <m/>
    <x v="0"/>
    <n v="0"/>
    <x v="0"/>
    <n v="0"/>
    <x v="0"/>
    <n v="0"/>
  </r>
  <r>
    <n v="5418634"/>
    <s v="NINA LISDIANA"/>
    <s v="U10"/>
    <x v="4"/>
    <s v="Non Branch Channel"/>
    <s v="Consumer Lending Sales"/>
    <s v="Card Sales 3 - Sumatera"/>
    <s v="---"/>
    <s v="Card Sales Manager"/>
    <s v="Card Sales Manager"/>
    <s v="KCP - Batam - Nagoya - BTM"/>
    <s v="BATAM"/>
    <s v="Kepulauan Riau"/>
    <d v="1972-06-14T00:00:00"/>
    <d v="2024-12-02T00:00:00"/>
    <s v="Female"/>
    <s v="BTM"/>
    <s v="nina.lisdiana@cimbniaga.co.id"/>
    <s v="D-3"/>
    <n v="3009718"/>
    <s v="JULITA SINAMO"/>
    <s v="Card Sales Head 3 - Sumatera"/>
    <m/>
    <m/>
    <m/>
    <m/>
    <x v="1"/>
    <m/>
    <m/>
    <x v="0"/>
    <n v="0"/>
    <x v="0"/>
    <n v="0"/>
    <x v="0"/>
    <n v="0"/>
  </r>
  <r>
    <n v="3038049"/>
    <s v="RONALD CHANDRA"/>
    <s v="U5"/>
    <x v="4"/>
    <s v="Non Branch Channel"/>
    <s v="Consumer Lending Sales"/>
    <s v="Card Telesales 1"/>
    <s v="---"/>
    <s v="Card Telesales Manager"/>
    <s v="Card Telesales Manager"/>
    <s v="Kantor Fungsional Non Operasional - Telesales - Jakarta"/>
    <s v="JAKARTA BARAT"/>
    <s v="Dki Jakarta"/>
    <d v="1988-04-19T00:00:00"/>
    <d v="2019-05-06T00:00:00"/>
    <s v="Male"/>
    <s v="KFNO"/>
    <s v="RONALD.CHANDRA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36187"/>
    <s v="IDRIS"/>
    <s v="U6"/>
    <x v="4"/>
    <s v="Non Branch Channel"/>
    <s v="Consumer Lending Sales"/>
    <s v="Card Telesales 2"/>
    <s v="---"/>
    <s v="Card Telesales Manager"/>
    <s v="Card Telesales Manager"/>
    <s v="Kantor Fungsional Non Operasional - Telesales - Jakarta"/>
    <s v="JAKARTA BARAT"/>
    <s v="Dki Jakarta"/>
    <d v="1989-12-15T00:00:00"/>
    <d v="2018-08-06T00:00:00"/>
    <s v="Male"/>
    <s v="KFNO"/>
    <s v="IDRIS.IDRIS@CIMBNIAGA.CO.ID"/>
    <s v="D-3"/>
    <n v="3003962"/>
    <s v="DEDDY DERTA GINDOW"/>
    <s v="Consumer Lending Sales Head"/>
    <m/>
    <m/>
    <m/>
    <m/>
    <x v="1"/>
    <m/>
    <m/>
    <x v="0"/>
    <n v="0.1"/>
    <x v="0"/>
    <n v="0"/>
    <x v="0"/>
    <n v="0.05"/>
  </r>
  <r>
    <n v="3005729"/>
    <s v="NIRANA DWIASTI"/>
    <s v="U6"/>
    <x v="4"/>
    <s v="Non Branch Channel"/>
    <s v="Consumer Lending Sales"/>
    <s v="Card Telesales 3"/>
    <s v="---"/>
    <s v="Card Telesales Manager"/>
    <s v="Card Telesales Manager"/>
    <s v="Kantor Fungsional Non Operasional - Telesales - Jakarta"/>
    <s v="JAKARTA BARAT"/>
    <s v="Dki Jakarta"/>
    <d v="1979-02-04T00:00:00"/>
    <d v="2002-06-03T00:00:00"/>
    <s v="Female"/>
    <s v="KFNO"/>
    <s v="NIRANA.DWIASTI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5346415"/>
    <s v="REGGY ASWARADIFA"/>
    <s v="U7"/>
    <x v="4"/>
    <s v="Non Branch Channel"/>
    <s v="Consumer Lending Sales"/>
    <s v="Card Telesales 4"/>
    <s v="---"/>
    <s v="Card Telesales Manager"/>
    <s v="Card Telesales Manager"/>
    <s v="Kantor Fungsional Non Operasional - Telesales - Jakarta"/>
    <s v="JAKARTA BARAT"/>
    <s v="Dki Jakarta"/>
    <d v="1994-05-26T00:00:00"/>
    <d v="2021-08-23T00:00:00"/>
    <s v="Male"/>
    <s v="KFNO"/>
    <s v="Reggy.Aswaradifa2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21520"/>
    <s v="ACHMAD FACHRUDDIN"/>
    <s v="U4"/>
    <x v="4"/>
    <s v="Non Branch Channel"/>
    <s v="Consumer Lending Sales"/>
    <s v="Personal Loan Sales 2 - Jakarta 2"/>
    <s v="---"/>
    <s v="Personal Loan Sales Head"/>
    <s v="Personal Loan Sales Head"/>
    <s v="KCP - Jakarta - Melawai - MLW"/>
    <s v="JAKARTA SELATAN"/>
    <s v="Dki Jakarta"/>
    <d v="1975-01-19T00:00:00"/>
    <d v="2013-02-01T00:00:00"/>
    <s v="Male"/>
    <s v="MLW"/>
    <s v="ACHMAD.FACHRUDDIN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25122"/>
    <s v="WIDYA PRIYADI"/>
    <s v="U4"/>
    <x v="7"/>
    <s v="Syariah Consumer &amp; Emerging Business Banking"/>
    <s v="Syariah Consumer &amp; EBB Business"/>
    <s v="Syariah Unsecured Business"/>
    <s v="Product CCPL"/>
    <s v="Product CCPL Head"/>
    <s v="Product CCPL Head"/>
    <s v="Kantor Fungsional Non Operasional - Menara Sudirman"/>
    <s v="JAKARTA SELATAN"/>
    <s v="Dki Jakarta"/>
    <d v="1974-04-20T00:00:00"/>
    <d v="2014-01-02T00:00:00"/>
    <s v="Male"/>
    <s v="KFNO"/>
    <s v="WIDYA.PRIYADI@CIMBNIAGA.CO.ID"/>
    <s v="D-4"/>
    <n v="3026177"/>
    <s v="ERNANDA SATRIAADI"/>
    <s v="Syariah Unsecured Business Head"/>
    <m/>
    <m/>
    <m/>
    <m/>
    <x v="1"/>
    <m/>
    <m/>
    <x v="0"/>
    <n v="0"/>
    <x v="0"/>
    <n v="0"/>
    <x v="0"/>
    <n v="0"/>
  </r>
  <r>
    <n v="3039246"/>
    <s v="ABDILAH"/>
    <s v="U6"/>
    <x v="4"/>
    <s v="Non Branch Channel"/>
    <s v="Consumer Lending Sales"/>
    <s v="PL Telesales 1"/>
    <s v="---"/>
    <s v="PL Telesales Manager"/>
    <s v="PL Telesales Manager"/>
    <s v="Kantor Fungsional Non Operasional - Telesales - Jakarta"/>
    <s v="JAKARTA BARAT"/>
    <s v="Dki Jakarta"/>
    <d v="1980-09-19T00:00:00"/>
    <d v="2019-09-30T00:00:00"/>
    <s v="Male"/>
    <s v="KFNO"/>
    <s v="ABDILAH.ABDILAH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27692"/>
    <s v="DENI SETIAWAN"/>
    <s v="U5"/>
    <x v="4"/>
    <s v="Non Branch Channel"/>
    <s v="Consumer Lending Sales"/>
    <s v="PL Telesales 2"/>
    <s v="---"/>
    <s v="PL Telesales Manager"/>
    <s v="PL Telesales Manager"/>
    <s v="KC - Jakarta - Gajah Mada - GMA"/>
    <s v="JAKARTA PUSAT"/>
    <s v="Dki Jakarta"/>
    <d v="1972-09-04T00:00:00"/>
    <d v="2014-11-01T00:00:00"/>
    <s v="Male"/>
    <s v="GMA"/>
    <s v="DENISETIAWAN@CIMBNIAGA.CO.ID"/>
    <s v="D-3"/>
    <n v="3003962"/>
    <s v="DEDDY DERTA GINDOW"/>
    <s v="Consumer Lending Sales Head"/>
    <m/>
    <m/>
    <m/>
    <m/>
    <x v="1"/>
    <m/>
    <m/>
    <x v="0"/>
    <n v="0.4"/>
    <x v="0"/>
    <n v="0"/>
    <x v="0"/>
    <n v="0.2"/>
  </r>
  <r>
    <n v="3024183"/>
    <s v="ILDE KALINA OCTAVIA"/>
    <s v="U6"/>
    <x v="4"/>
    <s v="Non Branch Channel"/>
    <s v="Consumer Lending Sales"/>
    <s v="PL Telesales 3"/>
    <s v="---"/>
    <s v="PL Telesales Manager"/>
    <s v="PL Telesales Manager"/>
    <s v="Kantor Fungsional Non Operasional - Dynaplast"/>
    <s v="TANGERANG"/>
    <s v="Banten"/>
    <d v="1988-10-24T00:00:00"/>
    <d v="2013-10-10T00:00:00"/>
    <s v="Female"/>
    <s v="KFNO"/>
    <s v="ILDE.OCTAVIA@CIMBNIAGA.CO.ID"/>
    <s v="D-3"/>
    <n v="3003962"/>
    <s v="DEDDY DERTA GINDOW"/>
    <s v="Consumer Lending Sales Head"/>
    <m/>
    <m/>
    <m/>
    <m/>
    <x v="1"/>
    <m/>
    <m/>
    <x v="1"/>
    <n v="1"/>
    <x v="0"/>
    <n v="0"/>
    <x v="0"/>
    <n v="0.5"/>
  </r>
  <r>
    <n v="5375933"/>
    <s v="ANDIKA PRATAMA"/>
    <s v="U6"/>
    <x v="4"/>
    <s v="Non Branch Channel"/>
    <s v="Consumer Lending Sales"/>
    <s v="PL Telesales 4"/>
    <s v="---"/>
    <s v="PL Telesales Manager"/>
    <s v="PL Telesales Manager"/>
    <s v="Kantor Fungsional Non Operasional - Dynaplast"/>
    <s v="TANGERANG"/>
    <s v="Banten"/>
    <d v="1992-08-10T00:00:00"/>
    <d v="2022-09-26T00:00:00"/>
    <s v="Male"/>
    <s v="KFNO"/>
    <s v="andika.pratama2@cimbniaga.co.id"/>
    <s v="D-3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5407234"/>
    <s v="FIRMAN ARIEFIN"/>
    <s v="U7"/>
    <x v="4"/>
    <s v="Non Branch Channel"/>
    <s v="Consumer Lending Sales"/>
    <s v="Card Sales 1 - Jakarta &amp; Jawa Barat"/>
    <s v="Card Sales 1 - Jabar"/>
    <s v="Card Sales Manager"/>
    <s v="Card Sales Manager"/>
    <s v="KC - Bandung - Asia Afrika - BAA"/>
    <s v="BANDUNG"/>
    <s v="Jawa Barat"/>
    <d v="1977-01-24T00:00:00"/>
    <d v="2024-04-16T00:00:00"/>
    <s v="Male"/>
    <s v="BAA"/>
    <s v="Firman.Ariefin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5373336"/>
    <s v="RENDY MAMOLA"/>
    <s v="U8"/>
    <x v="4"/>
    <s v="Non Branch Channel"/>
    <s v="Consumer Lending Sales"/>
    <s v="Card Sales 1 - Jakarta &amp; Jawa Barat"/>
    <s v="Card Sales 1 - Jabar"/>
    <s v="Card Sales Manager"/>
    <s v="Card Sales Manager"/>
    <s v="KC - Bandung - Asia Afrika - BAA"/>
    <s v="BANDUNG"/>
    <s v="Jawa Barat"/>
    <d v="1989-06-11T00:00:00"/>
    <d v="2022-08-01T00:00:00"/>
    <s v="Male"/>
    <s v="BAA"/>
    <s v="Rendy.Mamola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5404912"/>
    <s v="MOHAMAD OTO ALEX CANDRA"/>
    <s v="U6"/>
    <x v="4"/>
    <s v="Non Branch Channel"/>
    <s v="Consumer Lending Sales"/>
    <s v="Card Sales 1 - Jakarta &amp; Jawa Barat"/>
    <s v="Card Sales 1 - Jakarta"/>
    <s v="Sr Card Sales Manager"/>
    <s v="Sr Card Sales Manager"/>
    <s v="KC - Jakarta - Gajah Mada - GMA"/>
    <s v="JAKARTA PUSAT"/>
    <s v="Dki Jakarta"/>
    <d v="1992-03-25T00:00:00"/>
    <d v="2024-02-19T00:00:00"/>
    <s v="Male"/>
    <s v="GMA"/>
    <s v="mohamad.candra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5395595"/>
    <s v="JOI ARNANDO"/>
    <s v="U6"/>
    <x v="4"/>
    <s v="Non Branch Channel"/>
    <s v="Consumer Lending Sales"/>
    <s v="Card Sales 1 - Jakarta &amp; Jawa Barat"/>
    <s v="Card Sales 1 - Jakarta"/>
    <s v="Sr Card Sales Manager"/>
    <s v="Sr Card Sales Manager"/>
    <s v="KCP - Bogor - Juanda - BGR"/>
    <s v="BOGOR"/>
    <s v="Jawa Barat"/>
    <d v="1993-10-29T00:00:00"/>
    <d v="2023-09-04T00:00:00"/>
    <s v="Male"/>
    <s v="BGR"/>
    <s v="joi.arnando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5394794"/>
    <s v="HANDY SUPARJA HALIM"/>
    <s v="U6"/>
    <x v="4"/>
    <s v="Non Branch Channel"/>
    <s v="Consumer Lending Sales"/>
    <s v="Card Sales 1 - Jakarta &amp; Jawa Barat"/>
    <s v="Card Sales 1 - Jakarta"/>
    <s v="Sr Card Sales Manager"/>
    <s v="Sr Card Sales Manager"/>
    <s v="KCP - Bogor - Juanda - BGR"/>
    <s v="BOGOR"/>
    <s v="Jawa Barat"/>
    <d v="1983-03-05T00:00:00"/>
    <d v="2023-08-21T00:00:00"/>
    <s v="Male"/>
    <s v="BGR"/>
    <s v="Handy.Halim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3037209"/>
    <s v="GILBERT ANDI N SIMANJUNTAK"/>
    <s v="U6"/>
    <x v="4"/>
    <s v="Non Branch Channel"/>
    <s v="Consumer Lending Sales"/>
    <s v="Card Sales 1 - Jakarta &amp; Jawa Barat"/>
    <s v="Card Sales 1 - Jakarta"/>
    <s v="Sr Card Sales Manager"/>
    <s v="Sr Card Sales Manager"/>
    <s v="KC - Jakarta - Gajah Mada - GMA"/>
    <s v="JAKARTA PUSAT"/>
    <s v="Dki Jakarta"/>
    <d v="1975-02-05T00:00:00"/>
    <d v="2019-01-07T00:00:00"/>
    <s v="Male"/>
    <s v="GMA"/>
    <s v="GILBERT.SIMANJUNTAK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5392698"/>
    <s v="NOVITA SUNGKAWATI"/>
    <s v="U7"/>
    <x v="4"/>
    <s v="Non Branch Channel"/>
    <s v="Consumer Lending Sales"/>
    <s v="Card Sales 1 - Jakarta &amp; Jawa Barat"/>
    <s v="Card Sales 1 - Jakarta"/>
    <s v="Sr Card Sales Manager"/>
    <s v="Sr Card Sales Manager"/>
    <s v="KCP - Jakarta - Warung Buncit - WBC"/>
    <s v="JAKARTA SELATAN"/>
    <s v="Dki Jakarta"/>
    <d v="1978-04-27T00:00:00"/>
    <d v="2023-07-03T00:00:00"/>
    <s v="Female"/>
    <s v="WBC"/>
    <s v="Novita.Sungkawati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5411278"/>
    <s v="MARADONA MANURUNG"/>
    <s v="U8"/>
    <x v="4"/>
    <s v="Non Branch Channel"/>
    <s v="Consumer Lending Sales"/>
    <s v="Card Sales 1 - Jakarta &amp; Jawa Barat"/>
    <s v="Card Sales 1 - Jakarta"/>
    <s v="Card Sales Manager"/>
    <s v="Card Sales Manager"/>
    <s v="KCP - Jakarta - Warung Buncit - WBC"/>
    <s v="JAKARTA SELATAN"/>
    <s v="Dki Jakarta"/>
    <d v="1986-03-15T00:00:00"/>
    <d v="2024-07-08T00:00:00"/>
    <s v="Male"/>
    <s v="WBC"/>
    <s v="maradona.manurung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3036595"/>
    <s v="GUFRONI AL HAZ"/>
    <s v="U8"/>
    <x v="4"/>
    <s v="Non Branch Channel"/>
    <s v="Consumer Lending Sales"/>
    <s v="Card Sales 1 - Jakarta &amp; Jawa Barat"/>
    <s v="Card Sales 1 - Jakarta"/>
    <s v="Card Sales Manager"/>
    <s v="Card Sales Manager"/>
    <s v="KC - Jakarta - Gajah Mada - GMA"/>
    <s v="JAKARTA PUSAT"/>
    <s v="Dki Jakarta"/>
    <d v="1985-06-21T00:00:00"/>
    <d v="2018-10-01T00:00:00"/>
    <s v="Male"/>
    <s v="GMA"/>
    <s v="GUFRONI.HAZ@CIMBNIAGA.CO.ID"/>
    <s v="D-4"/>
    <n v="3037938"/>
    <s v="DANIEL HARIANJA"/>
    <s v="Card Sales Head 1 - Jakarta &amp; Jawa Barat"/>
    <m/>
    <m/>
    <m/>
    <m/>
    <x v="1"/>
    <m/>
    <m/>
    <x v="1"/>
    <n v="1"/>
    <x v="0"/>
    <n v="0"/>
    <x v="0"/>
    <n v="0.5"/>
  </r>
  <r>
    <n v="5408563"/>
    <s v="RAHMAH MAULIDAH"/>
    <s v="U10"/>
    <x v="4"/>
    <s v="Non Branch Channel"/>
    <s v="Consumer Lending Sales"/>
    <s v="Card Sales 1 - Jakarta &amp; Jawa Barat"/>
    <s v="Card Sales 1 - Jakarta"/>
    <s v="Card Sales Manager"/>
    <s v="Card Sales Manager"/>
    <s v="KCP - Jakarta - Warung Buncit - WBC"/>
    <s v="JAKARTA SELATAN"/>
    <s v="Dki Jakarta"/>
    <d v="1998-08-05T00:00:00"/>
    <d v="2024-05-06T00:00:00"/>
    <s v="Female"/>
    <s v="WBC"/>
    <s v="Rahmah.Maulidah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3038633"/>
    <s v="REZA MAULANA ULFIANTO"/>
    <s v="U10"/>
    <x v="4"/>
    <s v="Non Branch Channel"/>
    <s v="Consumer Lending Sales"/>
    <s v="Card Sales 1 - Jakarta &amp; Jawa Barat"/>
    <s v="Card Sales 1 - Jakarta"/>
    <s v="Card Sales Manager"/>
    <s v="Card Sales Manager"/>
    <s v="KC - Jakarta - Gajah Mada - GMA"/>
    <s v="JAKARTA PUSAT"/>
    <s v="Dki Jakarta"/>
    <d v="1995-01-12T00:00:00"/>
    <d v="2019-07-29T00:00:00"/>
    <s v="Male"/>
    <s v="GMA"/>
    <s v="REZA.ULFIANTO@CIMBNIAGA.CO.ID"/>
    <s v="D-4"/>
    <n v="3037938"/>
    <s v="DANIEL HARIANJA"/>
    <s v="Card Sales Head 1 - Jakarta &amp; Jawa Barat"/>
    <m/>
    <m/>
    <m/>
    <m/>
    <x v="1"/>
    <m/>
    <m/>
    <x v="0"/>
    <n v="0"/>
    <x v="0"/>
    <n v="0"/>
    <x v="0"/>
    <n v="0"/>
  </r>
  <r>
    <n v="3037617"/>
    <s v="ONEDHY SANTOSO POETRO"/>
    <s v="U6"/>
    <x v="4"/>
    <s v="Non Branch Channel"/>
    <s v="Consumer Lending Sales"/>
    <s v="Card Sales 2 - Jatim, Indtim &amp; Jateng"/>
    <s v="Card Sales 2 - Jatim &amp; Indtim"/>
    <s v="Sr Card Sales Manager"/>
    <s v="Sr Card Sales Manager"/>
    <s v="KCP - Surabaya - Manyar Kertoardjo - MAR"/>
    <s v="SURABAYA"/>
    <s v="Jawa Timur"/>
    <d v="1978-06-28T00:00:00"/>
    <d v="2019-03-04T00:00:00"/>
    <s v="Male"/>
    <s v="MAR"/>
    <s v="ONEDHY.POETRO@CIMBNIAGA.CO.ID"/>
    <s v="D-4"/>
    <n v="3026399"/>
    <s v="HERMIN SEPTARIANA SARI"/>
    <s v="Card Sales Head 2 - Jatim, Indtim &amp; Jateng"/>
    <m/>
    <m/>
    <m/>
    <m/>
    <x v="1"/>
    <m/>
    <m/>
    <x v="0"/>
    <n v="0"/>
    <x v="0"/>
    <n v="0"/>
    <x v="0"/>
    <n v="0"/>
  </r>
  <r>
    <n v="3021569"/>
    <s v="SUKRIANI UTAMI NINGSIH"/>
    <s v="U7"/>
    <x v="4"/>
    <s v="Non Branch Channel"/>
    <s v="Consumer Lending Sales"/>
    <s v="Card Sales 2 - Jatim, Indtim &amp; Jateng"/>
    <s v="Card Sales 2 - Jatim &amp; Indtim"/>
    <s v="Sr Card Sales Manager"/>
    <s v="Sr Card Sales Manager"/>
    <s v="KCP - Makassar - Panakukang - PBU"/>
    <s v="MAKASSAR"/>
    <s v="Sulawesi Selatan"/>
    <d v="1987-02-19T00:00:00"/>
    <d v="2013-01-18T00:00:00"/>
    <s v="Female"/>
    <s v="PBU"/>
    <s v="SUKRIANI.NINGSIH@CIMBNIAGA.CO.ID"/>
    <s v="D-4"/>
    <n v="3026399"/>
    <s v="HERMIN SEPTARIANA SARI"/>
    <s v="Card Sales Head 2 - Jatim, Indtim &amp; Jateng"/>
    <m/>
    <m/>
    <m/>
    <m/>
    <x v="1"/>
    <m/>
    <m/>
    <x v="0"/>
    <n v="0"/>
    <x v="0"/>
    <n v="0"/>
    <x v="0"/>
    <n v="0"/>
  </r>
  <r>
    <n v="3038461"/>
    <s v="FAKHRUDIN ARIS"/>
    <s v="U7"/>
    <x v="4"/>
    <s v="Non Branch Channel"/>
    <s v="Consumer Lending Sales"/>
    <s v="Card Sales 2 - Jatim, Indtim &amp; Jateng"/>
    <s v="Card Sales 2 - Jatim &amp; Indtim"/>
    <s v="Card Sales Manager"/>
    <s v="Card Sales Manager"/>
    <s v="KCP - Surabaya - Manyar Kertoardjo - MAR"/>
    <s v="SURABAYA"/>
    <s v="Jawa Timur"/>
    <d v="1992-12-23T00:00:00"/>
    <d v="2019-07-08T00:00:00"/>
    <s v="Male"/>
    <s v="MAR"/>
    <s v="FAKHRUDIN.ARIS@CIMBNIAGA.CO.ID"/>
    <s v="D-4"/>
    <n v="3026399"/>
    <s v="HERMIN SEPTARIANA SARI"/>
    <s v="Card Sales Head 2 - Jatim, Indtim &amp; Jateng"/>
    <m/>
    <m/>
    <m/>
    <m/>
    <x v="1"/>
    <m/>
    <m/>
    <x v="0"/>
    <n v="0"/>
    <x v="0"/>
    <n v="0"/>
    <x v="0"/>
    <n v="0"/>
  </r>
  <r>
    <n v="3035665"/>
    <s v="LENDA PEGGI BAGANIA"/>
    <s v="U9"/>
    <x v="4"/>
    <s v="Non Branch Channel"/>
    <s v="Consumer Lending Sales"/>
    <s v="Card Sales 2 - Jatim, Indtim &amp; Jateng"/>
    <s v="Card Sales 2 - Jatim &amp; Indtim"/>
    <s v="Card Sales Manager"/>
    <s v="Card Sales Manager"/>
    <s v="KC - Manado - Walanda Maramis - WLD"/>
    <s v="MANADO"/>
    <s v="Sulawesi Utara"/>
    <d v="1981-02-15T00:00:00"/>
    <d v="2018-04-09T00:00:00"/>
    <s v="Female"/>
    <s v="WLD"/>
    <s v="LENDA.BAGANIA@CIMBNIAGA.CO.ID"/>
    <s v="D-4"/>
    <n v="3026399"/>
    <s v="HERMIN SEPTARIANA SARI"/>
    <s v="Card Sales Head 2 - Jatim, Indtim &amp; Jateng"/>
    <m/>
    <m/>
    <m/>
    <m/>
    <x v="1"/>
    <m/>
    <m/>
    <x v="0"/>
    <n v="0"/>
    <x v="0"/>
    <n v="0"/>
    <x v="0"/>
    <n v="0"/>
  </r>
  <r>
    <n v="3018721"/>
    <s v="ABDUL HAKIM"/>
    <s v="U9"/>
    <x v="4"/>
    <s v="Non Branch Channel"/>
    <s v="Consumer Lending Sales"/>
    <s v="Card Sales 2 - Jatim, Indtim &amp; Jateng"/>
    <s v="Card Sales 2 - Jatim &amp; Indtim"/>
    <s v="Card Sales Manager"/>
    <s v="Card Sales Manager"/>
    <s v="KCP - Surabaya - Manyar Kertoardjo - MAR"/>
    <s v="SURABAYA"/>
    <s v="Jawa Timur"/>
    <d v="1976-10-03T00:00:00"/>
    <d v="2012-03-26T00:00:00"/>
    <s v="Male"/>
    <s v="MAR"/>
    <s v="ABDUL.H@CIMBNIAGA.CO.ID"/>
    <s v="D-4"/>
    <n v="3026399"/>
    <s v="HERMIN SEPTARIANA SARI"/>
    <s v="Card Sales Head 2 - Jatim, Indtim &amp; Jateng"/>
    <m/>
    <m/>
    <m/>
    <m/>
    <x v="1"/>
    <m/>
    <m/>
    <x v="0"/>
    <n v="0"/>
    <x v="0"/>
    <n v="0"/>
    <x v="0"/>
    <n v="0"/>
  </r>
  <r>
    <n v="3006164"/>
    <s v="MUHAMMAD KAMARUDDIN"/>
    <s v="U9"/>
    <x v="4"/>
    <s v="Non Branch Channel"/>
    <s v="Consumer Lending Sales"/>
    <s v="Card Sales 2 - Jatim, Indtim &amp; Jateng"/>
    <s v="Card Sales 2 - Jatim &amp; Indtim"/>
    <s v="Card Sales Manager"/>
    <s v="Card Sales Manager"/>
    <s v="KC - Denpasar - Thamrin - DPS"/>
    <s v="DENPASAR"/>
    <s v="Bali"/>
    <d v="1973-04-04T00:00:00"/>
    <d v="2004-07-04T00:00:00"/>
    <s v="Male"/>
    <s v="DPS"/>
    <s v="MKAMARUDIN@CIMBNIAGA.CO.ID"/>
    <s v="D-4"/>
    <n v="3026399"/>
    <s v="HERMIN SEPTARIANA SARI"/>
    <s v="Card Sales Head 2 - Jatim, Indtim &amp; Jateng"/>
    <m/>
    <m/>
    <m/>
    <m/>
    <x v="1"/>
    <m/>
    <m/>
    <x v="1"/>
    <n v="1"/>
    <x v="0"/>
    <n v="0"/>
    <x v="0"/>
    <n v="0.5"/>
  </r>
  <r>
    <n v="5380311"/>
    <s v="IMANINGTYAS SYAFITRI"/>
    <s v="U9"/>
    <x v="4"/>
    <s v="Non Branch Channel"/>
    <s v="Consumer Lending Sales"/>
    <s v="Card Sales 2 - Jatim, Indtim &amp; Jateng"/>
    <s v="Card Sales 2 - Jatim &amp; Indtim"/>
    <s v="Card Sales Manager"/>
    <s v="Card Sales Manager"/>
    <s v="KCP - Semarang - Cendrawasih - CDW"/>
    <s v="SEMARANG"/>
    <s v="Jawa Tengah"/>
    <d v="1988-05-24T00:00:00"/>
    <d v="2022-12-05T00:00:00"/>
    <s v="Female"/>
    <s v="CDW"/>
    <s v="Imaningtyas.Syafitri@cimbniaga.co.id"/>
    <s v="D-4"/>
    <n v="3026399"/>
    <s v="HERMIN SEPTARIANA SARI"/>
    <s v="Card Sales Head 2 - Jatim, Indtim &amp; Jateng"/>
    <m/>
    <m/>
    <m/>
    <m/>
    <x v="1"/>
    <m/>
    <m/>
    <x v="0"/>
    <n v="0"/>
    <x v="0"/>
    <n v="0"/>
    <x v="0"/>
    <n v="0"/>
  </r>
  <r>
    <n v="5424108"/>
    <s v="HERLIN VANNY KUSUCIANTY"/>
    <s v="U10"/>
    <x v="4"/>
    <s v="Non Branch Channel"/>
    <s v="Consumer Lending Sales"/>
    <s v="Card Sales 2 - Jatim, Indtim &amp; Jateng"/>
    <s v="Card Sales 2 - Jatim &amp; Indtim"/>
    <s v="Card Sales Manager"/>
    <s v="Card Sales Manager"/>
    <s v="KC - Pontianak - Tanjungpura - PON"/>
    <s v="PONTIANAK"/>
    <s v="Kalimantan Barat"/>
    <d v="1989-08-28T00:00:00"/>
    <d v="2025-04-08T00:00:00"/>
    <s v="Female"/>
    <s v="PON"/>
    <s v="Herlin.VannyKusucianty@cimbniaga.co.id"/>
    <s v="D-4"/>
    <n v="3026399"/>
    <s v="HERMIN SEPTARIANA SARI"/>
    <s v="Card Sales Head 2 - Jatim, Indtim &amp; Jateng"/>
    <m/>
    <m/>
    <m/>
    <m/>
    <x v="1"/>
    <m/>
    <m/>
    <x v="0"/>
    <n v="0"/>
    <x v="0"/>
    <n v="0"/>
    <x v="0"/>
    <n v="0"/>
  </r>
  <r>
    <n v="3023950"/>
    <s v="LENDIC ANDIKUSUMAH"/>
    <s v="U6"/>
    <x v="4"/>
    <s v="Non Branch Channel"/>
    <s v="Consumer Lending Sales"/>
    <s v="Personal Loan Sales 1 - Jakarta 1"/>
    <s v="PL Sales Branch &amp; Community Channel 1 - Jakarta 1 - 2"/>
    <s v="Sr Personal Loan Sales Manager"/>
    <s v="Sr Personal Loan Sales Manager"/>
    <s v="KCS - Jakarta - Panglima Polim - SSNT"/>
    <s v="JAKARTA SELATAN"/>
    <s v="Dki Jakarta"/>
    <d v="1975-11-08T00:00:00"/>
    <d v="2013-08-01T00:00:00"/>
    <s v="Female"/>
    <s v="SSNT"/>
    <s v="LENDIC.ANDIKUSUMAH@CIMBNIAGA.CO.ID"/>
    <s v="D-4"/>
    <n v="3021520"/>
    <s v="ACHMAD FACHRUDDIN"/>
    <s v="Personal Loan Sales Head 1 - Jakarta 1"/>
    <m/>
    <m/>
    <m/>
    <m/>
    <x v="1"/>
    <m/>
    <m/>
    <x v="0"/>
    <n v="0"/>
    <x v="0"/>
    <n v="0"/>
    <x v="0"/>
    <n v="0"/>
  </r>
  <r>
    <n v="3033609"/>
    <s v="IRMAWATI"/>
    <s v="U6"/>
    <x v="4"/>
    <s v="Non Branch Channel"/>
    <s v="Consumer Lending Sales"/>
    <s v="Personal Loan Sales 1 - Jakarta 1"/>
    <s v="PL Sales Branch &amp; Community Channel 1 - Jakarta 1 - 2"/>
    <s v="Sr Personal Loan Sales Manager"/>
    <s v="Sr Personal Loan Sales Manager"/>
    <s v="KCS - Jakarta - Panglima Polim - SSNT"/>
    <s v="JAKARTA SELATAN"/>
    <s v="Dki Jakarta"/>
    <d v="1977-01-01T00:00:00"/>
    <d v="2017-06-02T00:00:00"/>
    <s v="Female"/>
    <s v="SSNT"/>
    <s v="IRMAWATI@CIMBNIAGA.CO.ID"/>
    <s v="D-4"/>
    <n v="3021520"/>
    <s v="ACHMAD FACHRUDDIN"/>
    <s v="Personal Loan Sales Head 1 - Jakarta 1"/>
    <m/>
    <m/>
    <m/>
    <m/>
    <x v="1"/>
    <m/>
    <m/>
    <x v="0"/>
    <n v="0.1"/>
    <x v="0"/>
    <n v="0"/>
    <x v="0"/>
    <n v="0.05"/>
  </r>
  <r>
    <n v="5424140"/>
    <s v="IIN FARLINA"/>
    <s v="U8"/>
    <x v="4"/>
    <s v="Non Branch Channel"/>
    <s v="Consumer Lending Sales"/>
    <s v="Personal Loan Sales 1 - Jakarta 1"/>
    <s v="PL Sales Branch &amp; Community Channel 1 - Jakarta 1 - 2"/>
    <s v="Personal Loan Sales Manager"/>
    <s v="Personal Loan Sales Manager"/>
    <s v="KCP - Bogor - Juanda - BGR"/>
    <s v="BOGOR"/>
    <s v="Jawa Barat"/>
    <d v="1993-09-30T00:00:00"/>
    <d v="2025-03-24T00:00:00"/>
    <s v="Female"/>
    <s v="BGR"/>
    <s v="iin.farlina@cimbniaga.co.id"/>
    <s v="D-4"/>
    <n v="3021520"/>
    <s v="ACHMAD FACHRUDDIN"/>
    <s v="Personal Loan Sales Head 1 - Jakarta 1"/>
    <m/>
    <m/>
    <m/>
    <m/>
    <x v="1"/>
    <m/>
    <m/>
    <x v="1"/>
    <n v="1"/>
    <x v="1"/>
    <e v="#N/A"/>
    <x v="1"/>
    <e v="#N/A"/>
  </r>
  <r>
    <n v="3022063"/>
    <s v="WIEKE WIDYANTI"/>
    <s v="U5"/>
    <x v="4"/>
    <s v="Non Branch Channel"/>
    <s v="Consumer Lending Sales"/>
    <s v="Personal Loan Sales 2 - Jakarta 2"/>
    <s v="PL Sales Branch &amp; Community Channel 2 - Jakarta 2 - 2"/>
    <s v="Sr Personal Loan Sales Manager"/>
    <s v="Sr Personal Loan Sales Manager"/>
    <s v="KCP - Jakarta - Melawai - MLW"/>
    <s v="JAKARTA SELATAN"/>
    <s v="Dki Jakarta"/>
    <d v="1976-11-14T00:00:00"/>
    <d v="2013-03-01T00:00:00"/>
    <s v="Female"/>
    <s v="MLW"/>
    <s v="WIEKE.WIDYANTI@CIMBNIAGA.CO.ID"/>
    <s v="D-4"/>
    <n v="3021520"/>
    <s v="ACHMAD FACHRUDDIN"/>
    <s v="Personal Loan Sales Head 2 - Jakarta 2"/>
    <m/>
    <m/>
    <m/>
    <m/>
    <x v="1"/>
    <m/>
    <m/>
    <x v="0"/>
    <n v="0"/>
    <x v="0"/>
    <n v="0"/>
    <x v="0"/>
    <n v="0"/>
  </r>
  <r>
    <n v="3040149"/>
    <s v="EMILSA FIRMANSYAH"/>
    <s v="U6"/>
    <x v="4"/>
    <s v="Non Branch Channel"/>
    <s v="Consumer Lending Sales"/>
    <s v="Personal Loan Sales 2 - Jakarta 2"/>
    <s v="PL Sales Branch &amp; Community Channel 2 - Jakarta 2 - 2"/>
    <s v="Sr Personal Loan Sales Manager"/>
    <s v="Sr Personal Loan Sales Manager"/>
    <s v="KCP - Jakarta - Melawai - MLW"/>
    <s v="JAKARTA SELATAN"/>
    <s v="Dki Jakarta"/>
    <d v="1989-12-12T00:00:00"/>
    <d v="2020-01-06T00:00:00"/>
    <s v="Male"/>
    <s v="MLW"/>
    <s v="EMILSA.FIRMANSYAH2@CIMBNIAGA.CO.ID"/>
    <s v="D-4"/>
    <n v="3021520"/>
    <s v="ACHMAD FACHRUDDIN"/>
    <s v="Personal Loan Sales Head 2 - Jakarta 2"/>
    <m/>
    <m/>
    <m/>
    <m/>
    <x v="1"/>
    <m/>
    <m/>
    <x v="0"/>
    <n v="0"/>
    <x v="0"/>
    <n v="0"/>
    <x v="0"/>
    <n v="0"/>
  </r>
  <r>
    <n v="3040421"/>
    <s v="TEGUH PRAHARA TASLIM"/>
    <s v="U6"/>
    <x v="4"/>
    <s v="Non Branch Channel"/>
    <s v="Consumer Lending Sales"/>
    <s v="Personal Loan Sales 2 - Jakarta 2"/>
    <s v="PL Sales Branch &amp; Community Channel 2 - Jakarta 2 - 2"/>
    <s v="Sr Personal Loan Sales Manager"/>
    <s v="Sr Personal Loan Sales Manager"/>
    <s v="KCP - Jakarta - Melawai - MLW"/>
    <s v="JAKARTA SELATAN"/>
    <s v="Dki Jakarta"/>
    <d v="1987-09-16T00:00:00"/>
    <d v="2020-02-03T00:00:00"/>
    <s v="Male"/>
    <s v="MLW"/>
    <s v="TEGUH.TASLIM2@CIMBNIAGA.CO.ID"/>
    <s v="D-4"/>
    <n v="3021520"/>
    <s v="ACHMAD FACHRUDDIN"/>
    <s v="Personal Loan Sales Head 2 - Jakarta 2"/>
    <m/>
    <m/>
    <m/>
    <m/>
    <x v="1"/>
    <m/>
    <m/>
    <x v="0"/>
    <n v="0"/>
    <x v="0"/>
    <n v="0"/>
    <x v="0"/>
    <n v="0"/>
  </r>
  <r>
    <n v="3030265"/>
    <s v="HANIF HIDAYAT"/>
    <s v="U7"/>
    <x v="4"/>
    <s v="Non Branch Channel"/>
    <s v="Consumer Lending Sales"/>
    <s v="Personal Loan Sales 2 - Jakarta 2"/>
    <s v="PL Sales Branch &amp; Community Channel 2 - Jakarta 2 - 2"/>
    <s v="Sr Personal Loan Sales Manager"/>
    <s v="Sr Personal Loan Sales Manager"/>
    <s v="KCP - Jakarta - Mall Ambassador - ABS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937"/>
    <s v="JAMALUDIN"/>
    <s v="U8"/>
    <x v="4"/>
    <s v="Non Branch Channel"/>
    <s v="Consumer Lending Sales"/>
    <s v="Personal Loan Sales 2 - Jakarta 2"/>
    <s v="PL Sales Branch &amp; Community Channel 2 - Jakarta 2 - 2"/>
    <s v="Personal Loan Sales Manager"/>
    <s v="Personal Loan Sales Manager"/>
    <s v="KCP - Jakarta - Mall Ambassador - ABS"/>
    <s v="JAKARTA SELATAN"/>
    <s v="Dki Jakarta"/>
    <d v="1986-06-23T00:00:00"/>
    <d v="2025-08-11T00:00:00"/>
    <s v="Male"/>
    <s v="ABS"/>
    <s v="jamaludin.jamaludin@cimbniaga.co.id"/>
    <s v="D-4"/>
    <n v="3021520"/>
    <s v="ACHMAD FACHRUDDIN"/>
    <s v="Personal Loan Sales Head 2 - Jakarta 2"/>
    <m/>
    <m/>
    <m/>
    <m/>
    <x v="1"/>
    <m/>
    <m/>
    <x v="0"/>
    <n v="0"/>
    <x v="1"/>
    <e v="#N/A"/>
    <x v="1"/>
    <e v="#N/A"/>
  </r>
  <r>
    <n v="3027710"/>
    <s v="NOVIYANTI S"/>
    <s v="U6"/>
    <x v="4"/>
    <s v="Non Branch Channel"/>
    <s v="Consumer Lending Sales"/>
    <s v="Personal Loan Sales 3 - Jabar &amp; Sumatera"/>
    <s v="PL Sales Branch &amp; Community Channel 3 - Jabar &amp; Sumatera"/>
    <s v="Sr Personal Loan Sales Manager"/>
    <s v="Sr Personal Loan Sales Manager"/>
    <s v="KC - Bandung - Asia Afrika - BAA"/>
    <s v="BANDUNG"/>
    <s v="Jawa Barat"/>
    <d v="1979-11-20T00:00:00"/>
    <d v="2014-11-03T00:00:00"/>
    <s v="Female"/>
    <s v="BAA"/>
    <s v="NOVIYANTI.SUDIRMAN@CIMBNIAGA.CO.ID"/>
    <s v="D-4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5413719"/>
    <s v="IRVAN VERIYANTO"/>
    <s v="U8"/>
    <x v="4"/>
    <s v="Non Branch Channel"/>
    <s v="Consumer Lending Sales"/>
    <s v="Personal Loan Sales 3 - Jabar &amp; Sumatera"/>
    <s v="PL Sales Branch &amp; Community Channel 3 - Jabar &amp; Sumatera"/>
    <s v="Personal Loan Sales Manager"/>
    <s v="Personal Loan Sales Manager"/>
    <s v="KC - Bandung - Asia Afrika - BAA"/>
    <s v="BANDUNG"/>
    <s v="Jawa Barat"/>
    <d v="1987-07-28T00:00:00"/>
    <d v="2024-09-02T00:00:00"/>
    <s v="Male"/>
    <s v="BAA"/>
    <s v="irvan.veriyanto2@cimbniaga.co.id"/>
    <s v="D-4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34167"/>
    <s v="WIRA WULANDARI"/>
    <s v="U6"/>
    <x v="4"/>
    <s v="Non Branch Channel"/>
    <s v="Consumer Lending Sales"/>
    <s v="Personal Loan Sales 3 - Jabar &amp; Sumatera"/>
    <s v="PL Sales Branch &amp; Community Channel 3 - Jabar &amp; Sumatera - 2"/>
    <s v="Sr Personal Loan Sales Manager"/>
    <s v="Sr Personal Loan Sales Manager"/>
    <s v="Kantor Fungsional Non Operasional - CC - Sumatera"/>
    <s v="MEDAN"/>
    <s v="Sumatera Utara"/>
    <d v="1983-04-05T00:00:00"/>
    <d v="2017-09-11T00:00:00"/>
    <s v="Female"/>
    <s v="KFNO"/>
    <s v="WIRA.WULANDARI@CIMBNIAGA.CO.ID"/>
    <s v="D-4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5600873"/>
    <s v="RONI HANDANATA SIAHAAN"/>
    <s v="U8"/>
    <x v="4"/>
    <s v="Non Branch Channel"/>
    <s v="Consumer Lending Sales"/>
    <s v="Personal Loan Sales 3 - Jabar &amp; Sumatera"/>
    <s v="PL Sales Branch &amp; Community Channel 3 - Jabar &amp; Sumatera - 2"/>
    <s v="Personal Loan Sales Manager"/>
    <s v="Personal Loan Sales Manager"/>
    <s v="KC - Pekanbaru - Sudirman - PSD"/>
    <s v="PEKANBARU"/>
    <s v="Riau"/>
    <d v="1987-12-05T00:00:00"/>
    <d v="2025-08-04T00:00:00"/>
    <s v="Male"/>
    <s v="PSD"/>
    <s v="roni.siahaan2@cimbniaga.co.id"/>
    <s v="D-4"/>
    <n v="3003962"/>
    <s v="DEDDY DERTA GINDOW"/>
    <s v="Consumer Lending Sales Head"/>
    <m/>
    <m/>
    <m/>
    <m/>
    <x v="1"/>
    <m/>
    <m/>
    <x v="0"/>
    <n v="0"/>
    <x v="0"/>
    <n v="0"/>
    <x v="0"/>
    <n v="0"/>
  </r>
  <r>
    <n v="3036155"/>
    <s v="RIKO PRIHANDANI"/>
    <s v="U6"/>
    <x v="4"/>
    <s v="Non Branch Channel"/>
    <s v="Consumer Lending Sales"/>
    <s v="Personal Loan Sales 4 - Jateng, Jatim, Bali, Kalimantan &amp; IBN"/>
    <s v="PL Sales Branch &amp; Community Channel 4 - Jateng, Jatim, Bali, Kalimantan &amp; IBN"/>
    <s v="Sr Personal Loan Sales Manager"/>
    <s v="Sr Personal Loan Sales Manager"/>
    <s v="KC - Yogyakarta - Sudirman 50 - YOG"/>
    <s v="YOGYAKARTA"/>
    <s v="D I  Yogyakarta"/>
    <d v="1982-08-26T00:00:00"/>
    <d v="2018-07-23T00:00:00"/>
    <s v="Male"/>
    <s v="YOG"/>
    <s v="Riko.Prihandani@cimbniaga.co.id"/>
    <s v="D-4"/>
    <n v="3021520"/>
    <s v="ACHMAD FACHRUDDIN"/>
    <s v="Personal Loan Sales Head 4 - Jateng, Jatim, Bali, Kalimantan &amp; IBN"/>
    <m/>
    <m/>
    <m/>
    <m/>
    <x v="1"/>
    <m/>
    <m/>
    <x v="0"/>
    <n v="0"/>
    <x v="0"/>
    <n v="0"/>
    <x v="0"/>
    <n v="0"/>
  </r>
  <r>
    <n v="3033565"/>
    <s v="SUMINI RIASRI"/>
    <s v="U6"/>
    <x v="4"/>
    <s v="Non Branch Channel"/>
    <s v="Consumer Lending Sales"/>
    <s v="Personal Loan Sales 4 - Jateng, Jatim, Bali, Kalimantan &amp; IBN"/>
    <s v="PL Sales Branch &amp; Community Channel 4 - Jateng, Jatim, Bali, Kalimantan &amp; IBN"/>
    <s v="Sr Personal Loan Sales Manager"/>
    <s v="Sr Personal Loan Sales Manager"/>
    <s v="KCP - Surabaya - Manyar Kertoardjo - MAR"/>
    <s v="SURABAYA"/>
    <s v="Jawa Timur"/>
    <d v="1977-02-07T00:00:00"/>
    <d v="2017-05-10T00:00:00"/>
    <s v="Female"/>
    <s v="MAR"/>
    <s v="SUMINI.RIASRI@CIMBNIAGA.CO.ID"/>
    <s v="D-4"/>
    <n v="3021520"/>
    <s v="ACHMAD FACHRUDDIN"/>
    <s v="Personal Loan Sales Head 4 - Jateng, Jatim, Bali, Kalimantan &amp; IBN"/>
    <m/>
    <m/>
    <m/>
    <m/>
    <x v="1"/>
    <m/>
    <m/>
    <x v="0"/>
    <n v="0"/>
    <x v="0"/>
    <n v="0"/>
    <x v="0"/>
    <n v="0"/>
  </r>
  <r>
    <n v="5600232"/>
    <s v="DWI RATNANI HIMAWATI"/>
    <s v="U8"/>
    <x v="4"/>
    <s v="Non Branch Channel"/>
    <s v="Consumer Lending Sales"/>
    <s v="Personal Loan Sales 4 - Jateng, Jatim, Bali, Kalimantan &amp; IBN"/>
    <s v="PL Sales Branch &amp; Community Channel 4 - Jateng, Jatim, Bali, Kalimantan &amp; IBN"/>
    <s v="Personal Loan Sales Manager"/>
    <s v="Personal Loan Sales Manager"/>
    <s v="KCP - Surabaya - Manyar Kertoardjo - MAR"/>
    <s v="SURABAYA"/>
    <s v="Jawa Timur"/>
    <d v="1982-03-13T00:00:00"/>
    <d v="2025-05-14T00:00:00"/>
    <s v="Female"/>
    <s v="MAR"/>
    <s v="dwi.himawati@cimbniaga.co.id"/>
    <s v="D-4"/>
    <n v="3021520"/>
    <s v="ACHMAD FACHRUDDIN"/>
    <s v="Personal Loan Sales Head 4 - Jateng, Jatim, Bali, Kalimantan &amp; IBN"/>
    <m/>
    <m/>
    <m/>
    <m/>
    <x v="1"/>
    <m/>
    <m/>
    <x v="0"/>
    <n v="0"/>
    <x v="0"/>
    <n v="0"/>
    <x v="0"/>
    <n v="0"/>
  </r>
  <r>
    <n v="5600971"/>
    <s v="MOCHAMMAD FAJAR HADI KUSUMO"/>
    <s v="U8"/>
    <x v="4"/>
    <s v="Non Branch Channel"/>
    <s v="Consumer Lending Sales"/>
    <s v="Personal Loan Sales 4 - Jateng, Jatim, Bali, Kalimantan &amp; IBN"/>
    <s v="PL Sales Branch &amp; Community Channel 4 - Jateng, Jatim, Bali, Kalimantan &amp; IBN"/>
    <s v="Personal Loan Sales Manager"/>
    <s v="Personal Loan Sales Manager"/>
    <s v="KCP - Surabaya - Manyar Kertoardjo - MAR"/>
    <s v="SURABAYA"/>
    <s v="Jawa Timur"/>
    <d v="1986-10-19T00:00:00"/>
    <d v="2025-08-11T00:00:00"/>
    <s v="Male"/>
    <s v="MAR"/>
    <s v="mochammad.kusumo@cimbniaga.co.id"/>
    <s v="D-4"/>
    <n v="3021520"/>
    <s v="ACHMAD FACHRUDDIN"/>
    <s v="Personal Loan Sales Head 4 - Jateng, Jatim, Bali, Kalimantan &amp; IBN"/>
    <m/>
    <m/>
    <m/>
    <m/>
    <x v="1"/>
    <m/>
    <m/>
    <x v="0"/>
    <n v="0"/>
    <x v="0"/>
    <n v="0"/>
    <x v="0"/>
    <n v="0"/>
  </r>
  <r>
    <n v="5600208"/>
    <s v="NURULITA ZULHIJJAH"/>
    <s v="U9"/>
    <x v="4"/>
    <s v="Non Branch Channel"/>
    <s v="Consumer Lending Sales"/>
    <s v="Personal Loan Sales 4 - Jateng, Jatim, Bali, Kalimantan &amp; IBN"/>
    <s v="PL Sales Branch &amp; Community Channel 4 - Jateng, Jatim, Bali, Kalimantan &amp; IBN"/>
    <s v="Personal Loan Sales Manager"/>
    <s v="Personal Loan Sales Manager"/>
    <s v="KC - Balikpapan - Ahmad Yani - BPN"/>
    <s v="BALIKPAPAN"/>
    <s v="Kalimantan Timur"/>
    <d v="1991-06-24T00:00:00"/>
    <d v="2025-05-05T00:00:00"/>
    <s v="Female"/>
    <s v="BPN"/>
    <s v="Nurulita.Zulhijjah@cimbniaga.co.id"/>
    <s v="D-4"/>
    <n v="3021520"/>
    <s v="ACHMAD FACHRUDDIN"/>
    <s v="Personal Loan Sales Head 4 - Jateng, Jatim, Bali, Kalimantan &amp; IBN"/>
    <m/>
    <m/>
    <m/>
    <m/>
    <x v="1"/>
    <m/>
    <m/>
    <x v="0"/>
    <n v="0.05"/>
    <x v="0"/>
    <n v="0"/>
    <x v="0"/>
    <n v="2.5000000000000001E-2"/>
  </r>
  <r>
    <n v="3011241"/>
    <s v="SRI PRAWESTI KOESWARDANI"/>
    <s v="U4"/>
    <x v="4"/>
    <s v="Non Branch Channel"/>
    <s v="Governance &amp; Business Support"/>
    <s v="---"/>
    <s v="---"/>
    <s v="Governance &amp; Business Support Head"/>
    <s v="Governance &amp; Business Support Head"/>
    <s v="Kantor Pusat - Griya Niaga 2"/>
    <s v="TANGERANG SELATAN"/>
    <s v="Banten"/>
    <d v="1982-03-21T00:00:00"/>
    <d v="2009-03-31T00:00:00"/>
    <s v="Female"/>
    <s v="KP"/>
    <s v="SRI.PKOESWARDANI@CIMBNIAGA.CO.ID"/>
    <s v="D-2"/>
    <n v="5601889"/>
    <s v="TJAN CHRISTIAN"/>
    <s v="Head of Non Branch Channel"/>
    <m/>
    <m/>
    <m/>
    <m/>
    <x v="1"/>
    <m/>
    <m/>
    <x v="1"/>
    <n v="1"/>
    <x v="0"/>
    <n v="0"/>
    <x v="0"/>
    <n v="0.5"/>
  </r>
  <r>
    <n v="3029149"/>
    <s v="NENI TRIANA WIDI HASTUTI"/>
    <s v="U6"/>
    <x v="4"/>
    <s v="Non Branch Channel"/>
    <s v="Governance &amp; Business Support"/>
    <s v="Governance &amp; Operations"/>
    <s v="---"/>
    <s v="Governance &amp; Operations Head"/>
    <s v="Governance &amp; Operations Head"/>
    <s v="Kantor Pusat - Griya Niaga 2"/>
    <s v="TANGERANG SELATAN"/>
    <s v="Banten"/>
    <d v="1981-09-06T00:00:00"/>
    <d v="2015-04-06T00:00:00"/>
    <s v="Female"/>
    <s v="KP"/>
    <s v="NENI.HASTUTI@CIMBNIAGA.CO.ID"/>
    <s v="D-3"/>
    <n v="3011241"/>
    <s v="SRI PRAWESTI KOESWARDANI"/>
    <s v="Governance &amp; Business Support Head"/>
    <m/>
    <m/>
    <m/>
    <m/>
    <x v="1"/>
    <m/>
    <m/>
    <x v="0"/>
    <n v="0"/>
    <x v="0"/>
    <n v="0"/>
    <x v="0"/>
    <n v="0"/>
  </r>
  <r>
    <n v="3002713"/>
    <s v="RURY WINDRATI PRIBADI"/>
    <s v="U6"/>
    <x v="4"/>
    <s v="Non Branch Channel"/>
    <s v="Governance &amp; Business Support"/>
    <s v="Quality Monitoring"/>
    <s v="---"/>
    <s v="Quality Monitoring Head"/>
    <s v="Quality Monitoring Head"/>
    <s v="Kantor Pusat - Griya Niaga 2"/>
    <s v="TANGERANG SELATAN"/>
    <s v="Banten"/>
    <d v="1972-10-07T00:00:00"/>
    <d v="1994-08-22T00:00:00"/>
    <s v="Female"/>
    <s v="KP"/>
    <s v="RURY.WINDRATI@CIMBNIAGA.CO.ID"/>
    <s v="D-3"/>
    <n v="3011241"/>
    <s v="SRI PRAWESTI KOESWARDANI"/>
    <s v="Governance &amp; Business Support Head"/>
    <m/>
    <m/>
    <m/>
    <m/>
    <x v="1"/>
    <m/>
    <m/>
    <x v="0"/>
    <n v="0.6"/>
    <x v="0"/>
    <n v="0"/>
    <x v="0"/>
    <n v="0.3"/>
  </r>
  <r>
    <n v="3015930"/>
    <s v="GINANJAR ADI PRABOWO"/>
    <s v="U6"/>
    <x v="4"/>
    <s v="Non Branch Channel"/>
    <s v="Governance &amp; Business Support"/>
    <s v="Sales System &amp; Infrastructure Support"/>
    <s v="---"/>
    <s v="Sales System &amp; Infrastructure Support Head"/>
    <s v="Sales System &amp; Infrastructure Support Head"/>
    <s v="Kantor Fungsional Non Operasional - Telesales - Jakarta"/>
    <s v="JAKARTA BARAT"/>
    <s v="Dki Jakarta"/>
    <d v="1983-10-22T00:00:00"/>
    <d v="2011-05-02T00:00:00"/>
    <s v="Male"/>
    <s v="KFNO"/>
    <s v="GINANJAR@CIMBNIAGA.CO.ID"/>
    <s v="D-3"/>
    <n v="3011241"/>
    <s v="SRI PRAWESTI KOESWARDANI"/>
    <s v="Governance &amp; Business Support Head"/>
    <m/>
    <m/>
    <m/>
    <m/>
    <x v="1"/>
    <m/>
    <m/>
    <x v="0"/>
    <n v="0.05"/>
    <x v="0"/>
    <n v="0"/>
    <x v="0"/>
    <n v="2.5000000000000001E-2"/>
  </r>
  <r>
    <n v="3021622"/>
    <s v="SILVIA ANDRIANI"/>
    <s v="U8"/>
    <x v="4"/>
    <s v="Non Branch Channel"/>
    <s v="Governance &amp; Business Support"/>
    <s v="Quality Monitoring"/>
    <s v="Dispatcher"/>
    <s v="Dispatcher Officer"/>
    <s v="Dispatcher Officer"/>
    <s v="Kantor Pusat - Graha CIMB Niaga"/>
    <s v="JAKARTA SELATAN"/>
    <s v="Dki Jakarta"/>
    <d v="1987-01-22T00:00:00"/>
    <d v="2013-02-01T00:00:00"/>
    <s v="Female"/>
    <s v="KP"/>
    <s v="SILVIA.ANDRIANI@CIMBNIAGA.CO.ID"/>
    <s v="D-4"/>
    <n v="3002713"/>
    <s v="RURY WINDRATI PRIBADI"/>
    <s v="Quality Monitoring Head"/>
    <m/>
    <m/>
    <m/>
    <m/>
    <x v="1"/>
    <m/>
    <m/>
    <x v="1"/>
    <n v="1"/>
    <x v="0"/>
    <n v="0"/>
    <x v="0"/>
    <n v="0.5"/>
  </r>
  <r>
    <n v="3019385"/>
    <s v="DWI ARINI AGUSTINA"/>
    <s v="U7"/>
    <x v="4"/>
    <s v="Non Branch Channel"/>
    <s v="Governance &amp; Business Support"/>
    <s v="Governance &amp; Operations"/>
    <s v="Governance &amp; Procedure D4"/>
    <s v="Governance &amp; Procedure Specialist"/>
    <s v="Governance &amp; Procedure Specialist"/>
    <s v="Kantor Pusat - Griya Niaga 2"/>
    <s v="TANGERANG SELATAN"/>
    <s v="Banten"/>
    <d v="1982-03-12T00:00:00"/>
    <d v="2012-06-15T00:00:00"/>
    <s v="Female"/>
    <s v="KP"/>
    <s v="DWI.ARINI@CIMBNIAGA.CO.ID"/>
    <s v="D-4"/>
    <n v="3029149"/>
    <s v="NENI TRIANA WIDI HASTUTI"/>
    <s v="Governance &amp; Operations Head"/>
    <m/>
    <m/>
    <m/>
    <m/>
    <x v="1"/>
    <m/>
    <m/>
    <x v="0"/>
    <n v="0.25"/>
    <x v="0"/>
    <n v="0"/>
    <x v="0"/>
    <n v="0.125"/>
  </r>
  <r>
    <n v="3017718"/>
    <s v="KUSBANDIYAH"/>
    <s v="U8"/>
    <x v="4"/>
    <s v="Non Branch Channel"/>
    <s v="Governance &amp; Business Support"/>
    <s v="Governance &amp; Operations"/>
    <s v="Governance &amp; Procedure D4"/>
    <s v="Governance &amp; Procedure Specialist"/>
    <s v="Governance &amp; Procedure Specialist"/>
    <s v="Kantor Pusat - Griya Niaga 2"/>
    <s v="TANGERANG SELATAN"/>
    <s v="Banten"/>
    <d v="1983-12-15T00:00:00"/>
    <d v="2011-11-11T00:00:00"/>
    <s v="Female"/>
    <s v="KP"/>
    <s v="KUSBANDIYAH@CIMBNIAGA.CO.ID"/>
    <s v="D-4"/>
    <n v="3029149"/>
    <s v="NENI TRIANA WIDI HASTUTI"/>
    <s v="Governance &amp; Operations Head"/>
    <m/>
    <m/>
    <m/>
    <m/>
    <x v="1"/>
    <m/>
    <m/>
    <x v="1"/>
    <n v="1"/>
    <x v="0"/>
    <n v="0"/>
    <x v="0"/>
    <n v="0.5"/>
  </r>
  <r>
    <n v="3026313"/>
    <s v="ERNAWATI"/>
    <s v="U8"/>
    <x v="4"/>
    <s v="Non Branch Channel"/>
    <s v="Governance &amp; Business Support"/>
    <s v="Governance &amp; Operations"/>
    <s v="Governance &amp; Procedure D4"/>
    <s v="Governance &amp; Procedure Specialist"/>
    <s v="Governance &amp; Procedure Specialist"/>
    <s v="Kantor Pusat - Griya Niaga 2"/>
    <s v="TANGERANG SELATAN"/>
    <s v="Banten"/>
    <d v="1979-09-06T00:00:00"/>
    <d v="2014-06-02T00:00:00"/>
    <s v="Female"/>
    <s v="KP"/>
    <s v="ERNAWATI@CIMBNIAGA.CO.ID"/>
    <s v="D-4"/>
    <n v="3029149"/>
    <s v="NENI TRIANA WIDI HASTUTI"/>
    <s v="Governance &amp; Operations Head"/>
    <m/>
    <m/>
    <m/>
    <m/>
    <x v="1"/>
    <m/>
    <m/>
    <x v="1"/>
    <n v="1"/>
    <x v="0"/>
    <n v="0"/>
    <x v="0"/>
    <n v="0.5"/>
  </r>
  <r>
    <n v="5404560"/>
    <s v="MUHAMAD ZAKI ALIMUDDIN"/>
    <s v="U9"/>
    <x v="4"/>
    <s v="Non Branch Channel"/>
    <s v="Governance &amp; Business Support"/>
    <s v="Sales System &amp; Infrastructure Support"/>
    <s v="Infrastructure - Non Branch Channel"/>
    <s v="Infrastructure Specialist"/>
    <s v="Infrastructure Specialist"/>
    <s v="Kantor Fungsional Non Operasional - Telesales - Jakarta"/>
    <s v="JAKARTA BARAT"/>
    <s v="Dki Jakarta"/>
    <d v="1995-08-12T00:00:00"/>
    <d v="2024-02-26T00:00:00"/>
    <s v="Male"/>
    <s v="KFNO"/>
    <s v="muhamad.alimuddin2@cimbniaga.co.id"/>
    <s v="D-4"/>
    <n v="3015930"/>
    <s v="GINANJAR ADI PRABOWO"/>
    <s v="Sales System &amp; Infrastructure Support Head"/>
    <m/>
    <m/>
    <m/>
    <m/>
    <x v="1"/>
    <m/>
    <m/>
    <x v="0"/>
    <n v="0"/>
    <x v="0"/>
    <n v="0"/>
    <x v="0"/>
    <n v="0"/>
  </r>
  <r>
    <n v="3038500"/>
    <s v="DENY HARDIANSYAH"/>
    <s v="U10"/>
    <x v="4"/>
    <s v="Non Branch Channel"/>
    <s v="Governance &amp; Business Support"/>
    <s v="Sales System &amp; Infrastructure Support"/>
    <s v="Infrastructure - Non Branch Channel"/>
    <s v="Infrastructure Specialist"/>
    <s v="Infrastructure Specialist"/>
    <s v="Kantor Fungsional Non Operasional - Telesales - Jakarta"/>
    <s v="JAKARTA BARAT"/>
    <s v="Dki Jakarta"/>
    <d v="1990-04-15T00:00:00"/>
    <d v="2019-07-08T00:00:00"/>
    <s v="Male"/>
    <s v="KFNO"/>
    <s v="DENY.HARDIANSYAH@CIMBNIAGA.CO.ID"/>
    <s v="D-4"/>
    <n v="3015930"/>
    <s v="GINANJAR ADI PRABOWO"/>
    <s v="Sales System &amp; Infrastructure Support Head"/>
    <m/>
    <m/>
    <m/>
    <m/>
    <x v="1"/>
    <m/>
    <m/>
    <x v="0"/>
    <n v="0"/>
    <x v="0"/>
    <n v="0"/>
    <x v="0"/>
    <n v="0"/>
  </r>
  <r>
    <n v="3011603"/>
    <s v="SAUTAN MAULANA"/>
    <s v="U8"/>
    <x v="4"/>
    <s v="Non Branch Channel"/>
    <s v="Governance &amp; Business Support"/>
    <s v="Governance &amp; Operations"/>
    <s v="Operations Support"/>
    <s v="Operations Support Specialist"/>
    <s v="Operations Support Specialist"/>
    <s v="Kantor Pusat - Griya Niaga 2"/>
    <s v="TANGERANG SELATAN"/>
    <s v="Banten"/>
    <d v="1982-09-19T00:00:00"/>
    <d v="2009-05-01T00:00:00"/>
    <s v="Male"/>
    <s v="KP"/>
    <s v="SAUTAN.MAULANA@CIMBNIAGA.CO.ID"/>
    <s v="D-4"/>
    <n v="3029149"/>
    <s v="NENI TRIANA WIDI HASTUTI"/>
    <s v="Governance &amp; Operations Head"/>
    <m/>
    <m/>
    <m/>
    <m/>
    <x v="1"/>
    <m/>
    <m/>
    <x v="0"/>
    <n v="0.35"/>
    <x v="0"/>
    <n v="0"/>
    <x v="0"/>
    <n v="0.17499999999999999"/>
  </r>
  <r>
    <n v="3011398"/>
    <s v="DIAN AYUNINGTYAS LUBIS"/>
    <s v="U8"/>
    <x v="4"/>
    <s v="Non Branch Channel"/>
    <s v="Governance &amp; Business Support"/>
    <s v="Governance &amp; Operations"/>
    <s v="Operations Support"/>
    <s v="Operations Support Specialist"/>
    <s v="Operations Support Specialist"/>
    <s v="Kantor Pusat - Griya Niaga 2"/>
    <s v="TANGERANG SELATAN"/>
    <s v="Banten"/>
    <d v="1985-07-13T00:00:00"/>
    <d v="2009-09-02T00:00:00"/>
    <s v="Female"/>
    <s v="KP"/>
    <s v="DIAN.AYUNINGTYAS@CIMBNIAGA.CO.ID"/>
    <s v="D-4"/>
    <n v="3029149"/>
    <s v="NENI TRIANA WIDI HASTUTI"/>
    <s v="Governance &amp; Operations Head"/>
    <m/>
    <m/>
    <m/>
    <m/>
    <x v="1"/>
    <m/>
    <m/>
    <x v="1"/>
    <n v="1"/>
    <x v="0"/>
    <n v="0"/>
    <x v="0"/>
    <n v="0.5"/>
  </r>
  <r>
    <n v="5418499"/>
    <s v="EGY SEPTIAN DWI ANJASMARA"/>
    <s v="U9"/>
    <x v="4"/>
    <s v="Non Branch Channel"/>
    <s v="Governance &amp; Business Support"/>
    <s v="Governance &amp; Operations"/>
    <s v="Operations Support"/>
    <s v="Operations Support Specialist"/>
    <s v="Operations Support Specialist"/>
    <s v="Kantor Pusat - Griya Niaga 2"/>
    <s v="TANGERANG SELATAN"/>
    <s v="Banten"/>
    <d v="1996-09-13T00:00:00"/>
    <d v="2024-12-02T00:00:00"/>
    <s v="Male"/>
    <s v="KP"/>
    <s v="egy.anjasmara2@cimbniaga.co.id"/>
    <s v="D-4"/>
    <n v="3029149"/>
    <s v="NENI TRIANA WIDI HASTUTI"/>
    <s v="Governance &amp; Operations Head"/>
    <m/>
    <m/>
    <m/>
    <m/>
    <x v="1"/>
    <m/>
    <m/>
    <x v="0"/>
    <n v="0.8"/>
    <x v="0"/>
    <n v="0"/>
    <x v="0"/>
    <n v="0.4"/>
  </r>
  <r>
    <n v="3039461"/>
    <s v="DESI SUPRIANTI"/>
    <s v="U9"/>
    <x v="4"/>
    <s v="Non Branch Channel"/>
    <s v="Governance &amp; Business Support"/>
    <s v="Governance &amp; Operations"/>
    <s v="Operations Support"/>
    <s v="Operations Support Specialist"/>
    <s v="Operations Support Specialist"/>
    <s v="Kantor Pusat - Griya Niaga 2"/>
    <s v="TANGERANG SELATAN"/>
    <s v="Banten"/>
    <d v="1981-12-14T00:00:00"/>
    <d v="2019-10-21T00:00:00"/>
    <s v="Female"/>
    <s v="KP"/>
    <s v="DESI.SUPRIANTI@CIMBNIAGA.CO.ID"/>
    <s v="D-4"/>
    <n v="3029149"/>
    <s v="NENI TRIANA WIDI HASTUTI"/>
    <s v="Governance &amp; Operations Head"/>
    <m/>
    <m/>
    <m/>
    <m/>
    <x v="1"/>
    <m/>
    <m/>
    <x v="0"/>
    <n v="0"/>
    <x v="0"/>
    <n v="0"/>
    <x v="0"/>
    <n v="0"/>
  </r>
  <r>
    <n v="3016488"/>
    <s v="ELZA LUCIA"/>
    <s v="U8"/>
    <x v="4"/>
    <s v="Non Branch Channel"/>
    <s v="Governance &amp; Business Support"/>
    <s v="Quality Monitoring"/>
    <s v="Sales Quality Checking - Gajah Mada"/>
    <s v="Sales Quality Checking Officer"/>
    <s v="Sales Quality Checking Officer"/>
    <s v="Kantor Fungsional Non Operasional - Gajah Mada"/>
    <s v="JAKARTA PUSAT"/>
    <s v="Dki Jakarta"/>
    <d v="1980-09-21T00:00:00"/>
    <d v="2011-07-04T00:00:00"/>
    <s v="Female"/>
    <s v="KFNO"/>
    <s v="ELZA.LUCIA@CIMBNIAGA.CO.ID"/>
    <s v="D-4"/>
    <n v="3002713"/>
    <s v="RURY WINDRATI PRIBADI"/>
    <s v="Quality Monitoring Head"/>
    <m/>
    <m/>
    <m/>
    <m/>
    <x v="1"/>
    <m/>
    <m/>
    <x v="0"/>
    <n v="0.25"/>
    <x v="0"/>
    <n v="0"/>
    <x v="0"/>
    <n v="0.125"/>
  </r>
  <r>
    <n v="3014238"/>
    <s v="DAHRIANI HUSAEIN D"/>
    <s v="U9"/>
    <x v="4"/>
    <s v="Non Branch Channel"/>
    <s v="Governance &amp; Business Support"/>
    <s v="Quality Monitoring"/>
    <s v="Sales Quality Checking - Puri Indah"/>
    <s v="Sales Quality Checking Officer"/>
    <s v="Sales Quality Checking Officer"/>
    <s v="Kantor Fungsional Non Operasional - Telesales - Jakarta"/>
    <s v="JAKARTA BARAT"/>
    <s v="Dki Jakarta"/>
    <d v="1987-01-13T00:00:00"/>
    <d v="2010-10-11T00:00:00"/>
    <s v="Female"/>
    <s v="KFNO"/>
    <s v="DAHRIANI@CIMBNIAGA.CO.ID"/>
    <s v="D-4"/>
    <n v="3002713"/>
    <s v="RURY WINDRATI PRIBADI"/>
    <s v="Quality Monitoring Head"/>
    <m/>
    <m/>
    <m/>
    <m/>
    <x v="1"/>
    <m/>
    <m/>
    <x v="1"/>
    <n v="1"/>
    <x v="0"/>
    <n v="0"/>
    <x v="0"/>
    <n v="0.5"/>
  </r>
  <r>
    <n v="3040376"/>
    <s v="REZA FAHLEVI"/>
    <s v="U8"/>
    <x v="4"/>
    <s v="Non Branch Channel"/>
    <s v="Governance &amp; Business Support"/>
    <s v="Sales System &amp; Infrastructure Support"/>
    <s v="Sales System Support"/>
    <s v="Sales System Support Specialist"/>
    <s v="Sales System Support Specialist"/>
    <s v="Kantor Fungsional Non Operasional - Telesales - Jakarta"/>
    <s v="JAKARTA BARAT"/>
    <s v="Dki Jakarta"/>
    <d v="1993-10-16T00:00:00"/>
    <d v="2020-01-27T00:00:00"/>
    <s v="Male"/>
    <s v="KFNO"/>
    <s v="REZA.FAHLEVI@CIMBNIAGA.CO.ID"/>
    <s v="D-4"/>
    <n v="3015930"/>
    <s v="GINANJAR ADI PRABOWO"/>
    <s v="Sales System &amp; Infrastructure Support Head"/>
    <m/>
    <m/>
    <m/>
    <m/>
    <x v="1"/>
    <m/>
    <m/>
    <x v="0"/>
    <n v="0.5"/>
    <x v="0"/>
    <n v="0"/>
    <x v="0"/>
    <n v="0.25"/>
  </r>
  <r>
    <n v="3022976"/>
    <s v="MUHAROMI"/>
    <s v="U8"/>
    <x v="4"/>
    <s v="Non Branch Channel"/>
    <s v="Governance &amp; Business Support"/>
    <s v="Sales System &amp; Infrastructure Support"/>
    <s v="Sales System Support"/>
    <s v="Sales System Support Specialist"/>
    <s v="Sales System Support Specialist"/>
    <s v="Kantor Fungsional Non Operasional - Gajah Mada"/>
    <s v="JAKARTA PUSAT"/>
    <s v="Dki Jakarta"/>
    <d v="1981-10-28T00:00:00"/>
    <d v="2013-05-27T00:00:00"/>
    <s v="Male"/>
    <s v="KFNO"/>
    <s v="MUHAROMI@CIMBNIAGA.CO.ID"/>
    <s v="D-4"/>
    <n v="3015930"/>
    <s v="GINANJAR ADI PRABOWO"/>
    <s v="Sales System &amp; Infrastructure Support Head"/>
    <m/>
    <m/>
    <m/>
    <m/>
    <x v="1"/>
    <m/>
    <m/>
    <x v="0"/>
    <n v="0.05"/>
    <x v="0"/>
    <n v="0"/>
    <x v="0"/>
    <n v="2.5000000000000001E-2"/>
  </r>
  <r>
    <n v="5404156"/>
    <s v="STEVEN EDWARD RIRIHENA"/>
    <s v="U4"/>
    <x v="4"/>
    <s v="Non Branch Channel"/>
    <s v="National Mortgage Sales"/>
    <s v="---"/>
    <s v="---"/>
    <s v="National Mortgage Sales Head"/>
    <s v="National Mortgage Sales Head"/>
    <s v="Kantor Fungsional Non Operasional - Menara Sentraya"/>
    <s v="JAKARTA SELATAN"/>
    <s v="Dki Jakarta"/>
    <d v="1980-07-01T00:00:00"/>
    <d v="2024-02-15T00:00:00"/>
    <s v="Male"/>
    <s v="KFNO"/>
    <s v="steven.ririhena@cimbniaga.co.id"/>
    <s v="D-2"/>
    <n v="5601889"/>
    <s v="TJAN CHRISTIAN"/>
    <s v="Head of Non Branch Channel"/>
    <m/>
    <m/>
    <m/>
    <m/>
    <x v="1"/>
    <m/>
    <m/>
    <x v="0"/>
    <n v="0"/>
    <x v="0"/>
    <n v="0"/>
    <x v="0"/>
    <n v="0"/>
  </r>
  <r>
    <n v="5601868"/>
    <s v="DAVID KUSUMA TEJO"/>
    <s v="U4"/>
    <x v="4"/>
    <s v="Non Branch Channel"/>
    <s v="National Mortgage Sales"/>
    <s v="Area Mortgage Sales - Jawa Timur"/>
    <s v="---"/>
    <s v="Area Mortgage Sales Manager"/>
    <s v="Area Mortgage Sales Manager"/>
    <s v="KC - Surabaya - Darmo - DRO"/>
    <s v="SURABAYA"/>
    <s v="Jawa Timur"/>
    <d v="1988-08-21T00:00:00"/>
    <d v="2026-03-02T00:00:00"/>
    <s v="Male"/>
    <s v="DRO"/>
    <s v="david.tejo@cimbniaga.co.id"/>
    <s v="D-3"/>
    <n v="5404156"/>
    <s v="STEVEN EDWARD RIRIHENA"/>
    <s v="National Mortgage Sales Head"/>
    <m/>
    <m/>
    <m/>
    <m/>
    <x v="1"/>
    <m/>
    <m/>
    <x v="0"/>
    <n v="0"/>
    <x v="1"/>
    <e v="#N/A"/>
    <x v="1"/>
    <e v="#N/A"/>
  </r>
  <r>
    <n v="3004033"/>
    <s v="THERESIA RISTYANINGSIH"/>
    <s v="U4"/>
    <x v="4"/>
    <s v="Non Branch Channel"/>
    <s v="National Mortgage Sales"/>
    <s v="Mortgage Cross Selling"/>
    <s v="---"/>
    <s v="Mortgage Cross Selling Lead"/>
    <s v="Mortgage Cross Selling Lead"/>
    <s v="Kantor Fungsional Non Operasional - Menara Sentraya"/>
    <s v="JAKARTA SELATAN"/>
    <s v="Dki Jakarta"/>
    <d v="1971-10-10T00:00:00"/>
    <d v="1997-07-16T00:00:00"/>
    <s v="Female"/>
    <s v="KFNO"/>
    <s v="TRISTY@CIMBNIAGA.CO.ID"/>
    <s v="D-3"/>
    <n v="5404156"/>
    <s v="STEVEN EDWARD RIRIHENA"/>
    <s v="National Mortgage Sales Head"/>
    <m/>
    <m/>
    <m/>
    <m/>
    <x v="1"/>
    <m/>
    <m/>
    <x v="0"/>
    <n v="0"/>
    <x v="0"/>
    <n v="0"/>
    <x v="0"/>
    <n v="0"/>
  </r>
  <r>
    <n v="3035973"/>
    <s v="FRANCIS FERRY"/>
    <s v="U5"/>
    <x v="4"/>
    <s v="Non Branch Channel"/>
    <s v="National Mortgage Sales"/>
    <s v="Mortgage Cross Selling"/>
    <s v="---"/>
    <s v="Mortgage Cross Selling Sr Specialist"/>
    <s v="Mortgage Cross Selling Sr Specialist"/>
    <s v="Kantor Pusat - Griya Niaga 2"/>
    <s v="TANGERANG SELATAN"/>
    <s v="Banten"/>
    <d v="1972-10-29T00:00:00"/>
    <d v="2018-07-02T00:00:00"/>
    <s v="Male"/>
    <s v="KP"/>
    <s v="FRANCIS.FERRY@CIMBNIAGA.CO.ID"/>
    <s v="D-3"/>
    <n v="5404156"/>
    <s v="STEVEN EDWARD RIRIHENA"/>
    <s v="National Mortgage Sales Head"/>
    <m/>
    <m/>
    <m/>
    <m/>
    <x v="1"/>
    <m/>
    <m/>
    <x v="1"/>
    <n v="1"/>
    <x v="0"/>
    <n v="0"/>
    <x v="0"/>
    <n v="0.5"/>
  </r>
  <r>
    <n v="3019166"/>
    <s v="INDRIYANI"/>
    <s v="U5"/>
    <x v="4"/>
    <s v="Non Branch Channel"/>
    <s v="National Mortgage Sales"/>
    <s v="Mortgage Cross Selling"/>
    <s v="---"/>
    <s v="Mortgage Cross Selling Sr Specialist"/>
    <s v="Mortgage Cross Selling Sr Specialist"/>
    <s v="Kantor Pusat - Griya Niaga 2"/>
    <s v="TANGERANG SELATAN"/>
    <s v="Banten"/>
    <d v="1973-10-16T00:00:00"/>
    <d v="2012-05-28T00:00:00"/>
    <s v="Female"/>
    <s v="KP"/>
    <s v="Indriyani.Indriyani@cimbniaga.co.id"/>
    <s v="D-3"/>
    <n v="5404156"/>
    <s v="STEVEN EDWARD RIRIHENA"/>
    <s v="National Mortgage Sales Head"/>
    <m/>
    <m/>
    <m/>
    <m/>
    <x v="1"/>
    <m/>
    <m/>
    <x v="0"/>
    <n v="0.95"/>
    <x v="0"/>
    <n v="0"/>
    <x v="0"/>
    <n v="0.47499999999999998"/>
  </r>
  <r>
    <n v="3037574"/>
    <s v="FERRY"/>
    <s v="U4"/>
    <x v="4"/>
    <s v="Non Branch Channel"/>
    <s v="National Mortgage Sales"/>
    <s v="Platinum Mortgage Sales - Jakarta East &amp; Jatim"/>
    <s v="---"/>
    <s v="Platinum Mortgage Sales Manager"/>
    <s v="Platinum Mortgage Sales Manager"/>
    <s v="KC - Jakarta - Sawah Besar - SBR"/>
    <s v="JAKARTA BARAT"/>
    <s v="Dki Jakarta"/>
    <d v="1980-03-20T00:00:00"/>
    <d v="2019-03-08T00:00:00"/>
    <s v="Male"/>
    <s v="SBR"/>
    <s v="FERRY.FERRY@CIMBNIAGA.CO.ID"/>
    <s v="D-3"/>
    <n v="5404156"/>
    <s v="STEVEN EDWARD RIRIHENA"/>
    <s v="National Mortgage Sales Head"/>
    <m/>
    <m/>
    <m/>
    <m/>
    <x v="1"/>
    <m/>
    <m/>
    <x v="0"/>
    <n v="0"/>
    <x v="0"/>
    <n v="0"/>
    <x v="0"/>
    <n v="0"/>
  </r>
  <r>
    <n v="3038064"/>
    <s v="JESSICA NOVIRA"/>
    <s v="U5"/>
    <x v="4"/>
    <s v="Non Branch Channel"/>
    <s v="National Mortgage Sales"/>
    <s v="Platinum Mortgage Sales - Jakarta West"/>
    <s v="---"/>
    <s v="Platinum Mortgage Sales Manager"/>
    <s v="Platinum Mortgage Sales Manager"/>
    <s v="KCP - Jakarta - Daan Mogot - DAM"/>
    <s v="JAKARTA BARAT"/>
    <s v="Dki Jakarta"/>
    <d v="1988-11-14T00:00:00"/>
    <d v="2019-07-29T00:00:00"/>
    <s v="Female"/>
    <s v="DAM"/>
    <s v="JESSICA.NOVIRA@CIMBNIAGA.CO.ID"/>
    <s v="D-3"/>
    <n v="5404156"/>
    <s v="STEVEN EDWARD RIRIHENA"/>
    <s v="National Mortgage Sales Head"/>
    <m/>
    <m/>
    <m/>
    <m/>
    <x v="1"/>
    <m/>
    <m/>
    <x v="1"/>
    <n v="1"/>
    <x v="0"/>
    <n v="0"/>
    <x v="0"/>
    <n v="0.5"/>
  </r>
  <r>
    <n v="3007603"/>
    <s v="GALIH ABDULLAH"/>
    <s v="U4"/>
    <x v="4"/>
    <s v="Non Branch Channel"/>
    <s v="National Mortgage Sales"/>
    <s v="Region Mortgage Sales"/>
    <s v="---"/>
    <s v="Region Mortgage Sales Manager"/>
    <s v="Region Mortgage Sales Manager"/>
    <s v="Kantor Fungsional Non Operasional - Menara Sentraya"/>
    <s v="JAKARTA SELATAN"/>
    <s v="Dki Jakarta"/>
    <d v="1981-05-05T00:00:00"/>
    <d v="2005-09-29T00:00:00"/>
    <s v="Male"/>
    <s v="KFNO"/>
    <s v="GALIH@CIMBNIAGA.CO.ID"/>
    <s v="D-3"/>
    <n v="5404156"/>
    <s v="STEVEN EDWARD RIRIHENA"/>
    <s v="National Mortgage Sales Head"/>
    <m/>
    <m/>
    <m/>
    <m/>
    <x v="1"/>
    <m/>
    <m/>
    <x v="0"/>
    <n v="0"/>
    <x v="0"/>
    <n v="0"/>
    <x v="0"/>
    <n v="0"/>
  </r>
  <r>
    <n v="3026405"/>
    <s v="BAMBANG"/>
    <s v="U5"/>
    <x v="4"/>
    <s v="Non Branch Channel"/>
    <s v="National Mortgage Sales"/>
    <s v="Region Mortgage Sales"/>
    <s v="---"/>
    <s v="Region Mortgage Sales Manager"/>
    <s v="Region Mortgage Sales Manager"/>
    <s v="Kantor Fungsional Non Operasional - Menara Sentraya"/>
    <s v="JAKARTA SELATAN"/>
    <s v="Dki Jakarta"/>
    <d v="1988-01-04T00:00:00"/>
    <d v="2014-06-02T00:00:00"/>
    <s v="Male"/>
    <s v="KFNO"/>
    <s v="BAMBANG.ALIANTO@CIMBNIAGA.CO.ID"/>
    <s v="D-3"/>
    <n v="5404156"/>
    <s v="STEVEN EDWARD RIRIHENA"/>
    <s v="National Mortgage Sales Head"/>
    <m/>
    <m/>
    <m/>
    <m/>
    <x v="1"/>
    <m/>
    <m/>
    <x v="0"/>
    <n v="0.3"/>
    <x v="0"/>
    <n v="0"/>
    <x v="0"/>
    <n v="0.15"/>
  </r>
  <r>
    <n v="3014692"/>
    <s v="SINTO MARLINTO MALAU"/>
    <s v="U5"/>
    <x v="4"/>
    <s v="Non Branch Channel"/>
    <s v="National Mortgage Sales"/>
    <s v="Region Mortgage Sales"/>
    <s v="---"/>
    <s v="Region Mortgage Sales Manager"/>
    <s v="Region Mortgage Sales Manager"/>
    <s v="Kantor Fungsional Non Operasional - Menara Sentraya"/>
    <s v="JAKARTA SELATAN"/>
    <s v="Dki Jakarta"/>
    <d v="1981-11-08T00:00:00"/>
    <d v="2010-12-15T00:00:00"/>
    <s v="Female"/>
    <s v="KFNO"/>
    <s v="SINTO.MARLINTOMALAU@CIMBNIAGA.CO.ID"/>
    <s v="D-3"/>
    <n v="5404156"/>
    <s v="STEVEN EDWARD RIRIHENA"/>
    <s v="National Mortgage Sales Head"/>
    <m/>
    <m/>
    <m/>
    <m/>
    <x v="1"/>
    <m/>
    <m/>
    <x v="0"/>
    <n v="0"/>
    <x v="0"/>
    <n v="0"/>
    <x v="0"/>
    <n v="0"/>
  </r>
  <r>
    <n v="3035741"/>
    <s v="CAHYO PAMBUKO"/>
    <s v="U5"/>
    <x v="4"/>
    <s v="Non Branch Channel"/>
    <s v="National Mortgage Sales"/>
    <s v="Region Mortgage Sales"/>
    <s v="---"/>
    <s v="Region Mortgage Sales Manager"/>
    <s v="Region Mortgage Sales Manager"/>
    <s v="KC - Bandung - Asia Afrika - BAA"/>
    <s v="BANDUNG"/>
    <s v="Jawa Barat"/>
    <d v="1981-05-31T00:00:00"/>
    <d v="2018-05-14T00:00:00"/>
    <s v="Male"/>
    <s v="BAA"/>
    <s v="CAHYO.PAMBUKO@CIMBNIAGA.CO.ID"/>
    <s v="D-3"/>
    <n v="5404156"/>
    <s v="STEVEN EDWARD RIRIHENA"/>
    <s v="National Mortgage Sales Head"/>
    <m/>
    <m/>
    <m/>
    <m/>
    <x v="1"/>
    <m/>
    <m/>
    <x v="0"/>
    <n v="0"/>
    <x v="0"/>
    <n v="0"/>
    <x v="0"/>
    <n v="0"/>
  </r>
  <r>
    <n v="3007539"/>
    <s v="ANNES HASIHOLAN BATUBARA"/>
    <s v="U5"/>
    <x v="4"/>
    <s v="Non Branch Channel"/>
    <s v="National Mortgage Sales"/>
    <s v="Region Mortgage Sales"/>
    <s v="---"/>
    <s v="Region Mortgage Sales Manager"/>
    <s v="Region Mortgage Sales Manager"/>
    <s v="Kantor Fungsional Non Operasional - Menara Sentraya"/>
    <s v="JAKARTA SELATAN"/>
    <s v="Dki Jakarta"/>
    <d v="1981-08-03T00:00:00"/>
    <d v="2005-08-29T00:00:00"/>
    <s v="Male"/>
    <s v="KFNO"/>
    <s v="ANNES.HASIHOLAN@CIMBNIAGA.CO.ID"/>
    <s v="D-3"/>
    <n v="5404156"/>
    <s v="STEVEN EDWARD RIRIHENA"/>
    <s v="National Mortgage Sales Head"/>
    <m/>
    <m/>
    <m/>
    <m/>
    <x v="1"/>
    <m/>
    <m/>
    <x v="0"/>
    <n v="0"/>
    <x v="0"/>
    <n v="0"/>
    <x v="0"/>
    <n v="0"/>
  </r>
  <r>
    <n v="5417956"/>
    <s v="JEPRI TAMPUBOLON"/>
    <s v="U9"/>
    <x v="4"/>
    <s v="Non Branch Channel"/>
    <s v="National Mortgage Sales"/>
    <s v="Platinum Mortgage Sales - Jakarta East &amp; Jatim"/>
    <s v="Mortgage Business - Jakarta East &amp; Jatim 1"/>
    <s v="Mortgage Relationship Manager"/>
    <s v="Mortgage Relationship Manager"/>
    <s v="KCP - Jakarta - Cempaka Putih 68 - CPK"/>
    <s v="JAKARTA PUSAT"/>
    <s v="Dki Jakarta"/>
    <d v="1994-06-07T00:00:00"/>
    <d v="2024-11-18T00:00:00"/>
    <s v="Male"/>
    <s v="CPK"/>
    <s v="jepri.tampubolon@cimbniaga.co.id"/>
    <s v="D-5"/>
    <n v="5602546"/>
    <s v="RIANTO PURBA"/>
    <s v="Mortgage Business Manager - Jakarta East &amp; Jatim 1"/>
    <m/>
    <m/>
    <m/>
    <m/>
    <x v="1"/>
    <m/>
    <m/>
    <x v="0"/>
    <n v="0"/>
    <x v="1"/>
    <e v="#N/A"/>
    <x v="1"/>
    <e v="#N/A"/>
  </r>
  <r>
    <n v="5602186"/>
    <s v="NOVRIZAL FRANSISKUS"/>
    <s v="U6"/>
    <x v="4"/>
    <s v="Non Branch Channel"/>
    <s v="National Mortgage Sales"/>
    <s v="Platinum Mortgage Sales - Jakarta East &amp; Jatim"/>
    <s v="Mortgage Business - Jakarta East &amp; Jatim 2"/>
    <s v="Mortgage Business Manager"/>
    <s v="Mortgage Business Manager"/>
    <s v="KCP - Jakarta - Cibubur Citra Grand - CBR"/>
    <s v="BEKASI"/>
    <s v="Jawa Barat"/>
    <d v="1986-11-15T00:00:00"/>
    <d v="2026-03-30T00:00:00"/>
    <s v="Male"/>
    <s v="CBR"/>
    <s v="novrizal.fransiskus@cimbniaga.co.id"/>
    <s v="D-4"/>
    <n v="3037574"/>
    <s v="FERRY"/>
    <s v="Platinum Mortgage Sales Manager - Jakarta East &amp; Jatim"/>
    <m/>
    <m/>
    <m/>
    <m/>
    <x v="1"/>
    <m/>
    <m/>
    <x v="0"/>
    <n v="0"/>
    <x v="1"/>
    <e v="#N/A"/>
    <x v="1"/>
    <e v="#N/A"/>
  </r>
  <r>
    <n v="5422779"/>
    <s v="SYAIPULLOH"/>
    <s v="U7"/>
    <x v="4"/>
    <s v="Non Branch Channel"/>
    <s v="National Mortgage Sales"/>
    <s v="Platinum Mortgage Sales - Jakarta East &amp; Jatim"/>
    <s v="Mortgage Business - Jakarta East &amp; Jatim 2"/>
    <s v="Mortgage Relationship Manager"/>
    <s v="Mortgage Relationship Manager"/>
    <s v="KCP - Jakarta - Cibubur Citra Grand - CBR"/>
    <s v="BEKASI"/>
    <s v="Jawa Barat"/>
    <d v="1986-12-24T00:00:00"/>
    <d v="2025-03-03T00:00:00"/>
    <s v="Male"/>
    <s v="CBR"/>
    <s v="Syaipulloh@cimbniaga.co.id"/>
    <s v="D-5"/>
    <n v="5602186"/>
    <s v="NOVRIZAL FRANSISKUS"/>
    <s v="Mortgage Business Manager - Jakarta East &amp; Jatim 2"/>
    <m/>
    <m/>
    <m/>
    <m/>
    <x v="1"/>
    <m/>
    <m/>
    <x v="0"/>
    <n v="0"/>
    <x v="1"/>
    <e v="#N/A"/>
    <x v="1"/>
    <e v="#N/A"/>
  </r>
  <r>
    <n v="5393025"/>
    <s v="IZMA ZAIRINA"/>
    <s v="U9"/>
    <x v="4"/>
    <s v="Non Branch Channel"/>
    <s v="National Mortgage Sales"/>
    <s v="Platinum Mortgage Sales - Jakarta East &amp; Jatim"/>
    <s v="Mortgage Business - Jakarta East &amp; Jatim 2"/>
    <s v="Mortgage Relationship Manager"/>
    <s v="Mortgage Relationship Manager"/>
    <s v="KCP - Jakarta - Cibubur Citra Grand - CBR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4582"/>
    <s v="ADRIAAN NOEL PAAIS"/>
    <s v="U9"/>
    <x v="4"/>
    <s v="Non Branch Channel"/>
    <s v="National Mortgage Sales"/>
    <s v="Platinum Mortgage Sales - Jakarta East &amp; Jatim"/>
    <s v="Mortgage Business - Jakarta East &amp; Jatim 2"/>
    <s v="Mortgage Relationship Manager"/>
    <s v="Mortgage Relationship Manager"/>
    <s v="KCP - Jakarta - Cibubur Citra Grand - CBR"/>
    <s v="BEKASI"/>
    <s v="Jawa Barat"/>
    <d v="1996-12-23T00:00:00"/>
    <d v="2024-10-07T00:00:00"/>
    <s v="Male"/>
    <s v="CBR"/>
    <s v="adriaan.paais@cimbniaga.co.id"/>
    <s v="D-5"/>
    <n v="5602186"/>
    <s v="NOVRIZAL FRANSISKUS"/>
    <s v="Mortgage Business Manager - Jakarta East &amp; Jatim 2"/>
    <m/>
    <m/>
    <m/>
    <m/>
    <x v="1"/>
    <m/>
    <m/>
    <x v="0"/>
    <n v="0"/>
    <x v="1"/>
    <e v="#N/A"/>
    <x v="1"/>
    <e v="#N/A"/>
  </r>
  <r>
    <n v="5602053"/>
    <s v="LUTFI ARYADI SUKMONO"/>
    <s v="U9"/>
    <x v="4"/>
    <s v="Non Branch Channel"/>
    <s v="National Mortgage Sales"/>
    <s v="Platinum Mortgage Sales - Jakarta East &amp; Jatim"/>
    <s v="Mortgage Business - Jakarta East &amp; Jatim 2"/>
    <s v="Mortgage Relationship Manager"/>
    <s v="Mortgage Relationship Manager"/>
    <s v="KCP - Jakarta - Cibubur Citra Grand - CBR"/>
    <s v="BEKASI"/>
    <s v="Jawa Barat"/>
    <d v="1999-01-19T00:00:00"/>
    <d v="2026-03-02T00:00:00"/>
    <s v="Male"/>
    <s v="CBR"/>
    <s v="lutfi.sukmono@cimbniaga.co.id"/>
    <s v="D-5"/>
    <n v="5602186"/>
    <s v="NOVRIZAL FRANSISKUS"/>
    <s v="Mortgage Business Manager - Jakarta East &amp; Jatim 2"/>
    <m/>
    <m/>
    <m/>
    <m/>
    <x v="1"/>
    <m/>
    <m/>
    <x v="0"/>
    <n v="0"/>
    <x v="1"/>
    <e v="#N/A"/>
    <x v="1"/>
    <e v="#N/A"/>
  </r>
  <r>
    <n v="5602095"/>
    <s v="AHMAD NOPARIANSYAH"/>
    <s v="U9"/>
    <x v="4"/>
    <s v="Non Branch Channel"/>
    <s v="National Mortgage Sales"/>
    <s v="Platinum Mortgage Sales - Jakarta East &amp; Jatim"/>
    <s v="Mortgage Business - Jakarta East &amp; Jatim 2"/>
    <s v="Mortgage Relationship Manager"/>
    <s v="Mortgage Relationship Manager"/>
    <s v="KCP - Jakarta - Cibubur Citra Grand - CBR"/>
    <s v="BEKASI"/>
    <s v="Jawa Barat"/>
    <d v="1994-11-26T00:00:00"/>
    <d v="2026-03-02T00:00:00"/>
    <s v="Male"/>
    <s v="CBR"/>
    <s v="ahmad.nopariansyah@cimbniaga.co.id"/>
    <s v="D-5"/>
    <n v="5602186"/>
    <s v="NOVRIZAL FRANSISKUS"/>
    <s v="Mortgage Business Manager - Jakarta East &amp; Jatim 2"/>
    <m/>
    <m/>
    <m/>
    <m/>
    <x v="1"/>
    <m/>
    <m/>
    <x v="0"/>
    <n v="0"/>
    <x v="1"/>
    <e v="#N/A"/>
    <x v="1"/>
    <e v="#N/A"/>
  </r>
  <r>
    <n v="3036230"/>
    <s v="SELFIA YULIA PRATIWI"/>
    <s v="U6"/>
    <x v="4"/>
    <s v="Non Branch Channel"/>
    <s v="National Mortgage Sales"/>
    <s v="Platinum Mortgage Sales - Jakarta East &amp; Jatim"/>
    <s v="Mortgage Business - Jakarta East &amp; Jatim 3"/>
    <s v="Mortgage Business Manager"/>
    <s v="Mortgage Business Manager"/>
    <s v="KC - Surabaya - Dharmahusada - HSD"/>
    <s v="SURABAYA"/>
    <s v="Jawa Timur"/>
    <d v="1993-07-29T00:00:00"/>
    <d v="2018-08-06T00:00:00"/>
    <s v="Female"/>
    <s v="HSD"/>
    <s v="SELFIA.PRATIWI@CIMBNIAGA.CO.ID"/>
    <s v="D-4"/>
    <n v="3037574"/>
    <s v="FERRY"/>
    <s v="Platinum Mortgage Sales Manager - Jakarta East &amp; Jatim"/>
    <m/>
    <m/>
    <m/>
    <m/>
    <x v="1"/>
    <m/>
    <m/>
    <x v="0"/>
    <n v="0"/>
    <x v="0"/>
    <n v="0"/>
    <x v="0"/>
    <n v="0"/>
  </r>
  <r>
    <n v="5415781"/>
    <s v="GRACESENCIA FANNY KRISTANTI"/>
    <s v="U7"/>
    <x v="4"/>
    <s v="Non Branch Channel"/>
    <s v="National Mortgage Sales"/>
    <s v="Platinum Mortgage Sales - Jakarta East &amp; Jatim"/>
    <s v="Mortgage Business - Jakarta East &amp; Jatim 3"/>
    <s v="Mortgage Relationship Manager"/>
    <s v="Mortgage Relationship Manager"/>
    <s v="KC - Surabaya - Dharmahusada - HSD"/>
    <s v="SURABAYA"/>
    <s v="Jawa Timur"/>
    <d v="1991-12-16T00:00:00"/>
    <d v="2024-10-04T00:00:00"/>
    <s v="Female"/>
    <s v="HSD"/>
    <s v="gracesencia.kristanti@cimbniaga.co.id"/>
    <s v="D-5"/>
    <n v="3036230"/>
    <s v="SELFIA YULIA PRATIWI"/>
    <s v="Mortgage Business Manager - Jakarta East &amp; Jatim 3"/>
    <m/>
    <m/>
    <m/>
    <m/>
    <x v="1"/>
    <m/>
    <m/>
    <x v="0"/>
    <n v="0"/>
    <x v="1"/>
    <e v="#N/A"/>
    <x v="1"/>
    <e v="#N/A"/>
  </r>
  <r>
    <n v="5365251"/>
    <s v="CLARA CYNTHIA WIBOWO"/>
    <s v="U8"/>
    <x v="4"/>
    <s v="Non Branch Channel"/>
    <s v="National Mortgage Sales"/>
    <s v="Platinum Mortgage Sales - Jakarta East &amp; Jatim"/>
    <s v="Mortgage Business - Jakarta East &amp; Jatim 3"/>
    <s v="Mortgage Relationship Manager"/>
    <s v="Mortgage Relationship Manager"/>
    <s v="KC - Surabaya - Dharmahusada - HSD"/>
    <s v="SURABAYA"/>
    <s v="Jawa Timur"/>
    <d v="1995-09-27T00:00:00"/>
    <d v="2022-02-21T00:00:00"/>
    <s v="Female"/>
    <s v="HSD"/>
    <s v="Clara.Wibowo@cimbniaga.co.id"/>
    <s v="D-5"/>
    <n v="3036230"/>
    <s v="SELFIA YULIA PRATIWI"/>
    <s v="Mortgage Business Manager - Jakarta East &amp; Jatim 3"/>
    <m/>
    <m/>
    <m/>
    <m/>
    <x v="1"/>
    <m/>
    <m/>
    <x v="0"/>
    <n v="0.65"/>
    <x v="0"/>
    <n v="0"/>
    <x v="0"/>
    <n v="0.32500000000000001"/>
  </r>
  <r>
    <n v="5600627"/>
    <s v="TARISA"/>
    <s v="U9"/>
    <x v="4"/>
    <s v="Non Branch Channel"/>
    <s v="National Mortgage Sales"/>
    <s v="Platinum Mortgage Sales - Jakarta East &amp; Jatim"/>
    <s v="Mortgage Business - Jakarta East &amp; Jatim 3"/>
    <s v="Mortgage Relationship Manager"/>
    <s v="Mortgage Relationship Manager"/>
    <s v="KC - Surabaya - Dharmahusada - HSD"/>
    <s v="SURABAYA"/>
    <s v="Jawa Timur"/>
    <d v="2001-11-28T00:00:00"/>
    <d v="2025-07-07T00:00:00"/>
    <s v="Female"/>
    <s v="HSD"/>
    <s v="tarisa.tarisa@cimbniaga.co.id"/>
    <s v="D-5"/>
    <n v="3036230"/>
    <s v="SELFIA YULIA PRATIWI"/>
    <s v="Mortgage Business Manager - Jakarta East &amp; Jatim 3"/>
    <m/>
    <m/>
    <m/>
    <m/>
    <x v="1"/>
    <m/>
    <m/>
    <x v="1"/>
    <n v="1"/>
    <x v="1"/>
    <e v="#N/A"/>
    <x v="1"/>
    <e v="#N/A"/>
  </r>
  <r>
    <n v="5600650"/>
    <s v="DAMARA OTTO MAHESWARA"/>
    <s v="U9"/>
    <x v="4"/>
    <s v="Non Branch Channel"/>
    <s v="National Mortgage Sales"/>
    <s v="Platinum Mortgage Sales - Jakarta East &amp; Jatim"/>
    <s v="Mortgage Business - Jakarta East &amp; Jatim 3"/>
    <s v="Mortgage Relationship Manager"/>
    <s v="Mortgage Relationship Manager"/>
    <s v="KC - Surabaya - Dharmahusada - HSD"/>
    <s v="SURABAYA"/>
    <s v="Jawa Timur"/>
    <d v="2000-09-28T00:00:00"/>
    <d v="2025-07-07T00:00:00"/>
    <s v="Male"/>
    <s v="HSD"/>
    <s v="damara.maheswara@cimbniaga.co.id"/>
    <s v="D-5"/>
    <n v="3036230"/>
    <s v="SELFIA YULIA PRATIWI"/>
    <s v="Mortgage Business Manager - Jakarta East &amp; Jatim 3"/>
    <m/>
    <m/>
    <m/>
    <m/>
    <x v="1"/>
    <m/>
    <m/>
    <x v="0"/>
    <n v="0"/>
    <x v="1"/>
    <e v="#N/A"/>
    <x v="1"/>
    <e v="#N/A"/>
  </r>
  <r>
    <n v="5353490"/>
    <s v="LINDA FERAWATI"/>
    <s v="U5"/>
    <x v="4"/>
    <s v="Non Branch Channel"/>
    <s v="National Mortgage Sales"/>
    <s v="Platinum Mortgage Sales - Jakarta East &amp; Jatim"/>
    <s v="Mortgage Business - Jakarta East &amp; Jatim 4"/>
    <s v="Mortgage Business Manager"/>
    <s v="Mortgage Business Manager"/>
    <s v="KCP - Surabaya - Bukit Darmo - SBD"/>
    <s v="SURABAYA"/>
    <s v="Jawa Timur"/>
    <d v="1980-03-03T00:00:00"/>
    <d v="2021-10-27T00:00:00"/>
    <s v="Female"/>
    <s v="SBD"/>
    <s v="Linda.Ferawati@cimbniaga.co.id"/>
    <s v="D-4"/>
    <n v="3037574"/>
    <s v="FERRY"/>
    <s v="Platinum Mortgage Sales Manager - Jakarta East &amp; Jatim"/>
    <m/>
    <m/>
    <m/>
    <m/>
    <x v="1"/>
    <m/>
    <m/>
    <x v="0"/>
    <n v="0"/>
    <x v="0"/>
    <n v="0"/>
    <x v="0"/>
    <n v="0"/>
  </r>
  <r>
    <n v="3029945"/>
    <s v="SANTI SUSANTI"/>
    <s v="U7"/>
    <x v="4"/>
    <s v="Non Branch Channel"/>
    <s v="National Mortgage Sales"/>
    <s v="Platinum Mortgage Sales - Jakarta East &amp; Jatim"/>
    <s v="Mortgage Business - Jakarta East &amp; Jatim 4"/>
    <s v="Mortgage Relationship Manager"/>
    <s v="Mortgage Relationship Manager"/>
    <s v="KCP - Surabaya - Bukit Darmo - SB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7765"/>
    <s v="LIEM, FRIDA AMMIANG"/>
    <s v="U7"/>
    <x v="4"/>
    <s v="Non Branch Channel"/>
    <s v="National Mortgage Sales"/>
    <s v="Platinum Mortgage Sales - Jakarta East &amp; Jatim"/>
    <s v="Mortgage Business - Jakarta East &amp; Jatim 4"/>
    <s v="Mortgage Relationship Manager"/>
    <s v="Mortgage Relationship Manager"/>
    <s v="KCP - Surabaya - Bukit Darmo - SBD"/>
    <s v="SURABAYA"/>
    <s v="Jawa Timur"/>
    <d v="1994-08-04T00:00:00"/>
    <d v="2019-04-01T00:00:00"/>
    <s v="Female"/>
    <s v="SBD"/>
    <s v="LIEM.AMMIANG@CIMBNIAGA.CO.ID"/>
    <s v="D-5"/>
    <n v="5353490"/>
    <s v="Linda Ferawati"/>
    <s v="Mortgage Business Manager - Jakarta East &amp; Jatim 4"/>
    <m/>
    <m/>
    <m/>
    <m/>
    <x v="1"/>
    <m/>
    <m/>
    <x v="0"/>
    <n v="0"/>
    <x v="0"/>
    <n v="0"/>
    <x v="0"/>
    <n v="0"/>
  </r>
  <r>
    <n v="3039268"/>
    <s v="IRENNE HILARIA PRANOTO"/>
    <s v="U7"/>
    <x v="4"/>
    <s v="Non Branch Channel"/>
    <s v="National Mortgage Sales"/>
    <s v="Platinum Mortgage Sales - Jakarta East &amp; Jatim"/>
    <s v="Mortgage Business - Jakarta East &amp; Jatim 4"/>
    <s v="Sr Mortgage Relationship Manager"/>
    <s v="Sr Mortgage Relationship Manager"/>
    <s v="KCP - Surabaya - Bukit Darmo - SBD"/>
    <s v="SURABAYA"/>
    <s v="Jawa Timur"/>
    <d v="1989-10-20T00:00:00"/>
    <d v="2019-10-07T00:00:00"/>
    <s v="Female"/>
    <s v="SBD"/>
    <s v="IRENNE.PRANOTO@CIMBNIAGA.CO.ID"/>
    <s v="D-5"/>
    <n v="5353490"/>
    <s v="Linda Ferawati"/>
    <s v="Mortgage Business Manager - Jakarta East &amp; Jatim 4"/>
    <m/>
    <m/>
    <m/>
    <m/>
    <x v="1"/>
    <m/>
    <m/>
    <x v="0"/>
    <n v="0"/>
    <x v="0"/>
    <n v="0"/>
    <x v="0"/>
    <n v="0"/>
  </r>
  <r>
    <n v="3037972"/>
    <s v="MOCH. SUHERMAN"/>
    <s v="U8"/>
    <x v="4"/>
    <s v="Non Branch Channel"/>
    <s v="National Mortgage Sales"/>
    <s v="Platinum Mortgage Sales - Jakarta East &amp; Jatim"/>
    <s v="Mortgage Business - Jakarta East &amp; Jatim 4"/>
    <s v="Mortgage Relationship Manager"/>
    <s v="Mortgage Relationship Manager"/>
    <s v="KCP - Surabaya - Bukit Darmo - SBD"/>
    <s v="SURABAYA"/>
    <s v="Jawa Timur"/>
    <d v="1984-06-15T00:00:00"/>
    <d v="2019-04-29T00:00:00"/>
    <s v="Male"/>
    <s v="SBD"/>
    <s v="MOCH.SUHERMAN@CIMBNIAGA.CO.ID"/>
    <s v="D-5"/>
    <n v="5353490"/>
    <s v="Linda Ferawati"/>
    <s v="Mortgage Business Manager - Jakarta East &amp; Jatim 4"/>
    <m/>
    <m/>
    <m/>
    <m/>
    <x v="1"/>
    <m/>
    <m/>
    <x v="0"/>
    <n v="0"/>
    <x v="0"/>
    <n v="0"/>
    <x v="0"/>
    <n v="0"/>
  </r>
  <r>
    <n v="5395756"/>
    <s v="ANGGA JUNIANTO SADEWANTORO"/>
    <s v="U8"/>
    <x v="4"/>
    <s v="Non Branch Channel"/>
    <s v="National Mortgage Sales"/>
    <s v="Platinum Mortgage Sales - Jakarta East &amp; Jatim"/>
    <s v="Mortgage Business - Jakarta East &amp; Jatim 4"/>
    <s v="Mortgage Relationship Manager"/>
    <s v="Mortgage Relationship Manager"/>
    <s v="KCP - Surabaya - Bukit Darmo - SBD"/>
    <s v="SURABAYA"/>
    <s v="Jawa Timur"/>
    <d v="1995-06-07T00:00:00"/>
    <d v="2023-09-04T00:00:00"/>
    <s v="Male"/>
    <s v="SBD"/>
    <s v="angga.sadewantoro@cimbniaga.co.id"/>
    <s v="D-5"/>
    <n v="5353490"/>
    <s v="Linda Ferawati"/>
    <s v="Mortgage Business Manager - Jakarta East &amp; Jatim 4"/>
    <m/>
    <m/>
    <m/>
    <m/>
    <x v="1"/>
    <m/>
    <m/>
    <x v="0"/>
    <n v="0"/>
    <x v="0"/>
    <n v="0"/>
    <x v="0"/>
    <n v="0"/>
  </r>
  <r>
    <n v="5600652"/>
    <s v="SHELYA MUTIARA PUTRI"/>
    <s v="U9"/>
    <x v="4"/>
    <s v="Non Branch Channel"/>
    <s v="National Mortgage Sales"/>
    <s v="Platinum Mortgage Sales - Jakarta East &amp; Jatim"/>
    <s v="Mortgage Business - Jakarta East &amp; Jatim 4"/>
    <s v="Mortgage Relationship Manager"/>
    <s v="Mortgage Relationship Manager"/>
    <s v="KCP - Surabaya - Bukit Darmo - SBD"/>
    <s v="SURABAYA"/>
    <s v="Jawa Timur"/>
    <d v="2002-11-13T00:00:00"/>
    <d v="2025-07-07T00:00:00"/>
    <s v="Female"/>
    <s v="SBD"/>
    <s v="shelya.putri@cimbniaga.co.id"/>
    <s v="D-5"/>
    <n v="5353490"/>
    <s v="Linda Ferawati"/>
    <s v="Mortgage Business Manager - Jakarta East &amp; Jatim 4"/>
    <m/>
    <m/>
    <m/>
    <m/>
    <x v="1"/>
    <m/>
    <m/>
    <x v="0"/>
    <n v="0"/>
    <x v="1"/>
    <e v="#N/A"/>
    <x v="1"/>
    <e v="#N/A"/>
  </r>
  <r>
    <n v="5601819"/>
    <s v="WILLIAM"/>
    <s v="U6"/>
    <x v="4"/>
    <s v="Non Branch Channel"/>
    <s v="National Mortgage Sales"/>
    <s v="Platinum Mortgage Sales - Jakarta East &amp; Jatim"/>
    <s v="Mortgage Business - Jakarta East &amp; Jatim 5"/>
    <s v="Mortgage Business Manager"/>
    <s v="Mortgage Business Manager"/>
    <s v="KCP - Tangerang - Pinangsia - RPA"/>
    <s v="TANGERANG"/>
    <s v="Banten"/>
    <d v="1991-09-30T00:00:00"/>
    <d v="2026-01-19T00:00:00"/>
    <s v="Male"/>
    <s v="RPA"/>
    <s v="william.william2@cimbniaga.co.id"/>
    <s v="D-4"/>
    <n v="3037574"/>
    <s v="FERRY"/>
    <s v="Platinum Mortgage Sales Manager - Jakarta East &amp; Jatim"/>
    <m/>
    <m/>
    <m/>
    <m/>
    <x v="1"/>
    <m/>
    <m/>
    <x v="0"/>
    <n v="0"/>
    <x v="1"/>
    <e v="#N/A"/>
    <x v="1"/>
    <e v="#N/A"/>
  </r>
  <r>
    <n v="5399374"/>
    <s v="MARTHA DORA JULIETTE HUTAGAOL"/>
    <s v="U7"/>
    <x v="4"/>
    <s v="Non Branch Channel"/>
    <s v="National Mortgage Sales"/>
    <s v="Platinum Mortgage Sales - Jakarta East &amp; Jatim"/>
    <s v="Mortgage Business - Jakarta East &amp; Jatim 5"/>
    <s v="Mortgage Relationship Manager"/>
    <s v="Mortgage Relationship Manager"/>
    <s v="KCP - Tangerang - Pinangsia - RPA"/>
    <s v="TANGERANG"/>
    <s v="Banten"/>
    <d v="1991-07-09T00:00:00"/>
    <d v="2023-11-13T00:00:00"/>
    <s v="Female"/>
    <s v="RPA"/>
    <s v="martha.hutagaol@cimbniaga.co.id"/>
    <s v="D-5"/>
    <n v="5601819"/>
    <s v="WILLIAM"/>
    <s v="Mortgage Business Manager - Jakarta East &amp; Jatim 5"/>
    <m/>
    <m/>
    <m/>
    <m/>
    <x v="1"/>
    <m/>
    <m/>
    <x v="0"/>
    <n v="0"/>
    <x v="0"/>
    <n v="0"/>
    <x v="0"/>
    <n v="0"/>
  </r>
  <r>
    <n v="3016351"/>
    <s v="VICTOR HS SIDJABAT"/>
    <s v="U8"/>
    <x v="4"/>
    <s v="Non Branch Channel"/>
    <s v="National Mortgage Sales"/>
    <s v="Platinum Mortgage Sales - Jakarta East &amp; Jatim"/>
    <s v="Mortgage Business - Jakarta East &amp; Jatim 5"/>
    <s v="Mortgage Relationship Manager"/>
    <s v="Mortgage Relationship Manager"/>
    <s v="KCP - Tangerang - Pinangsia - RPA"/>
    <s v="TANGERANG"/>
    <s v="Banten"/>
    <d v="1981-06-16T00:00:00"/>
    <d v="2011-07-13T00:00:00"/>
    <s v="Male"/>
    <s v="RPA"/>
    <s v="VICTOR.SIDJABAT@CIMBNIAGA.CO.ID"/>
    <s v="D-5"/>
    <n v="5601819"/>
    <s v="WILLIAM"/>
    <s v="Mortgage Business Manager - Jakarta East &amp; Jatim 5"/>
    <m/>
    <m/>
    <m/>
    <m/>
    <x v="1"/>
    <m/>
    <m/>
    <x v="0"/>
    <n v="0"/>
    <x v="0"/>
    <n v="0"/>
    <x v="0"/>
    <n v="0"/>
  </r>
  <r>
    <n v="5414613"/>
    <s v="ADITYA"/>
    <s v="U9"/>
    <x v="4"/>
    <s v="Non Branch Channel"/>
    <s v="National Mortgage Sales"/>
    <s v="Platinum Mortgage Sales - Jakarta East &amp; Jatim"/>
    <s v="Mortgage Business - Jakarta East &amp; Jatim 5"/>
    <s v="Mortgage Relationship Manager"/>
    <s v="Mortgage Relationship Manager"/>
    <s v="KCP - Tangerang - Pinangsia - RPA"/>
    <s v="TANGERANG"/>
    <s v="Banten"/>
    <d v="1998-02-16T00:00:00"/>
    <d v="2024-09-23T00:00:00"/>
    <s v="Male"/>
    <s v="RPA"/>
    <s v="aditya.aditya3@cimbniaga.co.id"/>
    <s v="D-5"/>
    <n v="5601819"/>
    <s v="WILLIAM"/>
    <s v="Mortgage Business Manager - Jakarta East &amp; Jatim 5"/>
    <m/>
    <m/>
    <m/>
    <m/>
    <x v="1"/>
    <m/>
    <m/>
    <x v="0"/>
    <n v="0"/>
    <x v="0"/>
    <n v="0"/>
    <x v="0"/>
    <n v="0"/>
  </r>
  <r>
    <n v="3007021"/>
    <s v="TANIA LENGGO GENI"/>
    <s v="U6"/>
    <x v="4"/>
    <s v="Non Branch Channel"/>
    <s v="National Mortgage Sales"/>
    <s v="Platinum Mortgage Sales - Jakarta West"/>
    <s v="Mortgage Business - Jakarta West 1"/>
    <s v="Mortgage Business Manager"/>
    <s v="Mortgage Business Manager"/>
    <s v="KC - Tangerang - Alam Sutera Icon - CAS"/>
    <s v="TANGERANG SELATAN"/>
    <s v="Banten"/>
    <d v="1978-03-31T00:00:00"/>
    <d v="2005-07-06T00:00:00"/>
    <s v="Female"/>
    <s v="CAS"/>
    <s v="TANIA@CIMBNIAGA.CO.ID"/>
    <s v="D-4"/>
    <n v="3038064"/>
    <s v="JESSICA NOVIRA"/>
    <s v="Platinum Mortgage Sales Manager - Jakarta West"/>
    <m/>
    <m/>
    <m/>
    <m/>
    <x v="1"/>
    <m/>
    <m/>
    <x v="0"/>
    <n v="0"/>
    <x v="0"/>
    <n v="0"/>
    <x v="0"/>
    <n v="0"/>
  </r>
  <r>
    <n v="5600126"/>
    <s v="ADI NURJAMAN"/>
    <s v="U8"/>
    <x v="4"/>
    <s v="Non Branch Channel"/>
    <s v="National Mortgage Sales"/>
    <s v="Platinum Mortgage Sales - Jakarta West"/>
    <s v="Mortgage Business - Jakarta West 1"/>
    <s v="Mortgage Relationship Manager"/>
    <s v="Mortgage Relationship Manager"/>
    <s v="KC - Tangerang - Alam Sutera Icon - CAS"/>
    <s v="TANGERANG SELATAN"/>
    <s v="Banten"/>
    <d v="1994-07-10T00:00:00"/>
    <d v="2025-04-28T00:00:00"/>
    <s v="Male"/>
    <s v="CAS"/>
    <s v="adi.nurjaman@cimbniaga.co.id"/>
    <s v="D-5"/>
    <n v="3007021"/>
    <s v="TANIA LENGGO GENI"/>
    <s v="Mortgage Business Manager - Jakarta West 1"/>
    <m/>
    <m/>
    <m/>
    <m/>
    <x v="1"/>
    <m/>
    <m/>
    <x v="0"/>
    <n v="0"/>
    <x v="1"/>
    <e v="#N/A"/>
    <x v="1"/>
    <e v="#N/A"/>
  </r>
  <r>
    <n v="5421221"/>
    <s v="SLAMET RIYADI"/>
    <s v="U9"/>
    <x v="4"/>
    <s v="Non Branch Channel"/>
    <s v="National Mortgage Sales"/>
    <s v="Platinum Mortgage Sales - Jakarta West"/>
    <s v="Mortgage Business - Jakarta West 1"/>
    <s v="Mortgage Relationship Manager"/>
    <s v="Mortgage Relationship Manager"/>
    <s v="KC - Tangerang - Alam Sutera Icon - CAS"/>
    <s v="TANGERANG SELATAN"/>
    <s v="Banten"/>
    <d v="1995-09-15T00:00:00"/>
    <d v="2025-02-03T00:00:00"/>
    <s v="Male"/>
    <s v="CAS"/>
    <s v="slamet.riyadi@cimbniaga.co.id"/>
    <s v="D-5"/>
    <n v="3007021"/>
    <s v="TANIA LENGGO GENI"/>
    <s v="Mortgage Business Manager - Jakarta West 1"/>
    <m/>
    <m/>
    <m/>
    <m/>
    <x v="1"/>
    <m/>
    <m/>
    <x v="0"/>
    <n v="0"/>
    <x v="1"/>
    <e v="#N/A"/>
    <x v="1"/>
    <e v="#N/A"/>
  </r>
  <r>
    <n v="5420063"/>
    <s v="IRFAN MAULANA"/>
    <s v="U9"/>
    <x v="4"/>
    <s v="Non Branch Channel"/>
    <s v="National Mortgage Sales"/>
    <s v="Platinum Mortgage Sales - Jakarta West"/>
    <s v="Mortgage Business - Jakarta West 1"/>
    <s v="Mortgage Relationship Manager"/>
    <s v="Mortgage Relationship Manager"/>
    <s v="KC - Tangerang - Alam Sutera Icon - CAS"/>
    <s v="TANGERANG SELATAN"/>
    <s v="Banten"/>
    <d v="1995-05-28T00:00:00"/>
    <d v="2024-12-30T00:00:00"/>
    <s v="Male"/>
    <s v="CAS"/>
    <s v="irfan.maulana@cimbniaga.co.id"/>
    <s v="D-5"/>
    <n v="3007021"/>
    <s v="TANIA LENGGO GENI"/>
    <s v="Mortgage Business Manager - Jakarta West 1"/>
    <m/>
    <m/>
    <m/>
    <m/>
    <x v="1"/>
    <m/>
    <m/>
    <x v="0"/>
    <n v="0"/>
    <x v="0"/>
    <n v="0"/>
    <x v="0"/>
    <n v="0"/>
  </r>
  <r>
    <n v="5391546"/>
    <s v="MUHAMAD IQBAL"/>
    <s v="U9"/>
    <x v="4"/>
    <s v="Non Branch Channel"/>
    <s v="National Mortgage Sales"/>
    <s v="Platinum Mortgage Sales - Jakarta West"/>
    <s v="Mortgage Business - Jakarta West 1"/>
    <s v="Mortgage Relationship Manager"/>
    <s v="Mortgage Relationship Manager"/>
    <s v="KC - Tangerang - Alam Sutera Icon - CAS"/>
    <s v="TANGERANG SELATAN"/>
    <s v="Banten"/>
    <d v="1987-05-19T00:00:00"/>
    <d v="2023-06-19T00:00:00"/>
    <s v="Male"/>
    <s v="CAS"/>
    <s v="Muhamad.Iqbal@cimbniaga.co.id"/>
    <s v="D-5"/>
    <n v="3007021"/>
    <s v="TANIA LENGGO GENI"/>
    <s v="Mortgage Business Manager - Jakarta West 1"/>
    <m/>
    <m/>
    <m/>
    <m/>
    <x v="1"/>
    <m/>
    <m/>
    <x v="0"/>
    <n v="0"/>
    <x v="0"/>
    <n v="0"/>
    <x v="0"/>
    <n v="0"/>
  </r>
  <r>
    <n v="5380365"/>
    <s v="JUNIATI"/>
    <s v="U6"/>
    <x v="4"/>
    <s v="Non Branch Channel"/>
    <s v="National Mortgage Sales"/>
    <s v="Platinum Mortgage Sales - Jakarta West"/>
    <s v="Mortgage Business - Jakarta West 3"/>
    <s v="Mortgage Relationship Manager"/>
    <s v="Mortgage Relationship Manager"/>
    <s v="KCP - Tangerang - Gading Serpong - GDS"/>
    <s v="TANGERANG"/>
    <s v="Banten"/>
    <d v="1981-06-24T00:00:00"/>
    <d v="2023-01-02T00:00:00"/>
    <s v="Female"/>
    <s v="GDS"/>
    <s v="Juniati.Juniati@cimbniaga.co.id"/>
    <s v="D-5"/>
    <n v="5601252"/>
    <s v="Yulianah"/>
    <s v="Mortgage Business Manager - Jakarta West 3"/>
    <m/>
    <m/>
    <m/>
    <m/>
    <x v="1"/>
    <m/>
    <m/>
    <x v="0"/>
    <n v="0"/>
    <x v="0"/>
    <n v="0"/>
    <x v="0"/>
    <n v="0"/>
  </r>
  <r>
    <n v="5382516"/>
    <s v="ARIEF PRADONO"/>
    <s v="U9"/>
    <x v="4"/>
    <s v="Non Branch Channel"/>
    <s v="National Mortgage Sales"/>
    <s v="Platinum Mortgage Sales - Jakarta West"/>
    <s v="Mortgage Business - Jakarta West 2"/>
    <s v="Mortgage Relationship Manager"/>
    <s v="Mortgage Relationship Manager"/>
    <s v="KC - Tangerang - Bintaro Griya Niaga - BTO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3748"/>
    <s v="LIHIT RISTIANTO"/>
    <s v="U9"/>
    <x v="4"/>
    <s v="Non Branch Channel"/>
    <s v="National Mortgage Sales"/>
    <s v="Platinum Mortgage Sales - Jakarta West"/>
    <s v="Mortgage Business - Jakarta West 2"/>
    <s v="Mortgage Relationship Manager"/>
    <s v="Mortgage Relationship Manager"/>
    <s v="KC - Tangerang - Bintaro Griya Niaga - BTO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252"/>
    <s v="YULIANAH"/>
    <s v="U5"/>
    <x v="4"/>
    <s v="Non Branch Channel"/>
    <s v="National Mortgage Sales"/>
    <s v="Platinum Mortgage Sales - Jakarta West"/>
    <s v="Mortgage Business - Jakarta West 3"/>
    <s v="Mortgage Business Manager"/>
    <s v="Mortgage Business Manager"/>
    <s v="KCP - Tangerang - Gading Serpong - GDS"/>
    <s v="TANGERANG"/>
    <s v="Banten"/>
    <d v="1982-12-15T00:00:00"/>
    <d v="2025-09-22T00:00:00"/>
    <s v="Female"/>
    <s v="GDS"/>
    <s v="yulianah.yulianah@cimbniaga.co.id"/>
    <s v="D-4"/>
    <n v="3038064"/>
    <s v="JESSICA NOVIRA"/>
    <s v="Platinum Mortgage Sales Manager - Jakarta West"/>
    <m/>
    <m/>
    <m/>
    <m/>
    <x v="1"/>
    <m/>
    <m/>
    <x v="0"/>
    <n v="0.2"/>
    <x v="1"/>
    <e v="#N/A"/>
    <x v="1"/>
    <e v="#N/A"/>
  </r>
  <r>
    <n v="5602014"/>
    <s v="YOHAN LEONARDI"/>
    <s v="U7"/>
    <x v="4"/>
    <s v="Non Branch Channel"/>
    <s v="National Mortgage Sales"/>
    <s v="Platinum Mortgage Sales - Jakarta West"/>
    <s v="Mortgage Business - Jakarta West 3"/>
    <s v="Mortgage Relationship Manager"/>
    <s v="Mortgage Relationship Manager"/>
    <s v="KCP - Tangerang - Gading Serpong - GDS"/>
    <s v="TANGERANG"/>
    <s v="Banten"/>
    <d v="1992-06-28T00:00:00"/>
    <d v="2026-02-23T00:00:00"/>
    <s v="Male"/>
    <s v="GDS"/>
    <s v="yohan.leonardi@cimbniaga.co.id"/>
    <s v="D-5"/>
    <n v="5601252"/>
    <s v="Yulianah"/>
    <s v="Mortgage Business Manager - Jakarta West 3"/>
    <m/>
    <m/>
    <m/>
    <m/>
    <x v="1"/>
    <m/>
    <m/>
    <x v="0"/>
    <n v="0.1"/>
    <x v="1"/>
    <e v="#N/A"/>
    <x v="1"/>
    <e v="#N/A"/>
  </r>
  <r>
    <n v="5601959"/>
    <s v="MARCHIA DEWI KITING"/>
    <s v="U7"/>
    <x v="4"/>
    <s v="Non Branch Channel"/>
    <s v="National Mortgage Sales"/>
    <s v="Platinum Mortgage Sales - Jakarta West"/>
    <s v="Mortgage Business - Jakarta West 3"/>
    <s v="Mortgage Relationship Manager"/>
    <s v="Mortgage Relationship Manager"/>
    <s v="KCP - Tangerang - Gading Serpong - GDS"/>
    <s v="TANGERANG"/>
    <s v="Banten"/>
    <d v="1992-03-14T00:00:00"/>
    <d v="2026-02-02T00:00:00"/>
    <s v="Female"/>
    <s v="GDS"/>
    <s v="marchia.kiting@cimbniaga.co.id"/>
    <s v="D-5"/>
    <n v="5601252"/>
    <s v="Yulianah"/>
    <s v="Mortgage Business Manager - Jakarta West 3"/>
    <m/>
    <m/>
    <m/>
    <m/>
    <x v="1"/>
    <m/>
    <m/>
    <x v="0"/>
    <n v="0.05"/>
    <x v="1"/>
    <e v="#N/A"/>
    <x v="1"/>
    <e v="#N/A"/>
  </r>
  <r>
    <n v="5423537"/>
    <s v="DHARMA JULIARDI"/>
    <s v="U9"/>
    <x v="4"/>
    <s v="Non Branch Channel"/>
    <s v="National Mortgage Sales"/>
    <s v="Platinum Mortgage Sales - Jakarta West"/>
    <s v="Mortgage Business - Jakarta West 2"/>
    <s v="Mortgage Relationship Manager"/>
    <s v="Mortgage Relationship Manager"/>
    <s v="KC - Tangerang - Bintaro Griya Niaga - BTO"/>
    <s v="TANGERANG SELATAN"/>
    <s v="Banten"/>
    <d v="1986-07-04T00:00:00"/>
    <d v="2025-03-10T00:00:00"/>
    <s v="Male"/>
    <s v="BTO"/>
    <s v="dharma.juliardi@cimbniaga.co.id"/>
    <s v="D-5"/>
    <n v="5356857"/>
    <s v="ANDRIS SEPTIAWAN"/>
    <s v="Mortgage Business Manager - Jakarta West 2"/>
    <m/>
    <m/>
    <m/>
    <m/>
    <x v="1"/>
    <m/>
    <m/>
    <x v="0"/>
    <n v="0"/>
    <x v="1"/>
    <e v="#N/A"/>
    <x v="1"/>
    <e v="#N/A"/>
  </r>
  <r>
    <n v="5420637"/>
    <s v="ARIS SETIYO BUDI"/>
    <s v="U9"/>
    <x v="4"/>
    <s v="Non Branch Channel"/>
    <s v="National Mortgage Sales"/>
    <s v="Platinum Mortgage Sales - Jakarta West"/>
    <s v="Mortgage Business - Jakarta West 3"/>
    <s v="Mortgage Relationship Manager"/>
    <s v="Mortgage Relationship Manager"/>
    <s v="KCP - Tangerang - Gading Serpong - GDS"/>
    <s v="TANGERANG"/>
    <s v="Banten"/>
    <d v="1981-08-01T00:00:00"/>
    <d v="2025-01-13T00:00:00"/>
    <s v="Male"/>
    <s v="GDS"/>
    <s v="aris.budi@cimbniaga.co.id"/>
    <s v="D-5"/>
    <n v="5601252"/>
    <s v="Yulianah"/>
    <s v="Mortgage Business Manager - Jakarta West 3"/>
    <m/>
    <m/>
    <m/>
    <m/>
    <x v="1"/>
    <m/>
    <m/>
    <x v="0"/>
    <n v="0"/>
    <x v="1"/>
    <e v="#N/A"/>
    <x v="1"/>
    <e v="#N/A"/>
  </r>
  <r>
    <n v="5367784"/>
    <s v="RANDAKA YOWIBAWA"/>
    <s v="U9"/>
    <x v="4"/>
    <s v="Non Branch Channel"/>
    <s v="National Mortgage Sales"/>
    <s v="Platinum Mortgage Sales - Jakarta West"/>
    <s v="Mortgage Business - Jakarta West 3"/>
    <s v="Mortgage Relationship Manager"/>
    <s v="Mortgage Relationship Manager"/>
    <s v="KCP - Tangerang - Gading Serpong - GDS"/>
    <s v="TANGERANG"/>
    <s v="Banten"/>
    <d v="1981-05-30T00:00:00"/>
    <d v="2022-04-04T00:00:00"/>
    <s v="Male"/>
    <s v="GDS"/>
    <s v="Randaka.Yowibawa@cimbniaga.co.id"/>
    <s v="D-5"/>
    <n v="5601252"/>
    <s v="Yulianah"/>
    <s v="Mortgage Business Manager - Jakarta West 3"/>
    <m/>
    <m/>
    <m/>
    <m/>
    <x v="1"/>
    <m/>
    <m/>
    <x v="0"/>
    <n v="0"/>
    <x v="0"/>
    <n v="0"/>
    <x v="0"/>
    <n v="0"/>
  </r>
  <r>
    <n v="3033185"/>
    <s v="ERIK TURJAMAN"/>
    <s v="U6"/>
    <x v="4"/>
    <s v="Non Branch Channel"/>
    <s v="National Mortgage Sales"/>
    <s v="Platinum Mortgage Sales - Jakarta West"/>
    <s v="Mortgage Business - Jakarta West 4"/>
    <s v="Mortgage Business Manager"/>
    <s v="Mortgage Business Manager"/>
    <s v="KCP - Tangerang - Green Office Park - GOP"/>
    <s v="TANGERANG"/>
    <s v="Banten"/>
    <d v="1981-09-16T00:00:00"/>
    <d v="2017-03-16T00:00:00"/>
    <s v="Male"/>
    <s v="GOP"/>
    <s v="ERIK.TURJAMAN@CIMBNIAGA.CO.ID"/>
    <s v="D-4"/>
    <n v="3038064"/>
    <s v="JESSICA NOVIRA"/>
    <s v="Platinum Mortgage Sales Manager - Jakarta West"/>
    <m/>
    <m/>
    <m/>
    <m/>
    <x v="1"/>
    <m/>
    <m/>
    <x v="0"/>
    <n v="0"/>
    <x v="0"/>
    <n v="0"/>
    <x v="0"/>
    <n v="0"/>
  </r>
  <r>
    <n v="5393055"/>
    <s v="NAUVAL ALBARI HARTAWAN"/>
    <s v="U8"/>
    <x v="4"/>
    <s v="Non Branch Channel"/>
    <s v="National Mortgage Sales"/>
    <s v="Platinum Mortgage Sales - Jakarta West"/>
    <s v="Mortgage Business - Jakarta West 4"/>
    <s v="Mortgage Relationship Manager"/>
    <s v="Mortgage Relationship Manager"/>
    <s v="KCP - Tangerang - Green Office Park - GOP"/>
    <s v="TANGERANG"/>
    <s v="Banten"/>
    <d v="2000-04-09T00:00:00"/>
    <d v="2023-07-24T00:00:00"/>
    <s v="Male"/>
    <s v="GOP"/>
    <s v="Nauval.Hartawan@cimbniaga.co.id"/>
    <s v="D-5"/>
    <n v="3033185"/>
    <s v="ERIK TURJAMAN"/>
    <s v="Mortgage Business Manager - Jakarta West 4"/>
    <m/>
    <m/>
    <m/>
    <m/>
    <x v="1"/>
    <m/>
    <m/>
    <x v="0"/>
    <n v="0"/>
    <x v="0"/>
    <n v="0"/>
    <x v="0"/>
    <n v="0"/>
  </r>
  <r>
    <n v="5601962"/>
    <s v="RHEZA FIRMANSYAH"/>
    <s v="U8"/>
    <x v="4"/>
    <s v="Non Branch Channel"/>
    <s v="National Mortgage Sales"/>
    <s v="Platinum Mortgage Sales - Jakarta West"/>
    <s v="Mortgage Business - Jakarta West 4"/>
    <s v="Mortgage Relationship Manager"/>
    <s v="Mortgage Relationship Manager"/>
    <s v="KCP - Tangerang - Green Office Park - GOP"/>
    <s v="TANGERANG"/>
    <s v="Banten"/>
    <d v="1995-06-07T00:00:00"/>
    <d v="2026-02-23T00:00:00"/>
    <s v="Male"/>
    <s v="GOP"/>
    <s v="rheza.firmansyah@cimbniaga.co.id"/>
    <s v="D-5"/>
    <n v="3033185"/>
    <s v="ERIK TURJAMAN"/>
    <s v="Mortgage Business Manager - Jakarta West 4"/>
    <m/>
    <m/>
    <m/>
    <m/>
    <x v="1"/>
    <m/>
    <m/>
    <x v="0"/>
    <n v="0"/>
    <x v="1"/>
    <e v="#N/A"/>
    <x v="1"/>
    <e v="#N/A"/>
  </r>
  <r>
    <n v="3037963"/>
    <s v="EIRINE MANTASIA"/>
    <s v="U8"/>
    <x v="4"/>
    <s v="Non Branch Channel"/>
    <s v="National Mortgage Sales"/>
    <s v="Platinum Mortgage Sales - Jakarta West"/>
    <s v="Mortgage Business - Jakarta West 4"/>
    <s v="Mortgage Relationship Manager"/>
    <s v="Mortgage Relationship Manager"/>
    <s v="KCP - Tangerang - Green Office Park - GOP"/>
    <s v="TANGERANG"/>
    <s v="Banten"/>
    <d v="1985-03-15T00:00:00"/>
    <d v="2019-05-06T00:00:00"/>
    <s v="Female"/>
    <s v="GOP"/>
    <s v="EIRINE.MANTASIA@CIMBNIAGA.CO.ID"/>
    <s v="D-5"/>
    <n v="3033185"/>
    <s v="ERIK TURJAMAN"/>
    <s v="Mortgage Business Manager - Jakarta West 4"/>
    <m/>
    <m/>
    <m/>
    <m/>
    <x v="1"/>
    <m/>
    <m/>
    <x v="0"/>
    <n v="0"/>
    <x v="0"/>
    <n v="0"/>
    <x v="0"/>
    <n v="0"/>
  </r>
  <r>
    <n v="3022382"/>
    <s v="TJOA TJIEH SING"/>
    <s v="U3"/>
    <x v="4"/>
    <s v="Non Branch Channel"/>
    <s v="Non Branch Funding Acquisition"/>
    <s v="---"/>
    <s v="---"/>
    <s v="Non Branch Funding Acquisition Head"/>
    <s v="Non Branch Funding Acquisition Head"/>
    <s v="Kantor Fungsional Non Operasional - Menara Sentraya"/>
    <s v="JAKARTA SELATAN"/>
    <s v="Dki Jakarta"/>
    <d v="1973-06-09T00:00:00"/>
    <d v="2013-04-15T00:00:00"/>
    <s v="Male"/>
    <s v="KFNO"/>
    <s v="TJOA.SING@CIMBNIAGA.CO.ID"/>
    <s v="D-2"/>
    <n v="5601889"/>
    <s v="TJAN CHRISTIAN"/>
    <s v="Head of Non Branch Channel"/>
    <m/>
    <m/>
    <m/>
    <m/>
    <x v="1"/>
    <m/>
    <m/>
    <x v="1"/>
    <n v="1"/>
    <x v="0"/>
    <n v="0"/>
    <x v="0"/>
    <n v="0.5"/>
  </r>
  <r>
    <n v="3034331"/>
    <s v="WARDIANTO RAMADAN"/>
    <s v="U6"/>
    <x v="4"/>
    <s v="Non Branch Channel"/>
    <s v="Non Branch Funding Acquisition"/>
    <s v="CIMB@Work &amp; Direct Sales Funding - Indtim &amp; Kalimantan 1"/>
    <s v="---"/>
    <s v="CIMB@Work &amp; Direct Sales Funding Head"/>
    <s v="CIMB@Work &amp; Direct Sales Funding Head"/>
    <s v="KC - Samarinda - KH Khalid - SAM"/>
    <s v="SAMARINDA"/>
    <s v="Kalimantan Timur"/>
    <d v="1983-06-16T00:00:00"/>
    <d v="2017-09-20T00:00:00"/>
    <s v="Male"/>
    <s v="SAM"/>
    <s v="WARDIANTO.RAMADHAN@CIMBNIAGA.CO.ID"/>
    <s v="D-3"/>
    <n v="3022382"/>
    <s v="TJOA TJIEH SING"/>
    <s v="Non Branch Funding Acquisition Head"/>
    <m/>
    <m/>
    <m/>
    <m/>
    <x v="1"/>
    <m/>
    <m/>
    <x v="1"/>
    <n v="1"/>
    <x v="0"/>
    <n v="0"/>
    <x v="0"/>
    <n v="0.5"/>
  </r>
  <r>
    <n v="5411829"/>
    <s v="INDRA WULAN"/>
    <s v="U7"/>
    <x v="4"/>
    <s v="Non Branch Channel"/>
    <s v="Non Branch Funding Acquisition"/>
    <s v="CIMB@Work &amp; Direct Sales Funding - Indtim &amp; Kalimantan 2"/>
    <s v="---"/>
    <s v="CIMB@Work &amp; Direct Sales Funding Head"/>
    <s v="CIMB@Work &amp; Direct Sales Funding Head"/>
    <s v="KC - Makassar - Ahmad Yani - AYI"/>
    <s v="MAKASSAR"/>
    <s v="Sulawesi Selatan"/>
    <d v="1985-03-04T00:00:00"/>
    <d v="2024-08-05T00:00:00"/>
    <s v="Female"/>
    <s v="AYI"/>
    <s v="indra.wulan@cimbniaga.co.id"/>
    <s v="D-3"/>
    <n v="3022382"/>
    <s v="TJOA TJIEH SING"/>
    <s v="Non Branch Funding Acquisition Head"/>
    <m/>
    <m/>
    <m/>
    <m/>
    <x v="1"/>
    <m/>
    <m/>
    <x v="0"/>
    <n v="0.85"/>
    <x v="0"/>
    <n v="0"/>
    <x v="0"/>
    <n v="0.42499999999999999"/>
  </r>
  <r>
    <n v="3020250"/>
    <s v="ANTONIUS ARDI PRIHANTONO"/>
    <s v="U5"/>
    <x v="4"/>
    <s v="Non Branch Channel"/>
    <s v="Non Branch Funding Acquisition"/>
    <s v="CIMB@Work &amp; Direct Sales Funding - Jabar &amp; Jateng 1"/>
    <s v="---"/>
    <s v="CIMB@Work &amp; Direct Sales Funding Head"/>
    <s v="CIMB@Work &amp; Direct Sales Funding Head"/>
    <s v="KC - Solo - Slamet Riyadi 136 - SLR"/>
    <s v="SURAKARTA"/>
    <s v="Jawa Tengah"/>
    <d v="1983-02-27T00:00:00"/>
    <d v="2012-10-02T00:00:00"/>
    <s v="Male"/>
    <s v="SLR"/>
    <s v="ANTONIUS.ARDI@CIMBNIAGA.CO.ID"/>
    <s v="D-3"/>
    <n v="3022382"/>
    <s v="TJOA TJIEH SING"/>
    <s v="Non Branch Funding Acquisition Head"/>
    <m/>
    <m/>
    <m/>
    <m/>
    <x v="1"/>
    <m/>
    <m/>
    <x v="0"/>
    <n v="0.05"/>
    <x v="0"/>
    <n v="0"/>
    <x v="0"/>
    <n v="2.5000000000000001E-2"/>
  </r>
  <r>
    <n v="3036351"/>
    <s v="FIRMAN RUSANDY RUSDIANTO"/>
    <s v="U7"/>
    <x v="4"/>
    <s v="Non Branch Channel"/>
    <s v="Non Branch Funding Acquisition"/>
    <s v="CIMB@Work Team 2"/>
    <s v="CIMB@Work Relationship - Team 2 - Sentraya"/>
    <s v="CIMB@Work Relationship Manager"/>
    <s v="CIMB@Work Relationship Manager"/>
    <s v="Kantor Fungsional Non Operasional - Menara Sentraya"/>
    <s v="JAKARTA SELATAN"/>
    <s v="Dki Jakarta"/>
    <d v="1992-08-30T00:00:00"/>
    <d v="2018-08-20T00:00:00"/>
    <s v="Male"/>
    <s v="KFNO"/>
    <s v="FIRMAN.RUSDIANTO@CIMBNIAGA.CO.ID"/>
    <s v="D-4"/>
    <n v="3022382"/>
    <s v="TJOA TJIEH SING"/>
    <s v="Non Branch Funding Acquisition Head"/>
    <m/>
    <m/>
    <m/>
    <m/>
    <x v="1"/>
    <m/>
    <m/>
    <x v="0"/>
    <n v="0.25"/>
    <x v="0"/>
    <n v="0"/>
    <x v="0"/>
    <n v="0.125"/>
  </r>
  <r>
    <n v="3033644"/>
    <s v="IRWAN KADARUSMAN"/>
    <s v="U6"/>
    <x v="4"/>
    <s v="Non Branch Channel"/>
    <s v="Non Branch Funding Acquisition"/>
    <s v="CIMB@Work &amp; Direct Sales Funding - Jabar &amp; Jateng 2"/>
    <s v="---"/>
    <s v="CIMB@Work &amp; Direct Sales Funding Head"/>
    <s v="CIMB@Work &amp; Direct Sales Funding Head"/>
    <s v="KC - Bandung - Asia Afrika - BAA"/>
    <s v="BANDUNG"/>
    <s v="Jawa Barat"/>
    <d v="1985-04-04T00:00:00"/>
    <d v="2017-06-02T00:00:00"/>
    <s v="Male"/>
    <s v="BAA"/>
    <s v="IRWAN.KADARUSMAN@CIMBNIAGA.CO.ID"/>
    <s v="D-3"/>
    <n v="3022382"/>
    <s v="TJOA TJIEH SING"/>
    <s v="Non Branch Funding Acquisition Head"/>
    <m/>
    <m/>
    <m/>
    <m/>
    <x v="1"/>
    <m/>
    <m/>
    <x v="0"/>
    <n v="0.05"/>
    <x v="0"/>
    <n v="0"/>
    <x v="0"/>
    <n v="2.5000000000000001E-2"/>
  </r>
  <r>
    <n v="3026984"/>
    <s v="SYAMSUL HADI"/>
    <s v="U4"/>
    <x v="4"/>
    <s v="Non Branch Channel"/>
    <s v="Non Branch Funding Acquisition"/>
    <s v="CIMB@Work &amp; Direct Sales Funding - Jakarta 1"/>
    <s v="---"/>
    <s v="CIMB@Work &amp; Direct Sales Funding Head"/>
    <s v="CIMB@Work &amp; Direct Sales Funding Head"/>
    <s v="Kantor Fungsional Non Operasional - Menara Sentraya"/>
    <s v="JAKARTA SELATAN"/>
    <s v="Dki Jakarta"/>
    <d v="1973-04-15T00:00:00"/>
    <d v="2014-08-18T00:00:00"/>
    <s v="Male"/>
    <s v="KFNO"/>
    <s v="SYAMSUL.HADI@CIMBNIAGA.CO.ID"/>
    <s v="D-3"/>
    <n v="3022382"/>
    <s v="TJOA TJIEH SING"/>
    <s v="Non Branch Funding Acquisition Head"/>
    <m/>
    <m/>
    <m/>
    <m/>
    <x v="1"/>
    <m/>
    <m/>
    <x v="0"/>
    <n v="0"/>
    <x v="0"/>
    <n v="0"/>
    <x v="0"/>
    <n v="0"/>
  </r>
  <r>
    <n v="3037919"/>
    <s v="THERESIA LEILA MARDIYANI"/>
    <s v="U4"/>
    <x v="4"/>
    <s v="Non Branch Channel"/>
    <s v="Non Branch Funding Acquisition"/>
    <s v="CIMB@Work &amp; Direct Sales Funding - Jakarta 2"/>
    <s v="---"/>
    <s v="CIMB@Work &amp; Direct Sales Funding Head"/>
    <s v="CIMB@Work &amp; Direct Sales Funding Head"/>
    <s v="Kantor Fungsional Non Operasional - Menara Sentraya"/>
    <s v="JAKARTA SELATAN"/>
    <s v="Dki Jakarta"/>
    <d v="1973-10-31T00:00:00"/>
    <d v="2019-05-06T00:00:00"/>
    <s v="Female"/>
    <s v="KFNO"/>
    <s v="THERESIA.MARDIYANI@CIMBNIAGA.CO.ID"/>
    <s v="D-3"/>
    <n v="3022382"/>
    <s v="TJOA TJIEH SING"/>
    <s v="Non Branch Funding Acquisition Head"/>
    <m/>
    <m/>
    <m/>
    <m/>
    <x v="1"/>
    <m/>
    <m/>
    <x v="1"/>
    <n v="1"/>
    <x v="0"/>
    <n v="0"/>
    <x v="0"/>
    <n v="0.5"/>
  </r>
  <r>
    <n v="3036592"/>
    <s v="DIRWANSYAH"/>
    <s v="U6"/>
    <x v="4"/>
    <s v="Non Branch Channel"/>
    <s v="Non Branch Funding Acquisition"/>
    <s v="CIMB@Work Team 1"/>
    <s v="---"/>
    <s v="CIMB@Work Head"/>
    <s v="CIMB@Work Head"/>
    <s v="Kantor Fungsional Non Operasional - Menara Sentraya"/>
    <s v="JAKARTA SELATAN"/>
    <s v="Dki Jakarta"/>
    <d v="1981-09-08T00:00:00"/>
    <d v="2018-10-01T00:00:00"/>
    <s v="Male"/>
    <s v="KFNO"/>
    <s v="DIRWANSYAH.DIRWANSYAH@CIMBNIAGA.CO.ID"/>
    <s v="D-3"/>
    <n v="3022382"/>
    <s v="TJOA TJIEH SING"/>
    <s v="Non Branch Funding Acquisition Head"/>
    <m/>
    <m/>
    <m/>
    <m/>
    <x v="1"/>
    <m/>
    <m/>
    <x v="0"/>
    <n v="0"/>
    <x v="0"/>
    <n v="0"/>
    <x v="0"/>
    <n v="0"/>
  </r>
  <r>
    <n v="3028864"/>
    <s v="IKE ANDRIYANI"/>
    <s v="U5"/>
    <x v="4"/>
    <s v="Non Branch Channel"/>
    <s v="Non Branch Funding Acquisition"/>
    <s v="CIMB@Work &amp; Direct Sales Funding - Jakarta 3"/>
    <s v="---"/>
    <s v="CIMB@Work &amp; Direct Sales Funding Head"/>
    <s v="CIMB@Work &amp; Direct Sales Funding Head"/>
    <s v="Kantor Fungsional Non Operasional - Menara Sentraya"/>
    <s v="JAKARTA SELATAN"/>
    <s v="Dki Jakarta"/>
    <d v="1972-07-25T00:00:00"/>
    <d v="2015-04-01T00:00:00"/>
    <s v="Female"/>
    <s v="KFNO"/>
    <s v="IKE.ADRIYANI@CIMBNIAGA.CO.ID"/>
    <s v="D-3"/>
    <n v="3022382"/>
    <s v="TJOA TJIEH SING"/>
    <s v="Non Branch Funding Acquisition Head"/>
    <m/>
    <m/>
    <m/>
    <m/>
    <x v="1"/>
    <m/>
    <m/>
    <x v="0"/>
    <n v="0"/>
    <x v="0"/>
    <n v="0"/>
    <x v="0"/>
    <n v="0"/>
  </r>
  <r>
    <n v="3040738"/>
    <s v="SAIFUDDIN GHAZALI"/>
    <s v="U7"/>
    <x v="4"/>
    <s v="Non Branch Channel"/>
    <s v="Non Branch Funding Acquisition"/>
    <s v="CIMB@Work &amp; Direct Sales Funding - Jatim &amp; Bali Nusra 1"/>
    <s v="---"/>
    <s v="CIMB@Work &amp; Direct Sales Funding Head"/>
    <s v="CIMB@Work &amp; Direct Sales Funding Head"/>
    <s v="KCP - Surabaya - Pucang Anom - PCA"/>
    <s v="SURABAYA"/>
    <s v="Jawa Timur"/>
    <d v="1991-08-08T00:00:00"/>
    <d v="2020-03-02T00:00:00"/>
    <s v="Male"/>
    <s v="PCA"/>
    <s v="SAIFUDDIN.GHAZALI@CIMBNIAGA.CO.ID"/>
    <s v="D-3"/>
    <n v="3022382"/>
    <s v="TJOA TJIEH SING"/>
    <s v="Non Branch Funding Acquisition Head"/>
    <m/>
    <m/>
    <m/>
    <m/>
    <x v="1"/>
    <m/>
    <m/>
    <x v="0"/>
    <n v="0"/>
    <x v="0"/>
    <n v="0"/>
    <x v="0"/>
    <n v="0"/>
  </r>
  <r>
    <n v="3031738"/>
    <s v="RICKY INDRA GUNAWAN"/>
    <s v="U6"/>
    <x v="4"/>
    <s v="Non Branch Channel"/>
    <s v="Non Branch Funding Acquisition"/>
    <s v="CIMB@Work &amp; Direct Sales Funding - Jatim &amp; Bali Nusra 2"/>
    <s v="---"/>
    <s v="CIMB@Work &amp; Direct Sales Funding Head"/>
    <s v="CIMB@Work &amp; Direct Sales Funding Head"/>
    <s v="KC - Malang - Merdeka - MLM"/>
    <s v="MALANG"/>
    <s v="Jawa Timur"/>
    <d v="1991-07-24T00:00:00"/>
    <d v="2016-08-22T00:00:00"/>
    <s v="Male"/>
    <s v="MLM"/>
    <s v="RICKY.INDRAGUNAWAN@CIMBNIAGA.CO.ID"/>
    <s v="D-3"/>
    <n v="3022382"/>
    <s v="TJOA TJIEH SING"/>
    <s v="Non Branch Funding Acquisition Head"/>
    <m/>
    <m/>
    <m/>
    <m/>
    <x v="1"/>
    <m/>
    <m/>
    <x v="0"/>
    <n v="0.6"/>
    <x v="0"/>
    <n v="0"/>
    <x v="0"/>
    <n v="0.3"/>
  </r>
  <r>
    <n v="5414823"/>
    <s v="MHD RIVAL"/>
    <s v="U6"/>
    <x v="4"/>
    <s v="Non Branch Channel"/>
    <s v="Non Branch Funding Acquisition"/>
    <s v="CIMB@Work &amp; Direct Sales Funding - Sumatera 1"/>
    <s v="---"/>
    <s v="CIMB@Work &amp; Direct Sales Funding Head"/>
    <s v="CIMB@Work &amp; Direct Sales Funding Head"/>
    <s v="KC - Medan - Icon - CNM"/>
    <s v="MEDAN"/>
    <s v="Sumatera Utara"/>
    <d v="1987-06-11T00:00:00"/>
    <d v="2024-09-09T00:00:00"/>
    <s v="Male"/>
    <s v="CNM"/>
    <s v="mhd.rival@cimbniaga.co.id"/>
    <s v="D-3"/>
    <n v="3022382"/>
    <s v="TJOA TJIEH SING"/>
    <s v="Non Branch Funding Acquisition Head"/>
    <m/>
    <m/>
    <m/>
    <m/>
    <x v="1"/>
    <m/>
    <m/>
    <x v="0"/>
    <n v="0"/>
    <x v="0"/>
    <n v="0"/>
    <x v="0"/>
    <n v="0"/>
  </r>
  <r>
    <n v="3035540"/>
    <s v="NATALIA SRIWATI BR SEMBIRING"/>
    <s v="U6"/>
    <x v="4"/>
    <s v="Non Branch Channel"/>
    <s v="Non Branch Funding Acquisition"/>
    <s v="CIMB@Work &amp; Direct Sales Funding - Sumatera 2"/>
    <s v="---"/>
    <s v="CIMB@Work &amp; Direct Sales Funding Head"/>
    <s v="CIMB@Work &amp; Direct Sales Funding Head"/>
    <s v="Kantor Fungsional Non Operasional - CC - Sumatera"/>
    <s v="MEDAN"/>
    <s v="Sumatera Utara"/>
    <d v="1982-08-11T00:00:00"/>
    <d v="2018-04-02T00:00:00"/>
    <s v="Female"/>
    <s v="KFNO"/>
    <s v="NATALIA.SEMBIRING@CIMBNIAGA.CO.ID"/>
    <s v="D-3"/>
    <n v="3022382"/>
    <s v="TJOA TJIEH SING"/>
    <s v="Non Branch Funding Acquisition Head"/>
    <m/>
    <m/>
    <m/>
    <m/>
    <x v="1"/>
    <m/>
    <m/>
    <x v="0"/>
    <n v="0"/>
    <x v="0"/>
    <n v="0"/>
    <x v="0"/>
    <n v="0"/>
  </r>
  <r>
    <n v="5376928"/>
    <s v="MULYADI"/>
    <s v="U8"/>
    <x v="4"/>
    <s v="Non Branch Channel"/>
    <s v="Non Branch Funding Acquisition"/>
    <s v="CIMB@Work &amp; Direct Sales Funding - Sumatera 1"/>
    <s v="CIMB@Work - Sumatera 1"/>
    <s v="CIMB@Work Relationship Manager"/>
    <s v="CIMB@Work Relationship Manager"/>
    <s v="KC - Palembang - Sudirman - PLS"/>
    <s v="PALEMBANG"/>
    <s v="Sumatera Selatan"/>
    <d v="1985-06-28T00:00:00"/>
    <d v="2022-10-10T00:00:00"/>
    <s v="Male"/>
    <s v="PLS"/>
    <s v="Mulyadi.Mulyadi2@cimbniaga.co.id"/>
    <s v="D-4"/>
    <n v="5414823"/>
    <s v="MHD RIVAL"/>
    <s v="CIMB@Work &amp; Direct Sales Funding Head - Sumatera 1"/>
    <m/>
    <m/>
    <m/>
    <m/>
    <x v="1"/>
    <m/>
    <m/>
    <x v="1"/>
    <n v="1"/>
    <x v="0"/>
    <n v="0"/>
    <x v="0"/>
    <n v="0.5"/>
  </r>
  <r>
    <n v="5412628"/>
    <s v="SAHANRA TOMRI MANATAP LUMBAN GAOL"/>
    <s v="U9"/>
    <x v="4"/>
    <s v="Non Branch Channel"/>
    <s v="Non Branch Funding Acquisition"/>
    <s v="CIMB@Work &amp; Direct Sales Funding - Sumatera 1"/>
    <s v="CIMB@Work - Sumatera 1"/>
    <s v="CIMB@Work Relationship Manager"/>
    <s v="CIMB@Work Relationship Manager"/>
    <s v="KC - Medan - Bukit Barisan - BKT"/>
    <s v="MEDAN"/>
    <s v="Sumatera Utara"/>
    <d v="2000-01-15T00:00:00"/>
    <d v="2024-07-29T00:00:00"/>
    <s v="Male"/>
    <s v="BKT"/>
    <s v="sahanra.gaol@cimbniaga.co.id"/>
    <s v="D-4"/>
    <n v="5414823"/>
    <s v="MHD RIVAL"/>
    <s v="CIMB@Work &amp; Direct Sales Funding Head - Sumatera 1"/>
    <m/>
    <m/>
    <m/>
    <m/>
    <x v="1"/>
    <m/>
    <m/>
    <x v="0"/>
    <n v="0"/>
    <x v="0"/>
    <n v="0"/>
    <x v="0"/>
    <n v="0"/>
  </r>
  <r>
    <n v="5399565"/>
    <s v="HENDRA SYAHPUTRA"/>
    <s v="U8"/>
    <x v="4"/>
    <s v="Non Branch Channel"/>
    <s v="Non Branch Funding Acquisition"/>
    <s v="CIMB@Work &amp; Direct Sales Funding - Sumatera 2"/>
    <s v="CIMB@Work - Sumatera 2"/>
    <s v="CIMB@Work Relationship Manager"/>
    <s v="CIMB@Work Relationship Manager"/>
    <s v="KC - Medan - Icon - CNM"/>
    <s v="MEDAN"/>
    <s v="Sumatera Utara"/>
    <d v="1990-07-19T00:00:00"/>
    <d v="2023-11-20T00:00:00"/>
    <s v="Male"/>
    <s v="CNM"/>
    <s v="hendra.syahputra@cimbniaga.co.id"/>
    <s v="D-4"/>
    <n v="3035540"/>
    <s v="NATALIA SRIWATI BR SEMBIRING"/>
    <s v="CIMB@Work &amp; Direct Sales Funding Head - Sumatera 2"/>
    <m/>
    <m/>
    <m/>
    <m/>
    <x v="1"/>
    <m/>
    <m/>
    <x v="0"/>
    <n v="0.7"/>
    <x v="0"/>
    <n v="0"/>
    <x v="0"/>
    <n v="0.35"/>
  </r>
  <r>
    <n v="5398429"/>
    <s v="MARTIN"/>
    <s v="U9"/>
    <x v="4"/>
    <s v="Non Branch Channel"/>
    <s v="Non Branch Funding Acquisition"/>
    <s v="CIMB@Work &amp; Direct Sales Funding - Sumatera 2"/>
    <s v="CIMB@Work - Sumatera 2"/>
    <s v="CIMB@Work Relationship Manager"/>
    <s v="CIMB@Work Relationship Manager"/>
    <s v="KCP - Pekanbaru - Tambusai - PTT"/>
    <s v="PEKANBARU"/>
    <s v="Riau"/>
    <d v="2001-03-26T00:00:00"/>
    <d v="2023-10-16T00:00:00"/>
    <s v="Male"/>
    <s v="PTT"/>
    <s v="Martin.Martin3@cimbniaga.co.id"/>
    <s v="D-4"/>
    <n v="3035540"/>
    <s v="NATALIA SRIWATI BR SEMBIRING"/>
    <s v="CIMB@Work &amp; Direct Sales Funding Head - Sumatera 2"/>
    <m/>
    <m/>
    <m/>
    <m/>
    <x v="1"/>
    <m/>
    <m/>
    <x v="0"/>
    <n v="0"/>
    <x v="0"/>
    <n v="0"/>
    <x v="0"/>
    <n v="0"/>
  </r>
  <r>
    <n v="5405210"/>
    <s v="RADEN DANURRINDO TOMMY PUTRA"/>
    <s v="U9"/>
    <x v="4"/>
    <s v="Non Branch Channel"/>
    <s v="Non Branch Funding Acquisition"/>
    <s v="CIMB@Work &amp; Direct Sales Funding - Indtim &amp; Kalimantan 1"/>
    <s v="CIMB@Work Relationship - Indtim &amp; Kalimantan 1"/>
    <s v="CIMB@Work Relationship Manager"/>
    <s v="CIMB@Work Relationship Manager"/>
    <s v="KC - Pontianak - Tanjungpura - PON"/>
    <s v="PONTIANAK"/>
    <s v="Kalimantan Barat"/>
    <d v="1990-10-20T00:00:00"/>
    <d v="2024-02-21T00:00:00"/>
    <s v="Male"/>
    <s v="PON"/>
    <s v="Raden.Putra@cimbniaga.co.id"/>
    <s v="D-4"/>
    <n v="3034331"/>
    <s v="WARDIANTO RAMADAN"/>
    <s v="CIMB@Work &amp; Direct Sales Funding Head - Indtim &amp; Kalimantan 1"/>
    <m/>
    <m/>
    <m/>
    <m/>
    <x v="1"/>
    <m/>
    <m/>
    <x v="0"/>
    <n v="0"/>
    <x v="0"/>
    <n v="0"/>
    <x v="0"/>
    <n v="0"/>
  </r>
  <r>
    <n v="5601940"/>
    <s v="ANDRA DJASEFINO"/>
    <s v="U9"/>
    <x v="4"/>
    <s v="Non Branch Channel"/>
    <s v="Non Branch Funding Acquisition"/>
    <s v="CIMB@Work &amp; Direct Sales Funding - Indtim &amp; Kalimantan 1"/>
    <s v="CIMB@Work Relationship - Indtim &amp; Kalimantan 1"/>
    <s v="CIMB@Work Relationship Manager"/>
    <s v="CIMB@Work Relationship Manager"/>
    <s v="KC - Balikpapan - Ahmad Yani - BPN"/>
    <s v="BALIKPAPAN"/>
    <s v="Kalimantan Timur"/>
    <d v="1997-09-14T00:00:00"/>
    <d v="2026-01-26T00:00:00"/>
    <s v="Male"/>
    <s v="BPN"/>
    <s v="andra.djasefino@cimbniaga.co.id"/>
    <s v="D-4"/>
    <n v="3034331"/>
    <s v="WARDIANTO RAMADAN"/>
    <s v="CIMB@Work &amp; Direct Sales Funding Head - Indtim &amp; Kalimantan 1"/>
    <m/>
    <m/>
    <m/>
    <m/>
    <x v="1"/>
    <m/>
    <m/>
    <x v="0"/>
    <n v="0"/>
    <x v="1"/>
    <e v="#N/A"/>
    <x v="1"/>
    <e v="#N/A"/>
  </r>
  <r>
    <n v="5382817"/>
    <s v="MUH THAMRIN"/>
    <s v="U8"/>
    <x v="4"/>
    <s v="Network - Indonesia Timur &amp; Kalimantan Region"/>
    <s v="Network - Indonesia Timur &amp; Kalimantan Region Area I"/>
    <s v="KCP - Makassar - Panakukang - PBU - D3"/>
    <s v="KCP - Makassar - Panakukang - PBU - Business Owners - D4"/>
    <s v="Client Relationship Manager"/>
    <s v="Client Relationship Manager"/>
    <s v="KCP - Makassar - Panakukang - PBU"/>
    <s v="MAKASSAR"/>
    <s v="Sulawesi Selatan"/>
    <d v="1989-09-21T00:00:00"/>
    <d v="2023-01-16T00:00:00"/>
    <s v="Male"/>
    <s v="PBU"/>
    <s v="Muh.Thamrin@cimbniaga.co.id"/>
    <s v="D-5"/>
    <n v="3036343"/>
    <s v="AYU DWIJAYANTI"/>
    <s v="Client Business Manager 4 - Business Owners - PBU"/>
    <m/>
    <m/>
    <m/>
    <m/>
    <x v="1"/>
    <m/>
    <m/>
    <x v="0"/>
    <n v="0.4"/>
    <x v="0"/>
    <n v="0"/>
    <x v="0"/>
    <n v="0.2"/>
  </r>
  <r>
    <n v="5387393"/>
    <s v="FERY ASWANDI ASRI"/>
    <s v="U8"/>
    <x v="4"/>
    <s v="Non Branch Channel"/>
    <s v="Non Branch Funding Acquisition"/>
    <s v="CIMB@Work &amp; Direct Sales Funding - Indtim &amp; Kalimantan 2"/>
    <s v="CIMB@Work Relationship - Indtim &amp; Kalimantan 2"/>
    <s v="CIMB@Work Relationship Manager"/>
    <s v="CIMB@Work Relationship Manager"/>
    <s v="KC - Makassar - Ahmad Yani - AYI"/>
    <s v="MAKASSAR"/>
    <s v="Sulawesi Selatan"/>
    <d v="1994-09-26T00:00:00"/>
    <d v="2023-03-27T00:00:00"/>
    <s v="Male"/>
    <s v="AYI"/>
    <s v="Fery.Asri@cimbniaga.co.id"/>
    <s v="D-4"/>
    <n v="5411829"/>
    <s v="INDRA WULAN"/>
    <s v="CIMB@Work &amp; Direct Sales Funding Head - Indtim &amp; Kalimantan 2"/>
    <m/>
    <m/>
    <m/>
    <m/>
    <x v="1"/>
    <m/>
    <m/>
    <x v="0"/>
    <n v="0.2"/>
    <x v="0"/>
    <n v="0"/>
    <x v="0"/>
    <n v="0.1"/>
  </r>
  <r>
    <n v="5421837"/>
    <s v="LUKMAN KHAIRUL"/>
    <s v="U8"/>
    <x v="4"/>
    <s v="Non Branch Channel"/>
    <s v="Non Branch Funding Acquisition"/>
    <s v="CIMB@Work &amp; Direct Sales Funding - Indtim &amp; Kalimantan 2"/>
    <s v="CIMB@Work Relationship - Indtim &amp; Kalimantan 2"/>
    <s v="CIMB@Work Relationship Manager"/>
    <s v="CIMB@Work Relationship Manager"/>
    <s v="KC - Makassar - Ahmad Yani - AYI"/>
    <s v="MAKASSAR"/>
    <s v="Sulawesi Selatan"/>
    <d v="1987-06-13T00:00:00"/>
    <d v="2025-02-03T00:00:00"/>
    <s v="Male"/>
    <s v="AYI"/>
    <s v="lukman.khairul@cimbniaga.co.id"/>
    <s v="D-4"/>
    <n v="5411829"/>
    <s v="INDRA WULAN"/>
    <s v="CIMB@Work &amp; Direct Sales Funding Head - Indtim &amp; Kalimantan 2"/>
    <m/>
    <m/>
    <m/>
    <m/>
    <x v="1"/>
    <m/>
    <m/>
    <x v="0"/>
    <n v="0.05"/>
    <x v="0"/>
    <n v="0"/>
    <x v="0"/>
    <n v="2.5000000000000001E-2"/>
  </r>
  <r>
    <n v="3031958"/>
    <s v="VINCENTIA FELISA DONA PERMATA"/>
    <s v="U7"/>
    <x v="4"/>
    <s v="Non Branch Channel"/>
    <s v="Non Branch Funding Acquisition"/>
    <s v="CIMB@Work &amp; Direct Sales Funding - Jabar &amp; Jateng 1"/>
    <s v="CIMB@Work Relationship - Jabar &amp; Jateng 1"/>
    <s v="CIMB@Work Relationship Manager"/>
    <s v="CIMB@Work Relationship Manager"/>
    <s v="KC - Semarang - Pemuda 102 - SMG"/>
    <s v="SEMARANG"/>
    <s v="Jawa Tengah"/>
    <d v="1985-03-07T00:00:00"/>
    <d v="2016-09-23T00:00:00"/>
    <s v="Female"/>
    <s v="SMG"/>
    <s v="VINCENTIA.PERMATA@CIMBNIAGA.CO.ID"/>
    <s v="D-4"/>
    <n v="3020250"/>
    <s v="ANTONIUS ARDI PRIHANTONO"/>
    <s v="CIMB@Work &amp; Direct Sales Funding Head - Jabar &amp; Jateng 1"/>
    <m/>
    <m/>
    <m/>
    <m/>
    <x v="1"/>
    <m/>
    <m/>
    <x v="1"/>
    <n v="1"/>
    <x v="0"/>
    <n v="0"/>
    <x v="0"/>
    <n v="0.5"/>
  </r>
  <r>
    <n v="3038861"/>
    <s v="YUSUF WIDAYAT"/>
    <s v="U8"/>
    <x v="4"/>
    <s v="Non Branch Channel"/>
    <s v="Non Branch Funding Acquisition"/>
    <s v="CIMB@Work &amp; Direct Sales Funding - Jabar &amp; Jateng 1"/>
    <s v="CIMB@Work Relationship - Jabar &amp; Jateng 1"/>
    <s v="CIMB@Work Relationship Manager"/>
    <s v="CIMB@Work Relationship Manager"/>
    <s v="KC - Solo - Slamet Riyadi 136 - SLR"/>
    <s v="SURAKARTA"/>
    <s v="Jawa Tengah"/>
    <d v="1987-03-31T00:00:00"/>
    <d v="2019-08-19T00:00:00"/>
    <s v="Male"/>
    <s v="SLR"/>
    <s v="YUSUF.WIDAYAT@CIMBNIAGA.CO.ID"/>
    <s v="D-4"/>
    <n v="3020250"/>
    <s v="ANTONIUS ARDI PRIHANTONO"/>
    <s v="CIMB@Work &amp; Direct Sales Funding Head - Jabar &amp; Jateng 1"/>
    <m/>
    <m/>
    <m/>
    <m/>
    <x v="1"/>
    <m/>
    <m/>
    <x v="0"/>
    <n v="0"/>
    <x v="0"/>
    <n v="0"/>
    <x v="0"/>
    <n v="0"/>
  </r>
  <r>
    <n v="3008965"/>
    <s v="WIDYANINGRUM"/>
    <s v="U8"/>
    <x v="4"/>
    <s v="Non Branch Channel"/>
    <s v="Non Branch Funding Acquisition"/>
    <s v="CIMB@Work &amp; Direct Sales Funding - Jabar &amp; Jateng 1"/>
    <s v="CIMB@Work Relationship - Jabar &amp; Jateng 1"/>
    <s v="CIMB@Work Relationship Manager"/>
    <s v="CIMB@Work Relationship Manager"/>
    <s v="KC - Semarang - Pemuda 102 - SMG"/>
    <s v="SEMARANG"/>
    <s v="Jawa Tengah"/>
    <d v="1976-10-01T00:00:00"/>
    <d v="2006-06-26T00:00:00"/>
    <s v="Female"/>
    <s v="SMG"/>
    <s v="WIDYANINGRUM@CIMBNIAGA.CO.ID"/>
    <s v="D-4"/>
    <n v="3020250"/>
    <s v="ANTONIUS ARDI PRIHANTONO"/>
    <s v="CIMB@Work &amp; Direct Sales Funding Head - Jabar &amp; Jateng 1"/>
    <m/>
    <m/>
    <m/>
    <m/>
    <x v="1"/>
    <m/>
    <m/>
    <x v="0"/>
    <n v="0"/>
    <x v="0"/>
    <n v="0"/>
    <x v="0"/>
    <n v="0"/>
  </r>
  <r>
    <n v="3027721"/>
    <s v="ROBBY ENDY PUTRA"/>
    <s v="U8"/>
    <x v="4"/>
    <s v="Non Branch Channel"/>
    <s v="Non Branch Funding Acquisition"/>
    <s v="CIMB@Work &amp; Direct Sales Funding - Jabar &amp; Jateng 1"/>
    <s v="CIMB@Work Relationship - Jabar &amp; Jateng 1"/>
    <s v="CIMB@Work Relationship Manager"/>
    <s v="CIMB@Work Relationship Manager"/>
    <s v="KC - Yogyakarta - Sudirman 50 - YOG"/>
    <s v="YOGYAKARTA"/>
    <s v="D I  Yogyakarta"/>
    <d v="1985-09-17T00:00:00"/>
    <d v="2014-11-01T00:00:00"/>
    <s v="Male"/>
    <s v="YOG"/>
    <s v="Robby.Putra2@cimbniaga.co.id"/>
    <s v="D-4"/>
    <n v="3020250"/>
    <s v="ANTONIUS ARDI PRIHANTONO"/>
    <s v="CIMB@Work &amp; Direct Sales Funding Head - Jabar &amp; Jateng 1"/>
    <m/>
    <m/>
    <m/>
    <m/>
    <x v="1"/>
    <m/>
    <m/>
    <x v="0"/>
    <n v="0"/>
    <x v="0"/>
    <n v="0"/>
    <x v="0"/>
    <n v="0"/>
  </r>
  <r>
    <n v="5372362"/>
    <s v="RISZKY PRAMUDIYANTI"/>
    <s v="U9"/>
    <x v="4"/>
    <s v="Non Branch Channel"/>
    <s v="Non Branch Funding Acquisition"/>
    <s v="CIMB@Work &amp; Direct Sales Funding - Jabar &amp; Jateng 2"/>
    <s v="CIMB@Work Relationship - Jabar &amp; Jateng 2"/>
    <s v="CIMB@Work Relationship Manager"/>
    <s v="CIMB@Work Relationship Manager"/>
    <s v="KC - Cirebon - Yos Sudarso - CRB"/>
    <s v="CIREBON"/>
    <s v="Jawa Barat"/>
    <d v="1988-09-13T00:00:00"/>
    <d v="2022-07-11T00:00:00"/>
    <s v="Female"/>
    <s v="CRB"/>
    <s v="Riszky.Pramudiyanti@cimbniaga.co.id"/>
    <s v="D-4"/>
    <n v="3033644"/>
    <s v="IRWAN KADARUSMAN"/>
    <s v="CIMB@Work &amp; Direct Sales Funding Head - Jabar &amp; Jateng 2"/>
    <m/>
    <m/>
    <m/>
    <m/>
    <x v="1"/>
    <m/>
    <m/>
    <x v="0"/>
    <n v="0"/>
    <x v="0"/>
    <n v="0"/>
    <x v="0"/>
    <n v="0"/>
  </r>
  <r>
    <n v="3041099"/>
    <s v="SAEFUL KIRMANSYAH"/>
    <s v="U7"/>
    <x v="4"/>
    <s v="Non Branch Channel"/>
    <s v="Non Branch Funding Acquisition"/>
    <s v="CIMB@Work &amp; Direct Sales Funding - Jabar &amp; Jateng 2"/>
    <s v="CIMB@Work Relationship - Jabar &amp; Jateng 2"/>
    <s v="CIMB@Work Relationship Manager"/>
    <s v="CIMB@Work Relationship Manager"/>
    <s v="KC - Bandung - Asia Afrika - BAA"/>
    <s v="BANDUNG"/>
    <s v="Jawa Barat"/>
    <d v="1991-12-21T00:00:00"/>
    <d v="2020-04-06T00:00:00"/>
    <s v="Male"/>
    <s v="BAA"/>
    <s v="SAEFUL.KIRMANSYAH@CIMBNIAGA.CO.ID"/>
    <s v="D-4"/>
    <n v="3033644"/>
    <s v="IRWAN KADARUSMAN"/>
    <s v="CIMB@Work &amp; Direct Sales Funding Head - Jabar &amp; Jateng 2"/>
    <m/>
    <m/>
    <m/>
    <m/>
    <x v="1"/>
    <m/>
    <m/>
    <x v="0"/>
    <n v="0"/>
    <x v="0"/>
    <n v="0"/>
    <x v="0"/>
    <n v="0"/>
  </r>
  <r>
    <n v="5376734"/>
    <s v="RIDWAN NURDIANSYAH"/>
    <s v="U8"/>
    <x v="4"/>
    <s v="Non Branch Channel"/>
    <s v="Non Branch Funding Acquisition"/>
    <s v="CIMB@Work &amp; Direct Sales Funding - Jabar &amp; Jateng 2"/>
    <s v="CIMB@Work Relationship - Jabar &amp; Jateng 2"/>
    <s v="CIMB@Work Relationship Manager"/>
    <s v="CIMB@Work Relationship Manager"/>
    <s v="KC - Bandung - Asia Afrika - BAA"/>
    <s v="BANDUNG"/>
    <s v="Jawa Barat"/>
    <d v="1990-12-19T00:00:00"/>
    <d v="2022-10-10T00:00:00"/>
    <s v="Male"/>
    <s v="BAA"/>
    <s v="Ridwan.Nurdiansyah@cimbniaga.co.id"/>
    <s v="D-4"/>
    <n v="3033644"/>
    <s v="IRWAN KADARUSMAN"/>
    <s v="CIMB@Work &amp; Direct Sales Funding Head - Jabar &amp; Jateng 2"/>
    <m/>
    <m/>
    <m/>
    <m/>
    <x v="1"/>
    <m/>
    <m/>
    <x v="0"/>
    <n v="0"/>
    <x v="0"/>
    <n v="0"/>
    <x v="0"/>
    <n v="0"/>
  </r>
  <r>
    <n v="5400185"/>
    <s v="DEBIYA PURI"/>
    <s v="U8"/>
    <x v="4"/>
    <s v="Non Branch Channel"/>
    <s v="Non Branch Funding Acquisition"/>
    <s v="CIMB@Work &amp; Direct Sales Funding - Jabar &amp; Jateng 2"/>
    <s v="CIMB@Work Relationship - Jabar &amp; Jateng 2"/>
    <s v="CIMB@Work Relationship Manager"/>
    <s v="CIMB@Work Relationship Manager"/>
    <s v="KC - Bandung - Asia Afrika - BAA"/>
    <s v="BANDUNG"/>
    <s v="Jawa Barat"/>
    <d v="1987-11-10T00:00:00"/>
    <d v="2023-11-27T00:00:00"/>
    <s v="Female"/>
    <s v="BAA"/>
    <s v="debiya.puri@cimbniaga.co.id"/>
    <s v="D-4"/>
    <n v="3033644"/>
    <s v="IRWAN KADARUSMAN"/>
    <s v="CIMB@Work &amp; Direct Sales Funding Head - Jabar &amp; Jateng 2"/>
    <m/>
    <m/>
    <m/>
    <m/>
    <x v="1"/>
    <m/>
    <m/>
    <x v="1"/>
    <n v="1"/>
    <x v="0"/>
    <n v="0"/>
    <x v="0"/>
    <n v="0.5"/>
  </r>
  <r>
    <n v="5404114"/>
    <s v="LUTHFI KAFIN FAKHRI"/>
    <s v="U8"/>
    <x v="4"/>
    <s v="Non Branch Channel"/>
    <s v="Non Branch Funding Acquisition"/>
    <s v="CIMB@Work &amp; Direct Sales Funding - Jabar &amp; Jateng 3"/>
    <s v="CIMB@Work Relationship - Jabar &amp; Jateng 3"/>
    <s v="CIMB@Work Relationship Manager"/>
    <s v="CIMB@Work Relationship Manager"/>
    <s v="KC - Bandung - Asia Afrika - BA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7551"/>
    <s v="WIMA LUTHFIA"/>
    <s v="U7"/>
    <x v="4"/>
    <s v="Non Branch Channel"/>
    <s v="Non Branch Funding Acquisition"/>
    <s v="CIMB@Work &amp; Direct Sales Funding - Jakarta 1"/>
    <s v="CIMB@Work Relationship - Jakarta 1"/>
    <s v="CIMB@Work Relationship Manager"/>
    <s v="CIMB@Work Relationship Manager"/>
    <s v="Kantor Fungsional Non Operasional - Menara Sentraya"/>
    <s v="JAKARTA SELATAN"/>
    <s v="Dki Jakarta"/>
    <d v="1993-04-12T00:00:00"/>
    <d v="2023-04-10T00:00:00"/>
    <s v="Female"/>
    <s v="KFNO"/>
    <s v="Wima.Luthfia@cimbniaga.co.id"/>
    <s v="D-4"/>
    <n v="3026984"/>
    <s v="SYAMSUL HADI"/>
    <s v="CIMB@Work &amp; Direct Sales Funding Head - Jakarta 1"/>
    <m/>
    <m/>
    <m/>
    <m/>
    <x v="1"/>
    <m/>
    <m/>
    <x v="0"/>
    <n v="0"/>
    <x v="0"/>
    <n v="0"/>
    <x v="0"/>
    <n v="0"/>
  </r>
  <r>
    <n v="5392847"/>
    <s v="SITI MUTIA"/>
    <s v="U8"/>
    <x v="4"/>
    <s v="Non Branch Channel"/>
    <s v="Non Branch Funding Acquisition"/>
    <s v="CIMB@Work &amp; Direct Sales Funding - Jakarta 1"/>
    <s v="CIMB@Work Relationship - Jakarta 1"/>
    <s v="CIMB@Work Relationship Manager"/>
    <s v="CIMB@Work Relationship Manager"/>
    <s v="Kantor Fungsional Non Operasional - Menara Sentraya"/>
    <s v="JAKARTA SELATAN"/>
    <s v="Dki Jakarta"/>
    <d v="1992-08-31T00:00:00"/>
    <d v="2023-07-10T00:00:00"/>
    <s v="Female"/>
    <s v="KFNO"/>
    <s v="Siti.Mutia@cimbniaga.co.id"/>
    <s v="D-4"/>
    <n v="3026984"/>
    <s v="SYAMSUL HADI"/>
    <s v="CIMB@Work &amp; Direct Sales Funding Head - Jakarta 1"/>
    <m/>
    <m/>
    <m/>
    <m/>
    <x v="1"/>
    <m/>
    <m/>
    <x v="0"/>
    <n v="0"/>
    <x v="0"/>
    <n v="0"/>
    <x v="0"/>
    <n v="0"/>
  </r>
  <r>
    <n v="5379709"/>
    <s v="WANTI TRI NURANI"/>
    <s v="U8"/>
    <x v="4"/>
    <s v="Non Branch Channel"/>
    <s v="Non Branch Funding Acquisition"/>
    <s v="CIMB@Work Team 1"/>
    <s v="CIMB@Work Relationship - Team 1 - Sentraya"/>
    <s v="CIMB@Work Relationship Manager"/>
    <s v="CIMB@Work Relationship Manager"/>
    <s v="Kantor Fungsional Non Operasional - Menara Sentraya"/>
    <s v="JAKARTA SELATAN"/>
    <s v="Dki Jakarta"/>
    <d v="1993-03-28T00:00:00"/>
    <d v="2022-11-21T00:00:00"/>
    <s v="Female"/>
    <s v="KFNO"/>
    <s v="Wanti.Nurani@cimbniaga.co.id"/>
    <s v="D-4"/>
    <n v="3036592"/>
    <s v="DIRWANSYAH"/>
    <s v="CIMB@Work Head 1"/>
    <m/>
    <m/>
    <m/>
    <m/>
    <x v="1"/>
    <m/>
    <m/>
    <x v="0"/>
    <n v="0.2"/>
    <x v="0"/>
    <n v="0"/>
    <x v="0"/>
    <n v="0.1"/>
  </r>
  <r>
    <n v="5368888"/>
    <s v="AHMAD AMRULLOH"/>
    <s v="U8"/>
    <x v="4"/>
    <s v="Non Branch Channel"/>
    <s v="Non Branch Funding Acquisition"/>
    <s v="CIMB@Work &amp; Direct Sales Funding - Jakarta 1"/>
    <s v="CIMB@Work Relationship - Jakarta 1"/>
    <s v="CIMB@Work Relationship Manager"/>
    <s v="CIMB@Work Relationship Manager"/>
    <s v="Kantor Fungsional Non Operasional - Menara Sentraya"/>
    <s v="JAKARTA SELATAN"/>
    <s v="Dki Jakarta"/>
    <d v="1996-02-14T00:00:00"/>
    <d v="2022-05-09T00:00:00"/>
    <s v="Male"/>
    <s v="KFNO"/>
    <s v="Ahmad.Amrulloh@cimbniaga.co.id"/>
    <s v="D-4"/>
    <n v="3026984"/>
    <s v="SYAMSUL HADI"/>
    <s v="CIMB@Work &amp; Direct Sales Funding Head - Jakarta 1"/>
    <m/>
    <m/>
    <m/>
    <m/>
    <x v="1"/>
    <m/>
    <m/>
    <x v="0"/>
    <n v="0"/>
    <x v="0"/>
    <n v="0"/>
    <x v="0"/>
    <n v="0"/>
  </r>
  <r>
    <n v="3039613"/>
    <s v="SUN WANTI ULIYANA"/>
    <s v="U6"/>
    <x v="4"/>
    <s v="Non Branch Channel"/>
    <s v="Non Branch Funding Acquisition"/>
    <s v="CIMB@Work &amp; Direct Sales Funding - Jakarta 2"/>
    <s v="CIMB@Work Relationship - Jakarta 2"/>
    <s v="CIMB@Work Relationship Manager"/>
    <s v="CIMB@Work Relationship Manager"/>
    <s v="Kantor Fungsional Non Operasional - Menara Sentraya"/>
    <s v="JAKARTA SELATAN"/>
    <s v="Dki Jakarta"/>
    <d v="1982-08-21T00:00:00"/>
    <d v="2019-11-04T00:00:00"/>
    <s v="Female"/>
    <s v="KFNO"/>
    <s v="SUN.ULIYANA@CIMBNIAGA.CO.ID"/>
    <s v="D-4"/>
    <n v="3037919"/>
    <s v="THERESIA LEILA MARDIYANI"/>
    <s v="CIMB@Work &amp; Direct Sales Funding Head - Jakarta 2"/>
    <m/>
    <m/>
    <m/>
    <m/>
    <x v="1"/>
    <m/>
    <m/>
    <x v="0"/>
    <n v="0"/>
    <x v="0"/>
    <n v="0"/>
    <x v="0"/>
    <n v="0"/>
  </r>
  <r>
    <n v="5386285"/>
    <s v="NUR RAKHMAN SASMITA"/>
    <s v="U7"/>
    <x v="4"/>
    <s v="Non Branch Channel"/>
    <s v="Non Branch Funding Acquisition"/>
    <s v="CIMB@Work &amp; Direct Sales Funding - Jakarta 2"/>
    <s v="CIMB@Work Relationship - Jakarta 2"/>
    <s v="CIMB@Work Relationship Manager"/>
    <s v="CIMB@Work Relationship Manager"/>
    <s v="Kantor Fungsional Non Operasional - Menara Sentraya"/>
    <s v="JAKARTA SELATAN"/>
    <s v="Dki Jakarta"/>
    <d v="1984-10-20T00:00:00"/>
    <d v="2023-03-20T00:00:00"/>
    <s v="Male"/>
    <s v="KFNO"/>
    <s v="Nur.Sasmita@cimbniaga.co.id"/>
    <s v="D-4"/>
    <n v="3037919"/>
    <s v="THERESIA LEILA MARDIYANI"/>
    <s v="CIMB@Work &amp; Direct Sales Funding Head - Jakarta 2"/>
    <m/>
    <m/>
    <m/>
    <m/>
    <x v="1"/>
    <m/>
    <m/>
    <x v="0"/>
    <n v="0.3"/>
    <x v="0"/>
    <n v="0"/>
    <x v="0"/>
    <n v="0.15"/>
  </r>
  <r>
    <n v="3040071"/>
    <s v="ASA GUMILAR"/>
    <s v="U7"/>
    <x v="4"/>
    <s v="Non Branch Channel"/>
    <s v="Non Branch Funding Acquisition"/>
    <s v="CIMB@Work &amp; Direct Sales Funding - Jakarta 2"/>
    <s v="CIMB@Work Relationship - Jakarta 2"/>
    <s v="CIMB@Work Relationship Manager"/>
    <s v="CIMB@Work Relationship Manager"/>
    <s v="Kantor Fungsional Non Operasional - Menara Sentraya"/>
    <s v="JAKARTA SELATAN"/>
    <s v="Dki Jakarta"/>
    <d v="1989-04-27T00:00:00"/>
    <d v="2020-01-06T00:00:00"/>
    <s v="Male"/>
    <s v="KFNO"/>
    <s v="ASA.GUMILAR@CIMBNIAGA.CO.ID"/>
    <s v="D-4"/>
    <n v="3037919"/>
    <s v="THERESIA LEILA MARDIYANI"/>
    <s v="CIMB@Work &amp; Direct Sales Funding Head - Jakarta 2"/>
    <m/>
    <m/>
    <m/>
    <m/>
    <x v="1"/>
    <m/>
    <m/>
    <x v="0"/>
    <n v="0"/>
    <x v="0"/>
    <n v="0"/>
    <x v="0"/>
    <n v="0"/>
  </r>
  <r>
    <n v="5601887"/>
    <s v="NINA BUDIANTO"/>
    <s v="U7"/>
    <x v="4"/>
    <s v="Non Branch Channel"/>
    <s v="Non Branch Funding Acquisition"/>
    <s v="CIMB@Work &amp; Direct Sales Funding - Jakarta 3"/>
    <s v="CIMB@Work Relationship - Jakarta 3"/>
    <s v="CIMB@Work Relationship Manager"/>
    <s v="CIMB@Work Relationship Manager"/>
    <s v="Kantor Fungsional Non Operasional - Menara Sentraya"/>
    <s v="JAKARTA SELATAN"/>
    <s v="Dki Jakarta"/>
    <d v="1995-03-22T00:00:00"/>
    <d v="2026-01-05T00:00:00"/>
    <s v="Female"/>
    <s v="KFNO"/>
    <s v="nina.budianto@cimbniaga.co.id"/>
    <s v="D-4"/>
    <n v="3028864"/>
    <s v="IKE ANDRIYANI"/>
    <s v="CIMB@Work &amp; Direct Sales Funding Head - Jakarta 3"/>
    <m/>
    <m/>
    <m/>
    <m/>
    <x v="1"/>
    <m/>
    <m/>
    <x v="0"/>
    <n v="0"/>
    <x v="1"/>
    <e v="#N/A"/>
    <x v="1"/>
    <e v="#N/A"/>
  </r>
  <r>
    <n v="3031805"/>
    <s v="SYAFIZA LIDYA JUWITA"/>
    <s v="U8"/>
    <x v="4"/>
    <s v="Non Branch Channel"/>
    <s v="Non Branch Funding Acquisition"/>
    <s v="CIMB@Work Team 1"/>
    <s v="CIMB@Work Relationship - Team 1 - Sentraya"/>
    <s v="CIMB@Work Relationship Manager"/>
    <s v="CIMB@Work Relationship Manager"/>
    <s v="Kantor Fungsional Non Operasional - Menara Sentraya"/>
    <s v="JAKARTA SELATAN"/>
    <s v="Dki Jakarta"/>
    <d v="1994-12-03T00:00:00"/>
    <d v="2016-08-29T00:00:00"/>
    <s v="Female"/>
    <s v="KFNO"/>
    <s v="SYAFIZA.JUWITA@CIMBNIAGA.CO.ID"/>
    <s v="D-4"/>
    <n v="3036592"/>
    <s v="DIRWANSYAH"/>
    <s v="CIMB@Work Head 1"/>
    <m/>
    <m/>
    <m/>
    <m/>
    <x v="1"/>
    <m/>
    <m/>
    <x v="0"/>
    <n v="0"/>
    <x v="0"/>
    <n v="0"/>
    <x v="0"/>
    <n v="0"/>
  </r>
  <r>
    <n v="3040262"/>
    <s v="FANALDI FADILLAH  FEDRIZAL"/>
    <s v="U8"/>
    <x v="4"/>
    <s v="Non Branch Channel"/>
    <s v="Non Branch Funding Acquisition"/>
    <s v="CIMB@Work &amp; Direct Sales Funding - Jakarta 2"/>
    <s v="CIMB@Work Relationship - Jakarta 2"/>
    <s v="CIMB@Work Relationship Manager"/>
    <s v="CIMB@Work Relationship Manager"/>
    <s v="Kantor Fungsional Non Operasional - Menara Sentraya"/>
    <s v="JAKARTA SELATAN"/>
    <s v="Dki Jakarta"/>
    <d v="1991-12-05T00:00:00"/>
    <d v="2020-01-20T00:00:00"/>
    <s v="Male"/>
    <s v="KFNO"/>
    <s v="FANALDI.FEDRIZAL@CIMBNIAGA.CO.ID"/>
    <s v="D-4"/>
    <n v="3037919"/>
    <s v="THERESIA LEILA MARDIYANI"/>
    <s v="CIMB@Work &amp; Direct Sales Funding Head - Jakarta 2"/>
    <m/>
    <m/>
    <m/>
    <m/>
    <x v="1"/>
    <m/>
    <m/>
    <x v="0"/>
    <n v="0"/>
    <x v="0"/>
    <n v="0"/>
    <x v="0"/>
    <n v="0"/>
  </r>
  <r>
    <n v="5384118"/>
    <s v="HIMAWAN SUSANTO"/>
    <s v="U8"/>
    <x v="4"/>
    <s v="Non Branch Channel"/>
    <s v="Non Branch Funding Acquisition"/>
    <s v="CIMB@Work &amp; Direct Sales Funding - Jakarta 3"/>
    <s v="CIMB@Work Relationship - Jakarta 3"/>
    <s v="CIMB@Work Relationship Manager"/>
    <s v="CIMB@Work Relationship Manager"/>
    <s v="Kantor Fungsional Non Operasional - Menara Sentraya"/>
    <s v="JAKARTA SELATAN"/>
    <s v="Dki Jakarta"/>
    <d v="1985-12-24T00:00:00"/>
    <d v="2023-02-20T00:00:00"/>
    <s v="Male"/>
    <s v="KFNO"/>
    <s v="Himawan.Susanto@cimbniaga.co.id"/>
    <s v="D-4"/>
    <n v="3028864"/>
    <s v="IKE ANDRIYANI"/>
    <s v="CIMB@Work &amp; Direct Sales Funding Head - Jakarta 3"/>
    <m/>
    <m/>
    <m/>
    <m/>
    <x v="1"/>
    <m/>
    <m/>
    <x v="0"/>
    <n v="0"/>
    <x v="0"/>
    <n v="0"/>
    <x v="0"/>
    <n v="0"/>
  </r>
  <r>
    <n v="5423193"/>
    <s v="LORENSIA"/>
    <s v="U8"/>
    <x v="4"/>
    <s v="Non Branch Channel"/>
    <s v="Non Branch Funding Acquisition"/>
    <s v="CIMB@Work Team 2"/>
    <s v="CIMB@Work Relationship - Team 2 - Sentraya"/>
    <s v="CIMB@Work Relationship Manager"/>
    <s v="CIMB@Work Relationship Manager"/>
    <s v="Kantor Fungsional Non Operasional - Menara Sentraya"/>
    <s v="JAKARTA SELATAN"/>
    <s v="Dki Jakarta"/>
    <d v="1991-04-19T00:00:00"/>
    <d v="2025-03-10T00:00:00"/>
    <s v="Female"/>
    <s v="KFNO"/>
    <s v="lorensia.lorensia@cimbniaga.co.id"/>
    <s v="D-4"/>
    <n v="3022382"/>
    <s v="TJOA TJIEH SING"/>
    <s v="Non Branch Funding Acquisition Head"/>
    <m/>
    <m/>
    <m/>
    <m/>
    <x v="1"/>
    <m/>
    <m/>
    <x v="0"/>
    <n v="0.6"/>
    <x v="0"/>
    <n v="0"/>
    <x v="0"/>
    <n v="0.3"/>
  </r>
  <r>
    <n v="5423686"/>
    <s v="FAHLY REZA"/>
    <s v="U8"/>
    <x v="4"/>
    <s v="Non Branch Channel"/>
    <s v="Non Branch Funding Acquisition"/>
    <s v="CIMB@Work &amp; Direct Sales Funding - Jakarta 3"/>
    <s v="CIMB@Work Relationship - Jakarta 3"/>
    <s v="CIMB@Work Relationship Manager"/>
    <s v="CIMB@Work Relationship Manager"/>
    <s v="Kantor Fungsional Non Operasional - Menara Sentraya"/>
    <s v="JAKARTA SELATAN"/>
    <s v="Dki Jakarta"/>
    <d v="1987-06-05T00:00:00"/>
    <d v="2025-04-21T00:00:00"/>
    <s v="Male"/>
    <s v="KFNO"/>
    <s v="fahly.reza@cimbniaga.co.id"/>
    <s v="D-4"/>
    <n v="3028864"/>
    <s v="IKE ANDRIYANI"/>
    <s v="CIMB@Work &amp; Direct Sales Funding Head - Jakarta 3"/>
    <m/>
    <m/>
    <m/>
    <m/>
    <x v="1"/>
    <m/>
    <m/>
    <x v="0"/>
    <n v="0"/>
    <x v="0"/>
    <n v="0"/>
    <x v="0"/>
    <n v="0"/>
  </r>
  <r>
    <n v="3041780"/>
    <s v="ARTA IRAWAN"/>
    <s v="U7"/>
    <x v="4"/>
    <s v="Non Branch Channel"/>
    <s v="Non Branch Funding Acquisition"/>
    <s v="CIMB@Work &amp; Direct Sales Funding - Jatim &amp; Bali Nusra 1"/>
    <s v="CIMB@Work Relationship - Jatim &amp; Bali Nusra 1"/>
    <s v="CIMB@Work Relationship Manager"/>
    <s v="CIMB@Work Relationship Manager"/>
    <s v="KCP - Surabaya - Sungkono - SSK"/>
    <s v="SURABAYA"/>
    <s v="Jawa Timur"/>
    <d v="1994-06-11T00:00:00"/>
    <d v="2020-11-02T00:00:00"/>
    <s v="Male"/>
    <s v="SSK"/>
    <s v="ARTA.IRAWAN@CIMBNIAGA.CO.ID"/>
    <s v="D-4"/>
    <n v="3040738"/>
    <s v="SAIFUDDIN GHAZALI"/>
    <s v="CIMB@Work &amp; Direct Sales Funding Head - Jatim &amp; Bali Nusra 1"/>
    <m/>
    <m/>
    <m/>
    <m/>
    <x v="1"/>
    <m/>
    <m/>
    <x v="0"/>
    <n v="0"/>
    <x v="0"/>
    <n v="0"/>
    <x v="0"/>
    <n v="0"/>
  </r>
  <r>
    <n v="3039665"/>
    <s v="DICKY SAIFUL RAHMAN"/>
    <s v="U7"/>
    <x v="4"/>
    <s v="Non Branch Channel"/>
    <s v="Non Branch Funding Acquisition"/>
    <s v="CIMB@Work &amp; Direct Sales Funding - Jatim &amp; Bali Nusra 1"/>
    <s v="CIMB@Work Relationship - Jatim &amp; Bali Nusra 1"/>
    <s v="CIMB@Work Relationship Manager"/>
    <s v="CIMB@Work Relationship Manager"/>
    <s v="KC - Surabaya - Sudirman - SSD"/>
    <s v="SURABAYA"/>
    <s v="Jawa Timur"/>
    <d v="1996-04-28T00:00:00"/>
    <d v="2019-11-04T00:00:00"/>
    <s v="Male"/>
    <s v="SSD"/>
    <s v="DICKY.RAHMAN@CIMBNIAGA.CO.ID"/>
    <s v="D-4"/>
    <n v="3040738"/>
    <s v="SAIFUDDIN GHAZALI"/>
    <s v="CIMB@Work &amp; Direct Sales Funding Head - Jatim &amp; Bali Nusra 1"/>
    <m/>
    <m/>
    <m/>
    <m/>
    <x v="1"/>
    <m/>
    <m/>
    <x v="0"/>
    <n v="0"/>
    <x v="0"/>
    <n v="0"/>
    <x v="0"/>
    <n v="0"/>
  </r>
  <r>
    <n v="5407055"/>
    <s v="PUTRI AGUNG MEGASARI"/>
    <s v="U8"/>
    <x v="4"/>
    <s v="Non Branch Channel"/>
    <s v="Non Branch Funding Acquisition"/>
    <s v="CIMB@Work &amp; Direct Sales Funding - Jatim &amp; Bali Nusra 1"/>
    <s v="CIMB@Work Relationship - Jatim &amp; Bali Nusra 1"/>
    <s v="CIMB@Work Relationship Manager"/>
    <s v="CIMB@Work Relationship Manager"/>
    <s v="KC - Surabaya - Darmo - DRO"/>
    <s v="SURABAYA"/>
    <s v="Jawa Timur"/>
    <d v="1997-05-19T00:00:00"/>
    <d v="2024-04-01T00:00:00"/>
    <s v="Female"/>
    <s v="DRO"/>
    <s v="putri.megasari@cimbniaga.co.id"/>
    <s v="D-4"/>
    <n v="3040738"/>
    <s v="SAIFUDDIN GHAZALI"/>
    <s v="CIMB@Work &amp; Direct Sales Funding Head - Jatim &amp; Bali Nusra 1"/>
    <m/>
    <m/>
    <m/>
    <m/>
    <x v="1"/>
    <m/>
    <m/>
    <x v="0"/>
    <n v="0"/>
    <x v="0"/>
    <n v="0"/>
    <x v="0"/>
    <n v="0"/>
  </r>
  <r>
    <n v="5400078"/>
    <s v="ZAENAL ARIFIN"/>
    <s v="U8"/>
    <x v="4"/>
    <s v="Non Branch Channel"/>
    <s v="Non Branch Funding Acquisition"/>
    <s v="CIMB@Work &amp; Direct Sales Funding - Jatim &amp; Bali Nusra 1"/>
    <s v="CIMB@Work Relationship - Jatim &amp; Bali Nusra 1"/>
    <s v="CIMB@Work Relationship Manager"/>
    <s v="CIMB@Work Relationship Manager"/>
    <s v="KC - Surabaya - Darmo - DRO"/>
    <s v="SURABAYA"/>
    <s v="Jawa Timur"/>
    <d v="1992-08-27T00:00:00"/>
    <d v="2023-11-20T00:00:00"/>
    <s v="Male"/>
    <s v="DRO"/>
    <s v="zaenal.arifin2@cimbniaga.co.id"/>
    <s v="D-4"/>
    <n v="3040738"/>
    <s v="SAIFUDDIN GHAZALI"/>
    <s v="CIMB@Work &amp; Direct Sales Funding Head - Jatim &amp; Bali Nusra 1"/>
    <m/>
    <m/>
    <m/>
    <m/>
    <x v="1"/>
    <m/>
    <m/>
    <x v="0"/>
    <n v="0"/>
    <x v="0"/>
    <n v="0"/>
    <x v="0"/>
    <n v="0"/>
  </r>
  <r>
    <n v="5402438"/>
    <s v="KADEK ARIS DWI PRATAMA"/>
    <s v="U7"/>
    <x v="4"/>
    <s v="Non Branch Channel"/>
    <s v="Non Branch Funding Acquisition"/>
    <s v="CIMB@Work &amp; Direct Sales Funding - Jatim &amp; Bali Nusra 2"/>
    <s v="CIMB@Work Relationship - Jatim &amp; Bali Nusra 2"/>
    <s v="CIMB@Work Relationship Manager"/>
    <s v="CIMB@Work Relationship Manager"/>
    <s v="KC - Denpasar - Thamrin - DPS"/>
    <s v="DENPASAR"/>
    <s v="Bali"/>
    <d v="1993-10-25T00:00:00"/>
    <d v="2023-12-27T00:00:00"/>
    <s v="Male"/>
    <s v="DPS"/>
    <s v="kadek.pratama@cimbniaga.co.id"/>
    <s v="D-4"/>
    <n v="3031738"/>
    <s v="RICKY INDRA GUNAWAN"/>
    <s v="CIMB@Work &amp; Direct Sales Funding Head - Jatim &amp; Bali Nusra 2"/>
    <m/>
    <m/>
    <m/>
    <m/>
    <x v="1"/>
    <m/>
    <m/>
    <x v="0"/>
    <n v="0"/>
    <x v="0"/>
    <n v="0"/>
    <x v="0"/>
    <n v="0"/>
  </r>
  <r>
    <n v="3011907"/>
    <s v="SACHCHARA MUNDZIR"/>
    <s v="U7"/>
    <x v="4"/>
    <s v="Non Branch Channel"/>
    <s v="Non Branch Funding Acquisition"/>
    <s v="CIMB@Work &amp; Direct Sales Funding - Jatim &amp; Bali Nusra 2"/>
    <s v="CIMB@Work Relationship - Jatim &amp; Bali Nusra 2"/>
    <s v="CIMB@Work Relationship Manager"/>
    <s v="CIMB@Work Relationship Manager"/>
    <s v="KC - Malang - Merdeka - MLM"/>
    <s v="MALANG"/>
    <s v="Jawa Timur"/>
    <d v="1985-02-13T00:00:00"/>
    <d v="2008-10-28T00:00:00"/>
    <s v="Female"/>
    <s v="MLM"/>
    <s v="SACHCHARA.MUNDZIR@CIMBNIAGA.CO.ID"/>
    <s v="D-4"/>
    <n v="3031738"/>
    <s v="RICKY INDRA GUNAWAN"/>
    <s v="CIMB@Work &amp; Direct Sales Funding Head - Jatim &amp; Bali Nusra 2"/>
    <m/>
    <m/>
    <m/>
    <m/>
    <x v="1"/>
    <m/>
    <m/>
    <x v="0"/>
    <n v="0.2"/>
    <x v="0"/>
    <n v="0"/>
    <x v="0"/>
    <n v="0.1"/>
  </r>
  <r>
    <n v="5399935"/>
    <s v="MATTHEW ANSELL TANDOKO"/>
    <s v="U8"/>
    <x v="4"/>
    <s v="Non Branch Channel"/>
    <s v="Non Branch Funding Acquisition"/>
    <s v="CIMB@Work &amp; Direct Sales Funding - Jatim &amp; Bali Nusra 2"/>
    <s v="CIMB@Work Relationship - Jatim &amp; Bali Nusra 2"/>
    <s v="CIMB@Work Relationship Manager"/>
    <s v="CIMB@Work Relationship Manager"/>
    <s v="KCP - Kediri - Diponegoro - KED"/>
    <s v="KEDIRI"/>
    <s v="Jawa Timur"/>
    <d v="1998-08-23T00:00:00"/>
    <d v="2023-11-20T00:00:00"/>
    <s v="Male"/>
    <s v="KED"/>
    <s v="matthew.tandoko@cimbniaga.co.id"/>
    <s v="D-4"/>
    <n v="3031738"/>
    <s v="RICKY INDRA GUNAWAN"/>
    <s v="CIMB@Work &amp; Direct Sales Funding Head - Jatim &amp; Bali Nusra 2"/>
    <m/>
    <m/>
    <m/>
    <m/>
    <x v="1"/>
    <m/>
    <m/>
    <x v="1"/>
    <n v="1"/>
    <x v="2"/>
    <n v="1"/>
    <x v="2"/>
    <n v="1"/>
  </r>
  <r>
    <n v="5382626"/>
    <s v="KADEK WIDHIARI"/>
    <s v="U8"/>
    <x v="4"/>
    <s v="Non Branch Channel"/>
    <s v="Non Branch Funding Acquisition"/>
    <s v="CIMB@Work &amp; Direct Sales Funding - Jatim &amp; Bali Nusra 2"/>
    <s v="CIMB@Work Relationship - Jatim &amp; Bali Nusra 2"/>
    <s v="CIMB@Work Relationship Manager"/>
    <s v="CIMB@Work Relationship Manager"/>
    <s v="KC - Denpasar - Thamrin - DPS"/>
    <s v="DENPASAR"/>
    <s v="Bali"/>
    <d v="1988-01-19T00:00:00"/>
    <d v="2023-01-09T00:00:00"/>
    <s v="Female"/>
    <s v="DPS"/>
    <s v="Kadek.Widhiari@cimbniaga.co.id"/>
    <s v="D-4"/>
    <n v="3031738"/>
    <s v="RICKY INDRA GUNAWAN"/>
    <s v="CIMB@Work &amp; Direct Sales Funding Head - Jatim &amp; Bali Nusra 2"/>
    <m/>
    <m/>
    <m/>
    <m/>
    <x v="1"/>
    <m/>
    <m/>
    <x v="0"/>
    <n v="0.75"/>
    <x v="0"/>
    <n v="0"/>
    <x v="0"/>
    <n v="0.375"/>
  </r>
  <r>
    <n v="5383015"/>
    <s v="ASRUL HAMZAH"/>
    <s v="U8"/>
    <x v="4"/>
    <s v="Non Branch Channel"/>
    <s v="Non Branch Funding Acquisition"/>
    <s v="CIMB@Work &amp; Direct Sales Funding - Indtim &amp; Kalimantan 2"/>
    <s v="Direct Sales Funding - Indtim &amp; Kalimantan 2"/>
    <s v="Direct Sales Funding Manager"/>
    <s v="Direct Sales Funding Manager"/>
    <s v="KC - Makassar - Ahmad Yani - AYI"/>
    <s v="MAKASSAR"/>
    <s v="Sulawesi Selatan"/>
    <d v="1990-08-21T00:00:00"/>
    <d v="2023-01-16T00:00:00"/>
    <s v="Male"/>
    <s v="AYI"/>
    <s v="Asrul.Hamzah@cimbniaga.co.id"/>
    <s v="D-4"/>
    <n v="5411829"/>
    <s v="INDRA WULAN"/>
    <s v="CIMB@Work &amp; Direct Sales Funding Head - Indtim &amp; Kalimantan 2"/>
    <m/>
    <m/>
    <m/>
    <m/>
    <x v="1"/>
    <m/>
    <m/>
    <x v="0"/>
    <n v="0"/>
    <x v="0"/>
    <n v="0"/>
    <x v="0"/>
    <n v="0"/>
  </r>
  <r>
    <n v="3035493"/>
    <s v="RATIH SENATA GATRA NOVALIANIS"/>
    <s v="U8"/>
    <x v="4"/>
    <s v="Non Branch Channel"/>
    <s v="Non Branch Funding Acquisition"/>
    <s v="CIMB@Work &amp; Direct Sales Funding - Jabar &amp; Jateng 1"/>
    <s v="Direct Sales Funding - Jabar &amp; Jateng 1"/>
    <s v="Direct Sales Funding Manager"/>
    <s v="Direct Sales Funding Manager"/>
    <s v="KC - Solo - Slamet Riyadi 136 - SLR"/>
    <s v="SURAKARTA"/>
    <s v="Jawa Tengah"/>
    <d v="1987-11-13T00:00:00"/>
    <d v="2018-03-19T00:00:00"/>
    <s v="Female"/>
    <s v="SLR"/>
    <s v="RATIH.NOVALIANIS@CIMBNIAGA.CO.ID"/>
    <s v="D-4"/>
    <n v="3020250"/>
    <s v="ANTONIUS ARDI PRIHANTONO"/>
    <s v="CIMB@Work &amp; Direct Sales Funding Head - Jabar &amp; Jateng 1"/>
    <m/>
    <m/>
    <m/>
    <m/>
    <x v="1"/>
    <m/>
    <m/>
    <x v="0"/>
    <n v="0.7"/>
    <x v="0"/>
    <n v="0"/>
    <x v="0"/>
    <n v="0.35"/>
  </r>
  <r>
    <n v="3035161"/>
    <s v="MIFTAH BUDHI YUWANA"/>
    <s v="U8"/>
    <x v="4"/>
    <s v="Non Branch Channel"/>
    <s v="Non Branch Funding Acquisition"/>
    <s v="CIMB@Work &amp; Direct Sales Funding - Jabar &amp; Jateng 1"/>
    <s v="Direct Sales Funding - Jabar &amp; Jateng 1"/>
    <s v="Direct Sales Funding Manager"/>
    <s v="Direct Sales Funding Manager"/>
    <s v="KC - Semarang - Pemuda 102 - SMG"/>
    <s v="SEMARANG"/>
    <s v="Jawa Tengah"/>
    <d v="1984-10-03T00:00:00"/>
    <d v="2018-02-05T00:00:00"/>
    <s v="Male"/>
    <s v="SMG"/>
    <s v="MIFTAH.YUWANA@CIMBNIAGA.CO.ID"/>
    <s v="D-4"/>
    <n v="3020250"/>
    <s v="ANTONIUS ARDI PRIHANTONO"/>
    <s v="CIMB@Work &amp; Direct Sales Funding Head - Jabar &amp; Jateng 1"/>
    <m/>
    <m/>
    <m/>
    <m/>
    <x v="1"/>
    <m/>
    <m/>
    <x v="0"/>
    <n v="0"/>
    <x v="0"/>
    <n v="0"/>
    <x v="0"/>
    <n v="0"/>
  </r>
  <r>
    <n v="3038391"/>
    <s v="FREDDY MEGANTARA SUPRIADI"/>
    <s v="U7"/>
    <x v="4"/>
    <s v="Non Branch Channel"/>
    <s v="Non Branch Funding Acquisition"/>
    <s v="CIMB@Work &amp; Direct Sales Funding - Jabar &amp; Jateng 2"/>
    <s v="Direct Sales Funding - Jabar &amp; Jateng 2"/>
    <s v="Direct Sales Funding Manager"/>
    <s v="Direct Sales Funding Manager"/>
    <s v="KC - Bandung - Asia Afrika - BAA"/>
    <s v="BANDUNG"/>
    <s v="Jawa Barat"/>
    <d v="1990-05-02T00:00:00"/>
    <d v="2019-07-01T00:00:00"/>
    <s v="Male"/>
    <s v="BAA"/>
    <s v="FREDDY.SUPRIADI@CIMBNIAGA.CO.ID"/>
    <s v="D-4"/>
    <n v="3033644"/>
    <s v="IRWAN KADARUSMAN"/>
    <s v="CIMB@Work &amp; Direct Sales Funding Head - Jabar &amp; Jateng 2"/>
    <m/>
    <m/>
    <m/>
    <m/>
    <x v="1"/>
    <m/>
    <m/>
    <x v="0"/>
    <n v="0"/>
    <x v="0"/>
    <n v="0"/>
    <x v="0"/>
    <n v="0"/>
  </r>
  <r>
    <n v="3040375"/>
    <s v="YOHAN WEDHA PRATAMA"/>
    <s v="U9"/>
    <x v="4"/>
    <s v="Non Branch Channel"/>
    <s v="Non Branch Funding Acquisition"/>
    <s v="CIMB@Work &amp; Direct Sales Funding - Jabar &amp; Jateng 1"/>
    <s v="Direct Sales Funding - Jabar &amp; Jateng 1"/>
    <s v="Direct Sales Funding Manager"/>
    <s v="Direct Sales Funding Manager"/>
    <s v="KCS - Yogyakarta - Sudirman 13 - SYOG"/>
    <s v="YOGYAKARTA"/>
    <s v="D I  Yogyakarta"/>
    <d v="1989-08-09T00:00:00"/>
    <d v="2020-01-27T00:00:00"/>
    <s v="Male"/>
    <s v="SYOG"/>
    <s v="YOHAN.PRATAMA@CIMBNIAGA.CO.ID"/>
    <s v="D-4"/>
    <n v="3020250"/>
    <s v="ANTONIUS ARDI PRIHANTONO"/>
    <s v="CIMB@Work &amp; Direct Sales Funding Head - Jabar &amp; Jateng 1"/>
    <m/>
    <m/>
    <m/>
    <m/>
    <x v="1"/>
    <m/>
    <m/>
    <x v="0"/>
    <n v="0"/>
    <x v="0"/>
    <n v="0"/>
    <x v="0"/>
    <n v="0"/>
  </r>
  <r>
    <n v="3038581"/>
    <s v="NURANI DWI ZENITA"/>
    <s v="U7"/>
    <x v="4"/>
    <s v="Non Branch Channel"/>
    <s v="Non Branch Funding Acquisition"/>
    <s v="CIMB@Work &amp; Direct Sales Funding - Jakarta 1"/>
    <s v="Direct Sales Funding - Jakarta 1"/>
    <s v="Direct Sales Funding Manager"/>
    <s v="Direct Sales Funding Manager"/>
    <s v="Kantor Fungsional Non Operasional - Menara Sentraya"/>
    <s v="JAKARTA SELATAN"/>
    <s v="Dki Jakarta"/>
    <d v="1994-06-21T00:00:00"/>
    <d v="2019-07-22T00:00:00"/>
    <s v="Female"/>
    <s v="KFNO"/>
    <s v="NURANI.ZENITA@CIMBNIAGA.CO.ID"/>
    <s v="D-4"/>
    <n v="3026984"/>
    <s v="SYAMSUL HADI"/>
    <s v="CIMB@Work &amp; Direct Sales Funding Head - Jakarta 1"/>
    <m/>
    <m/>
    <m/>
    <m/>
    <x v="1"/>
    <m/>
    <m/>
    <x v="0"/>
    <n v="0.45"/>
    <x v="0"/>
    <n v="0"/>
    <x v="0"/>
    <n v="0.22500000000000001"/>
  </r>
  <r>
    <n v="5397880"/>
    <s v="RESTU RETNO SAFITRI"/>
    <s v="U8"/>
    <x v="4"/>
    <s v="Non Branch Channel"/>
    <s v="Non Branch Funding Acquisition"/>
    <s v="CIMB@Work &amp; Direct Sales Funding - Jakarta 3"/>
    <s v="Direct Sales Funding - Jakarta 3"/>
    <s v="Direct Sales Funding Manager"/>
    <s v="Direct Sales Funding Manag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2865"/>
    <s v="NURAINI"/>
    <s v="U8"/>
    <x v="4"/>
    <s v="Non Branch Channel"/>
    <s v="Channeling"/>
    <s v="Channeling Acquisition"/>
    <s v="---"/>
    <s v="Channeling Acquisition Specialist"/>
    <s v="Channeling Acquisition Specialist"/>
    <s v="Kantor Fungsional Non Operasional - Menara Sentraya"/>
    <s v="JAKARTA SELATAN"/>
    <s v="Dki Jakarta"/>
    <d v="1983-11-01T00:00:00"/>
    <d v="2022-08-08T00:00:00"/>
    <s v="Female"/>
    <s v="KFNO"/>
    <s v="Nuraini.Nuraini@cimbniaga.co.id"/>
    <s v="D-3"/>
    <n v="3003155"/>
    <s v="EDY SANTOSO"/>
    <s v="Channeling Head"/>
    <m/>
    <m/>
    <m/>
    <m/>
    <x v="1"/>
    <m/>
    <m/>
    <x v="1"/>
    <n v="1"/>
    <x v="0"/>
    <n v="0"/>
    <x v="0"/>
    <n v="0.5"/>
  </r>
  <r>
    <n v="5601987"/>
    <s v="CINDY LOIS CHRISTIANA"/>
    <s v="U8"/>
    <x v="4"/>
    <s v="Non Branch Channel"/>
    <s v="Non Branch Funding Acquisition"/>
    <s v="CIMB@Work Team 1"/>
    <s v="CIMB@Work Relationship - Team 1 - Sentraya"/>
    <s v="CIMB@Work Relationship Manager"/>
    <s v="CIMB@Work Relationship Manager"/>
    <s v="Kantor Fungsional Non Operasional - Menara Sentraya"/>
    <s v="JAKARTA SELATAN"/>
    <s v="Dki Jakarta"/>
    <d v="1996-04-04T00:00:00"/>
    <d v="2026-02-09T00:00:00"/>
    <s v="Female"/>
    <s v="KFNO"/>
    <s v="cindy.christiana@cimbniaga.co.id"/>
    <s v="D-4"/>
    <n v="3036592"/>
    <s v="DIRWANSYAH"/>
    <s v="CIMB@Work Head 1"/>
    <m/>
    <m/>
    <m/>
    <m/>
    <x v="1"/>
    <m/>
    <m/>
    <x v="0"/>
    <n v="0"/>
    <x v="1"/>
    <e v="#N/A"/>
    <x v="1"/>
    <e v="#N/A"/>
  </r>
  <r>
    <n v="3037987"/>
    <s v="WAHYU AJI CAHYA ROMADHON"/>
    <s v="U7"/>
    <x v="4"/>
    <s v="Non Branch Channel"/>
    <s v="Non Branch Funding Acquisition"/>
    <s v="CIMB@Work &amp; Direct Sales Funding - Jatim &amp; Bali Nusra 1"/>
    <s v="Direct Sales Funding - Jatim &amp; Bali Nusra 1"/>
    <s v="Direct Sales Funding Manager"/>
    <s v="Direct Sales Funding Manager"/>
    <s v="KCP - Surabaya - Pucang Anom - PCA"/>
    <s v="SURABAYA"/>
    <s v="Jawa Timur"/>
    <d v="1990-04-08T00:00:00"/>
    <d v="2019-05-13T00:00:00"/>
    <s v="Male"/>
    <s v="PCA"/>
    <s v="WAHYU.ROMADHON@CIMBNIAGA.CO.ID"/>
    <s v="D-4"/>
    <n v="3040738"/>
    <s v="SAIFUDDIN GHAZALI"/>
    <s v="CIMB@Work &amp; Direct Sales Funding Head - Jatim &amp; Bali Nusra 1"/>
    <m/>
    <m/>
    <m/>
    <m/>
    <x v="1"/>
    <m/>
    <m/>
    <x v="0"/>
    <n v="0"/>
    <x v="0"/>
    <n v="0"/>
    <x v="0"/>
    <n v="0"/>
  </r>
  <r>
    <n v="3033261"/>
    <s v="FATCHUR ROHMAN"/>
    <s v="U7"/>
    <x v="4"/>
    <s v="Non Branch Channel"/>
    <s v="Non Branch Funding Acquisition"/>
    <s v="CIMB@Work &amp; Direct Sales Funding - Jatim &amp; Bali Nusra 1"/>
    <s v="Direct Sales Funding - Jatim &amp; Bali Nusra 1"/>
    <s v="Direct Sales Funding Manager"/>
    <s v="Direct Sales Funding Manager"/>
    <s v="KCP - Mojokerto - Mojopahit - MJK"/>
    <s v="MOJOKERTO"/>
    <s v="Jawa Timur"/>
    <d v="1983-01-07T00:00:00"/>
    <d v="2017-04-03T00:00:00"/>
    <s v="Male"/>
    <s v="MJK"/>
    <s v="FATCHUR.ROHMAN@CIMBNIAGA.CO.ID"/>
    <s v="D-4"/>
    <n v="3040738"/>
    <s v="SAIFUDDIN GHAZALI"/>
    <s v="CIMB@Work &amp; Direct Sales Funding Head - Jatim &amp; Bali Nusra 1"/>
    <m/>
    <m/>
    <m/>
    <m/>
    <x v="1"/>
    <m/>
    <m/>
    <x v="0"/>
    <n v="0"/>
    <x v="0"/>
    <n v="0"/>
    <x v="0"/>
    <n v="0"/>
  </r>
  <r>
    <n v="5400887"/>
    <s v="I NYOMAN ADI JAYA"/>
    <s v="U8"/>
    <x v="4"/>
    <s v="Non Branch Channel"/>
    <s v="Non Branch Funding Acquisition"/>
    <s v="CIMB@Work &amp; Direct Sales Funding - Jatim &amp; Bali Nusra 2"/>
    <s v="Direct Sales Funding - Jatim &amp; Bali Nusra 2"/>
    <s v="Direct Sales Funding Manager"/>
    <s v="Direct Sales Funding Manager"/>
    <s v="KC - Denpasar - Thamrin - DPS"/>
    <s v="DENPASAR"/>
    <s v="Bali"/>
    <d v="1995-01-28T00:00:00"/>
    <d v="2023-12-04T00:00:00"/>
    <s v="Male"/>
    <s v="DPS"/>
    <s v="i.jaya@cimbniaga.co.id"/>
    <s v="D-4"/>
    <n v="3031738"/>
    <s v="RICKY INDRA GUNAWAN"/>
    <s v="CIMB@Work &amp; Direct Sales Funding Head - Jatim &amp; Bali Nusra 2"/>
    <m/>
    <m/>
    <m/>
    <m/>
    <x v="1"/>
    <m/>
    <m/>
    <x v="0"/>
    <n v="0"/>
    <x v="0"/>
    <n v="0"/>
    <x v="0"/>
    <n v="0"/>
  </r>
  <r>
    <n v="5408995"/>
    <s v="SILVIYANA DITA ANGGRAINI"/>
    <s v="U9"/>
    <x v="4"/>
    <s v="Non Branch Channel"/>
    <s v="Non Branch Funding Acquisition"/>
    <s v="CIMB@Work &amp; Direct Sales Funding - Jatim &amp; Bali Nusra 2"/>
    <s v="Direct Sales Funding - Jatim &amp; Bali Nusra 2"/>
    <s v="Direct Sales Funding Manager"/>
    <s v="Direct Sales Funding Manager"/>
    <s v="KC - Malang - Merdeka - MLM"/>
    <s v="MALANG"/>
    <s v="Jawa Timur"/>
    <d v="1990-11-05T00:00:00"/>
    <d v="2024-05-13T00:00:00"/>
    <s v="Female"/>
    <s v="MLM"/>
    <s v="Silviyana.Anggraini@cimbniaga.co.id"/>
    <s v="D-4"/>
    <n v="3031738"/>
    <s v="RICKY INDRA GUNAWAN"/>
    <s v="CIMB@Work &amp; Direct Sales Funding Head - Jatim &amp; Bali Nusra 2"/>
    <m/>
    <m/>
    <m/>
    <m/>
    <x v="1"/>
    <m/>
    <m/>
    <x v="0"/>
    <n v="0"/>
    <x v="0"/>
    <n v="0"/>
    <x v="0"/>
    <n v="0"/>
  </r>
  <r>
    <n v="5422890"/>
    <s v="SUGITO"/>
    <s v="U9"/>
    <x v="4"/>
    <s v="Non Branch Channel"/>
    <s v="Non Branch Funding Acquisition"/>
    <s v="CIMB@Work &amp; Direct Sales Funding - Sumatera 1"/>
    <s v="Direct Sales Funding - Sumatera 1"/>
    <s v="Direct Sales Funding Manager"/>
    <s v="Direct Sales Funding Manager"/>
    <s v="KC - Medan - Bukit Barisan - BKT"/>
    <s v="MEDAN"/>
    <s v="Sumatera Utara"/>
    <d v="1986-10-11T00:00:00"/>
    <d v="2025-02-24T00:00:00"/>
    <s v="Male"/>
    <s v="BKT"/>
    <s v="sugito.sugito@cimbniaga.co.id"/>
    <s v="D-4"/>
    <n v="5414823"/>
    <s v="MHD RIVAL"/>
    <s v="CIMB@Work &amp; Direct Sales Funding Head - Sumatera 1"/>
    <m/>
    <m/>
    <m/>
    <m/>
    <x v="1"/>
    <m/>
    <m/>
    <x v="0"/>
    <n v="0"/>
    <x v="0"/>
    <n v="0"/>
    <x v="0"/>
    <n v="0"/>
  </r>
  <r>
    <n v="5397702"/>
    <s v="FADILLAH AIDIL FITRI"/>
    <s v="U9"/>
    <x v="4"/>
    <s v="Non Branch Channel"/>
    <s v="Non Branch Funding Acquisition"/>
    <s v="CIMB@Work &amp; Direct Sales Funding - Sumatera 1"/>
    <s v="Direct Sales Funding - Sumatera 1"/>
    <s v="Direct Sales Funding Manager"/>
    <s v="Direct Sales Funding Manager"/>
    <s v="KC - Palembang - Sudirman - PLS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7479"/>
    <s v="FANTI AJENG RADINI"/>
    <s v="U9"/>
    <x v="4"/>
    <s v="Non Branch Channel"/>
    <s v="Non Branch Funding Acquisition"/>
    <s v="CIMB@Work &amp; Direct Sales Funding - Sumatera 1"/>
    <s v="CIMB@Work - Sumatera 1"/>
    <s v="CIMB@Work Relationship Manager"/>
    <s v="CIMB@Work Relationship Manager"/>
    <s v="KCP - Batam - Nagoya - BTM"/>
    <s v="BATAM"/>
    <s v="Kepulauan Riau"/>
    <d v="1992-07-01T00:00:00"/>
    <d v="2014-09-29T00:00:00"/>
    <s v="Female"/>
    <s v="BTM"/>
    <s v="FANTI.RADINI@CIMBNIAGA.CO.ID"/>
    <s v="D-4"/>
    <n v="5414823"/>
    <s v="MHD RIVAL"/>
    <s v="CIMB@Work &amp; Direct Sales Funding Head - Sumatera 1"/>
    <m/>
    <m/>
    <m/>
    <m/>
    <x v="1"/>
    <m/>
    <m/>
    <x v="0"/>
    <n v="0"/>
    <x v="0"/>
    <n v="0"/>
    <x v="0"/>
    <n v="0"/>
  </r>
  <r>
    <n v="5370738"/>
    <s v="FITRI YUNITA"/>
    <s v="U7"/>
    <x v="4"/>
    <s v="Non Branch Channel"/>
    <s v="Non Branch Funding Acquisition"/>
    <s v="CIMB@Work &amp; Direct Sales Funding - Sumatera 1"/>
    <s v="Direct Sales Funding - Sumatera 1"/>
    <s v="Direct Sales Funding Manager"/>
    <s v="Direct Sales Funding Manager"/>
    <s v="KC - Pekanbaru - Sudirman - PSD"/>
    <s v="PEKANBARU"/>
    <s v="Riau"/>
    <d v="1984-06-28T00:00:00"/>
    <d v="2022-06-13T00:00:00"/>
    <s v="Female"/>
    <s v="PSD"/>
    <s v="Fitri.Yunita@cimbniaga.co.id"/>
    <s v="D-4"/>
    <n v="5414823"/>
    <s v="MHD RIVAL"/>
    <s v="CIMB@Work &amp; Direct Sales Funding Head - Sumatera 1"/>
    <m/>
    <m/>
    <m/>
    <m/>
    <x v="1"/>
    <m/>
    <m/>
    <x v="0"/>
    <n v="0"/>
    <x v="0"/>
    <n v="0"/>
    <x v="0"/>
    <n v="0"/>
  </r>
  <r>
    <n v="3032317"/>
    <s v="PUTRI PRAMITA PRATAMA"/>
    <s v="U4"/>
    <x v="4"/>
    <s v="Non Branch Channel"/>
    <s v="Secured Business Development D2"/>
    <s v="---"/>
    <s v="---"/>
    <s v="Secured Business Development Head"/>
    <s v="Secured Business Development Head"/>
    <s v="Kantor Fungsional Non Operasional - Menara Sentraya"/>
    <s v="JAKARTA SELATAN"/>
    <s v="Dki Jakarta"/>
    <d v="1982-04-03T00:00:00"/>
    <d v="2016-12-09T00:00:00"/>
    <s v="Female"/>
    <s v="KFNO"/>
    <s v="PUTRI.PRATAMA@CIMBNIAGA.CO.ID"/>
    <s v="D-2"/>
    <n v="5601889"/>
    <s v="TJAN CHRISTIAN"/>
    <s v="Head of Non Branch Channel"/>
    <m/>
    <m/>
    <m/>
    <m/>
    <x v="1"/>
    <m/>
    <m/>
    <x v="0"/>
    <n v="0"/>
    <x v="0"/>
    <n v="0"/>
    <x v="0"/>
    <n v="0"/>
  </r>
  <r>
    <n v="3037903"/>
    <s v="FANNY TIFFANA"/>
    <s v="U5"/>
    <x v="4"/>
    <s v="Non Branch Channel"/>
    <s v="Secured Business Development D2"/>
    <s v="Secured Business Development Acquisition &amp; Events D3"/>
    <s v="---"/>
    <s v="Secured Business Development Acquisition &amp; Events Head"/>
    <s v="Secured Business Development Acquisition &amp; Events Head"/>
    <s v="Kantor Fungsional Non Operasional - Menara Sentraya"/>
    <s v="JAKARTA SELATAN"/>
    <s v="Dki Jakarta"/>
    <d v="1995-02-05T00:00:00"/>
    <d v="2019-04-29T00:00:00"/>
    <s v="Female"/>
    <s v="KFNO"/>
    <s v="FANNY.TIFFANA@CIMBNIAGA.CO.ID"/>
    <s v="D-3"/>
    <n v="3032317"/>
    <s v="PUTRI PRAMITA PRATAMA"/>
    <s v="Secured Business Development Head"/>
    <m/>
    <m/>
    <m/>
    <m/>
    <x v="1"/>
    <m/>
    <m/>
    <x v="0"/>
    <n v="0"/>
    <x v="0"/>
    <n v="0"/>
    <x v="0"/>
    <n v="0"/>
  </r>
  <r>
    <n v="3005304"/>
    <s v="YOSE GUSTINA VENNY"/>
    <s v="U6"/>
    <x v="4"/>
    <s v="Non Branch Channel"/>
    <s v="Secured Business Development D2"/>
    <s v="Secured Business Development Operation &amp; Maintenance D3"/>
    <s v="---"/>
    <s v="Secured Business Development Operation &amp; Maintenance Head"/>
    <s v="Secured Business Development Operation &amp; Maintenance Head"/>
    <s v="Kantor Pusat - Griya Niaga 2"/>
    <s v="TANGERANG SELATAN"/>
    <s v="Banten"/>
    <d v="1976-08-11T00:00:00"/>
    <d v="2001-02-06T00:00:00"/>
    <s v="Female"/>
    <s v="KP"/>
    <s v="YOSE.VENNY@CIMBNIAGA.CO.ID"/>
    <s v="D-3"/>
    <n v="3032317"/>
    <s v="PUTRI PRAMITA PRATAMA"/>
    <s v="Secured Business Development Head"/>
    <m/>
    <m/>
    <m/>
    <m/>
    <x v="1"/>
    <m/>
    <m/>
    <x v="0"/>
    <n v="0"/>
    <x v="0"/>
    <n v="0"/>
    <x v="0"/>
    <n v="0"/>
  </r>
  <r>
    <n v="3027337"/>
    <s v="SHELLY APSARI"/>
    <s v="U5"/>
    <x v="4"/>
    <s v="Non Branch Channel"/>
    <s v="Secured Business Development D2"/>
    <s v="Secured Business Development Partnership D3"/>
    <s v="---"/>
    <s v="Secured Business Development Partnership Head"/>
    <s v="Secured Business Development Partnership Head"/>
    <s v="Kantor Fungsional Non Operasional - Menara Sentraya"/>
    <s v="JAKARTA SELATAN"/>
    <s v="Dki Jakarta"/>
    <d v="1990-06-17T00:00:00"/>
    <d v="2014-10-01T00:00:00"/>
    <s v="Female"/>
    <s v="KFNO"/>
    <s v="SHELLY.APSARI@CIMBNIAGA.CO.ID"/>
    <s v="D-3"/>
    <n v="3032317"/>
    <s v="PUTRI PRAMITA PRATAMA"/>
    <s v="Secured Business Development Head"/>
    <m/>
    <m/>
    <m/>
    <m/>
    <x v="1"/>
    <m/>
    <m/>
    <x v="1"/>
    <n v="1"/>
    <x v="0"/>
    <n v="0"/>
    <x v="0"/>
    <n v="0.5"/>
  </r>
  <r>
    <n v="5378792"/>
    <s v="YOSUA ALBERTO PATTILIMA"/>
    <s v="U8"/>
    <x v="4"/>
    <s v="Non Branch Channel"/>
    <s v="Secured Business Development D2"/>
    <s v="Secured Business Development Acquisition &amp; Events D3"/>
    <s v="Secured Business Development Acquisition &amp; Events - Dev Business - Jakarta"/>
    <s v="Secured Business Development Acquisition &amp; Events Specialist"/>
    <s v="Secured Business Development Acquisition &amp; Events Specialist"/>
    <s v="Kantor Pusat - Griya Niaga 2"/>
    <s v="TANGERANG SELATAN"/>
    <s v="Banten"/>
    <d v="1996-02-29T00:00:00"/>
    <d v="2022-11-21T00:00:00"/>
    <s v="Male"/>
    <s v="KP"/>
    <s v="Yosua.Pattilima@cimbniaga.co.id"/>
    <s v="D-4"/>
    <n v="3037903"/>
    <s v="FANNY TIFFANA"/>
    <s v="Secured Business Development Acquisition &amp; Events Head"/>
    <m/>
    <m/>
    <m/>
    <m/>
    <x v="1"/>
    <m/>
    <m/>
    <x v="0"/>
    <n v="0"/>
    <x v="0"/>
    <n v="0"/>
    <x v="0"/>
    <n v="0"/>
  </r>
  <r>
    <n v="3040407"/>
    <s v="MONICA VANESSA MARAMIS"/>
    <s v="U8"/>
    <x v="4"/>
    <s v="Non Branch Channel"/>
    <s v="Secured Business Development D2"/>
    <s v="Secured Business Development Acquisition &amp; Events D3"/>
    <s v="Secured Business Development Acquisition &amp; Events - Dev Business - Jakarta"/>
    <s v="Secured Business Development Acquisition &amp; Events Sr Specialist"/>
    <s v="Secured Business Development Acquisition &amp; Events Sr Specialist"/>
    <s v="Kantor Fungsional Non Operasional - Menara Sentraya"/>
    <s v="JAKARTA SELATAN"/>
    <s v="Dki Jakarta"/>
    <d v="1996-03-07T00:00:00"/>
    <d v="2020-02-10T00:00:00"/>
    <s v="Female"/>
    <s v="KFNO"/>
    <s v="MONICA.MARAMIS@CIMBNIAGA.CO.ID"/>
    <s v="D-4"/>
    <n v="3037903"/>
    <s v="FANNY TIFFANA"/>
    <s v="Secured Business Development Acquisition &amp; Events Head"/>
    <m/>
    <m/>
    <m/>
    <m/>
    <x v="1"/>
    <m/>
    <m/>
    <x v="0"/>
    <n v="0"/>
    <x v="0"/>
    <n v="0"/>
    <x v="0"/>
    <n v="0"/>
  </r>
  <r>
    <n v="3035954"/>
    <s v="TIARA KALLISTA IBRAHIM"/>
    <s v="U8"/>
    <x v="4"/>
    <s v="Non Branch Channel"/>
    <s v="Secured Business Development D2"/>
    <s v="Secured Business Development Acquisition &amp; Events D3"/>
    <s v="Secured Business Development Acquisition &amp; Events - Dev Business - Jakarta"/>
    <s v="Secured Business Development Acquisition &amp; Events Sr Specialist"/>
    <s v="Secured Business Development Acquisition &amp; Events Sr Specialist"/>
    <s v="Kantor Fungsional Non Operasional - Menara Sentraya"/>
    <s v="JAKARTA SELATAN"/>
    <s v="Dki Jakarta"/>
    <d v="1995-05-18T00:00:00"/>
    <d v="2018-07-02T00:00:00"/>
    <s v="Female"/>
    <s v="KFNO"/>
    <s v="TIARA.IBRAHIM@CIMBNIAGA.CO.ID"/>
    <s v="D-4"/>
    <n v="3037903"/>
    <s v="FANNY TIFFANA"/>
    <s v="Secured Business Development Acquisition &amp; Events Head"/>
    <m/>
    <m/>
    <m/>
    <m/>
    <x v="1"/>
    <m/>
    <m/>
    <x v="0"/>
    <n v="0"/>
    <x v="0"/>
    <n v="0"/>
    <x v="0"/>
    <n v="0"/>
  </r>
  <r>
    <n v="5421950"/>
    <s v="ALIFA CRECIA POETRI AYONA"/>
    <s v="U9"/>
    <x v="4"/>
    <s v="Non Branch Channel"/>
    <s v="Secured Business Development D2"/>
    <s v="Secured Business Development Acquisition &amp; Events D3"/>
    <s v="Secured Business Development Acquisition &amp; Events - Dev Business - Jakarta"/>
    <s v="Secured Business Development Acquisition &amp; Events Specialist"/>
    <s v="Secured Business Development Acquisition &amp; Events Specialist"/>
    <s v="Kantor Pusat - Griya Niaga 2"/>
    <s v="TANGERANG SELATAN"/>
    <s v="Banten"/>
    <d v="2002-01-07T00:00:00"/>
    <d v="2025-02-10T00:00:00"/>
    <s v="Female"/>
    <s v="KP"/>
    <s v="alifa.ayona@cimbniaga.co.id"/>
    <s v="D-4"/>
    <n v="3037903"/>
    <s v="FANNY TIFFANA"/>
    <s v="Secured Business Development Acquisition &amp; Events Head"/>
    <m/>
    <m/>
    <m/>
    <m/>
    <x v="1"/>
    <m/>
    <m/>
    <x v="0"/>
    <n v="0"/>
    <x v="0"/>
    <n v="0"/>
    <x v="0"/>
    <n v="0"/>
  </r>
  <r>
    <n v="3040392"/>
    <s v="YOSAFAT GUSTAAV TANGEL"/>
    <s v="U7"/>
    <x v="4"/>
    <s v="Non Branch Channel"/>
    <s v="Secured Business Development D2"/>
    <s v="Secured Business Development Acquisition &amp; Events D3"/>
    <s v="Secured Business Development Acquisition &amp; Events - Dev Business - Outregion"/>
    <s v="Secured Business Development Acquisition &amp; Events Sr Specialist"/>
    <s v="Secured Business Development Acquisition &amp; Events Sr Specialist"/>
    <s v="Kantor Fungsional Non Operasional - Menara Sentraya"/>
    <s v="JAKARTA SELATAN"/>
    <s v="Dki Jakarta"/>
    <d v="1995-08-10T00:00:00"/>
    <d v="2020-02-03T00:00:00"/>
    <s v="Male"/>
    <s v="KFNO"/>
    <s v="YOSAFAT.TANGEL@CIMBNIAGA.CO.ID"/>
    <s v="D-4"/>
    <n v="3037903"/>
    <s v="FANNY TIFFANA"/>
    <s v="Secured Business Development Acquisition &amp; Events Head"/>
    <m/>
    <m/>
    <m/>
    <m/>
    <x v="1"/>
    <m/>
    <m/>
    <x v="0"/>
    <n v="0.2"/>
    <x v="0"/>
    <n v="0"/>
    <x v="0"/>
    <n v="0.1"/>
  </r>
  <r>
    <n v="5380881"/>
    <s v="EDEL JASPER LIENDY"/>
    <s v="U8"/>
    <x v="4"/>
    <s v="Non Branch Channel"/>
    <s v="Secured Business Development D2"/>
    <s v="Secured Business Development Acquisition &amp; Events D3"/>
    <s v="Secured Business Development Acquisition &amp; Events - Dev Business - Outregion"/>
    <s v="Secured Business Development Acquisition &amp; Events Specialist"/>
    <s v="Secured Business Development Acquisition &amp; Events Specialist"/>
    <s v="Kantor Fungsional Non Operasional - Menara Sentraya"/>
    <s v="JAKARTA SELATAN"/>
    <s v="Dki Jakarta"/>
    <d v="2000-08-14T00:00:00"/>
    <d v="2023-01-09T00:00:00"/>
    <s v="Male"/>
    <s v="KFNO"/>
    <s v="Edel.Liendy@cimbniaga.co.id"/>
    <s v="D-4"/>
    <n v="3037903"/>
    <s v="FANNY TIFFANA"/>
    <s v="Secured Business Development Acquisition &amp; Events Head"/>
    <m/>
    <m/>
    <m/>
    <m/>
    <x v="1"/>
    <m/>
    <m/>
    <x v="0"/>
    <n v="0"/>
    <x v="0"/>
    <n v="0"/>
    <x v="0"/>
    <n v="0"/>
  </r>
  <r>
    <n v="5421953"/>
    <s v="SYAFA NADYA PARLAN"/>
    <s v="U9"/>
    <x v="4"/>
    <s v="Non Branch Channel"/>
    <s v="Secured Business Development D2"/>
    <s v="Secured Business Development Acquisition &amp; Events D3"/>
    <s v="Secured Business Development Acquisition &amp; Events - Dev Business - Outregion"/>
    <s v="Secured Business Development Acquisition &amp; Events Specialist"/>
    <s v="Secured Business Development Acquisition &amp; Events Specialist"/>
    <s v="Kantor Fungsional Non Operasional - Menara Sentraya"/>
    <s v="JAKARTA SELATAN"/>
    <s v="Dki Jakarta"/>
    <d v="2000-06-26T00:00:00"/>
    <d v="2025-02-10T00:00:00"/>
    <s v="Female"/>
    <s v="KFNO"/>
    <s v="syafa.parlan@cimbniaga.co.id"/>
    <s v="D-4"/>
    <n v="3037903"/>
    <s v="FANNY TIFFANA"/>
    <s v="Secured Business Development Acquisition &amp; Events Head"/>
    <m/>
    <m/>
    <m/>
    <m/>
    <x v="1"/>
    <m/>
    <m/>
    <x v="0"/>
    <n v="0"/>
    <x v="0"/>
    <n v="0"/>
    <x v="0"/>
    <n v="0"/>
  </r>
  <r>
    <n v="5421951"/>
    <s v="JESSICA ANGGITA NAINGGOLAN"/>
    <s v="U9"/>
    <x v="4"/>
    <s v="Non Branch Channel"/>
    <s v="Secured Business Development D2"/>
    <s v="Secured Business Development Acquisition &amp; Events D3"/>
    <s v="Secured Business Development Acquisition &amp; Events - Dev Business - Outregion"/>
    <s v="Secured Business Development Acquisition &amp; Events Specialist"/>
    <s v="Secured Business Development Acquisition &amp; Events Specialist"/>
    <s v="Kantor Fungsional Non Operasional - Menara Sentraya"/>
    <s v="JAKARTA SELATAN"/>
    <s v="Dki Jakarta"/>
    <d v="2003-06-02T00:00:00"/>
    <d v="2025-02-10T00:00:00"/>
    <s v="Female"/>
    <s v="KFNO"/>
    <s v="jessica.nainggolan@cimbniaga.co.id"/>
    <s v="D-4"/>
    <n v="3037903"/>
    <s v="FANNY TIFFANA"/>
    <s v="Secured Business Development Acquisition &amp; Events Head"/>
    <m/>
    <m/>
    <m/>
    <m/>
    <x v="1"/>
    <m/>
    <m/>
    <x v="0"/>
    <n v="0"/>
    <x v="0"/>
    <n v="0"/>
    <x v="0"/>
    <n v="0"/>
  </r>
  <r>
    <n v="3037754"/>
    <s v="HENG BELLINA"/>
    <s v="U6"/>
    <x v="4"/>
    <s v="Non Branch Channel"/>
    <s v="Secured Business Development D2"/>
    <s v="Secured Business Development Acquisition &amp; Events D3"/>
    <s v="Secured Business Development Acquisition &amp; Events - PBC &amp; Agent"/>
    <s v="Secured Business Development Acquisition &amp; Events Sr Specialist"/>
    <s v="Secured Business Development Acquisition &amp; Events Sr Specialist"/>
    <s v="Kantor Fungsional Non Operasional - Menara Sentraya"/>
    <s v="JAKARTA SELATAN"/>
    <s v="Dki Jakarta"/>
    <d v="1983-08-01T00:00:00"/>
    <d v="2019-04-15T00:00:00"/>
    <s v="Female"/>
    <s v="KFNO"/>
    <s v="HENG.BELLINA@CIMBNIAGA.CO.ID"/>
    <s v="D-4"/>
    <n v="3037903"/>
    <s v="FANNY TIFFANA"/>
    <s v="Secured Business Development Acquisition &amp; Events Head"/>
    <m/>
    <m/>
    <m/>
    <m/>
    <x v="1"/>
    <m/>
    <m/>
    <x v="0"/>
    <n v="0.55000000000000004"/>
    <x v="0"/>
    <n v="0"/>
    <x v="0"/>
    <n v="0.27500000000000002"/>
  </r>
  <r>
    <n v="3034622"/>
    <s v="INA AYU SUKMAWATI"/>
    <s v="U8"/>
    <x v="4"/>
    <s v="Non Branch Channel"/>
    <s v="Secured Business Development D2"/>
    <s v="Secured Business Development Operation &amp; Maintenance D3"/>
    <s v="Secured Business Development Operation &amp; Maintenance D4"/>
    <s v="Secured Business Development Operation &amp; Maintenance Sr Specialist"/>
    <s v="Secured Business Development Operation &amp; Maintenance Sr Specialist"/>
    <s v="Kantor Fungsional Non Operasional - Menara Sentraya"/>
    <s v="JAKARTA SELATAN"/>
    <s v="Dki Jakarta"/>
    <d v="1989-10-08T00:00:00"/>
    <d v="2017-11-10T00:00:00"/>
    <s v="Female"/>
    <s v="KFNO"/>
    <s v="INA.SUKMAWATI@CIMBNIAGA.CO.ID"/>
    <s v="D-4"/>
    <n v="3005304"/>
    <s v="YOSE GUSTINA VENNY"/>
    <s v="Secured Business Development Operation &amp; Maintenance Head"/>
    <m/>
    <m/>
    <m/>
    <m/>
    <x v="1"/>
    <m/>
    <m/>
    <x v="0"/>
    <n v="0"/>
    <x v="0"/>
    <n v="0"/>
    <x v="0"/>
    <n v="0"/>
  </r>
  <r>
    <n v="3038912"/>
    <s v="REGINA MONICA"/>
    <s v="U8"/>
    <x v="4"/>
    <s v="Non Branch Channel"/>
    <s v="Secured Business Development D2"/>
    <s v="Secured Business Development Operation &amp; Maintenance D3"/>
    <s v="Secured Business Development Operation &amp; Maintenance D4"/>
    <s v="Secured Business Development Operation &amp; Maintenance Sr Specialist"/>
    <s v="Secured Business Development Operation &amp; Maintenance Sr Specialist"/>
    <s v="Kantor Fungsional Non Operasional - Menara Sentraya"/>
    <s v="JAKARTA SELATAN"/>
    <s v="Dki Jakarta"/>
    <d v="1994-09-25T00:00:00"/>
    <d v="2019-09-02T00:00:00"/>
    <s v="Female"/>
    <s v="KFNO"/>
    <s v="REGINA.MONICA@CIMBNIAGA.CO.ID"/>
    <s v="D-4"/>
    <n v="3005304"/>
    <s v="YOSE GUSTINA VENNY"/>
    <s v="Secured Business Development Operation &amp; Maintenance Head"/>
    <m/>
    <m/>
    <m/>
    <m/>
    <x v="1"/>
    <m/>
    <m/>
    <x v="0"/>
    <n v="0"/>
    <x v="0"/>
    <n v="0"/>
    <x v="0"/>
    <n v="0"/>
  </r>
  <r>
    <n v="5408559"/>
    <s v="FENTI AYU SETYANINGRUM"/>
    <s v="U8"/>
    <x v="4"/>
    <s v="Non Branch Channel"/>
    <s v="Secured Business Development D2"/>
    <s v="Secured Business Development Operation &amp; Maintenance D3"/>
    <s v="Secured Business Development Operation &amp; Maintenance D4"/>
    <s v="Secured Business Development Operation &amp; Maintenance Specialist"/>
    <s v="Secured Business Development Operation &amp; Maintenance Specialist"/>
    <s v="Kantor Pusat - Griya Niaga 2"/>
    <s v="TANGERANG SELATAN"/>
    <s v="Banten"/>
    <d v="1999-11-27T00:00:00"/>
    <d v="2024-05-13T00:00:00"/>
    <s v="Female"/>
    <s v="KP"/>
    <s v="Fenti.Setyaningrum@cimbniaga.co.id"/>
    <s v="D-4"/>
    <n v="3005304"/>
    <s v="YOSE GUSTINA VENNY"/>
    <s v="Secured Business Development Operation &amp; Maintenance Head"/>
    <m/>
    <m/>
    <m/>
    <m/>
    <x v="1"/>
    <m/>
    <m/>
    <x v="0"/>
    <n v="0"/>
    <x v="0"/>
    <n v="0"/>
    <x v="0"/>
    <n v="0"/>
  </r>
  <r>
    <n v="5413943"/>
    <s v="KHANSA NAILUL MUNA"/>
    <s v="U9"/>
    <x v="4"/>
    <s v="Non Branch Channel"/>
    <s v="Secured Business Development D2"/>
    <s v="Secured Business Development Operation &amp; Maintenance D3"/>
    <s v="Secured Business Development Operation &amp; Maintenance D4"/>
    <s v="Secured Business Development Operation &amp; Maintenance Specialist"/>
    <s v="Secured Business Development Operation &amp; Maintenance Specialist"/>
    <s v="Kantor Pusat - Griya Niaga 2"/>
    <s v="TANGERANG SELATAN"/>
    <s v="Banten"/>
    <d v="1995-07-26T00:00:00"/>
    <d v="2024-08-26T00:00:00"/>
    <s v="Female"/>
    <s v="KP"/>
    <s v="khansa.muna2@cimbniaga.co.id"/>
    <s v="D-4"/>
    <n v="3005304"/>
    <s v="YOSE GUSTINA VENNY"/>
    <s v="Secured Business Development Operation &amp; Maintenance Head"/>
    <m/>
    <m/>
    <m/>
    <m/>
    <x v="1"/>
    <m/>
    <m/>
    <x v="0"/>
    <n v="0.45"/>
    <x v="0"/>
    <n v="0"/>
    <x v="0"/>
    <n v="0.22500000000000001"/>
  </r>
  <r>
    <n v="3019965"/>
    <s v="I GEDE MANUABA"/>
    <s v="U5"/>
    <x v="4"/>
    <s v="Non Branch Channel"/>
    <s v="Secured Business Development D2"/>
    <s v="Secured Business Development Partnership D3"/>
    <s v="Secured Business Development Partnership - IBN &amp; Kalimantan"/>
    <s v="Secured Business Development Partnership Specialist"/>
    <s v="Secured Business Development Partnership Specialist"/>
    <s v="KC - Makassar - Ahmad Yani - AYI"/>
    <s v="MAKASSAR"/>
    <s v="Sulawesi Selatan"/>
    <d v="1974-05-14T00:00:00"/>
    <d v="2012-09-03T00:00:00"/>
    <s v="Male"/>
    <s v="AYI"/>
    <s v="IGEDE.MANUABA@CIMBNIAGA.CO.ID"/>
    <s v="D-4"/>
    <n v="3027337"/>
    <s v="SHELLY APSARI"/>
    <s v="Secured Business Development Partnership Head"/>
    <m/>
    <m/>
    <m/>
    <m/>
    <x v="1"/>
    <m/>
    <m/>
    <x v="0"/>
    <n v="0"/>
    <x v="0"/>
    <n v="0"/>
    <x v="0"/>
    <n v="0"/>
  </r>
  <r>
    <n v="3023687"/>
    <s v="MARIA MONICA ADI"/>
    <s v="U7"/>
    <x v="4"/>
    <s v="Non Branch Channel"/>
    <s v="Secured Business Development D2"/>
    <s v="Secured Business Development Partnership D3"/>
    <s v="Secured Business Development Partnership - Jatim &amp; Bali"/>
    <s v="Secured Business Development Partnership Specialist"/>
    <s v="Secured Business Development Partnership Specialist"/>
    <s v="KC - Surabaya - Darmo - DRO"/>
    <s v="SURABAYA"/>
    <s v="Jawa Timur"/>
    <d v="1985-12-02T00:00:00"/>
    <d v="2013-07-10T00:00:00"/>
    <s v="Female"/>
    <s v="DRO"/>
    <s v="MARIA.ADI@CIMBNIAGA.CO.ID"/>
    <s v="D-4"/>
    <n v="3027337"/>
    <s v="SHELLY APSARI"/>
    <s v="Secured Business Development Partnership Head"/>
    <m/>
    <m/>
    <m/>
    <m/>
    <x v="1"/>
    <m/>
    <m/>
    <x v="0"/>
    <n v="0.35"/>
    <x v="0"/>
    <n v="0"/>
    <x v="0"/>
    <n v="0.17499999999999999"/>
  </r>
  <r>
    <n v="5601800"/>
    <s v="FAKIH HARSIYADI"/>
    <s v="U8"/>
    <x v="4"/>
    <s v="Non Branch Channel"/>
    <s v="Secured Business Development D2"/>
    <s v="Secured Business Development Partnership D3"/>
    <s v="Secured Business Development Partnership - Sumatera"/>
    <s v="Secured Business Development Partnership Specialist"/>
    <s v="Secured Business Development Partnership Specialist"/>
    <s v="KC - Medan - Icon - CNM"/>
    <s v="MEDAN"/>
    <s v="Sumatera Utara"/>
    <d v="1999-07-19T00:00:00"/>
    <d v="2025-12-15T00:00:00"/>
    <s v="Male"/>
    <s v="CNM"/>
    <s v="fakih.harsiyadi@cimbniaga.co.id"/>
    <s v="D-4"/>
    <n v="3027337"/>
    <s v="SHELLY APSARI"/>
    <s v="Secured Business Development Partnership Head"/>
    <m/>
    <m/>
    <m/>
    <m/>
    <x v="1"/>
    <m/>
    <m/>
    <x v="0"/>
    <n v="0"/>
    <x v="1"/>
    <e v="#N/A"/>
    <x v="1"/>
    <e v="#N/A"/>
  </r>
  <r>
    <n v="3011234"/>
    <s v="LINDA LUMINGAS"/>
    <s v="U7"/>
    <x v="4"/>
    <s v="Non Branch Channel"/>
    <s v="Secured Business Development D2"/>
    <s v="Secured Business Development Partnership D3"/>
    <s v="Secured Business Development Partnership D4"/>
    <s v="Secured Business Development Partnership Sr Specialist"/>
    <s v="Secured Business Development Partnership Sr Specialist"/>
    <s v="Kantor Fungsional Non Operasional - Menara Sentraya"/>
    <s v="JAKARTA SELATAN"/>
    <s v="Dki Jakarta"/>
    <d v="1983-02-15T00:00:00"/>
    <d v="2009-03-31T00:00:00"/>
    <s v="Female"/>
    <s v="KFNO"/>
    <s v="LINDA.LUMINGAS@CIMBNIAGA.CO.ID"/>
    <s v="D-4"/>
    <n v="3027337"/>
    <s v="SHELLY APSARI"/>
    <s v="Secured Business Development Partnership Head"/>
    <m/>
    <m/>
    <m/>
    <m/>
    <x v="1"/>
    <m/>
    <m/>
    <x v="0"/>
    <n v="0"/>
    <x v="0"/>
    <n v="0"/>
    <x v="0"/>
    <n v="0"/>
  </r>
  <r>
    <n v="3032102"/>
    <s v="SELVIA HERAWATI"/>
    <s v="U7"/>
    <x v="4"/>
    <s v="Non Branch Channel"/>
    <s v="Secured Business Development D2"/>
    <s v="Secured Business Development Partnership D3"/>
    <s v="Secured Business Development Partnership D4"/>
    <s v="Secured Business Development Partnership Sr Specialist"/>
    <s v="Secured Business Development Partnership Sr Specialist"/>
    <s v="Kantor Fungsional Non Operasional - Menara Sentraya"/>
    <s v="JAKARTA SELATAN"/>
    <s v="Dki Jakarta"/>
    <d v="1990-09-13T00:00:00"/>
    <d v="2016-11-10T00:00:00"/>
    <s v="Female"/>
    <s v="KFNO"/>
    <s v="SELVIA.HERAWATI@CIMBNIAGA.CO.ID"/>
    <s v="D-4"/>
    <n v="3027337"/>
    <s v="SHELLY APSARI"/>
    <s v="Secured Business Development Partnership Head"/>
    <m/>
    <m/>
    <m/>
    <m/>
    <x v="1"/>
    <m/>
    <m/>
    <x v="0"/>
    <n v="0.2"/>
    <x v="0"/>
    <n v="0"/>
    <x v="0"/>
    <n v="0.1"/>
  </r>
  <r>
    <n v="5352321"/>
    <s v="BIANCA LOUISA HARTONO"/>
    <s v="U7"/>
    <x v="4"/>
    <s v="Non Branch Channel"/>
    <s v="Secured Business Development D2"/>
    <s v="Secured Business Development Partnership D3"/>
    <s v="Secured Business Development Partnership D4"/>
    <s v="Secured Business Development Partnership Specialist"/>
    <s v="Secured Business Development Partnership Specialist"/>
    <s v="Kantor Fungsional Non Operasional - Menara Sentraya"/>
    <s v="JAKARTA SELATAN"/>
    <s v="Dki Jakarta"/>
    <d v="1999-04-29T00:00:00"/>
    <d v="2021-10-01T00:00:00"/>
    <s v="Female"/>
    <s v="KFNO"/>
    <s v="Bianca.Hartono@cimbniaga.co.id"/>
    <s v="D-4"/>
    <n v="3027337"/>
    <s v="SHELLY APSARI"/>
    <s v="Secured Business Development Partnership Head"/>
    <m/>
    <m/>
    <m/>
    <m/>
    <x v="1"/>
    <m/>
    <m/>
    <x v="1"/>
    <n v="1"/>
    <x v="0"/>
    <n v="0"/>
    <x v="0"/>
    <n v="0.5"/>
  </r>
  <r>
    <n v="5385069"/>
    <s v="CLAUDIA NATASSA SINAGA"/>
    <s v="U7"/>
    <x v="4"/>
    <s v="Non Branch Channel"/>
    <s v="Secured Business Development D2"/>
    <s v="Secured Business Development Partnership D3"/>
    <s v="Secured Business Development Partnership D4"/>
    <s v="Secured Business Development Partnership Sr Specialist"/>
    <s v="Secured Business Development Partnership Sr Specialist"/>
    <s v="Kantor Fungsional Non Operasional - Menara Sentraya"/>
    <s v="JAKARTA SELATAN"/>
    <s v="Dki Jakarta"/>
    <d v="1988-09-23T00:00:00"/>
    <d v="2023-03-13T00:00:00"/>
    <s v="Female"/>
    <s v="KFNO"/>
    <s v="Claudia.Sinaga@cimbniaga.co.id"/>
    <s v="D-4"/>
    <n v="3027337"/>
    <s v="SHELLY APSARI"/>
    <s v="Secured Business Development Partnership Head"/>
    <m/>
    <m/>
    <m/>
    <m/>
    <x v="1"/>
    <m/>
    <m/>
    <x v="0"/>
    <n v="0.8"/>
    <x v="0"/>
    <n v="0"/>
    <x v="0"/>
    <n v="0.4"/>
  </r>
  <r>
    <n v="5398750"/>
    <s v="HAFIZH AL AZIZ"/>
    <s v="U8"/>
    <x v="4"/>
    <s v="Non Branch Channel"/>
    <s v="Secured Business Development D2"/>
    <s v="Secured Business Development Partnership D3"/>
    <s v="Secured Business Development Partnership D4"/>
    <s v="Secured Business Development Partnership Specialist"/>
    <s v="Secured Business Development Partnership Specialist"/>
    <s v="Kantor Fungsional Non Operasional - Menara Sentraya"/>
    <s v="JAKARTA SELATAN"/>
    <s v="Dki Jakarta"/>
    <d v="1985-10-22T00:00:00"/>
    <d v="2023-10-30T00:00:00"/>
    <s v="Male"/>
    <s v="KFNO"/>
    <s v="Hafizh.Aziz@cimbniaga.co.id"/>
    <s v="D-4"/>
    <n v="3027337"/>
    <s v="SHELLY APSARI"/>
    <s v="Secured Business Development Partnership Head"/>
    <m/>
    <m/>
    <m/>
    <m/>
    <x v="1"/>
    <m/>
    <m/>
    <x v="0"/>
    <n v="0"/>
    <x v="0"/>
    <n v="0"/>
    <x v="0"/>
    <n v="0"/>
  </r>
  <r>
    <n v="5414299"/>
    <s v="ARIFIN S"/>
    <s v="U9"/>
    <x v="4"/>
    <s v="Non Branch Channel"/>
    <s v="Secured Business Development D2"/>
    <s v="Secured Business Development Partnership D3"/>
    <s v="Secured Business Development Partnership D4"/>
    <s v="Secured Business Development Partnership Specialist"/>
    <s v="Secured Business Development Partnership Specialist"/>
    <s v="Kantor Fungsional Non Operasional - Menara Sentraya"/>
    <s v="JAKARTA SELATAN"/>
    <s v="Dki Jakarta"/>
    <d v="1997-09-01T00:00:00"/>
    <d v="2024-09-02T00:00:00"/>
    <s v="Male"/>
    <s v="KFNO"/>
    <s v="arifin.syahputra2@cimbniaga.co.id"/>
    <s v="D-4"/>
    <n v="3027337"/>
    <s v="SHELLY APSARI"/>
    <s v="Secured Business Development Partnership Head"/>
    <m/>
    <m/>
    <m/>
    <m/>
    <x v="1"/>
    <m/>
    <m/>
    <x v="0"/>
    <n v="0"/>
    <x v="0"/>
    <n v="0"/>
    <x v="0"/>
    <n v="0"/>
  </r>
  <r>
    <n v="5392597"/>
    <s v="ADINDA ERIENDA PUTRI"/>
    <s v="U5"/>
    <x v="4"/>
    <s v="Non Branch Channel"/>
    <s v="Strategic Business Development"/>
    <s v="---"/>
    <s v="---"/>
    <s v="Strategic Business Development Lead"/>
    <s v="Strategic Business Development Lead"/>
    <s v="Kantor Fungsional Non Operasional - Menara Sentraya"/>
    <s v="JAKARTA SELATAN"/>
    <s v="Dki Jakarta"/>
    <d v="1987-11-19T00:00:00"/>
    <d v="2023-07-10T00:00:00"/>
    <s v="Female"/>
    <s v="KFNO"/>
    <s v="Adinda.Putri@cimbniaga.co.id"/>
    <s v="D-2"/>
    <n v="5601889"/>
    <s v="TJAN CHRISTIAN"/>
    <s v="Head of Non Branch Channel"/>
    <m/>
    <m/>
    <m/>
    <m/>
    <x v="1"/>
    <m/>
    <m/>
    <x v="0"/>
    <n v="0"/>
    <x v="0"/>
    <n v="0"/>
    <x v="0"/>
    <n v="0"/>
  </r>
  <r>
    <n v="5375928"/>
    <s v="ANDRI SAPUTRA"/>
    <s v="U8"/>
    <x v="4"/>
    <s v="Non Branch Channel"/>
    <s v="Strategic Business Development - 2"/>
    <s v="---"/>
    <s v="---"/>
    <s v="Strategic Business Development Specialist"/>
    <s v="Strategic Business Development Specialist"/>
    <s v="Kantor Pusat - Griya Niaga 2"/>
    <s v="TANGERANG SELATAN"/>
    <s v="Banten"/>
    <d v="1993-04-03T00:00:00"/>
    <d v="2022-10-03T00:00:00"/>
    <s v="Male"/>
    <s v="KP"/>
    <s v="andri.saputra3@cimbniaga.co.id"/>
    <s v="D-2"/>
    <n v="5392597"/>
    <s v="ADINDA ERIENDA PUTRI"/>
    <s v="Strategic Business Development Lead"/>
    <m/>
    <m/>
    <m/>
    <m/>
    <x v="1"/>
    <m/>
    <m/>
    <x v="1"/>
    <n v="1"/>
    <x v="0"/>
    <n v="0"/>
    <x v="0"/>
    <n v="0.5"/>
  </r>
  <r>
    <n v="5360489"/>
    <s v="LESTARI INTAN KESUMA"/>
    <s v="U9"/>
    <x v="4"/>
    <s v="Non Branch Channel"/>
    <s v="Strategic Business Development - 2"/>
    <s v="---"/>
    <s v="---"/>
    <s v="Strategic Business Development Specialist"/>
    <s v="Strategic Business Development Specialist"/>
    <s v="Kantor Pusat - Griya Niaga 2"/>
    <s v="TANGERANG SELATAN"/>
    <s v="Banten"/>
    <d v="1993-11-11T00:00:00"/>
    <d v="2022-01-03T00:00:00"/>
    <s v="Female"/>
    <s v="KP"/>
    <s v="Lestari.Kesuma@cimbniaga.co.id"/>
    <s v="D-2"/>
    <n v="5392597"/>
    <s v="ADINDA ERIENDA PUTRI"/>
    <s v="Strategic Business Development Lead"/>
    <m/>
    <m/>
    <m/>
    <m/>
    <x v="1"/>
    <m/>
    <m/>
    <x v="0"/>
    <n v="0"/>
    <x v="0"/>
    <n v="0"/>
    <x v="0"/>
    <n v="0"/>
  </r>
  <r>
    <n v="3019514"/>
    <s v="JUTO BUDIHARDJO"/>
    <s v="U2"/>
    <x v="4"/>
    <s v="Risk Control Unit &amp; Governance - NDB"/>
    <s v="---"/>
    <s v="---"/>
    <s v="---"/>
    <s v="Head of Risk Control Unit &amp; Governance"/>
    <s v="Head of Risk Control Unit &amp; Governance"/>
    <s v="Kantor Fungsional Non Operasional - Menara Sentraya"/>
    <s v="JAKARTA SELATAN"/>
    <s v="Dki Jakarta"/>
    <d v="1970-03-12T00:00:00"/>
    <d v="2012-07-02T00:00:00"/>
    <s v="Male"/>
    <s v="KFNO"/>
    <s v="JUTO.BUDIHARDJO@CIMBNIAGA.CO.ID"/>
    <s v="D-1"/>
    <n v="3013055"/>
    <s v="BUDIMAN TANJUNG"/>
    <s v="Chief of Network &amp; Digital Banking"/>
    <m/>
    <m/>
    <m/>
    <m/>
    <x v="1"/>
    <m/>
    <m/>
    <x v="0"/>
    <n v="0"/>
    <x v="0"/>
    <n v="0"/>
    <x v="0"/>
    <n v="0"/>
  </r>
  <r>
    <n v="3008231"/>
    <s v="DIAN SEPTIAWATI"/>
    <s v="U8"/>
    <x v="4"/>
    <s v="Risk Control Unit &amp; Governance - NDB"/>
    <s v="---"/>
    <s v="---"/>
    <s v="---"/>
    <s v="Secretary"/>
    <s v="Secretary"/>
    <s v="Kantor Fungsional Non Operasional - Menara Sentraya"/>
    <s v="JAKARTA SELATAN"/>
    <s v="Dki Jakarta"/>
    <d v="1985-09-13T00:00:00"/>
    <d v="2005-12-15T00:00:00"/>
    <s v="Female"/>
    <s v="KFNO"/>
    <s v="DIAN.SEPTIAWATI@CIMBNIAGA.CO.ID"/>
    <s v="SEC"/>
    <n v="3019514"/>
    <s v="JUTO BUDIHARDJO"/>
    <s v="Head of Risk Control Unit &amp; Governance - NDB"/>
    <m/>
    <m/>
    <m/>
    <m/>
    <x v="1"/>
    <m/>
    <m/>
    <x v="1"/>
    <n v="1"/>
    <x v="0"/>
    <n v="0"/>
    <x v="0"/>
    <n v="0.5"/>
  </r>
  <r>
    <n v="3040105"/>
    <s v="JONSPING GUNAWAN"/>
    <s v="U4"/>
    <x v="4"/>
    <s v="Risk Control Unit &amp; Governance - NDB"/>
    <s v="Data Science &amp; Digitalization Risk Control Unit"/>
    <s v="---"/>
    <s v="---"/>
    <s v="Data Science &amp; Digitalization Risk Control Unit Head"/>
    <s v="Data Science &amp; Digitalization Risk Control Unit Head"/>
    <s v="Kantor Fungsional Non Operasional - Menara Sentraya"/>
    <s v="JAKARTA SELATAN"/>
    <s v="Dki Jakarta"/>
    <d v="1988-01-27T00:00:00"/>
    <d v="2019-12-20T00:00:00"/>
    <s v="Male"/>
    <s v="KFNO"/>
    <s v="JONSPING.GUNAWAN@CIMBNIAGA.CO.ID"/>
    <s v="D-2"/>
    <n v="3019514"/>
    <s v="JUTO BUDIHARDJO"/>
    <s v="Head of Risk Control Unit &amp; Governance - NDB"/>
    <m/>
    <m/>
    <m/>
    <m/>
    <x v="1"/>
    <m/>
    <m/>
    <x v="0"/>
    <n v="0.55000000000000004"/>
    <x v="0"/>
    <n v="0"/>
    <x v="0"/>
    <n v="0.27500000000000002"/>
  </r>
  <r>
    <n v="3036570"/>
    <s v="HERI SOKWAN"/>
    <s v="U6"/>
    <x v="4"/>
    <s v="Risk Control Unit &amp; Governance - NDB"/>
    <s v="Data Science &amp; Digitalization Risk Control Unit"/>
    <s v="Data Science &amp; Digitalization"/>
    <s v="---"/>
    <s v="Data Science &amp; Digitalization Specialist"/>
    <s v="Data Science &amp; Digitalization Specialist"/>
    <s v="Kantor Fungsional Non Operasional - Menara Sentraya"/>
    <s v="JAKARTA SELATAN"/>
    <s v="Dki Jakarta"/>
    <d v="1984-06-14T00:00:00"/>
    <d v="2018-10-15T00:00:00"/>
    <s v="Male"/>
    <s v="KFNO"/>
    <s v="HERI.SOKWAN@CIMBNIAGA.CO.ID"/>
    <s v="D-3"/>
    <n v="3040105"/>
    <s v="JONSPING GUNAWAN"/>
    <s v="Data Science &amp; Digitalization Risk Control Unit Head"/>
    <m/>
    <m/>
    <m/>
    <m/>
    <x v="1"/>
    <m/>
    <m/>
    <x v="1"/>
    <n v="1"/>
    <x v="0"/>
    <n v="0"/>
    <x v="0"/>
    <n v="0.5"/>
  </r>
  <r>
    <n v="5370838"/>
    <s v="MOHAMAD FAQIH"/>
    <s v="U6"/>
    <x v="4"/>
    <s v="Risk Control Unit &amp; Governance - NDB"/>
    <s v="Data Science &amp; Digitalization Risk Control Unit"/>
    <s v="Data Science &amp; Digitalization"/>
    <s v="---"/>
    <s v="Data Science &amp; Digitalization Specialist"/>
    <s v="Data Science &amp; Digitalization Specialist"/>
    <s v="Kantor Fungsional Non Operasional - Menara Sentraya"/>
    <s v="JAKARTA SELATAN"/>
    <s v="Dki Jakarta"/>
    <d v="1990-10-04T00:00:00"/>
    <d v="2022-06-13T00:00:00"/>
    <s v="Male"/>
    <s v="KFNO"/>
    <s v="Mohamad.Faqih@cimbniaga.co.id"/>
    <s v="D-3"/>
    <n v="3040105"/>
    <s v="JONSPING GUNAWAN"/>
    <s v="Data Science &amp; Digitalization Risk Control Unit Head"/>
    <m/>
    <m/>
    <m/>
    <m/>
    <x v="1"/>
    <m/>
    <m/>
    <x v="0"/>
    <n v="0.5"/>
    <x v="0"/>
    <n v="0"/>
    <x v="0"/>
    <n v="0.25"/>
  </r>
  <r>
    <n v="5394796"/>
    <s v="ROMARIO PUTINELA"/>
    <s v="U7"/>
    <x v="4"/>
    <s v="Risk Control Unit &amp; Governance - NDB"/>
    <s v="Data Science &amp; Digitalization Risk Control Unit"/>
    <s v="Data Science &amp; Digitalization"/>
    <s v="---"/>
    <s v="Data Science &amp; Digitalization Specialist"/>
    <s v="Data Science &amp; Digitalization Specialist"/>
    <s v="Kantor Fungsional Non Operasional - Menara Sentraya"/>
    <s v="JAKARTA SELATAN"/>
    <s v="Dki Jakarta"/>
    <d v="1989-03-08T00:00:00"/>
    <d v="2023-09-11T00:00:00"/>
    <s v="Male"/>
    <s v="KFNO"/>
    <s v="Romario.Putinela2@cimbniaga.co.id"/>
    <s v="D-3"/>
    <n v="3040105"/>
    <s v="JONSPING GUNAWAN"/>
    <s v="Data Science &amp; Digitalization Risk Control Unit Head"/>
    <m/>
    <m/>
    <m/>
    <m/>
    <x v="1"/>
    <m/>
    <m/>
    <x v="0"/>
    <n v="0"/>
    <x v="0"/>
    <n v="0"/>
    <x v="0"/>
    <n v="0"/>
  </r>
  <r>
    <n v="5413105"/>
    <s v="GIAR RAMANSAH"/>
    <s v="U7"/>
    <x v="4"/>
    <s v="Risk Control Unit &amp; Governance - NDB"/>
    <s v="Data Science &amp; Digitalization Risk Control Unit"/>
    <s v="Data Science &amp; Digitalization"/>
    <s v="---"/>
    <s v="Data Science &amp; Digitalization Specialist"/>
    <s v="Data Science &amp; Digitalization Specialist"/>
    <s v="Kantor Fungsional Non Operasional - Menara Sentraya"/>
    <s v="JAKARTA SELATAN"/>
    <s v="Dki Jakarta"/>
    <d v="1995-03-15T00:00:00"/>
    <d v="2024-08-12T00:00:00"/>
    <s v="Male"/>
    <s v="KFNO"/>
    <s v="giar.ramansah@cimbniaga.co.id"/>
    <s v="D-3"/>
    <n v="3040105"/>
    <s v="JONSPING GUNAWAN"/>
    <s v="Data Science &amp; Digitalization Risk Control Unit Head"/>
    <m/>
    <m/>
    <m/>
    <m/>
    <x v="1"/>
    <m/>
    <m/>
    <x v="0"/>
    <n v="0"/>
    <x v="0"/>
    <n v="0"/>
    <x v="0"/>
    <n v="0"/>
  </r>
  <r>
    <n v="3005481"/>
    <s v="YOLANDA NATALIUS"/>
    <s v="U6"/>
    <x v="4"/>
    <s v="Risk Control Unit &amp; Governance - NDB"/>
    <s v="NDB Governance"/>
    <s v="---"/>
    <s v="---"/>
    <s v="NDB Governance Specialist"/>
    <s v="NDB Governance Specialist"/>
    <s v="Kantor Fungsional Non Operasional - Menara Sentraya"/>
    <s v="JAKARTA SELATAN"/>
    <s v="Dki Jakarta"/>
    <d v="1982-09-02T00:00:00"/>
    <d v="2001-07-23T00:00:00"/>
    <s v="Female"/>
    <s v="KFNO"/>
    <s v="YOLANDA.NATALIUS@CIMBNIAGA.CO.ID"/>
    <s v="D-2"/>
    <n v="3019514"/>
    <s v="JUTO BUDIHARDJO"/>
    <s v="Head of Risk Control Unit &amp; Governance - NDB"/>
    <m/>
    <m/>
    <m/>
    <m/>
    <x v="1"/>
    <m/>
    <m/>
    <x v="0"/>
    <n v="0.7"/>
    <x v="0"/>
    <n v="0"/>
    <x v="0"/>
    <n v="0.35"/>
  </r>
  <r>
    <n v="3035057"/>
    <s v="NADYA NOVIANTI"/>
    <s v="U4"/>
    <x v="4"/>
    <s v="Risk Control Unit &amp; Governance - NDB"/>
    <s v="NDB Process Improvement &amp; Branch SOP"/>
    <s v="---"/>
    <s v="---"/>
    <s v="NDB Process Improvement &amp; Branch SOP Head"/>
    <s v="NDB Process Improvement &amp; Branch SOP Head"/>
    <s v="Kantor Fungsional Non Operasional - Menara Sentraya"/>
    <s v="JAKARTA SELATAN"/>
    <s v="Dki Jakarta"/>
    <d v="1978-11-19T00:00:00"/>
    <d v="2018-01-23T00:00:00"/>
    <s v="Female"/>
    <s v="KFNO"/>
    <s v="NADYA.NOVIANTI@CIMBNIAGA.CO.ID"/>
    <s v="D-2"/>
    <n v="3019514"/>
    <s v="JUTO BUDIHARDJO"/>
    <s v="Head of Risk Control Unit &amp; Governance - NDB"/>
    <m/>
    <m/>
    <m/>
    <m/>
    <x v="1"/>
    <m/>
    <m/>
    <x v="0"/>
    <n v="0"/>
    <x v="0"/>
    <n v="0"/>
    <x v="0"/>
    <n v="0"/>
  </r>
  <r>
    <n v="3003784"/>
    <s v="ALICH DJAMIAT"/>
    <s v="U5"/>
    <x v="4"/>
    <s v="Risk Control Unit &amp; Governance - NDB"/>
    <s v="NDB Process Improvement &amp; Branch SOP"/>
    <s v="Branch Procedure"/>
    <s v="---"/>
    <s v="Branch Procedure Sr Specialist"/>
    <s v="Branch Procedure Sr Specialist"/>
    <s v="Kantor Fungsional Non Operasional - Menara Sentraya"/>
    <s v="JAKARTA SELATAN"/>
    <s v="Dki Jakarta"/>
    <d v="1972-01-07T00:00:00"/>
    <d v="1996-07-08T00:00:00"/>
    <s v="Male"/>
    <s v="KFNO"/>
    <s v="ADJAMIAT@CIMBNIAGA.CO.ID"/>
    <s v="D-3"/>
    <n v="3035057"/>
    <s v="NADYA NOVIANTI"/>
    <s v="NDB Process Improvement &amp; Branch SOP Head"/>
    <m/>
    <m/>
    <m/>
    <m/>
    <x v="1"/>
    <m/>
    <m/>
    <x v="1"/>
    <n v="1"/>
    <x v="0"/>
    <n v="0"/>
    <x v="0"/>
    <n v="0.5"/>
  </r>
  <r>
    <n v="3002373"/>
    <s v="BUDI SANTOSO"/>
    <s v="U6"/>
    <x v="4"/>
    <s v="Risk Control Unit &amp; Governance - NDB"/>
    <s v="NDB Process Improvement &amp; Branch SOP"/>
    <s v="Branch Procedure"/>
    <s v="---"/>
    <s v="Branch Procedure Specialist"/>
    <s v="Branch Procedure Specialist"/>
    <s v="Kantor Fungsional Non Operasional - Menara Sentraya"/>
    <s v="JAKARTA SELATAN"/>
    <s v="Dki Jakarta"/>
    <d v="1971-11-19T00:00:00"/>
    <d v="1993-01-01T00:00:00"/>
    <s v="Male"/>
    <s v="KFNO"/>
    <s v="BUDI.SAN@CIMBNIAGA.CO.ID"/>
    <s v="D-3"/>
    <n v="3035057"/>
    <s v="NADYA NOVIANTI"/>
    <s v="NDB Process Improvement &amp; Branch SOP Head"/>
    <m/>
    <m/>
    <m/>
    <m/>
    <x v="1"/>
    <m/>
    <m/>
    <x v="0"/>
    <n v="0"/>
    <x v="0"/>
    <n v="0"/>
    <x v="0"/>
    <n v="0"/>
  </r>
  <r>
    <n v="3004519"/>
    <s v="BENI SUSANDRA YASMAN"/>
    <s v="U5"/>
    <x v="4"/>
    <s v="Risk Control Unit &amp; Governance - NDB"/>
    <s v="NDB Process Improvement &amp; Branch SOP"/>
    <s v="NDB Process Improvement"/>
    <s v="---"/>
    <s v="NDB Process Improvement Sr Specialist"/>
    <s v="NDB Process Improvement Sr Specialist"/>
    <s v="Kantor Fungsional Non Operasional - Menara Sentraya"/>
    <s v="JAKARTA SELATAN"/>
    <s v="Dki Jakarta"/>
    <d v="1971-10-11T00:00:00"/>
    <d v="1997-08-01T00:00:00"/>
    <s v="Male"/>
    <s v="KFNO"/>
    <s v="BENI.YASMAN@CIMBNIAGA.CO.ID"/>
    <s v="D-3"/>
    <n v="3035057"/>
    <s v="NADYA NOVIANTI"/>
    <s v="NDB Process Improvement &amp; Branch SOP Head"/>
    <m/>
    <m/>
    <m/>
    <m/>
    <x v="1"/>
    <m/>
    <m/>
    <x v="0"/>
    <n v="0"/>
    <x v="0"/>
    <n v="0"/>
    <x v="0"/>
    <n v="0"/>
  </r>
  <r>
    <n v="3022121"/>
    <s v="RIYAN RAHADYAN HAKIM"/>
    <s v="U6"/>
    <x v="4"/>
    <s v="Risk Control Unit &amp; Governance - NDB"/>
    <s v="NDB Process Improvement &amp; Branch SOP"/>
    <s v="NDB Process Improvement"/>
    <s v="---"/>
    <s v="NDB Process Improvement Sr Specialist"/>
    <s v="NDB Process Improvement Sr Specialist"/>
    <s v="Kantor Fungsional Non Operasional - Menara Sentraya"/>
    <s v="JAKARTA SELATAN"/>
    <s v="Dki Jakarta"/>
    <d v="1974-12-20T00:00:00"/>
    <d v="2013-03-04T00:00:00"/>
    <s v="Male"/>
    <s v="KFNO"/>
    <s v="RIYAN.HAKIM@CIMBNIAGA.CO.ID"/>
    <s v="D-3"/>
    <n v="3035057"/>
    <s v="NADYA NOVIANTI"/>
    <s v="NDB Process Improvement &amp; Branch SOP Head"/>
    <m/>
    <m/>
    <m/>
    <m/>
    <x v="1"/>
    <m/>
    <m/>
    <x v="0"/>
    <n v="0.45"/>
    <x v="0"/>
    <n v="0"/>
    <x v="0"/>
    <n v="0.22500000000000001"/>
  </r>
  <r>
    <n v="3021680"/>
    <s v="KEMAL ATTARI"/>
    <s v="U6"/>
    <x v="4"/>
    <s v="Risk Control Unit &amp; Governance - NDB"/>
    <s v="NDB Process Improvement &amp; Branch SOP"/>
    <s v="NDB Process Improvement"/>
    <s v="---"/>
    <s v="NDB Process Improvement Specialist"/>
    <s v="NDB Process Improvement Specialist"/>
    <s v="Kantor Fungsional Non Operasional - Menara Sentraya"/>
    <s v="JAKARTA SELATAN"/>
    <s v="Dki Jakarta"/>
    <d v="1979-09-21T00:00:00"/>
    <d v="2013-02-18T00:00:00"/>
    <s v="Male"/>
    <s v="KFNO"/>
    <s v="KEMAL.ATTARI@CIMBNIAGA.CO.ID"/>
    <s v="D-3"/>
    <n v="3035057"/>
    <s v="NADYA NOVIANTI"/>
    <s v="NDB Process Improvement &amp; Branch SOP Head"/>
    <m/>
    <m/>
    <m/>
    <m/>
    <x v="1"/>
    <m/>
    <m/>
    <x v="0"/>
    <n v="0"/>
    <x v="0"/>
    <n v="0"/>
    <x v="0"/>
    <n v="0"/>
  </r>
  <r>
    <n v="3008776"/>
    <s v="REMAN GULTOM"/>
    <s v="U7"/>
    <x v="4"/>
    <s v="Risk Control Unit &amp; Governance - NDB"/>
    <s v="NDB Process Improvement &amp; Branch SOP"/>
    <s v="NDB Process Improvement"/>
    <s v="---"/>
    <s v="NDB Process Improvement Specialist"/>
    <s v="NDB Process Improvement Specialist"/>
    <s v="Kantor Fungsional Non Operasional - Menara Sentraya"/>
    <s v="JAKARTA SELATAN"/>
    <s v="Dki Jakarta"/>
    <d v="1980-10-10T00:00:00"/>
    <d v="2007-05-21T00:00:00"/>
    <s v="Male"/>
    <s v="KFNO"/>
    <s v="REMAN@CIMBNIAGA.CO.ID"/>
    <s v="D-3"/>
    <n v="3035057"/>
    <s v="NADYA NOVIANTI"/>
    <s v="NDB Process Improvement &amp; Branch SOP Head"/>
    <m/>
    <m/>
    <m/>
    <m/>
    <x v="1"/>
    <m/>
    <m/>
    <x v="1"/>
    <n v="1"/>
    <x v="0"/>
    <n v="0"/>
    <x v="0"/>
    <n v="0.5"/>
  </r>
  <r>
    <n v="3036282"/>
    <s v="BARNIAWAN CARAKA UTAMA"/>
    <s v="U4"/>
    <x v="4"/>
    <s v="Risk Control Unit &amp; Governance - NDB"/>
    <s v="RCU Network"/>
    <s v="---"/>
    <s v="---"/>
    <s v="Risk Control Unit Head"/>
    <s v="Risk Control Unit Head"/>
    <s v="Kantor Fungsional Non Operasional - Menara Sentraya"/>
    <s v="JAKARTA SELATAN"/>
    <s v="Dki Jakarta"/>
    <d v="1983-02-03T00:00:00"/>
    <d v="2018-09-03T00:00:00"/>
    <s v="Male"/>
    <s v="KFNO"/>
    <s v="BARNIAWAN.UTAMA@CIMBNIAGA.CO.ID"/>
    <s v="D-2"/>
    <n v="3019514"/>
    <s v="JUTO BUDIHARDJO"/>
    <s v="Head of Risk Control Unit &amp; Governance - NDB"/>
    <m/>
    <m/>
    <m/>
    <m/>
    <x v="1"/>
    <m/>
    <m/>
    <x v="0"/>
    <n v="0.1"/>
    <x v="0"/>
    <n v="0"/>
    <x v="0"/>
    <n v="0.05"/>
  </r>
  <r>
    <n v="3008044"/>
    <s v="MESARIO ANDIKA ADIKRISHNA"/>
    <s v="U5"/>
    <x v="4"/>
    <s v="Risk Control Unit &amp; Governance - NDB"/>
    <s v="RCU Network"/>
    <s v="RCU Network Business Solution"/>
    <s v="---"/>
    <s v="RCU Network Business Solution Sr Specialist"/>
    <s v="RCU Network Business Solution Sr Specialist"/>
    <s v="Kantor Fungsional Non Operasional - Menara Sentraya"/>
    <s v="JAKARTA SELATAN"/>
    <s v="Dki Jakarta"/>
    <d v="1983-05-08T00:00:00"/>
    <d v="2005-08-29T00:00:00"/>
    <s v="Male"/>
    <s v="KFNO"/>
    <s v="MESARIO.ANDIKA@CIMBNIAGA.CO.ID"/>
    <s v="D-3"/>
    <n v="3036282"/>
    <s v="BARNIAWAN CARAKA UTAMA"/>
    <s v="Risk Control Unit Network Head"/>
    <m/>
    <m/>
    <m/>
    <m/>
    <x v="1"/>
    <m/>
    <m/>
    <x v="0"/>
    <n v="0"/>
    <x v="0"/>
    <n v="0"/>
    <x v="0"/>
    <n v="0"/>
  </r>
  <r>
    <n v="3007599"/>
    <s v="AWSYAHMUBAR"/>
    <s v="U5"/>
    <x v="4"/>
    <s v="Risk Control Unit &amp; Governance - NDB"/>
    <s v="RCU Network"/>
    <s v="RCU Network Region - Jakarta II"/>
    <s v="---"/>
    <s v="Risk Control Unit Region Head"/>
    <s v="Risk Control Unit Region Head"/>
    <s v="Kantor Fungsional Non Operasional - Menara Sentraya"/>
    <s v="JAKARTA SELATAN"/>
    <s v="Dki Jakarta"/>
    <d v="1981-07-03T00:00:00"/>
    <d v="2005-09-29T00:00:00"/>
    <s v="Male"/>
    <s v="KFNO"/>
    <s v="AWSYAH@CIMBNIAGA.CO.ID"/>
    <s v="D-3"/>
    <n v="3036282"/>
    <s v="BARNIAWAN CARAKA UTAMA"/>
    <s v="Risk Control Unit Network Head"/>
    <m/>
    <m/>
    <m/>
    <m/>
    <x v="1"/>
    <m/>
    <m/>
    <x v="0"/>
    <n v="0.45"/>
    <x v="0"/>
    <n v="0"/>
    <x v="0"/>
    <n v="0.22500000000000001"/>
  </r>
  <r>
    <n v="3009508"/>
    <s v="SUTANTO"/>
    <s v="U7"/>
    <x v="4"/>
    <s v="Risk Control Unit &amp; Governance - NDB"/>
    <s v="RCU Network"/>
    <s v="RCU Network Region - Jakarta I"/>
    <s v="RCU Network - Jakarta I"/>
    <s v="Risk Control Unit Specialist"/>
    <s v="Risk Control Unit Specialist"/>
    <s v="KC - Jakarta - Kalimalang - KMN"/>
    <s v="JAKARTA TIMUR"/>
    <s v="Dki Jakarta"/>
    <d v="1980-10-21T00:00:00"/>
    <d v="2008-02-20T00:00:00"/>
    <s v="Male"/>
    <s v="KMN"/>
    <s v="SUTANTO@CIMBNIAGA.CO.ID"/>
    <s v="D-4"/>
    <n v="3003908"/>
    <s v="SUTRIYADI"/>
    <s v="RCU Network Region Head - Jakarta I"/>
    <m/>
    <m/>
    <m/>
    <m/>
    <x v="1"/>
    <m/>
    <m/>
    <x v="1"/>
    <n v="1"/>
    <x v="0"/>
    <n v="0"/>
    <x v="0"/>
    <n v="0.5"/>
  </r>
  <r>
    <n v="3006882"/>
    <s v="NOVA AGUNG BUDIANA"/>
    <s v="U5"/>
    <x v="4"/>
    <s v="Risk Control Unit &amp; Governance - NDB"/>
    <s v="RCU Network"/>
    <s v="RCU Network Region - Jawa Barat D3"/>
    <s v="---"/>
    <s v="Risk Control Unit Region Head"/>
    <s v="Risk Control Unit Region Head"/>
    <s v="KC - Bandung - Asia Afrika - BAA"/>
    <s v="BANDUNG"/>
    <s v="Jawa Barat"/>
    <d v="1978-11-04T00:00:00"/>
    <d v="2005-05-10T00:00:00"/>
    <s v="Male"/>
    <s v="BAA"/>
    <s v="NOVA.AGUNG@CIMBNIAGA.CO.ID"/>
    <s v="D-3"/>
    <n v="3036282"/>
    <s v="BARNIAWAN CARAKA UTAMA"/>
    <s v="Risk Control Unit Network Head"/>
    <m/>
    <m/>
    <m/>
    <m/>
    <x v="1"/>
    <m/>
    <m/>
    <x v="1"/>
    <n v="1"/>
    <x v="0"/>
    <n v="0"/>
    <x v="0"/>
    <n v="0.5"/>
  </r>
  <r>
    <n v="3019031"/>
    <s v="ARDI ARI WINARNO"/>
    <s v="U6"/>
    <x v="4"/>
    <s v="Risk Control Unit &amp; Governance - NDB"/>
    <s v="RCU Network"/>
    <s v="RCU Network Region - Jawa Tengah D3"/>
    <s v="---"/>
    <s v="Risk Control Unit Region Head"/>
    <s v="Risk Control Unit Region Head"/>
    <s v="KC - Yogyakarta - Sudirman 50 - YOG"/>
    <s v="YOGYAKARTA"/>
    <s v="D I  Yogyakarta"/>
    <d v="1990-01-27T00:00:00"/>
    <d v="2012-04-30T00:00:00"/>
    <s v="Male"/>
    <s v="YOG"/>
    <s v="ARDI.ARIWINARNO@CIMBNIAGA.CO.ID"/>
    <s v="D-3"/>
    <n v="3036282"/>
    <s v="BARNIAWAN CARAKA UTAMA"/>
    <s v="Risk Control Unit Network Head"/>
    <m/>
    <m/>
    <m/>
    <m/>
    <x v="1"/>
    <m/>
    <m/>
    <x v="0"/>
    <n v="0"/>
    <x v="0"/>
    <n v="0"/>
    <x v="0"/>
    <n v="0"/>
  </r>
  <r>
    <n v="3018967"/>
    <s v="ALFIAN FIRMANA"/>
    <s v="U6"/>
    <x v="4"/>
    <s v="Risk Control Unit &amp; Governance - NDB"/>
    <s v="RCU Network"/>
    <s v="RCU Network Region - Jawa Timur &amp; Bali Nusra"/>
    <s v="---"/>
    <s v="Risk Control Unit Region Head"/>
    <s v="Risk Control Unit Region Head"/>
    <s v="Kantor Fungsional Non Operasional - HR - Jawa Timur"/>
    <s v="SURABAYA"/>
    <s v="Jawa Timur"/>
    <d v="1989-01-13T00:00:00"/>
    <d v="2012-04-30T00:00:00"/>
    <s v="Male"/>
    <s v="KFNO"/>
    <s v="ALFIAN.FIRMANA@CIMBNIAGA.CO.ID"/>
    <s v="D-3"/>
    <n v="3036282"/>
    <s v="BARNIAWAN CARAKA UTAMA"/>
    <s v="Risk Control Unit Network Head"/>
    <m/>
    <m/>
    <m/>
    <m/>
    <x v="1"/>
    <m/>
    <m/>
    <x v="0"/>
    <n v="0"/>
    <x v="0"/>
    <n v="0"/>
    <x v="0"/>
    <n v="0"/>
  </r>
  <r>
    <n v="3004985"/>
    <s v="GUSTAF JOYHENSEN SONDAKH"/>
    <s v="U5"/>
    <x v="4"/>
    <s v="Risk Control Unit &amp; Governance - NDB"/>
    <s v="RCU Network"/>
    <s v="RCU Network Region - IKN"/>
    <s v="---"/>
    <s v="Risk Control Unit Region Head"/>
    <s v="Risk Control Unit Region Head"/>
    <s v="KC - Samarinda - KH Khalid - SAM"/>
    <s v="SAMARINDA"/>
    <s v="Kalimantan Timur"/>
    <d v="1976-06-17T00:00:00"/>
    <d v="2000-04-03T00:00:00"/>
    <s v="Male"/>
    <s v="SAM"/>
    <s v="GUSTAF.JOYHENSENSONDAKH@CIMBNIAGA.CO.ID"/>
    <s v="D-3"/>
    <n v="3036282"/>
    <s v="BARNIAWAN CARAKA UTAMA"/>
    <s v="Risk Control Unit Network Head"/>
    <m/>
    <m/>
    <m/>
    <m/>
    <x v="1"/>
    <m/>
    <m/>
    <x v="0"/>
    <n v="0.1"/>
    <x v="0"/>
    <n v="0"/>
    <x v="0"/>
    <n v="0.05"/>
  </r>
  <r>
    <n v="3008470"/>
    <s v="RISNAWATY SITEPU"/>
    <s v="U5"/>
    <x v="4"/>
    <s v="Risk Control Unit &amp; Governance - NDB"/>
    <s v="RCU Network"/>
    <s v="RCU Network Region - Sumatera"/>
    <s v="---"/>
    <s v="Risk Control Unit Region Head"/>
    <s v="Risk Control Unit Region Head"/>
    <s v="KC - Medan - Bukit Barisan - BKT"/>
    <s v="MEDAN"/>
    <s v="Sumatera Utara"/>
    <d v="1982-09-22T00:00:00"/>
    <d v="2006-12-12T00:00:00"/>
    <s v="Female"/>
    <s v="BKT"/>
    <s v="RISNA.WSITEPU@CIMBNIAGA.CO.ID"/>
    <s v="D-3"/>
    <n v="3036282"/>
    <s v="BARNIAWAN CARAKA UTAMA"/>
    <s v="Risk Control Unit Network Head"/>
    <m/>
    <m/>
    <m/>
    <m/>
    <x v="1"/>
    <m/>
    <m/>
    <x v="0"/>
    <n v="0.5"/>
    <x v="0"/>
    <n v="0"/>
    <x v="0"/>
    <n v="0.25"/>
  </r>
  <r>
    <n v="3010131"/>
    <s v="MARIA MAHAR DIANITA"/>
    <s v="U6"/>
    <x v="4"/>
    <s v="Risk Control Unit &amp; Governance - NDB"/>
    <s v="RCU Network"/>
    <s v="RCU Network Region - Jakarta I"/>
    <s v="RCU Network - Jakarta I"/>
    <s v="Risk Control Unit Sr Specialist"/>
    <s v="Risk Control Unit Sr Specialist"/>
    <s v="Kantor Fungsional Non Operasional - Menara Sentraya"/>
    <s v="JAKARTA SELATAN"/>
    <s v="Dki Jakarta"/>
    <d v="1982-12-08T00:00:00"/>
    <d v="2007-08-03T00:00:00"/>
    <s v="Female"/>
    <s v="KFNO"/>
    <s v="MARIA.DIANITA@CIMBNIAGA.CO.ID"/>
    <s v="D-4"/>
    <n v="3003908"/>
    <s v="SUTRIYADI"/>
    <s v="RCU Network Region Head - Jakarta I"/>
    <m/>
    <m/>
    <m/>
    <m/>
    <x v="1"/>
    <m/>
    <m/>
    <x v="0"/>
    <n v="0.55000000000000004"/>
    <x v="0"/>
    <n v="0"/>
    <x v="0"/>
    <n v="0.27500000000000002"/>
  </r>
  <r>
    <n v="3004504"/>
    <s v="ERLINAWAN HENDRA W"/>
    <s v="U7"/>
    <x v="4"/>
    <s v="Risk Control Unit &amp; Governance - NDB"/>
    <s v="RCU Network"/>
    <s v="RCU Network Region - Jakarta I"/>
    <s v="RCU Network - Jakarta I"/>
    <s v="Risk Control Unit Specialist"/>
    <s v="Risk Control Unit Specialist"/>
    <s v="Kantor Fungsional Non Operasional - Menara Sentraya"/>
    <s v="JAKARTA SELATAN"/>
    <s v="Dki Jakarta"/>
    <d v="1973-10-06T00:00:00"/>
    <d v="1997-07-21T00:00:00"/>
    <s v="Male"/>
    <s v="KFNO"/>
    <s v="EHENDRA@CIMBNIAGA.CO.ID"/>
    <s v="D-4"/>
    <n v="3003908"/>
    <s v="SUTRIYADI"/>
    <s v="RCU Network Region Head - Jakarta I"/>
    <m/>
    <m/>
    <m/>
    <m/>
    <x v="1"/>
    <m/>
    <m/>
    <x v="0"/>
    <n v="0.55000000000000004"/>
    <x v="0"/>
    <n v="0"/>
    <x v="0"/>
    <n v="0.27500000000000002"/>
  </r>
  <r>
    <n v="3028740"/>
    <s v="HANA DWI KURNIAWATI"/>
    <s v="U7"/>
    <x v="4"/>
    <s v="Risk Control Unit &amp; Governance - NDB"/>
    <s v="RCU Network"/>
    <s v="RCU Network Region - Jakarta II"/>
    <s v="RCU Network - Jakarta II"/>
    <s v="Risk Control Unit Specialist"/>
    <s v="Risk Control Unit Specialist"/>
    <s v="Kantor Fungsional Non Operasional - Menara Sentraya"/>
    <s v="JAKARTA SELATAN"/>
    <s v="Dki Jakarta"/>
    <d v="1979-03-09T00:00:00"/>
    <d v="2015-03-02T00:00:00"/>
    <s v="Female"/>
    <s v="KFNO"/>
    <s v="HANA.KURNIAWATI@CIMBNIAGA.CO.ID"/>
    <s v="D-4"/>
    <n v="3007599"/>
    <s v="AWSYAHMUBAR"/>
    <s v="RCU Network Region Head - Jakarta II"/>
    <m/>
    <m/>
    <m/>
    <m/>
    <x v="1"/>
    <m/>
    <m/>
    <x v="0"/>
    <n v="0"/>
    <x v="0"/>
    <n v="0"/>
    <x v="0"/>
    <n v="0"/>
  </r>
  <r>
    <n v="3037554"/>
    <s v="FRENGKI CH SIAHAAN"/>
    <s v="U7"/>
    <x v="4"/>
    <s v="Risk Control Unit &amp; Governance - NDB"/>
    <s v="RCU Network"/>
    <s v="RCU Network Region - Jakarta I"/>
    <s v="RCU Network - Jakarta I"/>
    <s v="Risk Control Unit Specialist"/>
    <s v="Risk Control Unit Specialist"/>
    <s v="Kantor Fungsional Non Operasional - Menara Sentraya"/>
    <s v="JAKARTA SELATAN"/>
    <s v="Dki Jakarta"/>
    <d v="1986-04-01T00:00:00"/>
    <d v="2019-02-25T00:00:00"/>
    <s v="Male"/>
    <s v="KFNO"/>
    <s v="FRENGKI.SIAHAAN@CIMBNIAGA.CO.ID"/>
    <s v="D-4"/>
    <n v="3003908"/>
    <s v="SUTRIYADI"/>
    <s v="RCU Network Region Head - Jakarta I"/>
    <m/>
    <m/>
    <m/>
    <m/>
    <x v="1"/>
    <m/>
    <m/>
    <x v="0"/>
    <n v="0"/>
    <x v="0"/>
    <n v="0"/>
    <x v="0"/>
    <n v="0"/>
  </r>
  <r>
    <n v="5392406"/>
    <s v="LEONARDO KRISMANTO"/>
    <s v="U7"/>
    <x v="4"/>
    <s v="Risk Control Unit &amp; Governance - NDB"/>
    <s v="RCU Network"/>
    <s v="RCU Network Region - Jakarta I"/>
    <s v="RCU Network - Jakarta I"/>
    <s v="Risk Control Unit Specialist"/>
    <s v="Risk Control Unit Specialist"/>
    <s v="Kantor Fungsional Non Operasional - Menara Sentraya"/>
    <s v="JAKARTA SELATAN"/>
    <s v="Dki Jakarta"/>
    <d v="1986-07-29T00:00:00"/>
    <d v="2023-08-14T00:00:00"/>
    <s v="Male"/>
    <s v="KFNO"/>
    <s v="Leonardo.Krismanto@cimbniaga.co.id"/>
    <s v="D-4"/>
    <n v="3003908"/>
    <s v="SUTRIYADI"/>
    <s v="RCU Network Region Head - Jakarta I"/>
    <m/>
    <m/>
    <m/>
    <m/>
    <x v="1"/>
    <m/>
    <m/>
    <x v="0"/>
    <n v="0.3"/>
    <x v="0"/>
    <n v="0"/>
    <x v="0"/>
    <n v="0.15"/>
  </r>
  <r>
    <n v="3040536"/>
    <s v="EFFAS NURSAN"/>
    <s v="U7"/>
    <x v="4"/>
    <s v="Risk Control Unit &amp; Governance - NDB"/>
    <s v="RCU Network"/>
    <s v="RCU Network Region - Jakarta I"/>
    <s v="RCU Network - Jakarta I"/>
    <s v="Risk Control Unit Specialist"/>
    <s v="Risk Control Unit Specialist"/>
    <s v="Kantor Fungsional Non Operasional - Menara Sentraya"/>
    <s v="JAKARTA SELATAN"/>
    <s v="Dki Jakarta"/>
    <d v="1982-08-12T00:00:00"/>
    <d v="2020-02-17T00:00:00"/>
    <s v="Male"/>
    <s v="KFNO"/>
    <s v="EFFAS.NURSAN@CIMBNIAGA.CO.ID"/>
    <s v="D-4"/>
    <n v="3003908"/>
    <s v="SUTRIYADI"/>
    <s v="RCU Network Region Head - Jakarta I"/>
    <m/>
    <m/>
    <m/>
    <m/>
    <x v="1"/>
    <m/>
    <m/>
    <x v="0"/>
    <n v="0"/>
    <x v="0"/>
    <n v="0"/>
    <x v="0"/>
    <n v="0"/>
  </r>
  <r>
    <n v="3003908"/>
    <s v="SUTRIYADI"/>
    <s v="U5"/>
    <x v="4"/>
    <s v="Risk Control Unit &amp; Governance - NDB"/>
    <s v="RCU Network"/>
    <s v="RCU Network Region - Jakarta I"/>
    <s v="---"/>
    <s v="Risk Control Unit Region Head"/>
    <s v="Risk Control Unit Region Head"/>
    <s v="Kantor Fungsional Non Operasional - Menara Sentraya"/>
    <s v="JAKARTA SELATAN"/>
    <s v="Dki Jakarta"/>
    <d v="1973-08-30T00:00:00"/>
    <d v="1996-09-18T00:00:00"/>
    <s v="Male"/>
    <s v="KFNO"/>
    <s v="SUTRIYADI@CIMBNIAGA.CO.ID"/>
    <s v="D-3"/>
    <n v="3036282"/>
    <s v="BARNIAWAN CARAKA UTAMA"/>
    <s v="Risk Control Unit Network Head"/>
    <m/>
    <m/>
    <m/>
    <m/>
    <x v="1"/>
    <m/>
    <m/>
    <x v="0"/>
    <n v="0"/>
    <x v="0"/>
    <n v="0"/>
    <x v="0"/>
    <n v="0"/>
  </r>
  <r>
    <n v="3010350"/>
    <s v="ELVIRA RESTUNAWATY"/>
    <s v="U6"/>
    <x v="4"/>
    <s v="Risk Control Unit &amp; Governance - NDB"/>
    <s v="RCU Network"/>
    <s v="RCU Network Region - Jakarta II"/>
    <s v="RCU Network - Jakarta II"/>
    <s v="Risk Control Unit Sr Specialist"/>
    <s v="Risk Control Unit Sr Specialist"/>
    <s v="Kantor Fungsional Non Operasional - Menara Sentraya"/>
    <s v="JAKARTA SELATAN"/>
    <s v="Dki Jakarta"/>
    <d v="1984-05-16T00:00:00"/>
    <d v="2008-10-11T00:00:00"/>
    <s v="Female"/>
    <s v="KFNO"/>
    <s v="ELVIRA.RESTUNAWATY@CIMBNIAGA.CO.ID"/>
    <s v="D-4"/>
    <n v="3007599"/>
    <s v="AWSYAHMUBAR"/>
    <s v="RCU Network Region Head - Jakarta II"/>
    <m/>
    <m/>
    <m/>
    <m/>
    <x v="1"/>
    <m/>
    <m/>
    <x v="0"/>
    <n v="0"/>
    <x v="0"/>
    <n v="0"/>
    <x v="0"/>
    <n v="0"/>
  </r>
  <r>
    <n v="3007338"/>
    <s v="ONDRI DEDI"/>
    <s v="U7"/>
    <x v="4"/>
    <s v="Risk Control Unit &amp; Governance - NDB"/>
    <s v="RCU Network"/>
    <s v="RCU Network Region - Jakarta II"/>
    <s v="RCU Network - Jakarta II"/>
    <s v="Risk Control Unit Specialist"/>
    <s v="Risk Control Unit Specialist"/>
    <s v="Kantor Fungsional Non Operasional - Menara Sentraya"/>
    <s v="JAKARTA SELATAN"/>
    <s v="Dki Jakarta"/>
    <d v="1976-10-16T00:00:00"/>
    <d v="2005-12-01T00:00:00"/>
    <s v="Male"/>
    <s v="KFNO"/>
    <s v="ONDRI@CIMBNIAGA.CO.ID"/>
    <s v="D-4"/>
    <n v="3007599"/>
    <s v="AWSYAHMUBAR"/>
    <s v="RCU Network Region Head - Jakarta II"/>
    <m/>
    <m/>
    <m/>
    <m/>
    <x v="1"/>
    <m/>
    <m/>
    <x v="0"/>
    <n v="0.3"/>
    <x v="0"/>
    <n v="0"/>
    <x v="0"/>
    <n v="0.15"/>
  </r>
  <r>
    <n v="3008784"/>
    <s v="DYAH SARASWATI"/>
    <s v="U7"/>
    <x v="4"/>
    <s v="Risk Control Unit &amp; Governance - NDB"/>
    <s v="RCU Network"/>
    <s v="RCU Network Region - Jakarta II"/>
    <s v="RCU Network - Jakarta II"/>
    <s v="Risk Control Unit Specialist"/>
    <s v="Risk Control Unit Specialist"/>
    <s v="Kantor Fungsional Non Operasional - Menara Sentraya"/>
    <s v="JAKARTA SELATAN"/>
    <s v="Dki Jakarta"/>
    <d v="1980-08-15T00:00:00"/>
    <d v="2007-02-07T00:00:00"/>
    <s v="Female"/>
    <s v="KFNO"/>
    <s v="DYAH.SARASWATI@CIMBNIAGA.CO.ID"/>
    <s v="D-4"/>
    <n v="3007599"/>
    <s v="AWSYAHMUBAR"/>
    <s v="RCU Network Region Head - Jakarta II"/>
    <m/>
    <m/>
    <m/>
    <m/>
    <x v="1"/>
    <m/>
    <m/>
    <x v="0"/>
    <n v="0"/>
    <x v="0"/>
    <n v="0"/>
    <x v="0"/>
    <n v="0"/>
  </r>
  <r>
    <n v="3010990"/>
    <s v="DONY PURWONO"/>
    <s v="U7"/>
    <x v="4"/>
    <s v="Risk Control Unit &amp; Governance - NDB"/>
    <s v="RCU Network"/>
    <s v="RCU Network Region - Jakarta II"/>
    <s v="RCU Network - Jakarta II"/>
    <s v="Risk Control Unit Specialist"/>
    <s v="Risk Control Unit Specialist"/>
    <s v="Kantor Fungsional Non Operasional - Menara Sentraya"/>
    <s v="JAKARTA SELATAN"/>
    <s v="Dki Jakarta"/>
    <d v="1983-03-28T00:00:00"/>
    <d v="2009-04-01T00:00:00"/>
    <s v="Male"/>
    <s v="KFNO"/>
    <s v="DONY.PURWONO@CIMBNIAGA.CO.ID"/>
    <s v="D-4"/>
    <n v="3007599"/>
    <s v="AWSYAHMUBAR"/>
    <s v="RCU Network Region Head - Jakarta II"/>
    <m/>
    <m/>
    <m/>
    <m/>
    <x v="1"/>
    <m/>
    <m/>
    <x v="0"/>
    <n v="0"/>
    <x v="0"/>
    <n v="0"/>
    <x v="0"/>
    <n v="0"/>
  </r>
  <r>
    <n v="3031810"/>
    <s v="YUWONO NJOTOWIDJOJO"/>
    <s v="U7"/>
    <x v="4"/>
    <s v="Risk Control Unit &amp; Governance - NDB"/>
    <s v="RCU Network"/>
    <s v="RCU Network Region - Jakarta II"/>
    <s v="RCU Network - Jakarta II"/>
    <s v="Risk Control Unit Specialist"/>
    <s v="Risk Control Unit Specialist"/>
    <s v="Kantor Fungsional Non Operasional - Menara Sentraya"/>
    <s v="JAKARTA SELATAN"/>
    <s v="Dki Jakarta"/>
    <d v="1990-10-21T00:00:00"/>
    <d v="2016-09-05T00:00:00"/>
    <s v="Male"/>
    <s v="KFNO"/>
    <s v="YUWONO.NJOTOWIDJOJO@CIMBNIAGA.CO.ID"/>
    <s v="D-4"/>
    <n v="3007599"/>
    <s v="AWSYAHMUBAR"/>
    <s v="RCU Network Region Head - Jakarta II"/>
    <m/>
    <m/>
    <m/>
    <m/>
    <x v="1"/>
    <m/>
    <m/>
    <x v="0"/>
    <n v="0"/>
    <x v="0"/>
    <n v="0"/>
    <x v="0"/>
    <n v="0"/>
  </r>
  <r>
    <n v="5392889"/>
    <s v="MAIZIR REZZA ACHMADIN"/>
    <s v="U7"/>
    <x v="4"/>
    <s v="Risk Control Unit &amp; Governance - NDB"/>
    <s v="RCU Network"/>
    <s v="RCU Network Region - Jakarta II"/>
    <s v="RCU Network - Jakarta II"/>
    <s v="Risk Control Unit Specialist"/>
    <s v="Risk Control Unit Specialist"/>
    <s v="Kantor Fungsional Non Operasional - Menara Sentraya"/>
    <s v="JAKARTA SELATAN"/>
    <s v="Dki Jakarta"/>
    <d v="1991-05-27T00:00:00"/>
    <d v="2023-07-24T00:00:00"/>
    <s v="Male"/>
    <s v="KFNO"/>
    <s v="Maizir.Achmadin@cimbniaga.co.id"/>
    <s v="D-4"/>
    <n v="3007599"/>
    <s v="AWSYAHMUBAR"/>
    <s v="RCU Network Region Head - Jakarta II"/>
    <m/>
    <m/>
    <m/>
    <m/>
    <x v="1"/>
    <m/>
    <m/>
    <x v="0"/>
    <n v="0"/>
    <x v="0"/>
    <n v="0"/>
    <x v="0"/>
    <n v="0"/>
  </r>
  <r>
    <n v="3037489"/>
    <s v="HASKA DAULIKA HARYATI"/>
    <s v="U7"/>
    <x v="4"/>
    <s v="Risk Control Unit &amp; Governance - NDB"/>
    <s v="RCU Network"/>
    <s v="RCU Network Region - Jakarta II"/>
    <s v="RCU Network - Jakarta II"/>
    <s v="Risk Control Unit Specialist"/>
    <s v="Risk Control Unit Specialist"/>
    <s v="Kantor Fungsional Non Operasional - Menara Sentraya"/>
    <s v="JAKARTA SELATAN"/>
    <s v="Dki Jakarta"/>
    <d v="1982-04-01T00:00:00"/>
    <d v="2019-02-25T00:00:00"/>
    <s v="Female"/>
    <s v="KFNO"/>
    <s v="HASKA.HARYATI@CIMBNIAGA.CO.ID"/>
    <s v="D-4"/>
    <n v="3007599"/>
    <s v="AWSYAHMUBAR"/>
    <s v="RCU Network Region Head - Jakarta II"/>
    <m/>
    <m/>
    <m/>
    <m/>
    <x v="1"/>
    <m/>
    <m/>
    <x v="0"/>
    <n v="0"/>
    <x v="0"/>
    <n v="0"/>
    <x v="0"/>
    <n v="0"/>
  </r>
  <r>
    <n v="3005776"/>
    <s v="FOLIA ROSMARINI"/>
    <s v="U8"/>
    <x v="4"/>
    <s v="Risk Control Unit &amp; Governance - NDB"/>
    <s v="RCU Network"/>
    <s v="RCU Network Region - Jakarta II"/>
    <s v="RCU Network - Jakarta II"/>
    <s v="Risk Control Unit Specialist"/>
    <s v="Risk Control Unit Specialist"/>
    <s v="Kantor Fungsional Non Operasional - Menara Sentraya"/>
    <s v="JAKARTA SELATAN"/>
    <s v="Dki Jakarta"/>
    <d v="1977-09-21T00:00:00"/>
    <d v="2003-07-25T00:00:00"/>
    <s v="Female"/>
    <s v="KFNO"/>
    <s v="FOLIA.SYAM@CIMBNIAGA.CO.ID"/>
    <s v="D-4"/>
    <n v="3007599"/>
    <s v="AWSYAHMUBAR"/>
    <s v="RCU Network Region Head - Jakarta II"/>
    <m/>
    <m/>
    <m/>
    <m/>
    <x v="1"/>
    <m/>
    <m/>
    <x v="1"/>
    <n v="1"/>
    <x v="0"/>
    <n v="0"/>
    <x v="0"/>
    <n v="0.5"/>
  </r>
  <r>
    <n v="3037888"/>
    <s v="DODDI KURNIAWAN"/>
    <s v="U8"/>
    <x v="4"/>
    <s v="Risk Control Unit &amp; Governance - NDB"/>
    <s v="RCU Network"/>
    <s v="RCU Network Region - Jakarta I"/>
    <s v="RCU Network - Jakarta I"/>
    <s v="Risk Control Unit Specialist"/>
    <s v="Risk Control Unit Specialist"/>
    <s v="Kantor Fungsional Non Operasional - Menara Sentraya"/>
    <s v="JAKARTA SELATAN"/>
    <s v="Dki Jakarta"/>
    <d v="1989-04-03T00:00:00"/>
    <d v="2019-04-29T00:00:00"/>
    <s v="Male"/>
    <s v="KFNO"/>
    <s v="DODDI.KURNIAWAN@CIMBNIAGA.CO.ID"/>
    <s v="D-4"/>
    <n v="3003908"/>
    <s v="SUTRIYADI"/>
    <s v="RCU Network Region Head - Jakarta I"/>
    <m/>
    <m/>
    <m/>
    <m/>
    <x v="1"/>
    <m/>
    <m/>
    <x v="0"/>
    <n v="0.35"/>
    <x v="0"/>
    <n v="0"/>
    <x v="0"/>
    <n v="0.17499999999999999"/>
  </r>
  <r>
    <n v="3009593"/>
    <s v="LITA KURNIASARI"/>
    <s v="U7"/>
    <x v="4"/>
    <s v="Risk Control Unit &amp; Governance - NDB"/>
    <s v="RCU Network"/>
    <s v="RCU Network Region - Jawa Timur &amp; Bali Nusra"/>
    <s v="RCU Network - Jawa Timur &amp; Bali Nusra"/>
    <s v="Risk Control Unit Specialist"/>
    <s v="Risk Control Unit Specialist"/>
    <s v="Kantor Fungsional Non Operasional - HR - Jawa Timur"/>
    <s v="SURABAYA"/>
    <s v="Jawa Timur"/>
    <d v="1982-12-29T00:00:00"/>
    <d v="2008-03-01T00:00:00"/>
    <s v="Female"/>
    <s v="KFNO"/>
    <s v="LITA.KURNIASARI@CIMBNIAGA.CO.ID"/>
    <s v="D-4"/>
    <n v="3018967"/>
    <s v="ALFIAN FIRMANA"/>
    <s v="RCU Network Region Head - Jawa Timur &amp; Bali Nusra"/>
    <m/>
    <m/>
    <m/>
    <m/>
    <x v="1"/>
    <m/>
    <m/>
    <x v="0"/>
    <n v="0"/>
    <x v="0"/>
    <n v="0"/>
    <x v="0"/>
    <n v="0"/>
  </r>
  <r>
    <n v="3008119"/>
    <s v="EKA HARYANTI LESTARI"/>
    <s v="U7"/>
    <x v="4"/>
    <s v="Risk Control Unit &amp; Governance - NDB"/>
    <s v="RCU Network"/>
    <s v="RCU Network Region - Jawa Timur &amp; Bali Nusra"/>
    <s v="RCU Network - Jawa Timur &amp; Bali Nusra"/>
    <s v="Risk Control Unit Specialist"/>
    <s v="Risk Control Unit Specialist"/>
    <s v="KCP - Kediri - Diponegoro - KED"/>
    <s v="KEDIRI"/>
    <s v="Jawa Timur"/>
    <d v="1982-09-05T00:00:00"/>
    <d v="2007-01-01T00:00:00"/>
    <s v="Female"/>
    <s v="KED"/>
    <s v="EKA.LESTARI@CIMBNIAGA.CO.ID"/>
    <s v="D-4"/>
    <n v="3018967"/>
    <s v="ALFIAN FIRMANA"/>
    <s v="RCU Network Region Head - Jawa Timur &amp; Bali Nusra"/>
    <m/>
    <m/>
    <m/>
    <m/>
    <x v="1"/>
    <m/>
    <m/>
    <x v="1"/>
    <n v="1"/>
    <x v="0"/>
    <n v="0"/>
    <x v="0"/>
    <n v="0.5"/>
  </r>
  <r>
    <n v="3010079"/>
    <s v="DIAH SUCI PUSPITASARI"/>
    <s v="U7"/>
    <x v="4"/>
    <s v="Risk Control Unit &amp; Governance - NDB"/>
    <s v="RCU Network"/>
    <s v="RCU Network Region - Jawa Timur &amp; Bali Nusra"/>
    <s v="RCU Network - Jawa Timur &amp; Bali Nusra"/>
    <s v="Risk Control Unit Specialist"/>
    <s v="Risk Control Unit Specialist"/>
    <s v="KCP - Blitar - Merdeka - BLR"/>
    <s v="BLITAR"/>
    <s v="Jawa Timur"/>
    <d v="1984-03-29T00:00:00"/>
    <d v="2008-04-15T00:00:00"/>
    <s v="Female"/>
    <s v="BLR"/>
    <s v="DIAH.PUSPITA@CIMBNIAGA.CO.ID"/>
    <s v="D-4"/>
    <n v="3018967"/>
    <s v="ALFIAN FIRMANA"/>
    <s v="RCU Network Region Head - Jawa Timur &amp; Bali Nusra"/>
    <m/>
    <m/>
    <m/>
    <m/>
    <x v="1"/>
    <m/>
    <m/>
    <x v="0"/>
    <n v="0.55000000000000004"/>
    <x v="0"/>
    <n v="0"/>
    <x v="0"/>
    <n v="0.27500000000000002"/>
  </r>
  <r>
    <n v="3004897"/>
    <s v="YENNY SANDRA AGUSTIN"/>
    <s v="U8"/>
    <x v="4"/>
    <s v="Risk Control Unit &amp; Governance - NDB"/>
    <s v="RCU Network"/>
    <s v="RCU Network Region - Jawa Timur &amp; Bali Nusra"/>
    <s v="RCU Network - Jawa Timur &amp; Bali Nusra"/>
    <s v="Risk Control Unit Specialist"/>
    <s v="Risk Control Unit Specialist"/>
    <s v="KCP - Malang - Basuki Rachmad - MLN"/>
    <s v="MALANG"/>
    <s v="Jawa Timur"/>
    <d v="1975-08-06T00:00:00"/>
    <d v="1999-07-01T00:00:00"/>
    <s v="Female"/>
    <s v="MLN"/>
    <s v="YENNY.AGUSTIN@CIMBNIAGA.CO.ID"/>
    <s v="D-4"/>
    <n v="3018967"/>
    <s v="ALFIAN FIRMANA"/>
    <s v="RCU Network Region Head - Jawa Timur &amp; Bali Nusra"/>
    <m/>
    <m/>
    <m/>
    <m/>
    <x v="1"/>
    <m/>
    <m/>
    <x v="0"/>
    <n v="0"/>
    <x v="0"/>
    <n v="0"/>
    <x v="0"/>
    <n v="0"/>
  </r>
  <r>
    <n v="3009610"/>
    <s v="YANTI LUNITASARI"/>
    <s v="U8"/>
    <x v="4"/>
    <s v="Risk Control Unit &amp; Governance - NDB"/>
    <s v="RCU Network"/>
    <s v="RCU Network Region - Jawa Timur &amp; Bali Nusra"/>
    <s v="RCU Network - Jawa Timur &amp; Bali Nusra"/>
    <s v="Risk Control Unit Specialist"/>
    <s v="Risk Control Unit Specialist"/>
    <s v="Kantor Fungsional Non Operasional - HR - Jawa Timur"/>
    <s v="SURABAYA"/>
    <s v="Jawa Timur"/>
    <d v="1982-01-31T00:00:00"/>
    <d v="2008-04-01T00:00:00"/>
    <s v="Female"/>
    <s v="KFNO"/>
    <s v="YANTI.LUNITASARI@CIMBNIAGA.CO.ID"/>
    <s v="D-4"/>
    <n v="3018967"/>
    <s v="ALFIAN FIRMANA"/>
    <s v="RCU Network Region Head - Jawa Timur &amp; Bali Nusra"/>
    <m/>
    <m/>
    <m/>
    <m/>
    <x v="1"/>
    <m/>
    <m/>
    <x v="0"/>
    <n v="0"/>
    <x v="0"/>
    <n v="0"/>
    <x v="0"/>
    <n v="0"/>
  </r>
  <r>
    <n v="3013986"/>
    <s v="PUTU ARIE WINAYA"/>
    <s v="U7"/>
    <x v="4"/>
    <s v="Risk Control Unit &amp; Governance - NDB"/>
    <s v="RCU Network"/>
    <s v="RCU Network Region - Jawa Timur &amp; Bali Nusra"/>
    <s v="RCU Network - Jawa Timur &amp; Bali Nusra"/>
    <s v="Risk Control Unit Specialist"/>
    <s v="Risk Control Unit Specialist"/>
    <s v="KC - Denpasar - Thamrin - DPS"/>
    <s v="DENPASAR"/>
    <s v="Bali"/>
    <d v="1986-07-09T00:00:00"/>
    <d v="2010-08-16T00:00:00"/>
    <s v="Male"/>
    <s v="DPS"/>
    <s v="PUTU.WINAYA@CIMBNIAGA.CO.ID"/>
    <s v="D-4"/>
    <n v="3018967"/>
    <s v="ALFIAN FIRMANA"/>
    <s v="RCU Network Region Head - Jawa Timur &amp; Bali Nusra"/>
    <m/>
    <m/>
    <m/>
    <m/>
    <x v="1"/>
    <m/>
    <m/>
    <x v="0"/>
    <n v="0.45"/>
    <x v="0"/>
    <n v="0"/>
    <x v="0"/>
    <n v="0.22500000000000001"/>
  </r>
  <r>
    <n v="3005664"/>
    <s v="SOFINE YULITA UNDAP"/>
    <s v="U7"/>
    <x v="4"/>
    <s v="Risk Control Unit &amp; Governance - NDB"/>
    <s v="RCU Network"/>
    <s v="RCU Network Region - IKN"/>
    <s v="RCU Network - IKN"/>
    <s v="Risk Control Unit Specialist"/>
    <s v="Risk Control Unit Specialist"/>
    <s v="KC - Manado - Walanda Maramis - WLD"/>
    <s v="MANADO"/>
    <s v="Sulawesi Utara"/>
    <d v="1978-07-05T00:00:00"/>
    <d v="2002-06-28T00:00:00"/>
    <s v="Female"/>
    <s v="WLD"/>
    <s v="SOFINE@CIMBNIAGA.CO.ID"/>
    <s v="D-4"/>
    <n v="3004985"/>
    <s v="GUSTAF JOYHENSEN SONDAKH"/>
    <s v="RCU Network Region Head - IKN"/>
    <m/>
    <m/>
    <m/>
    <m/>
    <x v="1"/>
    <m/>
    <m/>
    <x v="0"/>
    <n v="0.05"/>
    <x v="0"/>
    <n v="0"/>
    <x v="0"/>
    <n v="2.5000000000000001E-2"/>
  </r>
  <r>
    <n v="3026719"/>
    <s v="ELISABETH PARINDING"/>
    <s v="U8"/>
    <x v="4"/>
    <s v="Risk Control Unit &amp; Governance - NDB"/>
    <s v="RCU Network"/>
    <s v="RCU Network Region - IKN"/>
    <s v="RCU Network - IKN"/>
    <s v="Risk Control Unit Specialist"/>
    <s v="Risk Control Unit Specialist"/>
    <s v="KC - Makassar - Ahmad Yani - AYI"/>
    <s v="MAKASSAR"/>
    <s v="Sulawesi Selatan"/>
    <d v="1984-05-23T00:00:00"/>
    <d v="2014-06-30T00:00:00"/>
    <s v="Female"/>
    <s v="AYI"/>
    <s v="ELISABETH.PARINDING@CIMBNIAGA.CO.ID"/>
    <s v="D-4"/>
    <n v="3004985"/>
    <s v="GUSTAF JOYHENSEN SONDAKH"/>
    <s v="RCU Network Region Head - IKN"/>
    <m/>
    <m/>
    <m/>
    <m/>
    <x v="1"/>
    <m/>
    <m/>
    <x v="0"/>
    <n v="0.05"/>
    <x v="0"/>
    <n v="0"/>
    <x v="0"/>
    <n v="2.5000000000000001E-2"/>
  </r>
  <r>
    <n v="3025537"/>
    <s v="YONATHAN"/>
    <s v="U8"/>
    <x v="4"/>
    <s v="Risk Control Unit &amp; Governance - NDB"/>
    <s v="RCU Network"/>
    <s v="RCU Network Region - IKN"/>
    <s v="RCU Network - IKN"/>
    <s v="Risk Control Unit Specialist"/>
    <s v="Risk Control Unit Specialist"/>
    <s v="KC - Palangkaraya - Murjani - PKY"/>
    <s v="PALANGKARAYA"/>
    <s v="Kalimantan Tengah"/>
    <d v="1983-02-16T00:00:00"/>
    <d v="2014-02-25T00:00:00"/>
    <s v="Male"/>
    <s v="PKY"/>
    <s v="YONATHAN@CIMBNIAGA.CO.ID"/>
    <s v="D-4"/>
    <n v="3004985"/>
    <s v="GUSTAF JOYHENSEN SONDAKH"/>
    <s v="RCU Network Region Head - IKN"/>
    <m/>
    <m/>
    <m/>
    <m/>
    <x v="1"/>
    <m/>
    <m/>
    <x v="0"/>
    <n v="0"/>
    <x v="0"/>
    <n v="0"/>
    <x v="0"/>
    <n v="0"/>
  </r>
  <r>
    <n v="3023788"/>
    <s v="TUTIK HANDAJANI"/>
    <s v="U8"/>
    <x v="4"/>
    <s v="Risk Control Unit &amp; Governance - NDB"/>
    <s v="RCU Network"/>
    <s v="RCU Network Region - IKN"/>
    <s v="RCU Network - IKN"/>
    <s v="Risk Control Unit Specialist"/>
    <s v="Risk Control Unit Specialist"/>
    <s v="KC - Tarakan - Karang Anyar - TRK"/>
    <s v="TARAKAN"/>
    <s v="Kalimantan Utara"/>
    <d v="1973-05-10T00:00:00"/>
    <d v="2013-08-01T00:00:00"/>
    <s v="Female"/>
    <s v="TRK"/>
    <s v="TUTIK.HANDAJANI@CIMBNIAGA.CO.ID"/>
    <s v="D-4"/>
    <n v="3004985"/>
    <s v="GUSTAF JOYHENSEN SONDAKH"/>
    <s v="RCU Network Region Head - IKN"/>
    <m/>
    <m/>
    <m/>
    <m/>
    <x v="1"/>
    <m/>
    <m/>
    <x v="1"/>
    <n v="1"/>
    <x v="0"/>
    <n v="0"/>
    <x v="0"/>
    <n v="0.5"/>
  </r>
  <r>
    <n v="3006401"/>
    <s v="MIGOT YUNANDAR"/>
    <s v="U8"/>
    <x v="4"/>
    <s v="Risk Control Unit &amp; Governance - NDB"/>
    <s v="RCU Network"/>
    <s v="RCU Network Region - Jawa Timur &amp; Bali Nusra"/>
    <s v="RCU Network - Jawa Timur &amp; Bali Nusra"/>
    <s v="Risk Control Unit Specialist"/>
    <s v="Risk Control Unit Specialist"/>
    <s v="Kantor Fungsional Non Operasional - HR - Jawa Timur"/>
    <s v="SURABAYA"/>
    <s v="Jawa Timur"/>
    <d v="1976-11-20T00:00:00"/>
    <d v="2004-11-10T00:00:00"/>
    <s v="Male"/>
    <s v="KFNO"/>
    <s v="MIGOT@CIMBNIAGA.CO.ID"/>
    <s v="D-4"/>
    <n v="3018967"/>
    <s v="ALFIAN FIRMANA"/>
    <s v="RCU Network Region Head - Jawa Timur &amp; Bali Nusra"/>
    <m/>
    <m/>
    <m/>
    <m/>
    <x v="1"/>
    <m/>
    <m/>
    <x v="0"/>
    <n v="0"/>
    <x v="0"/>
    <n v="0"/>
    <x v="0"/>
    <n v="0"/>
  </r>
  <r>
    <n v="3007643"/>
    <s v="MUHAMMAD YUSUF"/>
    <s v="U6"/>
    <x v="4"/>
    <s v="Risk Control Unit &amp; Governance - NDB"/>
    <s v="RCU Network"/>
    <s v="RCU Network Region - Sumatera"/>
    <s v="RCU Network - Sumatera"/>
    <s v="Risk Control Unit Specialist"/>
    <s v="Risk Control Unit Specialist"/>
    <s v="KC - Medan - Bukit Barisan - BKT"/>
    <s v="MEDAN"/>
    <s v="Sumatera Utara"/>
    <d v="1982-06-08T00:00:00"/>
    <d v="2006-03-01T00:00:00"/>
    <s v="Male"/>
    <s v="BKT"/>
    <s v="MUHAMMAD.YUSUF2@CIMBNIAGA.CO.ID"/>
    <s v="D-4"/>
    <n v="3008470"/>
    <s v="RISNAWATY SITEPU"/>
    <s v="RCU Network Region Head - Sumatera"/>
    <m/>
    <m/>
    <m/>
    <m/>
    <x v="1"/>
    <m/>
    <m/>
    <x v="1"/>
    <n v="1"/>
    <x v="0"/>
    <n v="0"/>
    <x v="0"/>
    <n v="0.5"/>
  </r>
  <r>
    <n v="3004371"/>
    <s v="DJATI WIKARPO"/>
    <s v="U7"/>
    <x v="4"/>
    <s v="Risk Control Unit &amp; Governance - NDB"/>
    <s v="RCU Network"/>
    <s v="RCU Network Region - Sumatera"/>
    <s v="RCU Network - Sumatera"/>
    <s v="Risk Control Unit Specialist"/>
    <s v="Risk Control Unit Specialist"/>
    <s v="KCP - Tanjung Pinang - Merdeka - TPN"/>
    <s v="TANJUNG PINANG"/>
    <s v="Kepulauan Riau"/>
    <d v="1972-05-03T00:00:00"/>
    <d v="1997-06-01T00:00:00"/>
    <s v="Male"/>
    <s v="TPN"/>
    <s v="DJATI.WIKARPO@CIMBNIAGA.CO.ID"/>
    <s v="D-4"/>
    <n v="3008470"/>
    <s v="RISNAWATY SITEPU"/>
    <s v="RCU Network Region Head - Sumatera"/>
    <m/>
    <m/>
    <m/>
    <m/>
    <x v="1"/>
    <m/>
    <m/>
    <x v="0"/>
    <n v="0"/>
    <x v="0"/>
    <n v="0"/>
    <x v="0"/>
    <n v="0"/>
  </r>
  <r>
    <n v="3022248"/>
    <s v="MADE YULI ARDIANI"/>
    <s v="U7"/>
    <x v="4"/>
    <s v="Risk Control Unit &amp; Governance - NDB"/>
    <s v="RCU Network"/>
    <s v="RCU Network Region - Sumatera"/>
    <s v="RCU Network - Sumatera"/>
    <s v="Risk Control Unit Specialist"/>
    <s v="Risk Control Unit Specialist"/>
    <s v="KC - Lampung - Malahayati - LMU"/>
    <s v="LAMPUNG SELATAN"/>
    <s v="Lampung"/>
    <d v="1990-07-28T00:00:00"/>
    <d v="2013-04-10T00:00:00"/>
    <s v="Female"/>
    <s v="LMU"/>
    <s v="MADE.ARDIANI@CIMBNIAGA.CO.ID"/>
    <s v="D-4"/>
    <n v="3008470"/>
    <s v="RISNAWATY SITEPU"/>
    <s v="RCU Network Region Head - Sumatera"/>
    <m/>
    <m/>
    <m/>
    <m/>
    <x v="1"/>
    <m/>
    <m/>
    <x v="0"/>
    <n v="0"/>
    <x v="0"/>
    <n v="0"/>
    <x v="0"/>
    <n v="0"/>
  </r>
  <r>
    <n v="3014859"/>
    <s v="ALHILAL AKBAR"/>
    <s v="U7"/>
    <x v="4"/>
    <s v="Risk Control Unit &amp; Governance - NDB"/>
    <s v="RCU Network"/>
    <s v="RCU Network Region - Sumatera"/>
    <s v="RCU Network - Sumatera"/>
    <s v="Risk Control Unit Specialist"/>
    <s v="Risk Control Unit Specialist"/>
    <s v="KC - Medan - Bukit Barisan - BKT"/>
    <s v="MEDAN"/>
    <s v="Sumatera Utara"/>
    <d v="1986-09-23T00:00:00"/>
    <d v="2010-12-13T00:00:00"/>
    <s v="Male"/>
    <s v="BKT"/>
    <s v="ALHILAL.AKBAR@CIMBNIAGA.CO.ID"/>
    <s v="D-4"/>
    <n v="3008470"/>
    <s v="RISNAWATY SITEPU"/>
    <s v="RCU Network Region Head - Sumatera"/>
    <m/>
    <m/>
    <m/>
    <m/>
    <x v="1"/>
    <m/>
    <m/>
    <x v="0"/>
    <n v="0.05"/>
    <x v="0"/>
    <n v="0"/>
    <x v="0"/>
    <n v="2.5000000000000001E-2"/>
  </r>
  <r>
    <n v="3006340"/>
    <s v="SANDRA ASTA"/>
    <s v="U7"/>
    <x v="4"/>
    <s v="Risk Control Unit &amp; Governance - NDB"/>
    <s v="RCU Network"/>
    <s v="RCU Network Region - Sumatera"/>
    <s v="RCU Network - Sumatera"/>
    <s v="Risk Control Unit Specialist"/>
    <s v="Risk Control Unit Specialist"/>
    <s v="KCS - Pekanbaru Sudirman - SPSD"/>
    <s v="PEKANBARU"/>
    <s v="Riau"/>
    <d v="1980-07-22T00:00:00"/>
    <d v="2004-10-01T00:00:00"/>
    <s v="Male"/>
    <s v="SPSD"/>
    <s v="SANDRA.ASTA@CIMBNIAGA.CO.ID"/>
    <s v="D-4"/>
    <n v="3008470"/>
    <s v="RISNAWATY SITEPU"/>
    <s v="RCU Network Region Head - Sumatera"/>
    <m/>
    <m/>
    <m/>
    <m/>
    <x v="1"/>
    <m/>
    <m/>
    <x v="0"/>
    <n v="0.6"/>
    <x v="0"/>
    <n v="0"/>
    <x v="0"/>
    <n v="0.3"/>
  </r>
  <r>
    <n v="3004653"/>
    <s v="RAHMAT MUDA HSB"/>
    <s v="U7"/>
    <x v="4"/>
    <s v="Risk Control Unit &amp; Governance - NDB"/>
    <s v="RCU Network"/>
    <s v="RCU Network Region - Sumatera"/>
    <s v="RCU Network - Sumatera"/>
    <s v="Risk Control Unit Specialist"/>
    <s v="Risk Control Unit Specialist"/>
    <s v="KC - Medan - Bukit Barisan - BKT"/>
    <s v="MEDAN"/>
    <s v="Sumatera Utara"/>
    <d v="1973-07-22T00:00:00"/>
    <d v="1997-09-20T00:00:00"/>
    <s v="Male"/>
    <s v="BKT"/>
    <s v="RAHMAT.HASIBUAN@CIMBNIAGA.CO.ID"/>
    <s v="D-4"/>
    <n v="3008470"/>
    <s v="RISNAWATY SITEPU"/>
    <s v="RCU Network Region Head - Sumatera"/>
    <m/>
    <m/>
    <m/>
    <m/>
    <x v="1"/>
    <m/>
    <m/>
    <x v="1"/>
    <n v="1"/>
    <x v="0"/>
    <n v="0"/>
    <x v="0"/>
    <n v="0.5"/>
  </r>
  <r>
    <n v="3011063"/>
    <s v="HENRI DWI HASTUTI"/>
    <s v="U7"/>
    <x v="4"/>
    <s v="Risk Control Unit &amp; Governance - NDB"/>
    <s v="RCU Network"/>
    <s v="RCU Network Region - Jawa Barat D3"/>
    <s v="RCU Network Region - Jawa Barat D4"/>
    <s v="Risk Control Unit Specialist"/>
    <s v="Risk Control Unit Specialist"/>
    <s v="KC - Bandung - Asia Afrika - BAA"/>
    <s v="BANDUNG"/>
    <s v="Jawa Barat"/>
    <d v="1985-06-14T00:00:00"/>
    <d v="2008-04-07T00:00:00"/>
    <s v="Female"/>
    <s v="BAA"/>
    <s v="HENRI.HASTUTI@CIMBNIAGA.CO.ID"/>
    <s v="D-4"/>
    <n v="3006882"/>
    <s v="NOVA AGUNG BUDIANA"/>
    <s v="RCU Network Region Head - Jawa Barat"/>
    <m/>
    <m/>
    <m/>
    <m/>
    <x v="1"/>
    <m/>
    <m/>
    <x v="0"/>
    <n v="0"/>
    <x v="0"/>
    <n v="0"/>
    <x v="0"/>
    <n v="0"/>
  </r>
  <r>
    <n v="3005399"/>
    <s v="GUNTARA SURACHMAN PUTERA"/>
    <s v="U7"/>
    <x v="4"/>
    <s v="Risk Control Unit &amp; Governance - NDB"/>
    <s v="RCU Network"/>
    <s v="RCU Network Region - Jawa Barat D3"/>
    <s v="RCU Network Region - Jawa Barat D4"/>
    <s v="Risk Control Unit Specialist"/>
    <s v="Risk Control Unit Specialist"/>
    <s v="KC - Bandung - Asia Afrika - BAA"/>
    <s v="BANDUNG"/>
    <s v="Jawa Barat"/>
    <d v="1977-04-21T00:00:00"/>
    <d v="2003-09-01T00:00:00"/>
    <s v="Male"/>
    <s v="BAA"/>
    <s v="GUNTARA@CIMBNIAGA.CO.ID"/>
    <s v="D-4"/>
    <n v="3006882"/>
    <s v="NOVA AGUNG BUDIANA"/>
    <s v="RCU Network Region Head - Jawa Barat"/>
    <m/>
    <m/>
    <m/>
    <m/>
    <x v="1"/>
    <m/>
    <m/>
    <x v="1"/>
    <n v="1"/>
    <x v="0"/>
    <n v="0"/>
    <x v="0"/>
    <n v="0.5"/>
  </r>
  <r>
    <n v="3010049"/>
    <s v="DHERY ACHMAD HUDHORI"/>
    <s v="U8"/>
    <x v="4"/>
    <s v="Risk Control Unit &amp; Governance - NDB"/>
    <s v="RCU Network"/>
    <s v="RCU Network Region - Jawa Barat D3"/>
    <s v="RCU Network Region - Jawa Barat D4"/>
    <s v="Risk Control Unit Specialist"/>
    <s v="Risk Control Unit Specialist"/>
    <s v="KC - Bandung - Asia Afrika - BAA"/>
    <s v="BANDUNG"/>
    <s v="Jawa Barat"/>
    <d v="1980-08-29T00:00:00"/>
    <d v="2009-01-01T00:00:00"/>
    <s v="Male"/>
    <s v="BAA"/>
    <s v="DHERY.HUDHORI@CIMBNIAGA.CO.ID"/>
    <s v="D-4"/>
    <n v="3006882"/>
    <s v="NOVA AGUNG BUDIANA"/>
    <s v="RCU Network Region Head - Jawa Barat"/>
    <m/>
    <m/>
    <m/>
    <m/>
    <x v="1"/>
    <m/>
    <m/>
    <x v="0"/>
    <n v="0.3"/>
    <x v="0"/>
    <n v="0"/>
    <x v="0"/>
    <n v="0.15"/>
  </r>
  <r>
    <n v="3005600"/>
    <s v="PRAPTI SETIYAWATI"/>
    <s v="U8"/>
    <x v="4"/>
    <s v="Risk Control Unit &amp; Governance - NDB"/>
    <s v="RCU Network"/>
    <s v="RCU Network Region - Jawa Barat D3"/>
    <s v="RCU Network Region - Jawa Barat D4"/>
    <s v="Risk Control Unit Specialist"/>
    <s v="Risk Control Unit Specialist"/>
    <s v="KCP - Cirebon - Siliwangi - CRN"/>
    <s v="CIREBON"/>
    <s v="Jawa Barat"/>
    <d v="1974-08-03T00:00:00"/>
    <d v="2001-12-01T00:00:00"/>
    <s v="Female"/>
    <s v="CRN"/>
    <s v="PRAPTI@CIMBNIAGA.CO.ID"/>
    <s v="D-4"/>
    <n v="3006882"/>
    <s v="NOVA AGUNG BUDIANA"/>
    <s v="RCU Network Region Head - Jawa Barat"/>
    <m/>
    <m/>
    <m/>
    <m/>
    <x v="1"/>
    <m/>
    <m/>
    <x v="0"/>
    <n v="0.05"/>
    <x v="0"/>
    <n v="0"/>
    <x v="0"/>
    <n v="2.5000000000000001E-2"/>
  </r>
  <r>
    <n v="3020283"/>
    <s v="YUSTINUS WAHYUINDARTO"/>
    <s v="U7"/>
    <x v="4"/>
    <s v="Risk Control Unit &amp; Governance - NDB"/>
    <s v="RCU Network"/>
    <s v="RCU Network Region - Jawa Tengah D3"/>
    <s v="RCU Network Region - Jawa Tengah D4"/>
    <s v="Risk Control Unit Specialist"/>
    <s v="Risk Control Unit Specialist"/>
    <s v="KC - Yogyakarta - Sudirman 50 - YOG"/>
    <s v="YOGYAKARTA"/>
    <s v="D I  Yogyakarta"/>
    <d v="1978-03-20T00:00:00"/>
    <d v="2012-10-08T00:00:00"/>
    <s v="Male"/>
    <s v="YOG"/>
    <s v="YUSTINUS.WAHYUINDARTO@CIMBNIAGA.CO.ID"/>
    <s v="D-4"/>
    <n v="3019031"/>
    <s v="ARDI ARI WINARNO"/>
    <s v="RCU Network Region Head - Jawa Tengah"/>
    <m/>
    <m/>
    <m/>
    <m/>
    <x v="1"/>
    <m/>
    <m/>
    <x v="0"/>
    <n v="0.7"/>
    <x v="0"/>
    <n v="0"/>
    <x v="0"/>
    <n v="0.35"/>
  </r>
  <r>
    <n v="3005488"/>
    <s v="FRANSISCUS XAVERIUS SATRIO PUJIATMOKO"/>
    <s v="U7"/>
    <x v="4"/>
    <s v="Risk Control Unit &amp; Governance - NDB"/>
    <s v="RCU Network"/>
    <s v="RCU Network Region - Jawa Tengah D3"/>
    <s v="RCU Network Region - Jawa Tengah D4"/>
    <s v="Risk Control Unit Specialist"/>
    <s v="Risk Control Unit Specialist"/>
    <s v="KC - Purwokerto - Sudirman - PRO"/>
    <s v="BANYUMAS"/>
    <s v="Jawa Tengah"/>
    <d v="1975-11-28T00:00:00"/>
    <d v="2001-08-01T00:00:00"/>
    <s v="Male"/>
    <s v="PRO"/>
    <s v="FRANSISCUS.PUJIATMOKO@CIMBNIAGA.CO.ID"/>
    <s v="D-4"/>
    <n v="3019031"/>
    <s v="ARDI ARI WINARNO"/>
    <s v="RCU Network Region Head - Jawa Tengah"/>
    <m/>
    <m/>
    <m/>
    <m/>
    <x v="1"/>
    <m/>
    <m/>
    <x v="1"/>
    <n v="1"/>
    <x v="0"/>
    <n v="0"/>
    <x v="0"/>
    <n v="0.5"/>
  </r>
  <r>
    <n v="3005757"/>
    <s v="WAHYU ARIYANTO"/>
    <s v="U7"/>
    <x v="4"/>
    <s v="Risk Control Unit &amp; Governance - NDB"/>
    <s v="RCU Network"/>
    <s v="RCU Network Region - Jawa Tengah D3"/>
    <s v="RCU Network Region - Jawa Tengah D4"/>
    <s v="Risk Control Unit Specialist"/>
    <s v="Risk Control Unit Specialist"/>
    <s v="KC - Solo - Slamet Riyadi 136 - SLR"/>
    <s v="SURAKARTA"/>
    <s v="Jawa Tengah"/>
    <d v="1980-01-05T00:00:00"/>
    <d v="2002-07-05T00:00:00"/>
    <s v="Male"/>
    <s v="SLR"/>
    <s v="WAHYU.ARIYANTO@CIMBNIAGA.CO.ID"/>
    <s v="D-4"/>
    <n v="3019031"/>
    <s v="ARDI ARI WINARNO"/>
    <s v="RCU Network Region Head - Jawa Tengah"/>
    <m/>
    <m/>
    <m/>
    <m/>
    <x v="1"/>
    <m/>
    <m/>
    <x v="1"/>
    <n v="1"/>
    <x v="0"/>
    <n v="0"/>
    <x v="0"/>
    <n v="0.5"/>
  </r>
  <r>
    <n v="3006620"/>
    <s v="ARIEF RACHMAN"/>
    <s v="U7"/>
    <x v="4"/>
    <s v="Risk Control Unit &amp; Governance - NDB"/>
    <s v="RCU Network"/>
    <s v="RCU Network Region - Jawa Tengah D3"/>
    <s v="RCU Network Region - Jawa Tengah D4"/>
    <s v="Risk Control Unit Specialist"/>
    <s v="Risk Control Unit Specialist"/>
    <s v="KC - Purwokerto - Sudirman - PRO"/>
    <s v="BANYUMAS"/>
    <s v="Jawa Tengah"/>
    <d v="1978-04-20T00:00:00"/>
    <d v="2005-02-16T00:00:00"/>
    <s v="Male"/>
    <s v="PRO"/>
    <s v="ARIEF.RACHMAN@CIMBNIAGA.CO.ID"/>
    <s v="D-4"/>
    <n v="3019031"/>
    <s v="ARDI ARI WINARNO"/>
    <s v="RCU Network Region Head - Jawa Tengah"/>
    <m/>
    <m/>
    <m/>
    <m/>
    <x v="1"/>
    <m/>
    <m/>
    <x v="1"/>
    <n v="1"/>
    <x v="0"/>
    <n v="0"/>
    <x v="0"/>
    <n v="0.5"/>
  </r>
  <r>
    <n v="3007895"/>
    <s v="LANO KRISTIYANTO"/>
    <s v="U7"/>
    <x v="4"/>
    <s v="Risk Control Unit &amp; Governance - NDB"/>
    <s v="RCU Network"/>
    <s v="RCU Network Region - Jawa Tengah D3"/>
    <s v="RCU Network Region - Jawa Tengah D4"/>
    <s v="Risk Control Unit Specialist"/>
    <s v="Risk Control Unit Specialist"/>
    <s v="KCS - Semarang - SSMR"/>
    <s v="SEMARANG"/>
    <s v="Jawa Tengah"/>
    <d v="1980-02-03T00:00:00"/>
    <d v="2006-06-21T00:00:00"/>
    <s v="Male"/>
    <s v="SSMR"/>
    <s v="LANO@CIMBNIAGA.CO.ID"/>
    <s v="D-4"/>
    <n v="3019031"/>
    <s v="ARDI ARI WINARNO"/>
    <s v="RCU Network Region Head - Jawa Tengah"/>
    <m/>
    <m/>
    <m/>
    <m/>
    <x v="1"/>
    <m/>
    <m/>
    <x v="1"/>
    <n v="1"/>
    <x v="0"/>
    <n v="0"/>
    <x v="0"/>
    <n v="0.5"/>
  </r>
  <r>
    <n v="3003028"/>
    <s v="EVARISTUS KRIDO SUDARMASTO"/>
    <s v="U8"/>
    <x v="4"/>
    <s v="Risk Control Unit &amp; Governance - NDB"/>
    <s v="RCU Network"/>
    <s v="RCU Network Region - Jawa Tengah D3"/>
    <s v="RCU Network Region - Jawa Tengah D4"/>
    <s v="Risk Control Unit Specialist"/>
    <s v="Risk Control Unit Specialist"/>
    <s v="KC - Solo - Slamet Riyadi 136 - SLR"/>
    <s v="SURAKARTA"/>
    <s v="Jawa Tengah"/>
    <d v="1971-10-30T00:00:00"/>
    <d v="1995-04-01T00:00:00"/>
    <s v="Male"/>
    <s v="SLR"/>
    <s v="EVARISTUS.SUDARMASTO@CIMBNIAGA.CO.ID"/>
    <s v="D-4"/>
    <n v="3019031"/>
    <s v="ARDI ARI WINARNO"/>
    <s v="RCU Network Region Head - Jawa Tengah"/>
    <m/>
    <m/>
    <m/>
    <m/>
    <x v="1"/>
    <m/>
    <m/>
    <x v="2"/>
    <e v="#N/A"/>
    <x v="0"/>
    <n v="0"/>
    <x v="1"/>
    <e v="#N/A"/>
  </r>
  <r>
    <n v="3027556"/>
    <s v="DESSY PRATIWI SARI"/>
    <s v="U8"/>
    <x v="4"/>
    <s v="Risk Control Unit &amp; Governance - NDB"/>
    <s v="RCU Network"/>
    <s v="RCU Network Region - Jawa Tengah D3"/>
    <s v="RCU Network Region - Jawa Tengah D4"/>
    <s v="Risk Control Unit Specialist"/>
    <s v="Risk Control Unit Specialist"/>
    <s v="KCS - Semarang - SSMR"/>
    <s v="SEMARANG"/>
    <s v="Jawa Tengah"/>
    <d v="1986-12-26T00:00:00"/>
    <d v="2014-10-13T00:00:00"/>
    <s v="Female"/>
    <s v="SSMR"/>
    <s v="DESSY.SARI@CIMBNIAGA.CO.ID"/>
    <s v="D-4"/>
    <n v="3019031"/>
    <s v="ARDI ARI WINARNO"/>
    <s v="RCU Network Region Head - Jawa Tengah"/>
    <m/>
    <m/>
    <m/>
    <m/>
    <x v="1"/>
    <m/>
    <m/>
    <x v="0"/>
    <n v="0"/>
    <x v="0"/>
    <n v="0"/>
    <x v="0"/>
    <n v="0"/>
  </r>
  <r>
    <n v="3011180"/>
    <s v="ABDUL FATAH CHOLILULLOH"/>
    <s v="U8"/>
    <x v="4"/>
    <s v="Risk Control Unit &amp; Governance - NDB"/>
    <s v="RCU Network"/>
    <s v="RCU Network Region - Jawa Tengah D3"/>
    <s v="RCU Network Region - Jawa Tengah D4"/>
    <s v="Risk Control Unit Specialist"/>
    <s v="Risk Control Unit Specialist"/>
    <s v="KCS - Semarang - SSMR"/>
    <s v="SEMARANG"/>
    <s v="Jawa Tengah"/>
    <d v="1985-07-14T00:00:00"/>
    <d v="2009-05-04T00:00:00"/>
    <s v="Male"/>
    <s v="SSMR"/>
    <s v="ABDUL.CHOLILULLOH@CIMBNIAGA.CO.ID"/>
    <s v="D-4"/>
    <n v="3019031"/>
    <s v="ARDI ARI WINARNO"/>
    <s v="RCU Network Region Head - Jawa Tengah"/>
    <m/>
    <m/>
    <m/>
    <m/>
    <x v="1"/>
    <m/>
    <m/>
    <x v="0"/>
    <n v="0"/>
    <x v="0"/>
    <n v="0"/>
    <x v="0"/>
    <n v="0"/>
  </r>
  <r>
    <n v="3005954"/>
    <s v="B. NURSANTI RETNO RAMAWANTI"/>
    <s v="U5"/>
    <x v="4"/>
    <s v="Risk Control Unit &amp; Governance - NDB"/>
    <s v="Risk Control - BTSSM &amp; DBBP"/>
    <s v="---"/>
    <s v="---"/>
    <s v="Risk Control Unit Sr Specialist"/>
    <s v="Risk Control Unit Sr Specialist"/>
    <s v="Kantor Fungsional Non Operasional - Menara Sentraya"/>
    <s v="JAKARTA SELATAN"/>
    <s v="Dki Jakarta"/>
    <d v="1977-05-30T00:00:00"/>
    <d v="2003-02-28T00:00:00"/>
    <s v="Female"/>
    <s v="KFNO"/>
    <s v="BNURSANTI@CIMBNIAGA.CO.ID"/>
    <s v="D-2"/>
    <n v="3019514"/>
    <s v="JUTO BUDIHARDJO"/>
    <s v="Head of Risk Control Unit &amp; Governance - NDB"/>
    <m/>
    <m/>
    <m/>
    <m/>
    <x v="1"/>
    <m/>
    <m/>
    <x v="0"/>
    <n v="0"/>
    <x v="0"/>
    <n v="0"/>
    <x v="0"/>
    <n v="0"/>
  </r>
  <r>
    <n v="3034491"/>
    <s v="IRMA LAKSMISARI"/>
    <s v="U4"/>
    <x v="4"/>
    <s v="Risk Control Unit &amp; Governance - NDB"/>
    <s v="Risk Control - NBC, NDB Biz Strategy &amp; Performance"/>
    <s v="---"/>
    <s v="---"/>
    <s v="Risk Control Unit Sr Specialist"/>
    <s v="Risk Control Unit Sr Specialist"/>
    <s v="Kantor Fungsional Non Operasional - Menara Sentraya"/>
    <s v="JAKARTA SELATAN"/>
    <s v="Dki Jakarta"/>
    <d v="1978-02-13T00:00:00"/>
    <d v="2017-10-16T00:00:00"/>
    <s v="Female"/>
    <s v="KFNO"/>
    <s v="IRMA.LAKSMISARI@CIMBNIAGA.CO.ID"/>
    <s v="D-2"/>
    <n v="3019514"/>
    <s v="JUTO BUDIHARDJO"/>
    <s v="Head of Risk Control Unit &amp; Governance - NDB"/>
    <m/>
    <m/>
    <m/>
    <m/>
    <x v="1"/>
    <m/>
    <m/>
    <x v="0"/>
    <n v="0"/>
    <x v="0"/>
    <n v="0"/>
    <x v="0"/>
    <n v="0"/>
  </r>
  <r>
    <n v="5602082"/>
    <s v="MUHAMMAD ZIKRI KHAIDIR YUSUF"/>
    <s v="U9"/>
    <x v="4"/>
    <s v="Non Branch Channel"/>
    <s v="Business Enablement &amp; Relation"/>
    <s v="Unsecured Business Processing &amp; Recontest"/>
    <s v="Sharia CCPL Business Processing"/>
    <s v="Sharia CCPL Business Processing Specialist"/>
    <s v="Sharia CCPL Business Processing Specialist"/>
    <s v="Kantor Pusat - Griya Niaga 2"/>
    <s v="TANGERANG SELATAN"/>
    <s v="Banten"/>
    <d v="2002-07-18T00:00:00"/>
    <d v="2026-02-23T00:00:00"/>
    <s v="Male"/>
    <s v="KP"/>
    <s v="muhammad.yusuf4@cimbniaga.co.id"/>
    <s v="D-4"/>
    <n v="3020750"/>
    <s v="LENNY SONIA"/>
    <s v="Unsecured Business Processing &amp; Recontest Head"/>
    <m/>
    <m/>
    <m/>
    <m/>
    <x v="1"/>
    <m/>
    <m/>
    <x v="0"/>
    <n v="0"/>
    <x v="1"/>
    <e v="#N/A"/>
    <x v="1"/>
    <e v="#N/A"/>
  </r>
  <r>
    <n v="3010840"/>
    <s v="KRITISYA VINANDA TANJUNG"/>
    <s v="U7"/>
    <x v="8"/>
    <s v="Central Operations"/>
    <s v="Transaction Operational &amp; Digital Improvement"/>
    <s v="Channel Operations &amp; Settlement"/>
    <s v="Merchant &amp; e-Channel Settlement, Card Inventory and Complaint Resolution"/>
    <s v="Complaint Resolution Manager"/>
    <s v="Complaint Resolution Manager"/>
    <s v="Kantor Pusat - Griya Niaga 2"/>
    <s v="TANGERANG SELATAN"/>
    <s v="Banten"/>
    <d v="1985-04-15T00:00:00"/>
    <d v="2009-03-03T00:00:00"/>
    <s v="Female"/>
    <s v="KP"/>
    <s v="KRITISYA@CIMBNIAGA.CO.ID"/>
    <s v="D-5"/>
    <n v="3008789"/>
    <s v="FRISA ASTARI"/>
    <s v="Merchant &amp; e-Channel Settlement, Card Inventory and Complaint Resolution Head"/>
    <m/>
    <m/>
    <m/>
    <m/>
    <x v="1"/>
    <m/>
    <m/>
    <x v="0"/>
    <n v="0"/>
    <x v="0"/>
    <n v="0"/>
    <x v="0"/>
    <n v="0"/>
  </r>
  <r>
    <n v="3041670"/>
    <s v="TAJINDRA PAL SINGH"/>
    <s v="U2"/>
    <x v="8"/>
    <s v="Central Operations"/>
    <s v="---"/>
    <s v="---"/>
    <s v="---"/>
    <s v="Head of Central Operations"/>
    <s v="Head of Central Operations"/>
    <s v="Kantor Pusat - Griya Niaga 2"/>
    <s v="TANGERANG SELATAN"/>
    <s v="Banten"/>
    <d v="1975-08-03T00:00:00"/>
    <d v="2020-09-21T00:00:00"/>
    <s v="Male"/>
    <s v="KP"/>
    <s v="TAJINDRA.SINGH@CIMBNIAGA.CO.ID"/>
    <s v="D-1"/>
    <n v="5424192"/>
    <s v="RICO USTHAVIA FRANS"/>
    <s v="Operations, Technology, Analytics &amp; AI Director"/>
    <m/>
    <m/>
    <m/>
    <m/>
    <x v="1"/>
    <m/>
    <m/>
    <x v="1"/>
    <n v="1"/>
    <x v="0"/>
    <n v="0"/>
    <x v="0"/>
    <n v="0.5"/>
  </r>
  <r>
    <n v="3020311"/>
    <s v="RIRI AMALIA"/>
    <s v="U8"/>
    <x v="8"/>
    <s v="Central Operations"/>
    <s v="---"/>
    <s v="---"/>
    <s v="---"/>
    <s v="Secretary"/>
    <s v="Secretary"/>
    <s v="Kantor Pusat - Griya Niaga 2"/>
    <s v="TANGERANG SELATAN"/>
    <s v="Banten"/>
    <d v="1989-10-06T00:00:00"/>
    <d v="2012-10-16T00:00:00"/>
    <s v="Female"/>
    <s v="KP"/>
    <s v="RIRI.AMALIA@CIMBNIAGA.CO.ID"/>
    <s v="SEC"/>
    <n v="3041670"/>
    <s v="TAJINDRA PAL SINGH"/>
    <s v="Head of Central Operations"/>
    <m/>
    <m/>
    <m/>
    <m/>
    <x v="1"/>
    <m/>
    <m/>
    <x v="0"/>
    <n v="0.45"/>
    <x v="0"/>
    <n v="0"/>
    <x v="0"/>
    <n v="0.22500000000000001"/>
  </r>
  <r>
    <n v="3005655"/>
    <s v="ROOSY EGYPTA MUSINA"/>
    <s v="U4"/>
    <x v="8"/>
    <s v="Central Operations"/>
    <s v="Payment Operations"/>
    <s v="---"/>
    <s v="---"/>
    <s v="Payment Operations Head"/>
    <s v="Payment Operations Head"/>
    <s v="Kantor Pusat - Griya Niaga 2"/>
    <s v="TANGERANG SELATAN"/>
    <s v="Banten"/>
    <d v="1977-05-18T00:00:00"/>
    <d v="2003-02-28T00:00:00"/>
    <s v="Female"/>
    <s v="KP"/>
    <s v="ROOSY.MUSINA@CIMBNIAGA.CO.ID"/>
    <s v="D-2"/>
    <n v="3041670"/>
    <s v="TAJINDRA PAL SINGH"/>
    <s v="Head of Central Operations"/>
    <m/>
    <m/>
    <m/>
    <m/>
    <x v="1"/>
    <m/>
    <m/>
    <x v="0"/>
    <n v="0"/>
    <x v="0"/>
    <n v="0"/>
    <x v="0"/>
    <n v="0"/>
  </r>
  <r>
    <n v="3019778"/>
    <s v="MUHAMMAD IRVAN FARDANI"/>
    <s v="U6"/>
    <x v="8"/>
    <s v="Central Operations"/>
    <s v="Payment Operations"/>
    <s v="KPDHN Reporting, Payment Reconciliation &amp; Operations Support"/>
    <s v="---"/>
    <s v="KPDHN Reporting, Payment Reconciliation &amp; Operations Support Head"/>
    <s v="KPDHN Reporting, Payment Reconciliation &amp; Operations Support Head"/>
    <s v="Kantor Pusat - Griya Niaga 2"/>
    <s v="TANGERANG SELATAN"/>
    <s v="Banten"/>
    <d v="1991-09-19T00:00:00"/>
    <d v="2012-08-13T00:00:00"/>
    <s v="Male"/>
    <s v="KP"/>
    <s v="Muh.IrvanFardani@cimbniaga.co.id"/>
    <s v="D-3"/>
    <n v="3005655"/>
    <s v="ROOSY EGYPTA MUSINA"/>
    <s v="Payment Operations Head"/>
    <m/>
    <m/>
    <m/>
    <m/>
    <x v="1"/>
    <m/>
    <m/>
    <x v="0"/>
    <n v="0"/>
    <x v="0"/>
    <n v="0"/>
    <x v="0"/>
    <n v="0"/>
  </r>
  <r>
    <n v="3003253"/>
    <s v="RADEN NARWIS RINOWO"/>
    <s v="U5"/>
    <x v="8"/>
    <s v="Central Operations"/>
    <s v="Payment Operations"/>
    <s v="Business Banking Operations"/>
    <s v="---"/>
    <s v="Business Banking Operations Head"/>
    <s v="Business Banking Operations Head"/>
    <s v="Kantor Fungsional Non Operasional - Menara Sentraya"/>
    <s v="JAKARTA SELATAN"/>
    <s v="Dki Jakarta"/>
    <d v="1971-10-11T00:00:00"/>
    <d v="1995-08-04T00:00:00"/>
    <s v="Male"/>
    <s v="KFNO"/>
    <s v="NRINOWO@CIMBNIAGA.CO.ID"/>
    <s v="D-3"/>
    <n v="3005655"/>
    <s v="ROOSY EGYPTA MUSINA"/>
    <s v="Payment Operations Head"/>
    <m/>
    <m/>
    <m/>
    <m/>
    <x v="1"/>
    <m/>
    <m/>
    <x v="0"/>
    <n v="0"/>
    <x v="0"/>
    <n v="0"/>
    <x v="0"/>
    <n v="0"/>
  </r>
  <r>
    <n v="3004589"/>
    <s v="SISWANTO"/>
    <s v="U6"/>
    <x v="8"/>
    <s v="Central Operations"/>
    <s v="Payment Operations"/>
    <s v="Domestic Fund Transfer D3"/>
    <s v="---"/>
    <s v="Domestic Fund Transfer Head"/>
    <s v="Domestic Fund Transfer Head"/>
    <s v="Kantor Pusat - Griya Niaga 2"/>
    <s v="TANGERANG SELATAN"/>
    <s v="Banten"/>
    <d v="1972-02-06T00:00:00"/>
    <d v="1997-08-25T00:00:00"/>
    <s v="Male"/>
    <s v="KP"/>
    <s v="SISWANTO@CIMBNIAGA.CO.ID"/>
    <s v="D-3"/>
    <n v="3005655"/>
    <s v="ROOSY EGYPTA MUSINA"/>
    <s v="Payment Operations Head"/>
    <m/>
    <m/>
    <m/>
    <m/>
    <x v="1"/>
    <m/>
    <m/>
    <x v="0"/>
    <n v="0"/>
    <x v="0"/>
    <n v="0"/>
    <x v="0"/>
    <n v="0"/>
  </r>
  <r>
    <n v="3035613"/>
    <s v="ANNISA PUTRI GAZALI"/>
    <s v="U7"/>
    <x v="8"/>
    <s v="Central Operations"/>
    <s v="Payment Operations"/>
    <s v="FCY Fund Transfer D3"/>
    <s v="---"/>
    <s v="FCY Fund Transfer Head"/>
    <s v="FCY Fund Transfer Head"/>
    <s v="Kantor Pusat - Griya Niaga 2"/>
    <s v="TANGERANG SELATAN"/>
    <s v="Banten"/>
    <d v="1991-05-28T00:00:00"/>
    <d v="2018-04-09T00:00:00"/>
    <s v="Female"/>
    <s v="KP"/>
    <s v="ANNISA.GAZALI@CIMBNIAGA.CO.ID"/>
    <s v="D-3"/>
    <n v="3005655"/>
    <s v="ROOSY EGYPTA MUSINA"/>
    <s v="Payment Operations Head"/>
    <m/>
    <m/>
    <m/>
    <m/>
    <x v="1"/>
    <m/>
    <m/>
    <x v="0"/>
    <n v="0"/>
    <x v="0"/>
    <n v="0"/>
    <x v="0"/>
    <n v="0"/>
  </r>
  <r>
    <n v="3010909"/>
    <s v="ENDA WAHYUNI"/>
    <s v="U6"/>
    <x v="8"/>
    <s v="Central Operations"/>
    <s v="Payment Operations"/>
    <s v="Transaction Operational"/>
    <s v="---"/>
    <s v="Transaction Operational Head"/>
    <s v="Transaction Operational Head"/>
    <s v="Kantor Pusat - Griya Niaga 2"/>
    <s v="TANGERANG SELATAN"/>
    <s v="Banten"/>
    <d v="1984-06-09T00:00:00"/>
    <d v="2009-03-13T00:00:00"/>
    <s v="Female"/>
    <s v="KP"/>
    <s v="ENDA@CIMBNIAGA.CO.ID"/>
    <s v="D-3"/>
    <n v="3005655"/>
    <s v="ROOSY EGYPTA MUSINA"/>
    <s v="Payment Operations Head"/>
    <m/>
    <m/>
    <m/>
    <m/>
    <x v="1"/>
    <m/>
    <m/>
    <x v="0"/>
    <n v="0"/>
    <x v="0"/>
    <n v="0"/>
    <x v="0"/>
    <n v="0"/>
  </r>
  <r>
    <n v="3004484"/>
    <s v="EKO PRAWOTO"/>
    <s v="U6"/>
    <x v="8"/>
    <s v="Central Operations"/>
    <s v="Cash &amp; Payment Operations"/>
    <s v="Business Banking Operations"/>
    <s v="Account Services"/>
    <s v="Account Services Manager"/>
    <s v="Account Services Manag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3744"/>
    <s v="SUCAHYO ADI WINDARTO"/>
    <s v="U8"/>
    <x v="8"/>
    <s v="Central Operations"/>
    <s v="Payment Operations"/>
    <s v="Business Banking Operations"/>
    <s v="Account Services"/>
    <s v="Account Services Senior Officer"/>
    <s v="Account Services Senior Officer"/>
    <s v="Kantor Pusat - Griya Niaga 2"/>
    <s v="TANGERANG SELATAN"/>
    <s v="Banten"/>
    <d v="1973-02-13T00:00:00"/>
    <d v="1996-06-14T00:00:00"/>
    <s v="Male"/>
    <s v="KP"/>
    <s v="SUCAHYO@CIMBNIAGA.CO.ID"/>
    <s v="D-4"/>
    <n v="3003749"/>
    <s v="INDRA GUNAWAN"/>
    <s v="Business Banking Operations Head"/>
    <m/>
    <m/>
    <m/>
    <m/>
    <x v="1"/>
    <m/>
    <m/>
    <x v="0"/>
    <n v="0"/>
    <x v="0"/>
    <n v="0"/>
    <x v="0"/>
    <n v="0"/>
  </r>
  <r>
    <n v="3007112"/>
    <s v="DIMAS PRAYUDI HUFRON"/>
    <s v="U8"/>
    <x v="8"/>
    <s v="Central Operations"/>
    <s v="Payment Operations"/>
    <s v="Business Banking Operations"/>
    <s v="Account Services"/>
    <s v="Account Services Senior Officer"/>
    <s v="Account Services Senior Officer"/>
    <s v="Kantor Pusat - Griya Niaga 2"/>
    <s v="TANGERANG SELATAN"/>
    <s v="Banten"/>
    <d v="1981-03-07T00:00:00"/>
    <d v="2005-08-16T00:00:00"/>
    <s v="Male"/>
    <s v="KP"/>
    <s v="DIMAS_PRAYUDI@CIMBNIAGA.CO.ID"/>
    <s v="D-4"/>
    <n v="3003749"/>
    <s v="INDRA GUNAWAN"/>
    <s v="Business Banking Operations Head"/>
    <m/>
    <m/>
    <m/>
    <m/>
    <x v="1"/>
    <m/>
    <m/>
    <x v="0"/>
    <n v="0.35"/>
    <x v="0"/>
    <n v="0"/>
    <x v="0"/>
    <n v="0.17499999999999999"/>
  </r>
  <r>
    <n v="5380376"/>
    <s v="TOGA PARUHUM SIREGAR"/>
    <s v="U8"/>
    <x v="8"/>
    <s v="Central Operations"/>
    <s v="Payment Operations"/>
    <s v="Business Banking Operations"/>
    <s v="Account Services"/>
    <s v="Account Services Officer"/>
    <s v="Account Services Officer"/>
    <s v="Kantor Pusat - Griya Niaga 2"/>
    <s v="TANGERANG SELATAN"/>
    <s v="Banten"/>
    <d v="1993-08-27T00:00:00"/>
    <d v="2022-12-19T00:00:00"/>
    <s v="Male"/>
    <s v="KP"/>
    <s v="Toga.Siregar@cimbniaga.co.id"/>
    <s v="D-4"/>
    <n v="3003749"/>
    <s v="INDRA GUNAWAN"/>
    <s v="Business Banking Operations Head"/>
    <m/>
    <m/>
    <m/>
    <m/>
    <x v="1"/>
    <m/>
    <m/>
    <x v="0"/>
    <n v="0"/>
    <x v="0"/>
    <n v="0"/>
    <x v="0"/>
    <n v="0"/>
  </r>
  <r>
    <n v="3020819"/>
    <s v="ROHMI YULY ANDRYATIE"/>
    <s v="U9"/>
    <x v="8"/>
    <s v="Central Operations"/>
    <s v="Payment Operations"/>
    <s v="Business Banking Operations"/>
    <s v="Account Services"/>
    <s v="Account Services Officer"/>
    <s v="Account Services Officer"/>
    <s v="Kantor Pusat - Griya Niaga 2"/>
    <s v="TANGERANG SELATAN"/>
    <s v="Banten"/>
    <d v="1986-07-09T00:00:00"/>
    <d v="2012-11-19T00:00:00"/>
    <s v="Female"/>
    <s v="KP"/>
    <s v="ROHMI.ANDRYATIE@CIMBNIAGA.CO.ID"/>
    <s v="D-4"/>
    <n v="3003749"/>
    <s v="INDRA GUNAWAN"/>
    <s v="Business Banking Operations Head"/>
    <m/>
    <m/>
    <m/>
    <m/>
    <x v="1"/>
    <m/>
    <m/>
    <x v="0"/>
    <n v="0"/>
    <x v="0"/>
    <n v="0"/>
    <x v="0"/>
    <n v="0"/>
  </r>
  <r>
    <n v="3033633"/>
    <s v="DESI PUJI YANTI"/>
    <s v="U9"/>
    <x v="8"/>
    <s v="Central Operations"/>
    <s v="Payment Operations"/>
    <s v="Business Banking Operations"/>
    <s v="Account Services"/>
    <s v="Account Services Officer"/>
    <s v="Account Services Officer"/>
    <s v="Kantor Pusat - Griya Niaga 2"/>
    <s v="TANGERANG SELATAN"/>
    <s v="Banten"/>
    <d v="1994-12-08T00:00:00"/>
    <d v="2017-05-19T00:00:00"/>
    <s v="Female"/>
    <s v="KP"/>
    <s v="DESI.YANTI@CIMBNIAGA.CO.ID"/>
    <s v="D-4"/>
    <n v="3003749"/>
    <s v="INDRA GUNAWAN"/>
    <s v="Business Banking Operations Head"/>
    <m/>
    <m/>
    <m/>
    <m/>
    <x v="1"/>
    <m/>
    <m/>
    <x v="0"/>
    <n v="0"/>
    <x v="0"/>
    <n v="0"/>
    <x v="0"/>
    <n v="0"/>
  </r>
  <r>
    <n v="3030023"/>
    <s v="FRISKA MASTHURANI"/>
    <s v="U9"/>
    <x v="8"/>
    <s v="Central Operations"/>
    <s v="Payment Operations"/>
    <s v="Business Banking Operations"/>
    <s v="Account Services"/>
    <s v="Account Services Officer"/>
    <s v="Account Services Officer"/>
    <s v="Kantor Pusat - Griya Niaga 2"/>
    <s v="TANGERANG SELATAN"/>
    <s v="Banten"/>
    <d v="1987-02-24T00:00:00"/>
    <d v="2015-11-20T00:00:00"/>
    <s v="Female"/>
    <s v="KP"/>
    <s v="FRISKA.MASTHURANI@CIMBNIAGA.CO.ID"/>
    <s v="D-4"/>
    <n v="3003749"/>
    <s v="INDRA GUNAWAN"/>
    <s v="Business Banking Operations Head"/>
    <m/>
    <m/>
    <m/>
    <m/>
    <x v="1"/>
    <m/>
    <m/>
    <x v="0"/>
    <n v="0"/>
    <x v="0"/>
    <n v="0"/>
    <x v="0"/>
    <n v="0"/>
  </r>
  <r>
    <n v="3008331"/>
    <s v="BUDHIARTI RETNO HAPSARI"/>
    <s v="U6"/>
    <x v="8"/>
    <s v="Central Operations"/>
    <s v="Transaction Operational &amp; Digital Improvement"/>
    <s v="Channel Operations &amp; Settlement"/>
    <s v="Cash &amp; Wealth Management Operations, Control, Improvement"/>
    <s v="Area Cash Management Greater Jakarta Sr Specialist"/>
    <s v="Area Cash Management Greater Jakarta Sr Specialist"/>
    <s v="Kantor Pusat - Griya Niaga 2"/>
    <s v="TANGERANG SELATAN"/>
    <s v="Banten"/>
    <d v="1982-07-09T00:00:00"/>
    <d v="2007-02-02T00:00:00"/>
    <s v="Female"/>
    <s v="KP"/>
    <s v="BUDHIARTI@CIMBNIAGA.CO.ID"/>
    <s v="D-6"/>
    <n v="3040834"/>
    <s v="ROBBY HARTONO LAMRO"/>
    <s v="Vendor Operation &amp; Control Manager"/>
    <m/>
    <m/>
    <m/>
    <m/>
    <x v="1"/>
    <m/>
    <m/>
    <x v="0"/>
    <n v="0"/>
    <x v="0"/>
    <n v="0"/>
    <x v="0"/>
    <n v="0"/>
  </r>
  <r>
    <n v="3006767"/>
    <s v="WIDIANA"/>
    <s v="U7"/>
    <x v="8"/>
    <s v="Central Operations"/>
    <s v="Payment Operations"/>
    <s v="Transaction Operational"/>
    <s v="Business Banking &amp; PBG Payment - D4"/>
    <s v="Business Banking &amp; PBG Payment Senior Officer"/>
    <s v="Business Banking &amp; PBG Payment Senior Officer"/>
    <s v="Kantor Pusat - Griya Niaga 2"/>
    <s v="TANGERANG SELATAN"/>
    <s v="Banten"/>
    <d v="1974-05-04T00:00:00"/>
    <d v="2005-04-01T00:00:00"/>
    <s v="Male"/>
    <s v="KP"/>
    <s v="WIDIAN@CIMBNIAGA.CO.ID"/>
    <s v="D-4"/>
    <n v="3010909"/>
    <s v="ENDA WAHYUNI"/>
    <s v="Transaction Operational Head"/>
    <m/>
    <m/>
    <m/>
    <m/>
    <x v="1"/>
    <m/>
    <m/>
    <x v="0"/>
    <n v="0"/>
    <x v="0"/>
    <n v="0"/>
    <x v="0"/>
    <n v="0"/>
  </r>
  <r>
    <n v="3040424"/>
    <s v="NUANSA ADIKARA"/>
    <s v="U8"/>
    <x v="8"/>
    <s v="Central Operations"/>
    <s v="Transaction Operational &amp; Digital Improvement"/>
    <s v="Channel Operations &amp; Settlement"/>
    <s v="Cash &amp; Wealth Management Operations, Control, Improvement"/>
    <s v="Area Cash Management Greater Jakarta Officer"/>
    <s v="Area Cash Management Greater Jakarta Officer"/>
    <s v="Kantor Pusat - Griya Niaga 2"/>
    <s v="TANGERANG SELATAN"/>
    <s v="Banten"/>
    <d v="1988-12-09T00:00:00"/>
    <d v="2020-02-03T00:00:00"/>
    <s v="Male"/>
    <s v="KP"/>
    <s v="NUANSA.ADIKARA@CIMBNIAGA.CO.ID"/>
    <s v="D-6"/>
    <n v="3040834"/>
    <s v="ROBBY HARTONO LAMRO"/>
    <s v="Vendor Operation &amp; Control Manager"/>
    <m/>
    <m/>
    <m/>
    <m/>
    <x v="1"/>
    <m/>
    <m/>
    <x v="1"/>
    <n v="1"/>
    <x v="0"/>
    <n v="0"/>
    <x v="0"/>
    <n v="0.5"/>
  </r>
  <r>
    <n v="3023596"/>
    <s v="RIVALDI ZULKARNAIN"/>
    <s v="U9"/>
    <x v="8"/>
    <s v="Central Operations"/>
    <s v="Transaction Operational &amp; Digital Improvement"/>
    <s v="Channel Operations &amp; Settlement"/>
    <s v="Cash &amp; Wealth Management Operations, Control, Improvement"/>
    <s v="Area Cash Management Greater Jakarta Officer"/>
    <s v="Area Cash Management Greater Jakarta Officer"/>
    <s v="Kantor Pusat - Griya Niaga 2"/>
    <s v="TANGERANG SELATAN"/>
    <s v="Banten"/>
    <d v="1988-10-25T00:00:00"/>
    <d v="2013-07-01T00:00:00"/>
    <s v="Male"/>
    <s v="KP"/>
    <s v="RIVALDI.ZULKARNAIN@CIMBNIAGA.CO.ID"/>
    <s v="D-6"/>
    <n v="3040834"/>
    <s v="ROBBY HARTONO LAMRO"/>
    <s v="Vendor Operation &amp; Control Manager"/>
    <m/>
    <m/>
    <m/>
    <m/>
    <x v="1"/>
    <m/>
    <m/>
    <x v="0"/>
    <n v="0.1"/>
    <x v="0"/>
    <n v="0"/>
    <x v="0"/>
    <n v="0.05"/>
  </r>
  <r>
    <n v="3040833"/>
    <s v="MUHAMMAD RIFKI FADILLAH"/>
    <s v="U8"/>
    <x v="8"/>
    <s v="Central Operations"/>
    <s v="Payment Operations"/>
    <s v="Transaction Operational"/>
    <s v="Custody Payment - Team 1"/>
    <s v="Custody Payment Senior Officer"/>
    <s v="Custody Payment Senior Officer"/>
    <s v="Kantor Pusat - Griya Niaga 2"/>
    <s v="TANGERANG SELATAN"/>
    <s v="Banten"/>
    <d v="1997-07-25T00:00:00"/>
    <d v="2020-03-09T00:00:00"/>
    <s v="Male"/>
    <s v="KP"/>
    <s v="MUHAMMAD.FADILLAH@CIMBNIAGA.CO.ID"/>
    <s v="D-4"/>
    <n v="3010909"/>
    <s v="ENDA WAHYUNI"/>
    <s v="Transaction Operational Head"/>
    <m/>
    <m/>
    <m/>
    <m/>
    <x v="1"/>
    <m/>
    <m/>
    <x v="0"/>
    <n v="0"/>
    <x v="0"/>
    <n v="0"/>
    <x v="0"/>
    <n v="0"/>
  </r>
  <r>
    <n v="3006750"/>
    <s v="FATHURRAHMAN"/>
    <s v="U7"/>
    <x v="8"/>
    <s v="Central Operations"/>
    <s v="Payment Operations"/>
    <s v="Domestic Fund Transfer D3"/>
    <s v="Domestic Fund Transfer"/>
    <s v="Domestic Fund Transfer Senior Officer"/>
    <s v="Domestic Fund Transfer Senior Officer"/>
    <s v="Kantor Pusat - Griya Niaga 2"/>
    <s v="TANGERANG SELATAN"/>
    <s v="Banten"/>
    <d v="1978-07-08T00:00:00"/>
    <d v="2005-04-01T00:00:00"/>
    <s v="Male"/>
    <s v="KP"/>
    <s v="FATHURRAHMAN@CIMBNIAGA.CO.ID"/>
    <s v="D-4"/>
    <n v="3004589"/>
    <s v="SISWANTO"/>
    <s v="Domestic Fund Transfer Head"/>
    <m/>
    <m/>
    <m/>
    <m/>
    <x v="1"/>
    <m/>
    <m/>
    <x v="0"/>
    <n v="0"/>
    <x v="0"/>
    <n v="0"/>
    <x v="0"/>
    <n v="0"/>
  </r>
  <r>
    <n v="3040467"/>
    <s v="HANA DESTIANA"/>
    <s v="U8"/>
    <x v="8"/>
    <s v="Central Operations"/>
    <s v="Payment Operations"/>
    <s v="Domestic Fund Transfer D3"/>
    <s v="Domestic Fund Transfer"/>
    <s v="Domestic Fund Transfer Officer"/>
    <s v="Domestic Fund Transfer Officer"/>
    <s v="Kantor Pusat - Griya Niaga 2"/>
    <s v="TANGERANG SELATAN"/>
    <s v="Banten"/>
    <d v="1991-12-24T00:00:00"/>
    <d v="2020-02-10T00:00:00"/>
    <s v="Female"/>
    <s v="KP"/>
    <s v="HANA.DESTIANA@CIMBNIAGA.CO.ID"/>
    <s v="D-4"/>
    <n v="3004589"/>
    <s v="SISWANTO"/>
    <s v="Domestic Fund Transfer Head"/>
    <m/>
    <m/>
    <m/>
    <m/>
    <x v="1"/>
    <m/>
    <m/>
    <x v="0"/>
    <n v="0.2"/>
    <x v="0"/>
    <n v="0"/>
    <x v="0"/>
    <n v="0.1"/>
  </r>
  <r>
    <n v="3038922"/>
    <s v="NUR MUSTAIN"/>
    <s v="U8"/>
    <x v="8"/>
    <s v="Central Operations"/>
    <s v="Payment Operations"/>
    <s v="Domestic Fund Transfer D3"/>
    <s v="Domestic Fund Transfer"/>
    <s v="Domestic Fund Transfer Officer"/>
    <s v="Domestic Fund Transfer Officer"/>
    <s v="Kantor Pusat - Griya Niaga 2"/>
    <s v="TANGERANG SELATAN"/>
    <s v="Banten"/>
    <d v="1993-11-22T00:00:00"/>
    <d v="2019-09-02T00:00:00"/>
    <s v="Male"/>
    <s v="KP"/>
    <s v="NUR.MUSTAIN@CIMBNIAGA.CO.ID"/>
    <s v="D-4"/>
    <n v="3004589"/>
    <s v="SISWANTO"/>
    <s v="Domestic Fund Transfer Head"/>
    <m/>
    <m/>
    <m/>
    <m/>
    <x v="1"/>
    <m/>
    <m/>
    <x v="0"/>
    <n v="0"/>
    <x v="0"/>
    <n v="0"/>
    <x v="0"/>
    <n v="0"/>
  </r>
  <r>
    <n v="3018233"/>
    <s v="AHMAD REZA PANDEGA"/>
    <s v="U8"/>
    <x v="8"/>
    <s v="Central Operations"/>
    <s v="Payment Operations"/>
    <s v="Domestic Fund Transfer D3"/>
    <s v="Domestic Fund Transfer"/>
    <s v="Domestic Fund Transfer Officer"/>
    <s v="Domestic Fund Transfer Officer"/>
    <s v="Kantor Pusat - Griya Niaga 2"/>
    <s v="TANGERANG SELATAN"/>
    <s v="Banten"/>
    <d v="1988-08-18T00:00:00"/>
    <d v="2012-01-24T00:00:00"/>
    <s v="Male"/>
    <s v="KP"/>
    <s v="Ahmad.RezaPandega@cimbniaga.co.id"/>
    <s v="D-4"/>
    <n v="3004589"/>
    <s v="SISWANTO"/>
    <s v="Domestic Fund Transfer Head"/>
    <m/>
    <m/>
    <m/>
    <m/>
    <x v="1"/>
    <m/>
    <m/>
    <x v="0"/>
    <n v="0"/>
    <x v="0"/>
    <n v="0"/>
    <x v="0"/>
    <n v="0"/>
  </r>
  <r>
    <n v="3011275"/>
    <s v="TITO HARYANTO NUGROHO"/>
    <s v="U8"/>
    <x v="8"/>
    <s v="Central Operations"/>
    <s v="Payment Operations"/>
    <s v="Domestic Fund Transfer D3"/>
    <s v="Domestic Fund Transfer"/>
    <s v="Domestic Fund Transfer Senior Officer"/>
    <s v="Domestic Fund Transfer Senior Officer"/>
    <s v="Kantor Pusat - Griya Niaga 2"/>
    <s v="TANGERANG SELATAN"/>
    <s v="Banten"/>
    <d v="1982-11-19T00:00:00"/>
    <d v="2009-05-25T00:00:00"/>
    <s v="Male"/>
    <s v="KP"/>
    <s v="TITO.HARYANTO@CIMBNIAGA.CO.ID"/>
    <s v="D-4"/>
    <n v="3004589"/>
    <s v="SISWANTO"/>
    <s v="Domestic Fund Transfer Head"/>
    <m/>
    <m/>
    <m/>
    <m/>
    <x v="1"/>
    <m/>
    <m/>
    <x v="0"/>
    <n v="0"/>
    <x v="0"/>
    <n v="0"/>
    <x v="0"/>
    <n v="0"/>
  </r>
  <r>
    <n v="3040408"/>
    <s v="WALID ANSORI"/>
    <s v="U9"/>
    <x v="8"/>
    <s v="Central Operations"/>
    <s v="Payment Operations"/>
    <s v="Domestic Fund Transfer D3"/>
    <s v="Domestic Fund Transfer"/>
    <s v="Domestic Fund Transfer Officer"/>
    <s v="Domestic Fund Transfer Officer"/>
    <s v="Kantor Pusat - Griya Niaga 2"/>
    <s v="TANGERANG SELATAN"/>
    <s v="Banten"/>
    <d v="1991-12-09T00:00:00"/>
    <d v="2020-02-03T00:00:00"/>
    <s v="Male"/>
    <s v="KP"/>
    <s v="WALID.ANSORI@CIMBNIAGA.CO.ID"/>
    <s v="D-4"/>
    <n v="3004589"/>
    <s v="SISWANTO"/>
    <s v="Domestic Fund Transfer Head"/>
    <m/>
    <m/>
    <m/>
    <m/>
    <x v="1"/>
    <m/>
    <m/>
    <x v="0"/>
    <n v="0"/>
    <x v="0"/>
    <n v="0"/>
    <x v="0"/>
    <n v="0"/>
  </r>
  <r>
    <n v="3021866"/>
    <s v="AHMAD KOSASIH"/>
    <s v="U7"/>
    <x v="8"/>
    <s v="Central Operations"/>
    <s v="Payment Operations"/>
    <s v="FCY Fund Transfer D3"/>
    <s v="FCY Fund Transfer"/>
    <s v="FCY Fund Transfer Senior Officer"/>
    <s v="FCY Fund Transfer Senior Officer"/>
    <s v="Kantor Pusat - Griya Niaga 2"/>
    <s v="TANGERANG SELATAN"/>
    <s v="Banten"/>
    <d v="1985-01-03T00:00:00"/>
    <d v="2013-02-21T00:00:00"/>
    <s v="Male"/>
    <s v="KP"/>
    <s v="AHMAD.KOSASIH@CIMBNIAGA.CO.ID"/>
    <s v="D-4"/>
    <n v="3035613"/>
    <s v="ANNISA PUTRI GAZALI"/>
    <s v="FCY Fund Transfer Head"/>
    <m/>
    <m/>
    <m/>
    <m/>
    <x v="1"/>
    <m/>
    <m/>
    <x v="0"/>
    <n v="0"/>
    <x v="0"/>
    <n v="0"/>
    <x v="0"/>
    <n v="0"/>
  </r>
  <r>
    <n v="3005511"/>
    <s v="IRFAN ARIFIN"/>
    <s v="U7"/>
    <x v="8"/>
    <s v="Central Operations"/>
    <s v="Payment Operations"/>
    <s v="FCY Fund Transfer D3"/>
    <s v="FCY Fund Transfer"/>
    <s v="FCY Fund Transfer Senior Officer"/>
    <s v="FCY Fund Transfer Senior Officer"/>
    <s v="Kantor Pusat - Griya Niaga 2"/>
    <s v="TANGERANG SELATAN"/>
    <s v="Banten"/>
    <d v="1976-06-06T00:00:00"/>
    <d v="2003-08-13T00:00:00"/>
    <s v="Male"/>
    <s v="KP"/>
    <s v="IRFAN.ARIFIN@CIMBNIAGA.CO.ID"/>
    <s v="D-4"/>
    <n v="3035613"/>
    <s v="ANNISA PUTRI GAZALI"/>
    <s v="FCY Fund Transfer Head"/>
    <m/>
    <m/>
    <m/>
    <m/>
    <x v="1"/>
    <m/>
    <m/>
    <x v="0"/>
    <n v="0"/>
    <x v="0"/>
    <n v="0"/>
    <x v="0"/>
    <n v="0"/>
  </r>
  <r>
    <n v="3004205"/>
    <s v="ALWI GUNAWAN"/>
    <s v="U7"/>
    <x v="8"/>
    <s v="Central Operations"/>
    <s v="Payment Operations"/>
    <s v="FCY Fund Transfer D3"/>
    <s v="FCY Fund Transfer"/>
    <s v="FCY Fund Transfer Senior Officer"/>
    <s v="FCY Fund Transfer Senior Officer"/>
    <s v="Kantor Pusat - Griya Niaga 2"/>
    <s v="TANGERANG SELATAN"/>
    <s v="Banten"/>
    <d v="1972-09-11T00:00:00"/>
    <d v="1997-04-01T00:00:00"/>
    <s v="Male"/>
    <s v="KP"/>
    <s v="ALWI@CIMBNIAGA.CO.ID"/>
    <s v="D-4"/>
    <n v="3035613"/>
    <s v="ANNISA PUTRI GAZALI"/>
    <s v="FCY Fund Transfer Head"/>
    <m/>
    <m/>
    <m/>
    <m/>
    <x v="1"/>
    <m/>
    <m/>
    <x v="0"/>
    <n v="0"/>
    <x v="0"/>
    <n v="0"/>
    <x v="0"/>
    <n v="0"/>
  </r>
  <r>
    <n v="3004488"/>
    <s v="DIYAH WURI HANDAYANI"/>
    <s v="U8"/>
    <x v="8"/>
    <s v="Central Operations"/>
    <s v="Payment Operations"/>
    <s v="FCY Fund Transfer D3"/>
    <s v="FCY Fund Transfer"/>
    <s v="FCY Fund Transfer Officer"/>
    <s v="FCY Fund Transfer Officer"/>
    <s v="Kantor Pusat - Griya Niaga 2"/>
    <s v="TANGERANG SELATAN"/>
    <s v="Banten"/>
    <d v="1972-10-14T00:00:00"/>
    <d v="1997-07-14T00:00:00"/>
    <s v="Female"/>
    <s v="KP"/>
    <s v="DIYAH.HANDAYANI@CIMBNIAGA.CO.ID"/>
    <s v="D-4"/>
    <n v="3035613"/>
    <s v="ANNISA PUTRI GAZALI"/>
    <s v="FCY Fund Transfer Head"/>
    <m/>
    <m/>
    <m/>
    <m/>
    <x v="1"/>
    <m/>
    <m/>
    <x v="0"/>
    <n v="0.35"/>
    <x v="0"/>
    <n v="0"/>
    <x v="0"/>
    <n v="0.17499999999999999"/>
  </r>
  <r>
    <n v="5422994"/>
    <s v="FELSA RAMADHARMA DIPUTRA"/>
    <s v="U9"/>
    <x v="8"/>
    <s v="Central Operations"/>
    <s v="Cash &amp; Payment Operations"/>
    <s v="FCY Fund Transfer D3"/>
    <s v="FCY Fund Transfer"/>
    <s v="FCY Fund Transfer Officer"/>
    <s v="FCY Fund Transfer Offic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2992"/>
    <s v="YUSUF ABDILLAH"/>
    <s v="U9"/>
    <x v="8"/>
    <s v="Central Operations"/>
    <s v="Payment Operations"/>
    <s v="FCY Fund Transfer D3"/>
    <s v="FCY Fund Transfer"/>
    <s v="FCY Fund Transfer Officer"/>
    <s v="FCY Fund Transfer Officer"/>
    <s v="Kantor Pusat - Griya Niaga 2"/>
    <s v="TANGERANG SELATAN"/>
    <s v="Banten"/>
    <d v="1995-08-10T00:00:00"/>
    <d v="2025-03-03T00:00:00"/>
    <s v="Male"/>
    <s v="KP"/>
    <s v="yusuf.abdillah2@cimbniaga.co.id"/>
    <s v="D-4"/>
    <n v="3035613"/>
    <s v="ANNISA PUTRI GAZALI"/>
    <s v="FCY Fund Transfer Head"/>
    <m/>
    <m/>
    <m/>
    <m/>
    <x v="1"/>
    <m/>
    <m/>
    <x v="0"/>
    <n v="0"/>
    <x v="1"/>
    <e v="#N/A"/>
    <x v="1"/>
    <e v="#N/A"/>
  </r>
  <r>
    <n v="3029821"/>
    <s v="DWI PUSPITA RINI"/>
    <s v="U7"/>
    <x v="8"/>
    <s v="Central Operations"/>
    <s v="Payment Operations"/>
    <s v="KPDHN Reporting, Payment Reconciliation &amp; Operations Support"/>
    <s v="KPDHN Reporting &amp; Payments Reconciliation"/>
    <s v="KPDHN Reporting &amp; Payments Reconciliation Senior Officer"/>
    <s v="KPDHN Reporting &amp; Payments Reconciliation Senior Officer"/>
    <s v="Kantor Pusat - Griya Niaga 2"/>
    <s v="TANGERANG SELATAN"/>
    <s v="Banten"/>
    <d v="1993-06-08T00:00:00"/>
    <d v="2015-09-10T00:00:00"/>
    <s v="Female"/>
    <s v="KP"/>
    <s v="DWI.RINI@CIMBNIAGA.CO.ID"/>
    <s v="D-4"/>
    <n v="3019778"/>
    <s v="MUHAMMAD IRVAN FARDANI"/>
    <s v="KPDHN Reporting, Payment Reconciliation &amp; Operations Support Head"/>
    <m/>
    <m/>
    <m/>
    <m/>
    <x v="1"/>
    <m/>
    <m/>
    <x v="0"/>
    <n v="0.3"/>
    <x v="0"/>
    <n v="0"/>
    <x v="0"/>
    <n v="0.15"/>
  </r>
  <r>
    <n v="3023951"/>
    <s v="TYANI LINDA ARDILLA"/>
    <s v="U8"/>
    <x v="8"/>
    <s v="Central Operations"/>
    <s v="Payment Operations"/>
    <s v="KPDHN Reporting, Payment Reconciliation &amp; Operations Support"/>
    <s v="Procedure &amp; Support"/>
    <s v="Procedure &amp; Support Specialist"/>
    <s v="Procedure &amp; Support Specialist"/>
    <s v="Kantor Pusat - Griya Niaga 2"/>
    <s v="TANGERANG SELATAN"/>
    <s v="Banten"/>
    <d v="1990-08-31T00:00:00"/>
    <d v="2013-08-12T00:00:00"/>
    <s v="Female"/>
    <s v="KP"/>
    <s v="TYANI.ARDILLA@CIMBNIAGA.CO.ID"/>
    <s v="D-4"/>
    <n v="3019778"/>
    <s v="MUHAMMAD IRVAN FARDANI"/>
    <s v="KPDHN Reporting, Payment Reconciliation &amp; Operations Support Head"/>
    <m/>
    <m/>
    <m/>
    <m/>
    <x v="1"/>
    <m/>
    <m/>
    <x v="1"/>
    <n v="1"/>
    <x v="0"/>
    <n v="0"/>
    <x v="0"/>
    <n v="0.5"/>
  </r>
  <r>
    <n v="5419023"/>
    <s v="FARAH DIBA MANOPPO"/>
    <s v="U9"/>
    <x v="8"/>
    <s v="Central Operations"/>
    <s v="Payment Operations"/>
    <s v="KPDHN Reporting, Payment Reconciliation &amp; Operations Support"/>
    <s v="KPDHN Reporting &amp; Payments Reconciliation"/>
    <s v="KPDHN Reporting &amp; Payments Reconciliation Officer"/>
    <s v="KPDHN Reporting &amp; Payments Reconciliation Officer"/>
    <s v="Kantor Pusat - Griya Niaga 2"/>
    <s v="TANGERANG SELATAN"/>
    <s v="Banten"/>
    <d v="1999-01-05T00:00:00"/>
    <d v="2024-12-09T00:00:00"/>
    <s v="Female"/>
    <s v="KP"/>
    <s v="farah.manoppo2@cimbniaga.co.id"/>
    <s v="D-4"/>
    <n v="3019778"/>
    <s v="MUHAMMAD IRVAN FARDANI"/>
    <s v="KPDHN Reporting, Payment Reconciliation &amp; Operations Support Head"/>
    <m/>
    <m/>
    <m/>
    <m/>
    <x v="1"/>
    <m/>
    <m/>
    <x v="0"/>
    <n v="0"/>
    <x v="1"/>
    <e v="#N/A"/>
    <x v="1"/>
    <e v="#N/A"/>
  </r>
  <r>
    <n v="3005360"/>
    <s v="METTY RIGOLLA"/>
    <s v="U7"/>
    <x v="8"/>
    <s v="Central Operations"/>
    <s v="Payment Operations"/>
    <s v="Transaction Operational"/>
    <s v="Custody Payment - Team 1"/>
    <s v="Custody Payment Senior Officer"/>
    <s v="Custody Payment Senior Officer"/>
    <s v="Kantor Fungsional Non Operasional - Menara Sentraya"/>
    <s v="JAKARTA SELATAN"/>
    <s v="Dki Jakarta"/>
    <d v="1972-01-24T00:00:00"/>
    <d v="2004-04-02T00:00:00"/>
    <s v="Female"/>
    <s v="KFNO"/>
    <s v="METTY@CIMBNIAGA.CO.ID"/>
    <s v="D-4"/>
    <n v="3010909"/>
    <s v="ENDA WAHYUNI"/>
    <s v="Transaction Operational Head"/>
    <m/>
    <m/>
    <m/>
    <m/>
    <x v="1"/>
    <m/>
    <m/>
    <x v="0"/>
    <n v="0"/>
    <x v="0"/>
    <n v="0"/>
    <x v="0"/>
    <n v="0"/>
  </r>
  <r>
    <n v="5368886"/>
    <s v="GANTOS PAMUNGKAS"/>
    <s v="U9"/>
    <x v="8"/>
    <s v="Central Operations"/>
    <s v="Payment Operations"/>
    <s v="Transaction Operational"/>
    <s v="Custody Payment - Team 1"/>
    <s v="Custody Payment Officer"/>
    <s v="Custody Payment Officer"/>
    <s v="Kantor Pusat - Griya Niaga 2"/>
    <s v="TANGERANG SELATAN"/>
    <s v="Banten"/>
    <d v="1995-06-14T00:00:00"/>
    <d v="2022-04-18T00:00:00"/>
    <s v="Male"/>
    <s v="KP"/>
    <s v="Gantos.Pamungkas2@cimbniaga.co.id"/>
    <s v="D-4"/>
    <n v="3010909"/>
    <s v="ENDA WAHYUNI"/>
    <s v="Transaction Operational Head"/>
    <m/>
    <m/>
    <m/>
    <m/>
    <x v="1"/>
    <m/>
    <m/>
    <x v="0"/>
    <n v="0"/>
    <x v="0"/>
    <n v="0"/>
    <x v="0"/>
    <n v="0"/>
  </r>
  <r>
    <n v="3025649"/>
    <s v="NICCO WARDANA"/>
    <s v="U9"/>
    <x v="8"/>
    <s v="Central Operations"/>
    <s v="Payment Operations"/>
    <s v="Transaction Operational"/>
    <s v="Custody Payment - Team 1"/>
    <s v="Custody Payment Officer"/>
    <s v="Custody Payment Officer"/>
    <s v="Kantor Fungsional Non Operasional - Menara Sentraya"/>
    <s v="JAKARTA SELATAN"/>
    <s v="Dki Jakarta"/>
    <d v="1989-07-24T00:00:00"/>
    <d v="2014-02-17T00:00:00"/>
    <s v="Male"/>
    <s v="KFNO"/>
    <s v="NICCO.WARDANA@CIMBNIAGA.CO.ID"/>
    <s v="D-4"/>
    <n v="3010909"/>
    <s v="ENDA WAHYUNI"/>
    <s v="Transaction Operational Head"/>
    <m/>
    <m/>
    <m/>
    <m/>
    <x v="1"/>
    <m/>
    <m/>
    <x v="0"/>
    <n v="0"/>
    <x v="0"/>
    <n v="0"/>
    <x v="0"/>
    <n v="0"/>
  </r>
  <r>
    <n v="3009930"/>
    <s v="JANUAR RAKHMAN"/>
    <s v="U8"/>
    <x v="8"/>
    <s v="Central Operations"/>
    <s v="Payment Operations"/>
    <s v="Transaction Operational"/>
    <s v="Custody Payment - Team 2"/>
    <s v="Custody Payment Officer"/>
    <s v="Custody Payment Officer"/>
    <s v="Kantor Pusat - Griya Niaga 2"/>
    <s v="TANGERANG SELATAN"/>
    <s v="Banten"/>
    <d v="1980-01-08T00:00:00"/>
    <d v="2008-06-01T00:00:00"/>
    <s v="Male"/>
    <s v="KP"/>
    <s v="JANUAR.RAKHMAN@CIMBNIAGA.CO.ID"/>
    <s v="D-4"/>
    <n v="3010909"/>
    <s v="ENDA WAHYUNI"/>
    <s v="Transaction Operational Head"/>
    <m/>
    <m/>
    <m/>
    <m/>
    <x v="1"/>
    <m/>
    <m/>
    <x v="0"/>
    <n v="0.95"/>
    <x v="0"/>
    <n v="0"/>
    <x v="0"/>
    <n v="0.47499999999999998"/>
  </r>
  <r>
    <n v="3007206"/>
    <s v="DENY AGUS WIJAYA"/>
    <s v="U8"/>
    <x v="8"/>
    <s v="Central Operations"/>
    <s v="Payment Operations"/>
    <s v="Transaction Operational"/>
    <s v="Business Banking &amp; PBG Payment - D4"/>
    <s v="Business Banking &amp; PBG Payment Senior Officer"/>
    <s v="Business Banking &amp; PBG Payment Senior Officer"/>
    <s v="Kantor Pusat - Griya Niaga 2"/>
    <s v="TANGERANG SELATAN"/>
    <s v="Banten"/>
    <d v="1979-08-19T00:00:00"/>
    <d v="2005-09-27T00:00:00"/>
    <s v="Male"/>
    <s v="KP"/>
    <s v="DENY.AW@CIMBNIAGA.CO.ID"/>
    <s v="D-4"/>
    <n v="3010909"/>
    <s v="ENDA WAHYUNI"/>
    <s v="Transaction Operational Head"/>
    <m/>
    <m/>
    <m/>
    <m/>
    <x v="1"/>
    <m/>
    <m/>
    <x v="0"/>
    <n v="0.4"/>
    <x v="0"/>
    <n v="0"/>
    <x v="0"/>
    <n v="0.2"/>
  </r>
  <r>
    <n v="3016345"/>
    <s v="TRI SIWI SETIAWATI"/>
    <s v="U8"/>
    <x v="8"/>
    <s v="Central Operations"/>
    <s v="Payment Operations"/>
    <s v="Transaction Operational"/>
    <s v="Business Banking &amp; PBG Payment - D4"/>
    <s v="Business Banking &amp; PBG Payment Senior Officer"/>
    <s v="Business Banking &amp; PBG Payment Senior Officer"/>
    <s v="Kantor Pusat - Griya Niaga 2"/>
    <s v="TANGERANG SELATAN"/>
    <s v="Banten"/>
    <d v="1977-07-07T00:00:00"/>
    <d v="2011-06-15T00:00:00"/>
    <s v="Female"/>
    <s v="KP"/>
    <s v="TRI.SETIAWATI@CIMBNIAGA.CO.ID"/>
    <s v="D-4"/>
    <n v="3010909"/>
    <s v="ENDA WAHYUNI"/>
    <s v="Transaction Operational Head"/>
    <m/>
    <m/>
    <m/>
    <m/>
    <x v="1"/>
    <m/>
    <m/>
    <x v="0"/>
    <n v="0"/>
    <x v="0"/>
    <n v="0"/>
    <x v="0"/>
    <n v="0"/>
  </r>
  <r>
    <n v="5417317"/>
    <s v="ALIF RAMADHANI"/>
    <s v="U9"/>
    <x v="8"/>
    <s v="Central Operations"/>
    <s v="Payment Operations"/>
    <s v="Transaction Operational"/>
    <s v="Custody Payment - Team 2"/>
    <s v="Custody Payment Officer"/>
    <s v="Custody Payment Officer"/>
    <s v="Kantor Pusat - Griya Niaga 2"/>
    <s v="TANGERANG SELATAN"/>
    <s v="Banten"/>
    <d v="1991-04-02T00:00:00"/>
    <d v="2024-11-04T00:00:00"/>
    <s v="Male"/>
    <s v="KP"/>
    <s v="alif.ramadhani@cimbniaga.co.id"/>
    <s v="D-4"/>
    <n v="3010909"/>
    <s v="ENDA WAHYUNI"/>
    <s v="Transaction Operational Head"/>
    <m/>
    <m/>
    <m/>
    <m/>
    <x v="1"/>
    <m/>
    <m/>
    <x v="0"/>
    <n v="0"/>
    <x v="1"/>
    <e v="#N/A"/>
    <x v="1"/>
    <e v="#N/A"/>
  </r>
  <r>
    <n v="3021494"/>
    <s v="WAHYU ARIES SETIADI"/>
    <s v="U9"/>
    <x v="8"/>
    <s v="Central Operations"/>
    <s v="Payment Operations"/>
    <s v="Transaction Operational"/>
    <s v="Custody Payment - Team 2"/>
    <s v="Custody Payment Officer"/>
    <s v="Custody Payment Officer"/>
    <s v="Kantor Pusat - Griya Niaga 2"/>
    <s v="TANGERANG SELATAN"/>
    <s v="Banten"/>
    <d v="1985-04-12T00:00:00"/>
    <d v="2013-01-17T00:00:00"/>
    <s v="Male"/>
    <s v="KP"/>
    <s v="WAHYU.SETIADI@CIMBNIAGA.CO.ID"/>
    <s v="D-4"/>
    <n v="3010909"/>
    <s v="ENDA WAHYUNI"/>
    <s v="Transaction Operational Head"/>
    <m/>
    <m/>
    <m/>
    <m/>
    <x v="1"/>
    <m/>
    <m/>
    <x v="0"/>
    <n v="0"/>
    <x v="0"/>
    <n v="0"/>
    <x v="0"/>
    <n v="0"/>
  </r>
  <r>
    <n v="3003749"/>
    <s v="INDRA GUNAWAN"/>
    <s v="U6"/>
    <x v="8"/>
    <s v="Central Operations"/>
    <s v="Payment Operations"/>
    <s v="Business Banking Operations"/>
    <s v="---"/>
    <s v="Business Banking Operations Head"/>
    <s v="Business Banking Operations Head"/>
    <s v="Kantor Fungsional Non Operasional - Menara Sentraya"/>
    <s v="JAKARTA SELATAN"/>
    <s v="Dki Jakarta"/>
    <d v="1973-09-09T00:00:00"/>
    <d v="1996-06-17T00:00:00"/>
    <s v="Male"/>
    <s v="KFNO"/>
    <s v="INDRA.G@CIMBNIAGA.CO.ID"/>
    <s v="D-3"/>
    <n v="3005655"/>
    <s v="ROOSY EGYPTA MUSINA"/>
    <s v="Payment Operations Head"/>
    <m/>
    <m/>
    <m/>
    <m/>
    <x v="1"/>
    <m/>
    <m/>
    <x v="0"/>
    <n v="0"/>
    <x v="0"/>
    <n v="0"/>
    <x v="0"/>
    <n v="0"/>
  </r>
  <r>
    <n v="3041423"/>
    <s v="HARDIANTI SARI MELIALA"/>
    <s v="U9"/>
    <x v="8"/>
    <s v="Central Operations"/>
    <s v="Payment Operations"/>
    <s v="Business Banking Operations"/>
    <s v="Pre-Processing Initiator"/>
    <s v="Pre-Processing Officer"/>
    <s v="Pre-Processing Officer"/>
    <s v="Kantor Fungsional Non Operasional - Menara Sentraya"/>
    <s v="JAKARTA SELATAN"/>
    <s v="Dki Jakarta"/>
    <d v="1993-10-22T00:00:00"/>
    <d v="2020-06-15T00:00:00"/>
    <s v="Female"/>
    <s v="KFNO"/>
    <s v="HARDIANTI.MELIALA@CIMBNIAGA.CO.ID"/>
    <s v="D-4"/>
    <n v="3003749"/>
    <s v="INDRA GUNAWAN"/>
    <s v="Business Banking Operations Head"/>
    <m/>
    <m/>
    <m/>
    <m/>
    <x v="1"/>
    <m/>
    <m/>
    <x v="0"/>
    <n v="0.25"/>
    <x v="0"/>
    <n v="0"/>
    <x v="0"/>
    <n v="0.125"/>
  </r>
  <r>
    <n v="3040295"/>
    <s v="ANGGI ANGGARA"/>
    <s v="U9"/>
    <x v="8"/>
    <s v="Central Operations"/>
    <s v="Payment Operations"/>
    <s v="Business Banking Operations"/>
    <s v="Pre-Processing Callback"/>
    <s v="Pre-Processing Officer"/>
    <s v="Pre-Processing Officer"/>
    <s v="Kantor Fungsional Non Operasional - Menara Sentraya"/>
    <s v="JAKARTA SELATAN"/>
    <s v="Dki Jakarta"/>
    <d v="1993-12-06T00:00:00"/>
    <d v="2020-01-20T00:00:00"/>
    <s v="Male"/>
    <s v="KFNO"/>
    <s v="ANGGI.ANGGARA@CIMBNIAGA.CO.ID"/>
    <s v="D-4"/>
    <n v="3003749"/>
    <s v="INDRA GUNAWAN"/>
    <s v="Business Banking Operations Head"/>
    <m/>
    <m/>
    <m/>
    <m/>
    <x v="1"/>
    <m/>
    <m/>
    <x v="0"/>
    <n v="0"/>
    <x v="0"/>
    <n v="0"/>
    <x v="0"/>
    <n v="0"/>
  </r>
  <r>
    <n v="3036220"/>
    <s v="I WAYAN EKA DARMAWAN"/>
    <s v="U9"/>
    <x v="8"/>
    <s v="Central Operations"/>
    <s v="Payment Operations"/>
    <s v="Business Banking Operations"/>
    <s v="Pre-Processing Callback"/>
    <s v="Pre-Processing Officer"/>
    <s v="Pre-Processing Officer"/>
    <s v="Kantor Fungsional Non Operasional - Menara Sentraya"/>
    <s v="JAKARTA SELATAN"/>
    <s v="Dki Jakarta"/>
    <d v="1993-12-14T00:00:00"/>
    <d v="2018-08-13T00:00:00"/>
    <s v="Male"/>
    <s v="KFNO"/>
    <s v="I.DARMAWAN@CIMBNIAGA.CO.ID"/>
    <s v="D-4"/>
    <n v="3003749"/>
    <s v="INDRA GUNAWAN"/>
    <s v="Business Banking Operations Head"/>
    <m/>
    <m/>
    <m/>
    <m/>
    <x v="1"/>
    <m/>
    <m/>
    <x v="0"/>
    <n v="0"/>
    <x v="0"/>
    <n v="0"/>
    <x v="0"/>
    <n v="0"/>
  </r>
  <r>
    <n v="3007261"/>
    <s v="NURHAYATI"/>
    <s v="U9"/>
    <x v="8"/>
    <s v="Central Operations"/>
    <s v="Payment Operations"/>
    <s v="Business Banking Operations"/>
    <s v="Pre-Processing Callback"/>
    <s v="Pre-Processing Officer"/>
    <s v="Pre-Processing Officer"/>
    <s v="Kantor Fungsional Non Operasional - Menara Sentraya"/>
    <s v="JAKARTA SELATAN"/>
    <s v="Dki Jakarta"/>
    <d v="1981-11-01T00:00:00"/>
    <d v="2004-10-18T00:00:00"/>
    <s v="Female"/>
    <s v="KFNO"/>
    <s v="NURHAYATI2@CIMBNIAGA.CO.ID"/>
    <s v="D-4"/>
    <n v="3003749"/>
    <s v="INDRA GUNAWAN"/>
    <s v="Business Banking Operations Head"/>
    <m/>
    <m/>
    <m/>
    <m/>
    <x v="1"/>
    <m/>
    <m/>
    <x v="0"/>
    <n v="0.5"/>
    <x v="0"/>
    <n v="0"/>
    <x v="0"/>
    <n v="0.25"/>
  </r>
  <r>
    <n v="3003448"/>
    <s v="INDA NATALIA"/>
    <s v="U7"/>
    <x v="8"/>
    <s v="Central Operations"/>
    <s v="Payment Operations"/>
    <s v="Business Banking Operations"/>
    <s v="Pre-Processing - D4"/>
    <s v="Pre-Processing Senior Officer"/>
    <s v="Pre-Processing Senior Officer"/>
    <s v="Kantor Fungsional Non Operasional - Menara Sentraya"/>
    <s v="JAKARTA SELATAN"/>
    <s v="Dki Jakarta"/>
    <d v="1971-12-24T00:00:00"/>
    <d v="1995-12-18T00:00:00"/>
    <s v="Female"/>
    <s v="KFNO"/>
    <s v="INDA.NATALIA@CIMBNIAGA.CO.ID"/>
    <s v="D-4"/>
    <n v="3003749"/>
    <s v="INDRA GUNAWAN"/>
    <s v="Business Banking Operations Head"/>
    <m/>
    <m/>
    <m/>
    <m/>
    <x v="1"/>
    <m/>
    <m/>
    <x v="0"/>
    <n v="0"/>
    <x v="0"/>
    <n v="0"/>
    <x v="0"/>
    <n v="0"/>
  </r>
  <r>
    <n v="3003416"/>
    <s v="BADIA ASTUTI NGESTI RAHAYU PUTRI"/>
    <s v="U8"/>
    <x v="8"/>
    <s v="Central Operations"/>
    <s v="Payment Operations"/>
    <s v="Business Banking Operations"/>
    <s v="Pre-Processing - D4"/>
    <s v="Pre-Processing Senior Officer"/>
    <s v="Pre-Processing Senior Officer"/>
    <s v="Kantor Fungsional Non Operasional - Menara Sentraya"/>
    <s v="JAKARTA SELATAN"/>
    <s v="Dki Jakarta"/>
    <d v="1974-09-03T00:00:00"/>
    <d v="1995-12-01T00:00:00"/>
    <s v="Female"/>
    <s v="KFNO"/>
    <s v="BADIA@CIMBNIAGA.CO.ID"/>
    <s v="D-4"/>
    <n v="3003749"/>
    <s v="INDRA GUNAWAN"/>
    <s v="Business Banking Operations Head"/>
    <m/>
    <m/>
    <m/>
    <m/>
    <x v="1"/>
    <m/>
    <m/>
    <x v="1"/>
    <n v="1"/>
    <x v="0"/>
    <n v="0"/>
    <x v="0"/>
    <n v="0.5"/>
  </r>
  <r>
    <n v="3007835"/>
    <s v="RATUNING LARASATI"/>
    <s v="U9"/>
    <x v="8"/>
    <s v="Central Operations"/>
    <s v="Payment Operations"/>
    <s v="Business Banking Operations"/>
    <s v="Pre-Processing Initiator"/>
    <s v="Pre-Processing Officer"/>
    <s v="Pre-Processing Officer"/>
    <s v="Kantor Fungsional Non Operasional - Menara Sentraya"/>
    <s v="JAKARTA SELATAN"/>
    <s v="Dki Jakarta"/>
    <d v="1980-12-15T00:00:00"/>
    <d v="2005-05-16T00:00:00"/>
    <s v="Female"/>
    <s v="KFNO"/>
    <s v="RATUNING.LARASATI@CIMBNIAGA.CO.ID"/>
    <s v="D-4"/>
    <n v="3003749"/>
    <s v="INDRA GUNAWAN"/>
    <s v="Business Banking Operations Head"/>
    <m/>
    <m/>
    <m/>
    <m/>
    <x v="1"/>
    <m/>
    <m/>
    <x v="1"/>
    <n v="1"/>
    <x v="0"/>
    <n v="0"/>
    <x v="0"/>
    <n v="0.5"/>
  </r>
  <r>
    <n v="3009572"/>
    <s v="TATUT DWI HARINTO"/>
    <s v="U5"/>
    <x v="8"/>
    <s v="Central Operations"/>
    <s v="Transaction Operational &amp; Digital Improvement"/>
    <s v="Digital Operations Improvement - D3"/>
    <s v="Digital Operations Improvement - NRCA"/>
    <s v="Digital Operations Improvement Lead"/>
    <s v="Digital Operations Improvement Lead"/>
    <s v="Kantor Pusat - Griya Niaga 2"/>
    <s v="TANGERANG SELATAN"/>
    <s v="Banten"/>
    <d v="1980-03-23T00:00:00"/>
    <d v="2007-12-11T00:00:00"/>
    <s v="Male"/>
    <s v="KP"/>
    <s v="TATUT.DWI@CIMBNIAGA.CO.ID"/>
    <s v="D-4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3018684"/>
    <s v="MARIA PUJIASTUTI"/>
    <s v="U7"/>
    <x v="8"/>
    <s v="Central Operations"/>
    <s v="Securities Services Operations"/>
    <s v="Custody Support"/>
    <s v="Fund Compliance"/>
    <s v="Fund Compliance Specialist"/>
    <s v="Fund Compliance Specialist"/>
    <s v="Kantor Pusat - Graha CIMB Niaga"/>
    <s v="JAKARTA SELATAN"/>
    <s v="Dki Jakarta"/>
    <d v="1985-02-28T00:00:00"/>
    <d v="2012-04-02T00:00:00"/>
    <s v="Female"/>
    <s v="KP"/>
    <s v="MARIA.PUJIASTUTI@CIMBNIAGA.CO.ID"/>
    <s v="D-4"/>
    <n v="5378817"/>
    <s v="LISDAWATY JULIANA"/>
    <s v="Custody Support Head"/>
    <m/>
    <m/>
    <m/>
    <m/>
    <x v="1"/>
    <m/>
    <m/>
    <x v="0"/>
    <n v="0"/>
    <x v="2"/>
    <n v="1"/>
    <x v="0"/>
    <n v="0.5"/>
  </r>
  <r>
    <n v="5601913"/>
    <s v="LUH PRIYANKA PADMA PRIMADITHA"/>
    <s v="U8"/>
    <x v="8"/>
    <s v="Central Operations"/>
    <s v="Securities Services Operations"/>
    <s v="Custody Support"/>
    <s v="Fund Compliance"/>
    <s v="Fund Compliance Specialist"/>
    <s v="Fund Compliance Specialist"/>
    <s v="Kantor Fungsional Non Operasional - Menara Sentraya"/>
    <s v="JAKARTA SELATAN"/>
    <s v="Dki Jakarta"/>
    <d v="1997-04-02T00:00:00"/>
    <d v="2026-02-09T00:00:00"/>
    <s v="Female"/>
    <s v="KFNO"/>
    <s v="luh.primaditha@cimbniaga.co.id"/>
    <s v="D-4"/>
    <n v="5378817"/>
    <s v="LISDAWATY JULIANA"/>
    <s v="Custody Support Head"/>
    <m/>
    <m/>
    <m/>
    <m/>
    <x v="1"/>
    <m/>
    <m/>
    <x v="0"/>
    <n v="0.3"/>
    <x v="1"/>
    <e v="#N/A"/>
    <x v="1"/>
    <e v="#N/A"/>
  </r>
  <r>
    <n v="3029076"/>
    <s v="ANDY SUHADMOKO"/>
    <s v="U7"/>
    <x v="8"/>
    <s v="Central Operations"/>
    <s v="Treasury Operations"/>
    <s v="Treasury Reporting, Collateral Monitoring &amp; Reconciliation"/>
    <s v="---"/>
    <s v="Treasury Reporting, Collateral Monitoring &amp; Reconciliation Specialist"/>
    <s v="Treasury Reporting, Collateral Monitoring &amp; Reconciliation Specialist"/>
    <s v="Kantor Pusat - Griya Niaga 2"/>
    <s v="TANGERANG SELATAN"/>
    <s v="Banten"/>
    <d v="1981-10-23T00:00:00"/>
    <d v="2015-04-01T00:00:00"/>
    <s v="Male"/>
    <s v="KP"/>
    <s v="ANDY.SUHADMOKO@CIMBNIAGA.CO.ID"/>
    <s v="D-3"/>
    <n v="3003409"/>
    <s v="NURLINDA NAZWIR"/>
    <s v="Treasury Operations Head"/>
    <m/>
    <m/>
    <m/>
    <m/>
    <x v="1"/>
    <m/>
    <m/>
    <x v="1"/>
    <n v="1"/>
    <x v="0"/>
    <n v="0"/>
    <x v="0"/>
    <n v="0.5"/>
  </r>
  <r>
    <n v="3007944"/>
    <s v="DANIEL RUSLIMUNADI"/>
    <s v="U7"/>
    <x v="8"/>
    <s v="Central Operations"/>
    <s v="Treasury Operations"/>
    <s v="Treasury Reporting, Collateral Monitoring &amp; Reconciliation"/>
    <s v="---"/>
    <s v="Treasury Reporting, Collateral Monitoring &amp; Reconciliation Specialist"/>
    <s v="Treasury Reporting, Collateral Monitoring &amp; Reconciliation Specialist"/>
    <s v="Kantor Pusat - Griya Niaga 2"/>
    <s v="TANGERANG SELATAN"/>
    <s v="Banten"/>
    <d v="1986-12-15T00:00:00"/>
    <d v="2005-07-08T00:00:00"/>
    <s v="Male"/>
    <s v="KP"/>
    <s v="DANIEL.RUSLIMUNADI@CIMBNIAGA.CO.ID"/>
    <s v="D-3"/>
    <n v="3003409"/>
    <s v="NURLINDA NAZWIR"/>
    <s v="Treasury Operations Head"/>
    <m/>
    <m/>
    <m/>
    <m/>
    <x v="1"/>
    <m/>
    <m/>
    <x v="1"/>
    <n v="1"/>
    <x v="0"/>
    <n v="0"/>
    <x v="0"/>
    <n v="0.5"/>
  </r>
  <r>
    <n v="5602287"/>
    <s v="FAJRYANTI KUSUMA WARDANI"/>
    <s v="U9"/>
    <x v="8"/>
    <s v="Central Operations"/>
    <s v="Treasury Operations"/>
    <s v="Treasury Reporting, Collateral Monitoring &amp; Reconciliation"/>
    <s v="---"/>
    <s v="Treasury Reporting, Collateral Monitoring &amp; Reconciliation Specialist"/>
    <s v="Treasury Reporting, Collateral Monitoring &amp; Reconciliation Specialist"/>
    <s v="Kantor Pusat - Griya Niaga 2"/>
    <s v="TANGERANG SELATAN"/>
    <s v="Banten"/>
    <d v="2003-02-20T00:00:00"/>
    <d v="2026-04-27T00:00:00"/>
    <s v="Female"/>
    <s v="KP"/>
    <s v="fajryanti.wardani@cimbniaga.co.id"/>
    <s v="D-3"/>
    <n v="3003409"/>
    <s v="NURLINDA NAZWIR"/>
    <s v="Treasury Operations Head"/>
    <m/>
    <m/>
    <m/>
    <m/>
    <x v="1"/>
    <m/>
    <m/>
    <x v="1"/>
    <n v="1"/>
    <x v="1"/>
    <e v="#N/A"/>
    <x v="1"/>
    <e v="#N/A"/>
  </r>
  <r>
    <n v="3019500"/>
    <s v="SYAFRINA SYAIFUL ANWAR"/>
    <s v="U7"/>
    <x v="8"/>
    <s v="Central Operations"/>
    <s v="Trade Operations"/>
    <s v="Trade Reporting"/>
    <s v="---"/>
    <s v="Trade Reporting Specialist"/>
    <s v="Trade Reporting Specialist"/>
    <s v="Kantor Pusat - Griya Niaga 2"/>
    <s v="TANGERANG SELATAN"/>
    <s v="Banten"/>
    <d v="1983-03-16T00:00:00"/>
    <d v="2012-07-17T00:00:00"/>
    <s v="Female"/>
    <s v="KP"/>
    <s v="SYAFRINA.SYAIFUL@CIMBNIAGA.CO.ID"/>
    <s v="D-3"/>
    <n v="5602028"/>
    <s v="RENO ADISETIAWAN"/>
    <s v="Trade Operations Head"/>
    <m/>
    <m/>
    <m/>
    <m/>
    <x v="1"/>
    <m/>
    <m/>
    <x v="0"/>
    <n v="0"/>
    <x v="0"/>
    <n v="0"/>
    <x v="0"/>
    <n v="0"/>
  </r>
  <r>
    <n v="3008589"/>
    <s v="RAHADIAN YUGISWARA"/>
    <s v="U8"/>
    <x v="8"/>
    <s v="Central Operations"/>
    <s v="Payment Operations"/>
    <s v="KPDHN Reporting, Payment Reconciliation &amp; Operations Support"/>
    <s v="KPDHN Reporting &amp; Payments Reconciliation"/>
    <s v="KPDHN Reporting &amp; Payments Reconciliation Officer"/>
    <s v="KPDHN Reporting &amp; Payments Reconciliation Officer"/>
    <s v="Kantor Pusat - Griya Niaga 2"/>
    <s v="TANGERANG SELATAN"/>
    <s v="Banten"/>
    <d v="1981-08-07T00:00:00"/>
    <d v="2007-04-11T00:00:00"/>
    <s v="Male"/>
    <s v="KP"/>
    <s v="RAHADIAN.YUGISWARA@CIMBNIAGA.CO.ID"/>
    <s v="D-4"/>
    <n v="3019778"/>
    <s v="MUHAMMAD IRVAN FARDANI"/>
    <s v="KPDHN Reporting, Payment Reconciliation &amp; Operations Support Head"/>
    <m/>
    <m/>
    <m/>
    <m/>
    <x v="1"/>
    <m/>
    <m/>
    <x v="0"/>
    <n v="0.1"/>
    <x v="0"/>
    <n v="0"/>
    <x v="0"/>
    <n v="0.05"/>
  </r>
  <r>
    <n v="3008708"/>
    <s v="HERNI MULYANI"/>
    <s v="U8"/>
    <x v="8"/>
    <s v="Central Operations"/>
    <s v="Payment Operations"/>
    <s v="KPDHN Reporting, Payment Reconciliation &amp; Operations Support"/>
    <s v="Procedure &amp; Support"/>
    <s v="Procedure &amp; Support Specialist"/>
    <s v="Procedure &amp; Support Specialist"/>
    <s v="Kantor Pusat - Griya Niaga 2"/>
    <s v="TANGERANG SELATAN"/>
    <s v="Banten"/>
    <d v="1978-06-24T00:00:00"/>
    <d v="2006-05-01T00:00:00"/>
    <s v="Female"/>
    <s v="KP"/>
    <s v="HERNI.MULYANI@CIMBNIAGA.CO.ID"/>
    <s v="D-4"/>
    <n v="3019778"/>
    <s v="MUHAMMAD IRVAN FARDANI"/>
    <s v="KPDHN Reporting, Payment Reconciliation &amp; Operations Support Head"/>
    <m/>
    <m/>
    <m/>
    <m/>
    <x v="1"/>
    <m/>
    <m/>
    <x v="0"/>
    <n v="0"/>
    <x v="0"/>
    <n v="0"/>
    <x v="0"/>
    <n v="0"/>
  </r>
  <r>
    <n v="3035720"/>
    <s v="ANDREAS TANUDJAJA"/>
    <s v="U4"/>
    <x v="8"/>
    <s v="Central Operations"/>
    <s v="Reconciliation, Proofing &amp; Settlement"/>
    <s v="---"/>
    <s v="---"/>
    <s v="Reconciliation, Proofing &amp; Settlement Head"/>
    <s v="Reconciliation, Proofing &amp; Settlement Head"/>
    <s v="Kantor Pusat - Griya Niaga 2"/>
    <s v="TANGERANG SELATAN"/>
    <s v="Banten"/>
    <d v="1972-12-19T00:00:00"/>
    <d v="2018-05-14T00:00:00"/>
    <s v="Male"/>
    <s v="KP"/>
    <s v="ANDREAS.TANUDJAJA@CIMBNIAGA.CO.ID"/>
    <s v="D-2"/>
    <n v="3041670"/>
    <s v="TAJINDRA PAL SINGH"/>
    <s v="Head of Central Operations"/>
    <m/>
    <m/>
    <m/>
    <m/>
    <x v="1"/>
    <m/>
    <m/>
    <x v="1"/>
    <n v="1"/>
    <x v="0"/>
    <n v="0"/>
    <x v="0"/>
    <n v="0.5"/>
  </r>
  <r>
    <n v="3016429"/>
    <s v="RAHMA DIASTANTI YUANITA"/>
    <s v="U6"/>
    <x v="8"/>
    <s v="Central Operations"/>
    <s v="Reconciliation, Proofing &amp; Settlement"/>
    <s v="ATM &amp; Digital Reconciliation"/>
    <s v="---"/>
    <s v="ATM &amp; Digital Reconciliation Head"/>
    <s v="ATM &amp; Digital Reconciliation Head"/>
    <s v="Kantor Pusat - Griya Niaga 2"/>
    <s v="TANGERANG SELATAN"/>
    <s v="Banten"/>
    <d v="1989-06-04T00:00:00"/>
    <d v="2011-06-24T00:00:00"/>
    <s v="Female"/>
    <s v="KP"/>
    <s v="RAHMA.DIASTANTI@CIMBNIAGA.CO.ID"/>
    <s v="D-3"/>
    <n v="3035720"/>
    <s v="ANDREAS TANUDJAJA"/>
    <s v="Reconciliation, Proofing &amp; Settlement Head"/>
    <m/>
    <m/>
    <m/>
    <m/>
    <x v="1"/>
    <m/>
    <m/>
    <x v="0"/>
    <n v="0.95"/>
    <x v="0"/>
    <n v="0"/>
    <x v="0"/>
    <n v="0.47499999999999998"/>
  </r>
  <r>
    <n v="3040009"/>
    <s v="MIRANI NURUNNISA"/>
    <s v="U5"/>
    <x v="8"/>
    <s v="Central Operations"/>
    <s v="Reconciliation, Proofing &amp; Settlement"/>
    <s v="Interchange, Merchant &amp; Issuing Reconciliation"/>
    <s v="---"/>
    <s v="Interchange, Merchant &amp; Issuing Reconciliation Head"/>
    <s v="Interchange, Merchant &amp; Issuing Reconciliation Head"/>
    <s v="Kantor Pusat - Griya Niaga 2"/>
    <s v="TANGERANG SELATAN"/>
    <s v="Banten"/>
    <d v="1987-02-27T00:00:00"/>
    <d v="2020-02-03T00:00:00"/>
    <s v="Female"/>
    <s v="KP"/>
    <s v="MIRANI.NURUNNISA@CIMBNIAGA.CO.ID"/>
    <s v="D-3"/>
    <n v="3035720"/>
    <s v="ANDREAS TANUDJAJA"/>
    <s v="Reconciliation, Proofing &amp; Settlement Head"/>
    <m/>
    <m/>
    <m/>
    <m/>
    <x v="1"/>
    <m/>
    <m/>
    <x v="0"/>
    <n v="0"/>
    <x v="0"/>
    <n v="0"/>
    <x v="0"/>
    <n v="0"/>
  </r>
  <r>
    <n v="5411663"/>
    <s v="RACHMAHADI ICHSAN MUHARAM"/>
    <s v="U6"/>
    <x v="8"/>
    <s v="Central Operations"/>
    <s v="Reconciliation, Proofing &amp; Settlement"/>
    <s v="Operations Proofing &amp; RPS Governance D3"/>
    <s v="---"/>
    <s v="Operations Proofing &amp; RPS Governance Head"/>
    <s v="Operations Proofing &amp; RPS Governance Head"/>
    <s v="Kantor Pusat - Griya Niaga 2"/>
    <s v="TANGERANG SELATAN"/>
    <s v="Banten"/>
    <d v="1995-06-11T00:00:00"/>
    <d v="2024-09-09T00:00:00"/>
    <s v="Male"/>
    <s v="KP"/>
    <s v="rachmahadi.muharam@cimbniaga.co.id"/>
    <s v="D-3"/>
    <n v="3035720"/>
    <s v="ANDREAS TANUDJAJA"/>
    <s v="Reconciliation, Proofing &amp; Settlement Head"/>
    <m/>
    <m/>
    <m/>
    <m/>
    <x v="1"/>
    <m/>
    <m/>
    <x v="0"/>
    <n v="0"/>
    <x v="0"/>
    <n v="0"/>
    <x v="0"/>
    <n v="0"/>
  </r>
  <r>
    <n v="3035198"/>
    <s v="MEIWINDA MARIANA SIANTURI"/>
    <s v="U8"/>
    <x v="8"/>
    <s v="Central Operations"/>
    <s v="Reconciliation, Proofing &amp; Settlement"/>
    <s v="ATM &amp; Digital Reconciliation"/>
    <s v="ATM &amp; Digital Reconciliation D4"/>
    <s v="ATM &amp; Digital Reconciliation Officer"/>
    <s v="ATM &amp; Digital Reconciliation Officer"/>
    <s v="Kantor Pusat - Griya Niaga 2"/>
    <s v="TANGERANG SELATAN"/>
    <s v="Banten"/>
    <d v="1992-05-15T00:00:00"/>
    <d v="2018-02-05T00:00:00"/>
    <s v="Female"/>
    <s v="KP"/>
    <s v="MEIWINDA.SIANTURI@CIMBNIAGA.CO.ID"/>
    <s v="D-4"/>
    <n v="3016429"/>
    <s v="RAHMA DIASTANTI YUANITA"/>
    <s v="ATM &amp; Digital Reconciliation Head"/>
    <m/>
    <m/>
    <m/>
    <m/>
    <x v="1"/>
    <m/>
    <m/>
    <x v="0"/>
    <n v="0"/>
    <x v="0"/>
    <n v="0"/>
    <x v="0"/>
    <n v="0"/>
  </r>
  <r>
    <n v="3035051"/>
    <s v="ANGGELINA MAYASARI"/>
    <s v="U8"/>
    <x v="8"/>
    <s v="Central Operations"/>
    <s v="Reconciliation, Proofing &amp; Settlement"/>
    <s v="ATM &amp; Digital Reconciliation"/>
    <s v="ATM &amp; Digital Reconciliation D4"/>
    <s v="ATM &amp; Digital Reconciliation Officer"/>
    <s v="ATM &amp; Digital Reconciliation Officer"/>
    <s v="Kantor Pusat - Griya Niaga 2"/>
    <s v="TANGERANG SELATAN"/>
    <s v="Banten"/>
    <d v="1991-08-17T00:00:00"/>
    <d v="2018-01-19T00:00:00"/>
    <s v="Female"/>
    <s v="KP"/>
    <s v="ANGGELINA.MAYASARI@CIMBNIAGA.CO.ID"/>
    <s v="D-4"/>
    <n v="3016429"/>
    <s v="RAHMA DIASTANTI YUANITA"/>
    <s v="ATM &amp; Digital Reconciliation Head"/>
    <m/>
    <m/>
    <m/>
    <m/>
    <x v="1"/>
    <m/>
    <m/>
    <x v="0"/>
    <n v="0.7"/>
    <x v="0"/>
    <n v="0"/>
    <x v="0"/>
    <n v="0.35"/>
  </r>
  <r>
    <n v="3039771"/>
    <s v="RIZKA NUR AZIZAH"/>
    <s v="U9"/>
    <x v="8"/>
    <s v="Central Operations"/>
    <s v="Reconciliation, Proofing &amp; Settlement"/>
    <s v="ATM &amp; Digital Reconciliation"/>
    <s v="ATM &amp; Digital Reconciliation D4"/>
    <s v="ATM &amp; Digital Reconciliation Officer"/>
    <s v="ATM &amp; Digital Reconciliation Officer"/>
    <s v="Kantor Pusat - Griya Niaga 2"/>
    <s v="TANGERANG SELATAN"/>
    <s v="Banten"/>
    <d v="1986-08-31T00:00:00"/>
    <d v="2019-11-18T00:00:00"/>
    <s v="Female"/>
    <s v="KP"/>
    <s v="RIZKA.AZIZAH2@CIMBNIAGA.CO.ID"/>
    <s v="D-4"/>
    <n v="3016429"/>
    <s v="RAHMA DIASTANTI YUANITA"/>
    <s v="ATM &amp; Digital Reconciliation Head"/>
    <m/>
    <m/>
    <m/>
    <m/>
    <x v="1"/>
    <m/>
    <m/>
    <x v="1"/>
    <n v="1"/>
    <x v="0"/>
    <n v="0"/>
    <x v="0"/>
    <n v="0.5"/>
  </r>
  <r>
    <n v="3036746"/>
    <s v="RISKA HELNI MELINDASARI"/>
    <s v="U9"/>
    <x v="8"/>
    <s v="Central Operations"/>
    <s v="Reconciliation, Proofing &amp; Settlement"/>
    <s v="ATM &amp; Digital Reconciliation"/>
    <s v="ATM &amp; Digital Reconciliation D4"/>
    <s v="ATM &amp; Digital Reconciliation Officer"/>
    <s v="ATM &amp; Digital Reconciliation Officer"/>
    <s v="Kantor Pusat - Griya Niaga 2"/>
    <s v="TANGERANG SELATAN"/>
    <s v="Banten"/>
    <d v="1995-10-22T00:00:00"/>
    <d v="2018-10-22T00:00:00"/>
    <s v="Female"/>
    <s v="KP"/>
    <s v="RISKA.MELINDASARI@CIMBNIAGA.CO.ID"/>
    <s v="D-4"/>
    <n v="3016429"/>
    <s v="RAHMA DIASTANTI YUANITA"/>
    <s v="ATM &amp; Digital Reconciliation Head"/>
    <m/>
    <m/>
    <m/>
    <m/>
    <x v="1"/>
    <m/>
    <m/>
    <x v="0"/>
    <n v="0"/>
    <x v="0"/>
    <n v="0"/>
    <x v="0"/>
    <n v="0"/>
  </r>
  <r>
    <n v="3027422"/>
    <s v="SONIYA PERWITA CITRAYASA"/>
    <s v="U9"/>
    <x v="8"/>
    <s v="Central Operations"/>
    <s v="Reconciliation, Proofing &amp; Settlement"/>
    <s v="ATM &amp; Digital Reconciliation"/>
    <s v="ATM &amp; Digital Reconciliation D4"/>
    <s v="ATM &amp; Digital Reconciliation Officer"/>
    <s v="ATM &amp; Digital Reconciliation Officer"/>
    <s v="Kantor Pusat - Griya Niaga 2"/>
    <s v="TANGERANG SELATAN"/>
    <s v="Banten"/>
    <d v="1994-12-23T00:00:00"/>
    <d v="2014-10-01T00:00:00"/>
    <s v="Female"/>
    <s v="KP"/>
    <s v="SONIYAPERWITACITRAYASA@CIMBNIAGA.CO.ID"/>
    <s v="D-4"/>
    <n v="3016429"/>
    <s v="RAHMA DIASTANTI YUANITA"/>
    <s v="ATM &amp; Digital Reconciliation Head"/>
    <m/>
    <m/>
    <m/>
    <m/>
    <x v="1"/>
    <m/>
    <m/>
    <x v="0"/>
    <n v="0"/>
    <x v="0"/>
    <n v="0"/>
    <x v="0"/>
    <n v="0"/>
  </r>
  <r>
    <n v="3023598"/>
    <s v="LINDA NANCY DAMU DIMA"/>
    <s v="U9"/>
    <x v="8"/>
    <s v="Central Operations"/>
    <s v="Reconciliation, Proofing &amp; Settlement"/>
    <s v="ATM &amp; Digital Reconciliation"/>
    <s v="ATM &amp; Digital Reconciliation D4"/>
    <s v="ATM &amp; Digital Reconciliation Officer"/>
    <s v="ATM &amp; Digital Reconciliation Officer"/>
    <s v="Kantor Pusat - Griya Niaga 2"/>
    <s v="TANGERANG SELATAN"/>
    <s v="Banten"/>
    <d v="1980-08-26T00:00:00"/>
    <d v="2013-07-01T00:00:00"/>
    <s v="Female"/>
    <s v="KP"/>
    <s v="LINDA.DIMA@CIMBNIAGA.CO.ID"/>
    <s v="D-4"/>
    <n v="3016429"/>
    <s v="RAHMA DIASTANTI YUANITA"/>
    <s v="ATM &amp; Digital Reconciliation Head"/>
    <m/>
    <m/>
    <m/>
    <m/>
    <x v="1"/>
    <m/>
    <m/>
    <x v="1"/>
    <n v="1"/>
    <x v="0"/>
    <n v="0"/>
    <x v="0"/>
    <n v="0.5"/>
  </r>
  <r>
    <n v="3004582"/>
    <s v="BEKTI FATRIANI"/>
    <s v="U7"/>
    <x v="8"/>
    <s v="Central Operations"/>
    <s v="Reconciliation, Proofing &amp; Settlement"/>
    <s v="Interchange, Merchant &amp; Issuing Reconciliation"/>
    <s v="Interchange Reconciliation"/>
    <s v="Interchange Reconciliation Manager"/>
    <s v="Interchange Reconciliation Manager"/>
    <s v="Kantor Pusat - Griya Niaga 2"/>
    <s v="TANGERANG SELATAN"/>
    <s v="Banten"/>
    <d v="1974-02-24T00:00:00"/>
    <d v="2002-09-01T00:00:00"/>
    <s v="Female"/>
    <s v="KP"/>
    <s v="BEKTIF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07624"/>
    <s v="BAMBANG SUJIWO"/>
    <s v="U8"/>
    <x v="8"/>
    <s v="Central Operations"/>
    <s v="Reconciliation, Proofing &amp; Settlement"/>
    <s v="Interchange, Merchant &amp; Issuing Reconciliation"/>
    <s v="Interchange Reconciliation"/>
    <s v="Interchange Reconciliation Officer"/>
    <s v="Interchange Reconciliation Officer"/>
    <s v="Kantor Pusat - Griya Niaga 2"/>
    <s v="TANGERANG SELATAN"/>
    <s v="Banten"/>
    <d v="1982-01-11T00:00:00"/>
    <d v="2006-03-02T00:00:00"/>
    <s v="Male"/>
    <s v="KP"/>
    <s v="BSUJIWO@CIMBNIAGA.CO.ID"/>
    <s v="D-4"/>
    <n v="3040009"/>
    <s v="MIRANI NURUNNISA"/>
    <s v="Interchange, Merchant &amp; Issuing Reconciliation Head"/>
    <m/>
    <m/>
    <m/>
    <m/>
    <x v="1"/>
    <m/>
    <m/>
    <x v="0"/>
    <n v="0.35"/>
    <x v="0"/>
    <n v="0"/>
    <x v="0"/>
    <n v="0.17499999999999999"/>
  </r>
  <r>
    <n v="3015259"/>
    <s v="SUMADI"/>
    <s v="U8"/>
    <x v="8"/>
    <s v="Central Operations"/>
    <s v="Reconciliation, Proofing &amp; Settlement"/>
    <s v="Interchange, Merchant &amp; Issuing Reconciliation"/>
    <s v="Interchange Reconciliation"/>
    <s v="Interchange Reconciliation Officer"/>
    <s v="Interchange Reconciliation Officer"/>
    <s v="Kantor Pusat - Griya Niaga 2"/>
    <s v="TANGERANG SELATAN"/>
    <s v="Banten"/>
    <d v="1980-02-17T00:00:00"/>
    <d v="2011-02-02T00:00:00"/>
    <s v="Male"/>
    <s v="KP"/>
    <s v="SUMADI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40835"/>
    <s v="ANITA REGITA KUSUMANINGRUM"/>
    <s v="U8"/>
    <x v="8"/>
    <s v="Central Operations"/>
    <s v="Reconciliation, Proofing &amp; Settlement"/>
    <s v="Interchange, Merchant &amp; Issuing Reconciliation"/>
    <s v="Interchange Reconciliation"/>
    <s v="Interchange Reconciliation Officer"/>
    <s v="Interchange Reconciliation Officer"/>
    <s v="Kantor Pusat - Griya Niaga 2"/>
    <s v="TANGERANG SELATAN"/>
    <s v="Banten"/>
    <d v="1997-07-31T00:00:00"/>
    <d v="2020-03-09T00:00:00"/>
    <s v="Female"/>
    <s v="KP"/>
    <s v="ANITA.KUSUMANINGRUM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23516"/>
    <s v="SITI AMINAH"/>
    <s v="U9"/>
    <x v="8"/>
    <s v="Central Operations"/>
    <s v="Reconciliation, Proofing &amp; Settlement"/>
    <s v="Interchange, Merchant &amp; Issuing Reconciliation"/>
    <s v="Interchange Reconciliation"/>
    <s v="Interchange Reconciliation Officer"/>
    <s v="Interchange Reconciliation Officer"/>
    <s v="Kantor Pusat - Griya Niaga 2"/>
    <s v="TANGERANG SELATAN"/>
    <s v="Banten"/>
    <d v="1988-09-02T00:00:00"/>
    <d v="2013-07-01T00:00:00"/>
    <s v="Female"/>
    <s v="KP"/>
    <s v="SITI.AMINAH@CIMBNIAGA.CO.ID"/>
    <s v="D-4"/>
    <n v="3040009"/>
    <s v="MIRANI NURUNNISA"/>
    <s v="Interchange, Merchant &amp; Issuing Reconciliation Head"/>
    <m/>
    <m/>
    <m/>
    <m/>
    <x v="0"/>
    <m/>
    <m/>
    <x v="0"/>
    <n v="0"/>
    <x v="0"/>
    <n v="0"/>
    <x v="0"/>
    <n v="0"/>
  </r>
  <r>
    <n v="3007322"/>
    <s v="WINDI DIAN PRAMITA"/>
    <s v="U7"/>
    <x v="8"/>
    <s v="Central Operations"/>
    <s v="Reconciliation, Proofing &amp; Settlement"/>
    <s v="Interchange, Merchant &amp; Issuing Reconciliation"/>
    <s v="Merchant &amp; Issuing Reconciliation"/>
    <s v="Merchant &amp; Issuing Reconciliation Manager"/>
    <s v="Merchant &amp; Issuing Reconciliation Manager"/>
    <s v="Kantor Pusat - Griya Niaga 2"/>
    <s v="TANGERANG SELATAN"/>
    <s v="Banten"/>
    <d v="1982-04-25T00:00:00"/>
    <d v="2004-11-24T00:00:00"/>
    <s v="Female"/>
    <s v="KP"/>
    <s v="WINDI.PRAMITA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03858"/>
    <s v="SITI MARIAH"/>
    <s v="U8"/>
    <x v="8"/>
    <s v="Central Operations"/>
    <s v="Reconciliation, Proofing &amp; Settlement"/>
    <s v="Interchange, Merchant &amp; Issuing Reconciliation"/>
    <s v="Merchant &amp; Issuing Reconciliation"/>
    <s v="Merchant &amp; Issuing Reconciliation Officer"/>
    <s v="Merchant &amp; Issuing Reconciliation Officer"/>
    <s v="Kantor Pusat - Griya Niaga 2"/>
    <s v="TANGERANG SELATAN"/>
    <s v="Banten"/>
    <d v="1971-10-14T00:00:00"/>
    <d v="1996-08-27T00:00:00"/>
    <s v="Female"/>
    <s v="KP"/>
    <s v="SITI.MARIAH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07114"/>
    <s v="DWI WULAN RAHMAWATI"/>
    <s v="U8"/>
    <x v="8"/>
    <s v="Central Operations"/>
    <s v="Reconciliation, Proofing &amp; Settlement"/>
    <s v="Interchange, Merchant &amp; Issuing Reconciliation"/>
    <s v="Merchant &amp; Issuing Reconciliation"/>
    <s v="Merchant &amp; Issuing Reconciliation Officer"/>
    <s v="Merchant &amp; Issuing Reconciliation Officer"/>
    <s v="Kantor Pusat - Griya Niaga 2"/>
    <s v="TANGERANG SELATAN"/>
    <s v="Banten"/>
    <d v="1978-08-07T00:00:00"/>
    <d v="2005-08-16T00:00:00"/>
    <s v="Female"/>
    <s v="KP"/>
    <s v="DWI.RAHMAWATI@CIMBNIAGA.CO.ID"/>
    <s v="D-4"/>
    <n v="3040009"/>
    <s v="MIRANI NURUNNISA"/>
    <s v="Interchange, Merchant &amp; Issuing Reconciliation Head"/>
    <m/>
    <m/>
    <m/>
    <m/>
    <x v="1"/>
    <m/>
    <m/>
    <x v="1"/>
    <n v="1"/>
    <x v="0"/>
    <n v="0"/>
    <x v="0"/>
    <n v="0.5"/>
  </r>
  <r>
    <n v="3023601"/>
    <s v="AMALIA"/>
    <s v="U8"/>
    <x v="8"/>
    <s v="Central Operations"/>
    <s v="Reconciliation, Proofing &amp; Settlement"/>
    <s v="Interchange, Merchant &amp; Issuing Reconciliation"/>
    <s v="Merchant &amp; Issuing Reconciliation"/>
    <s v="Merchant &amp; Issuing Reconciliation Officer"/>
    <s v="Merchant &amp; Issuing Reconciliation Officer"/>
    <s v="Kantor Pusat - Griya Niaga 2"/>
    <s v="TANGERANG SELATAN"/>
    <s v="Banten"/>
    <d v="1990-05-01T00:00:00"/>
    <d v="2013-07-01T00:00:00"/>
    <s v="Female"/>
    <s v="KP"/>
    <s v="AMALIA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08128"/>
    <s v="OKTAVIANUS BUDI TRYSASONGKO"/>
    <s v="U9"/>
    <x v="8"/>
    <s v="Central Operations"/>
    <s v="Reconciliation, Proofing &amp; Settlement"/>
    <s v="Interchange, Merchant &amp; Issuing Reconciliation"/>
    <s v="Merchant &amp; Issuing Reconciliation"/>
    <s v="Merchant &amp; Issuing Reconciliation Officer"/>
    <s v="Merchant &amp; Issuing Reconciliation Officer"/>
    <s v="Kantor Pusat - Griya Niaga 2"/>
    <s v="TANGERANG SELATAN"/>
    <s v="Banten"/>
    <d v="1986-10-21T00:00:00"/>
    <d v="2005-10-12T00:00:00"/>
    <s v="Male"/>
    <s v="KP"/>
    <s v="OKTAVIANUS.BUDITRI@CIMBNIAGA.CO.ID"/>
    <s v="D-4"/>
    <n v="3040009"/>
    <s v="MIRANI NURUNNISA"/>
    <s v="Interchange, Merchant &amp; Issuing Reconciliation Head"/>
    <m/>
    <m/>
    <m/>
    <m/>
    <x v="0"/>
    <m/>
    <m/>
    <x v="0"/>
    <n v="0"/>
    <x v="0"/>
    <n v="0"/>
    <x v="0"/>
    <n v="0"/>
  </r>
  <r>
    <n v="3019469"/>
    <s v="ARDI ALFIANSYAH"/>
    <s v="U9"/>
    <x v="8"/>
    <s v="Central Operations"/>
    <s v="Reconciliation, Proofing &amp; Settlement"/>
    <s v="Interchange, Merchant &amp; Issuing Reconciliation"/>
    <s v="Merchant &amp; Issuing Reconciliation"/>
    <s v="Merchant &amp; Issuing Reconciliation Officer"/>
    <s v="Merchant &amp; Issuing Reconciliation Officer"/>
    <s v="Kantor Pusat - Griya Niaga 2"/>
    <s v="TANGERANG SELATAN"/>
    <s v="Banten"/>
    <d v="1989-02-03T00:00:00"/>
    <d v="2012-07-02T00:00:00"/>
    <s v="Male"/>
    <s v="KP"/>
    <s v="ARDI.ALFIANSYAH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23607"/>
    <s v="RATNA PUTRI LESTARI"/>
    <s v="U9"/>
    <x v="8"/>
    <s v="Central Operations"/>
    <s v="Reconciliation, Proofing &amp; Settlement"/>
    <s v="Interchange, Merchant &amp; Issuing Reconciliation"/>
    <s v="Merchant &amp; Issuing Reconciliation"/>
    <s v="Merchant &amp; Issuing Reconciliation Officer"/>
    <s v="Merchant &amp; Issuing Reconciliation Officer"/>
    <s v="Kantor Pusat - Griya Niaga 2"/>
    <s v="TANGERANG SELATAN"/>
    <s v="Banten"/>
    <d v="1987-03-28T00:00:00"/>
    <d v="2013-07-01T00:00:00"/>
    <s v="Female"/>
    <s v="KP"/>
    <s v="RATNA.PUTRILESTARI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37698"/>
    <s v="REKSA ISTIANA"/>
    <s v="U9"/>
    <x v="8"/>
    <s v="Central Operations"/>
    <s v="Reconciliation, Proofing &amp; Settlement"/>
    <s v="Interchange, Merchant &amp; Issuing Reconciliation"/>
    <s v="Merchant &amp; Issuing Reconciliation"/>
    <s v="Merchant &amp; Issuing Reconciliation Officer"/>
    <s v="Merchant &amp; Issuing Reconciliation Officer"/>
    <s v="Kantor Pusat - Griya Niaga 2"/>
    <s v="TANGERANG SELATAN"/>
    <s v="Banten"/>
    <d v="1996-01-10T00:00:00"/>
    <d v="2019-03-01T00:00:00"/>
    <s v="Female"/>
    <s v="KP"/>
    <s v="REKSA.ISTIANA@CIMBNIAGA.CO.ID"/>
    <s v="D-4"/>
    <n v="3040009"/>
    <s v="MIRANI NURUNNISA"/>
    <s v="Interchange, Merchant &amp; Issuing Reconciliation Head"/>
    <m/>
    <m/>
    <m/>
    <m/>
    <x v="1"/>
    <m/>
    <m/>
    <x v="0"/>
    <n v="0"/>
    <x v="0"/>
    <n v="0"/>
    <x v="0"/>
    <n v="0"/>
  </r>
  <r>
    <n v="3002601"/>
    <s v="BEKTI RETNANINGRUM"/>
    <s v="U8"/>
    <x v="8"/>
    <s v="Central Operations"/>
    <s v="Reconciliation, Proofing &amp; Settlement"/>
    <s v="Operations Proofing &amp; RPS Governance D3"/>
    <s v="Operations Proofing &amp; Reports Management"/>
    <s v="Operations Proofing &amp; Reports Management Officer"/>
    <s v="Operations Proofing &amp; Reports Management Officer"/>
    <s v="Kantor Pusat - Griya Niaga 2"/>
    <s v="TANGERANG SELATAN"/>
    <s v="Banten"/>
    <d v="1972-03-30T00:00:00"/>
    <d v="1994-05-01T00:00:00"/>
    <s v="Female"/>
    <s v="KP"/>
    <s v="BEKTI.RETNANINGRUM@CIMBNIAGA.CO.ID"/>
    <s v="D-4"/>
    <n v="5411663"/>
    <s v="RACHMAHADI ICHSAN MUHARAM"/>
    <s v="Operations Proofing &amp; RPS Governance Head"/>
    <m/>
    <m/>
    <m/>
    <m/>
    <x v="1"/>
    <m/>
    <m/>
    <x v="0"/>
    <n v="0"/>
    <x v="0"/>
    <n v="0"/>
    <x v="0"/>
    <n v="0"/>
  </r>
  <r>
    <n v="3008026"/>
    <s v="HERMINANTO BUDHI P."/>
    <s v="U8"/>
    <x v="8"/>
    <s v="Central Operations"/>
    <s v="Reconciliation, Proofing &amp; Settlement"/>
    <s v="Operations Proofing &amp; RPS Governance D3"/>
    <s v="Operations Proofing &amp; Reports Management"/>
    <s v="Operations Proofing &amp; Reports Management Officer"/>
    <s v="Operations Proofing &amp; Reports Management Officer"/>
    <s v="Kantor Pusat - Griya Niaga 2"/>
    <s v="TANGERANG SELATAN"/>
    <s v="Banten"/>
    <d v="1979-08-01T00:00:00"/>
    <d v="2006-08-23T00:00:00"/>
    <s v="Male"/>
    <s v="KP"/>
    <s v="HERMINANTO@CIMBNIAGA.CO.ID"/>
    <s v="D-4"/>
    <n v="5411663"/>
    <s v="RACHMAHADI ICHSAN MUHARAM"/>
    <s v="Operations Proofing &amp; RPS Governance Head"/>
    <m/>
    <m/>
    <m/>
    <m/>
    <x v="1"/>
    <m/>
    <m/>
    <x v="0"/>
    <n v="0.3"/>
    <x v="0"/>
    <n v="0"/>
    <x v="0"/>
    <n v="0.15"/>
  </r>
  <r>
    <n v="3010227"/>
    <s v="SRI FAJARIAH DIAN LESTARI"/>
    <s v="U8"/>
    <x v="8"/>
    <s v="Central Operations"/>
    <s v="Reconciliation, Proofing &amp; Settlement"/>
    <s v="Operations Proofing &amp; RPS Governance D3"/>
    <s v="Operations Proofing &amp; Reports Management"/>
    <s v="Operations Proofing &amp; Reports Management Officer"/>
    <s v="Operations Proofing &amp; Reports Management Officer"/>
    <s v="Kantor Pusat - Griya Niaga 2"/>
    <s v="TANGERANG SELATAN"/>
    <s v="Banten"/>
    <d v="1985-05-16T00:00:00"/>
    <d v="2007-09-03T00:00:00"/>
    <s v="Female"/>
    <s v="KP"/>
    <s v="SRI.FAJARIAHDIANLESTARI@CIMBNIAGA.CO.ID"/>
    <s v="D-4"/>
    <n v="5411663"/>
    <s v="RACHMAHADI ICHSAN MUHARAM"/>
    <s v="Operations Proofing &amp; RPS Governance Head"/>
    <m/>
    <m/>
    <m/>
    <m/>
    <x v="1"/>
    <m/>
    <m/>
    <x v="0"/>
    <n v="0"/>
    <x v="0"/>
    <n v="0"/>
    <x v="0"/>
    <n v="0"/>
  </r>
  <r>
    <n v="5376278"/>
    <s v="UNAJAT"/>
    <s v="U8"/>
    <x v="8"/>
    <s v="Central Operations"/>
    <s v="Reconciliation, Proofing &amp; Settlement"/>
    <s v="Operations Proofing &amp; RPS Governance D3"/>
    <s v="Operations Proofing &amp; Reports Management"/>
    <s v="Operations Proofing &amp; Reports Management Officer"/>
    <s v="Operations Proofing &amp; Reports Management Officer"/>
    <s v="Kantor Pusat - Griya Niaga 2"/>
    <s v="TANGERANG SELATAN"/>
    <s v="Banten"/>
    <d v="1988-11-16T00:00:00"/>
    <d v="2022-10-03T00:00:00"/>
    <s v="Male"/>
    <s v="KP"/>
    <s v="Unajat.Unajat@cimbniaga.co.id"/>
    <s v="D-4"/>
    <n v="5411663"/>
    <s v="RACHMAHADI ICHSAN MUHARAM"/>
    <s v="Operations Proofing &amp; RPS Governance Head"/>
    <m/>
    <m/>
    <m/>
    <m/>
    <x v="1"/>
    <m/>
    <m/>
    <x v="0"/>
    <n v="0"/>
    <x v="0"/>
    <n v="0"/>
    <x v="0"/>
    <n v="0"/>
  </r>
  <r>
    <n v="3039884"/>
    <s v="RETSY KAESARIA SILVANA MIZA"/>
    <s v="U9"/>
    <x v="8"/>
    <s v="Central Operations"/>
    <s v="Reconciliation, Proofing &amp; Settlement"/>
    <s v="Operations Proofing &amp; RPS Governance D3"/>
    <s v="Operations Proofing &amp; Reports Management"/>
    <s v="Operations Proofing &amp; Reports Management Officer"/>
    <s v="Operations Proofing &amp; Reports Management Officer"/>
    <s v="Kantor Pusat - Griya Niaga 2"/>
    <s v="TANGERANG SELATAN"/>
    <s v="Banten"/>
    <d v="1995-09-22T00:00:00"/>
    <d v="2019-12-09T00:00:00"/>
    <s v="Female"/>
    <s v="KP"/>
    <s v="RETSY.MIZA@CIMBNIAGA.CO.ID"/>
    <s v="D-4"/>
    <n v="5411663"/>
    <s v="RACHMAHADI ICHSAN MUHARAM"/>
    <s v="Operations Proofing &amp; RPS Governance Head"/>
    <m/>
    <m/>
    <m/>
    <m/>
    <x v="1"/>
    <m/>
    <m/>
    <x v="0"/>
    <n v="0.45"/>
    <x v="0"/>
    <n v="0"/>
    <x v="0"/>
    <n v="0.22500000000000001"/>
  </r>
  <r>
    <n v="5375107"/>
    <s v="EGI DWI SAPUTRA"/>
    <s v="U9"/>
    <x v="8"/>
    <s v="Central Operations"/>
    <s v="Reconciliation, Proofing &amp; Settlement"/>
    <s v="Operations Proofing &amp; RPS Governance D3"/>
    <s v="Operations Proofing &amp; Reports Management"/>
    <s v="Operations Proofing &amp; Reports Management Officer"/>
    <s v="Operations Proofing &amp; Reports Management Officer"/>
    <s v="Kantor Pusat - Griya Niaga 2"/>
    <s v="TANGERANG SELATAN"/>
    <s v="Banten"/>
    <d v="1993-09-27T00:00:00"/>
    <d v="2022-08-29T00:00:00"/>
    <s v="Male"/>
    <s v="KP"/>
    <s v="Egi.Saputra@cimbniaga.co.id"/>
    <s v="D-4"/>
    <n v="5411663"/>
    <s v="RACHMAHADI ICHSAN MUHARAM"/>
    <s v="Operations Proofing &amp; RPS Governance Head"/>
    <m/>
    <m/>
    <m/>
    <m/>
    <x v="1"/>
    <m/>
    <m/>
    <x v="1"/>
    <n v="1"/>
    <x v="0"/>
    <n v="0"/>
    <x v="0"/>
    <n v="0.5"/>
  </r>
  <r>
    <n v="5415617"/>
    <s v="MOCHAMMAD SYAFRI HABIBIE"/>
    <s v="U9"/>
    <x v="8"/>
    <s v="Central Operations"/>
    <s v="Reconciliation, Proofing &amp; Settlement"/>
    <s v="Operations Proofing &amp; RPS Governance D3"/>
    <s v="Operations Proofing &amp; Reports Management"/>
    <s v="Operations Proofing &amp; Reports Management Officer"/>
    <s v="Operations Proofing &amp; Reports Management Officer"/>
    <s v="Kantor Pusat - Griya Niaga 2"/>
    <s v="TANGERANG SELATAN"/>
    <s v="Banten"/>
    <d v="1998-05-22T00:00:00"/>
    <d v="2024-09-30T00:00:00"/>
    <s v="Male"/>
    <s v="KP"/>
    <s v="mochammad.habibie2@cimbniaga.co.id"/>
    <s v="D-4"/>
    <n v="5411663"/>
    <s v="RACHMAHADI ICHSAN MUHARAM"/>
    <s v="Operations Proofing &amp; RPS Governance Head"/>
    <m/>
    <m/>
    <m/>
    <m/>
    <x v="1"/>
    <m/>
    <m/>
    <x v="0"/>
    <n v="0.75"/>
    <x v="0"/>
    <n v="0"/>
    <x v="0"/>
    <n v="0.375"/>
  </r>
  <r>
    <n v="3015198"/>
    <s v="FITRI DARSONO"/>
    <s v="U6"/>
    <x v="8"/>
    <s v="Central Operations"/>
    <s v="Reconciliation, Proofing &amp; Settlement"/>
    <s v="Operations Proofing &amp; RPS Governance D3"/>
    <s v="Operations Proofing &amp; RPS Governance"/>
    <s v="Operations Proofing &amp; RPS Governance Manager"/>
    <s v="Operations Proofing &amp; RPS Governance Manager"/>
    <s v="Kantor Pusat - Griya Niaga 2"/>
    <s v="TANGERANG SELATAN"/>
    <s v="Banten"/>
    <d v="1978-06-01T00:00:00"/>
    <d v="2011-02-25T00:00:00"/>
    <s v="Female"/>
    <s v="KP"/>
    <s v="FITRI.DARSONO@CIMBNIAGA.CO.ID"/>
    <s v="D-4"/>
    <n v="5411663"/>
    <s v="RACHMAHADI ICHSAN MUHARAM"/>
    <s v="Operations Proofing &amp; RPS Governance Head"/>
    <m/>
    <m/>
    <m/>
    <m/>
    <x v="1"/>
    <m/>
    <m/>
    <x v="0"/>
    <n v="0"/>
    <x v="0"/>
    <n v="0"/>
    <x v="0"/>
    <n v="0"/>
  </r>
  <r>
    <n v="5368730"/>
    <s v="FX DWI RAHARJANI"/>
    <s v="U4"/>
    <x v="8"/>
    <s v="Central Operations"/>
    <s v="Securities Services Operations"/>
    <s v="---"/>
    <s v="---"/>
    <s v="Securities Services Operations Head"/>
    <s v="Securities Services Operations Head"/>
    <s v="Kantor Fungsional Non Operasional - Menara Sentraya"/>
    <s v="JAKARTA SELATAN"/>
    <s v="Dki Jakarta"/>
    <d v="1979-05-13T00:00:00"/>
    <d v="2022-06-27T00:00:00"/>
    <s v="Female"/>
    <s v="KFNO"/>
    <s v="Fx.Raharjani@cimbniaga.co.id"/>
    <s v="D-2"/>
    <n v="3041670"/>
    <s v="TAJINDRA PAL SINGH"/>
    <s v="Head of Central Operations"/>
    <m/>
    <m/>
    <m/>
    <m/>
    <x v="1"/>
    <m/>
    <m/>
    <x v="0"/>
    <n v="0.1"/>
    <x v="0"/>
    <n v="0"/>
    <x v="0"/>
    <n v="0.05"/>
  </r>
  <r>
    <n v="5378806"/>
    <s v="WISNU TUNGGAL NUGROHO"/>
    <s v="U5"/>
    <x v="8"/>
    <s v="Central Operations"/>
    <s v="Securities Services Operations"/>
    <s v="Client Support"/>
    <s v="---"/>
    <s v="Client Support Head"/>
    <s v="Client Support Head"/>
    <s v="Kantor Fungsional Non Operasional - Menara Sentraya"/>
    <s v="JAKARTA SELATAN"/>
    <s v="Dki Jakarta"/>
    <d v="1986-05-03T00:00:00"/>
    <d v="2022-12-01T00:00:00"/>
    <s v="Male"/>
    <s v="KFNO"/>
    <s v="Wisnu.Nugroho@cimbniaga.co.id"/>
    <s v="D-3"/>
    <n v="5368730"/>
    <s v="FX DWI RAHARJANI"/>
    <s v="Securities Services Operations Head"/>
    <m/>
    <m/>
    <m/>
    <m/>
    <x v="1"/>
    <m/>
    <m/>
    <x v="0"/>
    <n v="0"/>
    <x v="0"/>
    <n v="0"/>
    <x v="0"/>
    <n v="0"/>
  </r>
  <r>
    <n v="5378817"/>
    <s v="LISDAWATY JULIANA"/>
    <s v="U5"/>
    <x v="8"/>
    <s v="Central Operations"/>
    <s v="Securities Services Operations"/>
    <s v="Custody Support"/>
    <s v="---"/>
    <s v="Custody Support Head"/>
    <s v="Custody Support Head"/>
    <s v="Kantor Fungsional Non Operasional - Menara Sentraya"/>
    <s v="JAKARTA SELATAN"/>
    <s v="Dki Jakarta"/>
    <d v="1980-10-10T00:00:00"/>
    <d v="2022-12-08T00:00:00"/>
    <s v="Female"/>
    <s v="KFNO"/>
    <s v="Lisdawaty.Juliana@cimbniaga.co.id"/>
    <s v="D-3"/>
    <n v="5368730"/>
    <s v="FX DWI RAHARJANI"/>
    <s v="Securities Services Operations Head"/>
    <m/>
    <m/>
    <m/>
    <m/>
    <x v="1"/>
    <m/>
    <m/>
    <x v="0"/>
    <n v="0.05"/>
    <x v="0"/>
    <n v="0"/>
    <x v="0"/>
    <n v="2.5000000000000001E-2"/>
  </r>
  <r>
    <n v="3041370"/>
    <s v="TARUNA JUNAEDI"/>
    <s v="U4"/>
    <x v="8"/>
    <s v="Central Operations"/>
    <s v="Securities Services Operations"/>
    <s v="Custody Transaction"/>
    <s v="---"/>
    <s v="Custody Transaction Head"/>
    <s v="Custody Transaction Head"/>
    <s v="Kantor Fungsional Non Operasional - Menara Sentraya"/>
    <s v="JAKARTA SELATAN"/>
    <s v="Dki Jakarta"/>
    <d v="1983-06-01T00:00:00"/>
    <d v="2020-09-07T00:00:00"/>
    <s v="Male"/>
    <s v="KFNO"/>
    <s v="TARUNA.JUNAEDI@CIMBNIAGA.CO.ID"/>
    <s v="D-3"/>
    <n v="5368730"/>
    <s v="FX DWI RAHARJANI"/>
    <s v="Securities Services Operations Head"/>
    <m/>
    <m/>
    <m/>
    <m/>
    <x v="1"/>
    <m/>
    <m/>
    <x v="0"/>
    <n v="0.35"/>
    <x v="2"/>
    <n v="1"/>
    <x v="0"/>
    <n v="0.67500000000000004"/>
  </r>
  <r>
    <n v="5358944"/>
    <s v="NURCAHAYA M L TOBING"/>
    <s v="U4"/>
    <x v="8"/>
    <s v="Central Operations"/>
    <s v="Securities Services Operations"/>
    <s v="Fund Admin Operations"/>
    <s v="---"/>
    <s v="Fund Admin Operations Head"/>
    <s v="Fund Admin Operations Head"/>
    <s v="Kantor Fungsional Non Operasional - Menara Sentraya"/>
    <s v="JAKARTA SELATAN"/>
    <s v="Dki Jakarta"/>
    <d v="1978-10-21T00:00:00"/>
    <d v="2022-01-03T00:00:00"/>
    <s v="Female"/>
    <s v="KFNO"/>
    <s v="Nurcahaya.Tobing@cimbniaga.co.id"/>
    <s v="D-3"/>
    <n v="5368730"/>
    <s v="FX DWI RAHARJANI"/>
    <s v="Securities Services Operations Head"/>
    <m/>
    <m/>
    <m/>
    <m/>
    <x v="1"/>
    <m/>
    <m/>
    <x v="0"/>
    <n v="0.8"/>
    <x v="0"/>
    <n v="0"/>
    <x v="0"/>
    <n v="0.4"/>
  </r>
  <r>
    <n v="5376462"/>
    <s v="LAURENTIUS NICHOLAS CHANATA"/>
    <s v="U7"/>
    <x v="8"/>
    <s v="Central Operations"/>
    <s v="Securities Services Operations"/>
    <s v="Client Support"/>
    <s v="Account Maintenance Unit"/>
    <s v="Account Maintenance Unit Team Leader"/>
    <s v="Account Maintenance Unit Team Leader"/>
    <s v="Kantor Fungsional Non Operasional - Menara Sentraya"/>
    <s v="JAKARTA SELATAN"/>
    <s v="Dki Jakarta"/>
    <d v="1991-02-12T00:00:00"/>
    <d v="2022-10-17T00:00:00"/>
    <s v="Male"/>
    <s v="KFNO"/>
    <s v="Laurentius.Chanata@cimbniaga.co.id"/>
    <s v="D-4"/>
    <n v="5378806"/>
    <s v="WISNU TUNGGAL NUGROHO"/>
    <s v="Client Support Head"/>
    <m/>
    <m/>
    <m/>
    <m/>
    <x v="1"/>
    <m/>
    <m/>
    <x v="0"/>
    <n v="0.1"/>
    <x v="0"/>
    <n v="0"/>
    <x v="0"/>
    <n v="0.05"/>
  </r>
  <r>
    <n v="3039149"/>
    <s v="KORNELIS ENGA HURINT"/>
    <s v="U9"/>
    <x v="8"/>
    <s v="Central Operations"/>
    <s v="Securities Services Operations"/>
    <s v="Client Support"/>
    <s v="Account Maintenance Unit"/>
    <s v="Account Maintenance Unit Officer"/>
    <s v="Account Maintenance Unit Officer"/>
    <s v="Kantor Fungsional Non Operasional - Menara Sentraya"/>
    <s v="JAKARTA SELATAN"/>
    <s v="Dki Jakarta"/>
    <d v="1989-06-18T00:00:00"/>
    <d v="2019-09-16T00:00:00"/>
    <s v="Male"/>
    <s v="KFNO"/>
    <s v="KORNELIS.HURINT@CIMBNIAGA.CO.ID"/>
    <s v="D-4"/>
    <n v="5378806"/>
    <s v="WISNU TUNGGAL NUGROHO"/>
    <s v="Client Support Head"/>
    <m/>
    <m/>
    <m/>
    <m/>
    <x v="1"/>
    <m/>
    <m/>
    <x v="0"/>
    <n v="0"/>
    <x v="0"/>
    <n v="0"/>
    <x v="0"/>
    <n v="0"/>
  </r>
  <r>
    <n v="5394379"/>
    <s v="KURNIA FEBRIANTI"/>
    <s v="U9"/>
    <x v="8"/>
    <s v="Central Operations"/>
    <s v="Securities Services Operations"/>
    <s v="Client Support"/>
    <s v="Account Maintenance Unit"/>
    <s v="Account Maintenance Unit Officer"/>
    <s v="Account Maintenance Unit Officer"/>
    <s v="Kantor Fungsional Non Operasional - Menara Sentraya"/>
    <s v="JAKARTA SELATAN"/>
    <s v="Dki Jakarta"/>
    <d v="1990-02-16T00:00:00"/>
    <d v="2023-08-07T00:00:00"/>
    <s v="Female"/>
    <s v="KFNO"/>
    <s v="Kurnia.Febrianti2@cimbniaga.co.id"/>
    <s v="D-4"/>
    <n v="5378806"/>
    <s v="WISNU TUNGGAL NUGROHO"/>
    <s v="Client Support Head"/>
    <m/>
    <m/>
    <m/>
    <m/>
    <x v="1"/>
    <m/>
    <m/>
    <x v="0"/>
    <n v="0.7"/>
    <x v="2"/>
    <n v="1"/>
    <x v="0"/>
    <n v="0.85"/>
  </r>
  <r>
    <n v="5358943"/>
    <s v="SALSABILA ZANJABIL HADIYATNO"/>
    <s v="U7"/>
    <x v="8"/>
    <s v="Central Operations"/>
    <s v="Securities Services Operations"/>
    <s v="Custody Support"/>
    <s v="Billing Custody"/>
    <s v="Billing Custody Team Leader"/>
    <s v="Billing Custody Team Leader"/>
    <s v="Kantor Fungsional Non Operasional - Menara Sentraya"/>
    <s v="JAKARTA SELATAN"/>
    <s v="Dki Jakarta"/>
    <d v="1996-09-26T00:00:00"/>
    <d v="2021-12-06T00:00:00"/>
    <s v="Female"/>
    <s v="KFNO"/>
    <s v="Salsabila.Hadiyatno@cimbniaga.co.id"/>
    <s v="D-4"/>
    <n v="5378817"/>
    <s v="LISDAWATY JULIANA"/>
    <s v="Custody Support Head"/>
    <m/>
    <m/>
    <m/>
    <m/>
    <x v="1"/>
    <m/>
    <m/>
    <x v="0"/>
    <n v="0.9"/>
    <x v="2"/>
    <n v="1"/>
    <x v="0"/>
    <n v="0.95"/>
  </r>
  <r>
    <n v="3005359"/>
    <s v="MARITA ERNASARI"/>
    <s v="U8"/>
    <x v="8"/>
    <s v="Central Operations"/>
    <s v="Securities Services Operations"/>
    <s v="Custody Support"/>
    <s v="Billing Custody"/>
    <s v="Billing Custody Officer"/>
    <s v="Billing Custody Officer"/>
    <s v="Kantor Fungsional Non Operasional - Menara Sentraya"/>
    <s v="JAKARTA SELATAN"/>
    <s v="Dki Jakarta"/>
    <d v="1979-03-20T00:00:00"/>
    <d v="2004-04-02T00:00:00"/>
    <s v="Female"/>
    <s v="KFNO"/>
    <s v="MARITA@CIMBNIAGA.CO.ID"/>
    <s v="D-4"/>
    <n v="5378817"/>
    <s v="LISDAWATY JULIANA"/>
    <s v="Custody Support Head"/>
    <m/>
    <m/>
    <m/>
    <m/>
    <x v="1"/>
    <m/>
    <m/>
    <x v="1"/>
    <n v="1"/>
    <x v="2"/>
    <n v="1"/>
    <x v="2"/>
    <n v="1"/>
  </r>
  <r>
    <n v="5380377"/>
    <s v="MUHAMMAD RAFID IQBAL"/>
    <s v="U9"/>
    <x v="8"/>
    <s v="Central Operations"/>
    <s v="Securities Services Operations"/>
    <s v="Custody Support"/>
    <s v="Billing Custody"/>
    <s v="Billing Custody Officer"/>
    <s v="Billing Custody Officer"/>
    <s v="Kantor Fungsional Non Operasional - Menara Sentraya"/>
    <s v="JAKARTA SELATAN"/>
    <s v="Dki Jakarta"/>
    <d v="1990-05-18T00:00:00"/>
    <d v="2022-12-19T00:00:00"/>
    <s v="Male"/>
    <s v="KFNO"/>
    <s v="Muhammad.Iqbal2@cimbniaga.co.id"/>
    <s v="D-4"/>
    <n v="5378817"/>
    <s v="LISDAWATY JULIANA"/>
    <s v="Custody Support Head"/>
    <m/>
    <m/>
    <m/>
    <m/>
    <x v="1"/>
    <m/>
    <m/>
    <x v="0"/>
    <n v="0.5"/>
    <x v="2"/>
    <n v="1"/>
    <x v="0"/>
    <n v="0.75"/>
  </r>
  <r>
    <n v="5412926"/>
    <s v="AZDHA EDIMA PUTRA"/>
    <s v="U9"/>
    <x v="8"/>
    <s v="Central Operations"/>
    <s v="Securities Services Operations"/>
    <s v="Custody Support"/>
    <s v="Billing Custody"/>
    <s v="Billing Custody Officer"/>
    <s v="Billing Custody Officer"/>
    <s v="Kantor Fungsional Non Operasional - Menara Sentraya"/>
    <s v="JAKARTA SELATAN"/>
    <s v="Dki Jakarta"/>
    <d v="1996-01-10T00:00:00"/>
    <d v="2024-08-12T00:00:00"/>
    <s v="Male"/>
    <s v="KFNO"/>
    <s v="azdha.putra2@cimbniaga.co.id"/>
    <s v="D-4"/>
    <n v="5378817"/>
    <s v="LISDAWATY JULIANA"/>
    <s v="Custody Support Head"/>
    <m/>
    <m/>
    <m/>
    <m/>
    <x v="1"/>
    <m/>
    <m/>
    <x v="1"/>
    <n v="1"/>
    <x v="2"/>
    <n v="1"/>
    <x v="2"/>
    <n v="1"/>
  </r>
  <r>
    <n v="3006536"/>
    <s v="NUR ISA"/>
    <s v="U6"/>
    <x v="8"/>
    <s v="Central Operations"/>
    <s v="Securities Services Operations"/>
    <s v="Custody Transaction"/>
    <s v="Corporate Action"/>
    <s v="Corporate Action Team Leader"/>
    <s v="Corporate Action Team Leader"/>
    <s v="Kantor Fungsional Non Operasional - Menara Sentraya"/>
    <s v="JAKARTA SELATAN"/>
    <s v="Dki Jakarta"/>
    <d v="1979-11-19T00:00:00"/>
    <d v="2005-01-01T00:00:00"/>
    <s v="Female"/>
    <s v="KFNO"/>
    <s v="NUR.ISA@CIMBNIAGA.CO.ID"/>
    <s v="D-4"/>
    <n v="3041370"/>
    <s v="TARUNA JUNAEDI"/>
    <s v="Custody Transaction Head"/>
    <m/>
    <m/>
    <m/>
    <m/>
    <x v="1"/>
    <m/>
    <m/>
    <x v="0"/>
    <n v="0.05"/>
    <x v="0"/>
    <n v="0"/>
    <x v="0"/>
    <n v="2.5000000000000001E-2"/>
  </r>
  <r>
    <n v="5601949"/>
    <s v="AUDHY GERALDY HERSTYADI"/>
    <s v="U8"/>
    <x v="8"/>
    <s v="Central Operations"/>
    <s v="Securities Services Operations"/>
    <s v="Custody Transaction"/>
    <s v="Corporate Action"/>
    <s v="Corporate Action Officer"/>
    <s v="Corporate Action Officer"/>
    <s v="Kantor Fungsional Non Operasional - Menara Sentraya"/>
    <s v="JAKARTA SELATAN"/>
    <s v="Dki Jakarta"/>
    <d v="1997-05-05T00:00:00"/>
    <d v="2026-02-09T00:00:00"/>
    <s v="Male"/>
    <s v="KFNO"/>
    <s v="audhy.herstyadi@cimbniaga.co.id"/>
    <s v="D-4"/>
    <n v="3041370"/>
    <s v="TARUNA JUNAEDI"/>
    <s v="Custody Transaction Head"/>
    <m/>
    <m/>
    <m/>
    <m/>
    <x v="1"/>
    <m/>
    <m/>
    <x v="0"/>
    <n v="0.2"/>
    <x v="1"/>
    <e v="#N/A"/>
    <x v="1"/>
    <e v="#N/A"/>
  </r>
  <r>
    <n v="3010203"/>
    <s v="PAINO"/>
    <s v="U8"/>
    <x v="8"/>
    <s v="Central Operations"/>
    <s v="Securities Services Operations"/>
    <s v="Custody Transaction"/>
    <s v="Corporate Action"/>
    <s v="Corporate Action Officer"/>
    <s v="Corporate Action Officer"/>
    <s v="Kantor Fungsional Non Operasional - Menara Sentraya"/>
    <s v="JAKARTA SELATAN"/>
    <s v="Dki Jakarta"/>
    <d v="1974-09-15T00:00:00"/>
    <d v="2007-09-01T00:00:00"/>
    <s v="Male"/>
    <s v="KFNO"/>
    <s v="PAINO@CIMBNIAGA.CO.ID"/>
    <s v="D-4"/>
    <n v="3041370"/>
    <s v="TARUNA JUNAEDI"/>
    <s v="Custody Transaction Head"/>
    <m/>
    <m/>
    <m/>
    <m/>
    <x v="1"/>
    <m/>
    <m/>
    <x v="1"/>
    <n v="1"/>
    <x v="0"/>
    <n v="0"/>
    <x v="0"/>
    <n v="0.5"/>
  </r>
  <r>
    <n v="3008755"/>
    <s v="ANGELINE ROOSMEINAR"/>
    <s v="U8"/>
    <x v="8"/>
    <s v="Central Operations"/>
    <s v="Securities Services Operations"/>
    <s v="Custody Transaction"/>
    <s v="Corporate Action"/>
    <s v="Corporate Action Officer"/>
    <s v="Corporate Action Officer"/>
    <s v="Kantor Fungsional Non Operasional - Menara Sentraya"/>
    <s v="JAKARTA SELATAN"/>
    <s v="Dki Jakarta"/>
    <d v="1982-05-10T00:00:00"/>
    <d v="2007-05-13T00:00:00"/>
    <s v="Female"/>
    <s v="KFNO"/>
    <s v="ANGELINE.ROOSMEINAR@CIMBNIAGA.CO.ID"/>
    <s v="D-4"/>
    <n v="3041370"/>
    <s v="TARUNA JUNAEDI"/>
    <s v="Custody Transaction Head"/>
    <m/>
    <m/>
    <m/>
    <m/>
    <x v="1"/>
    <m/>
    <m/>
    <x v="1"/>
    <n v="1"/>
    <x v="0"/>
    <n v="0"/>
    <x v="0"/>
    <n v="0.5"/>
  </r>
  <r>
    <n v="3022535"/>
    <s v="MUHAMMAD ERHAS BENNABI"/>
    <s v="U7"/>
    <x v="8"/>
    <s v="Central Operations"/>
    <s v="Securities Services Operations"/>
    <s v="Custody Transaction"/>
    <s v="Custody Front End"/>
    <s v="Custody Front End Team Leader"/>
    <s v="Custody Front End Team Leader"/>
    <s v="Kantor Fungsional Non Operasional - Menara Sentraya"/>
    <s v="JAKARTA SELATAN"/>
    <s v="Dki Jakarta"/>
    <d v="1989-04-05T00:00:00"/>
    <d v="2013-04-15T00:00:00"/>
    <s v="Male"/>
    <s v="KFNO"/>
    <s v="MUHAMMAD.BENNABI@CIMBNIAGA.CO.ID"/>
    <s v="D-4"/>
    <n v="3041370"/>
    <s v="TARUNA JUNAEDI"/>
    <s v="Custody Transaction Head"/>
    <m/>
    <m/>
    <m/>
    <m/>
    <x v="1"/>
    <m/>
    <m/>
    <x v="0"/>
    <n v="0.95"/>
    <x v="0"/>
    <n v="0"/>
    <x v="0"/>
    <n v="0.47499999999999998"/>
  </r>
  <r>
    <n v="3005365"/>
    <s v="OLGA VIRA GAFUR"/>
    <s v="U8"/>
    <x v="8"/>
    <s v="Central Operations"/>
    <s v="Securities Services Operations"/>
    <s v="Custody Transaction"/>
    <s v="Custody Front End"/>
    <s v="Custody Front End Officer"/>
    <s v="Custody Front End Officer"/>
    <s v="Kantor Fungsional Non Operasional - Menara Sentraya"/>
    <s v="JAKARTA SELATAN"/>
    <s v="Dki Jakarta"/>
    <d v="1975-04-01T00:00:00"/>
    <d v="2001-04-09T00:00:00"/>
    <s v="Female"/>
    <s v="KFNO"/>
    <s v="OLGA.VGAFUR@CIMBNIAGA.CO.ID"/>
    <s v="D-4"/>
    <n v="3041370"/>
    <s v="TARUNA JUNAEDI"/>
    <s v="Custody Transaction Head"/>
    <m/>
    <m/>
    <m/>
    <m/>
    <x v="1"/>
    <m/>
    <m/>
    <x v="0"/>
    <n v="0.2"/>
    <x v="0"/>
    <n v="0"/>
    <x v="0"/>
    <n v="0.1"/>
  </r>
  <r>
    <n v="3006756"/>
    <s v="MUHAMMAD AZHARI"/>
    <s v="U9"/>
    <x v="8"/>
    <s v="Central Operations"/>
    <s v="Securities Services Operations"/>
    <s v="Custody Transaction"/>
    <s v="Custody Front End"/>
    <s v="Custody Front End Officer"/>
    <s v="Custody Front End Officer"/>
    <s v="Kantor Fungsional Non Operasional - Menara Sentraya"/>
    <s v="JAKARTA SELATAN"/>
    <s v="Dki Jakarta"/>
    <d v="1978-05-04T00:00:00"/>
    <d v="2005-04-01T00:00:00"/>
    <s v="Male"/>
    <s v="KFNO"/>
    <s v="AZHARI@CIMBNIAGA.CO.ID"/>
    <s v="D-4"/>
    <n v="3041370"/>
    <s v="TARUNA JUNAEDI"/>
    <s v="Custody Transaction Head"/>
    <m/>
    <m/>
    <m/>
    <m/>
    <x v="1"/>
    <m/>
    <m/>
    <x v="1"/>
    <n v="1"/>
    <x v="2"/>
    <n v="1"/>
    <x v="2"/>
    <n v="1"/>
  </r>
  <r>
    <n v="5377707"/>
    <s v="ANDREAS CHRISTMANTO"/>
    <s v="U5"/>
    <x v="8"/>
    <s v="Central Operations"/>
    <s v="Securities Services Operations"/>
    <s v="Fund Admin Operations"/>
    <s v="Fund Accounting - 2"/>
    <s v="Fund Accounting Head"/>
    <s v="Fund Accounting Head"/>
    <s v="Kantor Fungsional Non Operasional - Menara Sentraya"/>
    <s v="JAKARTA SELATAN"/>
    <s v="Dki Jakarta"/>
    <d v="1987-11-01T00:00:00"/>
    <d v="2022-11-07T00:00:00"/>
    <s v="Male"/>
    <s v="KFNO"/>
    <s v="Andreas.Christmanto@cimbniaga.co.id"/>
    <s v="D-4"/>
    <n v="5358944"/>
    <s v="NURCAHAYA M L TOBING"/>
    <s v="Fund Admin Operations Head"/>
    <m/>
    <m/>
    <m/>
    <m/>
    <x v="1"/>
    <m/>
    <m/>
    <x v="0"/>
    <n v="0.05"/>
    <x v="0"/>
    <n v="0"/>
    <x v="0"/>
    <n v="2.5000000000000001E-2"/>
  </r>
  <r>
    <n v="3004257"/>
    <s v="ROIHAN CHOIR USMAN"/>
    <s v="U6"/>
    <x v="8"/>
    <s v="Central Operations"/>
    <s v="Securities Services Operations"/>
    <s v="Fund Admin Operations"/>
    <s v="Fund Admin Support &amp; Utility"/>
    <s v="Fund Admin Support &amp; Utility Sr Specialist"/>
    <s v="Fund Admin Support &amp; Utility Sr Specialist"/>
    <s v="Kantor Fungsional Non Operasional - Menara Sentraya"/>
    <s v="JAKARTA SELATAN"/>
    <s v="Dki Jakarta"/>
    <d v="1972-04-16T00:00:00"/>
    <d v="1997-04-10T00:00:00"/>
    <s v="Male"/>
    <s v="KFNO"/>
    <s v="ROIHAN@CIMBNIAGA.CO.ID"/>
    <s v="D-4"/>
    <n v="5358944"/>
    <s v="NURCAHAYA M L TOBING"/>
    <s v="Fund Admin Operations Head"/>
    <m/>
    <m/>
    <m/>
    <m/>
    <x v="1"/>
    <m/>
    <m/>
    <x v="0"/>
    <n v="0"/>
    <x v="0"/>
    <n v="0"/>
    <x v="0"/>
    <n v="0"/>
  </r>
  <r>
    <n v="3041379"/>
    <s v="TJHI DIANA LIUS"/>
    <s v="U6"/>
    <x v="8"/>
    <s v="Central Operations"/>
    <s v="Securities Services Operations"/>
    <s v="Fund Admin Operations"/>
    <s v="Fund Accounting - 1"/>
    <s v="Fund Accounting Head"/>
    <s v="Fund Accounting Head"/>
    <s v="Kantor Fungsional Non Operasional - Menara Sentraya"/>
    <s v="JAKARTA SELATAN"/>
    <s v="Dki Jakarta"/>
    <d v="1987-08-14T00:00:00"/>
    <d v="2020-07-06T00:00:00"/>
    <s v="Female"/>
    <s v="KFNO"/>
    <s v="TJHI.LIUS@CIMBNIAGA.CO.ID"/>
    <s v="D-4"/>
    <n v="5358944"/>
    <s v="NURCAHAYA M L TOBING"/>
    <s v="Fund Admin Operations Head"/>
    <m/>
    <m/>
    <m/>
    <m/>
    <x v="1"/>
    <m/>
    <m/>
    <x v="0"/>
    <n v="0.2"/>
    <x v="0"/>
    <n v="0"/>
    <x v="0"/>
    <n v="0.1"/>
  </r>
  <r>
    <n v="5411662"/>
    <s v="DIMAS SEPTARIAN"/>
    <s v="U7"/>
    <x v="8"/>
    <s v="Central Operations"/>
    <s v="Securities Services Operations"/>
    <s v="Fund Admin Operations"/>
    <s v="Fund Accounting"/>
    <s v="Fund Accounting Team Leader"/>
    <s v="Fund Accounting Team Lead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9573"/>
    <s v="ARDHY ERSHAD"/>
    <s v="U7"/>
    <x v="8"/>
    <s v="Central Operations"/>
    <s v="Securities Services Operations"/>
    <s v="Fund Admin Operations"/>
    <s v="Fund Accounting - 2"/>
    <s v="Fund Accounting Team Leader"/>
    <s v="Fund Accounting Team Leader"/>
    <s v="Kantor Fungsional Non Operasional - Menara Sentraya"/>
    <s v="JAKARTA SELATAN"/>
    <s v="Dki Jakarta"/>
    <d v="1989-11-21T00:00:00"/>
    <d v="2022-11-28T00:00:00"/>
    <s v="Male"/>
    <s v="KFNO"/>
    <s v="Ardhy.Ershad@cimbniaga.co.id"/>
    <s v="D-5"/>
    <n v="5377707"/>
    <s v="ANDREAS CHRISTMANTO"/>
    <s v="Fund Accounting Head - 2"/>
    <m/>
    <m/>
    <m/>
    <m/>
    <x v="1"/>
    <m/>
    <m/>
    <x v="0"/>
    <n v="0.5"/>
    <x v="0"/>
    <n v="0"/>
    <x v="0"/>
    <n v="0.25"/>
  </r>
  <r>
    <n v="5372004"/>
    <s v="FRANSISKA ELITA ARUAN"/>
    <s v="U7"/>
    <x v="8"/>
    <s v="Central Operations"/>
    <s v="Securities Services Operations"/>
    <s v="Fund Admin Operations"/>
    <s v="Fund Accounting - 1"/>
    <s v="Fund Accounting Team Leader"/>
    <s v="Fund Accounting Team Leader"/>
    <s v="Kantor Fungsional Non Operasional - Menara Sentraya"/>
    <s v="JAKARTA SELATAN"/>
    <s v="Dki Jakarta"/>
    <d v="1988-05-25T00:00:00"/>
    <d v="2022-08-01T00:00:00"/>
    <s v="Female"/>
    <s v="KFNO"/>
    <s v="Fransiska.Aruan@cimbniaga.co.id"/>
    <s v="D-5"/>
    <n v="3041379"/>
    <s v="TJHI DIANA LIUS"/>
    <s v="Fund Accounting Head - 1"/>
    <m/>
    <m/>
    <m/>
    <m/>
    <x v="1"/>
    <m/>
    <m/>
    <x v="0"/>
    <n v="0"/>
    <x v="0"/>
    <n v="0"/>
    <x v="0"/>
    <n v="0"/>
  </r>
  <r>
    <n v="3011620"/>
    <s v="SATYA BUDI YANA"/>
    <s v="U8"/>
    <x v="8"/>
    <s v="Central Operations"/>
    <s v="Securities Services Operations"/>
    <s v="Fund Admin Operations"/>
    <s v="Fund Accounting - 2"/>
    <s v="Fund Accounting Team Leader"/>
    <s v="Fund Accounting Team Leader"/>
    <s v="Kantor Fungsional Non Operasional - Menara Sentraya"/>
    <s v="JAKARTA SELATAN"/>
    <s v="Dki Jakarta"/>
    <d v="1980-11-10T00:00:00"/>
    <d v="2009-08-01T00:00:00"/>
    <s v="Male"/>
    <s v="KFNO"/>
    <s v="SATYA.BUDI@CIMBNIAGA.CO.ID"/>
    <s v="D-5"/>
    <n v="5377707"/>
    <s v="ANDREAS CHRISTMANTO"/>
    <s v="Fund Accounting Head - 2"/>
    <m/>
    <m/>
    <m/>
    <m/>
    <x v="1"/>
    <m/>
    <m/>
    <x v="0"/>
    <n v="0"/>
    <x v="0"/>
    <n v="0"/>
    <x v="0"/>
    <n v="0"/>
  </r>
  <r>
    <n v="5411661"/>
    <s v="MUHAMMAD FADHLI"/>
    <s v="U8"/>
    <x v="8"/>
    <s v="Central Operations"/>
    <s v="Securities Services Operations"/>
    <s v="Fund Admin Operations"/>
    <s v="Fund Accounting"/>
    <s v="Fund Accounting Officer"/>
    <s v="Fund Accounting Offic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08664"/>
    <s v="ISTHIE SRI WAHYUNI"/>
    <s v="U8"/>
    <x v="8"/>
    <s v="Central Operations"/>
    <s v="Securities Services Operations"/>
    <s v="Fund Admin Operations"/>
    <s v="Fund Accounting - 1"/>
    <s v="Fund Accounting Officer"/>
    <s v="Fund Accounting Officer"/>
    <s v="Kantor Fungsional Non Operasional - Menara Sentraya"/>
    <s v="JAKARTA SELATAN"/>
    <s v="Dki Jakarta"/>
    <d v="1997-05-13T00:00:00"/>
    <d v="2024-05-20T00:00:00"/>
    <s v="Female"/>
    <s v="KFNO"/>
    <s v="isthie.wahyuni@cimbniaga.co.id"/>
    <s v="D-5"/>
    <n v="3041379"/>
    <s v="TJHI DIANA LIUS"/>
    <s v="Fund Accounting Head - 1"/>
    <m/>
    <m/>
    <m/>
    <m/>
    <x v="1"/>
    <m/>
    <m/>
    <x v="1"/>
    <n v="1"/>
    <x v="0"/>
    <n v="0"/>
    <x v="0"/>
    <n v="0.5"/>
  </r>
  <r>
    <n v="3020476"/>
    <s v="YENI FITRIADWI PRAMUNIYANTI"/>
    <s v="U8"/>
    <x v="8"/>
    <s v="Central Operations"/>
    <s v="Securities Services Operations"/>
    <s v="Fund Admin Operations"/>
    <s v="Fund Accounting - 1"/>
    <s v="Fund Accounting Team Leader"/>
    <s v="Fund Accounting Team Leader"/>
    <s v="Kantor Fungsional Non Operasional - Menara Sentraya"/>
    <s v="JAKARTA SELATAN"/>
    <s v="Dki Jakarta"/>
    <d v="1985-06-14T00:00:00"/>
    <d v="2012-11-06T00:00:00"/>
    <s v="Female"/>
    <s v="KFNO"/>
    <s v="YENI.FITRIA@CIMBNIAGA.CO.ID"/>
    <s v="D-5"/>
    <n v="3041379"/>
    <s v="TJHI DIANA LIUS"/>
    <s v="Fund Accounting Head - 1"/>
    <m/>
    <m/>
    <m/>
    <m/>
    <x v="1"/>
    <m/>
    <m/>
    <x v="0"/>
    <n v="0"/>
    <x v="0"/>
    <n v="0"/>
    <x v="0"/>
    <n v="0"/>
  </r>
  <r>
    <n v="3013461"/>
    <s v="HENI SULAWATI"/>
    <s v="U8"/>
    <x v="8"/>
    <s v="Central Operations"/>
    <s v="Securities Services Operations"/>
    <s v="Fund Admin Operations"/>
    <s v="Fund Accounting - 2"/>
    <s v="Fund Accounting Team Leader"/>
    <s v="Fund Accounting Team Leader"/>
    <s v="Kantor Fungsional Non Operasional - Menara Sentraya"/>
    <s v="JAKARTA SELATAN"/>
    <s v="Dki Jakarta"/>
    <d v="1978-09-13T00:00:00"/>
    <d v="2010-06-14T00:00:00"/>
    <s v="Female"/>
    <s v="KFNO"/>
    <s v="HENI.SULAWATI@CIMBNIAGA.CO.ID"/>
    <s v="D-5"/>
    <n v="5377707"/>
    <s v="ANDREAS CHRISTMANTO"/>
    <s v="Fund Accounting Head - 2"/>
    <m/>
    <m/>
    <m/>
    <m/>
    <x v="1"/>
    <m/>
    <m/>
    <x v="0"/>
    <n v="0.55000000000000004"/>
    <x v="0"/>
    <n v="0"/>
    <x v="0"/>
    <n v="0.27500000000000002"/>
  </r>
  <r>
    <n v="3027980"/>
    <s v="RIDHO HENDARDHY PUTRA"/>
    <s v="U8"/>
    <x v="8"/>
    <s v="Central Operations"/>
    <s v="Securities Services Operations"/>
    <s v="Fund Admin Operations"/>
    <s v="Fund Accounting - 2"/>
    <s v="Fund Accounting Officer"/>
    <s v="Fund Accounting Officer"/>
    <s v="Kantor Fungsional Non Operasional - Menara Sentraya"/>
    <s v="JAKARTA SELATAN"/>
    <s v="Dki Jakarta"/>
    <d v="1992-08-17T00:00:00"/>
    <d v="2014-12-01T00:00:00"/>
    <s v="Male"/>
    <s v="KFNO"/>
    <s v="RIDHO.PUTRA@CIMBNIAGA.CO.ID"/>
    <s v="D-5"/>
    <n v="5377707"/>
    <s v="ANDREAS CHRISTMANTO"/>
    <s v="Fund Accounting Head - 2"/>
    <m/>
    <m/>
    <m/>
    <m/>
    <x v="1"/>
    <m/>
    <m/>
    <x v="0"/>
    <n v="0.75"/>
    <x v="0"/>
    <n v="0"/>
    <x v="0"/>
    <n v="0.375"/>
  </r>
  <r>
    <n v="3037632"/>
    <s v="RONNY HESTON MANIK"/>
    <s v="U8"/>
    <x v="8"/>
    <s v="Central Operations"/>
    <s v="Securities Services Operations"/>
    <s v="Fund Admin Operations"/>
    <s v="Fund Accounting - 2"/>
    <s v="Fund Accounting Team Leader"/>
    <s v="Fund Accounting Team Leader"/>
    <s v="Kantor Fungsional Non Operasional - Menara Sentraya"/>
    <s v="JAKARTA SELATAN"/>
    <s v="Dki Jakarta"/>
    <d v="1991-10-28T00:00:00"/>
    <d v="2019-03-18T00:00:00"/>
    <s v="Male"/>
    <s v="KFNO"/>
    <s v="RONNY.MANIK@CIMBNIAGA.CO.ID"/>
    <s v="D-5"/>
    <n v="5377707"/>
    <s v="ANDREAS CHRISTMANTO"/>
    <s v="Fund Accounting Head - 2"/>
    <m/>
    <m/>
    <m/>
    <m/>
    <x v="1"/>
    <m/>
    <m/>
    <x v="1"/>
    <n v="1"/>
    <x v="0"/>
    <n v="0"/>
    <x v="0"/>
    <n v="0.5"/>
  </r>
  <r>
    <n v="5601980"/>
    <s v="NADYA IMANIA PUTRI"/>
    <s v="U8"/>
    <x v="8"/>
    <s v="Central Operations"/>
    <s v="Securities Services Operations"/>
    <s v="Fund Admin Operations"/>
    <s v="Fund Accounting - 2"/>
    <s v="Fund Accounting Officer"/>
    <s v="Fund Accounting Officer"/>
    <s v="Kantor Fungsional Non Operasional - Menara Sentraya"/>
    <s v="JAKARTA SELATAN"/>
    <s v="Dki Jakarta"/>
    <d v="1995-01-21T00:00:00"/>
    <d v="2026-02-09T00:00:00"/>
    <s v="Female"/>
    <s v="KFNO"/>
    <s v="nadya.putri@cimbniaga.co.id"/>
    <s v="D-5"/>
    <n v="5377707"/>
    <s v="ANDREAS CHRISTMANTO"/>
    <s v="Fund Accounting Head - 2"/>
    <m/>
    <m/>
    <m/>
    <m/>
    <x v="1"/>
    <m/>
    <m/>
    <x v="0"/>
    <n v="0.4"/>
    <x v="1"/>
    <e v="#N/A"/>
    <x v="1"/>
    <e v="#N/A"/>
  </r>
  <r>
    <n v="5601837"/>
    <s v="RAISSA AMANDA WICAHYONO"/>
    <s v="U9"/>
    <x v="8"/>
    <s v="Central Operations"/>
    <s v="Securities Services Operations"/>
    <s v="Fund Admin Operations"/>
    <s v="Fund Accounting - 1"/>
    <s v="Fund Accounting Staff"/>
    <s v="Fund Accounting Staff"/>
    <s v="Kantor Fungsional Non Operasional - Menara Sentraya"/>
    <s v="JAKARTA SELATAN"/>
    <s v="Dki Jakarta"/>
    <d v="2002-05-07T00:00:00"/>
    <d v="2025-12-15T00:00:00"/>
    <s v="Female"/>
    <s v="KFNO"/>
    <s v="raissa.wicahyono@cimbniaga.co.id"/>
    <s v="D-5"/>
    <n v="3041379"/>
    <s v="TJHI DIANA LIUS"/>
    <s v="Fund Accounting Head - 1"/>
    <m/>
    <m/>
    <m/>
    <m/>
    <x v="1"/>
    <m/>
    <m/>
    <x v="0"/>
    <n v="0.65"/>
    <x v="1"/>
    <e v="#N/A"/>
    <x v="1"/>
    <e v="#N/A"/>
  </r>
  <r>
    <n v="5405223"/>
    <s v="MONIKA FEBI LESTARI"/>
    <s v="U9"/>
    <x v="8"/>
    <s v="Central Operations"/>
    <s v="Securities Services Operations"/>
    <s v="Fund Admin Operations"/>
    <s v="Fund Accounting - 2"/>
    <s v="Fund Accounting Officer"/>
    <s v="Fund Accounting Officer"/>
    <s v="Kantor Fungsional Non Operasional - Menara Sentraya"/>
    <s v="JAKARTA SELATAN"/>
    <s v="Dki Jakarta"/>
    <d v="1998-02-22T00:00:00"/>
    <d v="2024-03-04T00:00:00"/>
    <s v="Female"/>
    <s v="KFNO"/>
    <s v="monika.lestari2@cimbniaga.co.id"/>
    <s v="D-5"/>
    <n v="5377707"/>
    <s v="ANDREAS CHRISTMANTO"/>
    <s v="Fund Accounting Head - 2"/>
    <m/>
    <m/>
    <m/>
    <m/>
    <x v="1"/>
    <m/>
    <m/>
    <x v="0"/>
    <n v="0"/>
    <x v="0"/>
    <n v="0"/>
    <x v="0"/>
    <n v="0"/>
  </r>
  <r>
    <n v="3010747"/>
    <s v="TEGUH RAHARJO"/>
    <s v="U9"/>
    <x v="8"/>
    <s v="Central Operations"/>
    <s v="Securities Services Operations"/>
    <s v="Fund Admin Operations"/>
    <s v="Fund Accounting - 2"/>
    <s v="Fund Accounting Officer"/>
    <s v="Fund Accounting Officer"/>
    <s v="Kantor Fungsional Non Operasional - Menara Sentraya"/>
    <s v="JAKARTA SELATAN"/>
    <s v="Dki Jakarta"/>
    <d v="1982-09-15T00:00:00"/>
    <d v="2009-02-11T00:00:00"/>
    <s v="Male"/>
    <s v="KFNO"/>
    <s v="TEGUH.RAHARJO@CIMBNIAGA.CO.ID"/>
    <s v="D-5"/>
    <n v="5377707"/>
    <s v="ANDREAS CHRISTMANTO"/>
    <s v="Fund Accounting Head - 2"/>
    <m/>
    <m/>
    <m/>
    <m/>
    <x v="1"/>
    <m/>
    <m/>
    <x v="0"/>
    <n v="0"/>
    <x v="0"/>
    <n v="0"/>
    <x v="0"/>
    <n v="0"/>
  </r>
  <r>
    <n v="3028359"/>
    <s v="MUSOFAH"/>
    <s v="U9"/>
    <x v="8"/>
    <s v="Central Operations"/>
    <s v="Securities Services Operations"/>
    <s v="Fund Admin Operations"/>
    <s v="Fund Accounting - 2"/>
    <s v="Fund Accounting Staff"/>
    <s v="Fund Accounting Staff"/>
    <s v="Kantor Fungsional Non Operasional - Menara Sentraya"/>
    <s v="JAKARTA SELATAN"/>
    <s v="Dki Jakarta"/>
    <d v="1988-03-17T00:00:00"/>
    <d v="2015-01-19T00:00:00"/>
    <s v="Male"/>
    <s v="KFNO"/>
    <s v="MUSOFAH@CIMBNIAGA.CO.ID"/>
    <s v="D-5"/>
    <n v="5377707"/>
    <s v="ANDREAS CHRISTMANTO"/>
    <s v="Fund Accounting Head - 2"/>
    <m/>
    <m/>
    <m/>
    <m/>
    <x v="1"/>
    <m/>
    <m/>
    <x v="0"/>
    <n v="0"/>
    <x v="0"/>
    <n v="0"/>
    <x v="0"/>
    <n v="0"/>
  </r>
  <r>
    <n v="3011497"/>
    <s v="WILLI JOKO SUPRIYADI"/>
    <s v="U9"/>
    <x v="8"/>
    <s v="Central Operations"/>
    <s v="Securities Services Operations"/>
    <s v="Fund Admin Operations"/>
    <s v="Fund Accounting - 2"/>
    <s v="Fund Accounting Officer"/>
    <s v="Fund Accounting Officer"/>
    <s v="Kantor Fungsional Non Operasional - Menara Sentraya"/>
    <s v="JAKARTA SELATAN"/>
    <s v="Dki Jakarta"/>
    <d v="1982-06-24T00:00:00"/>
    <d v="2009-07-09T00:00:00"/>
    <s v="Male"/>
    <s v="KFNO"/>
    <s v="WILLI.JOKO@CIMBNIAGA.CO.ID"/>
    <s v="D-5"/>
    <n v="5377707"/>
    <s v="ANDREAS CHRISTMANTO"/>
    <s v="Fund Accounting Head - 2"/>
    <m/>
    <m/>
    <m/>
    <m/>
    <x v="1"/>
    <m/>
    <m/>
    <x v="1"/>
    <n v="1"/>
    <x v="2"/>
    <n v="1"/>
    <x v="2"/>
    <n v="1"/>
  </r>
  <r>
    <n v="5381267"/>
    <s v="MICHELLE PAMELA"/>
    <s v="U9"/>
    <x v="8"/>
    <s v="Central Operations"/>
    <s v="Securities Services Operations"/>
    <s v="Fund Admin Operations"/>
    <s v="Fund Accounting - 1"/>
    <s v="Fund Accounting Officer"/>
    <s v="Fund Accounting Officer"/>
    <s v="Kantor Fungsional Non Operasional - Menara Sentraya"/>
    <s v="JAKARTA SELATAN"/>
    <s v="Dki Jakarta"/>
    <d v="1999-05-19T00:00:00"/>
    <d v="2022-12-26T00:00:00"/>
    <s v="Female"/>
    <s v="KFNO"/>
    <s v="Michelle.Pamela@cimbniaga.co.id"/>
    <s v="D-5"/>
    <n v="3041379"/>
    <s v="TJHI DIANA LIUS"/>
    <s v="Fund Accounting Head - 1"/>
    <m/>
    <m/>
    <m/>
    <m/>
    <x v="1"/>
    <m/>
    <m/>
    <x v="0"/>
    <n v="0"/>
    <x v="0"/>
    <n v="0"/>
    <x v="0"/>
    <n v="0"/>
  </r>
  <r>
    <n v="3018415"/>
    <s v="IKHSAN RIZKI MAHARDHIKA"/>
    <s v="U9"/>
    <x v="8"/>
    <s v="Central Operations"/>
    <s v="Securities Services Operations"/>
    <s v="Fund Admin Operations"/>
    <s v="Fund Accounting - 2"/>
    <s v="Fund Accounting Officer"/>
    <s v="Fund Accounting Officer"/>
    <s v="Kantor Fungsional Non Operasional - Menara Sentraya"/>
    <s v="JAKARTA SELATAN"/>
    <s v="Dki Jakarta"/>
    <d v="1986-08-17T00:00:00"/>
    <d v="2012-03-05T00:00:00"/>
    <s v="Male"/>
    <s v="KFNO"/>
    <s v="IKHSAN.MAHARDHIKA@CIMBNIAGA.CO.ID"/>
    <s v="D-5"/>
    <n v="5377707"/>
    <s v="ANDREAS CHRISTMANTO"/>
    <s v="Fund Accounting Head - 2"/>
    <m/>
    <m/>
    <m/>
    <m/>
    <x v="1"/>
    <m/>
    <m/>
    <x v="1"/>
    <n v="1"/>
    <x v="0"/>
    <n v="0"/>
    <x v="0"/>
    <n v="0.5"/>
  </r>
  <r>
    <n v="5419615"/>
    <s v="DAVID ANDREW"/>
    <s v="U9"/>
    <x v="8"/>
    <s v="Central Operations"/>
    <s v="Securities Services Operations"/>
    <s v="Fund Admin Operations"/>
    <s v="Fund Accounting - 2"/>
    <s v="Fund Accounting Officer"/>
    <s v="Fund Accounting Officer"/>
    <s v="Kantor Fungsional Non Operasional - Menara Sentraya"/>
    <s v="JAKARTA SELATAN"/>
    <s v="Dki Jakarta"/>
    <d v="1999-09-05T00:00:00"/>
    <d v="2024-12-23T00:00:00"/>
    <s v="Male"/>
    <s v="KFNO"/>
    <s v="david.andrew2@cimbniaga.co.id"/>
    <s v="D-5"/>
    <n v="5377707"/>
    <s v="ANDREAS CHRISTMANTO"/>
    <s v="Fund Accounting Head - 2"/>
    <m/>
    <m/>
    <m/>
    <m/>
    <x v="1"/>
    <m/>
    <m/>
    <x v="0"/>
    <n v="0"/>
    <x v="0"/>
    <n v="0"/>
    <x v="0"/>
    <n v="0"/>
  </r>
  <r>
    <n v="5601717"/>
    <s v="NUR HIDAYATI"/>
    <s v="U9"/>
    <x v="8"/>
    <s v="Central Operations"/>
    <s v="Securities Services Operations"/>
    <s v="Fund Admin Operations"/>
    <s v="Fund Accounting - 2"/>
    <s v="Fund Accounting Officer"/>
    <s v="Fund Accounting Officer"/>
    <s v="Kantor Fungsional Non Operasional - Menara Sentraya"/>
    <s v="JAKARTA SELATAN"/>
    <s v="Dki Jakarta"/>
    <d v="2001-01-08T00:00:00"/>
    <d v="2025-11-24T00:00:00"/>
    <s v="Female"/>
    <s v="KFNO"/>
    <s v="nur.hidayati@cimbniaga.co.id"/>
    <s v="D-5"/>
    <n v="5377707"/>
    <s v="ANDREAS CHRISTMANTO"/>
    <s v="Fund Accounting Head - 2"/>
    <m/>
    <m/>
    <m/>
    <m/>
    <x v="1"/>
    <m/>
    <m/>
    <x v="1"/>
    <n v="1"/>
    <x v="1"/>
    <e v="#N/A"/>
    <x v="1"/>
    <e v="#N/A"/>
  </r>
  <r>
    <n v="5420376"/>
    <s v="DESY AINI ADFIRA MANURUNG"/>
    <s v="U9"/>
    <x v="8"/>
    <s v="Central Operations"/>
    <s v="Securities Services Operations"/>
    <s v="Fund Admin Operations"/>
    <s v="Fund Accounting - 1"/>
    <s v="Fund Accounting Staff"/>
    <s v="Fund Accounting Staff"/>
    <s v="Kantor Fungsional Non Operasional - Menara Sentraya"/>
    <s v="JAKARTA SELATAN"/>
    <s v="Dki Jakarta"/>
    <d v="1998-12-13T00:00:00"/>
    <d v="2024-12-30T00:00:00"/>
    <s v="Female"/>
    <s v="KFNO"/>
    <s v="Desy.Manurung3@cimbniaga.co.id"/>
    <s v="D-5"/>
    <n v="3041379"/>
    <s v="TJHI DIANA LIUS"/>
    <s v="Fund Accounting Head - 1"/>
    <m/>
    <m/>
    <m/>
    <m/>
    <x v="1"/>
    <m/>
    <m/>
    <x v="0"/>
    <n v="0"/>
    <x v="0"/>
    <n v="0"/>
    <x v="0"/>
    <n v="0"/>
  </r>
  <r>
    <n v="5379706"/>
    <s v="DWI MEILANI SETIANINGSIH"/>
    <s v="U9"/>
    <x v="8"/>
    <s v="Central Operations"/>
    <s v="Securities Services Operations"/>
    <s v="Fund Admin Operations"/>
    <s v="Fund Accounting - 1"/>
    <s v="Fund Accounting Staff"/>
    <s v="Fund Accounting Staff"/>
    <s v="Kantor Fungsional Non Operasional - Menara Sentraya"/>
    <s v="JAKARTA SELATAN"/>
    <s v="Dki Jakarta"/>
    <d v="1994-05-21T00:00:00"/>
    <d v="2022-11-21T00:00:00"/>
    <s v="Female"/>
    <s v="KFNO"/>
    <s v="Dwi.Setianingsih2@cimbniaga.co.id"/>
    <s v="D-5"/>
    <n v="3041379"/>
    <s v="TJHI DIANA LIUS"/>
    <s v="Fund Accounting Head - 1"/>
    <m/>
    <m/>
    <m/>
    <m/>
    <x v="1"/>
    <m/>
    <m/>
    <x v="0"/>
    <n v="0"/>
    <x v="0"/>
    <n v="0"/>
    <x v="0"/>
    <n v="0"/>
  </r>
  <r>
    <n v="3040689"/>
    <s v="FELICIANA WINARYA"/>
    <s v="U9"/>
    <x v="8"/>
    <s v="Central Operations"/>
    <s v="Securities Services Operations"/>
    <s v="Fund Admin Operations"/>
    <s v="Fund Accounting - 1"/>
    <s v="Fund Accounting Staff"/>
    <s v="Fund Accounting Staff"/>
    <s v="Kantor Fungsional Non Operasional - Menara Sentraya"/>
    <s v="JAKARTA SELATAN"/>
    <s v="Dki Jakarta"/>
    <d v="1997-09-28T00:00:00"/>
    <d v="2020-03-02T00:00:00"/>
    <s v="Female"/>
    <s v="KFNO"/>
    <s v="FELICIANA.WINARYA@CIMBNIAGA.CO.ID"/>
    <s v="D-5"/>
    <n v="3041379"/>
    <s v="TJHI DIANA LIUS"/>
    <s v="Fund Accounting Head - 1"/>
    <m/>
    <m/>
    <m/>
    <m/>
    <x v="1"/>
    <m/>
    <m/>
    <x v="0"/>
    <n v="0"/>
    <x v="0"/>
    <n v="0"/>
    <x v="0"/>
    <n v="0"/>
  </r>
  <r>
    <n v="3021654"/>
    <s v="MUREZA AMDANA"/>
    <s v="U9"/>
    <x v="8"/>
    <s v="Central Operations"/>
    <s v="Securities Services Operations"/>
    <s v="Fund Admin Operations"/>
    <s v="Fund Accounting - 1"/>
    <s v="Fund Accounting Staff"/>
    <s v="Fund Accounting Staff"/>
    <s v="Kantor Fungsional Non Operasional - Menara Sentraya"/>
    <s v="JAKARTA SELATAN"/>
    <s v="Dki Jakarta"/>
    <d v="1989-12-18T00:00:00"/>
    <d v="2013-01-28T00:00:00"/>
    <s v="Male"/>
    <s v="KFNO"/>
    <s v="MUREZA.AMDANA@CIMBNIAGA.CO.ID"/>
    <s v="D-5"/>
    <n v="3041379"/>
    <s v="TJHI DIANA LIUS"/>
    <s v="Fund Accounting Head - 1"/>
    <m/>
    <m/>
    <m/>
    <m/>
    <x v="1"/>
    <m/>
    <m/>
    <x v="1"/>
    <n v="1"/>
    <x v="0"/>
    <n v="0"/>
    <x v="0"/>
    <n v="0.5"/>
  </r>
  <r>
    <n v="3040422"/>
    <s v="YOSUA RAINALD"/>
    <s v="U10"/>
    <x v="8"/>
    <s v="Central Operations"/>
    <s v="Securities Services Operations"/>
    <s v="Fund Admin Operations"/>
    <s v="Fund Accounting - 2"/>
    <s v="Fund Accounting Staff"/>
    <s v="Fund Accounting Staff"/>
    <s v="Kantor Fungsional Non Operasional - Menara Sentraya"/>
    <s v="JAKARTA SELATAN"/>
    <s v="Dki Jakarta"/>
    <d v="1997-05-06T00:00:00"/>
    <d v="2020-02-03T00:00:00"/>
    <s v="Male"/>
    <s v="KFNO"/>
    <s v="YOSUA.RAINALD2@CIMBNIAGA.CO.ID"/>
    <s v="D-5"/>
    <n v="5377707"/>
    <s v="ANDREAS CHRISTMANTO"/>
    <s v="Fund Accounting Head - 2"/>
    <m/>
    <m/>
    <m/>
    <m/>
    <x v="1"/>
    <m/>
    <m/>
    <x v="0"/>
    <n v="0.2"/>
    <x v="0"/>
    <n v="0"/>
    <x v="0"/>
    <n v="0.1"/>
  </r>
  <r>
    <n v="5384301"/>
    <s v="SURYA MANGGALA KAMADJAJA"/>
    <s v="U7"/>
    <x v="8"/>
    <s v="Central Operations"/>
    <s v="Securities Services Operations"/>
    <s v="Fund Admin Operations"/>
    <s v="Fund Admin Support &amp; Utility"/>
    <s v="Fund Admin Support &amp; Utility Sr Specialist"/>
    <s v="Fund Admin Support &amp; Utility Sr Specialist"/>
    <s v="Kantor Fungsional Non Operasional - Menara Sentraya"/>
    <s v="JAKARTA SELATAN"/>
    <s v="Dki Jakarta"/>
    <d v="1994-11-18T00:00:00"/>
    <d v="2023-01-30T00:00:00"/>
    <s v="Male"/>
    <s v="KFNO"/>
    <s v="Surya.Kamadjaja@cimbniaga.co.id"/>
    <s v="D-4"/>
    <n v="5358944"/>
    <s v="NURCAHAYA M L TOBING"/>
    <s v="Fund Admin Operations Head"/>
    <m/>
    <m/>
    <m/>
    <m/>
    <x v="1"/>
    <m/>
    <m/>
    <x v="0"/>
    <n v="0"/>
    <x v="0"/>
    <n v="0"/>
    <x v="0"/>
    <n v="0"/>
  </r>
  <r>
    <n v="5381789"/>
    <s v="JUAN REYNALDO S HUTAPEA"/>
    <s v="U6"/>
    <x v="8"/>
    <s v="Central Operations"/>
    <s v="Securities Services Operations"/>
    <s v="Custody Support"/>
    <s v="Holding Reconciliation &amp; Support"/>
    <s v="Holding Reconciliation &amp; Support Team Leader"/>
    <s v="Holding Reconciliation &amp; Support Team Leader"/>
    <s v="Kantor Fungsional Non Operasional - Menara Sentraya"/>
    <s v="JAKARTA SELATAN"/>
    <s v="Dki Jakarta"/>
    <d v="1989-01-27T00:00:00"/>
    <d v="2023-01-09T00:00:00"/>
    <s v="Male"/>
    <s v="KFNO"/>
    <s v="Juan.Hutapea@cimbniaga.co.id"/>
    <s v="D-4"/>
    <n v="5378817"/>
    <s v="LISDAWATY JULIANA"/>
    <s v="Custody Support Head"/>
    <m/>
    <m/>
    <m/>
    <m/>
    <x v="1"/>
    <m/>
    <m/>
    <x v="1"/>
    <n v="1"/>
    <x v="2"/>
    <n v="1"/>
    <x v="2"/>
    <n v="1"/>
  </r>
  <r>
    <n v="5373167"/>
    <s v="FAJAR BAGUS WICAKSONO"/>
    <s v="U8"/>
    <x v="8"/>
    <s v="Central Operations"/>
    <s v="Securities Services Operations"/>
    <s v="Custody Support"/>
    <s v="Holding Reconciliation &amp; Support"/>
    <s v="Holding Reconciliation &amp; Support Officer"/>
    <s v="Holding Reconciliation &amp; Support Officer"/>
    <s v="Kantor Fungsional Non Operasional - Menara Sentraya"/>
    <s v="JAKARTA SELATAN"/>
    <s v="Dki Jakarta"/>
    <d v="1996-04-19T00:00:00"/>
    <d v="2022-07-25T00:00:00"/>
    <s v="Male"/>
    <s v="KFNO"/>
    <s v="Fajar.Wicaksono@cimbniaga.co.id"/>
    <s v="D-4"/>
    <n v="5378817"/>
    <s v="LISDAWATY JULIANA"/>
    <s v="Custody Support Head"/>
    <m/>
    <m/>
    <m/>
    <m/>
    <x v="1"/>
    <m/>
    <m/>
    <x v="1"/>
    <n v="1"/>
    <x v="2"/>
    <n v="1"/>
    <x v="2"/>
    <n v="1"/>
  </r>
  <r>
    <n v="3029814"/>
    <s v="SIGIT SUTRISNO"/>
    <s v="U9"/>
    <x v="8"/>
    <s v="Central Operations"/>
    <s v="Securities Services Operations"/>
    <s v="Custody Support"/>
    <s v="Holding Reconciliation &amp; Support"/>
    <s v="Holding Reconciliation &amp; Support Officer"/>
    <s v="Holding Reconciliation &amp; Support Officer"/>
    <s v="Kantor Fungsional Non Operasional - Menara Sentraya"/>
    <s v="JAKARTA SELATAN"/>
    <s v="Dki Jakarta"/>
    <d v="1991-03-21T00:00:00"/>
    <d v="2015-09-01T00:00:00"/>
    <s v="Male"/>
    <s v="KFNO"/>
    <s v="SIGIT.SUTRISNO@CIMBNIAGA.CO.ID"/>
    <s v="D-4"/>
    <n v="5378817"/>
    <s v="LISDAWATY JULIANA"/>
    <s v="Custody Support Head"/>
    <m/>
    <m/>
    <m/>
    <m/>
    <x v="1"/>
    <m/>
    <m/>
    <x v="1"/>
    <n v="1"/>
    <x v="2"/>
    <n v="1"/>
    <x v="2"/>
    <n v="1"/>
  </r>
  <r>
    <n v="5395964"/>
    <s v="GEORGE YOKTAN RADISON KASTANYA"/>
    <s v="U7"/>
    <x v="8"/>
    <s v="Central Operations"/>
    <s v="Securities Services Operations"/>
    <s v="Client Support"/>
    <s v="Non S-Invest - P"/>
    <s v="Non S-Invest Head"/>
    <s v="Non S-Invest Head"/>
    <s v="Kantor Fungsional Non Operasional - Menara Sentraya"/>
    <s v="JAKARTA SELATAN"/>
    <s v="Dki Jakarta"/>
    <d v="1993-11-28T00:00:00"/>
    <d v="2023-09-18T00:00:00"/>
    <s v="Male"/>
    <s v="KFNO"/>
    <s v="george.kastanya@cimbniaga.co.id"/>
    <s v="D-4"/>
    <n v="5378806"/>
    <s v="WISNU TUNGGAL NUGROHO"/>
    <s v="Client Support Head"/>
    <m/>
    <m/>
    <m/>
    <m/>
    <x v="1"/>
    <m/>
    <m/>
    <x v="0"/>
    <n v="0"/>
    <x v="2"/>
    <n v="1"/>
    <x v="0"/>
    <n v="0.5"/>
  </r>
  <r>
    <n v="3039235"/>
    <s v="MICHEL GEORGE WORA GADHO"/>
    <s v="U8"/>
    <x v="8"/>
    <s v="Central Operations"/>
    <s v="Securities Services Operations"/>
    <s v="Client Support"/>
    <s v="Pre Processing - Client Support"/>
    <s v="Pre Processing Team Leader"/>
    <s v="Pre Processing Team Leader"/>
    <s v="Kantor Fungsional Non Operasional - Menara Sentraya"/>
    <s v="JAKARTA SELATAN"/>
    <s v="Dki Jakarta"/>
    <d v="1994-05-26T00:00:00"/>
    <d v="2019-09-30T00:00:00"/>
    <s v="Male"/>
    <s v="KFNO"/>
    <s v="MICHEL.GADHO@CIMBNIAGA.CO.ID"/>
    <s v="D-4"/>
    <n v="5378806"/>
    <s v="WISNU TUNGGAL NUGROHO"/>
    <s v="Client Support Head"/>
    <m/>
    <m/>
    <m/>
    <m/>
    <x v="1"/>
    <m/>
    <m/>
    <x v="0"/>
    <n v="0"/>
    <x v="0"/>
    <n v="0"/>
    <x v="0"/>
    <n v="0"/>
  </r>
  <r>
    <n v="3038843"/>
    <s v="EKKY MANDALA PRATAMA"/>
    <s v="U9"/>
    <x v="8"/>
    <s v="Central Operations"/>
    <s v="Securities Services Operations"/>
    <s v="Client Support"/>
    <s v="Non S-Invest - P"/>
    <s v="Non S-Invest Officer"/>
    <s v="Non S-Invest Officer"/>
    <s v="Kantor Fungsional Non Operasional - Menara Sentraya"/>
    <s v="JAKARTA SELATAN"/>
    <s v="Dki Jakarta"/>
    <d v="1992-01-17T00:00:00"/>
    <d v="2019-08-19T00:00:00"/>
    <s v="Male"/>
    <s v="KFNO"/>
    <s v="EKKY.PRATAMA@CIMBNIAGA.CO.ID"/>
    <s v="D-5"/>
    <n v="5395964"/>
    <s v="GEORGE YOKTAN RADISON KASTANYA"/>
    <s v="Non S-Invest Head"/>
    <m/>
    <m/>
    <m/>
    <m/>
    <x v="1"/>
    <m/>
    <m/>
    <x v="0"/>
    <n v="0"/>
    <x v="0"/>
    <n v="0"/>
    <x v="0"/>
    <n v="0"/>
  </r>
  <r>
    <n v="3040256"/>
    <s v="CHALIE INDARYANSYAH LUBIS"/>
    <s v="U9"/>
    <x v="8"/>
    <s v="Central Operations"/>
    <s v="Securities Services Operations"/>
    <s v="Client Support"/>
    <s v="Non S-Invest - P"/>
    <s v="Non S-Invest Officer"/>
    <s v="Non S-Invest Officer"/>
    <s v="Kantor Fungsional Non Operasional - Menara Sentraya"/>
    <s v="JAKARTA SELATAN"/>
    <s v="Dki Jakarta"/>
    <d v="1990-12-17T00:00:00"/>
    <d v="2020-01-20T00:00:00"/>
    <s v="Male"/>
    <s v="KFNO"/>
    <s v="CHALIE.LUBIS@CIMBNIAGA.CO.ID"/>
    <s v="D-5"/>
    <n v="5395964"/>
    <s v="GEORGE YOKTAN RADISON KASTANYA"/>
    <s v="Non S-Invest Head"/>
    <m/>
    <m/>
    <m/>
    <m/>
    <x v="1"/>
    <m/>
    <m/>
    <x v="0"/>
    <n v="0"/>
    <x v="0"/>
    <n v="0"/>
    <x v="0"/>
    <n v="0"/>
  </r>
  <r>
    <n v="3040108"/>
    <s v="HERLLEY BRIGAYS"/>
    <s v="U9"/>
    <x v="8"/>
    <s v="Central Operations"/>
    <s v="Securities Services Operations"/>
    <s v="Client Support"/>
    <s v="Non S-Invest - P"/>
    <s v="Non S-Invest Officer"/>
    <s v="Non S-Invest Officer"/>
    <s v="Kantor Fungsional Non Operasional - Menara Sentraya"/>
    <s v="JAKARTA SELATAN"/>
    <s v="Dki Jakarta"/>
    <d v="1991-10-20T00:00:00"/>
    <d v="2020-01-06T00:00:00"/>
    <s v="Female"/>
    <s v="KFNO"/>
    <s v="HERLLEY.BRIGAYS@CIMBNIAGA.CO.ID"/>
    <s v="D-5"/>
    <n v="5395964"/>
    <s v="GEORGE YOKTAN RADISON KASTANYA"/>
    <s v="Non S-Invest Head"/>
    <m/>
    <m/>
    <m/>
    <m/>
    <x v="1"/>
    <m/>
    <m/>
    <x v="1"/>
    <n v="1"/>
    <x v="2"/>
    <n v="1"/>
    <x v="2"/>
    <n v="1"/>
  </r>
  <r>
    <n v="5398368"/>
    <s v="FAJAR WAHYU MURNI"/>
    <s v="U9"/>
    <x v="8"/>
    <s v="Central Operations"/>
    <s v="Securities Services Operations"/>
    <s v="Client Support"/>
    <s v="S-Invest - P"/>
    <s v="S-Invest Officer"/>
    <s v="S-Invest Officer"/>
    <s v="Kantor Fungsional Non Operasional - Menara Sentraya"/>
    <s v="JAKARTA SELATAN"/>
    <s v="Dki Jakarta"/>
    <d v="1996-08-07T00:00:00"/>
    <d v="2023-10-30T00:00:00"/>
    <s v="Female"/>
    <s v="KFNO"/>
    <s v="fajar.murni2@cimbniaga.co.id"/>
    <s v="D-5"/>
    <n v="3010414"/>
    <s v="MOHAMMAD RAMZI"/>
    <s v="S-Invest Head"/>
    <m/>
    <m/>
    <m/>
    <m/>
    <x v="1"/>
    <m/>
    <m/>
    <x v="1"/>
    <n v="1"/>
    <x v="0"/>
    <n v="0"/>
    <x v="0"/>
    <n v="0.5"/>
  </r>
  <r>
    <n v="3037885"/>
    <s v="GATOT SUTRISNO"/>
    <s v="U10"/>
    <x v="8"/>
    <s v="Central Operations"/>
    <s v="Securities Services Operations"/>
    <s v="Client Support"/>
    <s v="Pre Processing - Client Support"/>
    <s v="Pre Processing Officer"/>
    <s v="Pre Processing Officer"/>
    <s v="Kantor Fungsional Non Operasional - Menara Sentraya"/>
    <s v="JAKARTA SELATAN"/>
    <s v="Dki Jakarta"/>
    <d v="1989-08-22T00:00:00"/>
    <d v="2019-04-08T00:00:00"/>
    <s v="Male"/>
    <s v="KFNO"/>
    <s v="GATOT.SUTRISNO2@CIMBNIAGA.CO.ID"/>
    <s v="D-4"/>
    <n v="5378806"/>
    <s v="WISNU TUNGGAL NUGROHO"/>
    <s v="Client Support Head"/>
    <m/>
    <m/>
    <m/>
    <m/>
    <x v="1"/>
    <m/>
    <m/>
    <x v="0"/>
    <n v="0.05"/>
    <x v="0"/>
    <n v="0"/>
    <x v="0"/>
    <n v="2.5000000000000001E-2"/>
  </r>
  <r>
    <n v="3004976"/>
    <s v="BUDI HARYADI"/>
    <s v="U7"/>
    <x v="8"/>
    <s v="Central Operations"/>
    <s v="Securities Services Operations"/>
    <s v="Custody Transaction"/>
    <s v="Settlement"/>
    <s v="Settlement Team Leader"/>
    <s v="Settlement Team Leader"/>
    <s v="Kantor Fungsional Non Operasional - Menara Sentraya"/>
    <s v="JAKARTA SELATAN"/>
    <s v="Dki Jakarta"/>
    <d v="1973-04-27T00:00:00"/>
    <d v="2004-03-13T00:00:00"/>
    <s v="Male"/>
    <s v="KFNO"/>
    <s v="BUDI.HARYADI@CIMBNIAGA.CO.ID"/>
    <s v="D-4"/>
    <n v="3041370"/>
    <s v="TARUNA JUNAEDI"/>
    <s v="Custody Transaction Head"/>
    <m/>
    <m/>
    <m/>
    <m/>
    <x v="1"/>
    <m/>
    <m/>
    <x v="0"/>
    <n v="0"/>
    <x v="0"/>
    <n v="0"/>
    <x v="0"/>
    <n v="0"/>
  </r>
  <r>
    <n v="3027776"/>
    <s v="WAHYU PUTRANTORO"/>
    <s v="U8"/>
    <x v="8"/>
    <s v="Central Operations"/>
    <s v="Securities Services Operations"/>
    <s v="Custody Transaction"/>
    <s v="Settlement"/>
    <s v="Settlement Officer"/>
    <s v="Settlement Officer"/>
    <s v="Kantor Fungsional Non Operasional - Menara Sentraya"/>
    <s v="JAKARTA SELATAN"/>
    <s v="Dki Jakarta"/>
    <d v="1986-10-29T00:00:00"/>
    <d v="2014-11-12T00:00:00"/>
    <s v="Male"/>
    <s v="KFNO"/>
    <s v="WAHYU.PUTRANTORO@CIMBNIAGA.CO.ID"/>
    <s v="D-4"/>
    <n v="3041370"/>
    <s v="TARUNA JUNAEDI"/>
    <s v="Custody Transaction Head"/>
    <m/>
    <m/>
    <m/>
    <m/>
    <x v="1"/>
    <m/>
    <m/>
    <x v="1"/>
    <n v="1"/>
    <x v="0"/>
    <n v="0"/>
    <x v="0"/>
    <n v="0.5"/>
  </r>
  <r>
    <n v="5371854"/>
    <s v="HERMALELI"/>
    <s v="U10"/>
    <x v="8"/>
    <s v="Central Operations"/>
    <s v="Securities Services Operations"/>
    <s v="Custody Transaction"/>
    <s v="Settlement"/>
    <s v="Settlement Officer"/>
    <s v="Settlement Officer"/>
    <s v="Kantor Fungsional Non Operasional - Menara Sentraya"/>
    <s v="JAKARTA SELATAN"/>
    <s v="Dki Jakarta"/>
    <d v="1992-11-27T00:00:00"/>
    <d v="2022-06-27T00:00:00"/>
    <s v="Female"/>
    <s v="KFNO"/>
    <s v="Hermaleli@cimbniaga.co.id"/>
    <s v="D-4"/>
    <n v="3041370"/>
    <s v="TARUNA JUNAEDI"/>
    <s v="Custody Transaction Head"/>
    <m/>
    <m/>
    <m/>
    <m/>
    <x v="1"/>
    <m/>
    <m/>
    <x v="1"/>
    <n v="1"/>
    <x v="0"/>
    <n v="0"/>
    <x v="0"/>
    <n v="0.5"/>
  </r>
  <r>
    <n v="3010414"/>
    <s v="MOHAMMAD RAMZI"/>
    <s v="U6"/>
    <x v="8"/>
    <s v="Central Operations"/>
    <s v="Securities Services Operations"/>
    <s v="Client Support"/>
    <s v="S-Invest - P"/>
    <s v="S-Invest Head"/>
    <s v="S-Invest Head"/>
    <s v="Kantor Fungsional Non Operasional - Menara Sentraya"/>
    <s v="JAKARTA SELATAN"/>
    <s v="Dki Jakarta"/>
    <d v="1972-07-09T00:00:00"/>
    <d v="2007-11-01T00:00:00"/>
    <s v="Male"/>
    <s v="KFNO"/>
    <s v="RAMZI@CIMBNIAGA.CO.ID"/>
    <s v="D-4"/>
    <n v="5378806"/>
    <s v="WISNU TUNGGAL NUGROHO"/>
    <s v="Client Support Head"/>
    <m/>
    <m/>
    <m/>
    <m/>
    <x v="1"/>
    <m/>
    <m/>
    <x v="0"/>
    <n v="0.35"/>
    <x v="0"/>
    <n v="0"/>
    <x v="0"/>
    <n v="0.17499999999999999"/>
  </r>
  <r>
    <n v="3036951"/>
    <s v="EZRA GLORIA SIRAIT"/>
    <s v="U9"/>
    <x v="8"/>
    <s v="Central Operations"/>
    <s v="Securities Services Operations"/>
    <s v="Client Support"/>
    <s v="S-Invest - P"/>
    <s v="S-Invest Officer"/>
    <s v="S-Invest Officer"/>
    <s v="Kantor Fungsional Non Operasional - Menara Sentraya"/>
    <s v="JAKARTA SELATAN"/>
    <s v="Dki Jakarta"/>
    <d v="1994-06-10T00:00:00"/>
    <d v="2018-11-12T00:00:00"/>
    <s v="Female"/>
    <s v="KFNO"/>
    <s v="EZRA.SIRAIT@CIMBNIAGA.CO.ID"/>
    <s v="D-5"/>
    <n v="3010414"/>
    <s v="MOHAMMAD RAMZI"/>
    <s v="S-Invest Head"/>
    <m/>
    <m/>
    <m/>
    <m/>
    <x v="1"/>
    <m/>
    <m/>
    <x v="0"/>
    <n v="0.95"/>
    <x v="0"/>
    <n v="0"/>
    <x v="0"/>
    <n v="0.47499999999999998"/>
  </r>
  <r>
    <n v="3039529"/>
    <s v="DINDA YOLANDA PUTRI"/>
    <s v="U9"/>
    <x v="8"/>
    <s v="Central Operations"/>
    <s v="Securities Services Operations"/>
    <s v="Client Support"/>
    <s v="S-Invest - P"/>
    <s v="S-Invest Officer"/>
    <s v="S-Invest Officer"/>
    <s v="Kantor Fungsional Non Operasional - Menara Sentraya"/>
    <s v="JAKARTA SELATAN"/>
    <s v="Dki Jakarta"/>
    <d v="1994-07-09T00:00:00"/>
    <d v="2019-10-28T00:00:00"/>
    <s v="Female"/>
    <s v="KFNO"/>
    <s v="DINDA.PUTRI2@CIMBNIAGA.CO.ID"/>
    <s v="D-5"/>
    <n v="3010414"/>
    <s v="MOHAMMAD RAMZI"/>
    <s v="S-Invest Head"/>
    <m/>
    <m/>
    <m/>
    <m/>
    <x v="1"/>
    <m/>
    <m/>
    <x v="0"/>
    <n v="0"/>
    <x v="0"/>
    <n v="0"/>
    <x v="0"/>
    <n v="0"/>
  </r>
  <r>
    <n v="3041779"/>
    <s v="MIFTAHUSSURUR"/>
    <s v="U9"/>
    <x v="8"/>
    <s v="Central Operations"/>
    <s v="Securities Services Operations"/>
    <s v="Client Support"/>
    <s v="S-Invest - P"/>
    <s v="S-Invest Officer"/>
    <s v="S-Invest Officer"/>
    <s v="Kantor Fungsional Non Operasional - Menara Sentraya"/>
    <s v="JAKARTA SELATAN"/>
    <s v="Dki Jakarta"/>
    <d v="1993-10-07T00:00:00"/>
    <d v="2020-11-09T00:00:00"/>
    <s v="Male"/>
    <s v="KFNO"/>
    <s v="Miftahussurur@cimbniaga.co.id"/>
    <s v="D-5"/>
    <n v="3010414"/>
    <s v="MOHAMMAD RAMZI"/>
    <s v="S-Invest Head"/>
    <m/>
    <m/>
    <m/>
    <m/>
    <x v="1"/>
    <m/>
    <m/>
    <x v="0"/>
    <n v="0"/>
    <x v="0"/>
    <n v="0"/>
    <x v="0"/>
    <n v="0"/>
  </r>
  <r>
    <n v="5601909"/>
    <s v="ISMI SEPTI AZZAHRA"/>
    <s v="U9"/>
    <x v="8"/>
    <s v="Central Operations"/>
    <s v="Securities Services Operations"/>
    <s v="Client Support"/>
    <s v="S-Invest - P"/>
    <s v="S-Invest Officer"/>
    <s v="S-Invest Offic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3013"/>
    <s v="ANDIS RENGGA LINGGA"/>
    <s v="U7"/>
    <x v="8"/>
    <s v="Central Operations"/>
    <s v="Securities Services Operations"/>
    <s v="Custody Support"/>
    <s v="Tax Custody"/>
    <s v="Tax Custody Team Leader"/>
    <s v="Tax Custody Team Leader"/>
    <s v="Kantor Pusat - Graha CIMB Niaga"/>
    <s v="JAKARTA SELATAN"/>
    <s v="Dki Jakarta"/>
    <d v="1993-04-13T00:00:00"/>
    <d v="2024-02-19T00:00:00"/>
    <s v="Male"/>
    <s v="KP"/>
    <s v="andis.lingga@cimbniaga.co.id"/>
    <s v="D-4"/>
    <n v="5378817"/>
    <s v="LISDAWATY JULIANA"/>
    <s v="Custody Support Head"/>
    <m/>
    <m/>
    <m/>
    <m/>
    <x v="1"/>
    <m/>
    <m/>
    <x v="0"/>
    <n v="0.1"/>
    <x v="2"/>
    <n v="1"/>
    <x v="0"/>
    <n v="0.55000000000000004"/>
  </r>
  <r>
    <n v="5600355"/>
    <s v="MUHAMMAD SHOUQI AKBAR"/>
    <s v="U9"/>
    <x v="8"/>
    <s v="Central Operations"/>
    <s v="Securities Services Operations"/>
    <s v="Custody Support"/>
    <s v="Tax Custody"/>
    <s v="Tax Custody Officer"/>
    <s v="Tax Custody Officer"/>
    <s v="Kantor Fungsional Non Operasional - Menara Sentraya"/>
    <s v="JAKARTA SELATAN"/>
    <s v="Dki Jakarta"/>
    <d v="1999-01-23T00:00:00"/>
    <d v="2025-06-10T00:00:00"/>
    <s v="Male"/>
    <s v="KFNO"/>
    <s v="Muhammad.Akbar2@cimbniaga.co.id"/>
    <s v="D-4"/>
    <n v="5378817"/>
    <s v="LISDAWATY JULIANA"/>
    <s v="Custody Support Head"/>
    <m/>
    <m/>
    <m/>
    <m/>
    <x v="0"/>
    <m/>
    <m/>
    <x v="0"/>
    <n v="0.35"/>
    <x v="1"/>
    <e v="#N/A"/>
    <x v="1"/>
    <e v="#N/A"/>
  </r>
  <r>
    <n v="3041050"/>
    <s v="RISYAD MULIANA"/>
    <s v="U9"/>
    <x v="8"/>
    <s v="Central Operations"/>
    <s v="Securities Services Operations"/>
    <s v="Custody Transaction"/>
    <s v="Time Deposit"/>
    <s v="Time Deposit Officer"/>
    <s v="Time Deposit Officer"/>
    <s v="Kantor Fungsional Non Operasional - Menara Sentraya"/>
    <s v="JAKARTA SELATAN"/>
    <s v="Dki Jakarta"/>
    <d v="1993-12-25T00:00:00"/>
    <d v="2020-04-06T00:00:00"/>
    <s v="Male"/>
    <s v="KFNO"/>
    <s v="RISYAD.MULIANA@CIMBNIAGA.CO.ID"/>
    <s v="D-4"/>
    <n v="3041370"/>
    <s v="TARUNA JUNAEDI"/>
    <s v="Custody Transaction Head"/>
    <m/>
    <m/>
    <m/>
    <m/>
    <x v="1"/>
    <m/>
    <m/>
    <x v="1"/>
    <n v="1"/>
    <x v="0"/>
    <n v="0"/>
    <x v="0"/>
    <n v="0.5"/>
  </r>
  <r>
    <n v="3039637"/>
    <s v="RANDI SUSANDI"/>
    <s v="U9"/>
    <x v="8"/>
    <s v="Central Operations"/>
    <s v="Securities Services Operations"/>
    <s v="Custody Transaction"/>
    <s v="Time Deposit"/>
    <s v="Time Deposit Team Leader"/>
    <s v="Time Deposit Team Leader"/>
    <s v="Kantor Fungsional Non Operasional - Menara Sentraya"/>
    <s v="JAKARTA SELATAN"/>
    <s v="Dki Jakarta"/>
    <d v="1995-07-04T00:00:00"/>
    <d v="2019-11-04T00:00:00"/>
    <s v="Male"/>
    <s v="KFNO"/>
    <s v="RANDI.SUSANDI@CIMBNIAGA.CO.ID"/>
    <s v="D-4"/>
    <n v="3041370"/>
    <s v="TARUNA JUNAEDI"/>
    <s v="Custody Transaction Head"/>
    <m/>
    <m/>
    <m/>
    <m/>
    <x v="1"/>
    <m/>
    <m/>
    <x v="0"/>
    <n v="0"/>
    <x v="0"/>
    <n v="0"/>
    <x v="0"/>
    <n v="0"/>
  </r>
  <r>
    <n v="5384077"/>
    <s v="ARIFIN"/>
    <s v="U9"/>
    <x v="8"/>
    <s v="Central Operations"/>
    <s v="Securities Services Operations"/>
    <s v="Custody Transaction"/>
    <s v="Time Deposit"/>
    <s v="Time Deposit Officer"/>
    <s v="Time Deposit Officer"/>
    <s v="Kantor Fungsional Non Operasional - Menara Sentraya"/>
    <s v="JAKARTA SELATAN"/>
    <s v="Dki Jakarta"/>
    <d v="1997-04-20T00:00:00"/>
    <d v="2023-01-24T00:00:00"/>
    <s v="Male"/>
    <s v="KFNO"/>
    <s v="Arifin.Arifin@cimbniaga.co.id"/>
    <s v="D-4"/>
    <n v="3041370"/>
    <s v="TARUNA JUNAEDI"/>
    <s v="Custody Transaction Head"/>
    <m/>
    <m/>
    <m/>
    <m/>
    <x v="1"/>
    <m/>
    <m/>
    <x v="1"/>
    <n v="1"/>
    <x v="2"/>
    <n v="1"/>
    <x v="2"/>
    <n v="1"/>
  </r>
  <r>
    <n v="3036930"/>
    <s v="RICHARD N TAMBUNAN"/>
    <s v="U5"/>
    <x v="8"/>
    <s v="Central Operations"/>
    <s v="Securities Services Operations"/>
    <s v="Fund Admin Operations"/>
    <s v="Transfer Agency D4"/>
    <s v="Transfer Agency Head"/>
    <s v="Transfer Agency Head"/>
    <s v="Kantor Fungsional Non Operasional - Menara Sentraya"/>
    <s v="JAKARTA SELATAN"/>
    <s v="Dki Jakarta"/>
    <d v="1975-11-03T00:00:00"/>
    <d v="2019-02-11T00:00:00"/>
    <s v="Male"/>
    <s v="KFNO"/>
    <s v="RICHARD.TAMBUNAN@CIMBNIAGA.CO.ID"/>
    <s v="D-4"/>
    <n v="5358944"/>
    <s v="NURCAHAYA M L TOBING"/>
    <s v="Fund Admin Operations Head"/>
    <m/>
    <m/>
    <m/>
    <m/>
    <x v="1"/>
    <m/>
    <m/>
    <x v="1"/>
    <n v="1"/>
    <x v="0"/>
    <n v="0"/>
    <x v="0"/>
    <n v="0.5"/>
  </r>
  <r>
    <n v="5376426"/>
    <s v="ERSZA TIYONANDA SINASTRYA"/>
    <s v="U7"/>
    <x v="8"/>
    <s v="Central Operations"/>
    <s v="Securities Services Operations"/>
    <s v="Fund Admin Operations"/>
    <s v="Transfer Agency D4"/>
    <s v="Transfer Agency Team Leader"/>
    <s v="Transfer Agency Team Leader"/>
    <s v="Kantor Fungsional Non Operasional - Menara Sentraya"/>
    <s v="JAKARTA SELATAN"/>
    <s v="Dki Jakarta"/>
    <d v="1992-01-13T00:00:00"/>
    <d v="2022-10-17T00:00:00"/>
    <s v="Male"/>
    <s v="KFNO"/>
    <s v="Ersza.Sinastrya@cimbniaga.co.id"/>
    <s v="D-5"/>
    <n v="3036930"/>
    <s v="RICHARD N TAMBUNAN"/>
    <s v="Transfer Agency Head"/>
    <m/>
    <m/>
    <m/>
    <m/>
    <x v="1"/>
    <m/>
    <m/>
    <x v="0"/>
    <n v="0"/>
    <x v="0"/>
    <n v="0"/>
    <x v="0"/>
    <n v="0"/>
  </r>
  <r>
    <n v="3021439"/>
    <s v="DHONY ARISIANSYAH"/>
    <s v="U7"/>
    <x v="8"/>
    <s v="Central Operations"/>
    <s v="Securities Services Operations"/>
    <s v="Fund Admin Operations"/>
    <s v="Transfer Agency D4"/>
    <s v="Transfer Agency Support Team Leader"/>
    <s v="Transfer Agency Support Team Leader"/>
    <s v="Kantor Fungsional Non Operasional - Menara Sentraya"/>
    <s v="JAKARTA SELATAN"/>
    <s v="Dki Jakarta"/>
    <d v="1984-03-26T00:00:00"/>
    <d v="2013-01-10T00:00:00"/>
    <s v="Male"/>
    <s v="KFNO"/>
    <s v="DHONNY.ARISIANSYAH@CIMBNIAGA.CO.ID"/>
    <s v="D-5"/>
    <n v="3036930"/>
    <s v="RICHARD N TAMBUNAN"/>
    <s v="Transfer Agency Head"/>
    <m/>
    <m/>
    <m/>
    <m/>
    <x v="1"/>
    <m/>
    <m/>
    <x v="1"/>
    <n v="1"/>
    <x v="0"/>
    <n v="0"/>
    <x v="0"/>
    <n v="0.5"/>
  </r>
  <r>
    <n v="3007175"/>
    <s v="ABDUL SALAM DJAELANI"/>
    <s v="U7"/>
    <x v="8"/>
    <s v="Central Operations"/>
    <s v="Securities Services Operations"/>
    <s v="Fund Admin Operations"/>
    <s v="Transfer Agency D4"/>
    <s v="Transfer Agency Team Leader"/>
    <s v="Transfer Agency Team Leader"/>
    <s v="Kantor Fungsional Non Operasional - Menara Sentraya"/>
    <s v="JAKARTA SELATAN"/>
    <s v="Dki Jakarta"/>
    <d v="1979-09-08T00:00:00"/>
    <d v="2005-09-14T00:00:00"/>
    <s v="Male"/>
    <s v="KFNO"/>
    <s v="ABDUL.SALAMD@CIMBNIAGA.CO.ID"/>
    <s v="D-5"/>
    <n v="3036930"/>
    <s v="RICHARD N TAMBUNAN"/>
    <s v="Transfer Agency Head"/>
    <m/>
    <m/>
    <m/>
    <m/>
    <x v="1"/>
    <m/>
    <m/>
    <x v="0"/>
    <n v="0.95"/>
    <x v="0"/>
    <n v="0"/>
    <x v="0"/>
    <n v="0.47499999999999998"/>
  </r>
  <r>
    <n v="3006533"/>
    <s v="HADI SETIAWAN"/>
    <s v="U8"/>
    <x v="8"/>
    <s v="Central Operations"/>
    <s v="Securities Services Operations"/>
    <s v="Fund Admin Operations"/>
    <s v="Transfer Agency D4"/>
    <s v="Transfer Agency Support Team Leader"/>
    <s v="Transfer Agency Support Team Leader"/>
    <s v="Kantor Fungsional Non Operasional - Menara Sentraya"/>
    <s v="JAKARTA SELATAN"/>
    <s v="Dki Jakarta"/>
    <d v="1980-08-20T00:00:00"/>
    <d v="2005-01-01T00:00:00"/>
    <s v="Male"/>
    <s v="KFNO"/>
    <s v="HADI.S@CIMBNIAGA.CO.ID"/>
    <s v="D-5"/>
    <n v="3036930"/>
    <s v="RICHARD N TAMBUNAN"/>
    <s v="Transfer Agency Head"/>
    <m/>
    <m/>
    <m/>
    <m/>
    <x v="1"/>
    <m/>
    <m/>
    <x v="0"/>
    <n v="0"/>
    <x v="0"/>
    <n v="0"/>
    <x v="0"/>
    <n v="0"/>
  </r>
  <r>
    <n v="3014867"/>
    <s v="ABDUL RACHMAN SALEH"/>
    <s v="U9"/>
    <x v="8"/>
    <s v="Central Operations"/>
    <s v="Securities Services Operations"/>
    <s v="Fund Admin Operations"/>
    <s v="Transfer Agency D4"/>
    <s v="Transfer Agency Officer"/>
    <s v="Transfer Agency Officer"/>
    <s v="Kantor Fungsional Non Operasional - Menara Sentraya"/>
    <s v="JAKARTA SELATAN"/>
    <s v="Dki Jakarta"/>
    <d v="1978-12-15T00:00:00"/>
    <d v="2010-12-14T00:00:00"/>
    <s v="Male"/>
    <s v="KFNO"/>
    <s v="ABDUL.RACHMANSALES@CIMBNIAGA.CO.ID"/>
    <s v="D-5"/>
    <n v="3036930"/>
    <s v="RICHARD N TAMBUNAN"/>
    <s v="Transfer Agency Head"/>
    <m/>
    <m/>
    <m/>
    <m/>
    <x v="1"/>
    <m/>
    <m/>
    <x v="0"/>
    <n v="0.45"/>
    <x v="0"/>
    <n v="0"/>
    <x v="0"/>
    <n v="0.22500000000000001"/>
  </r>
  <r>
    <n v="5602028"/>
    <s v="RENO ADISETIAWAN"/>
    <s v="U5"/>
    <x v="8"/>
    <s v="Central Operations"/>
    <s v="Trade Operations"/>
    <s v="---"/>
    <s v="---"/>
    <s v="Trade Operations Head"/>
    <s v="Trade Operations Head"/>
    <s v="Kantor Fungsional Non Operasional - Menara Sentraya"/>
    <s v="JAKARTA SELATAN"/>
    <s v="Dki Jakarta"/>
    <d v="1984-08-21T00:00:00"/>
    <d v="2026-04-27T00:00:00"/>
    <s v="Male"/>
    <s v="KFNO"/>
    <s v="reno.adisetiawan@cimbniaga.co.id"/>
    <s v="D-2"/>
    <n v="3041670"/>
    <s v="TAJINDRA PAL SINGH"/>
    <s v="Head of Central Operations"/>
    <m/>
    <m/>
    <m/>
    <m/>
    <x v="1"/>
    <m/>
    <m/>
    <x v="0"/>
    <n v="0"/>
    <x v="1"/>
    <e v="#N/A"/>
    <x v="1"/>
    <e v="#N/A"/>
  </r>
  <r>
    <n v="3010912"/>
    <s v="PAULUS SUSILO WISNUTRISNANTO"/>
    <s v="U7"/>
    <x v="8"/>
    <s v="Central Operations"/>
    <s v="Trade Operations"/>
    <s v="Counter D4"/>
    <s v="---"/>
    <s v="Counter Head"/>
    <s v="Counter Head"/>
    <s v="Kantor Fungsional Non Operasional - Gajah Mada"/>
    <s v="JAKARTA PUSAT"/>
    <s v="Dki Jakarta"/>
    <d v="1983-01-16T00:00:00"/>
    <d v="2009-03-13T00:00:00"/>
    <s v="Male"/>
    <s v="KFNO"/>
    <s v="PAULUS.SUSILO@CIMBNIAGA.CO.ID"/>
    <s v="D-3"/>
    <n v="5602028"/>
    <s v="RENO ADISETIAWAN"/>
    <s v="Trade Operations Head"/>
    <m/>
    <m/>
    <m/>
    <m/>
    <x v="1"/>
    <m/>
    <m/>
    <x v="0"/>
    <n v="0.6"/>
    <x v="0"/>
    <n v="0"/>
    <x v="0"/>
    <n v="0.3"/>
  </r>
  <r>
    <n v="3002568"/>
    <s v="ERICA VERONICA PAKPAHAN"/>
    <s v="U7"/>
    <x v="8"/>
    <s v="Central Operations"/>
    <s v="Trade Operations"/>
    <s v="Counter D4"/>
    <s v="---"/>
    <s v="Counter Head"/>
    <s v="Counter Head"/>
    <s v="Kantor Fungsional Non Operasional - Gajah Mada"/>
    <s v="JAKARTA PUSAT"/>
    <s v="Dki Jakarta"/>
    <d v="1971-10-07T00:00:00"/>
    <d v="1994-03-07T00:00:00"/>
    <s v="Female"/>
    <s v="KFNO"/>
    <s v="ERICA.VERONICA@CIMBNIAGA.CO.ID"/>
    <s v="D-3"/>
    <n v="5602028"/>
    <s v="RENO ADISETIAWAN"/>
    <s v="Trade Operations Head"/>
    <m/>
    <m/>
    <m/>
    <m/>
    <x v="1"/>
    <m/>
    <m/>
    <x v="2"/>
    <e v="#N/A"/>
    <x v="0"/>
    <n v="0"/>
    <x v="1"/>
    <e v="#N/A"/>
  </r>
  <r>
    <n v="5380374"/>
    <s v="TAUFIK CHOIRUL MUSTOFA"/>
    <s v="U8"/>
    <x v="8"/>
    <s v="Central Operations"/>
    <s v="Trade Operations"/>
    <s v="Document Checking D4"/>
    <s v="---"/>
    <s v="Document Checking Head"/>
    <s v="Document Checking Head"/>
    <s v="Kantor Fungsional Non Operasional - Gajah Mada"/>
    <s v="JAKARTA PUSAT"/>
    <s v="Dki Jakarta"/>
    <d v="1988-11-29T00:00:00"/>
    <d v="2022-12-12T00:00:00"/>
    <s v="Male"/>
    <s v="KFNO"/>
    <s v="Taufik.Mustofa@cimbniaga.co.id"/>
    <s v="D-3"/>
    <n v="5602028"/>
    <s v="RENO ADISETIAWAN"/>
    <s v="Trade Operations Head"/>
    <m/>
    <m/>
    <m/>
    <m/>
    <x v="1"/>
    <m/>
    <m/>
    <x v="0"/>
    <n v="0.1"/>
    <x v="0"/>
    <n v="0"/>
    <x v="0"/>
    <n v="0.05"/>
  </r>
  <r>
    <n v="3036288"/>
    <s v="ANASTASIA NIKEN AYU PERMATASARI"/>
    <s v="U6"/>
    <x v="8"/>
    <s v="Central Operations"/>
    <s v="Trade Operations"/>
    <s v="Export Processing D4"/>
    <s v="--"/>
    <s v="Export Processing Head"/>
    <s v="Export Processing Head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6117"/>
    <s v="AGUSTINUS R A WINARNO"/>
    <s v="U6"/>
    <x v="8"/>
    <s v="Central Operations"/>
    <s v="Trade Operations"/>
    <s v="Import Processing D4"/>
    <s v="---"/>
    <s v="Import Processing Head"/>
    <s v="Import Processing Head"/>
    <s v="Kantor Pusat - Griya Niaga 2"/>
    <s v="TANGERANG SELATAN"/>
    <s v="Banten"/>
    <d v="1979-08-27T00:00:00"/>
    <d v="2004-06-12T00:00:00"/>
    <s v="Male"/>
    <s v="KP"/>
    <s v="ARIZKI@CIMBNIAGA.CO.ID"/>
    <s v="D-3"/>
    <n v="5602028"/>
    <s v="RENO ADISETIAWAN"/>
    <s v="Trade Operations Head"/>
    <m/>
    <m/>
    <m/>
    <m/>
    <x v="1"/>
    <m/>
    <m/>
    <x v="1"/>
    <n v="1"/>
    <x v="0"/>
    <n v="0"/>
    <x v="0"/>
    <n v="0.5"/>
  </r>
  <r>
    <n v="3010378"/>
    <s v="FANNY ADRIANTO SUKMA PUTRA"/>
    <s v="U7"/>
    <x v="8"/>
    <s v="Central Operations"/>
    <s v="Trade Operations"/>
    <s v="Issuance &amp; Pre-Processing"/>
    <s v="---"/>
    <s v="Issuance &amp; Pre-Processing Head"/>
    <s v="Issuance &amp; Pre-Processing Head"/>
    <s v="Kantor Pusat - Griya Niaga 2"/>
    <s v="TANGERANG SELATAN"/>
    <s v="Banten"/>
    <d v="1979-05-29T00:00:00"/>
    <d v="2009-01-01T00:00:00"/>
    <s v="Male"/>
    <s v="KP"/>
    <s v="FANNY.PUTRA@CIMBNIAGA.CO.ID"/>
    <s v="D-3"/>
    <n v="5602028"/>
    <s v="RENO ADISETIAWAN"/>
    <s v="Trade Operations Head"/>
    <m/>
    <m/>
    <m/>
    <m/>
    <x v="1"/>
    <m/>
    <m/>
    <x v="0"/>
    <n v="0"/>
    <x v="0"/>
    <n v="0"/>
    <x v="0"/>
    <n v="0"/>
  </r>
  <r>
    <n v="3014573"/>
    <s v="CHRISTY WIDI PRATIWI"/>
    <s v="U8"/>
    <x v="8"/>
    <s v="Central Operations"/>
    <s v="Trade Operations"/>
    <s v="Counter D4"/>
    <s v="Counter"/>
    <s v="Counter Officer"/>
    <s v="Counter Officer"/>
    <s v="Kantor Fungsional Non Operasional - Gajah Mada"/>
    <s v="JAKARTA PUSAT"/>
    <s v="Dki Jakarta"/>
    <d v="1985-12-28T00:00:00"/>
    <d v="2010-11-18T00:00:00"/>
    <s v="Female"/>
    <s v="KFNO"/>
    <s v="CHRISTY.PRATIWI@CIMBNIAGA.CO.ID"/>
    <s v="D-4"/>
    <n v="3010912"/>
    <s v="PAULUS SUSILO WISNUTRISNANTO"/>
    <s v="Counter Head"/>
    <m/>
    <m/>
    <m/>
    <m/>
    <x v="1"/>
    <m/>
    <m/>
    <x v="1"/>
    <n v="1"/>
    <x v="0"/>
    <n v="0"/>
    <x v="0"/>
    <n v="0.5"/>
  </r>
  <r>
    <n v="3005274"/>
    <s v="HIRWAN OKTAVINDAH"/>
    <s v="U9"/>
    <x v="8"/>
    <s v="Central Operations"/>
    <s v="Trade Operations"/>
    <s v="Counter D4"/>
    <s v="Counter"/>
    <s v="Counter Officer"/>
    <s v="Counter Officer"/>
    <s v="Kantor Fungsional Non Operasional - Gajah Mada"/>
    <s v="JAKARTA PUSAT"/>
    <s v="Dki Jakarta"/>
    <d v="1975-05-06T00:00:00"/>
    <d v="2001-01-15T00:00:00"/>
    <s v="Female"/>
    <s v="KFNO"/>
    <s v="HIRWAN.OKTAVINDAH@CIMBNIAGA.CO.ID"/>
    <s v="D-4"/>
    <n v="3010912"/>
    <s v="PAULUS SUSILO WISNUTRISNANTO"/>
    <s v="Counter Head"/>
    <m/>
    <m/>
    <m/>
    <m/>
    <x v="1"/>
    <m/>
    <m/>
    <x v="1"/>
    <n v="1"/>
    <x v="0"/>
    <n v="0"/>
    <x v="0"/>
    <n v="0.5"/>
  </r>
  <r>
    <n v="3004326"/>
    <s v="NENENG ENDAH NIRASARI"/>
    <s v="U9"/>
    <x v="8"/>
    <s v="Central Operations"/>
    <s v="Trade Operations"/>
    <s v="Counter D4"/>
    <s v="Counter"/>
    <s v="Counter Officer"/>
    <s v="Counter Officer"/>
    <s v="Kantor Fungsional Non Operasional - Gajah Mada"/>
    <s v="JAKARTA PUSAT"/>
    <s v="Dki Jakarta"/>
    <d v="1972-02-22T00:00:00"/>
    <d v="1997-05-02T00:00:00"/>
    <s v="Female"/>
    <s v="KFNO"/>
    <s v="NENENG.NIRASARI@CIMBNIAGA.CO.ID"/>
    <s v="D-4"/>
    <n v="3010912"/>
    <s v="PAULUS SUSILO WISNUTRISNANTO"/>
    <s v="Counter Head"/>
    <m/>
    <m/>
    <m/>
    <m/>
    <x v="1"/>
    <m/>
    <m/>
    <x v="0"/>
    <n v="0.4"/>
    <x v="0"/>
    <n v="0"/>
    <x v="0"/>
    <n v="0.2"/>
  </r>
  <r>
    <n v="3003884"/>
    <s v="THERESIA SILALAHI"/>
    <s v="U9"/>
    <x v="8"/>
    <s v="Central Operations"/>
    <s v="Trade Operations"/>
    <s v="Counter D4"/>
    <s v="Counter"/>
    <s v="Counter Officer"/>
    <s v="Counter Officer"/>
    <s v="Kantor Fungsional Non Operasional - Gajah Mada"/>
    <s v="JAKARTA PUSAT"/>
    <s v="Dki Jakarta"/>
    <d v="1974-01-29T00:00:00"/>
    <d v="1996-09-02T00:00:00"/>
    <s v="Female"/>
    <s v="KFNO"/>
    <s v="THERESIA.SILALAHI@CIMBNIAGA.CO.ID"/>
    <s v="D-4"/>
    <n v="3010912"/>
    <s v="PAULUS SUSILO WISNUTRISNANTO"/>
    <s v="Counter Head"/>
    <m/>
    <m/>
    <m/>
    <m/>
    <x v="1"/>
    <m/>
    <m/>
    <x v="1"/>
    <n v="1"/>
    <x v="0"/>
    <n v="0"/>
    <x v="0"/>
    <n v="0.5"/>
  </r>
  <r>
    <n v="3006702"/>
    <s v="ILDA TRIMAILANY"/>
    <s v="U10"/>
    <x v="8"/>
    <s v="Central Operations"/>
    <s v="Trade Operations"/>
    <s v="Counter D4"/>
    <s v="Counter"/>
    <s v="Counter Officer"/>
    <s v="Counter Officer"/>
    <s v="Kantor Fungsional Non Operasional - Gajah Mada"/>
    <s v="JAKARTA PUSAT"/>
    <s v="Dki Jakarta"/>
    <d v="1981-05-23T00:00:00"/>
    <d v="2005-03-15T00:00:00"/>
    <s v="Female"/>
    <s v="KFNO"/>
    <s v="ILDA.TRIMAILANY@CIMBNIAGA.CO.ID"/>
    <s v="D-4"/>
    <n v="3010912"/>
    <s v="PAULUS SUSILO WISNUTRISNANTO"/>
    <s v="Counter Head"/>
    <m/>
    <m/>
    <m/>
    <m/>
    <x v="1"/>
    <m/>
    <m/>
    <x v="1"/>
    <n v="1"/>
    <x v="0"/>
    <n v="0"/>
    <x v="0"/>
    <n v="0.5"/>
  </r>
  <r>
    <n v="3028758"/>
    <s v="KHAIRULLAH HAKIM"/>
    <s v="U9"/>
    <x v="8"/>
    <s v="Central Operations"/>
    <s v="Trade Operations"/>
    <s v="Counter D4"/>
    <s v="Counter - CNM"/>
    <s v="Counter Officer"/>
    <s v="Counter Officer"/>
    <s v="KC - Medan - Icon - CNM"/>
    <s v="MEDAN"/>
    <s v="Sumatera Utara"/>
    <d v="1989-02-28T00:00:00"/>
    <d v="2015-03-02T00:00:00"/>
    <s v="Male"/>
    <s v="CNM"/>
    <s v="KHAIRULLAH.HAKIM@CIMBNIAGA.CO.ID"/>
    <s v="D-4"/>
    <n v="3010912"/>
    <s v="PAULUS SUSILO WISNUTRISNANTO"/>
    <s v="Counter Head"/>
    <m/>
    <m/>
    <m/>
    <m/>
    <x v="1"/>
    <m/>
    <m/>
    <x v="0"/>
    <n v="0.7"/>
    <x v="0"/>
    <n v="0"/>
    <x v="0"/>
    <n v="0.35"/>
  </r>
  <r>
    <n v="3007166"/>
    <s v="JONNY PARLINDUNGAN SITINJAK"/>
    <s v="U8"/>
    <x v="8"/>
    <s v="Central Operations"/>
    <s v="Trade Operations"/>
    <s v="Counter D4"/>
    <s v="Counter - LMO"/>
    <s v="Counter Officer"/>
    <s v="Counter Officer"/>
    <s v="KC - Bandung - Lembong - LMO"/>
    <s v="BANDUNG"/>
    <s v="Jawa Barat"/>
    <d v="1979-10-15T00:00:00"/>
    <d v="2005-09-01T00:00:00"/>
    <s v="Male"/>
    <s v="LMO"/>
    <s v="JONNY@CIMBNIAGA.CO.ID"/>
    <s v="D-4"/>
    <n v="3010912"/>
    <s v="PAULUS SUSILO WISNUTRISNANTO"/>
    <s v="Counter Head"/>
    <m/>
    <m/>
    <m/>
    <m/>
    <x v="1"/>
    <m/>
    <m/>
    <x v="1"/>
    <n v="1"/>
    <x v="0"/>
    <n v="0"/>
    <x v="0"/>
    <n v="0.5"/>
  </r>
  <r>
    <n v="3004030"/>
    <s v="JUN SERA SIRINGO RINGO"/>
    <s v="U9"/>
    <x v="8"/>
    <s v="Central Operations"/>
    <s v="Trade Operations"/>
    <s v="Counter D4"/>
    <s v="Counter - LMO"/>
    <s v="Counter Officer"/>
    <s v="Counter Officer"/>
    <s v="KC - Bandung - Lembong - LMO"/>
    <s v="BANDUNG"/>
    <s v="Jawa Barat"/>
    <d v="1972-06-14T00:00:00"/>
    <d v="1996-12-09T00:00:00"/>
    <s v="Male"/>
    <s v="LMO"/>
    <s v="JUNSERA@CIMBNIAGA.CO.ID"/>
    <s v="D-4"/>
    <n v="3010912"/>
    <s v="PAULUS SUSILO WISNUTRISNANTO"/>
    <s v="Counter Head"/>
    <m/>
    <m/>
    <m/>
    <m/>
    <x v="1"/>
    <m/>
    <m/>
    <x v="1"/>
    <n v="1"/>
    <x v="0"/>
    <n v="0"/>
    <x v="0"/>
    <n v="0.5"/>
  </r>
  <r>
    <n v="5389421"/>
    <s v="VANIZIA ULHAQ"/>
    <s v="U8"/>
    <x v="8"/>
    <s v="Central Operations"/>
    <s v="Trade Operations"/>
    <s v="Counter D4"/>
    <s v="Counter Officer - Sentraya"/>
    <s v="Counter Officer"/>
    <s v="Counter Officer"/>
    <s v="Kantor Fungsional Non Operasional - Menara Sentraya"/>
    <s v="JAKARTA SELATAN"/>
    <s v="Dki Jakarta"/>
    <d v="1999-05-29T00:00:00"/>
    <d v="2023-05-02T00:00:00"/>
    <s v="Female"/>
    <s v="KFNO"/>
    <s v="Vanizia.Ulhaq@cimbniaga.co.id"/>
    <s v="D-4"/>
    <n v="3010912"/>
    <s v="PAULUS SUSILO WISNUTRISNANTO"/>
    <s v="Counter Head"/>
    <m/>
    <m/>
    <m/>
    <m/>
    <x v="1"/>
    <m/>
    <m/>
    <x v="1"/>
    <n v="1"/>
    <x v="0"/>
    <n v="0"/>
    <x v="0"/>
    <n v="0.5"/>
  </r>
  <r>
    <n v="3019996"/>
    <s v="MUHAMMAD AZHAR SUHARDI"/>
    <s v="U9"/>
    <x v="8"/>
    <s v="Central Operations"/>
    <s v="Trade Operations"/>
    <s v="Issuance &amp; Pre-Processing"/>
    <s v="Issuance and Advising D5"/>
    <s v="Issuance and Advising Officer"/>
    <s v="Issuance and Advising Officer"/>
    <s v="KC - Surabaya - Sudirman - SSD"/>
    <s v="SURABAYA"/>
    <s v="Jawa Timur"/>
    <d v="1990-07-30T00:00:00"/>
    <d v="2012-09-07T00:00:00"/>
    <s v="Male"/>
    <s v="SSD"/>
    <s v="AZHAR.SUHARDI@CIMBNIAGA.CO.ID"/>
    <s v="D-4"/>
    <n v="3010378"/>
    <s v="FANNY ADRIANTO SUKMA PUTRA"/>
    <s v="Issuance &amp; Pre-Processing Head"/>
    <m/>
    <m/>
    <m/>
    <m/>
    <x v="1"/>
    <m/>
    <m/>
    <x v="0"/>
    <n v="0"/>
    <x v="0"/>
    <n v="0"/>
    <x v="0"/>
    <n v="0"/>
  </r>
  <r>
    <n v="3003289"/>
    <s v="NANANG SUSANTO"/>
    <s v="U7"/>
    <x v="8"/>
    <s v="Central Operations"/>
    <s v="Trade Operations"/>
    <s v="Document Checking D4"/>
    <s v="Document Checking D5"/>
    <s v="Document Checking Specialist"/>
    <s v="Document Checking Specialist"/>
    <s v="KC - Surabaya - Sudirman - SSD"/>
    <s v="SURABAYA"/>
    <s v="Jawa Timur"/>
    <d v="1972-02-17T00:00:00"/>
    <d v="1995-09-01T00:00:00"/>
    <s v="Male"/>
    <s v="SSD"/>
    <s v="NANANGS@CIMBNIAGA.CO.ID"/>
    <s v="D-4"/>
    <n v="5380374"/>
    <s v="TAUFIK CHOIRUL MUSTOFA"/>
    <s v="Document Checking Head"/>
    <m/>
    <m/>
    <m/>
    <m/>
    <x v="1"/>
    <m/>
    <m/>
    <x v="1"/>
    <n v="1"/>
    <x v="0"/>
    <n v="0"/>
    <x v="0"/>
    <n v="0.5"/>
  </r>
  <r>
    <n v="5362730"/>
    <s v="CLARA ANGELINA"/>
    <s v="U8"/>
    <x v="8"/>
    <s v="Central Operations"/>
    <s v="Trade Operations"/>
    <s v="Document Checking D4"/>
    <s v="Document Checking D5"/>
    <s v="Document Checking Specialist"/>
    <s v="Document Checking Specialist"/>
    <s v="Kantor Fungsional Non Operasional - Gajah Mada"/>
    <s v="JAKARTA PUSAT"/>
    <s v="Dki Jakarta"/>
    <d v="1986-02-21T00:00:00"/>
    <d v="2022-02-07T00:00:00"/>
    <s v="Female"/>
    <s v="KFNO"/>
    <s v="Clara.Angelina@cimbniaga.co.id"/>
    <s v="D-4"/>
    <n v="5380374"/>
    <s v="TAUFIK CHOIRUL MUSTOFA"/>
    <s v="Document Checking Head"/>
    <m/>
    <m/>
    <m/>
    <m/>
    <x v="1"/>
    <m/>
    <m/>
    <x v="0"/>
    <n v="0.15"/>
    <x v="0"/>
    <n v="0"/>
    <x v="0"/>
    <n v="7.4999999999999997E-2"/>
  </r>
  <r>
    <n v="3038193"/>
    <s v="FATIMAH RAKHMADONA"/>
    <s v="U9"/>
    <x v="8"/>
    <s v="Central Operations"/>
    <s v="Trade Operations"/>
    <s v="Document Checking D4"/>
    <s v="Document Checking D5"/>
    <s v="Document Checking Specialist"/>
    <s v="Document Checking Specialist"/>
    <s v="Kantor Fungsional Non Operasional - Menara Sentraya"/>
    <s v="JAKARTA SELATAN"/>
    <s v="Dki Jakarta"/>
    <d v="1987-05-11T00:00:00"/>
    <d v="2019-06-10T00:00:00"/>
    <s v="Female"/>
    <s v="KFNO"/>
    <s v="FATIMAH.RAKHMADONA@CIMBNIAGA.CO.ID"/>
    <s v="D-4"/>
    <n v="5380374"/>
    <s v="TAUFIK CHOIRUL MUSTOFA"/>
    <s v="Document Checking Head"/>
    <m/>
    <m/>
    <m/>
    <m/>
    <x v="1"/>
    <m/>
    <m/>
    <x v="0"/>
    <n v="0.3"/>
    <x v="0"/>
    <n v="0"/>
    <x v="0"/>
    <n v="0.15"/>
  </r>
  <r>
    <n v="3027049"/>
    <s v="FERRY MARDIANSYAH"/>
    <s v="U7"/>
    <x v="8"/>
    <s v="Central Operations"/>
    <s v="Trade Operations"/>
    <s v="Export Processing D4"/>
    <s v="Export Processing D5"/>
    <s v="Export Processing Specialist"/>
    <s v="Export Processing Specialist"/>
    <s v="Kantor Fungsional Non Operasional - Menara Sentraya"/>
    <s v="JAKARTA SELATAN"/>
    <s v="Dki Jakarta"/>
    <d v="1991-03-15T00:00:00"/>
    <d v="2014-08-25T00:00:00"/>
    <s v="Male"/>
    <s v="KFNO"/>
    <s v="FERRY.MARDIANSYAH@CIMBNIAGA.CO.ID"/>
    <s v="D-4"/>
    <n v="5602028"/>
    <s v="RENO ADISETIAWAN"/>
    <s v="Trade Operations Head"/>
    <m/>
    <m/>
    <m/>
    <m/>
    <x v="1"/>
    <m/>
    <m/>
    <x v="1"/>
    <n v="1"/>
    <x v="0"/>
    <n v="0"/>
    <x v="0"/>
    <n v="0.5"/>
  </r>
  <r>
    <n v="3010220"/>
    <s v="MARIA MANGGIH REJEKI"/>
    <s v="U8"/>
    <x v="8"/>
    <s v="Central Operations"/>
    <s v="Trade Operations"/>
    <s v="Export Processing D4"/>
    <s v="Export Processing D5"/>
    <s v="Export Processing Specialist"/>
    <s v="Export Processing Specialist"/>
    <s v="Kantor Fungsional Non Operasional - Menara Sentraya"/>
    <s v="JAKARTA SELATAN"/>
    <s v="Dki Jakarta"/>
    <d v="1985-03-21T00:00:00"/>
    <d v="2007-09-03T00:00:00"/>
    <s v="Female"/>
    <s v="KFNO"/>
    <s v="MARIA.REJEKI@CIMBNIAGA.CO.ID"/>
    <s v="D-4"/>
    <n v="5602028"/>
    <s v="RENO ADISETIAWAN"/>
    <s v="Trade Operations Head"/>
    <m/>
    <m/>
    <m/>
    <m/>
    <x v="1"/>
    <m/>
    <m/>
    <x v="1"/>
    <n v="1"/>
    <x v="0"/>
    <n v="0"/>
    <x v="0"/>
    <n v="0.5"/>
  </r>
  <r>
    <n v="5399806"/>
    <s v="ARDI RIZKY BUDIARTO"/>
    <s v="U9"/>
    <x v="8"/>
    <s v="Central Operations"/>
    <s v="Trade Operations"/>
    <s v="Export Processing D4"/>
    <s v="Export Processing D5"/>
    <s v="Export Processing Officer"/>
    <s v="Export Processing Officer"/>
    <s v="Kantor Fungsional Non Operasional - Menara Sentraya"/>
    <s v="JAKARTA SELATAN"/>
    <s v="Dki Jakarta"/>
    <d v="1997-06-24T00:00:00"/>
    <d v="2023-10-30T00:00:00"/>
    <s v="Male"/>
    <s v="KFNO"/>
    <s v="Ardi.Budiarto@cimbniaga.co.id"/>
    <s v="D-4"/>
    <n v="5602028"/>
    <s v="RENO ADISETIAWAN"/>
    <s v="Trade Operations Head"/>
    <m/>
    <m/>
    <m/>
    <m/>
    <x v="1"/>
    <m/>
    <m/>
    <x v="0"/>
    <n v="0"/>
    <x v="0"/>
    <n v="0"/>
    <x v="0"/>
    <n v="0"/>
  </r>
  <r>
    <n v="5404653"/>
    <s v="MUHAMMAD RIFKHANSYAH"/>
    <s v="U9"/>
    <x v="8"/>
    <s v="Central Operations"/>
    <s v="Trade Operations"/>
    <s v="Export Processing D4"/>
    <s v="Export Processing D5"/>
    <s v="Export Processing Officer"/>
    <s v="Export Processing Officer"/>
    <s v="Kantor Fungsional Non Operasional - Menara Sentraya"/>
    <s v="JAKARTA SELATAN"/>
    <s v="Dki Jakarta"/>
    <d v="1995-01-31T00:00:00"/>
    <d v="2024-02-19T00:00:00"/>
    <s v="Male"/>
    <s v="KFNO"/>
    <s v="muhammad.rifkhansyah@cimbniaga.co.id"/>
    <s v="D-4"/>
    <n v="5602028"/>
    <s v="RENO ADISETIAWAN"/>
    <s v="Trade Operations Head"/>
    <m/>
    <m/>
    <m/>
    <m/>
    <x v="1"/>
    <m/>
    <m/>
    <x v="0"/>
    <n v="0"/>
    <x v="0"/>
    <n v="0"/>
    <x v="0"/>
    <n v="0"/>
  </r>
  <r>
    <n v="5404703"/>
    <s v="SARAH RAHMATINI"/>
    <s v="U9"/>
    <x v="8"/>
    <s v="Central Operations"/>
    <s v="Trade Operations"/>
    <s v="Export Processing D4"/>
    <s v="Export Processing D5"/>
    <s v="Export Processing Officer"/>
    <s v="Export Processing Officer"/>
    <s v="Kantor Fungsional Non Operasional - Menara Sentraya"/>
    <s v="JAKARTA SELATAN"/>
    <s v="Dki Jakarta"/>
    <d v="1990-04-16T00:00:00"/>
    <d v="2024-02-12T00:00:00"/>
    <s v="Female"/>
    <s v="KFNO"/>
    <s v="Sarah.Rahmatini@cimbniaga.co.id"/>
    <s v="D-4"/>
    <n v="5602028"/>
    <s v="RENO ADISETIAWAN"/>
    <s v="Trade Operations Head"/>
    <m/>
    <m/>
    <m/>
    <m/>
    <x v="1"/>
    <m/>
    <m/>
    <x v="0"/>
    <n v="0.5"/>
    <x v="0"/>
    <n v="0"/>
    <x v="0"/>
    <n v="0.25"/>
  </r>
  <r>
    <n v="3016234"/>
    <s v="HARRY AZHAR"/>
    <s v="U8"/>
    <x v="8"/>
    <s v="Central Operations"/>
    <s v="Trade Operations"/>
    <s v="Import Processing D4"/>
    <s v="Import - Trade Operations"/>
    <s v="Import Processing Specialist"/>
    <s v="Import Processing Specialist"/>
    <s v="Kantor Pusat - Griya Niaga 2"/>
    <s v="TANGERANG SELATAN"/>
    <s v="Banten"/>
    <d v="1980-09-25T00:00:00"/>
    <d v="2011-06-06T00:00:00"/>
    <s v="Male"/>
    <s v="KP"/>
    <s v="HARRY.AZHAR@CIMBNIAGA.CO.ID"/>
    <s v="D-4"/>
    <n v="3006117"/>
    <s v="AGUSTINUS R A WINARNO"/>
    <s v="Import Processing Head"/>
    <m/>
    <m/>
    <m/>
    <m/>
    <x v="1"/>
    <m/>
    <m/>
    <x v="1"/>
    <n v="1"/>
    <x v="0"/>
    <n v="0"/>
    <x v="0"/>
    <n v="0.5"/>
  </r>
  <r>
    <n v="3018492"/>
    <s v="SAEFUDDIN ESA"/>
    <s v="U8"/>
    <x v="8"/>
    <s v="Central Operations"/>
    <s v="Trade Operations"/>
    <s v="Import Processing D4"/>
    <s v="Import - Trade Operations"/>
    <s v="Import Processing Specialist"/>
    <s v="Import Processing Specialist"/>
    <s v="KC - Surabaya - Sudirman - SSD"/>
    <s v="SURABAYA"/>
    <s v="Jawa Timur"/>
    <d v="1986-03-29T00:00:00"/>
    <d v="2012-02-27T00:00:00"/>
    <s v="Male"/>
    <s v="SSD"/>
    <s v="SAEFUDDIN.ESA@CIMBNIAGA.CO.ID"/>
    <s v="D-4"/>
    <n v="3006117"/>
    <s v="AGUSTINUS R A WINARNO"/>
    <s v="Import Processing Head"/>
    <m/>
    <m/>
    <m/>
    <m/>
    <x v="1"/>
    <m/>
    <m/>
    <x v="0"/>
    <n v="0.2"/>
    <x v="0"/>
    <n v="0"/>
    <x v="0"/>
    <n v="0.1"/>
  </r>
  <r>
    <n v="3019502"/>
    <s v="RR MEILINA TRIASIH"/>
    <s v="U8"/>
    <x v="8"/>
    <s v="Central Operations"/>
    <s v="Trade Operations"/>
    <s v="Import Processing D4"/>
    <s v="Import Settlement"/>
    <s v="Import Settlement Officer"/>
    <s v="Import Settlement Officer"/>
    <s v="Kantor Fungsional Non Operasional - Menara Sentraya"/>
    <s v="JAKARTA SELATAN"/>
    <s v="Dki Jakarta"/>
    <d v="1982-05-16T00:00:00"/>
    <d v="2012-07-02T00:00:00"/>
    <s v="Female"/>
    <s v="KFNO"/>
    <s v="MEILINA.TRIASIH@CIMBNIAGA.CO.ID"/>
    <s v="D-4"/>
    <n v="3006117"/>
    <s v="AGUSTINUS R A WINARNO"/>
    <s v="Import Processing Head"/>
    <m/>
    <m/>
    <m/>
    <m/>
    <x v="1"/>
    <m/>
    <m/>
    <x v="0"/>
    <n v="0.25"/>
    <x v="0"/>
    <n v="0"/>
    <x v="0"/>
    <n v="0.125"/>
  </r>
  <r>
    <n v="3007123"/>
    <s v="RUHMI FEBRIANTI"/>
    <s v="U8"/>
    <x v="8"/>
    <s v="Central Operations"/>
    <s v="Trade Operations"/>
    <s v="Import Processing D4"/>
    <s v="Import Settlement"/>
    <s v="Import Settlement Officer"/>
    <s v="Import Settlement Officer"/>
    <s v="Kantor Pusat - Griya Niaga 2"/>
    <s v="TANGERANG SELATAN"/>
    <s v="Banten"/>
    <d v="1980-02-28T00:00:00"/>
    <d v="2005-08-19T00:00:00"/>
    <s v="Female"/>
    <s v="KP"/>
    <s v="RUHMI@CIMBNIAGA.CO.ID"/>
    <s v="D-4"/>
    <n v="3006117"/>
    <s v="AGUSTINUS R A WINARNO"/>
    <s v="Import Processing Head"/>
    <m/>
    <m/>
    <m/>
    <m/>
    <x v="1"/>
    <m/>
    <m/>
    <x v="0"/>
    <n v="0"/>
    <x v="0"/>
    <n v="0"/>
    <x v="0"/>
    <n v="0"/>
  </r>
  <r>
    <n v="3019800"/>
    <s v="IMAM RAHARDJO"/>
    <s v="U9"/>
    <x v="8"/>
    <s v="Central Operations"/>
    <s v="Trade Operations"/>
    <s v="Import Processing D4"/>
    <s v="Import Settlement"/>
    <s v="Import Settlement Officer"/>
    <s v="Import Settlement Officer"/>
    <s v="Kantor Fungsional Non Operasional - Menara Sentraya"/>
    <s v="JAKARTA SELATAN"/>
    <s v="Dki Jakarta"/>
    <d v="1989-02-20T00:00:00"/>
    <d v="2012-08-27T00:00:00"/>
    <s v="Male"/>
    <s v="KFNO"/>
    <s v="IMAM.RAHARDJO@CIMBNIAGA.CO.ID"/>
    <s v="D-4"/>
    <n v="3006117"/>
    <s v="AGUSTINUS R A WINARNO"/>
    <s v="Import Processing Head"/>
    <m/>
    <m/>
    <m/>
    <m/>
    <x v="1"/>
    <m/>
    <m/>
    <x v="1"/>
    <n v="1"/>
    <x v="0"/>
    <n v="0"/>
    <x v="0"/>
    <n v="0.5"/>
  </r>
  <r>
    <n v="3016497"/>
    <s v="RANGGA ADI PRASETYO"/>
    <s v="U9"/>
    <x v="8"/>
    <s v="Central Operations"/>
    <s v="Trade Operations"/>
    <s v="Import Processing D4"/>
    <s v="Import Settlement"/>
    <s v="Import Settlement Officer"/>
    <s v="Import Settlement Officer"/>
    <s v="Kantor Fungsional Non Operasional - Gajah Mada"/>
    <s v="JAKARTA PUSAT"/>
    <s v="Dki Jakarta"/>
    <d v="1985-09-28T00:00:00"/>
    <d v="2011-07-18T00:00:00"/>
    <s v="Male"/>
    <s v="KFNO"/>
    <s v="RANGGA.ADIP@CIMBNIAGA.CO.ID"/>
    <s v="D-4"/>
    <n v="3006117"/>
    <s v="AGUSTINUS R A WINARNO"/>
    <s v="Import Processing Head"/>
    <m/>
    <m/>
    <m/>
    <m/>
    <x v="1"/>
    <m/>
    <m/>
    <x v="1"/>
    <n v="1"/>
    <x v="0"/>
    <n v="0"/>
    <x v="0"/>
    <n v="0.5"/>
  </r>
  <r>
    <n v="3026859"/>
    <s v="DYASRI CITRA ISNANDIA"/>
    <s v="U9"/>
    <x v="8"/>
    <s v="Central Operations"/>
    <s v="Trade Operations"/>
    <s v="Import Processing D4"/>
    <s v="Import Settlement"/>
    <s v="Import Settlement Officer"/>
    <s v="Import Settlement Officer"/>
    <s v="Kantor Pusat - Griya Niaga 2"/>
    <s v="TANGERANG SELATAN"/>
    <s v="Banten"/>
    <d v="1992-04-28T00:00:00"/>
    <d v="2014-08-04T00:00:00"/>
    <s v="Female"/>
    <s v="KP"/>
    <s v="DYASRI.ISNANDIA@CIMBNIAGA.CO.ID"/>
    <s v="D-4"/>
    <n v="3006117"/>
    <s v="AGUSTINUS R A WINARNO"/>
    <s v="Import Processing Head"/>
    <m/>
    <m/>
    <m/>
    <m/>
    <x v="1"/>
    <m/>
    <m/>
    <x v="0"/>
    <n v="0.7"/>
    <x v="0"/>
    <n v="0"/>
    <x v="0"/>
    <n v="0.35"/>
  </r>
  <r>
    <n v="3026857"/>
    <s v="BAYU PANGGENEP MS"/>
    <s v="U7"/>
    <x v="8"/>
    <s v="Central Operations"/>
    <s v="Trade Operations"/>
    <s v="Issuance &amp; Pre-Processing"/>
    <s v="Issuance and Advising D5"/>
    <s v="Issuance and Advising Specialist"/>
    <s v="Issuance and Advising Specialist"/>
    <s v="Kantor Fungsional Non Operasional - Menara Sentraya"/>
    <s v="JAKARTA SELATAN"/>
    <s v="Dki Jakarta"/>
    <d v="1992-05-29T00:00:00"/>
    <d v="2014-08-04T00:00:00"/>
    <s v="Male"/>
    <s v="KFNO"/>
    <s v="BAYU.PANGGENEP@CIMBNIAGA.CO.ID"/>
    <s v="D-4"/>
    <n v="3010378"/>
    <s v="FANNY ADRIANTO SUKMA PUTRA"/>
    <s v="Issuance &amp; Pre-Processing Head"/>
    <m/>
    <m/>
    <m/>
    <m/>
    <x v="1"/>
    <m/>
    <m/>
    <x v="0"/>
    <n v="0.2"/>
    <x v="0"/>
    <n v="0"/>
    <x v="0"/>
    <n v="0.1"/>
  </r>
  <r>
    <n v="3012130"/>
    <s v="RINI ANGGRAINI LESTARI"/>
    <s v="U8"/>
    <x v="8"/>
    <s v="Central Operations"/>
    <s v="Trade Operations"/>
    <s v="Issuance &amp; Pre-Processing"/>
    <s v="Issuance and Advising D5"/>
    <s v="Issuance and Advising Specialist"/>
    <s v="Issuance and Advising Specialist"/>
    <s v="Kantor Fungsional Non Operasional - Menara Sentraya"/>
    <s v="JAKARTA SELATAN"/>
    <s v="Dki Jakarta"/>
    <d v="1984-08-10T00:00:00"/>
    <d v="2009-03-16T00:00:00"/>
    <s v="Female"/>
    <s v="KFNO"/>
    <s v="RINI.ANGGRAINILESTARI@CIMBNIAGA.CO.ID"/>
    <s v="D-4"/>
    <n v="3010378"/>
    <s v="FANNY ADRIANTO SUKMA PUTRA"/>
    <s v="Issuance &amp; Pre-Processing Head"/>
    <m/>
    <m/>
    <m/>
    <m/>
    <x v="1"/>
    <m/>
    <m/>
    <x v="0"/>
    <n v="0"/>
    <x v="0"/>
    <n v="0"/>
    <x v="0"/>
    <n v="0"/>
  </r>
  <r>
    <n v="3022884"/>
    <s v="ANDI WIBISONO"/>
    <s v="U8"/>
    <x v="8"/>
    <s v="Central Operations"/>
    <s v="Trade Operations"/>
    <s v="Issuance &amp; Pre-Processing"/>
    <s v="Issuance and Advising D5"/>
    <s v="Issuance and Advising Officer"/>
    <s v="Issuance and Advising Officer"/>
    <s v="Kantor Pusat - Griya Niaga 2"/>
    <s v="TANGERANG SELATAN"/>
    <s v="Banten"/>
    <d v="1986-10-30T00:00:00"/>
    <d v="2013-05-13T00:00:00"/>
    <s v="Male"/>
    <s v="KP"/>
    <s v="ANDI.WIBISONO@CIMBNIAGA.CO.ID"/>
    <s v="D-4"/>
    <n v="3010378"/>
    <s v="FANNY ADRIANTO SUKMA PUTRA"/>
    <s v="Issuance &amp; Pre-Processing Head"/>
    <m/>
    <m/>
    <m/>
    <m/>
    <x v="1"/>
    <m/>
    <m/>
    <x v="1"/>
    <n v="1"/>
    <x v="0"/>
    <n v="0"/>
    <x v="0"/>
    <n v="0.5"/>
  </r>
  <r>
    <n v="3004529"/>
    <s v="IIN INDIATI"/>
    <s v="U9"/>
    <x v="8"/>
    <s v="Central Operations"/>
    <s v="Trade Operations"/>
    <s v="Issuance &amp; Pre-Processing"/>
    <s v="Issuance and Advising D5"/>
    <s v="Issuance and Advising Officer"/>
    <s v="Issuance and Advising Offic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3630"/>
    <s v="LUTHFIA NUR SHABRINA"/>
    <s v="U9"/>
    <x v="8"/>
    <s v="Central Operations"/>
    <s v="Trade Operations"/>
    <s v="Issuance &amp; Pre-Processing"/>
    <s v="Issuance and Advising D5"/>
    <s v="Issuance and Advising Officer"/>
    <s v="Issuance and Advising Officer"/>
    <s v="Kantor Fungsional Non Operasional - Menara Sentraya"/>
    <s v="JAKARTA SELATAN"/>
    <s v="Dki Jakarta"/>
    <d v="1993-07-27T00:00:00"/>
    <d v="2017-05-19T00:00:00"/>
    <s v="Female"/>
    <s v="KFNO"/>
    <s v="LUTHFIA.SHABRINA@CIMBNIAGA.CO.ID"/>
    <s v="D-4"/>
    <n v="3010378"/>
    <s v="FANNY ADRIANTO SUKMA PUTRA"/>
    <s v="Issuance &amp; Pre-Processing Head"/>
    <m/>
    <m/>
    <m/>
    <m/>
    <x v="1"/>
    <m/>
    <m/>
    <x v="0"/>
    <n v="0.45"/>
    <x v="0"/>
    <n v="0"/>
    <x v="0"/>
    <n v="0.22500000000000001"/>
  </r>
  <r>
    <n v="5420202"/>
    <s v="AURIELLA SHAFARA PUTRI"/>
    <s v="U9"/>
    <x v="8"/>
    <s v="Central Operations"/>
    <s v="Trade Operations"/>
    <s v="Issuance &amp; Pre-Processing"/>
    <s v="Issuance and Advising D5"/>
    <s v="Issuance and Advising Officer"/>
    <s v="Issuance and Advising Officer"/>
    <s v="Kantor Fungsional Non Operasional - Menara Sentraya"/>
    <s v="JAKARTA SELATAN"/>
    <s v="Dki Jakarta"/>
    <d v="1999-03-31T00:00:00"/>
    <d v="2024-12-30T00:00:00"/>
    <s v="Female"/>
    <s v="KFNO"/>
    <s v="auriella.putri2@cimbniaga.co.id"/>
    <s v="D-4"/>
    <n v="3010378"/>
    <s v="FANNY ADRIANTO SUKMA PUTRA"/>
    <s v="Issuance &amp; Pre-Processing Head"/>
    <m/>
    <m/>
    <m/>
    <m/>
    <x v="1"/>
    <m/>
    <m/>
    <x v="0"/>
    <n v="0"/>
    <x v="1"/>
    <e v="#N/A"/>
    <x v="1"/>
    <e v="#N/A"/>
  </r>
  <r>
    <n v="3021146"/>
    <s v="SHINDI KARTIKA DEWI"/>
    <s v="U8"/>
    <x v="8"/>
    <s v="Central Operations"/>
    <s v="Trade Operations"/>
    <s v="Issuance &amp; Pre-Processing"/>
    <s v="Trade Pre-Processing"/>
    <s v="Trade Pre-Processing Officer"/>
    <s v="Trade Pre-Processing Officer"/>
    <s v="Kantor Pusat - Griya Niaga 2"/>
    <s v="TANGERANG SELATAN"/>
    <s v="Banten"/>
    <d v="1990-10-10T00:00:00"/>
    <d v="2012-12-17T00:00:00"/>
    <s v="Female"/>
    <s v="KP"/>
    <s v="SHINDI.DEWI@CIMBNIAGA.CO.ID"/>
    <s v="D-4"/>
    <n v="3010378"/>
    <s v="FANNY ADRIANTO SUKMA PUTRA"/>
    <s v="Issuance &amp; Pre-Processing Head"/>
    <m/>
    <m/>
    <m/>
    <m/>
    <x v="1"/>
    <m/>
    <m/>
    <x v="0"/>
    <n v="0.5"/>
    <x v="0"/>
    <n v="0"/>
    <x v="0"/>
    <n v="0.25"/>
  </r>
  <r>
    <n v="3041390"/>
    <s v="DEDI SUTENDI"/>
    <s v="U8"/>
    <x v="8"/>
    <s v="Central Operations"/>
    <s v="Trade Operations"/>
    <s v="Issuance &amp; Pre-Processing"/>
    <s v="Trade Pre-Processing"/>
    <s v="Trade Pre-Processing Officer"/>
    <s v="Trade Pre-Processing Officer"/>
    <s v="Kantor Pusat - Griya Niaga 2"/>
    <s v="TANGERANG SELATAN"/>
    <s v="Banten"/>
    <d v="1979-12-31T00:00:00"/>
    <d v="2020-06-29T00:00:00"/>
    <s v="Male"/>
    <s v="KP"/>
    <s v="DEDI.SUTENDI@CIMBNIAGA.CO.ID"/>
    <s v="D-4"/>
    <n v="3010378"/>
    <s v="FANNY ADRIANTO SUKMA PUTRA"/>
    <s v="Issuance &amp; Pre-Processing Head"/>
    <m/>
    <m/>
    <m/>
    <m/>
    <x v="1"/>
    <m/>
    <m/>
    <x v="0"/>
    <n v="0"/>
    <x v="0"/>
    <n v="0"/>
    <x v="0"/>
    <n v="0"/>
  </r>
  <r>
    <n v="5410895"/>
    <s v="HANUNG WIDIANTO"/>
    <s v="U8"/>
    <x v="8"/>
    <s v="Central Operations"/>
    <s v="Trade Operations"/>
    <s v="Issuance &amp; Pre-Processing"/>
    <s v="Trade Pre-Processing"/>
    <s v="Trade Pre-Processing Officer"/>
    <s v="Trade Pre-Processing Officer"/>
    <s v="Kantor Pusat - Griya Niaga 2"/>
    <s v="TANGERANG SELATAN"/>
    <s v="Banten"/>
    <d v="1992-04-12T00:00:00"/>
    <d v="2024-07-22T00:00:00"/>
    <s v="Male"/>
    <s v="KP"/>
    <s v="hanung.widianto@cimbniaga.co.id"/>
    <s v="D-4"/>
    <n v="3010378"/>
    <s v="FANNY ADRIANTO SUKMA PUTRA"/>
    <s v="Issuance &amp; Pre-Processing Head"/>
    <m/>
    <m/>
    <m/>
    <m/>
    <x v="1"/>
    <m/>
    <m/>
    <x v="1"/>
    <n v="1"/>
    <x v="0"/>
    <n v="0"/>
    <x v="0"/>
    <n v="0.5"/>
  </r>
  <r>
    <n v="5359613"/>
    <s v="KETUT MELIANA SAPUTRA"/>
    <s v="U2"/>
    <x v="8"/>
    <s v="Central Operations"/>
    <s v="Transaction Operational &amp; Digital Improvement"/>
    <s v="---"/>
    <s v="---"/>
    <s v="Transaction Operational &amp; Digital Improvement Head"/>
    <s v="Transaction Operational &amp; Digital Improvement Head"/>
    <s v="Kantor Pusat - Griya Niaga 2"/>
    <s v="TANGERANG SELATAN"/>
    <s v="Banten"/>
    <d v="1977-10-08T00:00:00"/>
    <d v="2022-02-03T00:00:00"/>
    <s v="Female"/>
    <s v="KP"/>
    <s v="Ketut.Saputra@cimbniaga.co.id"/>
    <s v="D-2"/>
    <n v="3041670"/>
    <s v="TAJINDRA PAL SINGH"/>
    <s v="Head of Central Operations"/>
    <m/>
    <m/>
    <m/>
    <m/>
    <x v="1"/>
    <m/>
    <m/>
    <x v="1"/>
    <n v="1"/>
    <x v="0"/>
    <n v="0"/>
    <x v="0"/>
    <n v="0.5"/>
  </r>
  <r>
    <n v="3030075"/>
    <s v="HEFRIZAL"/>
    <s v="U4"/>
    <x v="8"/>
    <s v="Central Operations"/>
    <s v="Transaction Operational &amp; Digital Improvement"/>
    <s v="Credit Documentation &amp; Account Opening"/>
    <s v="---"/>
    <s v="Credit Documentation &amp; Account Opening Head"/>
    <s v="Credit Documentation &amp; Account Opening Head"/>
    <s v="Kantor Pusat - Griya Niaga 2"/>
    <s v="TANGERANG SELATAN"/>
    <s v="Banten"/>
    <d v="1981-02-23T00:00:00"/>
    <d v="2015-11-20T00:00:00"/>
    <s v="Male"/>
    <s v="KP"/>
    <s v="Hefrizal.Hefrizal@cimbniaga.co.id"/>
    <s v="D-3"/>
    <n v="5359613"/>
    <s v="KETUT MELIANA SAPUTRA"/>
    <s v="Transaction Operational &amp; Digital Improvement Head"/>
    <m/>
    <m/>
    <m/>
    <m/>
    <x v="1"/>
    <m/>
    <m/>
    <x v="1"/>
    <n v="1"/>
    <x v="0"/>
    <n v="0"/>
    <x v="0"/>
    <n v="0.5"/>
  </r>
  <r>
    <n v="3009669"/>
    <s v="ERWIN ERNANDA"/>
    <s v="U4"/>
    <x v="8"/>
    <s v="Central Operations"/>
    <s v="Transaction Operational &amp; Digital Improvement"/>
    <s v="Regional Processing - Jakarta &amp; Out Region"/>
    <s v="---"/>
    <s v="Regional Processing Head"/>
    <s v="Regional Processing Head"/>
    <s v="KCP - Surabaya - Tunjungan - TNU"/>
    <s v="SURABAYA"/>
    <s v="Jawa Timur"/>
    <d v="1982-10-17T00:00:00"/>
    <d v="2007-11-05T00:00:00"/>
    <s v="Male"/>
    <s v="TNU"/>
    <s v="ERWIN.ERNANDA@CIMBNIAGA.CO.ID"/>
    <s v="D-3"/>
    <n v="5359613"/>
    <s v="KETUT MELIANA SAPUTRA"/>
    <s v="Transaction Operational &amp; Digital Improvement Head"/>
    <m/>
    <m/>
    <m/>
    <m/>
    <x v="1"/>
    <m/>
    <m/>
    <x v="0"/>
    <n v="0.55000000000000004"/>
    <x v="0"/>
    <n v="0"/>
    <x v="0"/>
    <n v="0.27500000000000002"/>
  </r>
  <r>
    <n v="3029633"/>
    <s v="NICKY CAHYADI HERMAN"/>
    <s v="U3"/>
    <x v="8"/>
    <s v="Central Operations"/>
    <s v="Transaction Operational &amp; Digital Improvement"/>
    <s v="Channel Operations &amp; Settlement"/>
    <s v="---"/>
    <s v="Channel Operations &amp; Settlement Head"/>
    <s v="Channel Operations &amp; Settlement Head"/>
    <s v="Kantor Pusat - Griya Niaga 2"/>
    <s v="TANGERANG SELATAN"/>
    <s v="Banten"/>
    <d v="1973-05-21T00:00:00"/>
    <d v="2015-07-13T00:00:00"/>
    <s v="Male"/>
    <s v="KP"/>
    <s v="NICKY.HERMAN@CIMBNIAGA.CO.ID"/>
    <s v="D-3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3020736"/>
    <s v="AGUS TRIYONO"/>
    <s v="U5"/>
    <x v="8"/>
    <s v="Central Operations"/>
    <s v="Transaction Operational &amp; Digital Improvement"/>
    <s v="Channel Operations &amp; Settlement"/>
    <s v="ATM Monitoring &amp; Support"/>
    <s v="ATM Monitoring &amp; Support Head"/>
    <s v="ATM Monitoring &amp; Support Head"/>
    <s v="Kantor Pusat - Griya Niaga 2"/>
    <s v="TANGERANG SELATAN"/>
    <s v="Banten"/>
    <d v="1978-05-03T00:00:00"/>
    <d v="2012-11-26T00:00:00"/>
    <s v="Male"/>
    <s v="KP"/>
    <s v="AGUS.TRIYONO@CIMBNIAGA.CO.ID"/>
    <s v="D-4"/>
    <n v="3029633"/>
    <s v="NICKY CAHYADI HERMAN"/>
    <s v="Channel Operations &amp; Settlement Head"/>
    <m/>
    <m/>
    <m/>
    <m/>
    <x v="1"/>
    <m/>
    <m/>
    <x v="0"/>
    <n v="0.05"/>
    <x v="0"/>
    <n v="0"/>
    <x v="0"/>
    <n v="2.5000000000000001E-2"/>
  </r>
  <r>
    <n v="3033088"/>
    <s v="ARI SETIA NUGRAHA"/>
    <s v="U6"/>
    <x v="8"/>
    <s v="Central Operations"/>
    <s v="Transaction Operational &amp; Digital Improvement"/>
    <s v="Channel Operations &amp; Settlement"/>
    <s v="ATM Monitoring &amp; Support"/>
    <s v="ATM Monitoring Manager"/>
    <s v="ATM Monitoring Manager"/>
    <s v="Kantor Pusat - Griya Niaga 2"/>
    <s v="TANGERANG SELATAN"/>
    <s v="Banten"/>
    <d v="1989-10-05T00:00:00"/>
    <d v="2017-03-01T00:00:00"/>
    <s v="Male"/>
    <s v="KP"/>
    <s v="ARI.NUGRAHA@CIMBNIAGA.CO.ID"/>
    <s v="D-5"/>
    <n v="3020736"/>
    <s v="AGUS TRIYONO"/>
    <s v="ATM Monitoring &amp; Support Head"/>
    <m/>
    <m/>
    <m/>
    <m/>
    <x v="1"/>
    <m/>
    <m/>
    <x v="0"/>
    <n v="0"/>
    <x v="0"/>
    <n v="0"/>
    <x v="0"/>
    <n v="0"/>
  </r>
  <r>
    <n v="5368935"/>
    <s v="GABRIEL YOSUA RANTUNG"/>
    <s v="U7"/>
    <x v="8"/>
    <s v="Central Operations"/>
    <s v="Transaction Operational &amp; Digital Improvement"/>
    <s v="Channel Operations &amp; Settlement"/>
    <s v="Statement Production D4"/>
    <s v="Statement Production Sr Specialist"/>
    <s v="Statement Production Sr Specialist"/>
    <s v="Kantor Pusat - Griya Niaga 2"/>
    <s v="TANGERANG SELATAN"/>
    <s v="Banten"/>
    <d v="1999-08-04T00:00:00"/>
    <d v="2022-05-09T00:00:00"/>
    <s v="Male"/>
    <s v="KP"/>
    <s v="Gabriel.Rantung@cimbniaga.co.id"/>
    <s v="D-5"/>
    <n v="3007298"/>
    <s v="R GATHAMA VALENTIN M"/>
    <s v="Statement Production Head"/>
    <m/>
    <m/>
    <m/>
    <m/>
    <x v="1"/>
    <m/>
    <m/>
    <x v="0"/>
    <n v="0"/>
    <x v="0"/>
    <n v="0"/>
    <x v="0"/>
    <n v="0"/>
  </r>
  <r>
    <n v="3022656"/>
    <s v="HERMANTO"/>
    <s v="U7"/>
    <x v="8"/>
    <s v="Central Operations"/>
    <s v="Transaction Operational &amp; Digital Improvement"/>
    <s v="Channel Operations &amp; Settlement"/>
    <s v="ATM Monitoring &amp; Support"/>
    <s v="ATM Support Specialist"/>
    <s v="ATM Support Specialist"/>
    <s v="Kantor Pusat - Griya Niaga 2"/>
    <s v="TANGERANG SELATAN"/>
    <s v="Banten"/>
    <d v="1978-12-09T00:00:00"/>
    <d v="2013-04-24T00:00:00"/>
    <s v="Male"/>
    <s v="KP"/>
    <s v="HERMANTO.HERMANTO@CIMBNIAGA.CO.ID"/>
    <s v="D-6"/>
    <n v="3010299"/>
    <s v="HARWANTONI"/>
    <s v="ATM Support Manager"/>
    <m/>
    <m/>
    <m/>
    <m/>
    <x v="1"/>
    <m/>
    <m/>
    <x v="0"/>
    <n v="0.8"/>
    <x v="0"/>
    <n v="0"/>
    <x v="0"/>
    <n v="0.4"/>
  </r>
  <r>
    <n v="3040846"/>
    <s v="MUHAMMAD IVAN SYAM"/>
    <s v="U8"/>
    <x v="8"/>
    <s v="Central Operations"/>
    <s v="Transaction Operational &amp; Digital Improvement"/>
    <s v="Channel Operations &amp; Settlement"/>
    <s v="ATM Monitoring &amp; Support"/>
    <s v="ATM Support Specialist"/>
    <s v="ATM Support Specialist"/>
    <s v="Kantor Pusat - Griya Niaga 2"/>
    <s v="TANGERANG SELATAN"/>
    <s v="Banten"/>
    <d v="1995-04-30T00:00:00"/>
    <d v="2020-03-09T00:00:00"/>
    <s v="Male"/>
    <s v="KP"/>
    <s v="MUHAMMAD.SYAM@CIMBNIAGA.CO.ID"/>
    <s v="D-6"/>
    <n v="3010299"/>
    <s v="HARWANTONI"/>
    <s v="ATM Support Manager"/>
    <m/>
    <m/>
    <m/>
    <m/>
    <x v="1"/>
    <m/>
    <m/>
    <x v="0"/>
    <n v="0"/>
    <x v="0"/>
    <n v="0"/>
    <x v="0"/>
    <n v="0"/>
  </r>
  <r>
    <n v="3004480"/>
    <s v="SYAMSUL BAHRI"/>
    <s v="U8"/>
    <x v="8"/>
    <s v="Central Operations"/>
    <s v="Transaction Operational &amp; Digital Improvement"/>
    <s v="Channel Operations &amp; Settlement"/>
    <s v="ATM Monitoring &amp; Support"/>
    <s v="ATM Monitoring Specialist"/>
    <s v="ATM Monitoring Specialist"/>
    <s v="Kantor Pusat - Griya Niaga 1"/>
    <s v="TANGERANG SELATAN"/>
    <s v="Banten"/>
    <d v="1972-06-27T00:00:00"/>
    <d v="1997-07-08T00:00:00"/>
    <s v="Male"/>
    <s v="KP"/>
    <s v="SBAHRI@CIMBNIAGA.CO.ID"/>
    <s v="D-6"/>
    <n v="3033088"/>
    <s v="ARI SETIA NUGRAHA"/>
    <s v="ATM Monitoring Manager"/>
    <m/>
    <m/>
    <m/>
    <m/>
    <x v="1"/>
    <m/>
    <m/>
    <x v="1"/>
    <n v="1"/>
    <x v="0"/>
    <n v="0"/>
    <x v="0"/>
    <n v="0.5"/>
  </r>
  <r>
    <n v="3006027"/>
    <s v="ARIF AFANDI"/>
    <s v="U8"/>
    <x v="8"/>
    <s v="Central Operations"/>
    <s v="Transaction Operational &amp; Digital Improvement"/>
    <s v="Channel Operations &amp; Settlement"/>
    <s v="ATM Monitoring &amp; Support"/>
    <s v="ATM Support Specialist"/>
    <s v="ATM Support Specialist"/>
    <s v="Kantor Pusat - Griya Niaga 2"/>
    <s v="TANGERANG SELATAN"/>
    <s v="Banten"/>
    <d v="1977-06-02T00:00:00"/>
    <d v="2004-05-01T00:00:00"/>
    <s v="Male"/>
    <s v="KP"/>
    <s v="ARIFA@CIMBNIAGA.CO.ID"/>
    <s v="D-6"/>
    <n v="3010299"/>
    <s v="HARWANTONI"/>
    <s v="ATM Support Manager"/>
    <m/>
    <m/>
    <m/>
    <m/>
    <x v="1"/>
    <m/>
    <m/>
    <x v="0"/>
    <n v="0"/>
    <x v="0"/>
    <n v="0"/>
    <x v="0"/>
    <n v="0"/>
  </r>
  <r>
    <n v="3024961"/>
    <s v="MUHAMMAD ANWAR"/>
    <s v="U8"/>
    <x v="8"/>
    <s v="Central Operations"/>
    <s v="Transaction Operational &amp; Digital Improvement"/>
    <s v="Channel Operations &amp; Settlement"/>
    <s v="ATM Monitoring &amp; Support"/>
    <s v="ATM Monitoring Specialist"/>
    <s v="ATM Monitoring Specialist"/>
    <s v="Kantor Pusat - Griya Niaga 1"/>
    <s v="TANGERANG SELATAN"/>
    <s v="Banten"/>
    <d v="1987-08-28T00:00:00"/>
    <d v="2013-12-02T00:00:00"/>
    <s v="Male"/>
    <s v="KP"/>
    <s v="MUHAMMAD.ANWAR@CIMBNIAGA.CO.ID"/>
    <s v="D-6"/>
    <n v="3033088"/>
    <s v="ARI SETIA NUGRAHA"/>
    <s v="ATM Monitoring Manager"/>
    <m/>
    <m/>
    <m/>
    <m/>
    <x v="1"/>
    <m/>
    <m/>
    <x v="1"/>
    <n v="1"/>
    <x v="0"/>
    <n v="0"/>
    <x v="0"/>
    <n v="0.5"/>
  </r>
  <r>
    <n v="3031329"/>
    <s v="FRANKY LEONARD N"/>
    <s v="U8"/>
    <x v="8"/>
    <s v="Central Operations"/>
    <s v="Transaction Operational &amp; Digital Improvement"/>
    <s v="Channel Operations &amp; Settlement"/>
    <s v="ATM Monitoring &amp; Support"/>
    <s v="ATM Monitoring Specialist"/>
    <s v="ATM Monitoring Specialist"/>
    <s v="Kantor Pusat - Griya Niaga 1"/>
    <s v="TANGERANG SELATAN"/>
    <s v="Banten"/>
    <d v="1982-07-18T00:00:00"/>
    <d v="2016-06-20T00:00:00"/>
    <s v="Male"/>
    <s v="KP"/>
    <s v="FRANKY.NAPITUPULU@CIMBNIAGA.CO.ID"/>
    <s v="D-6"/>
    <n v="3033088"/>
    <s v="ARI SETIA NUGRAHA"/>
    <s v="ATM Monitoring Manager"/>
    <m/>
    <m/>
    <m/>
    <m/>
    <x v="1"/>
    <m/>
    <m/>
    <x v="0"/>
    <n v="0.55000000000000004"/>
    <x v="0"/>
    <n v="0"/>
    <x v="0"/>
    <n v="0.27500000000000002"/>
  </r>
  <r>
    <n v="3029260"/>
    <s v="ACHMAD FADLI"/>
    <s v="U8"/>
    <x v="8"/>
    <s v="Central Operations"/>
    <s v="Transaction Operational &amp; Digital Improvement"/>
    <s v="Channel Operations &amp; Settlement"/>
    <s v="ATM Monitoring &amp; Support"/>
    <s v="ATM Support Specialist"/>
    <s v="ATM Support Specialist"/>
    <s v="Kantor Pusat - Griya Niaga 2"/>
    <s v="TANGERANG SELATAN"/>
    <s v="Banten"/>
    <d v="1983-10-03T00:00:00"/>
    <d v="2015-05-04T00:00:00"/>
    <s v="Male"/>
    <s v="KP"/>
    <s v="ACHMAD.FADLI@CIMBNIAGA.CO.ID"/>
    <s v="D-6"/>
    <n v="3010299"/>
    <s v="HARWANTONI"/>
    <s v="ATM Support Manager"/>
    <m/>
    <m/>
    <m/>
    <m/>
    <x v="1"/>
    <m/>
    <m/>
    <x v="1"/>
    <n v="1"/>
    <x v="0"/>
    <n v="0"/>
    <x v="0"/>
    <n v="0.5"/>
  </r>
  <r>
    <n v="3035227"/>
    <s v="ADE ARDIANSYAH"/>
    <s v="U8"/>
    <x v="8"/>
    <s v="Central Operations"/>
    <s v="Transaction Operational &amp; Digital Improvement"/>
    <s v="Channel Operations &amp; Settlement"/>
    <s v="ATM Monitoring &amp; Support"/>
    <s v="ATM Monitoring Specialist"/>
    <s v="ATM Monitoring Specialist"/>
    <s v="Kantor Pusat - Griya Niaga 1"/>
    <s v="TANGERANG SELATAN"/>
    <s v="Banten"/>
    <d v="1987-04-15T00:00:00"/>
    <d v="2018-02-05T00:00:00"/>
    <s v="Male"/>
    <s v="KP"/>
    <s v="ADE.ARDIANSYAH2@CIMBNIAGA.CO.ID"/>
    <s v="D-6"/>
    <n v="3033088"/>
    <s v="ARI SETIA NUGRAHA"/>
    <s v="ATM Monitoring Manager"/>
    <m/>
    <m/>
    <m/>
    <m/>
    <x v="1"/>
    <m/>
    <m/>
    <x v="0"/>
    <n v="0.15"/>
    <x v="0"/>
    <n v="0"/>
    <x v="0"/>
    <n v="7.4999999999999997E-2"/>
  </r>
  <r>
    <n v="3026602"/>
    <s v="FARID RAHMANSYAH"/>
    <s v="U9"/>
    <x v="8"/>
    <s v="Central Operations"/>
    <s v="Transaction Operational &amp; Digital Improvement"/>
    <s v="Channel Operations &amp; Settlement"/>
    <s v="ATM Monitoring &amp; Support"/>
    <s v="ATM Monitoring Specialist"/>
    <s v="ATM Monitoring Specialist"/>
    <s v="Kantor Pusat - Griya Niaga 1"/>
    <s v="TANGERANG SELATAN"/>
    <s v="Banten"/>
    <d v="1989-09-30T00:00:00"/>
    <d v="2014-06-18T00:00:00"/>
    <s v="Male"/>
    <s v="KP"/>
    <s v="FARID.RAHMANSYAH@CIMBNIAGA.CO.ID"/>
    <s v="D-6"/>
    <n v="3033088"/>
    <s v="ARI SETIA NUGRAHA"/>
    <s v="ATM Monitoring Manager"/>
    <m/>
    <m/>
    <m/>
    <m/>
    <x v="1"/>
    <m/>
    <m/>
    <x v="1"/>
    <n v="1"/>
    <x v="0"/>
    <n v="0"/>
    <x v="0"/>
    <n v="0.5"/>
  </r>
  <r>
    <n v="3039354"/>
    <s v="INDRA HINDRIYANTO"/>
    <s v="U10"/>
    <x v="8"/>
    <s v="Central Operations"/>
    <s v="Transaction Operational &amp; Digital Improvement"/>
    <s v="Credit Documentation &amp; Account Opening"/>
    <s v="Bulk Account Opening D4"/>
    <s v="Bulk Account Opening Processing Officer"/>
    <s v="Bulk Account Opening Processing Officer"/>
    <s v="Kantor Fungsional Non Operasional - Menara Sentraya"/>
    <s v="JAKARTA SELATAN"/>
    <s v="Dki Jakarta"/>
    <d v="1996-12-22T00:00:00"/>
    <d v="2019-10-14T00:00:00"/>
    <s v="Male"/>
    <s v="KFNO"/>
    <s v="Indra.hindriyanto@cimbniaga.co.id"/>
    <s v="D-6"/>
    <n v="3026673"/>
    <s v="RATRI"/>
    <s v="Bulk Account Opening Manager"/>
    <m/>
    <m/>
    <m/>
    <m/>
    <x v="1"/>
    <m/>
    <m/>
    <x v="1"/>
    <n v="1"/>
    <x v="0"/>
    <n v="0"/>
    <x v="0"/>
    <n v="0.5"/>
  </r>
  <r>
    <n v="3005545"/>
    <s v="FITRI MUSMARINI"/>
    <s v="U5"/>
    <x v="8"/>
    <s v="Central Operations"/>
    <s v="Transaction Operational &amp; Digital Improvement"/>
    <s v="Credit Documentation &amp; Account Opening"/>
    <s v="Bulk Account Opening D4"/>
    <s v="Bulk Account Opening Head"/>
    <s v="Bulk Account Opening Head"/>
    <s v="Kantor Fungsional Non Operasional - Gajah Mada"/>
    <s v="JAKARTA PUSAT"/>
    <s v="Dki Jakarta"/>
    <d v="1977-07-29T00:00:00"/>
    <d v="2001-09-17T00:00:00"/>
    <s v="Female"/>
    <s v="KFNO"/>
    <s v="FITRI.MUSMARINI@CIMBNIAGA.CO.ID"/>
    <s v="D-4"/>
    <n v="3030075"/>
    <s v="HEFRIZAL"/>
    <s v="Credit Documentation &amp; Account Opening Head"/>
    <m/>
    <m/>
    <m/>
    <m/>
    <x v="1"/>
    <m/>
    <m/>
    <x v="1"/>
    <n v="1"/>
    <x v="0"/>
    <n v="0"/>
    <x v="0"/>
    <n v="0.5"/>
  </r>
  <r>
    <n v="3026673"/>
    <s v="RATRI"/>
    <s v="U8"/>
    <x v="8"/>
    <s v="Central Operations"/>
    <s v="Transaction Operational &amp; Digital Improvement"/>
    <s v="Credit Documentation &amp; Account Opening"/>
    <s v="Bulk Account Opening D4"/>
    <s v="Bulk Account Opening Manager"/>
    <s v="Bulk Account Opening Manager"/>
    <s v="Kantor Fungsional Non Operasional - Menara Sentraya"/>
    <s v="JAKARTA SELATAN"/>
    <s v="Dki Jakarta"/>
    <d v="1978-05-28T00:00:00"/>
    <d v="2014-07-01T00:00:00"/>
    <s v="Female"/>
    <s v="KFNO"/>
    <s v="RATRI@CIMBNIAGA.CO.ID"/>
    <s v="D-5"/>
    <n v="3005545"/>
    <s v="FITRI MUSMARINI"/>
    <s v="Bulk Account Opening Head"/>
    <m/>
    <m/>
    <m/>
    <m/>
    <x v="1"/>
    <m/>
    <m/>
    <x v="0"/>
    <n v="0.25"/>
    <x v="0"/>
    <n v="0"/>
    <x v="0"/>
    <n v="0.125"/>
  </r>
  <r>
    <n v="3020047"/>
    <s v="MUHAMMAD SYACHRIN MA'ROEF"/>
    <s v="U8"/>
    <x v="8"/>
    <s v="Central Operations"/>
    <s v="Transaction Operational &amp; Digital Improvement"/>
    <s v="Credit Documentation &amp; Account Opening"/>
    <s v="Bulk Account Opening D4"/>
    <s v="Bulk Account Opening Processing Officer"/>
    <s v="Bulk Account Opening Processing Officer"/>
    <s v="Kantor Fungsional Non Operasional - Menara Sentraya"/>
    <s v="JAKARTA SELATAN"/>
    <s v="Dki Jakarta"/>
    <d v="1976-10-20T00:00:00"/>
    <d v="2012-09-19T00:00:00"/>
    <s v="Male"/>
    <s v="KFNO"/>
    <s v="MSYACHRIN.MAROEF@CIMBNIAGA.CO.ID"/>
    <s v="D-6"/>
    <n v="3026673"/>
    <s v="RATRI"/>
    <s v="Bulk Account Opening Manager"/>
    <m/>
    <m/>
    <m/>
    <m/>
    <x v="1"/>
    <m/>
    <m/>
    <x v="1"/>
    <n v="1"/>
    <x v="0"/>
    <n v="0"/>
    <x v="0"/>
    <n v="0.5"/>
  </r>
  <r>
    <n v="5380495"/>
    <s v="RICKY LEONARD SUTRISNO"/>
    <s v="U9"/>
    <x v="8"/>
    <s v="Central Operations"/>
    <s v="Transaction Operational &amp; Digital Improvement"/>
    <s v="Credit Documentation &amp; Account Opening"/>
    <s v="Bulk Account Opening D4"/>
    <s v="Bulk Account Opening Processing Officer"/>
    <s v="Bulk Account Opening Processing Officer"/>
    <s v="Kantor Fungsional Non Operasional - Menara Sentraya"/>
    <s v="JAKARTA SELATAN"/>
    <s v="Dki Jakarta"/>
    <d v="1989-08-07T00:00:00"/>
    <d v="2022-12-05T00:00:00"/>
    <s v="Male"/>
    <s v="KFNO"/>
    <s v="Ricky.Sutrisno2@cimbniaga.co.id"/>
    <s v="D-6"/>
    <n v="3026673"/>
    <s v="RATRI"/>
    <s v="Bulk Account Opening Manager"/>
    <m/>
    <m/>
    <m/>
    <m/>
    <x v="1"/>
    <m/>
    <m/>
    <x v="1"/>
    <n v="1"/>
    <x v="0"/>
    <n v="0"/>
    <x v="0"/>
    <n v="0.5"/>
  </r>
  <r>
    <n v="3022596"/>
    <s v="PURI HANDAYANI"/>
    <s v="U9"/>
    <x v="8"/>
    <s v="Central Operations"/>
    <s v="Transaction Operational &amp; Digital Improvement"/>
    <s v="Credit Documentation &amp; Account Opening"/>
    <s v="Bulk Account Opening D4"/>
    <s v="Bulk Account Opening Processing Officer"/>
    <s v="Bulk Account Opening Processing Officer"/>
    <s v="Kantor Fungsional Non Operasional - Menara Sentraya"/>
    <s v="JAKARTA SELATAN"/>
    <s v="Dki Jakarta"/>
    <d v="1989-11-11T00:00:00"/>
    <d v="2013-04-23T00:00:00"/>
    <s v="Female"/>
    <s v="KFNO"/>
    <s v="PURI.HANDAYANI@CIMBNIAGA.CO.ID"/>
    <s v="D-6"/>
    <n v="3026673"/>
    <s v="RATRI"/>
    <s v="Bulk Account Opening Manager"/>
    <m/>
    <m/>
    <m/>
    <m/>
    <x v="1"/>
    <m/>
    <m/>
    <x v="1"/>
    <n v="1"/>
    <x v="0"/>
    <n v="0"/>
    <x v="0"/>
    <n v="0.5"/>
  </r>
  <r>
    <n v="3022302"/>
    <s v="TRIANNA WOERYANTI"/>
    <s v="U9"/>
    <x v="8"/>
    <s v="Central Operations"/>
    <s v="Transaction Operational &amp; Digital Improvement"/>
    <s v="Credit Documentation &amp; Account Opening"/>
    <s v="Bulk Account Opening D4"/>
    <s v="Bulk Account Opening Processing Officer"/>
    <s v="Bulk Account Opening Processing Officer"/>
    <s v="Kantor Fungsional Non Operasional - Menara Sentraya"/>
    <s v="JAKARTA SELATAN"/>
    <s v="Dki Jakarta"/>
    <d v="1985-10-22T00:00:00"/>
    <d v="2013-03-28T00:00:00"/>
    <s v="Female"/>
    <s v="KFNO"/>
    <s v="TRIANNA.WOERYANTI@CIMBNIAGA.CO.ID"/>
    <s v="D-6"/>
    <n v="3026673"/>
    <s v="RATRI"/>
    <s v="Bulk Account Opening Manager"/>
    <m/>
    <m/>
    <m/>
    <m/>
    <x v="1"/>
    <m/>
    <m/>
    <x v="1"/>
    <n v="1"/>
    <x v="0"/>
    <n v="0"/>
    <x v="0"/>
    <n v="0.5"/>
  </r>
  <r>
    <n v="3005570"/>
    <s v="DESI IRAZAHRIDA"/>
    <s v="U9"/>
    <x v="8"/>
    <s v="Central Operations"/>
    <s v="Transaction Operational &amp; Digital Improvement"/>
    <s v="Credit Documentation &amp; Account Opening"/>
    <s v="Bulk Account Opening D4"/>
    <s v="Bulk Account Opening Processing Officer"/>
    <s v="Bulk Account Opening Processing Officer"/>
    <s v="Kantor Fungsional Non Operasional - Menara Sentraya"/>
    <s v="JAKARTA SELATAN"/>
    <s v="Dki Jakarta"/>
    <d v="1977-12-09T00:00:00"/>
    <d v="2003-12-03T00:00:00"/>
    <s v="Female"/>
    <s v="KFNO"/>
    <s v="DEASY@CIMBNIAGA.CO.ID"/>
    <s v="D-6"/>
    <n v="3026673"/>
    <s v="RATRI"/>
    <s v="Bulk Account Opening Manager"/>
    <m/>
    <m/>
    <m/>
    <m/>
    <x v="1"/>
    <m/>
    <m/>
    <x v="0"/>
    <n v="0.8"/>
    <x v="0"/>
    <n v="0"/>
    <x v="0"/>
    <n v="0.4"/>
  </r>
  <r>
    <n v="3005930"/>
    <s v="ERICA FATHAMYA MUBINA"/>
    <s v="U10"/>
    <x v="8"/>
    <s v="Central Operations"/>
    <s v="Transaction Operational &amp; Digital Improvement"/>
    <s v="Credit Documentation &amp; Account Opening"/>
    <s v="Bulk Account Opening D4"/>
    <s v="Bulk Account Opening Processing Officer"/>
    <s v="Bulk Account Opening Processing Officer"/>
    <s v="Kantor Fungsional Non Operasional - Menara Sentraya"/>
    <s v="JAKARTA SELATAN"/>
    <s v="Dki Jakarta"/>
    <d v="1975-08-13T00:00:00"/>
    <d v="2003-01-20T00:00:00"/>
    <s v="Female"/>
    <s v="KFNO"/>
    <s v="ERICA.FATHAMYA@CIMBNIAGA.CO.ID"/>
    <s v="D-6"/>
    <n v="3026673"/>
    <s v="RATRI"/>
    <s v="Bulk Account Opening Manager"/>
    <m/>
    <m/>
    <m/>
    <m/>
    <x v="1"/>
    <m/>
    <m/>
    <x v="1"/>
    <n v="1"/>
    <x v="0"/>
    <n v="0"/>
    <x v="0"/>
    <n v="0.5"/>
  </r>
  <r>
    <n v="3005373"/>
    <s v="DIAN TRULY ZEN"/>
    <s v="U5"/>
    <x v="8"/>
    <s v="Central Operations"/>
    <s v="Transaction Operational &amp; Digital Improvement"/>
    <s v="Channel Operations &amp; Settlement"/>
    <s v="Card Production &amp; Delivery"/>
    <s v="Card Production &amp; Delivery Head"/>
    <s v="Card Production &amp; Delivery Head"/>
    <s v="Kantor Pusat - Griya Niaga 2"/>
    <s v="TANGERANG SELATAN"/>
    <s v="Banten"/>
    <d v="1973-04-12T00:00:00"/>
    <d v="2001-04-17T00:00:00"/>
    <s v="Female"/>
    <s v="KP"/>
    <s v="DIAN.TRULY@CIMBNIAGA.CO.ID"/>
    <s v="D-4"/>
    <n v="3029633"/>
    <s v="NICKY CAHYADI HERMAN"/>
    <s v="Channel Operations &amp; Settlement Head"/>
    <m/>
    <m/>
    <m/>
    <m/>
    <x v="1"/>
    <m/>
    <m/>
    <x v="0"/>
    <n v="0"/>
    <x v="0"/>
    <n v="0"/>
    <x v="0"/>
    <n v="0"/>
  </r>
  <r>
    <n v="3003160"/>
    <s v="PETRA YUNIARDHI KURNIANTO"/>
    <s v="U6"/>
    <x v="8"/>
    <s v="Central Operations"/>
    <s v="Transaction Operational &amp; Digital Improvement"/>
    <s v="Channel Operations &amp; Settlement"/>
    <s v="Card Production &amp; Delivery"/>
    <s v="Card Production Manager"/>
    <s v="Card Production Manager"/>
    <s v="Kantor Pusat - Griya Niaga 2"/>
    <s v="TANGERANG SELATAN"/>
    <s v="Banten"/>
    <d v="1972-06-14T00:00:00"/>
    <d v="1995-06-23T00:00:00"/>
    <s v="Male"/>
    <s v="KP"/>
    <s v="PETRA@CIMBNIAGA.CO.ID"/>
    <s v="D-5"/>
    <n v="3005373"/>
    <s v="DIAN TRULY ZEN"/>
    <s v="Card Production &amp; Delivery Head"/>
    <m/>
    <m/>
    <m/>
    <m/>
    <x v="1"/>
    <m/>
    <m/>
    <x v="0"/>
    <n v="0"/>
    <x v="0"/>
    <n v="0"/>
    <x v="0"/>
    <n v="0"/>
  </r>
  <r>
    <n v="3004124"/>
    <s v="SEPTA HIRWANSYAH"/>
    <s v="U6"/>
    <x v="8"/>
    <s v="Central Operations"/>
    <s v="Transaction Operational &amp; Digital Improvement"/>
    <s v="Channel Operations &amp; Settlement"/>
    <s v="Card Production &amp; Delivery"/>
    <s v="Card Production Officer"/>
    <s v="Card Production Officer"/>
    <s v="Kantor Pusat - Griya Niaga 2"/>
    <s v="TANGERANG SELATAN"/>
    <s v="Banten"/>
    <d v="1971-09-24T00:00:00"/>
    <d v="1997-02-12T00:00:00"/>
    <s v="Male"/>
    <s v="KP"/>
    <s v="SEPTA@CIMBNIAGA.CO.ID"/>
    <s v="D-6"/>
    <n v="3003160"/>
    <s v="PETRA YUNIARDHI KURNIANTO"/>
    <s v="Card Production Manager"/>
    <m/>
    <m/>
    <m/>
    <m/>
    <x v="1"/>
    <m/>
    <m/>
    <x v="0"/>
    <n v="0"/>
    <x v="0"/>
    <n v="0"/>
    <x v="0"/>
    <n v="0"/>
  </r>
  <r>
    <n v="3016675"/>
    <s v="BAGUS BUDI IRYANTO"/>
    <s v="U7"/>
    <x v="8"/>
    <s v="Central Operations"/>
    <s v="Transaction Operational &amp; Digital Improvement"/>
    <s v="Channel Operations &amp; Settlement"/>
    <s v="Card Production &amp; Delivery"/>
    <s v="Card &amp; Statement Delivery Manager"/>
    <s v="Card &amp; Statement Delivery Manager"/>
    <s v="Kantor Pusat - Griya Niaga 2"/>
    <s v="TANGERANG SELATAN"/>
    <s v="Banten"/>
    <d v="1984-04-24T00:00:00"/>
    <d v="2011-07-18T00:00:00"/>
    <s v="Male"/>
    <s v="KP"/>
    <s v="BAGUS.IRYANTO@CIMBNIAGA.CO.ID"/>
    <s v="D-5"/>
    <n v="3005373"/>
    <s v="DIAN TRULY ZEN"/>
    <s v="Card Production &amp; Delivery Head"/>
    <m/>
    <m/>
    <m/>
    <m/>
    <x v="1"/>
    <m/>
    <m/>
    <x v="0"/>
    <n v="0"/>
    <x v="0"/>
    <n v="0"/>
    <x v="0"/>
    <n v="0"/>
  </r>
  <r>
    <n v="3017757"/>
    <s v="SUSI ARTANTI"/>
    <s v="U7"/>
    <x v="8"/>
    <s v="Central Operations"/>
    <s v="Transaction Operational &amp; Digital Improvement"/>
    <s v="Channel Operations &amp; Settlement"/>
    <s v="Card Production &amp; Delivery"/>
    <s v="Card &amp; Statement Delivery Officer"/>
    <s v="Card &amp; Statement Delivery Officer"/>
    <s v="Kantor Pusat - Griya Niaga 2"/>
    <s v="TANGERANG SELATAN"/>
    <s v="Banten"/>
    <d v="1971-12-11T00:00:00"/>
    <d v="2011-12-01T00:00:00"/>
    <s v="Female"/>
    <s v="KP"/>
    <s v="SUSI.ARTANTI@CIMBNIAGA.CO.ID"/>
    <s v="D-6"/>
    <n v="3016675"/>
    <s v="BAGUS BUDI IRYANTO"/>
    <s v="Card &amp; Statement Delivery Manager"/>
    <m/>
    <m/>
    <m/>
    <m/>
    <x v="1"/>
    <m/>
    <m/>
    <x v="0"/>
    <n v="0"/>
    <x v="0"/>
    <n v="0"/>
    <x v="0"/>
    <n v="0"/>
  </r>
  <r>
    <n v="3004456"/>
    <s v="HARRY PURNOMO"/>
    <s v="U7"/>
    <x v="8"/>
    <s v="Central Operations"/>
    <s v="Transaction Operational"/>
    <s v="SST, Transaction &amp; Card Services, Complaint Resolution"/>
    <s v="Card &amp; Statement Production &amp; Delivery"/>
    <s v="Card &amp; Statement Production &amp; Development Officer"/>
    <s v="Card &amp; Statement Production &amp; Development Offic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7052"/>
    <s v="LEO ADI WIDJOYO"/>
    <s v="U7"/>
    <x v="8"/>
    <s v="Central Operations"/>
    <s v="Transaction Operational &amp; Digital Improvement"/>
    <s v="Channel Operations &amp; Settlement"/>
    <s v="Card Production &amp; Delivery"/>
    <s v="Card Production Officer"/>
    <s v="Card Production Officer"/>
    <s v="Kantor Pusat - Griya Niaga 2"/>
    <s v="TANGERANG SELATAN"/>
    <s v="Banten"/>
    <d v="1985-11-19T00:00:00"/>
    <d v="2014-08-18T00:00:00"/>
    <s v="Male"/>
    <s v="KP"/>
    <s v="LEO.WIDJOYO@CIMBNIAGA.CO.ID"/>
    <s v="D-6"/>
    <n v="3003160"/>
    <s v="PETRA YUNIARDHI KURNIANTO"/>
    <s v="Card Production Manager"/>
    <m/>
    <m/>
    <m/>
    <m/>
    <x v="1"/>
    <m/>
    <m/>
    <x v="0"/>
    <n v="0"/>
    <x v="0"/>
    <n v="0"/>
    <x v="0"/>
    <n v="0"/>
  </r>
  <r>
    <n v="3023605"/>
    <s v="OSIANA"/>
    <s v="U8"/>
    <x v="8"/>
    <s v="Central Operations"/>
    <s v="Transaction Operational &amp; Digital Improvement"/>
    <s v="Channel Operations &amp; Settlement"/>
    <s v="Card Production &amp; Delivery"/>
    <s v="Card &amp; Statement Delivery Officer"/>
    <s v="Card &amp; Statement Delivery Officer"/>
    <s v="Kantor Pusat - Griya Niaga 2"/>
    <s v="TANGERANG SELATAN"/>
    <s v="Banten"/>
    <d v="1980-06-12T00:00:00"/>
    <d v="2013-07-01T00:00:00"/>
    <s v="Female"/>
    <s v="KP"/>
    <s v="OSIANA@CIMBNIAGA.CO.ID"/>
    <s v="D-6"/>
    <n v="3016675"/>
    <s v="BAGUS BUDI IRYANTO"/>
    <s v="Card &amp; Statement Delivery Manager"/>
    <m/>
    <m/>
    <m/>
    <m/>
    <x v="1"/>
    <m/>
    <m/>
    <x v="0"/>
    <n v="0"/>
    <x v="0"/>
    <n v="0"/>
    <x v="0"/>
    <n v="0"/>
  </r>
  <r>
    <n v="3023848"/>
    <s v="YOUDY YOSUA ERLANGGA"/>
    <s v="U8"/>
    <x v="8"/>
    <s v="Central Operations"/>
    <s v="Transaction Operational &amp; Digital Improvement"/>
    <s v="Channel Operations &amp; Settlement"/>
    <s v="Statement Production D4"/>
    <s v="Statement Production Specialist"/>
    <s v="Statement Production Specialist"/>
    <s v="Kantor Pusat - Griya Niaga 2"/>
    <s v="TANGERANG SELATAN"/>
    <s v="Banten"/>
    <d v="1983-07-24T00:00:00"/>
    <d v="2013-08-01T00:00:00"/>
    <s v="Male"/>
    <s v="KP"/>
    <s v="YOUDY.ERLANGGA@CIMBNIAGA.CO.ID"/>
    <s v="D-5"/>
    <n v="3007298"/>
    <s v="R GATHAMA VALENTIN M"/>
    <s v="Statement Production Head"/>
    <m/>
    <m/>
    <m/>
    <m/>
    <x v="1"/>
    <m/>
    <m/>
    <x v="0"/>
    <n v="0"/>
    <x v="0"/>
    <n v="0"/>
    <x v="0"/>
    <n v="0"/>
  </r>
  <r>
    <n v="3024330"/>
    <s v="ANISA DARMAWANTI"/>
    <s v="U8"/>
    <x v="8"/>
    <s v="Central Operations"/>
    <s v="Transaction Operational &amp; Digital Improvement"/>
    <s v="Channel Operations &amp; Settlement"/>
    <s v="Card Production &amp; Delivery"/>
    <s v="Card Production Officer"/>
    <s v="Card Production Officer"/>
    <s v="Kantor Pusat - Griya Niaga 2"/>
    <s v="TANGERANG SELATAN"/>
    <s v="Banten"/>
    <d v="1993-08-21T00:00:00"/>
    <d v="2013-09-26T00:00:00"/>
    <s v="Female"/>
    <s v="KP"/>
    <s v="ANISA.DARMAWANTI@CIMBNIAGA.CO.ID"/>
    <s v="D-6"/>
    <n v="3003160"/>
    <s v="PETRA YUNIARDHI KURNIANTO"/>
    <s v="Card Production Manager"/>
    <m/>
    <m/>
    <m/>
    <m/>
    <x v="1"/>
    <m/>
    <m/>
    <x v="0"/>
    <n v="0"/>
    <x v="0"/>
    <n v="0"/>
    <x v="0"/>
    <n v="0"/>
  </r>
  <r>
    <n v="3023846"/>
    <s v="ANDRE PERMADHI"/>
    <s v="U8"/>
    <x v="8"/>
    <s v="Central Operations"/>
    <s v="Transaction Operational &amp; Digital Improvement"/>
    <s v="Channel Operations &amp; Settlement"/>
    <s v="Card Production &amp; Delivery"/>
    <s v="Card Production Officer"/>
    <s v="Card Production Officer"/>
    <s v="Kantor Pusat - Griya Niaga 2"/>
    <s v="TANGERANG SELATAN"/>
    <s v="Banten"/>
    <d v="1990-05-31T00:00:00"/>
    <d v="2013-08-01T00:00:00"/>
    <s v="Male"/>
    <s v="KP"/>
    <s v="ANDRE.PERMADI@CIMBNIAGA.CO.ID"/>
    <s v="D-6"/>
    <n v="3003160"/>
    <s v="PETRA YUNIARDHI KURNIANTO"/>
    <s v="Card Production Manager"/>
    <m/>
    <m/>
    <m/>
    <m/>
    <x v="1"/>
    <m/>
    <m/>
    <x v="0"/>
    <n v="0"/>
    <x v="0"/>
    <n v="0"/>
    <x v="0"/>
    <n v="0"/>
  </r>
  <r>
    <n v="3023853"/>
    <s v="NUGROHO SIGIT"/>
    <s v="U9"/>
    <x v="8"/>
    <s v="Central Operations"/>
    <s v="Transaction Operational &amp; Digital Improvement"/>
    <s v="Channel Operations &amp; Settlement"/>
    <s v="Card Production &amp; Delivery"/>
    <s v="Card Production Officer"/>
    <s v="Card Production Officer"/>
    <s v="Kantor Pusat - Griya Niaga 2"/>
    <s v="TANGERANG SELATAN"/>
    <s v="Banten"/>
    <d v="1989-04-05T00:00:00"/>
    <d v="2013-08-01T00:00:00"/>
    <s v="Male"/>
    <s v="KP"/>
    <s v="NUGROHO.SIGIT@CIMBNIAGA.CO.ID"/>
    <s v="D-6"/>
    <n v="3003160"/>
    <s v="PETRA YUNIARDHI KURNIANTO"/>
    <s v="Card Production Manager"/>
    <m/>
    <m/>
    <m/>
    <m/>
    <x v="1"/>
    <m/>
    <m/>
    <x v="0"/>
    <n v="0"/>
    <x v="0"/>
    <n v="0"/>
    <x v="0"/>
    <n v="0"/>
  </r>
  <r>
    <n v="3023841"/>
    <s v="TORO SOEDARPO"/>
    <s v="U9"/>
    <x v="8"/>
    <s v="Central Operations"/>
    <s v="Transaction Operational &amp; Digital Improvement"/>
    <s v="Channel Operations &amp; Settlement"/>
    <s v="Card Production &amp; Delivery"/>
    <s v="Card Production Officer"/>
    <s v="Card Production Officer"/>
    <s v="Kantor Pusat - Griya Niaga 2"/>
    <s v="TANGERANG SELATAN"/>
    <s v="Banten"/>
    <d v="1971-12-22T00:00:00"/>
    <d v="2013-08-01T00:00:00"/>
    <s v="Male"/>
    <s v="KP"/>
    <s v="TORO.SOEDARPO@CIMBNIAGA.CO.ID"/>
    <s v="D-6"/>
    <n v="3003160"/>
    <s v="PETRA YUNIARDHI KURNIANTO"/>
    <s v="Card Production Manager"/>
    <m/>
    <m/>
    <m/>
    <m/>
    <x v="1"/>
    <m/>
    <m/>
    <x v="0"/>
    <n v="0"/>
    <x v="0"/>
    <n v="0"/>
    <x v="0"/>
    <n v="0"/>
  </r>
  <r>
    <n v="3023616"/>
    <s v="ANDRIE METALURIAWAN"/>
    <s v="U9"/>
    <x v="8"/>
    <s v="Central Operations"/>
    <s v="Transaction Operational &amp; Digital Improvement"/>
    <s v="Channel Operations &amp; Settlement"/>
    <s v="Card Production &amp; Delivery"/>
    <s v="Card &amp; Statement Delivery Officer"/>
    <s v="Card &amp; Statement Delivery Officer"/>
    <s v="Kantor Pusat - Griya Niaga 2"/>
    <s v="TANGERANG SELATAN"/>
    <s v="Banten"/>
    <d v="1986-06-11T00:00:00"/>
    <d v="2013-07-01T00:00:00"/>
    <s v="Male"/>
    <s v="KP"/>
    <s v="ANDRE.METALURIAWAN@CIMBNIAGA.CO.ID"/>
    <s v="D-6"/>
    <n v="3016675"/>
    <s v="BAGUS BUDI IRYANTO"/>
    <s v="Card &amp; Statement Delivery Manager"/>
    <m/>
    <m/>
    <m/>
    <m/>
    <x v="1"/>
    <m/>
    <m/>
    <x v="0"/>
    <n v="0"/>
    <x v="0"/>
    <n v="0"/>
    <x v="0"/>
    <n v="0"/>
  </r>
  <r>
    <n v="3023842"/>
    <s v="WISNU AJI"/>
    <s v="U9"/>
    <x v="8"/>
    <s v="Central Operations"/>
    <s v="Transaction Operational &amp; Digital Improvement"/>
    <s v="Channel Operations &amp; Settlement"/>
    <s v="Card Production &amp; Delivery"/>
    <s v="Card Production Officer"/>
    <s v="Card Production Officer"/>
    <s v="Kantor Pusat - Griya Niaga 2"/>
    <s v="TANGERANG SELATAN"/>
    <s v="Banten"/>
    <d v="1979-10-26T00:00:00"/>
    <d v="2013-08-01T00:00:00"/>
    <s v="Male"/>
    <s v="KP"/>
    <s v="WISNU.AJI@CIMBNIAGA.CO.ID"/>
    <s v="D-6"/>
    <n v="3003160"/>
    <s v="PETRA YUNIARDHI KURNIANTO"/>
    <s v="Card Production Manager"/>
    <m/>
    <m/>
    <m/>
    <m/>
    <x v="1"/>
    <m/>
    <m/>
    <x v="0"/>
    <n v="0"/>
    <x v="0"/>
    <n v="0"/>
    <x v="0"/>
    <n v="0"/>
  </r>
  <r>
    <n v="3023599"/>
    <s v="MEGA ARYANTIKA"/>
    <s v="U9"/>
    <x v="8"/>
    <s v="Central Operations"/>
    <s v="Transaction Operational &amp; Digital Improvement"/>
    <s v="Channel Operations &amp; Settlement"/>
    <s v="Card Production &amp; Delivery"/>
    <s v="Card &amp; Statement Delivery Officer"/>
    <s v="Card &amp; Statement Delivery Officer"/>
    <s v="Kantor Pusat - Griya Niaga 2"/>
    <s v="TANGERANG SELATAN"/>
    <s v="Banten"/>
    <d v="1982-10-14T00:00:00"/>
    <d v="2013-07-01T00:00:00"/>
    <s v="Female"/>
    <s v="KP"/>
    <s v="MEGA.ARYANTIKA@CIMBNIAGA.CO.ID"/>
    <s v="D-6"/>
    <n v="3016675"/>
    <s v="BAGUS BUDI IRYANTO"/>
    <s v="Card &amp; Statement Delivery Manager"/>
    <m/>
    <m/>
    <m/>
    <m/>
    <x v="1"/>
    <m/>
    <m/>
    <x v="1"/>
    <n v="1"/>
    <x v="0"/>
    <n v="0"/>
    <x v="0"/>
    <n v="0.5"/>
  </r>
  <r>
    <n v="3023603"/>
    <s v="YULIANA"/>
    <s v="U10"/>
    <x v="8"/>
    <s v="Central Operations"/>
    <s v="Transaction Operational &amp; Digital Improvement"/>
    <s v="Channel Operations &amp; Settlement"/>
    <s v="Card Production &amp; Delivery"/>
    <s v="Card &amp; Statement Delivery Officer"/>
    <s v="Card &amp; Statement Delivery Officer"/>
    <s v="Kantor Pusat - Griya Niaga 2"/>
    <s v="TANGERANG SELATAN"/>
    <s v="Banten"/>
    <d v="1985-02-21T00:00:00"/>
    <d v="2013-07-01T00:00:00"/>
    <s v="Female"/>
    <s v="KP"/>
    <s v="YULIANA3@CIMBNIAGA.CO.ID"/>
    <s v="D-6"/>
    <n v="3016675"/>
    <s v="BAGUS BUDI IRYANTO"/>
    <s v="Card &amp; Statement Delivery Manager"/>
    <m/>
    <m/>
    <m/>
    <m/>
    <x v="1"/>
    <m/>
    <m/>
    <x v="0"/>
    <n v="0"/>
    <x v="0"/>
    <n v="0"/>
    <x v="0"/>
    <n v="0"/>
  </r>
  <r>
    <n v="3023618"/>
    <s v="JULIA OKTA SARTIKA"/>
    <s v="U10"/>
    <x v="8"/>
    <s v="Central Operations"/>
    <s v="Transaction Operational &amp; Digital Improvement"/>
    <s v="Channel Operations &amp; Settlement"/>
    <s v="Card Production &amp; Delivery"/>
    <s v="Card &amp; Statement Delivery Officer"/>
    <s v="Card &amp; Statement Delivery Officer"/>
    <s v="Kantor Pusat - Griya Niaga 2"/>
    <s v="TANGERANG SELATAN"/>
    <s v="Banten"/>
    <d v="1989-10-06T00:00:00"/>
    <d v="2013-07-01T00:00:00"/>
    <s v="Female"/>
    <s v="KP"/>
    <s v="Julia.OktaSartika@cimbniaga.co.id"/>
    <s v="D-6"/>
    <n v="3016675"/>
    <s v="BAGUS BUDI IRYANTO"/>
    <s v="Card &amp; Statement Delivery Manager"/>
    <m/>
    <m/>
    <m/>
    <m/>
    <x v="1"/>
    <m/>
    <m/>
    <x v="0"/>
    <n v="0"/>
    <x v="0"/>
    <n v="0"/>
    <x v="0"/>
    <n v="0"/>
  </r>
  <r>
    <n v="3037692"/>
    <s v="EKA CHRISTINA DOLOK SARIBU"/>
    <s v="U6"/>
    <x v="8"/>
    <s v="Central Operations"/>
    <s v="Transaction Operational &amp; Digital Improvement"/>
    <s v="Channel Operations &amp; Settlement"/>
    <s v="Cash &amp; Wealth Management Operations, Control, Improvement"/>
    <s v="Cash &amp; Wealth Management Operations, Control, Improvement Head"/>
    <s v="Cash &amp; Wealth Management Operations, Control, Improvement Head"/>
    <s v="Kantor Pusat - Griya Niaga 2"/>
    <s v="TANGERANG SELATAN"/>
    <s v="Banten"/>
    <d v="1997-08-01T00:00:00"/>
    <d v="2019-03-01T00:00:00"/>
    <s v="Female"/>
    <s v="KP"/>
    <s v="Eka.Saribu@cimbniaga.co.id"/>
    <s v="D-4"/>
    <n v="3029633"/>
    <s v="NICKY CAHYADI HERMAN"/>
    <s v="Channel Operations &amp; Settlement Head"/>
    <m/>
    <m/>
    <m/>
    <m/>
    <x v="1"/>
    <m/>
    <m/>
    <x v="0"/>
    <n v="0"/>
    <x v="0"/>
    <n v="0"/>
    <x v="0"/>
    <n v="0"/>
  </r>
  <r>
    <n v="3002657"/>
    <s v="AGUS MAULANA"/>
    <s v="U7"/>
    <x v="8"/>
    <s v="Central Operations"/>
    <s v="Transaction Operational &amp; Digital Improvement"/>
    <s v="Channel Operations &amp; Settlement"/>
    <s v="Cash &amp; Wealth Management Operations, Control, Improvement"/>
    <s v="Wealth Management Operation Manager"/>
    <s v="Wealth Management Operation Manager"/>
    <s v="Kantor Pusat - Griya Niaga 2"/>
    <s v="TANGERANG SELATAN"/>
    <s v="Banten"/>
    <d v="1971-08-29T00:00:00"/>
    <d v="1994-06-20T00:00:00"/>
    <s v="Male"/>
    <s v="KP"/>
    <s v="AGUSM@CIMBNIAGA.CO.ID"/>
    <s v="D-5"/>
    <n v="3037692"/>
    <s v="EKA CHRISTINA DOLOK SARIBU"/>
    <s v="Cash &amp; Wealth Management Operations, Control, Improvement Head"/>
    <m/>
    <m/>
    <m/>
    <m/>
    <x v="1"/>
    <m/>
    <m/>
    <x v="0"/>
    <n v="0"/>
    <x v="0"/>
    <n v="0"/>
    <x v="0"/>
    <n v="0"/>
  </r>
  <r>
    <n v="3039682"/>
    <s v="PINTAULI SITORUS"/>
    <s v="U8"/>
    <x v="8"/>
    <s v="Central Operations"/>
    <s v="Transaction Operational &amp; Digital Improvement"/>
    <s v="Channel Operations &amp; Settlement"/>
    <s v="Cash &amp; Wealth Management Operations, Control, Improvement"/>
    <s v="Wealth Management Operation Manager"/>
    <s v="Wealth Management Operation Manager"/>
    <s v="Kantor Pusat - Griya Niaga 2"/>
    <s v="TANGERANG SELATAN"/>
    <s v="Banten"/>
    <d v="1996-10-29T00:00:00"/>
    <d v="2019-11-11T00:00:00"/>
    <s v="Female"/>
    <s v="KP"/>
    <s v="PINTA.ULI@CIMBNIAGA.CO.ID"/>
    <s v="D-5"/>
    <n v="3037692"/>
    <s v="EKA CHRISTINA DOLOK SARIBU"/>
    <s v="Cash &amp; Wealth Management Operations, Control, Improvement Head"/>
    <m/>
    <m/>
    <m/>
    <m/>
    <x v="1"/>
    <m/>
    <m/>
    <x v="0"/>
    <n v="0"/>
    <x v="0"/>
    <n v="0"/>
    <x v="0"/>
    <n v="0"/>
  </r>
  <r>
    <n v="3040834"/>
    <s v="ROBBY HARTONO LAMRO"/>
    <s v="U8"/>
    <x v="8"/>
    <s v="Central Operations"/>
    <s v="Transaction Operational &amp; Digital Improvement"/>
    <s v="Channel Operations &amp; Settlement"/>
    <s v="Cash &amp; Wealth Management Operations, Control, Improvement"/>
    <s v="Vendor Operation &amp; Control Manager"/>
    <s v="Vendor Operation &amp; Control Manager"/>
    <s v="Kantor Pusat - Griya Niaga 2"/>
    <s v="TANGERANG SELATAN"/>
    <s v="Banten"/>
    <d v="1997-03-01T00:00:00"/>
    <d v="2020-03-09T00:00:00"/>
    <s v="Male"/>
    <s v="KP"/>
    <s v="ROBBY.LAMRO@CIMBNIAGA.CO.ID"/>
    <s v="D-5"/>
    <n v="3037692"/>
    <s v="EKA CHRISTINA DOLOK SARIBU"/>
    <s v="Cash &amp; Wealth Management Operations, Control, Improvement Head"/>
    <m/>
    <m/>
    <m/>
    <m/>
    <x v="1"/>
    <m/>
    <m/>
    <x v="0"/>
    <n v="0"/>
    <x v="0"/>
    <n v="0"/>
    <x v="0"/>
    <n v="0"/>
  </r>
  <r>
    <n v="3025281"/>
    <s v="FREDY SEXTYAN PRASETYO"/>
    <s v="U8"/>
    <x v="8"/>
    <s v="Central Operations"/>
    <s v="Transaction Operational &amp; Digital Improvement"/>
    <s v="Channel Operations &amp; Settlement"/>
    <s v="Cash &amp; Wealth Management Operations, Control, Improvement"/>
    <s v="Vendor Operation &amp; Control Specialist"/>
    <s v="Vendor Operation &amp; Control Specialist"/>
    <s v="Kantor Pusat - Griya Niaga 2"/>
    <s v="TANGERANG SELATAN"/>
    <s v="Banten"/>
    <d v="1986-04-27T00:00:00"/>
    <d v="2013-12-02T00:00:00"/>
    <s v="Male"/>
    <s v="KP"/>
    <s v="FREDY.PRASETYO@CIMBNIAGA.CO.ID"/>
    <s v="D-6"/>
    <n v="3040834"/>
    <s v="ROBBY HARTONO LAMRO"/>
    <s v="Vendor Operation &amp; Control Manager"/>
    <m/>
    <m/>
    <m/>
    <m/>
    <x v="1"/>
    <m/>
    <m/>
    <x v="0"/>
    <n v="0"/>
    <x v="0"/>
    <n v="0"/>
    <x v="0"/>
    <n v="0"/>
  </r>
  <r>
    <n v="3036408"/>
    <s v="JUHERI"/>
    <s v="U8"/>
    <x v="8"/>
    <s v="Central Operations"/>
    <s v="Transaction Operational &amp; Digital Improvement"/>
    <s v="Channel Operations &amp; Settlement"/>
    <s v="Cash &amp; Wealth Management Operations, Control, Improvement"/>
    <s v="Vendor Operation &amp; Control Specialist"/>
    <s v="Vendor Operation &amp; Control Specialist"/>
    <s v="Kantor Pusat - Griya Niaga 2"/>
    <s v="TANGERANG SELATAN"/>
    <s v="Banten"/>
    <d v="1986-02-07T00:00:00"/>
    <d v="2018-09-24T00:00:00"/>
    <s v="Male"/>
    <s v="KP"/>
    <s v="JUHERI.JUHERI@CIMBNIAGA.CO.ID"/>
    <s v="D-6"/>
    <n v="3040834"/>
    <s v="ROBBY HARTONO LAMRO"/>
    <s v="Vendor Operation &amp; Control Manager"/>
    <m/>
    <m/>
    <m/>
    <m/>
    <x v="1"/>
    <m/>
    <m/>
    <x v="0"/>
    <n v="0"/>
    <x v="0"/>
    <n v="0"/>
    <x v="0"/>
    <n v="0"/>
  </r>
  <r>
    <n v="3040110"/>
    <s v="MEYDIANA PUTRI"/>
    <s v="U8"/>
    <x v="8"/>
    <s v="Central Operations"/>
    <s v="Transaction Operational &amp; Digital Improvement"/>
    <s v="Channel Operations &amp; Settlement"/>
    <s v="Cash &amp; Wealth Management Operations, Control, Improvement"/>
    <s v="Vendor Operation &amp; Control Specialist"/>
    <s v="Vendor Operation &amp; Control Specialist"/>
    <s v="Kantor Pusat - Griya Niaga 2"/>
    <s v="TANGERANG SELATAN"/>
    <s v="Banten"/>
    <d v="1997-05-14T00:00:00"/>
    <d v="2019-12-23T00:00:00"/>
    <s v="Female"/>
    <s v="KP"/>
    <s v="MEYDIANA.PUTRI@CIMBNIAGA.CO.ID"/>
    <s v="D-6"/>
    <n v="3040834"/>
    <s v="ROBBY HARTONO LAMRO"/>
    <s v="Vendor Operation &amp; Control Manager"/>
    <m/>
    <m/>
    <m/>
    <m/>
    <x v="1"/>
    <m/>
    <m/>
    <x v="1"/>
    <n v="1"/>
    <x v="0"/>
    <n v="0"/>
    <x v="0"/>
    <n v="0.5"/>
  </r>
  <r>
    <n v="3040841"/>
    <s v="DAFFA MUHAMMAD MALDIVA"/>
    <s v="U8"/>
    <x v="8"/>
    <s v="Central Operations"/>
    <s v="Transaction Operational &amp; Digital Improvement"/>
    <s v="Digital Operations Improvement - D3"/>
    <s v="Digital Operations Improvement - WBO"/>
    <s v="Digital Operations Improvement Lead"/>
    <s v="Digital Operations Improvement Lead"/>
    <s v="Kantor Fungsional Non Operasional - Gajah Mada"/>
    <s v="JAKARTA PUSAT"/>
    <s v="Dki Jakarta"/>
    <d v="1995-09-15T00:00:00"/>
    <d v="2020-03-09T00:00:00"/>
    <s v="Male"/>
    <s v="KFNO"/>
    <s v="DAFFA.MALDIVA@CIMBNIAGA.CO.ID"/>
    <s v="D-4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3016306"/>
    <s v="AHMAD KURNIAWAN"/>
    <s v="U9"/>
    <x v="8"/>
    <s v="Central Operations"/>
    <s v="Transaction Operational &amp; Digital Improvement"/>
    <s v="Channel Operations &amp; Settlement"/>
    <s v="Cash &amp; Wealth Management Operations, Control, Improvement"/>
    <s v="Wealth Management Operation Officer"/>
    <s v="Wealth Management Operation Officer"/>
    <s v="Kantor Pusat - Griya Niaga 2"/>
    <s v="TANGERANG SELATAN"/>
    <s v="Banten"/>
    <d v="1982-04-21T00:00:00"/>
    <d v="2011-06-08T00:00:00"/>
    <s v="Male"/>
    <s v="KP"/>
    <s v="AHMAD.KURNIAWAN@CIMBNIAGA.CO.ID"/>
    <s v="D-6"/>
    <n v="3039682"/>
    <s v="PINTAULI SITORUS"/>
    <s v="Wealth Management Operation Manager"/>
    <m/>
    <m/>
    <m/>
    <m/>
    <x v="1"/>
    <m/>
    <m/>
    <x v="0"/>
    <n v="0"/>
    <x v="0"/>
    <n v="0"/>
    <x v="0"/>
    <n v="0"/>
  </r>
  <r>
    <n v="3035549"/>
    <s v="KRISNINA MAHARANI"/>
    <s v="U9"/>
    <x v="8"/>
    <s v="Central Operations"/>
    <s v="Transaction Operational &amp; Digital Improvement"/>
    <s v="Channel Operations &amp; Settlement"/>
    <s v="Cash &amp; Wealth Management Operations, Control, Improvement"/>
    <s v="Wealth Management Operation Officer"/>
    <s v="Wealth Management Operation Officer"/>
    <s v="Kantor Pusat - Griya Niaga 2"/>
    <s v="TANGERANG SELATAN"/>
    <s v="Banten"/>
    <d v="1981-07-22T00:00:00"/>
    <d v="2018-04-02T00:00:00"/>
    <s v="Female"/>
    <s v="KP"/>
    <s v="Krisnina.Maharani@cimbniaga.co.id"/>
    <s v="D-6"/>
    <n v="3039682"/>
    <s v="PINTAULI SITORUS"/>
    <s v="Wealth Management Operation Manager"/>
    <m/>
    <m/>
    <m/>
    <m/>
    <x v="1"/>
    <m/>
    <m/>
    <x v="0"/>
    <n v="0"/>
    <x v="0"/>
    <n v="0"/>
    <x v="0"/>
    <n v="0"/>
  </r>
  <r>
    <n v="5356240"/>
    <s v="REFIN HERIYANTO"/>
    <s v="U9"/>
    <x v="8"/>
    <s v="Central Operations"/>
    <s v="Transaction Operational &amp; Digital Improvement"/>
    <s v="Channel Operations &amp; Settlement"/>
    <s v="Cash &amp; Wealth Management Operations, Control, Improvement"/>
    <s v="Wealth Management Operation Officer"/>
    <s v="Wealth Management Operation Officer"/>
    <s v="Kantor Pusat - Griya Niaga 2"/>
    <s v="TANGERANG SELATAN"/>
    <s v="Banten"/>
    <d v="1998-06-01T00:00:00"/>
    <d v="2021-11-22T00:00:00"/>
    <s v="Male"/>
    <s v="KP"/>
    <s v="Refin.Heriyanto@cimbniaga.co.id"/>
    <s v="D-6"/>
    <n v="3039682"/>
    <s v="PINTAULI SITORUS"/>
    <s v="Wealth Management Operation Manager"/>
    <m/>
    <m/>
    <m/>
    <m/>
    <x v="1"/>
    <m/>
    <m/>
    <x v="0"/>
    <n v="0"/>
    <x v="0"/>
    <n v="0"/>
    <x v="0"/>
    <n v="0"/>
  </r>
  <r>
    <n v="3032946"/>
    <s v="AHMAD FADILLAH WIDIATAMA"/>
    <s v="U9"/>
    <x v="8"/>
    <s v="Central Operations"/>
    <s v="Transaction Operational &amp; Digital Improvement"/>
    <s v="Channel Operations &amp; Settlement"/>
    <s v="Cash &amp; Wealth Management Operations, Control, Improvement"/>
    <s v="Vendor Operation &amp; Control Specialist"/>
    <s v="Vendor Operation &amp; Control Specialist"/>
    <s v="Kantor Fungsional Non Operasional - Gajah Mada"/>
    <s v="JAKARTA PUSAT"/>
    <s v="Dki Jakarta"/>
    <d v="1994-07-17T00:00:00"/>
    <d v="2017-01-20T00:00:00"/>
    <s v="Male"/>
    <s v="KFNO"/>
    <s v="AHMAD.WIDIATAMA@CIMBNIAGA.CO.ID"/>
    <s v="D-6"/>
    <n v="3040834"/>
    <s v="ROBBY HARTONO LAMRO"/>
    <s v="Vendor Operation &amp; Control Manager"/>
    <m/>
    <m/>
    <m/>
    <m/>
    <x v="1"/>
    <m/>
    <m/>
    <x v="0"/>
    <n v="0"/>
    <x v="0"/>
    <n v="0"/>
    <x v="0"/>
    <n v="0"/>
  </r>
  <r>
    <n v="3037861"/>
    <s v="FENNY BESTRIANI"/>
    <s v="U9"/>
    <x v="8"/>
    <s v="Central Operations"/>
    <s v="Transaction Operational &amp; Digital Improvement"/>
    <s v="Channel Operations &amp; Settlement"/>
    <s v="Cash &amp; Wealth Management Operations, Control, Improvement"/>
    <s v="Vendor Operation &amp; Control Specialist"/>
    <s v="Vendor Operation &amp; Control Specialist"/>
    <s v="Kantor Pusat - Griya Niaga 2"/>
    <s v="TANGERANG SELATAN"/>
    <s v="Banten"/>
    <d v="1998-03-13T00:00:00"/>
    <d v="2019-04-01T00:00:00"/>
    <s v="Female"/>
    <s v="KP"/>
    <s v="FENNY.BESTRIANI@CIMBNIAGA.CO.ID"/>
    <s v="D-6"/>
    <n v="3040834"/>
    <s v="ROBBY HARTONO LAMRO"/>
    <s v="Vendor Operation &amp; Control Manager"/>
    <m/>
    <m/>
    <m/>
    <m/>
    <x v="1"/>
    <m/>
    <m/>
    <x v="1"/>
    <n v="1"/>
    <x v="0"/>
    <n v="0"/>
    <x v="0"/>
    <n v="0.5"/>
  </r>
  <r>
    <n v="3035209"/>
    <s v="NOVITA SARI SIREGAR"/>
    <s v="U6"/>
    <x v="8"/>
    <s v="Central Operations"/>
    <s v="Transaction Operational &amp; Digital Improvement"/>
    <s v="Credit Documentation - Governance &amp; Monitoring"/>
    <s v="---"/>
    <s v="Credit Documentation Head"/>
    <s v="Credit Documentation Head"/>
    <s v="Kantor Pusat - Griya Niaga 2"/>
    <s v="TANGERANG SELATAN"/>
    <s v="Banten"/>
    <d v="1992-11-01T00:00:00"/>
    <d v="2018-02-05T00:00:00"/>
    <s v="Female"/>
    <s v="KP"/>
    <s v="NOVITA.SIREGAR@CIMBNIAGA.CO.ID"/>
    <s v="D-3"/>
    <n v="3030075"/>
    <s v="HEFRIZAL"/>
    <s v="Credit Documentation &amp; Account Opening Head"/>
    <m/>
    <m/>
    <m/>
    <m/>
    <x v="1"/>
    <m/>
    <m/>
    <x v="0"/>
    <n v="0"/>
    <x v="0"/>
    <n v="0"/>
    <x v="0"/>
    <n v="0"/>
  </r>
  <r>
    <n v="3038921"/>
    <s v="AJENG SARJADYASARI"/>
    <s v="U8"/>
    <x v="8"/>
    <s v="Central Operations"/>
    <s v="Transaction Operational &amp; Digital Improvement"/>
    <s v="Credit Documentation - Governance &amp; Monitoring"/>
    <s v="Credit Documentation - Governance &amp; Monitoring D5"/>
    <s v="Credit Documentation Staff"/>
    <s v="Credit Documentation Staff"/>
    <s v="Kantor Pusat - Griya Niaga 2"/>
    <s v="TANGERANG SELATAN"/>
    <s v="Banten"/>
    <d v="1988-10-22T00:00:00"/>
    <d v="2019-09-02T00:00:00"/>
    <s v="Female"/>
    <s v="KP"/>
    <s v="AJENG.SARJADYASARI@CIMBNIAGA.CO.ID"/>
    <s v="D-4"/>
    <n v="3035209"/>
    <s v="NOVITA SARI SIREGAR"/>
    <s v="Credit Documentation Head - Governance &amp; Monitoring"/>
    <m/>
    <m/>
    <m/>
    <m/>
    <x v="1"/>
    <m/>
    <m/>
    <x v="0"/>
    <n v="0"/>
    <x v="0"/>
    <n v="0"/>
    <x v="0"/>
    <n v="0"/>
  </r>
  <r>
    <n v="3037701"/>
    <s v="ARIENEU HERIENTIYA"/>
    <s v="U8"/>
    <x v="8"/>
    <s v="Central Operations"/>
    <s v="Transaction Operational &amp; Digital Improvement"/>
    <s v="Credit Documentation - Governance &amp; Monitoring"/>
    <s v="Credit Documentation - Governance &amp; Monitoring D5"/>
    <s v="Credit Documentation Officer"/>
    <s v="Credit Documentation Officer"/>
    <s v="Kantor Pusat - Griya Niaga 2"/>
    <s v="TANGERANG SELATAN"/>
    <s v="Banten"/>
    <d v="1996-04-16T00:00:00"/>
    <d v="2019-03-01T00:00:00"/>
    <s v="Female"/>
    <s v="KP"/>
    <s v="ARIENEU.HERIENTIYA@CIMBNIAGA.CO.ID"/>
    <s v="D-4"/>
    <n v="3035209"/>
    <s v="NOVITA SARI SIREGAR"/>
    <s v="Credit Documentation Head - Governance &amp; Monitoring"/>
    <m/>
    <m/>
    <m/>
    <m/>
    <x v="1"/>
    <m/>
    <m/>
    <x v="0"/>
    <n v="0"/>
    <x v="0"/>
    <n v="0"/>
    <x v="0"/>
    <n v="0"/>
  </r>
  <r>
    <n v="3012188"/>
    <s v="RINY PUSPITA"/>
    <s v="U8"/>
    <x v="8"/>
    <s v="Central Operations"/>
    <s v="Transaction Operational &amp; Digital Improvement"/>
    <s v="Credit Documentation - Governance &amp; Monitoring"/>
    <s v="Credit Documentation - Governance &amp; Monitoring D5"/>
    <s v="Credit Documentation Staff"/>
    <s v="Credit Documentation Staff"/>
    <s v="Kantor Pusat - Griya Niaga 2"/>
    <s v="TANGERANG SELATAN"/>
    <s v="Banten"/>
    <d v="1980-10-06T00:00:00"/>
    <d v="2009-04-13T00:00:00"/>
    <s v="Female"/>
    <s v="KP"/>
    <s v="RINY.PUSPITA@CIMBNIAGA.CO.ID"/>
    <s v="D-4"/>
    <n v="3035209"/>
    <s v="NOVITA SARI SIREGAR"/>
    <s v="Credit Documentation Head - Governance &amp; Monitoring"/>
    <m/>
    <m/>
    <m/>
    <m/>
    <x v="1"/>
    <m/>
    <m/>
    <x v="1"/>
    <n v="1"/>
    <x v="0"/>
    <n v="0"/>
    <x v="0"/>
    <n v="0.5"/>
  </r>
  <r>
    <n v="3007316"/>
    <s v="WILIS WARSANTI"/>
    <s v="U6"/>
    <x v="8"/>
    <s v="Central Operations"/>
    <s v="Transaction Operational &amp; Digital Improvement"/>
    <s v="Credit Documentation - Jabar &amp; Jateng"/>
    <s v="---"/>
    <s v="Credit Documentation Head"/>
    <s v="Credit Documentation Head"/>
    <s v="KC - Solo - Slamet Riyadi 136 - SLR"/>
    <s v="SURAKARTA"/>
    <s v="Jawa Tengah"/>
    <d v="1981-07-09T00:00:00"/>
    <d v="2005-11-08T00:00:00"/>
    <s v="Female"/>
    <s v="SLR"/>
    <s v="WILIS@CIMBNIAGA.CO.ID"/>
    <s v="D-3"/>
    <n v="3030075"/>
    <s v="HEFRIZAL"/>
    <s v="Credit Documentation &amp; Account Opening Head"/>
    <m/>
    <m/>
    <m/>
    <m/>
    <x v="1"/>
    <m/>
    <m/>
    <x v="0"/>
    <n v="0.1"/>
    <x v="0"/>
    <n v="0"/>
    <x v="0"/>
    <n v="0.05"/>
  </r>
  <r>
    <n v="3003944"/>
    <s v="FARIDA SURYAWATI"/>
    <s v="U6"/>
    <x v="8"/>
    <s v="Central Operations"/>
    <s v="Transaction Operational"/>
    <s v="Credit Documentation &amp; Retail Loan Ops"/>
    <s v="Credit Documentation - Jabar &amp; Jateng"/>
    <s v="Clearing &amp; Credit Documentation Manager"/>
    <s v="Clearing &amp; Credit Documentation Manager"/>
    <s v="KC - Solo - Slamet Riyadi 136 - SLR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5777"/>
    <s v="ASEP AHMAD IHSAN"/>
    <s v="U7"/>
    <x v="8"/>
    <s v="Central Operations"/>
    <s v="Transaction Operational &amp; Digital Improvement"/>
    <s v="Credit Documentation - Jabar &amp; Jateng"/>
    <s v="Clearing &amp; Credit Documentation II - Bandung"/>
    <s v="Clearing &amp; Credit Documentation Manager"/>
    <s v="Clearing &amp; Credit Documentation Manager"/>
    <s v="KCP - Bandung - Buah Batu - BAT"/>
    <s v="BANDUNG"/>
    <s v="Jawa Barat"/>
    <d v="1980-08-06T00:00:00"/>
    <d v="2004-09-01T00:00:00"/>
    <s v="Male"/>
    <s v="BAT"/>
    <s v="ASEP.AHMAD@CIMBNIAGA.CO.ID"/>
    <s v="D-4"/>
    <n v="3007316"/>
    <s v="WILIS WARSANTI"/>
    <s v="Credit Documentation Head - Jabar &amp; Jateng"/>
    <m/>
    <m/>
    <m/>
    <m/>
    <x v="1"/>
    <m/>
    <m/>
    <x v="0"/>
    <n v="0.1"/>
    <x v="0"/>
    <n v="0"/>
    <x v="0"/>
    <n v="0.05"/>
  </r>
  <r>
    <n v="3006377"/>
    <s v="BENNY KRISDIANTORO"/>
    <s v="U8"/>
    <x v="8"/>
    <s v="Central Operations"/>
    <s v="Transaction Operational &amp; Digital Improvement"/>
    <s v="Credit Documentation - Jabar &amp; Jateng"/>
    <s v="Clearing &amp; Credit Documentation II - Bandung"/>
    <s v="Clearing &amp; Credit Documentation Staff"/>
    <s v="Clearing &amp; Credit Documentation Staff"/>
    <s v="KCP - Cirebon - Siliwangi - CRN"/>
    <s v="CIREBON"/>
    <s v="Jawa Barat"/>
    <d v="1979-12-20T00:00:00"/>
    <d v="2004-11-03T00:00:00"/>
    <s v="Male"/>
    <s v="CRN"/>
    <s v="BENNY.KRISDIANTORO@CIMBNIAGA.CO.ID"/>
    <s v="D-5"/>
    <n v="3005777"/>
    <s v="ASEP AHMAD IHSAN"/>
    <s v="Clearing &amp; Credit Documentation Manager II - Bandung"/>
    <m/>
    <m/>
    <m/>
    <m/>
    <x v="1"/>
    <m/>
    <m/>
    <x v="1"/>
    <n v="1"/>
    <x v="0"/>
    <n v="0"/>
    <x v="0"/>
    <n v="0.5"/>
  </r>
  <r>
    <n v="3010168"/>
    <s v="SILVIA ANDRETI"/>
    <s v="U8"/>
    <x v="8"/>
    <s v="Central Operations"/>
    <s v="Transaction Operational &amp; Digital Improvement"/>
    <s v="Credit Documentation - Jabar &amp; Jateng"/>
    <s v="Clearing &amp; Credit Documentation II - Bandung"/>
    <s v="Clearing &amp; Credit Documentation Officer"/>
    <s v="Clearing &amp; Credit Documentation Officer"/>
    <s v="KCP - Bandung - Buah Batu - BAT"/>
    <s v="BANDUNG"/>
    <s v="Jawa Barat"/>
    <d v="1983-07-09T00:00:00"/>
    <d v="2008-08-14T00:00:00"/>
    <s v="Female"/>
    <s v="BAT"/>
    <s v="SILVIA.ANDRETI@CIMBNIAGA.CO.ID"/>
    <s v="D-5"/>
    <n v="3005777"/>
    <s v="ASEP AHMAD IHSAN"/>
    <s v="Clearing &amp; Credit Documentation Manager II - Bandung"/>
    <m/>
    <m/>
    <m/>
    <m/>
    <x v="1"/>
    <m/>
    <m/>
    <x v="0"/>
    <n v="0"/>
    <x v="0"/>
    <n v="0"/>
    <x v="0"/>
    <n v="0"/>
  </r>
  <r>
    <n v="3023760"/>
    <s v="NANANG KHOIRIL HIDAYAT"/>
    <s v="U8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89-05-28T00:00:00"/>
    <d v="2013-07-15T00:00:00"/>
    <s v="Male"/>
    <s v="SLR"/>
    <s v="NANANG.HIDAYAT@CIMBNIAGA.CO.ID"/>
    <s v="D-5"/>
    <n v="3008968"/>
    <s v="TITUS GEORGE RAHAIL"/>
    <s v="Clearing &amp; Credit Documentation Manager I - Solo"/>
    <m/>
    <m/>
    <m/>
    <m/>
    <x v="1"/>
    <m/>
    <m/>
    <x v="0"/>
    <n v="0.65"/>
    <x v="0"/>
    <n v="0"/>
    <x v="0"/>
    <n v="0.32500000000000001"/>
  </r>
  <r>
    <n v="3006378"/>
    <s v="BERNARD OTTO MARTIANUS"/>
    <s v="U8"/>
    <x v="8"/>
    <s v="Central Operations"/>
    <s v="Transaction Operational &amp; Digital Improvement"/>
    <s v="Credit Documentation - Jabar &amp; Jateng"/>
    <s v="Clearing &amp; Credit Documentation II - Bandung"/>
    <s v="Clearing &amp; Credit Documentation Officer"/>
    <s v="Clearing &amp; Credit Documentation Officer"/>
    <s v="KCP - Bandung - Buah Batu - BAT"/>
    <s v="BANDUNG"/>
    <s v="Jawa Barat"/>
    <d v="1973-10-16T00:00:00"/>
    <d v="2004-11-01T00:00:00"/>
    <s v="Male"/>
    <s v="BAT"/>
    <s v="BERNARD.OTTO@CIMBNIAGA.CO.ID"/>
    <s v="D-5"/>
    <n v="3005777"/>
    <s v="ASEP AHMAD IHSAN"/>
    <s v="Clearing &amp; Credit Documentation Manager II - Bandung"/>
    <m/>
    <m/>
    <m/>
    <m/>
    <x v="1"/>
    <m/>
    <m/>
    <x v="0"/>
    <n v="0"/>
    <x v="0"/>
    <n v="0"/>
    <x v="0"/>
    <n v="0"/>
  </r>
  <r>
    <n v="3008803"/>
    <s v="BELINDA PRADANI KUSUMA"/>
    <s v="U8"/>
    <x v="8"/>
    <s v="Central Operations"/>
    <s v="Transaction Operational &amp; Digital Improvement"/>
    <s v="Credit Documentation - Jabar &amp; Jateng"/>
    <s v="Clearing &amp; Credit Documentation I - Solo"/>
    <s v="Clearing &amp; Credit Documentation Officer"/>
    <s v="Clearing &amp; Credit Documentation Officer"/>
    <s v="KC - Solo - Slamet Riyadi 136 - SLR"/>
    <s v="SURAKARTA"/>
    <s v="Jawa Tengah"/>
    <d v="1982-03-18T00:00:00"/>
    <d v="2007-05-23T00:00:00"/>
    <s v="Female"/>
    <s v="SLR"/>
    <s v="BELINDA@CIMBNIAGA.CO.ID"/>
    <s v="D-5"/>
    <n v="3008968"/>
    <s v="TITUS GEORGE RAHAIL"/>
    <s v="Clearing &amp; Credit Documentation Manager I - Solo"/>
    <m/>
    <m/>
    <m/>
    <m/>
    <x v="1"/>
    <m/>
    <m/>
    <x v="0"/>
    <n v="0.1"/>
    <x v="0"/>
    <n v="0"/>
    <x v="0"/>
    <n v="0.05"/>
  </r>
  <r>
    <n v="3008968"/>
    <s v="TITUS GEORGE RAHAIL"/>
    <s v="U8"/>
    <x v="8"/>
    <s v="Central Operations"/>
    <s v="Transaction Operational &amp; Digital Improvement"/>
    <s v="Credit Documentation - Jabar &amp; Jateng"/>
    <s v="Clearing &amp; Credit Documentation I - Solo"/>
    <s v="Clearing &amp; Credit Documentation Manager"/>
    <s v="Clearing &amp; Credit Documentation Manager"/>
    <s v="KC - Solo - Slamet Riyadi 136 - SLR"/>
    <s v="SURAKARTA"/>
    <s v="Jawa Tengah"/>
    <d v="1982-08-09T00:00:00"/>
    <d v="2007-06-27T00:00:00"/>
    <s v="Male"/>
    <s v="SLR"/>
    <s v="TITUS@CIMBNIAGA.CO.ID"/>
    <s v="D-4"/>
    <n v="3007316"/>
    <s v="WILIS WARSANTI"/>
    <s v="Credit Documentation Head - Jabar &amp; Jateng"/>
    <m/>
    <m/>
    <m/>
    <m/>
    <x v="1"/>
    <m/>
    <m/>
    <x v="1"/>
    <n v="1"/>
    <x v="0"/>
    <n v="0"/>
    <x v="0"/>
    <n v="0.5"/>
  </r>
  <r>
    <n v="3016277"/>
    <s v="FANNY FEBRIANTO"/>
    <s v="U9"/>
    <x v="8"/>
    <s v="Central Operations"/>
    <s v="Transaction Operational"/>
    <s v="Credit Documentation &amp; Retail Loan Ops"/>
    <s v="Credit Documentation - Jabar &amp; Jateng"/>
    <s v="Clearing &amp; Credit Documentation Staff"/>
    <s v="Clearing &amp; Credit Documentation Staff"/>
    <s v="KCP - Bandung - Buah Batu - BAT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9888"/>
    <s v="DENY NATAPRAWIRA"/>
    <s v="U9"/>
    <x v="8"/>
    <s v="Central Operations"/>
    <s v="Transaction Operational &amp; Digital Improvement"/>
    <s v="Credit Documentation - Jabar &amp; Jateng"/>
    <s v="Clearing &amp; Credit Documentation II - Bandung"/>
    <s v="Clearing &amp; Credit Documentation Staff"/>
    <s v="Clearing &amp; Credit Documentation Staff"/>
    <s v="KCP - Bandung - Buah Batu - BAT"/>
    <s v="BANDUNG"/>
    <s v="Jawa Barat"/>
    <d v="1982-12-04T00:00:00"/>
    <d v="2012-08-29T00:00:00"/>
    <s v="Male"/>
    <s v="BAT"/>
    <s v="DENY.NATAPRAWIRA@CIMBNIAGA.CO.ID"/>
    <s v="D-5"/>
    <n v="3005777"/>
    <s v="ASEP AHMAD IHSAN"/>
    <s v="Clearing &amp; Credit Documentation Manager II - Bandung"/>
    <m/>
    <m/>
    <m/>
    <m/>
    <x v="1"/>
    <m/>
    <m/>
    <x v="0"/>
    <n v="0"/>
    <x v="0"/>
    <n v="0"/>
    <x v="0"/>
    <n v="0"/>
  </r>
  <r>
    <n v="3021578"/>
    <s v="HAFIZH HERTANTO"/>
    <s v="U9"/>
    <x v="8"/>
    <s v="Central Operations"/>
    <s v="Transaction Operational &amp; Digital Improvement"/>
    <s v="Credit Documentation - Jabar &amp; Jateng"/>
    <s v="Clearing &amp; Credit Documentation II - Bandung"/>
    <s v="Clearing &amp; Credit Documentation Staff"/>
    <s v="Clearing &amp; Credit Documentation Staff"/>
    <s v="KCP - Bandung - Buah Batu - BAT"/>
    <s v="BANDUNG"/>
    <s v="Jawa Barat"/>
    <d v="1986-04-19T00:00:00"/>
    <d v="2013-01-17T00:00:00"/>
    <s v="Male"/>
    <s v="BAT"/>
    <s v="HAFIZH.HERTANTO@CIMBNIAGA.CO.ID"/>
    <s v="D-5"/>
    <n v="3005777"/>
    <s v="ASEP AHMAD IHSAN"/>
    <s v="Clearing &amp; Credit Documentation Manager II - Bandung"/>
    <m/>
    <m/>
    <m/>
    <m/>
    <x v="1"/>
    <m/>
    <m/>
    <x v="0"/>
    <n v="0"/>
    <x v="0"/>
    <n v="0"/>
    <x v="0"/>
    <n v="0"/>
  </r>
  <r>
    <n v="3009942"/>
    <s v="DELI SAHIDAH"/>
    <s v="U9"/>
    <x v="8"/>
    <s v="Central Operations"/>
    <s v="Transaction Operational &amp; Digital Improvement"/>
    <s v="Credit Documentation - Jabar &amp; Jateng"/>
    <s v="Clearing &amp; Credit Documentation II - Bandung"/>
    <s v="Clearing &amp; Credit Documentation Staff"/>
    <s v="Clearing &amp; Credit Documentation Staff"/>
    <s v="KCP - Bandung - Buah Batu - BAT"/>
    <s v="BANDUNG"/>
    <s v="Jawa Barat"/>
    <d v="1984-11-16T00:00:00"/>
    <d v="2008-06-05T00:00:00"/>
    <s v="Female"/>
    <s v="BAT"/>
    <s v="DELI.SAHIDAH@CIMBNIAGA.CO.ID"/>
    <s v="D-5"/>
    <n v="3005777"/>
    <s v="ASEP AHMAD IHSAN"/>
    <s v="Clearing &amp; Credit Documentation Manager II - Bandung"/>
    <m/>
    <m/>
    <m/>
    <m/>
    <x v="1"/>
    <m/>
    <m/>
    <x v="0"/>
    <n v="0"/>
    <x v="0"/>
    <n v="0"/>
    <x v="0"/>
    <n v="0"/>
  </r>
  <r>
    <n v="3012671"/>
    <s v="MORGAN"/>
    <s v="U9"/>
    <x v="8"/>
    <s v="Central Operations"/>
    <s v="Transaction Operational &amp; Digital Improvement"/>
    <s v="Credit Documentation - Jabar &amp; Jateng"/>
    <s v="Clearing &amp; Credit Documentation II - Bandung"/>
    <s v="Clearing &amp; Credit Documentation Staff"/>
    <s v="Clearing &amp; Credit Documentation Staff"/>
    <s v="KCP - Bandung - Buah Batu - BAT"/>
    <s v="BANDUNG"/>
    <s v="Jawa Barat"/>
    <d v="1974-07-17T00:00:00"/>
    <d v="2009-11-23T00:00:00"/>
    <s v="Male"/>
    <s v="BAT"/>
    <s v="MORGAN@CIMBNIAGA.CO.ID"/>
    <s v="D-5"/>
    <n v="3005777"/>
    <s v="ASEP AHMAD IHSAN"/>
    <s v="Clearing &amp; Credit Documentation Manager II - Bandung"/>
    <m/>
    <m/>
    <m/>
    <m/>
    <x v="1"/>
    <m/>
    <m/>
    <x v="0"/>
    <n v="0"/>
    <x v="0"/>
    <n v="0"/>
    <x v="0"/>
    <n v="0"/>
  </r>
  <r>
    <n v="3013887"/>
    <s v="VINA SITI NAVISA"/>
    <s v="U9"/>
    <x v="8"/>
    <s v="Central Operations"/>
    <s v="Transaction Operational &amp; Digital Improvement"/>
    <s v="Credit Documentation - Jabar &amp; Jateng"/>
    <s v="Clearing &amp; Credit Documentation II - Bandung"/>
    <s v="Clearing &amp; Credit Documentation Staff"/>
    <s v="Clearing &amp; Credit Documentation Staff"/>
    <s v="KCP - Bandung - Buah Batu - BAT"/>
    <s v="BANDUNG"/>
    <s v="Jawa Barat"/>
    <d v="1988-07-19T00:00:00"/>
    <d v="2010-08-18T00:00:00"/>
    <s v="Female"/>
    <s v="BAT"/>
    <s v="VINA.NAVISA@CIMBNIAGA.CO.ID"/>
    <s v="D-5"/>
    <n v="3005777"/>
    <s v="ASEP AHMAD IHSAN"/>
    <s v="Clearing &amp; Credit Documentation Manager II - Bandung"/>
    <m/>
    <m/>
    <m/>
    <m/>
    <x v="1"/>
    <m/>
    <m/>
    <x v="0"/>
    <n v="0"/>
    <x v="0"/>
    <n v="0"/>
    <x v="0"/>
    <n v="0"/>
  </r>
  <r>
    <n v="3006342"/>
    <s v="REFA NURYADIN"/>
    <s v="U9"/>
    <x v="8"/>
    <s v="Central Operations"/>
    <s v="Transaction Operational &amp; Digital Improvement"/>
    <s v="Credit Documentation - Jabar &amp; Jateng"/>
    <s v="Clearing &amp; Credit Documentation II - Bandung"/>
    <s v="Clearing &amp; Credit Documentation Staff"/>
    <s v="Clearing &amp; Credit Documentation Staff"/>
    <s v="KCP - Bandung - Buah Batu - BAT"/>
    <s v="BANDUNG"/>
    <s v="Jawa Barat"/>
    <d v="1979-10-24T00:00:00"/>
    <d v="2004-10-07T00:00:00"/>
    <s v="Male"/>
    <s v="BAT"/>
    <s v="REFA@CIMBNIAGA.CO.ID"/>
    <s v="D-5"/>
    <n v="3005777"/>
    <s v="ASEP AHMAD IHSAN"/>
    <s v="Clearing &amp; Credit Documentation Manager II - Bandung"/>
    <m/>
    <m/>
    <m/>
    <m/>
    <x v="1"/>
    <m/>
    <m/>
    <x v="0"/>
    <n v="0"/>
    <x v="0"/>
    <n v="0"/>
    <x v="0"/>
    <n v="0"/>
  </r>
  <r>
    <n v="5366043"/>
    <s v="ASKA FAZRI"/>
    <s v="U9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95-08-23T00:00:00"/>
    <d v="2022-03-14T00:00:00"/>
    <s v="Male"/>
    <s v="SLR"/>
    <s v="Aska.Fazri@cimbniaga.co.id"/>
    <s v="D-5"/>
    <n v="3008968"/>
    <s v="TITUS GEORGE RAHAIL"/>
    <s v="Clearing &amp; Credit Documentation Manager I - Solo"/>
    <m/>
    <m/>
    <m/>
    <m/>
    <x v="1"/>
    <m/>
    <m/>
    <x v="0"/>
    <n v="0.45"/>
    <x v="0"/>
    <n v="0"/>
    <x v="0"/>
    <n v="0.22500000000000001"/>
  </r>
  <r>
    <n v="3019083"/>
    <s v="NURYAN SETYADI"/>
    <s v="U9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85-05-29T00:00:00"/>
    <d v="2012-05-07T00:00:00"/>
    <s v="Male"/>
    <s v="SLR"/>
    <s v="NURYAN.SETYADI@CIMBNIAGA.CO.ID"/>
    <s v="D-5"/>
    <n v="3008968"/>
    <s v="TITUS GEORGE RAHAIL"/>
    <s v="Clearing &amp; Credit Documentation Manager I - Solo"/>
    <m/>
    <m/>
    <m/>
    <m/>
    <x v="1"/>
    <m/>
    <m/>
    <x v="0"/>
    <n v="0.55000000000000004"/>
    <x v="0"/>
    <n v="0"/>
    <x v="0"/>
    <n v="0.27500000000000002"/>
  </r>
  <r>
    <n v="3006328"/>
    <s v="GEMA IDA NURLAELA"/>
    <s v="U9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78-05-10T00:00:00"/>
    <d v="2004-10-01T00:00:00"/>
    <s v="Female"/>
    <s v="SLR"/>
    <s v="GEMA.NURLAELA@CIMBNIAGA.CO.ID"/>
    <s v="D-5"/>
    <n v="3008968"/>
    <s v="TITUS GEORGE RAHAIL"/>
    <s v="Clearing &amp; Credit Documentation Manager I - Solo"/>
    <m/>
    <m/>
    <m/>
    <m/>
    <x v="1"/>
    <m/>
    <m/>
    <x v="0"/>
    <n v="0.1"/>
    <x v="0"/>
    <n v="0"/>
    <x v="0"/>
    <n v="0.05"/>
  </r>
  <r>
    <n v="3009833"/>
    <s v="AGUSTINA WENI CHRISTININGRUM"/>
    <s v="U9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Yogyakarta - Sudirman 50 - YOG"/>
    <s v="YOGYAKARTA"/>
    <s v="D I  Yogyakarta"/>
    <d v="1981-08-10T00:00:00"/>
    <d v="2008-07-04T00:00:00"/>
    <s v="Female"/>
    <s v="YOG"/>
    <s v="AGUSTINA.WENI@CIMBNIAGA.CO.ID"/>
    <s v="D-5"/>
    <n v="3008968"/>
    <s v="TITUS GEORGE RAHAIL"/>
    <s v="Clearing &amp; Credit Documentation Manager I - Solo"/>
    <m/>
    <m/>
    <m/>
    <m/>
    <x v="1"/>
    <m/>
    <m/>
    <x v="0"/>
    <n v="0.1"/>
    <x v="0"/>
    <n v="0"/>
    <x v="0"/>
    <n v="0.05"/>
  </r>
  <r>
    <n v="3002528"/>
    <s v="ARIEF WIBOWO"/>
    <s v="U9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72-07-24T00:00:00"/>
    <d v="1994-01-07T00:00:00"/>
    <s v="Male"/>
    <s v="SLR"/>
    <s v="ARIEF.WIBOWO@CIMBNIAGA.CO.ID"/>
    <s v="D-5"/>
    <n v="3008968"/>
    <s v="TITUS GEORGE RAHAIL"/>
    <s v="Clearing &amp; Credit Documentation Manager I - Solo"/>
    <m/>
    <m/>
    <m/>
    <m/>
    <x v="1"/>
    <m/>
    <m/>
    <x v="0"/>
    <n v="0.1"/>
    <x v="0"/>
    <n v="0"/>
    <x v="0"/>
    <n v="0.05"/>
  </r>
  <r>
    <n v="3004151"/>
    <s v="ANDRI KRISTIANA SARI"/>
    <s v="U9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72-12-17T00:00:00"/>
    <d v="1997-03-01T00:00:00"/>
    <s v="Female"/>
    <s v="SLR"/>
    <s v="ANDRI.KRISTIANA@CIMBNIAGA.CO.ID"/>
    <s v="D-5"/>
    <n v="3008968"/>
    <s v="TITUS GEORGE RAHAIL"/>
    <s v="Clearing &amp; Credit Documentation Manager I - Solo"/>
    <m/>
    <m/>
    <m/>
    <m/>
    <x v="1"/>
    <m/>
    <m/>
    <x v="1"/>
    <n v="1"/>
    <x v="0"/>
    <n v="0"/>
    <x v="0"/>
    <n v="0.5"/>
  </r>
  <r>
    <n v="3008706"/>
    <s v="ELIYA WAHYU RUSNANDA"/>
    <s v="U9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83-03-17T00:00:00"/>
    <d v="2006-05-01T00:00:00"/>
    <s v="Male"/>
    <s v="SLR"/>
    <s v="ELIYA.WAHYURUSNANDA@CIMBNIAGA.CO.ID"/>
    <s v="D-5"/>
    <n v="3008968"/>
    <s v="TITUS GEORGE RAHAIL"/>
    <s v="Clearing &amp; Credit Documentation Manager I - Solo"/>
    <m/>
    <m/>
    <m/>
    <m/>
    <x v="1"/>
    <m/>
    <m/>
    <x v="0"/>
    <n v="0.1"/>
    <x v="0"/>
    <n v="0"/>
    <x v="0"/>
    <n v="0.05"/>
  </r>
  <r>
    <n v="3021938"/>
    <s v="LILIK AGUNG WIBOWO"/>
    <s v="U9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82-09-12T00:00:00"/>
    <d v="2013-02-20T00:00:00"/>
    <s v="Male"/>
    <s v="SLR"/>
    <s v="LILIK.AGUNG@CIMBNIAGA.CO.ID"/>
    <s v="D-5"/>
    <n v="3008968"/>
    <s v="TITUS GEORGE RAHAIL"/>
    <s v="Clearing &amp; Credit Documentation Manager I - Solo"/>
    <m/>
    <m/>
    <m/>
    <m/>
    <x v="1"/>
    <m/>
    <m/>
    <x v="0"/>
    <n v="0.1"/>
    <x v="0"/>
    <n v="0"/>
    <x v="0"/>
    <n v="0.05"/>
  </r>
  <r>
    <n v="3007404"/>
    <s v="BETI KUSUMA WARDANI"/>
    <s v="U10"/>
    <x v="8"/>
    <s v="Central Operations"/>
    <s v="Transaction Operational &amp; Digital Improvement"/>
    <s v="Credit Documentation - Jabar &amp; Jateng"/>
    <s v="Clearing &amp; Credit Documentation I - Solo"/>
    <s v="Clearing &amp; Credit Documentation Staff"/>
    <s v="Clearing &amp; Credit Documentation Staff"/>
    <s v="KC - Solo - Slamet Riyadi 136 - SLR"/>
    <s v="SURAKARTA"/>
    <s v="Jawa Tengah"/>
    <d v="1980-10-15T00:00:00"/>
    <d v="2004-12-20T00:00:00"/>
    <s v="Female"/>
    <s v="SLR"/>
    <s v="BETI.WARDANI@CIMBNIAGA.CO.ID"/>
    <s v="D-5"/>
    <n v="3008968"/>
    <s v="TITUS GEORGE RAHAIL"/>
    <s v="Clearing &amp; Credit Documentation Manager I - Solo"/>
    <m/>
    <m/>
    <m/>
    <m/>
    <x v="1"/>
    <m/>
    <m/>
    <x v="0"/>
    <n v="0.15"/>
    <x v="0"/>
    <n v="0"/>
    <x v="0"/>
    <n v="7.4999999999999997E-2"/>
  </r>
  <r>
    <n v="3007366"/>
    <s v="AMELIA SURIANI TANOSHA"/>
    <s v="U6"/>
    <x v="8"/>
    <s v="Central Operations"/>
    <s v="Transaction Operational &amp; Digital Improvement"/>
    <s v="Credit Documentation &amp; Account Opening"/>
    <s v="Credit Documentation - Jatim &amp; Indtim"/>
    <s v="Credit Documentation Head"/>
    <s v="Credit Documentation Head"/>
    <s v="KC - Makassar - Ahmad Yani - AYI"/>
    <s v="MAKASSAR"/>
    <s v="Sulawesi Selatan"/>
    <d v="1982-05-08T00:00:00"/>
    <d v="2005-12-01T00:00:00"/>
    <s v="Female"/>
    <s v="AYI"/>
    <s v="Amelia.Suryani@cimbniaga.co.id"/>
    <s v="D-4"/>
    <n v="3030075"/>
    <s v="HEFRIZAL"/>
    <s v="Credit Documentation &amp; Account Opening Head"/>
    <m/>
    <m/>
    <m/>
    <m/>
    <x v="1"/>
    <m/>
    <m/>
    <x v="0"/>
    <n v="0.45"/>
    <x v="0"/>
    <n v="0"/>
    <x v="0"/>
    <n v="0.22500000000000001"/>
  </r>
  <r>
    <n v="3006253"/>
    <s v="MASYANTO BIDJUNI"/>
    <s v="U7"/>
    <x v="8"/>
    <s v="Central Operations"/>
    <s v="Transaction Operational &amp; Digital Improvement"/>
    <s v="Credit Documentation &amp; Account Opening"/>
    <s v="Credit Documentation - Jatim &amp; Indtim"/>
    <s v="Clearing &amp; Credit Documentation Officer"/>
    <s v="Clearing &amp; Credit Documentation Officer"/>
    <s v="KC - Manado - Walanda Maramis - WLD"/>
    <s v="MANADO"/>
    <s v="Sulawesi Utara"/>
    <d v="1981-01-21T00:00:00"/>
    <d v="2004-08-22T00:00:00"/>
    <s v="Male"/>
    <s v="WLD"/>
    <s v="MASYANTO.BIDJUNI@CIMBNIAGA.CO.ID"/>
    <s v="D-6"/>
    <n v="3013445"/>
    <s v="SEPTY IRENE BREMMER"/>
    <s v="Clearing &amp; Credit Documentation Manager I - Makassar Surrounding"/>
    <m/>
    <m/>
    <m/>
    <m/>
    <x v="1"/>
    <m/>
    <m/>
    <x v="0"/>
    <n v="0"/>
    <x v="0"/>
    <n v="0"/>
    <x v="0"/>
    <n v="0"/>
  </r>
  <r>
    <n v="3002702"/>
    <s v="ABDUL GANI"/>
    <s v="U7"/>
    <x v="8"/>
    <s v="Central Operations"/>
    <s v="Transaction Operational &amp; Digital Improvement"/>
    <s v="Credit Documentation &amp; Account Opening"/>
    <s v="Credit Documentation - Jatim &amp; Indtim"/>
    <s v="Credit Documentation Manager"/>
    <s v="Credit Documentation Manager"/>
    <s v="KCP - Surabaya - Tunjungan - TNU"/>
    <s v="SURABAYA"/>
    <s v="Jawa Timur"/>
    <d v="1972-11-02T00:00:00"/>
    <d v="1996-08-12T00:00:00"/>
    <s v="Male"/>
    <s v="TNU"/>
    <s v="ABDUL.GANI@CIMBNIAGA.CO.ID"/>
    <s v="D-5"/>
    <n v="3007366"/>
    <s v="AMELIA SURIANI TANOSHA"/>
    <s v="Credit Documentation Head - Jatim &amp; Indtim"/>
    <m/>
    <m/>
    <m/>
    <m/>
    <x v="1"/>
    <m/>
    <m/>
    <x v="0"/>
    <n v="0"/>
    <x v="0"/>
    <n v="0"/>
    <x v="0"/>
    <n v="0"/>
  </r>
  <r>
    <n v="3015872"/>
    <s v="LENY PALEMBANGAN"/>
    <s v="U7"/>
    <x v="8"/>
    <s v="Central Operations"/>
    <s v="Transaction Operational &amp; Digital Improvement"/>
    <s v="Credit Documentation &amp; Account Opening"/>
    <s v="Credit Documentation - Jatim &amp; Indtim"/>
    <s v="Clearing &amp; Credit Documentation Manager"/>
    <s v="Clearing &amp; Credit Documentation Manager"/>
    <s v="KC - Balikpapan - Ahmad Yani - BPN"/>
    <s v="BALIKPAPAN"/>
    <s v="Kalimantan Timur"/>
    <d v="1984-07-13T00:00:00"/>
    <d v="2011-05-01T00:00:00"/>
    <s v="Female"/>
    <s v="BPN"/>
    <s v="LENY.PALEMBANGAN@CIMBNIAGA.CO.ID"/>
    <s v="D-5"/>
    <n v="3007366"/>
    <s v="AMELIA SURIANI TANOSHA"/>
    <s v="Credit Documentation Head - Jatim &amp; Indtim"/>
    <m/>
    <m/>
    <m/>
    <m/>
    <x v="1"/>
    <m/>
    <m/>
    <x v="0"/>
    <n v="0"/>
    <x v="0"/>
    <n v="0"/>
    <x v="0"/>
    <n v="0"/>
  </r>
  <r>
    <n v="3008506"/>
    <s v="AGUS PRAYITNO"/>
    <s v="U8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81-08-29T00:00:00"/>
    <d v="2006-03-28T00:00:00"/>
    <s v="Male"/>
    <s v="TNU"/>
    <s v="AGUS.PRAYITNO@CIMBNIAGA.CO.ID"/>
    <s v="D-6"/>
    <n v="3002702"/>
    <s v="ABDUL GANI"/>
    <s v="Credit Documentation Manager II - Surabaya"/>
    <m/>
    <m/>
    <m/>
    <m/>
    <x v="1"/>
    <m/>
    <m/>
    <x v="1"/>
    <n v="1"/>
    <x v="0"/>
    <n v="0"/>
    <x v="0"/>
    <n v="0.5"/>
  </r>
  <r>
    <n v="3021287"/>
    <s v="MUHAMMAD FARIS SODIQIN"/>
    <s v="U8"/>
    <x v="8"/>
    <s v="Central Operations"/>
    <s v="Transaction Operational &amp; Digital Improvement"/>
    <s v="Credit Documentation &amp; Account Opening"/>
    <s v="Credit Documentation - Jatim &amp; Indtim"/>
    <s v="Credit Documentation Officer"/>
    <s v="Credit Documentation Officer"/>
    <s v="KCP - Surabaya - Tunjungan - TNU"/>
    <s v="SURABAYA"/>
    <s v="Jawa Timur"/>
    <d v="1984-12-29T00:00:00"/>
    <d v="2013-01-02T00:00:00"/>
    <s v="Male"/>
    <s v="TNU"/>
    <s v="Muhammad.FarisSodiqin@cimbniaga.co.id"/>
    <s v="D-6"/>
    <n v="3002702"/>
    <s v="ABDUL GANI"/>
    <s v="Credit Documentation Manager II - Surabaya"/>
    <m/>
    <m/>
    <m/>
    <m/>
    <x v="1"/>
    <m/>
    <m/>
    <x v="1"/>
    <n v="1"/>
    <x v="0"/>
    <n v="0"/>
    <x v="0"/>
    <n v="0.5"/>
  </r>
  <r>
    <n v="3022422"/>
    <s v="SHANTY MESURINGTYAS"/>
    <s v="U8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87-09-21T00:00:00"/>
    <d v="2013-04-01T00:00:00"/>
    <s v="Female"/>
    <s v="TNU"/>
    <s v="SHANTY.MESURINGTYAS@CIMBNIAGA.CO.ID"/>
    <s v="D-6"/>
    <n v="3002702"/>
    <s v="ABDUL GANI"/>
    <s v="Credit Documentation Manager II - Surabaya"/>
    <m/>
    <m/>
    <m/>
    <m/>
    <x v="1"/>
    <m/>
    <m/>
    <x v="0"/>
    <n v="0.3"/>
    <x v="0"/>
    <n v="0"/>
    <x v="0"/>
    <n v="0.15"/>
  </r>
  <r>
    <n v="3027428"/>
    <s v="AHMAD ZAINUDIN"/>
    <s v="U8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81-08-08T00:00:00"/>
    <d v="2014-10-02T00:00:00"/>
    <s v="Male"/>
    <s v="TNU"/>
    <s v="AHMAD.ZAINUDIN@CIMBNIAGA.CO.ID"/>
    <s v="D-6"/>
    <n v="3002702"/>
    <s v="ABDUL GANI"/>
    <s v="Credit Documentation Manager II - Surabaya"/>
    <m/>
    <m/>
    <m/>
    <m/>
    <x v="1"/>
    <m/>
    <m/>
    <x v="0"/>
    <n v="0"/>
    <x v="0"/>
    <n v="0"/>
    <x v="0"/>
    <n v="0"/>
  </r>
  <r>
    <n v="3008513"/>
    <s v="IKA RINDRIE HASTUTI"/>
    <s v="U8"/>
    <x v="8"/>
    <s v="Central Operations"/>
    <s v="Transaction Operational &amp; Digital Improvement"/>
    <s v="Credit Documentation &amp; Account Opening"/>
    <s v="Credit Documentation - Jatim &amp; Indtim"/>
    <s v="Credit Documentation Officer"/>
    <s v="Credit Documentation Officer"/>
    <s v="KCP - Surabaya - Tunjungan - TNU"/>
    <s v="SURABAYA"/>
    <s v="Jawa Timur"/>
    <d v="1982-08-15T00:00:00"/>
    <d v="2006-03-28T00:00:00"/>
    <s v="Female"/>
    <s v="TNU"/>
    <s v="IKA.RINDRIE@CIMBNIAGA.CO.ID"/>
    <s v="D-6"/>
    <n v="3002702"/>
    <s v="ABDUL GANI"/>
    <s v="Credit Documentation Manager II - Surabaya"/>
    <m/>
    <m/>
    <m/>
    <m/>
    <x v="1"/>
    <m/>
    <m/>
    <x v="1"/>
    <n v="1"/>
    <x v="0"/>
    <n v="0"/>
    <x v="0"/>
    <n v="0.5"/>
  </r>
  <r>
    <n v="3011947"/>
    <s v="INDRA WICAKSONO"/>
    <s v="U8"/>
    <x v="8"/>
    <s v="Central Operations"/>
    <s v="Transaction Operational &amp; Digital Improvement"/>
    <s v="Credit Documentation &amp; Account Opening"/>
    <s v="Credit Documentation - Jatim &amp; Indtim"/>
    <s v="Credit Documentation Officer"/>
    <s v="Credit Documentation Officer"/>
    <s v="KCP - Surabaya - Tunjungan - TNU"/>
    <s v="SURABAYA"/>
    <s v="Jawa Timur"/>
    <d v="1984-05-02T00:00:00"/>
    <d v="2008-11-17T00:00:00"/>
    <s v="Male"/>
    <s v="TNU"/>
    <s v="INDRA.WICAKSONO@CIMBNIAGA.CO.ID"/>
    <s v="D-6"/>
    <n v="3002702"/>
    <s v="ABDUL GANI"/>
    <s v="Credit Documentation Manager II - Surabaya"/>
    <m/>
    <m/>
    <m/>
    <m/>
    <x v="1"/>
    <m/>
    <m/>
    <x v="0"/>
    <n v="0.55000000000000004"/>
    <x v="0"/>
    <n v="0"/>
    <x v="0"/>
    <n v="0.27500000000000002"/>
  </r>
  <r>
    <n v="3022126"/>
    <s v="UNTUNG EKO CAHYONO"/>
    <s v="U8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90-02-16T00:00:00"/>
    <d v="2013-02-18T00:00:00"/>
    <s v="Male"/>
    <s v="TNU"/>
    <s v="UNTUNG.EKOCAHYONO@CIMBNIAGA.CO.ID"/>
    <s v="D-6"/>
    <n v="3002702"/>
    <s v="ABDUL GANI"/>
    <s v="Credit Documentation Manager II - Surabaya"/>
    <m/>
    <m/>
    <m/>
    <m/>
    <x v="1"/>
    <m/>
    <m/>
    <x v="0"/>
    <n v="0"/>
    <x v="0"/>
    <n v="0"/>
    <x v="0"/>
    <n v="0"/>
  </r>
  <r>
    <n v="3029419"/>
    <s v="IBNU FARRIJAL"/>
    <s v="U8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Balikpapan - Ahmad Yani - BPN"/>
    <s v="BALIKPAPAN"/>
    <s v="Kalimantan Timur"/>
    <d v="1993-04-06T00:00:00"/>
    <d v="2015-05-11T00:00:00"/>
    <s v="Male"/>
    <s v="BPN"/>
    <s v="IBNU.BURI@CIMBNIAGA.CO.ID"/>
    <s v="D-6"/>
    <n v="3015872"/>
    <s v="LENY PALEMBANGAN"/>
    <s v="Clearing &amp; Credit Documentation Manager III - Balikpapan Surrounding"/>
    <m/>
    <m/>
    <m/>
    <m/>
    <x v="1"/>
    <m/>
    <m/>
    <x v="0"/>
    <n v="0"/>
    <x v="0"/>
    <n v="0"/>
    <x v="0"/>
    <n v="0"/>
  </r>
  <r>
    <n v="3004313"/>
    <s v="RIA SUKANTI"/>
    <s v="U8"/>
    <x v="8"/>
    <s v="Central Operations"/>
    <s v="Transaction Operational &amp; Digital Improvement"/>
    <s v="Credit Documentation &amp; Account Opening"/>
    <s v="Credit Documentation - Jatim &amp; Indtim"/>
    <s v="Clearing &amp; Credit Documentation Officer"/>
    <s v="Clearing &amp; Credit Documentation Officer"/>
    <s v="KC - Pontianak - Tanjungpura - PON"/>
    <s v="PONTIANAK"/>
    <s v="Kalimantan Barat"/>
    <d v="1972-04-11T00:00:00"/>
    <d v="1997-05-01T00:00:00"/>
    <s v="Female"/>
    <s v="PON"/>
    <s v="RIA.SUKANTI@CIMBNIAGA.CO.ID"/>
    <s v="D-5"/>
    <n v="3007366"/>
    <s v="AMELIA SURIANI TANOSHA"/>
    <s v="Credit Documentation Head - Jatim &amp; Indtim"/>
    <m/>
    <m/>
    <m/>
    <m/>
    <x v="1"/>
    <m/>
    <m/>
    <x v="0"/>
    <n v="0"/>
    <x v="0"/>
    <n v="0"/>
    <x v="0"/>
    <n v="0"/>
  </r>
  <r>
    <n v="3013445"/>
    <s v="SEPTY IRENE BREMMER"/>
    <s v="U8"/>
    <x v="8"/>
    <s v="Central Operations"/>
    <s v="Transaction Operational &amp; Digital Improvement"/>
    <s v="Credit Documentation &amp; Account Opening"/>
    <s v="Credit Documentation - Jatim &amp; Indtim"/>
    <s v="Clearing &amp; Credit Documentation Manager"/>
    <s v="Clearing &amp; Credit Documentation Manager"/>
    <s v="KC - Makassar - Ahmad Yani - AYI"/>
    <s v="MAKASSAR"/>
    <s v="Sulawesi Selatan"/>
    <d v="1984-09-24T00:00:00"/>
    <d v="2010-06-07T00:00:00"/>
    <s v="Female"/>
    <s v="AYI"/>
    <s v="SEPTY.BREMMER@CIMBNIAGA.CO.ID"/>
    <s v="D-5"/>
    <n v="3007366"/>
    <s v="AMELIA SURIANI TANOSHA"/>
    <s v="Credit Documentation Head - Jatim &amp; Indtim"/>
    <m/>
    <m/>
    <m/>
    <m/>
    <x v="1"/>
    <m/>
    <m/>
    <x v="0"/>
    <n v="0.1"/>
    <x v="0"/>
    <n v="0"/>
    <x v="0"/>
    <n v="0.05"/>
  </r>
  <r>
    <n v="3015032"/>
    <s v="SYAHRUR SANUSI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Makassar - Ahmad Yani - AYI"/>
    <s v="MAKASSAR"/>
    <s v="Sulawesi Selatan"/>
    <d v="1982-11-06T00:00:00"/>
    <d v="2011-01-03T00:00:00"/>
    <s v="Male"/>
    <s v="AYI"/>
    <s v="SAHRUR.SANUSI@CIMBNIAGA.CO.ID"/>
    <s v="D-6"/>
    <n v="3013445"/>
    <s v="SEPTY IRENE BREMMER"/>
    <s v="Clearing &amp; Credit Documentation Manager I - Makassar Surrounding"/>
    <m/>
    <m/>
    <m/>
    <m/>
    <x v="1"/>
    <m/>
    <m/>
    <x v="0"/>
    <n v="0"/>
    <x v="0"/>
    <n v="0"/>
    <x v="0"/>
    <n v="0"/>
  </r>
  <r>
    <n v="3024369"/>
    <s v="AKRAMUDDIN ANIR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Makassar - Ahmad Yani - AYI"/>
    <s v="MAKASSAR"/>
    <s v="Sulawesi Selatan"/>
    <d v="1982-07-26T00:00:00"/>
    <d v="2013-10-07T00:00:00"/>
    <s v="Male"/>
    <s v="AYI"/>
    <s v="AKRAMUDDIN.ANIR@CIMBNIAGA.CO.ID"/>
    <s v="D-6"/>
    <n v="3013445"/>
    <s v="SEPTY IRENE BREMMER"/>
    <s v="Clearing &amp; Credit Documentation Manager I - Makassar Surrounding"/>
    <m/>
    <m/>
    <m/>
    <m/>
    <x v="1"/>
    <m/>
    <m/>
    <x v="0"/>
    <n v="0"/>
    <x v="0"/>
    <n v="0"/>
    <x v="0"/>
    <n v="0"/>
  </r>
  <r>
    <n v="3017630"/>
    <s v="YETY NURZANAH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Pontianak - Tanjungpura - PON"/>
    <s v="PONTIANAK"/>
    <s v="Kalimantan Barat"/>
    <d v="1985-03-09T00:00:00"/>
    <d v="2011-11-01T00:00:00"/>
    <s v="Female"/>
    <s v="PON"/>
    <s v="YETY.NURZANAH@CIMBNIAGA.CO.ID"/>
    <s v="D-5"/>
    <n v="3007366"/>
    <s v="AMELIA SURIANI TANOSHA"/>
    <s v="Credit Documentation Head - Jatim &amp; Indtim"/>
    <m/>
    <m/>
    <m/>
    <m/>
    <x v="1"/>
    <m/>
    <m/>
    <x v="0"/>
    <n v="0.3"/>
    <x v="0"/>
    <n v="0"/>
    <x v="0"/>
    <n v="0.15"/>
  </r>
  <r>
    <n v="3004815"/>
    <s v="NANA KHRISNA YASITA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Pontianak - Tanjungpura - PON"/>
    <s v="PONTIANAK"/>
    <s v="Kalimantan Barat"/>
    <d v="1974-05-27T00:00:00"/>
    <d v="1998-06-05T00:00:00"/>
    <s v="Female"/>
    <s v="PON"/>
    <s v="NANA.KHRISNAYASITA@CIMBNIAGA.CO.ID"/>
    <s v="D-5"/>
    <n v="3007366"/>
    <s v="AMELIA SURIANI TANOSHA"/>
    <s v="Credit Documentation Head - Jatim &amp; Indtim"/>
    <m/>
    <m/>
    <m/>
    <m/>
    <x v="1"/>
    <m/>
    <m/>
    <x v="1"/>
    <n v="1"/>
    <x v="0"/>
    <n v="0"/>
    <x v="0"/>
    <n v="0.5"/>
  </r>
  <r>
    <n v="5383983"/>
    <s v="ENDANG SRI ULINA SIRAIT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Balikpapan - Ahmad Yani - BPN"/>
    <s v="BALIKPAPAN"/>
    <s v="Kalimantan Timur"/>
    <d v="1996-06-29T00:00:00"/>
    <d v="2023-01-30T00:00:00"/>
    <s v="Female"/>
    <s v="BPN"/>
    <s v="Endang.Sirait@cimbniaga.co.id"/>
    <s v="D-6"/>
    <n v="3015872"/>
    <s v="LENY PALEMBANGAN"/>
    <s v="Clearing &amp; Credit Documentation Manager III - Balikpapan Surrounding"/>
    <m/>
    <m/>
    <m/>
    <m/>
    <x v="1"/>
    <m/>
    <m/>
    <x v="0"/>
    <n v="0.9"/>
    <x v="0"/>
    <n v="0"/>
    <x v="0"/>
    <n v="0.45"/>
  </r>
  <r>
    <n v="3037757"/>
    <s v="ANDI NUR ADYAH ANGSAR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Makassar - Ahmad Yani - AYI"/>
    <s v="MAKASSAR"/>
    <s v="Sulawesi Selatan"/>
    <d v="1993-02-27T00:00:00"/>
    <d v="2019-03-18T00:00:00"/>
    <s v="Female"/>
    <s v="AYI"/>
    <s v="ANDI.ANGSAR@CIMBNIAGA.CO.ID"/>
    <s v="D-6"/>
    <n v="3013445"/>
    <s v="SEPTY IRENE BREMMER"/>
    <s v="Clearing &amp; Credit Documentation Manager I - Makassar Surrounding"/>
    <m/>
    <m/>
    <m/>
    <m/>
    <x v="1"/>
    <m/>
    <m/>
    <x v="0"/>
    <n v="0"/>
    <x v="0"/>
    <n v="0"/>
    <x v="0"/>
    <n v="0"/>
  </r>
  <r>
    <n v="3028385"/>
    <s v="TJONG EVA JESSICA FELICIA"/>
    <s v="U9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88-07-07T00:00:00"/>
    <d v="2015-01-15T00:00:00"/>
    <s v="Female"/>
    <s v="TNU"/>
    <s v="TJONG.F@CIMBNIAGA.CO.ID"/>
    <s v="D-6"/>
    <n v="3002702"/>
    <s v="ABDUL GANI"/>
    <s v="Credit Documentation Manager II - Surabaya"/>
    <m/>
    <m/>
    <m/>
    <m/>
    <x v="1"/>
    <m/>
    <m/>
    <x v="0"/>
    <n v="0.95"/>
    <x v="0"/>
    <n v="0"/>
    <x v="0"/>
    <n v="0.47499999999999998"/>
  </r>
  <r>
    <n v="3003666"/>
    <s v="RUDY ANDA SINAGA"/>
    <s v="U9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72-12-21T00:00:00"/>
    <d v="1996-05-01T00:00:00"/>
    <s v="Male"/>
    <s v="TNU"/>
    <s v="RUDY.ANDASINAGA@CIMBNIAGA.CO.ID"/>
    <s v="D-6"/>
    <n v="3002702"/>
    <s v="ABDUL GANI"/>
    <s v="Credit Documentation Manager II - Surabaya"/>
    <m/>
    <m/>
    <m/>
    <m/>
    <x v="1"/>
    <m/>
    <m/>
    <x v="0"/>
    <n v="0.75"/>
    <x v="0"/>
    <n v="0"/>
    <x v="0"/>
    <n v="0.375"/>
  </r>
  <r>
    <n v="3039615"/>
    <s v="PUTU FERNANDO CHRISTIAN BAWA"/>
    <s v="U9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97-09-04T00:00:00"/>
    <d v="2019-11-04T00:00:00"/>
    <s v="Male"/>
    <s v="TNU"/>
    <s v="PUTU.BAWA@CIMBNIAGA.CO.ID"/>
    <s v="D-6"/>
    <n v="3002702"/>
    <s v="ABDUL GANI"/>
    <s v="Credit Documentation Manager II - Surabaya"/>
    <m/>
    <m/>
    <m/>
    <m/>
    <x v="1"/>
    <m/>
    <m/>
    <x v="1"/>
    <n v="1"/>
    <x v="0"/>
    <n v="0"/>
    <x v="0"/>
    <n v="0.5"/>
  </r>
  <r>
    <n v="3020078"/>
    <s v="DISA RIA GEMA NURILAH"/>
    <s v="U9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88-12-10T00:00:00"/>
    <d v="2012-09-17T00:00:00"/>
    <s v="Female"/>
    <s v="TNU"/>
    <s v="DISA.NURILAH@CIMBNIAGA.CO.ID"/>
    <s v="D-6"/>
    <n v="3002702"/>
    <s v="ABDUL GANI"/>
    <s v="Credit Documentation Manager II - Surabaya"/>
    <m/>
    <m/>
    <m/>
    <m/>
    <x v="1"/>
    <m/>
    <m/>
    <x v="1"/>
    <n v="1"/>
    <x v="0"/>
    <n v="0"/>
    <x v="0"/>
    <n v="0.5"/>
  </r>
  <r>
    <n v="3004471"/>
    <s v="ROMMY SANJAYA"/>
    <s v="U9"/>
    <x v="8"/>
    <s v="Central Operations"/>
    <s v="Transaction Operational &amp; Digital Improvement"/>
    <s v="Credit Documentation &amp; Account Opening"/>
    <s v="Credit Documentation - Jatim &amp; Indtim"/>
    <s v="Credit Documentation Staff"/>
    <s v="Credit Documentation Staff"/>
    <s v="KCP - Surabaya - Tunjungan - TNU"/>
    <s v="SURABAYA"/>
    <s v="Jawa Timur"/>
    <d v="1972-10-13T00:00:00"/>
    <d v="1997-07-03T00:00:00"/>
    <s v="Male"/>
    <s v="TNU"/>
    <s v="ROMMY.SANJAYA@CIMBNIAGA.CO.ID"/>
    <s v="D-6"/>
    <n v="3002702"/>
    <s v="ABDUL GANI"/>
    <s v="Credit Documentation Manager II - Surabaya"/>
    <m/>
    <m/>
    <m/>
    <m/>
    <x v="1"/>
    <m/>
    <m/>
    <x v="0"/>
    <n v="0"/>
    <x v="0"/>
    <n v="0"/>
    <x v="0"/>
    <n v="0"/>
  </r>
  <r>
    <n v="3013086"/>
    <s v="MARCEL LOHO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Manado - Walanda Maramis - WLD"/>
    <s v="MANADO"/>
    <s v="Sulawesi Utara"/>
    <d v="1982-03-17T00:00:00"/>
    <d v="2010-03-26T00:00:00"/>
    <s v="Male"/>
    <s v="WLD"/>
    <s v="MARCEL.LOHO@CIMBNIAGA.CO.ID"/>
    <s v="D-6"/>
    <n v="3013445"/>
    <s v="SEPTY IRENE BREMMER"/>
    <s v="Clearing &amp; Credit Documentation Manager I - Makassar Surrounding"/>
    <m/>
    <m/>
    <m/>
    <m/>
    <x v="1"/>
    <m/>
    <m/>
    <x v="0"/>
    <n v="0"/>
    <x v="0"/>
    <n v="0"/>
    <x v="0"/>
    <n v="0"/>
  </r>
  <r>
    <n v="3040860"/>
    <s v="NUR FITRIANI IDRIS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Makassar - Ahmad Yani - AYI"/>
    <s v="MAKASSAR"/>
    <s v="Sulawesi Selatan"/>
    <d v="1994-03-18T00:00:00"/>
    <d v="2020-03-16T00:00:00"/>
    <s v="Female"/>
    <s v="AYI"/>
    <s v="NUR.IDRIS@CIMBNIAGA.CO.ID"/>
    <s v="D-6"/>
    <n v="3013445"/>
    <s v="SEPTY IRENE BREMMER"/>
    <s v="Clearing &amp; Credit Documentation Manager I - Makassar Surrounding"/>
    <m/>
    <m/>
    <m/>
    <m/>
    <x v="1"/>
    <m/>
    <m/>
    <x v="0"/>
    <n v="0.5"/>
    <x v="0"/>
    <n v="0"/>
    <x v="0"/>
    <n v="0.25"/>
  </r>
  <r>
    <n v="3040861"/>
    <s v="HUSAIN UMAR"/>
    <s v="U9"/>
    <x v="8"/>
    <s v="Central Operations"/>
    <s v="Transaction Operational &amp; Digital Improvement"/>
    <s v="Credit Documentation &amp; Account Opening"/>
    <s v="Credit Documentation - Jatim &amp; Indtim"/>
    <s v="Clearing &amp; Credit Documentation Staff"/>
    <s v="Clearing &amp; Credit Documentation Staff"/>
    <s v="KC - Balikpapan - Ahmad Yani - BPN"/>
    <s v="BALIKPAPAN"/>
    <s v="Kalimantan Timur"/>
    <d v="1993-01-23T00:00:00"/>
    <d v="2020-03-16T00:00:00"/>
    <s v="Male"/>
    <s v="BPN"/>
    <s v="HUSAIN.UMAR@CIMBNIAGA.CO.ID"/>
    <s v="D-6"/>
    <n v="3015872"/>
    <s v="LENY PALEMBANGAN"/>
    <s v="Clearing &amp; Credit Documentation Manager III - Balikpapan Surrounding"/>
    <m/>
    <m/>
    <m/>
    <m/>
    <x v="1"/>
    <m/>
    <m/>
    <x v="0"/>
    <n v="0"/>
    <x v="0"/>
    <n v="0"/>
    <x v="0"/>
    <n v="0"/>
  </r>
  <r>
    <n v="3032166"/>
    <s v="REVYDIAN ANGGUN PRADIPTA"/>
    <s v="U6"/>
    <x v="8"/>
    <s v="Central Operations"/>
    <s v="Transaction Operational &amp; Digital Improvement"/>
    <s v="Credit Documentation - Non-Retail"/>
    <s v="---"/>
    <s v="Credit Documentation Head"/>
    <s v="Credit Documentation Head"/>
    <s v="Kantor Fungsional Non Operasional - Gajah Mada"/>
    <s v="JAKARTA PUSAT"/>
    <s v="Dki Jakarta"/>
    <d v="1992-06-15T00:00:00"/>
    <d v="2016-10-26T00:00:00"/>
    <s v="Male"/>
    <s v="KFNO"/>
    <s v="REVYDIAN.PRADIPTA@CIMBNIAGA.CO.ID"/>
    <s v="D-3"/>
    <n v="3030075"/>
    <s v="HEFRIZAL"/>
    <s v="Credit Documentation &amp; Account Opening Head"/>
    <m/>
    <m/>
    <m/>
    <m/>
    <x v="1"/>
    <m/>
    <m/>
    <x v="0"/>
    <n v="0"/>
    <x v="0"/>
    <n v="0"/>
    <x v="0"/>
    <n v="0"/>
  </r>
  <r>
    <n v="3003226"/>
    <s v="CECEP SUBAGJA"/>
    <s v="U7"/>
    <x v="8"/>
    <s v="Central Operations"/>
    <s v="Transaction Operational &amp; Digital Improvement"/>
    <s v="Credit Documentation - Non-Retail"/>
    <s v="Credit Documentation I - Document Received &amp; Maintenance - Non-Retail"/>
    <s v="Credit Documentation Manager"/>
    <s v="Credit Documentation Manager"/>
    <s v="Kantor Fungsional Non Operasional - Gajah Mada"/>
    <s v="JAKARTA PUSAT"/>
    <s v="Dki Jakarta"/>
    <d v="1972-12-31T00:00:00"/>
    <d v="1995-08-01T00:00:00"/>
    <s v="Male"/>
    <s v="KFNO"/>
    <s v="CECEP.SUBAGJA@CIMBNIAGA.CO.ID"/>
    <s v="D-4"/>
    <n v="3032166"/>
    <s v="REVYDIAN ANGGUN PRADIPTA"/>
    <s v="Credit Documentation Head - Non-Retail"/>
    <m/>
    <m/>
    <m/>
    <m/>
    <x v="1"/>
    <m/>
    <m/>
    <x v="0"/>
    <n v="0"/>
    <x v="0"/>
    <n v="0"/>
    <x v="0"/>
    <n v="0"/>
  </r>
  <r>
    <n v="3016996"/>
    <s v="MARISSA ANGGRIANI S.PT"/>
    <s v="U8"/>
    <x v="8"/>
    <s v="Central Operations"/>
    <s v="Transaction Operational &amp; Digital Improvement"/>
    <s v="Credit Documentation - Non-Retail"/>
    <s v="Credit Documentation I - Document Received &amp; Maintenance - Non-Retail"/>
    <s v="Credit Documentation Officer"/>
    <s v="Credit Documentation Officer"/>
    <s v="Kantor Fungsional Non Operasional - Gajah Mada"/>
    <s v="JAKARTA PUSAT"/>
    <s v="Dki Jakarta"/>
    <d v="1982-12-29T00:00:00"/>
    <d v="2011-08-22T00:00:00"/>
    <s v="Female"/>
    <s v="KFNO"/>
    <s v="MARISSA.ANGGRIANI@CIMBNIAGA.CO.ID"/>
    <s v="D-5"/>
    <n v="3003226"/>
    <s v="CECEP SUBAGJA"/>
    <s v="Credit Documentation Manager I - Document Received &amp; Maintenance - Non-Retail"/>
    <m/>
    <m/>
    <m/>
    <m/>
    <x v="1"/>
    <m/>
    <m/>
    <x v="0"/>
    <n v="0.05"/>
    <x v="0"/>
    <n v="0"/>
    <x v="0"/>
    <n v="2.5000000000000001E-2"/>
  </r>
  <r>
    <n v="3038924"/>
    <s v="NENTIARA NAINGGOLAN"/>
    <s v="U8"/>
    <x v="8"/>
    <s v="Central Operations"/>
    <s v="Transaction Operational &amp; Digital Improvement"/>
    <s v="Credit Documentation - Non-Retail"/>
    <s v="Credit Documentation I - Document Received &amp; Maintenance - Non-Retail"/>
    <s v="Credit Documentation Officer"/>
    <s v="Credit Documentation Officer"/>
    <s v="Kantor Fungsional Non Operasional - Gajah Mada"/>
    <s v="JAKARTA PUSAT"/>
    <s v="Dki Jakarta"/>
    <d v="1988-05-24T00:00:00"/>
    <d v="2019-09-02T00:00:00"/>
    <s v="Female"/>
    <s v="KFNO"/>
    <s v="NENTIARA.NAINGGOLAN@CIMBNIAGA.CO.ID"/>
    <s v="D-5"/>
    <n v="3003226"/>
    <s v="CECEP SUBAGJA"/>
    <s v="Credit Documentation Manager I - Document Received &amp; Maintenance - Non-Retail"/>
    <m/>
    <m/>
    <m/>
    <m/>
    <x v="1"/>
    <m/>
    <m/>
    <x v="0"/>
    <n v="0"/>
    <x v="0"/>
    <n v="0"/>
    <x v="0"/>
    <n v="0"/>
  </r>
  <r>
    <n v="3041521"/>
    <s v="HARRYS RAYMON"/>
    <s v="U8"/>
    <x v="8"/>
    <s v="Central Operations"/>
    <s v="Transaction Operational &amp; Digital Improvement"/>
    <s v="Credit Documentation - Non-Retail"/>
    <s v="Credit Documentation II - Document Released &amp; Custodian - Non-Retail"/>
    <s v="Credit Documentation Manager"/>
    <s v="Credit Documentation Manager"/>
    <s v="Kantor Fungsional Non Operasional - Gajah Mada"/>
    <s v="JAKARTA PUSAT"/>
    <s v="Dki Jakarta"/>
    <d v="1989-04-12T00:00:00"/>
    <d v="2020-08-03T00:00:00"/>
    <s v="Male"/>
    <s v="KFNO"/>
    <s v="HARRYS.RAYMON@CIMBNIAGA.CO.ID"/>
    <s v="D-4"/>
    <n v="3032166"/>
    <s v="REVYDIAN ANGGUN PRADIPTA"/>
    <s v="Credit Documentation Head - Non-Retail"/>
    <m/>
    <m/>
    <m/>
    <m/>
    <x v="1"/>
    <m/>
    <m/>
    <x v="0"/>
    <n v="0.45"/>
    <x v="0"/>
    <n v="0"/>
    <x v="0"/>
    <n v="0.22500000000000001"/>
  </r>
  <r>
    <n v="3005072"/>
    <s v="SUSMIARSIH"/>
    <s v="U9"/>
    <x v="8"/>
    <s v="Central Operations"/>
    <s v="Transaction Operational &amp; Digital Improvement"/>
    <s v="Credit Documentation - Non-Retail"/>
    <s v="Credit Documentation II - Document Released &amp; Custodian - Non-Retail"/>
    <s v="Credit Documentation Staff"/>
    <s v="Credit Documentation Staff"/>
    <s v="Kantor Fungsional Non Operasional - Gajah Mada"/>
    <s v="JAKARTA PUSAT"/>
    <s v="Dki Jakarta"/>
    <d v="1973-09-22T00:00:00"/>
    <d v="2000-07-01T00:00:00"/>
    <s v="Female"/>
    <s v="KFNO"/>
    <s v="SUSMIARSIH@CIMBNIAGA.CO.ID"/>
    <s v="D-5"/>
    <n v="3041521"/>
    <s v="HARRYS RAYMON"/>
    <s v="Credit Documentation Manager II - Document Released &amp; Custodian - Non-Retail"/>
    <m/>
    <m/>
    <m/>
    <m/>
    <x v="1"/>
    <m/>
    <m/>
    <x v="0"/>
    <n v="0.05"/>
    <x v="0"/>
    <n v="0"/>
    <x v="0"/>
    <n v="2.5000000000000001E-2"/>
  </r>
  <r>
    <n v="3005239"/>
    <s v="FERIKA MEILANI"/>
    <s v="U9"/>
    <x v="8"/>
    <s v="Central Operations"/>
    <s v="Transaction Operational &amp; Digital Improvement"/>
    <s v="Credit Documentation - Non-Retail"/>
    <s v="Credit Documentation I - Document Received &amp; Maintenance - Non-Retail"/>
    <s v="Credit Documentation Staff"/>
    <s v="Credit Documentation Staff"/>
    <s v="Kantor Fungsional Non Operasional - Gajah Mada"/>
    <s v="JAKARTA PUSAT"/>
    <s v="Dki Jakarta"/>
    <d v="1974-05-22T00:00:00"/>
    <d v="2000-12-11T00:00:00"/>
    <s v="Female"/>
    <s v="KFNO"/>
    <s v="FERIKA@CIMBNIAGA.CO.ID"/>
    <s v="D-5"/>
    <n v="3003226"/>
    <s v="CECEP SUBAGJA"/>
    <s v="Credit Documentation Manager I - Document Received &amp; Maintenance - Non-Retail"/>
    <m/>
    <m/>
    <m/>
    <m/>
    <x v="1"/>
    <m/>
    <m/>
    <x v="0"/>
    <n v="0"/>
    <x v="0"/>
    <n v="0"/>
    <x v="0"/>
    <n v="0"/>
  </r>
  <r>
    <n v="3005839"/>
    <s v="CHAIRUNNISA NASUTION"/>
    <s v="U9"/>
    <x v="8"/>
    <s v="Central Operations"/>
    <s v="Transaction Operational &amp; Digital Improvement"/>
    <s v="Credit Documentation - Non-Retail"/>
    <s v="Credit Documentation II - Document Released &amp; Custodian - Non-Retail"/>
    <s v="Credit Documentation Staff"/>
    <s v="Credit Documentation Staff"/>
    <s v="Kantor Fungsional Non Operasional - Gajah Mada"/>
    <s v="JAKARTA PUSAT"/>
    <s v="Dki Jakarta"/>
    <d v="1977-07-31T00:00:00"/>
    <d v="2002-10-10T00:00:00"/>
    <s v="Female"/>
    <s v="KFNO"/>
    <s v="CHAIRUNNISA@CIMBNIAGA.CO.ID"/>
    <s v="D-5"/>
    <n v="3041521"/>
    <s v="HARRYS RAYMON"/>
    <s v="Credit Documentation Manager II - Document Released &amp; Custodian - Non-Retail"/>
    <m/>
    <m/>
    <m/>
    <m/>
    <x v="1"/>
    <m/>
    <m/>
    <x v="0"/>
    <n v="0"/>
    <x v="0"/>
    <n v="0"/>
    <x v="0"/>
    <n v="0"/>
  </r>
  <r>
    <n v="3010008"/>
    <s v="SAKTI NILA KANDI"/>
    <s v="U9"/>
    <x v="8"/>
    <s v="Central Operations"/>
    <s v="Transaction Operational &amp; Digital Improvement"/>
    <s v="Credit Documentation - Non-Retail"/>
    <s v="Credit Documentation II - Document Released &amp; Custodian - Non-Retail"/>
    <s v="Credit Documentation Staff"/>
    <s v="Credit Documentation Staff"/>
    <s v="Kantor Fungsional Non Operasional - Gajah Mada"/>
    <s v="JAKARTA PUSAT"/>
    <s v="Dki Jakarta"/>
    <d v="1982-01-27T00:00:00"/>
    <d v="2008-06-26T00:00:00"/>
    <s v="Female"/>
    <s v="KFNO"/>
    <s v="SAKTI@CIMBNIAGA.CO.ID"/>
    <s v="D-5"/>
    <n v="3041521"/>
    <s v="HARRYS RAYMON"/>
    <s v="Credit Documentation Manager II - Document Released &amp; Custodian - Non-Retail"/>
    <m/>
    <m/>
    <m/>
    <m/>
    <x v="1"/>
    <m/>
    <m/>
    <x v="0"/>
    <n v="0"/>
    <x v="0"/>
    <n v="0"/>
    <x v="0"/>
    <n v="0"/>
  </r>
  <r>
    <n v="3013570"/>
    <s v="DERY SUNDARI"/>
    <s v="U9"/>
    <x v="8"/>
    <s v="Central Operations"/>
    <s v="Transaction Operational &amp; Digital Improvement"/>
    <s v="Credit Documentation - Non-Retail"/>
    <s v="Credit Documentation I - Document Received &amp; Maintenance - Non-Retail"/>
    <s v="Credit Documentation Staff"/>
    <s v="Credit Documentation Staff"/>
    <s v="Kantor Fungsional Non Operasional - Gajah Mada"/>
    <s v="JAKARTA PUSAT"/>
    <s v="Dki Jakarta"/>
    <d v="1982-09-05T00:00:00"/>
    <d v="2010-07-08T00:00:00"/>
    <s v="Female"/>
    <s v="KFNO"/>
    <s v="DERY.SUNDARI@CIMBNIAGA.CO.ID"/>
    <s v="D-5"/>
    <n v="3003226"/>
    <s v="CECEP SUBAGJA"/>
    <s v="Credit Documentation Manager I - Document Received &amp; Maintenance - Non-Retail"/>
    <m/>
    <m/>
    <m/>
    <m/>
    <x v="1"/>
    <m/>
    <m/>
    <x v="0"/>
    <n v="0.45"/>
    <x v="0"/>
    <n v="0"/>
    <x v="0"/>
    <n v="0.22500000000000001"/>
  </r>
  <r>
    <n v="3038662"/>
    <s v="FRANSISCO XAVERIO M.TUVAONA"/>
    <s v="U9"/>
    <x v="8"/>
    <s v="Central Operations"/>
    <s v="Transaction Operational &amp; Digital Improvement"/>
    <s v="Credit Documentation - Non-Retail"/>
    <s v="Credit Documentation II - Document Released &amp; Custodian - Non-Retail"/>
    <s v="Credit Documentation Staff"/>
    <s v="Credit Documentation Staff"/>
    <s v="Kantor Fungsional Non Operasional - Gajah Mada"/>
    <s v="JAKARTA PUSAT"/>
    <s v="Dki Jakarta"/>
    <d v="1995-05-12T00:00:00"/>
    <d v="2019-07-29T00:00:00"/>
    <s v="Male"/>
    <s v="KFNO"/>
    <s v="FRANSISCO.M.TUVAONA@CIMBNIAGA.CO.ID"/>
    <s v="D-5"/>
    <n v="3041521"/>
    <s v="HARRYS RAYMON"/>
    <s v="Credit Documentation Manager II - Document Released &amp; Custodian - Non-Retail"/>
    <m/>
    <m/>
    <m/>
    <m/>
    <x v="1"/>
    <m/>
    <m/>
    <x v="0"/>
    <n v="0"/>
    <x v="0"/>
    <n v="0"/>
    <x v="0"/>
    <n v="0"/>
  </r>
  <r>
    <n v="3006138"/>
    <s v="TOTO TRIYUNIARTO"/>
    <s v="U5"/>
    <x v="8"/>
    <s v="Central Operations"/>
    <s v="Transaction Operational &amp; Digital Improvement"/>
    <s v="Credit Documentation &amp; Account Opening"/>
    <s v="Credit Documentation - Retail"/>
    <s v="Credit Documentation Head"/>
    <s v="Credit Documentation Head"/>
    <s v="Kantor Pusat - Griya Niaga 2"/>
    <s v="TANGERANG SELATAN"/>
    <s v="Banten"/>
    <d v="1978-06-01T00:00:00"/>
    <d v="2004-06-23T00:00:00"/>
    <s v="Male"/>
    <s v="KP"/>
    <s v="TOTO_TRIYUNIARTO@CIMBNIAGA.CO.ID"/>
    <s v="D-4"/>
    <n v="3030075"/>
    <s v="HEFRIZAL"/>
    <s v="Credit Documentation &amp; Account Opening Head"/>
    <m/>
    <m/>
    <m/>
    <m/>
    <x v="1"/>
    <m/>
    <m/>
    <x v="0"/>
    <n v="0"/>
    <x v="0"/>
    <n v="0"/>
    <x v="0"/>
    <n v="0"/>
  </r>
  <r>
    <n v="3030008"/>
    <s v="ASWADI"/>
    <s v="U7"/>
    <x v="8"/>
    <s v="Central Operations"/>
    <s v="Transaction Operational &amp; Digital Improvement"/>
    <s v="Credit Documentation &amp; Account Opening"/>
    <s v="Credit Documentation - Retail"/>
    <s v="Credit Documentation Officer"/>
    <s v="Credit Documentation Officer"/>
    <s v="Kantor Pusat - Griya Niaga 2"/>
    <s v="TANGERANG SELATAN"/>
    <s v="Banten"/>
    <d v="1988-02-03T00:00:00"/>
    <d v="2015-11-02T00:00:00"/>
    <s v="Male"/>
    <s v="KP"/>
    <s v="ASWADI@CIMBNIAGA.CO.ID"/>
    <s v="D-6"/>
    <n v="3006187"/>
    <s v="IIES MUNANDAR"/>
    <s v="Credit Documentation Manager II - Document Released &amp; Custodian - Retail"/>
    <m/>
    <m/>
    <m/>
    <m/>
    <x v="1"/>
    <m/>
    <m/>
    <x v="0"/>
    <n v="0.25"/>
    <x v="0"/>
    <n v="0"/>
    <x v="0"/>
    <n v="0.125"/>
  </r>
  <r>
    <n v="3003607"/>
    <s v="TUNJUNG APRILIA"/>
    <s v="U7"/>
    <x v="8"/>
    <s v="Central Operations"/>
    <s v="Transaction Operational &amp; Digital Improvement"/>
    <s v="Credit Documentation &amp; Account Opening"/>
    <s v="Credit Documentation - Retail"/>
    <s v="Credit Documentation Manager"/>
    <s v="Credit Documentation Manager"/>
    <s v="Kantor Pusat - Griya Niaga 2"/>
    <s v="TANGERANG SELATAN"/>
    <s v="Banten"/>
    <d v="1972-04-12T00:00:00"/>
    <d v="1996-04-01T00:00:00"/>
    <s v="Female"/>
    <s v="KP"/>
    <s v="TUNJUNG.APRILIA@CIMBNIAGA.CO.ID"/>
    <s v="D-5"/>
    <n v="3006138"/>
    <s v="TOTO TRIYUNIARTO"/>
    <s v="Credit Documentation Head - Retail"/>
    <m/>
    <m/>
    <m/>
    <m/>
    <x v="1"/>
    <m/>
    <m/>
    <x v="0"/>
    <n v="0.45"/>
    <x v="0"/>
    <n v="0"/>
    <x v="0"/>
    <n v="0.22500000000000001"/>
  </r>
  <r>
    <n v="3006565"/>
    <s v="IBNU HANAFI"/>
    <s v="U7"/>
    <x v="8"/>
    <s v="Central Operations"/>
    <s v="Transaction Operational &amp; Digital Improvement"/>
    <s v="Credit Documentation &amp; Account Opening"/>
    <s v="Credit Documentation - Retail"/>
    <s v="Credit Documentation Officer"/>
    <s v="Credit Documentation Officer"/>
    <s v="Kantor Pusat - Griya Niaga 2"/>
    <s v="TANGERANG SELATAN"/>
    <s v="Banten"/>
    <d v="1979-02-05T00:00:00"/>
    <d v="2005-02-01T00:00:00"/>
    <s v="Male"/>
    <s v="KP"/>
    <s v="IBNU.HANAFI@CIMBNIAGA.CO.ID"/>
    <s v="D-6"/>
    <n v="3003607"/>
    <s v="TUNJUNG APRILIA"/>
    <s v="Credit Documentation Manager I - Document Received &amp; Meintenance - Retail"/>
    <m/>
    <m/>
    <m/>
    <m/>
    <x v="1"/>
    <m/>
    <m/>
    <x v="1"/>
    <n v="1"/>
    <x v="0"/>
    <n v="0"/>
    <x v="0"/>
    <n v="0.5"/>
  </r>
  <r>
    <n v="3006187"/>
    <s v="IIES MUNANDAR"/>
    <s v="U7"/>
    <x v="8"/>
    <s v="Central Operations"/>
    <s v="Transaction Operational &amp; Digital Improvement"/>
    <s v="Credit Documentation &amp; Account Opening"/>
    <s v="Credit Documentation - Retail"/>
    <s v="Credit Documentation Manager"/>
    <s v="Credit Documentation Manager"/>
    <s v="Kantor Pusat - Griya Niaga 2"/>
    <s v="TANGERANG SELATAN"/>
    <s v="Banten"/>
    <d v="1978-02-28T00:00:00"/>
    <d v="2004-07-14T00:00:00"/>
    <s v="Male"/>
    <s v="KP"/>
    <s v="LIES.MUNANDAR@CIMBNIAGA.CO.ID"/>
    <s v="D-5"/>
    <n v="3006138"/>
    <s v="TOTO TRIYUNIARTO"/>
    <s v="Credit Documentation Head - Retail"/>
    <m/>
    <m/>
    <m/>
    <m/>
    <x v="1"/>
    <m/>
    <m/>
    <x v="1"/>
    <n v="1"/>
    <x v="2"/>
    <n v="1"/>
    <x v="2"/>
    <n v="1"/>
  </r>
  <r>
    <n v="3013305"/>
    <s v="ARDI ARDIANSYAH"/>
    <s v="U8"/>
    <x v="8"/>
    <s v="Central Operations"/>
    <s v="Transaction Operational &amp; Digital Improvement"/>
    <s v="Credit Documentation &amp; Account Opening"/>
    <s v="Credit Documentation - Retail"/>
    <s v="Credit Documentation Officer"/>
    <s v="Credit Documentation Officer"/>
    <s v="Kantor Pusat - Griya Niaga 2"/>
    <s v="TANGERANG SELATAN"/>
    <s v="Banten"/>
    <d v="1981-11-14T00:00:00"/>
    <d v="2010-05-10T00:00:00"/>
    <s v="Male"/>
    <s v="KP"/>
    <s v="ARDI.ARDIANSYAH@CIMBNIAGA.CO.ID"/>
    <s v="D-6"/>
    <n v="3006187"/>
    <s v="IIES MUNANDAR"/>
    <s v="Credit Documentation Manager II - Document Released &amp; Custodian - Retail"/>
    <m/>
    <m/>
    <m/>
    <m/>
    <x v="1"/>
    <m/>
    <m/>
    <x v="0"/>
    <n v="0"/>
    <x v="0"/>
    <n v="0"/>
    <x v="0"/>
    <n v="0"/>
  </r>
  <r>
    <n v="3012265"/>
    <s v="MILIAWATI"/>
    <s v="U8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2-05-05T00:00:00"/>
    <d v="2009-05-20T00:00:00"/>
    <s v="Female"/>
    <s v="KP"/>
    <s v="MILIAWATI@CIMBNIAGA.CO.ID"/>
    <s v="D-6"/>
    <n v="3006187"/>
    <s v="IIES MUNANDAR"/>
    <s v="Credit Documentation Manager II - Document Released &amp; Custodian - Retail"/>
    <m/>
    <m/>
    <m/>
    <m/>
    <x v="1"/>
    <m/>
    <m/>
    <x v="0"/>
    <n v="0.95"/>
    <x v="0"/>
    <n v="0"/>
    <x v="0"/>
    <n v="0.47499999999999998"/>
  </r>
  <r>
    <n v="3006572"/>
    <s v="WAHYU PRASETYO"/>
    <s v="U8"/>
    <x v="8"/>
    <s v="Central Operations"/>
    <s v="Transaction Operational &amp; Digital Improvement"/>
    <s v="Credit Documentation &amp; Account Opening"/>
    <s v="Credit Documentation - Retail"/>
    <s v="Credit Documentation Officer"/>
    <s v="Credit Documentation Officer"/>
    <s v="Kantor Pusat - Griya Niaga 2"/>
    <s v="TANGERANG SELATAN"/>
    <s v="Banten"/>
    <d v="1981-06-23T00:00:00"/>
    <d v="2005-01-20T00:00:00"/>
    <s v="Male"/>
    <s v="KP"/>
    <s v="WAHYU.PRASETYO@CIMBNIAGA.CO.ID"/>
    <s v="D-6"/>
    <n v="3006187"/>
    <s v="IIES MUNANDAR"/>
    <s v="Credit Documentation Manager II - Document Released &amp; Custodian - Retail"/>
    <m/>
    <m/>
    <m/>
    <m/>
    <x v="1"/>
    <m/>
    <m/>
    <x v="0"/>
    <n v="0"/>
    <x v="0"/>
    <n v="0"/>
    <x v="0"/>
    <n v="0"/>
  </r>
  <r>
    <n v="3010000"/>
    <s v="POPPY FITRIZA"/>
    <s v="U8"/>
    <x v="8"/>
    <s v="Central Operations"/>
    <s v="Transaction Operational &amp; Digital Improvement"/>
    <s v="Credit Documentation &amp; Account Opening"/>
    <s v="Credit Documentation - Retail"/>
    <s v="Credit Documentation Officer"/>
    <s v="Credit Documentation Officer"/>
    <s v="Kantor Pusat - Griya Niaga 2"/>
    <s v="TANGERANG SELATAN"/>
    <s v="Banten"/>
    <d v="1979-03-08T00:00:00"/>
    <d v="2008-06-25T00:00:00"/>
    <s v="Female"/>
    <s v="KP"/>
    <s v="POPPY.FITRIZA@CIMBNIAGA.CO.ID"/>
    <s v="D-6"/>
    <n v="3003607"/>
    <s v="TUNJUNG APRILIA"/>
    <s v="Credit Documentation Manager I - Document Received &amp; Meintenance - Retail"/>
    <m/>
    <m/>
    <m/>
    <m/>
    <x v="1"/>
    <m/>
    <m/>
    <x v="0"/>
    <n v="0.65"/>
    <x v="0"/>
    <n v="0"/>
    <x v="0"/>
    <n v="0.32500000000000001"/>
  </r>
  <r>
    <n v="3015169"/>
    <s v="EMANG FIRMANSAH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1-03-13T00:00:00"/>
    <d v="2011-01-15T00:00:00"/>
    <s v="Male"/>
    <s v="KP"/>
    <s v="EMANG.FIRMANSAH@CIMBNIAGA.CO.ID"/>
    <s v="D-6"/>
    <n v="3003607"/>
    <s v="TUNJUNG APRILIA"/>
    <s v="Credit Documentation Manager I - Document Received &amp; Meintenance - Retail"/>
    <m/>
    <m/>
    <m/>
    <m/>
    <x v="1"/>
    <m/>
    <m/>
    <x v="1"/>
    <n v="1"/>
    <x v="2"/>
    <n v="1"/>
    <x v="2"/>
    <n v="1"/>
  </r>
  <r>
    <n v="3019168"/>
    <s v="KARTIKA DWI ASTUTI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6-04-11T00:00:00"/>
    <d v="2012-06-04T00:00:00"/>
    <s v="Female"/>
    <s v="KP"/>
    <s v="KARTIKA.DWI@CIMBNIAGA.CO.ID"/>
    <s v="D-6"/>
    <n v="3003607"/>
    <s v="TUNJUNG APRILIA"/>
    <s v="Credit Documentation Manager I - Document Received &amp; Meintenance - Retail"/>
    <m/>
    <m/>
    <m/>
    <m/>
    <x v="1"/>
    <m/>
    <m/>
    <x v="1"/>
    <n v="1"/>
    <x v="2"/>
    <n v="1"/>
    <x v="2"/>
    <n v="1"/>
  </r>
  <r>
    <n v="3030291"/>
    <s v="DANTY MARCELLINA PRIASTUTI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93-09-04T00:00:00"/>
    <d v="2015-12-14T00:00:00"/>
    <s v="Female"/>
    <s v="KP"/>
    <s v="DANTY.PRIASTUTI@CIMBNIAGA.CO.ID"/>
    <s v="D-6"/>
    <n v="3003607"/>
    <s v="TUNJUNG APRILIA"/>
    <s v="Credit Documentation Manager I - Document Received &amp; Meintenance - Retail"/>
    <m/>
    <m/>
    <m/>
    <m/>
    <x v="1"/>
    <m/>
    <m/>
    <x v="1"/>
    <n v="1"/>
    <x v="2"/>
    <n v="1"/>
    <x v="2"/>
    <n v="1"/>
  </r>
  <r>
    <n v="3009466"/>
    <s v="RATNA YULIANTI DEWI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3-07-31T00:00:00"/>
    <d v="2006-11-06T00:00:00"/>
    <s v="Female"/>
    <s v="KP"/>
    <s v="RATNA.YULIANTID@CIMBNIAGA.CO.ID"/>
    <s v="D-6"/>
    <n v="3003607"/>
    <s v="TUNJUNG APRILIA"/>
    <s v="Credit Documentation Manager I - Document Received &amp; Meintenance - Retail"/>
    <m/>
    <m/>
    <m/>
    <m/>
    <x v="1"/>
    <m/>
    <m/>
    <x v="0"/>
    <n v="0"/>
    <x v="0"/>
    <n v="0"/>
    <x v="0"/>
    <n v="0"/>
  </r>
  <r>
    <n v="3005835"/>
    <s v="JOKO PRASETIO ANUGROHO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78-05-23T00:00:00"/>
    <d v="2003-10-07T00:00:00"/>
    <s v="Male"/>
    <s v="KP"/>
    <s v="JOKO.PRASETIO@CIMBNIAGA.CO.ID"/>
    <s v="D-6"/>
    <n v="3006187"/>
    <s v="IIES MUNANDAR"/>
    <s v="Credit Documentation Manager II - Document Released &amp; Custodian - Retail"/>
    <m/>
    <m/>
    <m/>
    <m/>
    <x v="1"/>
    <m/>
    <m/>
    <x v="0"/>
    <n v="0"/>
    <x v="0"/>
    <n v="0"/>
    <x v="0"/>
    <n v="0"/>
  </r>
  <r>
    <n v="3006079"/>
    <s v="CASPHIAN L. PAPULUNG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75-02-02T00:00:00"/>
    <d v="2003-06-02T00:00:00"/>
    <s v="Male"/>
    <s v="KP"/>
    <s v="CASPHIAN.PAPULUNG@CIMBNIAGA.CO.ID"/>
    <s v="D-6"/>
    <n v="3006187"/>
    <s v="IIES MUNANDAR"/>
    <s v="Credit Documentation Manager II - Document Released &amp; Custodian - Retail"/>
    <m/>
    <m/>
    <m/>
    <m/>
    <x v="1"/>
    <m/>
    <m/>
    <x v="1"/>
    <n v="1"/>
    <x v="2"/>
    <n v="1"/>
    <x v="2"/>
    <n v="1"/>
  </r>
  <r>
    <n v="3006359"/>
    <s v="EFRIDA SARI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0-09-18T00:00:00"/>
    <d v="2004-10-21T00:00:00"/>
    <s v="Female"/>
    <s v="KP"/>
    <s v="EFRIDA@CIMBNIAGA.CO.ID"/>
    <s v="D-6"/>
    <n v="3006187"/>
    <s v="IIES MUNANDAR"/>
    <s v="Credit Documentation Manager II - Document Released &amp; Custodian - Retail"/>
    <m/>
    <m/>
    <m/>
    <m/>
    <x v="1"/>
    <m/>
    <m/>
    <x v="0"/>
    <n v="0.95"/>
    <x v="2"/>
    <n v="1"/>
    <x v="0"/>
    <n v="0.97499999999999998"/>
  </r>
  <r>
    <n v="3006431"/>
    <s v="RATIH PUSPITANINGRUM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1-02-23T00:00:00"/>
    <d v="2004-12-01T00:00:00"/>
    <s v="Female"/>
    <s v="KP"/>
    <s v="RATIH.PUSPITANINGRUM@CIMBNIAGA.CO.ID"/>
    <s v="D-6"/>
    <n v="3003607"/>
    <s v="TUNJUNG APRILIA"/>
    <s v="Credit Documentation Manager I - Document Received &amp; Meintenance - Retail"/>
    <m/>
    <m/>
    <m/>
    <m/>
    <x v="1"/>
    <m/>
    <m/>
    <x v="1"/>
    <n v="1"/>
    <x v="2"/>
    <n v="1"/>
    <x v="2"/>
    <n v="1"/>
  </r>
  <r>
    <n v="5373903"/>
    <s v="RENDY HERMAWAN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91-07-02T00:00:00"/>
    <d v="2022-08-08T00:00:00"/>
    <s v="Male"/>
    <s v="KP"/>
    <s v="Rendy.Hermawan2@cimbniaga.co.id"/>
    <s v="D-6"/>
    <n v="3006187"/>
    <s v="IIES MUNANDAR"/>
    <s v="Credit Documentation Manager II - Document Released &amp; Custodian - Retail"/>
    <m/>
    <m/>
    <m/>
    <m/>
    <x v="1"/>
    <m/>
    <m/>
    <x v="1"/>
    <n v="1"/>
    <x v="2"/>
    <n v="1"/>
    <x v="2"/>
    <n v="1"/>
  </r>
  <r>
    <n v="3006238"/>
    <s v="IKA RUMONDANG LUMBAN TOBING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76-07-11T00:00:00"/>
    <d v="2007-09-01T00:00:00"/>
    <s v="Female"/>
    <s v="KP"/>
    <s v="IKATOBING@CIMBNIAGA.CO.ID"/>
    <s v="D-6"/>
    <n v="3003607"/>
    <s v="TUNJUNG APRILIA"/>
    <s v="Credit Documentation Manager I - Document Received &amp; Meintenance - Retail"/>
    <m/>
    <m/>
    <m/>
    <m/>
    <x v="1"/>
    <m/>
    <m/>
    <x v="0"/>
    <n v="0.7"/>
    <x v="0"/>
    <n v="0"/>
    <x v="0"/>
    <n v="0.35"/>
  </r>
  <r>
    <n v="3014834"/>
    <s v="MELIZA THIO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8-01-21T00:00:00"/>
    <d v="2010-12-13T00:00:00"/>
    <s v="Female"/>
    <s v="KP"/>
    <s v="MELIZA.THIO@CIMBNIAGA.CO.ID"/>
    <s v="D-6"/>
    <n v="3006187"/>
    <s v="IIES MUNANDAR"/>
    <s v="Credit Documentation Manager II - Document Released &amp; Custodian - Retail"/>
    <m/>
    <m/>
    <m/>
    <m/>
    <x v="1"/>
    <m/>
    <m/>
    <x v="1"/>
    <n v="1"/>
    <x v="2"/>
    <n v="1"/>
    <x v="2"/>
    <n v="1"/>
  </r>
  <r>
    <n v="3016226"/>
    <s v="ALPIAN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0-07-26T00:00:00"/>
    <d v="2011-06-01T00:00:00"/>
    <s v="Male"/>
    <s v="KP"/>
    <s v="ALPIAN.AH@CIMBNIAGA.CO.ID"/>
    <s v="D-6"/>
    <n v="3006187"/>
    <s v="IIES MUNANDAR"/>
    <s v="Credit Documentation Manager II - Document Released &amp; Custodian - Retail"/>
    <m/>
    <m/>
    <m/>
    <m/>
    <x v="1"/>
    <m/>
    <m/>
    <x v="1"/>
    <n v="1"/>
    <x v="2"/>
    <n v="1"/>
    <x v="2"/>
    <n v="1"/>
  </r>
  <r>
    <n v="3021937"/>
    <s v="JUMADI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1-03-16T00:00:00"/>
    <d v="2013-02-20T00:00:00"/>
    <s v="Male"/>
    <s v="KP"/>
    <s v="JUMADI@CIMBNIAGA.CO.ID"/>
    <s v="D-6"/>
    <n v="3006187"/>
    <s v="IIES MUNANDAR"/>
    <s v="Credit Documentation Manager II - Document Released &amp; Custodian - Retail"/>
    <m/>
    <m/>
    <m/>
    <m/>
    <x v="1"/>
    <m/>
    <m/>
    <x v="0"/>
    <n v="0.5"/>
    <x v="0"/>
    <n v="0"/>
    <x v="0"/>
    <n v="0.25"/>
  </r>
  <r>
    <n v="3025302"/>
    <s v="RICKY USMAN DWI SANTOSO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85-07-24T00:00:00"/>
    <d v="2013-11-06T00:00:00"/>
    <s v="Male"/>
    <s v="KP"/>
    <s v="RICKY.SANTOSO@CIMBNIAGA.CO.ID"/>
    <s v="D-6"/>
    <n v="3006187"/>
    <s v="IIES MUNANDAR"/>
    <s v="Credit Documentation Manager II - Document Released &amp; Custodian - Retail"/>
    <m/>
    <m/>
    <m/>
    <m/>
    <x v="1"/>
    <m/>
    <m/>
    <x v="0"/>
    <n v="0.3"/>
    <x v="0"/>
    <n v="0"/>
    <x v="0"/>
    <n v="0.15"/>
  </r>
  <r>
    <n v="3038131"/>
    <s v="PUTRI INDRIANA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94-10-05T00:00:00"/>
    <d v="2019-05-20T00:00:00"/>
    <s v="Female"/>
    <s v="KP"/>
    <s v="PUTRI.INDRIANA@CIMBNIAGA.CO.ID"/>
    <s v="D-6"/>
    <n v="3006187"/>
    <s v="IIES MUNANDAR"/>
    <s v="Credit Documentation Manager II - Document Released &amp; Custodian - Retail"/>
    <m/>
    <m/>
    <m/>
    <m/>
    <x v="1"/>
    <m/>
    <m/>
    <x v="1"/>
    <n v="1"/>
    <x v="2"/>
    <n v="1"/>
    <x v="2"/>
    <n v="1"/>
  </r>
  <r>
    <n v="3033354"/>
    <s v="AYU ANDINI APRILLITA"/>
    <s v="U9"/>
    <x v="8"/>
    <s v="Central Operations"/>
    <s v="Transaction Operational &amp; Digital Improvement"/>
    <s v="Credit Documentation &amp; Account Opening"/>
    <s v="Credit Documentation - Retail"/>
    <s v="Credit Documentation Staff"/>
    <s v="Credit Documentation Staff"/>
    <s v="Kantor Pusat - Griya Niaga 2"/>
    <s v="TANGERANG SELATAN"/>
    <s v="Banten"/>
    <d v="1994-04-12T00:00:00"/>
    <d v="2017-04-20T00:00:00"/>
    <s v="Female"/>
    <s v="KP"/>
    <s v="AYU.APRILITA@CIMBNIAGA.CO.ID"/>
    <s v="D-6"/>
    <n v="3006187"/>
    <s v="IIES MUNANDAR"/>
    <s v="Credit Documentation Manager II - Document Released &amp; Custodian - Retail"/>
    <m/>
    <m/>
    <m/>
    <m/>
    <x v="1"/>
    <m/>
    <m/>
    <x v="1"/>
    <n v="1"/>
    <x v="2"/>
    <n v="1"/>
    <x v="2"/>
    <n v="1"/>
  </r>
  <r>
    <n v="3007141"/>
    <s v="MUHERRY MULA HAMONANGAN SIREGAR"/>
    <s v="U5"/>
    <x v="8"/>
    <s v="Central Operations"/>
    <s v="Transaction Operational &amp; Digital Improvement"/>
    <s v="Credit Documentation - Sumatera"/>
    <s v="---"/>
    <s v="Credit Documentation Head"/>
    <s v="Credit Documentation Head"/>
    <s v="KC - Medan - Bukit Barisan - BKT"/>
    <s v="MEDAN"/>
    <s v="Sumatera Utara"/>
    <d v="1978-01-07T00:00:00"/>
    <d v="2005-08-01T00:00:00"/>
    <s v="Male"/>
    <s v="BKT"/>
    <s v="MUHERRY@CIMBNIAGA.CO.ID"/>
    <s v="D-3"/>
    <n v="3030075"/>
    <s v="HEFRIZAL"/>
    <s v="Credit Documentation &amp; Account Opening Head"/>
    <m/>
    <m/>
    <m/>
    <m/>
    <x v="1"/>
    <m/>
    <m/>
    <x v="0"/>
    <n v="0.1"/>
    <x v="0"/>
    <n v="0"/>
    <x v="0"/>
    <n v="0.05"/>
  </r>
  <r>
    <n v="3005339"/>
    <s v="AKROMI NUR"/>
    <s v="U6"/>
    <x v="8"/>
    <s v="Central Operations"/>
    <s v="Transaction Operational &amp; Digital Improvement"/>
    <s v="Credit Documentation - Sumatera"/>
    <s v="Clearing &amp; Credit Documentation III - Batam"/>
    <s v="Credit Documentation Manager"/>
    <s v="Credit Documentation Manager"/>
    <s v="KC - Batam - Sei Panas - SIP"/>
    <s v="BATAM"/>
    <s v="Kepulauan Riau"/>
    <d v="1976-06-06T00:00:00"/>
    <d v="2001-03-19T00:00:00"/>
    <s v="Male"/>
    <s v="SIP"/>
    <s v="AKROMI@CIMBNIAGA.CO.ID"/>
    <s v="D-4"/>
    <n v="3007141"/>
    <s v="MUHERRY MULA HAMONANGAN SIREGAR"/>
    <s v="Credit Documentation Head - Sumatera"/>
    <m/>
    <m/>
    <m/>
    <m/>
    <x v="1"/>
    <m/>
    <m/>
    <x v="0"/>
    <n v="0.45"/>
    <x v="0"/>
    <n v="0"/>
    <x v="0"/>
    <n v="0.22500000000000001"/>
  </r>
  <r>
    <n v="3003104"/>
    <s v="BUDI HARYONO"/>
    <s v="U6"/>
    <x v="8"/>
    <s v="Central Operations"/>
    <s v="Transaction Operational"/>
    <s v="Credit Documentation &amp; Retail Loan Ops"/>
    <s v="Credit Documentation - Sumatera"/>
    <s v="Credit Documentation Manager"/>
    <s v="Credit Documentation Manager"/>
    <s v="KC - Pekanbaru - Sudirman - PSD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6714"/>
    <s v="ARIF PRAMONO"/>
    <s v="U7"/>
    <x v="8"/>
    <s v="Central Operations"/>
    <s v="Transaction Operational &amp; Digital Improvement"/>
    <s v="Credit Documentation - Sumatera"/>
    <s v="Credit Documentation I - Medan"/>
    <s v="Credit Documentation Manager"/>
    <s v="Credit Documentation Manager"/>
    <s v="KC - Medan - Bukit Barisan - BKT"/>
    <s v="MEDAN"/>
    <s v="Sumatera Utara"/>
    <d v="1982-05-11T00:00:00"/>
    <d v="2005-04-01T00:00:00"/>
    <s v="Male"/>
    <s v="BKT"/>
    <s v="ARIF.PRAMONO@CIMBNIAGA.CO.ID"/>
    <s v="D-4"/>
    <n v="3007141"/>
    <s v="MUHERRY MULA HAMONANGAN SIREGAR"/>
    <s v="Credit Documentation Head - Sumatera"/>
    <m/>
    <m/>
    <m/>
    <m/>
    <x v="1"/>
    <m/>
    <m/>
    <x v="1"/>
    <n v="1"/>
    <x v="0"/>
    <n v="0"/>
    <x v="0"/>
    <n v="0.5"/>
  </r>
  <r>
    <n v="3010155"/>
    <s v="IMELDA HARRIS"/>
    <s v="U8"/>
    <x v="8"/>
    <s v="Central Operations"/>
    <s v="Transaction Operational &amp; Digital Improvement"/>
    <s v="Credit Documentation - Sumatera"/>
    <s v="Credit Documentation I - Medan"/>
    <s v="Credit Documentation Staff"/>
    <s v="Credit Documentation Staff"/>
    <s v="KC - Medan - Bukit Barisan - BKT"/>
    <s v="MEDAN"/>
    <s v="Sumatera Utara"/>
    <d v="1983-01-13T00:00:00"/>
    <d v="2008-08-01T00:00:00"/>
    <s v="Female"/>
    <s v="BKT"/>
    <s v="IMELDA.HARRIS@CIMBNIAGA.CO.ID"/>
    <s v="D-5"/>
    <n v="3006714"/>
    <s v="ARIF PRAMONO"/>
    <s v="Credit Documentation Manager I - Medan"/>
    <m/>
    <m/>
    <m/>
    <m/>
    <x v="1"/>
    <m/>
    <m/>
    <x v="1"/>
    <n v="1"/>
    <x v="0"/>
    <n v="0"/>
    <x v="0"/>
    <n v="0.5"/>
  </r>
  <r>
    <n v="3019814"/>
    <s v="HERI RAMADHAN"/>
    <s v="U8"/>
    <x v="8"/>
    <s v="Central Operations"/>
    <s v="Transaction Operational &amp; Digital Improvement"/>
    <s v="Credit Documentation - Sumatera"/>
    <s v="Credit Documentation I - Medan"/>
    <s v="Credit Documentation Officer"/>
    <s v="Credit Documentation Officer"/>
    <s v="KC - Medan - Bukit Barisan - BKT"/>
    <s v="MEDAN"/>
    <s v="Sumatera Utara"/>
    <d v="1985-05-21T00:00:00"/>
    <d v="2012-08-13T00:00:00"/>
    <s v="Male"/>
    <s v="BKT"/>
    <s v="HERI.RAMADHAN@CIMBNIAGA.CO.ID"/>
    <s v="D-5"/>
    <n v="3006714"/>
    <s v="ARIF PRAMONO"/>
    <s v="Credit Documentation Manager I - Medan"/>
    <m/>
    <m/>
    <m/>
    <m/>
    <x v="1"/>
    <m/>
    <m/>
    <x v="1"/>
    <n v="1"/>
    <x v="0"/>
    <n v="0"/>
    <x v="0"/>
    <n v="0.5"/>
  </r>
  <r>
    <n v="3004908"/>
    <s v="RONY YULIANA HUTAGALUNG"/>
    <s v="U8"/>
    <x v="8"/>
    <s v="Central Operations"/>
    <s v="Transaction Operational &amp; Digital Improvement"/>
    <s v="Credit Documentation - Sumatera"/>
    <s v="Clearing &amp; Credit Documentation II - Pekanbaru"/>
    <s v="Credit Documentation Manager"/>
    <s v="Credit Documentation Manager"/>
    <s v="KC - Pekanbaru - Sudirman - PSD"/>
    <s v="PEKANBARU"/>
    <s v="Riau"/>
    <d v="1973-07-29T00:00:00"/>
    <d v="1999-07-15T00:00:00"/>
    <s v="Female"/>
    <s v="PSD"/>
    <s v="RONY.YULIANA@CIMBNIAGA.CO.ID"/>
    <s v="D-4"/>
    <n v="3007141"/>
    <s v="MUHERRY MULA HAMONANGAN SIREGAR"/>
    <s v="Credit Documentation Head - Sumatera"/>
    <m/>
    <m/>
    <m/>
    <m/>
    <x v="1"/>
    <m/>
    <m/>
    <x v="0"/>
    <n v="0.4"/>
    <x v="0"/>
    <n v="0"/>
    <x v="0"/>
    <n v="0.2"/>
  </r>
  <r>
    <n v="3005454"/>
    <s v="DARIYATI"/>
    <s v="U8"/>
    <x v="8"/>
    <s v="Central Operations"/>
    <s v="Transaction Operational &amp; Digital Improvement"/>
    <s v="Credit Documentation - Sumatera"/>
    <s v="Clearing &amp; Credit Documentation III - Batam"/>
    <s v="Clearing &amp; Credit Documentation Officer"/>
    <s v="Clearing &amp; Credit Documentation Officer"/>
    <s v="KC - Batam - Sei Panas - SIP"/>
    <s v="BATAM"/>
    <s v="Kepulauan Riau"/>
    <d v="1979-05-11T00:00:00"/>
    <d v="2001-07-01T00:00:00"/>
    <s v="Female"/>
    <s v="SIP"/>
    <s v="DARIYATI@CIMBNIAGA.CO.ID"/>
    <s v="D-5"/>
    <n v="3005339"/>
    <s v="AKROMI NUR"/>
    <s v="Clearing &amp; Credit Documentation Manager III - Batam"/>
    <m/>
    <m/>
    <m/>
    <m/>
    <x v="1"/>
    <m/>
    <m/>
    <x v="0"/>
    <n v="0"/>
    <x v="0"/>
    <n v="0"/>
    <x v="0"/>
    <n v="0"/>
  </r>
  <r>
    <n v="3011699"/>
    <s v="FERDIANSYAH PUTRA"/>
    <s v="U8"/>
    <x v="8"/>
    <s v="Central Operations"/>
    <s v="Transaction Operational &amp; Digital Improvement"/>
    <s v="Credit Documentation - Sumatera"/>
    <s v="Clearing &amp; Credit Documentation III - Batam"/>
    <s v="Clearing &amp; Credit Documentation Staff"/>
    <s v="Clearing &amp; Credit Documentation Staff"/>
    <s v="KC - Batam - Sei Panas - SIP"/>
    <s v="BATAM"/>
    <s v="Kepulauan Riau"/>
    <d v="1982-10-29T00:00:00"/>
    <d v="2010-02-01T00:00:00"/>
    <s v="Male"/>
    <s v="SIP"/>
    <s v="FERDIANSYAH.PUTRA@CIMBNIAGA.CO.ID"/>
    <s v="D-5"/>
    <n v="3005339"/>
    <s v="AKROMI NUR"/>
    <s v="Clearing &amp; Credit Documentation Manager III - Batam"/>
    <m/>
    <m/>
    <m/>
    <m/>
    <x v="1"/>
    <m/>
    <m/>
    <x v="0"/>
    <n v="0"/>
    <x v="0"/>
    <n v="0"/>
    <x v="0"/>
    <n v="0"/>
  </r>
  <r>
    <n v="3017338"/>
    <s v="KISWATI"/>
    <s v="U9"/>
    <x v="8"/>
    <s v="Central Operations"/>
    <s v="Transaction Operational &amp; Digital Improvement"/>
    <s v="Credit Documentation - Sumatera"/>
    <s v="Clearing &amp; Credit Documentation III - Batam"/>
    <s v="Clearing &amp; Credit Documentation Staff"/>
    <s v="Clearing &amp; Credit Documentation Staff"/>
    <s v="KC - Batam - Sei Panas - SIP"/>
    <s v="BATAM"/>
    <s v="Kepulauan Riau"/>
    <d v="1989-05-29T00:00:00"/>
    <d v="2011-10-03T00:00:00"/>
    <s v="Female"/>
    <s v="SIP"/>
    <s v="KISWATI@CIMBNIAGA.CO.ID"/>
    <s v="D-5"/>
    <n v="3005339"/>
    <s v="AKROMI NUR"/>
    <s v="Clearing &amp; Credit Documentation Manager III - Batam"/>
    <m/>
    <m/>
    <m/>
    <m/>
    <x v="1"/>
    <m/>
    <m/>
    <x v="0"/>
    <n v="0.35"/>
    <x v="0"/>
    <n v="0"/>
    <x v="0"/>
    <n v="0.17499999999999999"/>
  </r>
  <r>
    <n v="3017218"/>
    <s v="RIO ANDRIAN"/>
    <s v="U9"/>
    <x v="8"/>
    <s v="Central Operations"/>
    <s v="Transaction Operational &amp; Digital Improvement"/>
    <s v="Credit Documentation - Sumatera"/>
    <s v="Clearing &amp; Credit Documentation III - Batam"/>
    <s v="Clearing &amp; Credit Documentation Staff"/>
    <s v="Clearing &amp; Credit Documentation Staff"/>
    <s v="KC - Batam - Sei Panas - SIP"/>
    <s v="BATAM"/>
    <s v="Kepulauan Riau"/>
    <d v="1984-04-20T00:00:00"/>
    <d v="2011-09-19T00:00:00"/>
    <s v="Male"/>
    <s v="SIP"/>
    <s v="RIO.ANDRIAN@CIMBNIAGA.CO.ID"/>
    <s v="D-5"/>
    <n v="3005339"/>
    <s v="AKROMI NUR"/>
    <s v="Clearing &amp; Credit Documentation Manager III - Batam"/>
    <m/>
    <m/>
    <m/>
    <m/>
    <x v="1"/>
    <m/>
    <m/>
    <x v="0"/>
    <n v="0.95"/>
    <x v="0"/>
    <n v="0"/>
    <x v="0"/>
    <n v="0.47499999999999998"/>
  </r>
  <r>
    <n v="5602046"/>
    <s v="RAHAYU FRITA WINDANI"/>
    <s v="U9"/>
    <x v="8"/>
    <s v="Central Operations"/>
    <s v="Transaction Operational &amp; Digital Improvement"/>
    <s v="Credit Documentation - Sumatera"/>
    <s v="Clearing &amp; Credit Documentation II - Pekanbaru"/>
    <s v="Clearing &amp; Credit Documentation Staff"/>
    <s v="Clearing &amp; Credit Documentation Staff"/>
    <s v="KC - Pekanbaru - Sudirman - PSD"/>
    <s v="PEKANBARU"/>
    <s v="Riau"/>
    <d v="2003-11-06T00:00:00"/>
    <d v="2026-02-23T00:00:00"/>
    <s v="Female"/>
    <s v="PSD"/>
    <s v="rahayu.windani@cimbniaga.co.id"/>
    <s v="D-5"/>
    <n v="3004908"/>
    <s v="RONY YULIANA HUTAGALUNG"/>
    <s v="Clearing &amp; Credit Documentation Manager II - Pekanbaru"/>
    <m/>
    <m/>
    <m/>
    <m/>
    <x v="1"/>
    <m/>
    <m/>
    <x v="0"/>
    <n v="0.1"/>
    <x v="1"/>
    <e v="#N/A"/>
    <x v="1"/>
    <e v="#N/A"/>
  </r>
  <r>
    <n v="3024285"/>
    <s v="YOPI INDRAYADI"/>
    <s v="U9"/>
    <x v="8"/>
    <s v="Central Operations"/>
    <s v="Transaction Operational &amp; Digital Improvement"/>
    <s v="Credit Documentation - Sumatera"/>
    <s v="Clearing &amp; Credit Documentation II - Pekanbaru"/>
    <s v="Clearing &amp; Credit Documentation Staff"/>
    <s v="Clearing &amp; Credit Documentation Staff"/>
    <s v="KC - Pekanbaru - Sudirman - PSD"/>
    <s v="PEKANBARU"/>
    <s v="Riau"/>
    <d v="1982-10-02T00:00:00"/>
    <d v="2013-10-01T00:00:00"/>
    <s v="Male"/>
    <s v="PSD"/>
    <s v="YOPI.INDRAYADI@CIMBNIAGA.CO.ID"/>
    <s v="D-5"/>
    <n v="3004908"/>
    <s v="RONY YULIANA HUTAGALUNG"/>
    <s v="Clearing &amp; Credit Documentation Manager II - Pekanbaru"/>
    <m/>
    <m/>
    <m/>
    <m/>
    <x v="1"/>
    <m/>
    <m/>
    <x v="0"/>
    <n v="0.1"/>
    <x v="0"/>
    <n v="0"/>
    <x v="0"/>
    <n v="0.05"/>
  </r>
  <r>
    <n v="3016164"/>
    <s v="VIDYA HANDAYANI"/>
    <s v="U9"/>
    <x v="8"/>
    <s v="Central Operations"/>
    <s v="Transaction Operational &amp; Digital Improvement"/>
    <s v="Credit Documentation - Sumatera"/>
    <s v="Clearing &amp; Credit Documentation II - Pekanbaru"/>
    <s v="Clearing &amp; Credit Documentation Staff"/>
    <s v="Clearing &amp; Credit Documentation Staff"/>
    <s v="KC - Pekanbaru - Sudirman - PSD"/>
    <s v="PEKANBARU"/>
    <s v="Riau"/>
    <d v="1987-08-27T00:00:00"/>
    <d v="2011-05-24T00:00:00"/>
    <s v="Female"/>
    <s v="PSD"/>
    <s v="VIDYA.HANDAYANI@CIMBNIAGA.CO.ID"/>
    <s v="D-5"/>
    <n v="3004908"/>
    <s v="RONY YULIANA HUTAGALUNG"/>
    <s v="Clearing &amp; Credit Documentation Manager II - Pekanbaru"/>
    <m/>
    <m/>
    <m/>
    <m/>
    <x v="1"/>
    <m/>
    <m/>
    <x v="0"/>
    <n v="0.1"/>
    <x v="0"/>
    <n v="0"/>
    <x v="0"/>
    <n v="0.05"/>
  </r>
  <r>
    <n v="3006915"/>
    <s v="HERRY SURYA"/>
    <s v="U9"/>
    <x v="8"/>
    <s v="Central Operations"/>
    <s v="Transaction Operational &amp; Digital Improvement"/>
    <s v="Credit Documentation - Sumatera"/>
    <s v="Clearing &amp; Credit Documentation II - Pekanbaru"/>
    <s v="Clearing &amp; Credit Documentation Staff"/>
    <s v="Clearing &amp; Credit Documentation Staff"/>
    <s v="KC - Pekanbaru - Sudirman - PSD"/>
    <s v="PEKANBARU"/>
    <s v="Riau"/>
    <d v="1978-08-29T00:00:00"/>
    <d v="2004-05-21T00:00:00"/>
    <s v="Male"/>
    <s v="PSD"/>
    <s v="HERRY.SURYA@CIMBNIAGA.CO.ID"/>
    <s v="D-5"/>
    <n v="3004908"/>
    <s v="RONY YULIANA HUTAGALUNG"/>
    <s v="Clearing &amp; Credit Documentation Manager II - Pekanbaru"/>
    <m/>
    <m/>
    <m/>
    <m/>
    <x v="1"/>
    <m/>
    <m/>
    <x v="0"/>
    <n v="0.1"/>
    <x v="0"/>
    <n v="0"/>
    <x v="0"/>
    <n v="0.05"/>
  </r>
  <r>
    <n v="3040646"/>
    <s v="AFRAH HAYATI SIREGAR"/>
    <s v="U9"/>
    <x v="8"/>
    <s v="Central Operations"/>
    <s v="Transaction Operational &amp; Digital Improvement"/>
    <s v="Credit Documentation - Sumatera"/>
    <s v="Credit Documentation I - Medan"/>
    <s v="Credit Documentation Staff"/>
    <s v="Credit Documentation Staff"/>
    <s v="KC - Medan - Bukit Barisan - BKT"/>
    <s v="MEDAN"/>
    <s v="Sumatera Utara"/>
    <d v="1997-07-09T00:00:00"/>
    <d v="2020-02-24T00:00:00"/>
    <s v="Female"/>
    <s v="BKT"/>
    <s v="AFRAH.SIREGAR@CIMBNIAGA.CO.ID"/>
    <s v="D-5"/>
    <n v="3006714"/>
    <s v="ARIF PRAMONO"/>
    <s v="Credit Documentation Manager I - Medan"/>
    <m/>
    <m/>
    <m/>
    <m/>
    <x v="1"/>
    <m/>
    <m/>
    <x v="1"/>
    <n v="1"/>
    <x v="0"/>
    <n v="0"/>
    <x v="0"/>
    <n v="0.5"/>
  </r>
  <r>
    <n v="3039491"/>
    <s v="SURYANTA NABABAN"/>
    <s v="U9"/>
    <x v="8"/>
    <s v="Central Operations"/>
    <s v="Transaction Operational"/>
    <s v="Credit Documentation &amp; Retail Loan Ops"/>
    <s v="Credit Documentation - Sumatera"/>
    <s v="Credit Documentation Staff"/>
    <s v="Credit Documentation Staff"/>
    <s v="KC - Medan - Bukit Barisan - BKT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9328"/>
    <s v="DIO ANANDA AULIA"/>
    <s v="U9"/>
    <x v="8"/>
    <s v="Central Operations"/>
    <s v="Transaction Operational &amp; Digital Improvement"/>
    <s v="Credit Documentation - Sumatera"/>
    <s v="Credit Documentation I - Medan"/>
    <s v="Credit Documentation Staff"/>
    <s v="Credit Documentation Staff"/>
    <s v="KC - Medan - Bukit Barisan - BKT"/>
    <s v="MEDAN"/>
    <s v="Sumatera Utara"/>
    <d v="1996-12-22T00:00:00"/>
    <d v="2019-10-07T00:00:00"/>
    <s v="Male"/>
    <s v="BKT"/>
    <s v="DIO.AULIA@CIMBNIAGA.CO.ID"/>
    <s v="D-5"/>
    <n v="3006714"/>
    <s v="ARIF PRAMONO"/>
    <s v="Credit Documentation Manager I - Medan"/>
    <m/>
    <m/>
    <m/>
    <m/>
    <x v="1"/>
    <m/>
    <m/>
    <x v="0"/>
    <n v="0.95"/>
    <x v="0"/>
    <n v="0"/>
    <x v="0"/>
    <n v="0.47499999999999998"/>
  </r>
  <r>
    <n v="3015985"/>
    <s v="ISMA ROINTAN BANCIN"/>
    <s v="U9"/>
    <x v="8"/>
    <s v="Central Operations"/>
    <s v="Transaction Operational &amp; Digital Improvement"/>
    <s v="Credit Documentation - Sumatera"/>
    <s v="Credit Documentation I - Medan"/>
    <s v="Credit Documentation Officer"/>
    <s v="Credit Documentation Officer"/>
    <s v="KC - Medan - Bukit Barisan - BKT"/>
    <s v="MEDAN"/>
    <s v="Sumatera Utara"/>
    <d v="1987-06-11T00:00:00"/>
    <d v="2011-05-05T00:00:00"/>
    <s v="Female"/>
    <s v="BKT"/>
    <s v="ISMA.ROINTAN@CIMBNIAGA.CO.ID"/>
    <s v="D-5"/>
    <n v="3006714"/>
    <s v="ARIF PRAMONO"/>
    <s v="Credit Documentation Manager I - Medan"/>
    <m/>
    <m/>
    <m/>
    <m/>
    <x v="1"/>
    <m/>
    <m/>
    <x v="0"/>
    <n v="0.35"/>
    <x v="0"/>
    <n v="0"/>
    <x v="0"/>
    <n v="0.17499999999999999"/>
  </r>
  <r>
    <n v="3018079"/>
    <s v="SURYADI CIBRO"/>
    <s v="U9"/>
    <x v="8"/>
    <s v="Central Operations"/>
    <s v="Transaction Operational &amp; Digital Improvement"/>
    <s v="Credit Documentation - Sumatera"/>
    <s v="Credit Documentation I - Medan"/>
    <s v="Credit Documentation Staff"/>
    <s v="Credit Documentation Staff"/>
    <s v="KC - Medan - Bukit Barisan - BKT"/>
    <s v="MEDAN"/>
    <s v="Sumatera Utara"/>
    <d v="1989-06-19T00:00:00"/>
    <d v="2012-01-09T00:00:00"/>
    <s v="Male"/>
    <s v="BKT"/>
    <s v="SURYADI.CIBRO@CIMBNIAGA.CO.ID"/>
    <s v="D-5"/>
    <n v="3006714"/>
    <s v="ARIF PRAMONO"/>
    <s v="Credit Documentation Manager I - Medan"/>
    <m/>
    <m/>
    <m/>
    <m/>
    <x v="1"/>
    <m/>
    <m/>
    <x v="1"/>
    <n v="1"/>
    <x v="0"/>
    <n v="0"/>
    <x v="0"/>
    <n v="0.5"/>
  </r>
  <r>
    <n v="3024256"/>
    <s v="HENDRO MARDIYANTO"/>
    <s v="U9"/>
    <x v="8"/>
    <s v="Central Operations"/>
    <s v="Transaction Operational &amp; Digital Improvement"/>
    <s v="Credit Documentation - Sumatera"/>
    <s v="Credit Documentation I - Medan"/>
    <s v="Credit Documentation Staff"/>
    <s v="Credit Documentation Staff"/>
    <s v="KC - Medan - Bukit Barisan - BKT"/>
    <s v="MEDAN"/>
    <s v="Sumatera Utara"/>
    <d v="1986-03-23T00:00:00"/>
    <d v="2013-10-01T00:00:00"/>
    <s v="Male"/>
    <s v="BKT"/>
    <s v="HENDRO.MARDIYANTO@CIMBNIAGA.CO.ID"/>
    <s v="D-5"/>
    <n v="3006714"/>
    <s v="ARIF PRAMONO"/>
    <s v="Credit Documentation Manager I - Medan"/>
    <m/>
    <m/>
    <m/>
    <m/>
    <x v="1"/>
    <m/>
    <m/>
    <x v="0"/>
    <n v="0.95"/>
    <x v="0"/>
    <n v="0"/>
    <x v="0"/>
    <n v="0.47499999999999998"/>
  </r>
  <r>
    <n v="3024900"/>
    <s v="STEPHANIE PUTRI"/>
    <s v="U9"/>
    <x v="8"/>
    <s v="Central Operations"/>
    <s v="Transaction Operational &amp; Digital Improvement"/>
    <s v="Credit Documentation - Sumatera"/>
    <s v="Credit Documentation I - Medan"/>
    <s v="Credit Documentation Staff"/>
    <s v="Credit Documentation Staff"/>
    <s v="KC - Medan - Bukit Barisan - BKT"/>
    <s v="MEDAN"/>
    <s v="Sumatera Utara"/>
    <d v="1989-10-28T00:00:00"/>
    <d v="2013-11-21T00:00:00"/>
    <s v="Female"/>
    <s v="BKT"/>
    <s v="STEPHANIE.PUTRI@CIMBNIAGA.CO.ID"/>
    <s v="D-5"/>
    <n v="3006714"/>
    <s v="ARIF PRAMONO"/>
    <s v="Credit Documentation Manager I - Medan"/>
    <m/>
    <m/>
    <m/>
    <m/>
    <x v="1"/>
    <m/>
    <m/>
    <x v="0"/>
    <n v="0.95"/>
    <x v="0"/>
    <n v="0"/>
    <x v="0"/>
    <n v="0.47499999999999998"/>
  </r>
  <r>
    <n v="3026721"/>
    <s v="M IQBAL AZHAR HASIBUAN"/>
    <s v="U9"/>
    <x v="8"/>
    <s v="Central Operations"/>
    <s v="Transaction Operational &amp; Digital Improvement"/>
    <s v="Credit Documentation - Sumatera"/>
    <s v="Credit Documentation I - Medan"/>
    <s v="Credit Documentation Staff"/>
    <s v="Credit Documentation Staff"/>
    <s v="KC - Medan - Bukit Barisan - BKT"/>
    <s v="MEDAN"/>
    <s v="Sumatera Utara"/>
    <d v="1991-10-03T00:00:00"/>
    <d v="2014-06-30T00:00:00"/>
    <s v="Male"/>
    <s v="BKT"/>
    <s v="MUHAMMAD.HASIBUAN@CIMBNIAGA.CO.ID"/>
    <s v="D-5"/>
    <n v="3006714"/>
    <s v="ARIF PRAMONO"/>
    <s v="Credit Documentation Manager I - Medan"/>
    <m/>
    <m/>
    <m/>
    <m/>
    <x v="1"/>
    <m/>
    <m/>
    <x v="0"/>
    <n v="0.95"/>
    <x v="0"/>
    <n v="0"/>
    <x v="0"/>
    <n v="0.47499999999999998"/>
  </r>
  <r>
    <n v="3038563"/>
    <s v="TEUKU MOHD ALI AKBAR"/>
    <s v="U9"/>
    <x v="8"/>
    <s v="Central Operations"/>
    <s v="Transaction Operational &amp; Digital Improvement"/>
    <s v="Credit Documentation - Sumatera"/>
    <s v="Credit Documentation I - Medan"/>
    <s v="Credit Documentation Staff"/>
    <s v="Credit Documentation Staff"/>
    <s v="KC - Medan - Bukit Barisan - BKT"/>
    <s v="MEDAN"/>
    <s v="Sumatera Utara"/>
    <d v="1992-09-10T00:00:00"/>
    <d v="2019-07-29T00:00:00"/>
    <s v="Male"/>
    <s v="BKT"/>
    <s v="TEUKU.AKBAR@CIMBNIAGA.CO.ID"/>
    <s v="D-5"/>
    <n v="3006714"/>
    <s v="ARIF PRAMONO"/>
    <s v="Credit Documentation Manager I - Medan"/>
    <m/>
    <m/>
    <m/>
    <m/>
    <x v="1"/>
    <m/>
    <m/>
    <x v="0"/>
    <n v="0.45"/>
    <x v="0"/>
    <n v="0"/>
    <x v="0"/>
    <n v="0.22500000000000001"/>
  </r>
  <r>
    <n v="3007298"/>
    <s v="R GATHAMA VALENTIN M"/>
    <s v="U5"/>
    <x v="8"/>
    <s v="Central Operations"/>
    <s v="Transaction Operational &amp; Digital Improvement"/>
    <s v="Channel Operations &amp; Settlement"/>
    <s v="Statement Production D4"/>
    <s v="Statement Production Head"/>
    <s v="Statement Production Head"/>
    <s v="Kantor Pusat - Griya Niaga 2"/>
    <s v="TANGERANG SELATAN"/>
    <s v="Banten"/>
    <d v="1981-05-22T00:00:00"/>
    <d v="2005-11-01T00:00:00"/>
    <s v="Male"/>
    <s v="KP"/>
    <s v="GATHAMA.VALENTIN@CIMBNIAGA.CO.ID"/>
    <s v="D-4"/>
    <n v="3029633"/>
    <s v="NICKY CAHYADI HERMAN"/>
    <s v="Channel Operations &amp; Settlement Head"/>
    <m/>
    <m/>
    <m/>
    <m/>
    <x v="1"/>
    <m/>
    <m/>
    <x v="0"/>
    <n v="0"/>
    <x v="0"/>
    <n v="0"/>
    <x v="0"/>
    <n v="0"/>
  </r>
  <r>
    <n v="3011977"/>
    <s v="CHRISTOPHER MAURITZ"/>
    <s v="U8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79-05-04T00:00:00"/>
    <d v="2009-11-13T00:00:00"/>
    <s v="Male"/>
    <s v="KFNO"/>
    <s v="CHRISTOPHER.MAURITZ@CIMBNIAGA.CO.ID"/>
    <s v="D-5"/>
    <n v="3017030"/>
    <s v="EKO ARDIANTO"/>
    <s v="Digital Account Opening Head - 2"/>
    <m/>
    <m/>
    <m/>
    <m/>
    <x v="1"/>
    <m/>
    <m/>
    <x v="0"/>
    <n v="0"/>
    <x v="0"/>
    <n v="0"/>
    <x v="0"/>
    <n v="0"/>
  </r>
  <r>
    <n v="3006929"/>
    <s v="YULI HANDRI"/>
    <s v="U8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76-07-07T00:00:00"/>
    <d v="2005-12-01T00:00:00"/>
    <s v="Male"/>
    <s v="KFNO"/>
    <s v="YULI.HANDRI2@CIMBNIAGA.CO.ID"/>
    <s v="D-5"/>
    <n v="3017030"/>
    <s v="EKO ARDIANTO"/>
    <s v="Digital Account Opening Head - 2"/>
    <m/>
    <m/>
    <m/>
    <m/>
    <x v="1"/>
    <m/>
    <m/>
    <x v="0"/>
    <n v="0"/>
    <x v="0"/>
    <n v="0"/>
    <x v="0"/>
    <n v="0"/>
  </r>
  <r>
    <n v="3003802"/>
    <s v="WIEWIEK CURNIAWATY"/>
    <s v="U8"/>
    <x v="8"/>
    <s v="Central Operations"/>
    <s v="Transaction Operational &amp; Digital Improvement"/>
    <s v="Credit Documentation &amp; Account Opening"/>
    <s v="Digital Account Opening - 2 D4"/>
    <s v="Digital Account Opening Manager"/>
    <s v="Digital Account Opening Manager"/>
    <s v="Kantor Fungsional Non Operasional - Gajah Mada"/>
    <s v="JAKARTA PUSAT"/>
    <s v="Dki Jakarta"/>
    <d v="1972-03-13T00:00:00"/>
    <d v="1996-07-08T00:00:00"/>
    <s v="Female"/>
    <s v="KFNO"/>
    <s v="WIEWIEK.CURNIAWATY@CIMBNIAGA.CO.ID"/>
    <s v="D-5"/>
    <n v="3017030"/>
    <s v="EKO ARDIANTO"/>
    <s v="Digital Account Opening Head - 2"/>
    <m/>
    <m/>
    <m/>
    <m/>
    <x v="1"/>
    <m/>
    <m/>
    <x v="1"/>
    <n v="1"/>
    <x v="0"/>
    <n v="0"/>
    <x v="0"/>
    <n v="0.5"/>
  </r>
  <r>
    <n v="3004547"/>
    <s v="YOSEVA KATHARINA NADAPDAP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74-03-13T00:00:00"/>
    <d v="1997-08-01T00:00:00"/>
    <s v="Female"/>
    <s v="KFNO"/>
    <s v="YOSEVA.NADAPDAP@CIMBNIAGA.CO.ID"/>
    <s v="D-5"/>
    <n v="3017030"/>
    <s v="EKO ARDIANTO"/>
    <s v="Digital Account Opening Head - 2"/>
    <m/>
    <m/>
    <m/>
    <m/>
    <x v="1"/>
    <m/>
    <m/>
    <x v="1"/>
    <n v="1"/>
    <x v="0"/>
    <n v="0"/>
    <x v="0"/>
    <n v="0.5"/>
  </r>
  <r>
    <n v="3030244"/>
    <s v="TIARA ANANTA PUTRI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93-08-25T00:00:00"/>
    <d v="2015-12-21T00:00:00"/>
    <s v="Female"/>
    <s v="KFNO"/>
    <s v="TIARA.PUTRI@CIMBNIAGA.CO.ID"/>
    <s v="D-5"/>
    <n v="3017030"/>
    <s v="EKO ARDIANTO"/>
    <s v="Digital Account Opening Head - 2"/>
    <m/>
    <m/>
    <m/>
    <m/>
    <x v="1"/>
    <m/>
    <m/>
    <x v="0"/>
    <n v="0.7"/>
    <x v="0"/>
    <n v="0"/>
    <x v="0"/>
    <n v="0.35"/>
  </r>
  <r>
    <n v="3022538"/>
    <s v="TIKA ERISTIANA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91-06-26T00:00:00"/>
    <d v="2013-04-15T00:00:00"/>
    <s v="Female"/>
    <s v="KFNO"/>
    <s v="TIKA.ERISTIANA@CIMBNIAGA.CO.ID"/>
    <s v="D-5"/>
    <n v="3017030"/>
    <s v="EKO ARDIANTO"/>
    <s v="Digital Account Opening Head - 2"/>
    <m/>
    <m/>
    <m/>
    <m/>
    <x v="1"/>
    <m/>
    <m/>
    <x v="0"/>
    <n v="0"/>
    <x v="0"/>
    <n v="0"/>
    <x v="0"/>
    <n v="0"/>
  </r>
  <r>
    <n v="3034246"/>
    <s v="NADIA REZKY SAFITRI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94-03-20T00:00:00"/>
    <d v="2017-08-21T00:00:00"/>
    <s v="Female"/>
    <s v="KFNO"/>
    <s v="NADIA.SAFITRI@CIMBNIAGA.CO.ID"/>
    <s v="D-5"/>
    <n v="3017030"/>
    <s v="EKO ARDIANTO"/>
    <s v="Digital Account Opening Head - 2"/>
    <m/>
    <m/>
    <m/>
    <m/>
    <x v="1"/>
    <m/>
    <m/>
    <x v="0"/>
    <n v="0"/>
    <x v="0"/>
    <n v="0"/>
    <x v="0"/>
    <n v="0"/>
  </r>
  <r>
    <n v="3017030"/>
    <s v="EKO ARDIANTO"/>
    <s v="U7"/>
    <x v="8"/>
    <s v="Central Operations"/>
    <s v="Transaction Operational &amp; Digital Improvement"/>
    <s v="Credit Documentation &amp; Account Opening"/>
    <s v="Digital Account Opening - 2 D4"/>
    <s v="Digital Account Opening Head"/>
    <s v="Digital Account Opening Head"/>
    <s v="Kantor Fungsional Non Operasional - Gajah Mada"/>
    <s v="JAKARTA PUSAT"/>
    <s v="Dki Jakarta"/>
    <d v="1982-04-17T00:00:00"/>
    <d v="2011-09-05T00:00:00"/>
    <s v="Male"/>
    <s v="KFNO"/>
    <s v="EKO.ARDIANTO@CIMBNIAGA.CO.ID"/>
    <s v="D-4"/>
    <n v="3030075"/>
    <s v="HEFRIZAL"/>
    <s v="Credit Documentation &amp; Account Opening Head"/>
    <m/>
    <m/>
    <m/>
    <m/>
    <x v="1"/>
    <m/>
    <m/>
    <x v="1"/>
    <n v="1"/>
    <x v="0"/>
    <n v="0"/>
    <x v="0"/>
    <n v="0.5"/>
  </r>
  <r>
    <n v="3027025"/>
    <s v="KRISTIAN PROBO PRASETYO"/>
    <s v="U8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87-03-18T00:00:00"/>
    <d v="2014-08-18T00:00:00"/>
    <s v="Male"/>
    <s v="KFNO"/>
    <s v="KRISTIAN.PRASETYO@CIMBNIAGA.CO.ID"/>
    <s v="D-5"/>
    <n v="3017030"/>
    <s v="EKO ARDIANTO"/>
    <s v="Digital Account Opening Head - 2"/>
    <m/>
    <m/>
    <m/>
    <m/>
    <x v="1"/>
    <m/>
    <m/>
    <x v="0"/>
    <n v="0"/>
    <x v="0"/>
    <n v="0"/>
    <x v="0"/>
    <n v="0"/>
  </r>
  <r>
    <n v="3004991"/>
    <s v="MELI SUSANTY"/>
    <s v="U8"/>
    <x v="8"/>
    <s v="Central Operations"/>
    <s v="Transaction Operational &amp; Digital Improvement"/>
    <s v="Credit Documentation &amp; Account Opening"/>
    <s v="Digital Account Opening - 2 D4"/>
    <s v="Digital Account Opening Manager"/>
    <s v="Digital Account Opening Manager"/>
    <s v="Kantor Fungsional Non Operasional - Gajah Mada"/>
    <s v="JAKARTA PUSAT"/>
    <s v="Dki Jakarta"/>
    <d v="1973-05-13T00:00:00"/>
    <d v="2000-04-10T00:00:00"/>
    <s v="Female"/>
    <s v="KFNO"/>
    <s v="MELI.SUSANTI@CIMBNIAGA.CO.ID"/>
    <s v="D-5"/>
    <n v="3017030"/>
    <s v="EKO ARDIANTO"/>
    <s v="Digital Account Opening Head - 2"/>
    <m/>
    <m/>
    <m/>
    <m/>
    <x v="1"/>
    <m/>
    <m/>
    <x v="1"/>
    <n v="1"/>
    <x v="0"/>
    <n v="0"/>
    <x v="0"/>
    <n v="0.5"/>
  </r>
  <r>
    <n v="3022160"/>
    <s v="YUSUF DANIEL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87-05-11T00:00:00"/>
    <d v="2013-03-04T00:00:00"/>
    <s v="Male"/>
    <s v="KFNO"/>
    <s v="YUSUF.DANIEL@CIMBNIAGA.CO.ID"/>
    <s v="D-5"/>
    <n v="3017030"/>
    <s v="EKO ARDIANTO"/>
    <s v="Digital Account Opening Head - 2"/>
    <m/>
    <m/>
    <m/>
    <m/>
    <x v="1"/>
    <m/>
    <m/>
    <x v="1"/>
    <n v="1"/>
    <x v="0"/>
    <n v="0"/>
    <x v="0"/>
    <n v="0.5"/>
  </r>
  <r>
    <n v="3014376"/>
    <s v="DIONE IVAH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87-03-15T00:00:00"/>
    <d v="2010-10-28T00:00:00"/>
    <s v="Female"/>
    <s v="KFNO"/>
    <s v="DIONE.IVAH@CIMBNIAGA.CO.ID"/>
    <s v="D-5"/>
    <n v="3017030"/>
    <s v="EKO ARDIANTO"/>
    <s v="Digital Account Opening Head - 2"/>
    <m/>
    <m/>
    <m/>
    <m/>
    <x v="1"/>
    <m/>
    <m/>
    <x v="1"/>
    <n v="1"/>
    <x v="0"/>
    <n v="0"/>
    <x v="0"/>
    <n v="0.5"/>
  </r>
  <r>
    <n v="3013158"/>
    <s v="RATRI WIRASARI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84-04-22T00:00:00"/>
    <d v="2010-04-05T00:00:00"/>
    <s v="Female"/>
    <s v="KFNO"/>
    <s v="RATRI.WIRASARI@CIMBNIAGA.CO.ID"/>
    <s v="D-5"/>
    <n v="3017030"/>
    <s v="EKO ARDIANTO"/>
    <s v="Digital Account Opening Head - 2"/>
    <m/>
    <m/>
    <m/>
    <m/>
    <x v="1"/>
    <m/>
    <m/>
    <x v="1"/>
    <n v="1"/>
    <x v="0"/>
    <n v="0"/>
    <x v="0"/>
    <n v="0.5"/>
  </r>
  <r>
    <n v="3011211"/>
    <s v="FEBI DALASARI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73-02-06T00:00:00"/>
    <d v="2009-05-02T00:00:00"/>
    <s v="Female"/>
    <s v="KFNO"/>
    <s v="FEBY@CIMBNIAGA.CO.ID"/>
    <s v="D-5"/>
    <n v="3017030"/>
    <s v="EKO ARDIANTO"/>
    <s v="Digital Account Opening Head - 2"/>
    <m/>
    <m/>
    <m/>
    <m/>
    <x v="1"/>
    <m/>
    <m/>
    <x v="0"/>
    <n v="0"/>
    <x v="0"/>
    <n v="0"/>
    <x v="0"/>
    <n v="0"/>
  </r>
  <r>
    <n v="3007452"/>
    <s v="AWAN PRADITIYO WICAKSONO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78-02-02T00:00:00"/>
    <d v="2006-01-03T00:00:00"/>
    <s v="Male"/>
    <s v="KFNO"/>
    <s v="AWAN.PRADITYOWICAKSONO@CIMBNIAGA.CO.ID"/>
    <s v="D-5"/>
    <n v="3017030"/>
    <s v="EKO ARDIANTO"/>
    <s v="Digital Account Opening Head - 2"/>
    <m/>
    <m/>
    <m/>
    <m/>
    <x v="1"/>
    <m/>
    <m/>
    <x v="1"/>
    <n v="1"/>
    <x v="0"/>
    <n v="0"/>
    <x v="0"/>
    <n v="0.5"/>
  </r>
  <r>
    <n v="3004729"/>
    <s v="TRIANI DIARESMI"/>
    <s v="U9"/>
    <x v="8"/>
    <s v="Central Operations"/>
    <s v="Transaction Operational &amp; Digital Improvement"/>
    <s v="Credit Documentation &amp; Account Opening"/>
    <s v="Digital Account Opening - 2 D4"/>
    <s v="Digital Account Opening Officer"/>
    <s v="Digital Account Opening Officer"/>
    <s v="Kantor Fungsional Non Operasional - Gajah Mada"/>
    <s v="JAKARTA PUSAT"/>
    <s v="Dki Jakarta"/>
    <d v="1976-08-18T00:00:00"/>
    <d v="1997-10-20T00:00:00"/>
    <s v="Female"/>
    <s v="KFNO"/>
    <s v="TRIANI.DIARESMI@CIMBNIAGA.CO.ID"/>
    <s v="D-5"/>
    <n v="3017030"/>
    <s v="EKO ARDIANTO"/>
    <s v="Digital Account Opening Head - 2"/>
    <m/>
    <m/>
    <m/>
    <m/>
    <x v="1"/>
    <m/>
    <m/>
    <x v="1"/>
    <n v="1"/>
    <x v="0"/>
    <n v="0"/>
    <x v="0"/>
    <n v="0.5"/>
  </r>
  <r>
    <n v="3008789"/>
    <s v="FRISA ASTARI"/>
    <s v="U5"/>
    <x v="8"/>
    <s v="Central Operations"/>
    <s v="Transaction Operational &amp; Digital Improvement"/>
    <s v="Channel Operations &amp; Settlement"/>
    <s v="Merchant &amp; e-Channel Settlement, Card Inventory and Complaint Resolution"/>
    <s v="Merchant &amp; e-Channel Settlement, Card Inventory and Complaint Resolution Head"/>
    <s v="Merchant &amp; e-Channel Settlement, Card Inventory and Complaint Resolution Head"/>
    <s v="Kantor Pusat - Griya Niaga 2"/>
    <s v="TANGERANG SELATAN"/>
    <s v="Banten"/>
    <d v="1984-03-08T00:00:00"/>
    <d v="2007-02-07T00:00:00"/>
    <s v="Female"/>
    <s v="KP"/>
    <s v="FRISA.ASTARI@CIMBNIAGA.CO.ID"/>
    <s v="D-4"/>
    <n v="3029633"/>
    <s v="NICKY CAHYADI HERMAN"/>
    <s v="Channel Operations &amp; Settlement Head"/>
    <m/>
    <m/>
    <m/>
    <m/>
    <x v="1"/>
    <m/>
    <m/>
    <x v="0"/>
    <n v="0"/>
    <x v="0"/>
    <n v="0"/>
    <x v="0"/>
    <n v="0"/>
  </r>
  <r>
    <n v="3006360"/>
    <s v="FIMAWARDHANI"/>
    <s v="U6"/>
    <x v="8"/>
    <s v="Central Operations"/>
    <s v="Transaction Operational &amp; Digital Improvement"/>
    <s v="Channel Operations &amp; Settlement"/>
    <s v="Merchant &amp; e-Channel Settlement, Card Inventory and Complaint Resolution"/>
    <s v="Merchant &amp; e-Channel Settlement, Card Inventory Manager"/>
    <s v="Merchant &amp; e-Channel Settlement, Card Inventory Manager"/>
    <s v="Kantor Pusat - Griya Niaga 2"/>
    <s v="TANGERANG SELATAN"/>
    <s v="Banten"/>
    <d v="1980-02-16T00:00:00"/>
    <d v="2004-10-21T00:00:00"/>
    <s v="Female"/>
    <s v="KP"/>
    <s v="FIMA@CIMBNIAGA.CO.ID"/>
    <s v="D-5"/>
    <n v="3008789"/>
    <s v="FRISA ASTARI"/>
    <s v="Merchant &amp; e-Channel Settlement, Card Inventory and Complaint Resolution Head"/>
    <m/>
    <m/>
    <m/>
    <m/>
    <x v="1"/>
    <m/>
    <m/>
    <x v="0"/>
    <n v="0.35"/>
    <x v="0"/>
    <n v="0"/>
    <x v="0"/>
    <n v="0.17499999999999999"/>
  </r>
  <r>
    <n v="3010299"/>
    <s v="HARWANTONI"/>
    <s v="U7"/>
    <x v="8"/>
    <s v="Central Operations"/>
    <s v="Transaction Operational &amp; Digital Improvement"/>
    <s v="Channel Operations &amp; Settlement"/>
    <s v="ATM Monitoring &amp; Support"/>
    <s v="ATM Support Manager"/>
    <s v="ATM Support Manager"/>
    <s v="Kantor Pusat - Griya Niaga 2"/>
    <s v="TANGERANG SELATAN"/>
    <s v="Banten"/>
    <d v="1982-01-25T00:00:00"/>
    <d v="2008-12-27T00:00:00"/>
    <s v="Male"/>
    <s v="KP"/>
    <s v="HARWANTONI@CIMBNIAGA.CO.ID"/>
    <s v="D-5"/>
    <n v="3020736"/>
    <s v="AGUS TRIYONO"/>
    <s v="ATM Monitoring &amp; Support Head"/>
    <m/>
    <m/>
    <m/>
    <m/>
    <x v="1"/>
    <m/>
    <m/>
    <x v="0"/>
    <n v="0"/>
    <x v="0"/>
    <n v="0"/>
    <x v="0"/>
    <n v="0"/>
  </r>
  <r>
    <n v="3023615"/>
    <s v="FANNY ARSELIA"/>
    <s v="U8"/>
    <x v="8"/>
    <s v="Central Operations"/>
    <s v="Transaction Operational &amp; Digital Improvement"/>
    <s v="Channel Operations &amp; Settlement"/>
    <s v="Merchant &amp; e-Channel Settlement, Card Inventory and Complaint Resolution"/>
    <s v="Complaint Resolution Officer"/>
    <s v="Complaint Resolution Officer"/>
    <s v="Kantor Pusat - Griya Niaga 2"/>
    <s v="TANGERANG SELATAN"/>
    <s v="Banten"/>
    <d v="1988-07-05T00:00:00"/>
    <d v="2013-07-01T00:00:00"/>
    <s v="Female"/>
    <s v="KP"/>
    <s v="FANNY.ARSELIA@CIMBNIAGA.CO.ID"/>
    <s v="D-6"/>
    <n v="3010840"/>
    <s v="KRITISYA VINANDA TANJUNG"/>
    <s v="Complaint Resolution Manager"/>
    <m/>
    <m/>
    <m/>
    <m/>
    <x v="1"/>
    <m/>
    <m/>
    <x v="0"/>
    <n v="0.35"/>
    <x v="0"/>
    <n v="0"/>
    <x v="0"/>
    <n v="0.17499999999999999"/>
  </r>
  <r>
    <n v="3016388"/>
    <s v="MASYHUDI"/>
    <s v="U8"/>
    <x v="8"/>
    <s v="Central Operations"/>
    <s v="Transaction Operational &amp; Digital Improvement"/>
    <s v="Channel Operations &amp; Settlement"/>
    <s v="Merchant &amp; e-Channel Settlement, Card Inventory and Complaint Resolution"/>
    <s v="Complaint Resolution Officer"/>
    <s v="Complaint Resolution Officer"/>
    <s v="Kantor Pusat - Griya Niaga 2"/>
    <s v="TANGERANG SELATAN"/>
    <s v="Banten"/>
    <d v="1987-09-07T00:00:00"/>
    <d v="2011-06-27T00:00:00"/>
    <s v="Male"/>
    <s v="KP"/>
    <s v="MASYHUDI@CIMBNIAGA.CO.ID"/>
    <s v="D-6"/>
    <n v="3010840"/>
    <s v="KRITISYA VINANDA TANJUNG"/>
    <s v="Complaint Resolution Manager"/>
    <m/>
    <m/>
    <m/>
    <m/>
    <x v="1"/>
    <m/>
    <m/>
    <x v="0"/>
    <n v="0"/>
    <x v="0"/>
    <n v="0"/>
    <x v="0"/>
    <n v="0"/>
  </r>
  <r>
    <n v="3023120"/>
    <s v="WIRAWAN PUTRA"/>
    <s v="U8"/>
    <x v="8"/>
    <s v="Central Operations"/>
    <s v="Transaction Operational &amp; Digital Improvement"/>
    <s v="Channel Operations &amp; Settlement"/>
    <s v="Merchant &amp; e-Channel Settlement, Card Inventory and Complaint Resolution"/>
    <s v="Complaint Resolution Officer"/>
    <s v="Complaint Resolution Officer"/>
    <s v="Kantor Pusat - Griya Niaga 2"/>
    <s v="TANGERANG SELATAN"/>
    <s v="Banten"/>
    <d v="1990-04-02T00:00:00"/>
    <d v="2013-05-13T00:00:00"/>
    <s v="Male"/>
    <s v="KP"/>
    <s v="WIRAWAN.PUTRA@CIMBNIAGA.CO.ID"/>
    <s v="D-6"/>
    <n v="3010840"/>
    <s v="KRITISYA VINANDA TANJUNG"/>
    <s v="Complaint Resolution Manager"/>
    <m/>
    <m/>
    <m/>
    <m/>
    <x v="1"/>
    <m/>
    <m/>
    <x v="0"/>
    <n v="0"/>
    <x v="0"/>
    <n v="0"/>
    <x v="0"/>
    <n v="0"/>
  </r>
  <r>
    <n v="3032841"/>
    <s v="BUDI RAHARDJA"/>
    <s v="U8"/>
    <x v="8"/>
    <s v="Central Operations"/>
    <s v="Transaction Operational &amp; Digital Improvement"/>
    <s v="Channel Operations &amp; Settlement"/>
    <s v="Merchant &amp; e-Channel Settlement, Card Inventory and Complaint Resolution"/>
    <s v="Complaint Resolution Officer"/>
    <s v="Complaint Resolution Officer"/>
    <s v="Kantor Pusat - Griya Niaga 2"/>
    <s v="TANGERANG SELATAN"/>
    <s v="Banten"/>
    <d v="1989-03-14T00:00:00"/>
    <d v="2017-01-09T00:00:00"/>
    <s v="Male"/>
    <s v="KP"/>
    <s v="BUDI.RAHARDJA@CIMBNIAGA.CO.ID"/>
    <s v="D-6"/>
    <n v="3010840"/>
    <s v="KRITISYA VINANDA TANJUNG"/>
    <s v="Complaint Resolution Manager"/>
    <m/>
    <m/>
    <m/>
    <m/>
    <x v="1"/>
    <m/>
    <m/>
    <x v="0"/>
    <n v="0"/>
    <x v="0"/>
    <n v="0"/>
    <x v="0"/>
    <n v="0"/>
  </r>
  <r>
    <n v="3008480"/>
    <s v="ASTUTI NURHADIYATI"/>
    <s v="U8"/>
    <x v="8"/>
    <s v="Central Operations"/>
    <s v="Transaction Operational &amp; Digital Improvement"/>
    <s v="Channel Operations &amp; Settlement"/>
    <s v="Merchant &amp; e-Channel Settlement, Card Inventory and Complaint Resolution"/>
    <s v="Merchant &amp; e-Channel Settlement, Card Inventory Officer"/>
    <s v="Merchant &amp; e-Channel Settlement, Card Inventory Officer"/>
    <s v="Kantor Pusat - Griya Niaga 2"/>
    <s v="TANGERANG SELATAN"/>
    <s v="Banten"/>
    <d v="1979-06-18T00:00:00"/>
    <d v="2006-03-27T00:00:00"/>
    <s v="Female"/>
    <s v="KP"/>
    <s v="ASTUTI.NURHADIYATI@CIMBNIAGA.CO.ID"/>
    <s v="D-6"/>
    <n v="3006360"/>
    <s v="FIMAWARDHANI"/>
    <s v="Merchant &amp; e-Channel Settlement, Card Inventory Manager"/>
    <m/>
    <m/>
    <m/>
    <m/>
    <x v="1"/>
    <m/>
    <m/>
    <x v="0"/>
    <n v="0"/>
    <x v="0"/>
    <n v="0"/>
    <x v="0"/>
    <n v="0"/>
  </r>
  <r>
    <n v="3003242"/>
    <s v="SAMAN HUDI"/>
    <s v="U8"/>
    <x v="8"/>
    <s v="Central Operations"/>
    <s v="Transaction Operational &amp; Digital Improvement"/>
    <s v="Channel Operations &amp; Settlement"/>
    <s v="Merchant &amp; e-Channel Settlement, Card Inventory and Complaint Resolution"/>
    <s v="Merchant &amp; e-Channel Settlement, Card Inventory Officer"/>
    <s v="Merchant &amp; e-Channel Settlement, Card Inventory Officer"/>
    <s v="Kantor Pusat - Griya Niaga 2"/>
    <s v="TANGERANG SELATAN"/>
    <s v="Banten"/>
    <d v="1975-03-04T00:00:00"/>
    <d v="1995-08-01T00:00:00"/>
    <s v="Male"/>
    <s v="KP"/>
    <s v="SAMANHUDI@CIMBNIAGA.CO.ID"/>
    <s v="D-6"/>
    <n v="3006360"/>
    <s v="FIMAWARDHANI"/>
    <s v="Merchant &amp; e-Channel Settlement, Card Inventory Manager"/>
    <m/>
    <m/>
    <m/>
    <m/>
    <x v="1"/>
    <m/>
    <m/>
    <x v="0"/>
    <n v="0"/>
    <x v="0"/>
    <n v="0"/>
    <x v="0"/>
    <n v="0"/>
  </r>
  <r>
    <n v="3035433"/>
    <s v="ASEP SUNANDAR"/>
    <s v="U9"/>
    <x v="8"/>
    <s v="Central Operations"/>
    <s v="Transaction Operational &amp; Digital Improvement"/>
    <s v="Channel Operations &amp; Settlement"/>
    <s v="Merchant &amp; e-Channel Settlement, Card Inventory and Complaint Resolution"/>
    <s v="Merchant &amp; e-Channel Settlement, Card Inventory Officer"/>
    <s v="Merchant &amp; e-Channel Settlement, Card Inventory Officer"/>
    <s v="Kantor Pusat - Griya Niaga 2"/>
    <s v="TANGERANG SELATAN"/>
    <s v="Banten"/>
    <d v="1989-04-17T00:00:00"/>
    <d v="2018-03-12T00:00:00"/>
    <s v="Male"/>
    <s v="KP"/>
    <s v="ASEP.SUNANDAR@CIMBNIAGA.CO.ID"/>
    <s v="D-6"/>
    <n v="3006360"/>
    <s v="FIMAWARDHANI"/>
    <s v="Merchant &amp; e-Channel Settlement, Card Inventory Manager"/>
    <m/>
    <m/>
    <m/>
    <m/>
    <x v="1"/>
    <m/>
    <m/>
    <x v="0"/>
    <n v="0"/>
    <x v="0"/>
    <n v="0"/>
    <x v="0"/>
    <n v="0"/>
  </r>
  <r>
    <n v="3024114"/>
    <s v="SOPAN SUSILO"/>
    <s v="U9"/>
    <x v="8"/>
    <s v="Central Operations"/>
    <s v="Transaction Operational &amp; Digital Improvement"/>
    <s v="Channel Operations &amp; Settlement"/>
    <s v="Merchant &amp; e-Channel Settlement, Card Inventory and Complaint Resolution"/>
    <s v="Merchant &amp; e-Channel Settlement, Card Inventory Officer"/>
    <s v="Merchant &amp; e-Channel Settlement, Card Inventory Officer"/>
    <s v="Kantor Pusat - Griya Niaga 2"/>
    <s v="TANGERANG SELATAN"/>
    <s v="Banten"/>
    <d v="1982-01-13T00:00:00"/>
    <d v="2013-09-09T00:00:00"/>
    <s v="Male"/>
    <s v="KP"/>
    <s v="SOPAN.SUSILO@CIMBNIAGA.CO.ID"/>
    <s v="D-6"/>
    <n v="3006360"/>
    <s v="FIMAWARDHANI"/>
    <s v="Merchant &amp; e-Channel Settlement, Card Inventory Manager"/>
    <m/>
    <m/>
    <m/>
    <m/>
    <x v="1"/>
    <m/>
    <m/>
    <x v="0"/>
    <n v="0"/>
    <x v="0"/>
    <n v="0"/>
    <x v="0"/>
    <n v="0"/>
  </r>
  <r>
    <n v="3017444"/>
    <s v="LIZA YULIA"/>
    <s v="U9"/>
    <x v="8"/>
    <s v="Central Operations"/>
    <s v="Transaction Operational &amp; Digital Improvement"/>
    <s v="Channel Operations &amp; Settlement"/>
    <s v="Merchant &amp; e-Channel Settlement, Card Inventory and Complaint Resolution"/>
    <s v="Merchant &amp; e-Channel Settlement, Card Inventory Officer"/>
    <s v="Merchant &amp; e-Channel Settlement, Card Inventory Officer"/>
    <s v="Kantor Pusat - Griya Niaga 2"/>
    <s v="TANGERANG SELATAN"/>
    <s v="Banten"/>
    <d v="1981-07-28T00:00:00"/>
    <d v="2011-10-12T00:00:00"/>
    <s v="Female"/>
    <s v="KP"/>
    <s v="LIZA@CIMBNIAGA.CO.ID"/>
    <s v="D-6"/>
    <n v="3006360"/>
    <s v="FIMAWARDHANI"/>
    <s v="Merchant &amp; e-Channel Settlement, Card Inventory Manager"/>
    <m/>
    <m/>
    <m/>
    <m/>
    <x v="1"/>
    <m/>
    <m/>
    <x v="0"/>
    <n v="0"/>
    <x v="0"/>
    <n v="0"/>
    <x v="0"/>
    <n v="0"/>
  </r>
  <r>
    <n v="3023851"/>
    <s v="SEPTI HANDAYANI"/>
    <s v="U9"/>
    <x v="8"/>
    <s v="Central Operations"/>
    <s v="Transaction Operational &amp; Digital Improvement"/>
    <s v="Channel Operations &amp; Settlement"/>
    <s v="Merchant &amp; e-Channel Settlement, Card Inventory and Complaint Resolution"/>
    <s v="Merchant &amp; e-Channel Settlement, Card Inventory Officer"/>
    <s v="Merchant &amp; e-Channel Settlement, Card Inventory Officer"/>
    <s v="Kantor Pusat - Griya Niaga 2"/>
    <s v="TANGERANG SELATAN"/>
    <s v="Banten"/>
    <d v="1987-03-01T00:00:00"/>
    <d v="2013-08-01T00:00:00"/>
    <s v="Female"/>
    <s v="KP"/>
    <s v="SEPTI.HANDAYANI@CIMBNIAGA.CO.ID"/>
    <s v="D-6"/>
    <n v="3006360"/>
    <s v="FIMAWARDHANI"/>
    <s v="Merchant &amp; e-Channel Settlement, Card Inventory Manager"/>
    <m/>
    <m/>
    <m/>
    <m/>
    <x v="1"/>
    <m/>
    <m/>
    <x v="0"/>
    <n v="0"/>
    <x v="0"/>
    <n v="0"/>
    <x v="0"/>
    <n v="0"/>
  </r>
  <r>
    <n v="3005210"/>
    <s v="MANGANTAR TUA MANULLANG"/>
    <s v="U6"/>
    <x v="8"/>
    <s v="Central Operations"/>
    <s v="Transaction Operational &amp; Digital Improvement"/>
    <s v="Regional Processing - Jakarta &amp; Out Region"/>
    <s v="Operations - Jakarta - Gajah Mada"/>
    <s v="Operations Manager"/>
    <s v="Operations Manager"/>
    <s v="KC - Jakarta - Gajah Mada - GMA"/>
    <s v="JAKARTA PUSAT"/>
    <s v="Dki Jakarta"/>
    <d v="1974-04-21T00:00:00"/>
    <d v="2003-11-06T00:00:00"/>
    <s v="Male"/>
    <s v="GMA"/>
    <s v="MANGANTAR@CIMBNIAGA.CO.ID"/>
    <s v="D-4"/>
    <n v="3009669"/>
    <s v="ERWIN ERNANDA"/>
    <s v="Regional Processing Head - Jakarta &amp; Out Region"/>
    <m/>
    <m/>
    <m/>
    <m/>
    <x v="1"/>
    <m/>
    <m/>
    <x v="0"/>
    <n v="0"/>
    <x v="0"/>
    <n v="0"/>
    <x v="0"/>
    <n v="0"/>
  </r>
  <r>
    <n v="3003805"/>
    <s v="AGUSTIA"/>
    <s v="U7"/>
    <x v="8"/>
    <s v="Central Operations"/>
    <s v="Transaction Operational &amp; Digital Improvement"/>
    <s v="Regional Processing - Jakarta &amp; Out Region"/>
    <s v="Operations - Jakarta - Gajah Mada"/>
    <s v="Operations Team Leader"/>
    <s v="Operations Team Leader"/>
    <s v="KC - Jakarta - Gajah Mada - GMA"/>
    <s v="JAKARTA PUSAT"/>
    <s v="Dki Jakarta"/>
    <d v="1972-08-01T00:00:00"/>
    <d v="1996-07-15T00:00:00"/>
    <s v="Female"/>
    <s v="GMA"/>
    <s v="AGUSTIA@CIMBNIAGA.CO.ID"/>
    <s v="D-5"/>
    <n v="3005210"/>
    <s v="MANGANTAR TUA MANULLANG"/>
    <s v="Operations Manager - Jakarta - Gajah Mada"/>
    <m/>
    <m/>
    <m/>
    <m/>
    <x v="1"/>
    <m/>
    <m/>
    <x v="1"/>
    <n v="1"/>
    <x v="2"/>
    <n v="1"/>
    <x v="2"/>
    <n v="1"/>
  </r>
  <r>
    <n v="3017211"/>
    <s v="HANAFI"/>
    <s v="U8"/>
    <x v="8"/>
    <s v="Central Operations"/>
    <s v="Transaction Operational &amp; Digital Improvement"/>
    <s v="Regional Processing - Jakarta &amp; Out Region"/>
    <s v="Operations - Jakarta - Gajah Mada"/>
    <s v="Operations Staff"/>
    <s v="Operations Staff"/>
    <s v="KC - Jakarta - Gajah Mada - GMA"/>
    <s v="JAKARTA PUSAT"/>
    <s v="Dki Jakarta"/>
    <d v="1988-03-30T00:00:00"/>
    <d v="2011-09-19T00:00:00"/>
    <s v="Male"/>
    <s v="GMA"/>
    <s v="HANAFI@CIMBNIAGA.CO.ID"/>
    <s v="D-5"/>
    <n v="3016993"/>
    <s v="NUZA NURFI HAKIM"/>
    <s v="Operations Team Leader I - Gajah Mada"/>
    <m/>
    <m/>
    <m/>
    <m/>
    <x v="1"/>
    <m/>
    <m/>
    <x v="1"/>
    <n v="1"/>
    <x v="2"/>
    <n v="1"/>
    <x v="2"/>
    <n v="1"/>
  </r>
  <r>
    <n v="3010231"/>
    <s v="YUNI KURNIA RAMADHANI"/>
    <s v="U9"/>
    <x v="8"/>
    <s v="Central Operations"/>
    <s v="Transaction Operational &amp; Digital Improvement"/>
    <s v="Regional Processing - Jakarta &amp; Out Region"/>
    <s v="Operations - Jakarta - Gajah Mada"/>
    <s v="Operations Staff"/>
    <s v="Operations Staff"/>
    <s v="KC - Jakarta - Gajah Mada - GMA"/>
    <s v="JAKARTA PUSAT"/>
    <s v="Dki Jakarta"/>
    <d v="1983-06-28T00:00:00"/>
    <d v="2007-09-03T00:00:00"/>
    <s v="Female"/>
    <s v="GMA"/>
    <s v="YUNI.RAMADHANI@CIMBNIAGA.CO.ID"/>
    <s v="D-5"/>
    <n v="3016993"/>
    <s v="NUZA NURFI HAKIM"/>
    <s v="Operations Team Leader I - Gajah Mada"/>
    <m/>
    <m/>
    <m/>
    <m/>
    <x v="1"/>
    <m/>
    <m/>
    <x v="1"/>
    <n v="1"/>
    <x v="2"/>
    <n v="1"/>
    <x v="2"/>
    <n v="1"/>
  </r>
  <r>
    <n v="3039490"/>
    <s v="YESICA RINIKA YUNITA BR SIREGAR"/>
    <s v="U9"/>
    <x v="8"/>
    <s v="Central Operations"/>
    <s v="Transaction Operational &amp; Digital Improvement"/>
    <s v="Regional Processing - Jakarta &amp; Out Region"/>
    <s v="Operations - Jakarta - Gajah Mada"/>
    <s v="Callback Officer"/>
    <s v="Callback Officer"/>
    <s v="KC - Jakarta - Gajah Mada - GMA"/>
    <s v="JAKARTA PUSAT"/>
    <s v="Dki Jakarta"/>
    <d v="1997-06-27T00:00:00"/>
    <d v="2019-10-14T00:00:00"/>
    <s v="Female"/>
    <s v="GMA"/>
    <s v="YESICA.SIREGAR@CIMBNIAGA.CO.ID"/>
    <s v="D-5"/>
    <n v="3010964"/>
    <s v="ROSSA INDAH KURNIA MATARI"/>
    <s v="Callback Team Leader - Gajah Mada"/>
    <m/>
    <m/>
    <m/>
    <m/>
    <x v="1"/>
    <m/>
    <m/>
    <x v="1"/>
    <n v="1"/>
    <x v="2"/>
    <n v="1"/>
    <x v="2"/>
    <n v="1"/>
  </r>
  <r>
    <n v="3027410"/>
    <s v="ISTI JUANITA SUDARMONO"/>
    <s v="U9"/>
    <x v="8"/>
    <s v="Central Operations"/>
    <s v="Transaction Operational &amp; Digital Improvement"/>
    <s v="Regional Processing - Jakarta &amp; Out Region"/>
    <s v="Operations - Jakarta - Gajah Mada"/>
    <s v="Callback Staff"/>
    <s v="Callback Staff"/>
    <s v="KC - Jakarta - Gajah Mada - GMA"/>
    <s v="JAKARTA PUSAT"/>
    <s v="Dki Jakarta"/>
    <d v="1990-01-18T00:00:00"/>
    <d v="2014-09-25T00:00:00"/>
    <s v="Female"/>
    <s v="GMA"/>
    <s v="ISTI.SUDARMONO@CIMBNIAGA.CO.ID"/>
    <s v="D-5"/>
    <n v="3010964"/>
    <s v="ROSSA INDAH KURNIA MATARI"/>
    <s v="Callback Team Leader - Gajah Mada"/>
    <m/>
    <m/>
    <m/>
    <m/>
    <x v="1"/>
    <m/>
    <m/>
    <x v="0"/>
    <n v="0.9"/>
    <x v="2"/>
    <n v="1"/>
    <x v="0"/>
    <n v="0.95"/>
  </r>
  <r>
    <n v="3025495"/>
    <s v="RIKI SETIAWAN"/>
    <s v="U9"/>
    <x v="8"/>
    <s v="Central Operations"/>
    <s v="Transaction Operational &amp; Digital Improvement"/>
    <s v="Regional Processing - Jakarta &amp; Out Region"/>
    <s v="Operations - Jakarta - Gajah Mada"/>
    <s v="Callback Staff"/>
    <s v="Callback Staff"/>
    <s v="KC - Jakarta - Gajah Mada - GMA"/>
    <s v="JAKARTA PUSAT"/>
    <s v="Dki Jakarta"/>
    <d v="1989-10-05T00:00:00"/>
    <d v="2014-01-02T00:00:00"/>
    <s v="Male"/>
    <s v="GMA"/>
    <s v="RIKI.SETIAWAN@CIMBNIAGA.CO.ID"/>
    <s v="D-5"/>
    <n v="3010964"/>
    <s v="ROSSA INDAH KURNIA MATARI"/>
    <s v="Callback Team Leader - Gajah Mada"/>
    <m/>
    <m/>
    <m/>
    <m/>
    <x v="1"/>
    <m/>
    <m/>
    <x v="1"/>
    <n v="1"/>
    <x v="2"/>
    <n v="1"/>
    <x v="2"/>
    <n v="1"/>
  </r>
  <r>
    <n v="3002819"/>
    <s v="FRANSISKUS ASTONO WIBOWO"/>
    <s v="U9"/>
    <x v="8"/>
    <s v="Central Operations"/>
    <s v="Transaction Operational"/>
    <s v="Regional Processing - Jakarta &amp; Out Region"/>
    <s v="Operations - Jakarta - Gajah Mada"/>
    <s v="Callback Staff"/>
    <s v="Callback Staff"/>
    <s v="KC - Jakarta - Gajah Mada - GMA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8264"/>
    <s v="DESY ROYANI"/>
    <s v="U9"/>
    <x v="8"/>
    <s v="Central Operations"/>
    <s v="Transaction Operational &amp; Digital Improvement"/>
    <s v="Regional Processing - Jakarta &amp; Out Region"/>
    <s v="Operations - Jakarta - Gajah Mada"/>
    <s v="Clearing Desk Staff"/>
    <s v="Clearing Desk Staff"/>
    <s v="KCPS - Cilegon - City Square - SCLN"/>
    <s v="CILEGON"/>
    <s v="Banten"/>
    <d v="1982-12-28T00:00:00"/>
    <d v="2006-01-04T00:00:00"/>
    <s v="Female"/>
    <s v="SCLN"/>
    <s v="Desy.RoyaniSagala@cimbniaga.co.id"/>
    <s v="D-5"/>
    <n v="3003805"/>
    <s v="AGUSTIA"/>
    <s v="Operations Team Leader II - Gajah Mada"/>
    <m/>
    <m/>
    <m/>
    <m/>
    <x v="1"/>
    <m/>
    <m/>
    <x v="0"/>
    <n v="0"/>
    <x v="0"/>
    <n v="0"/>
    <x v="0"/>
    <n v="0"/>
  </r>
  <r>
    <n v="3041026"/>
    <s v="INDRA RAHMAN ALFIAN"/>
    <s v="U9"/>
    <x v="8"/>
    <s v="Central Operations"/>
    <s v="Transaction Operational &amp; Digital Improvement"/>
    <s v="Regional Processing - Jakarta &amp; Out Region"/>
    <s v="Operations - Jakarta - Gajah Mada"/>
    <s v="Operations Staff"/>
    <s v="Operations Staff"/>
    <s v="KC - Jakarta - Gajah Mada - GMA"/>
    <s v="JAKARTA PUSAT"/>
    <s v="Dki Jakarta"/>
    <d v="1996-06-26T00:00:00"/>
    <d v="2020-03-30T00:00:00"/>
    <s v="Male"/>
    <s v="GMA"/>
    <s v="Indra.Alfian@cimbniaga.co.id"/>
    <s v="D-5"/>
    <n v="3016993"/>
    <s v="NUZA NURFI HAKIM"/>
    <s v="Operations Team Leader I - Gajah Mada"/>
    <m/>
    <m/>
    <m/>
    <m/>
    <x v="1"/>
    <m/>
    <m/>
    <x v="0"/>
    <n v="0.1"/>
    <x v="0"/>
    <n v="0"/>
    <x v="0"/>
    <n v="0.05"/>
  </r>
  <r>
    <n v="3011551"/>
    <s v="ROIDA TIARASI SIMANIHURUK"/>
    <s v="U9"/>
    <x v="8"/>
    <s v="Central Operations"/>
    <s v="Transaction Operational &amp; Digital Improvement"/>
    <s v="Regional Processing - Jakarta &amp; Out Region"/>
    <s v="Operations - Jakarta - Gajah Mada"/>
    <s v="Operations Staff"/>
    <s v="Operations Staff"/>
    <s v="KC - Jakarta - Gajah Mada - GMA"/>
    <s v="JAKARTA PUSAT"/>
    <s v="Dki Jakarta"/>
    <d v="1984-10-01T00:00:00"/>
    <d v="2008-08-01T00:00:00"/>
    <s v="Female"/>
    <s v="GMA"/>
    <s v="ROIDA.SIMANIHURUK@CIMBNIAGA.CO.ID"/>
    <s v="D-5"/>
    <n v="3016993"/>
    <s v="NUZA NURFI HAKIM"/>
    <s v="Operations Team Leader I - Gajah Mada"/>
    <m/>
    <m/>
    <m/>
    <m/>
    <x v="1"/>
    <m/>
    <m/>
    <x v="1"/>
    <n v="1"/>
    <x v="2"/>
    <n v="1"/>
    <x v="2"/>
    <n v="1"/>
  </r>
  <r>
    <n v="3005055"/>
    <s v="NENI QUROTAINI"/>
    <s v="U9"/>
    <x v="8"/>
    <s v="Central Operations"/>
    <s v="Transaction Operational &amp; Digital Improvement"/>
    <s v="Regional Processing - Jakarta &amp; Out Region"/>
    <s v="Operations - Jakarta - Gajah Mada"/>
    <s v="Operations Staff"/>
    <s v="Operations Staff"/>
    <s v="KC - Jakarta - Gajah Mada - GMA"/>
    <s v="JAKARTA PUSAT"/>
    <s v="Dki Jakarta"/>
    <d v="1972-04-13T00:00:00"/>
    <d v="2000-06-16T00:00:00"/>
    <s v="Female"/>
    <s v="GMA"/>
    <s v="NENI.QUROTAINI@CIMBNIAGA.CO.ID"/>
    <s v="D-5"/>
    <n v="3016993"/>
    <s v="NUZA NURFI HAKIM"/>
    <s v="Operations Team Leader I - Gajah Mada"/>
    <m/>
    <m/>
    <m/>
    <m/>
    <x v="1"/>
    <m/>
    <m/>
    <x v="1"/>
    <n v="1"/>
    <x v="0"/>
    <n v="0"/>
    <x v="0"/>
    <n v="0.5"/>
  </r>
  <r>
    <n v="3006320"/>
    <s v="ROBBY YON IRZON"/>
    <s v="U9"/>
    <x v="8"/>
    <s v="Central Operations"/>
    <s v="Transaction Operational &amp; Digital Improvement"/>
    <s v="Regional Processing - Jakarta &amp; Out Region"/>
    <s v="Operations - Jakarta - Gajah Mada"/>
    <s v="Operations Staff"/>
    <s v="Operations Staff"/>
    <s v="KC - Jakarta - Gajah Mada - GMA"/>
    <s v="JAKARTA PUSAT"/>
    <s v="Dki Jakarta"/>
    <d v="1977-05-23T00:00:00"/>
    <d v="2004-09-25T00:00:00"/>
    <s v="Male"/>
    <s v="GMA"/>
    <s v="ROBBY.IRZON@CIMBNIAGA.CO.ID"/>
    <s v="D-5"/>
    <n v="3003805"/>
    <s v="AGUSTIA"/>
    <s v="Operations Team Leader II - Gajah Mada"/>
    <m/>
    <m/>
    <m/>
    <m/>
    <x v="1"/>
    <m/>
    <m/>
    <x v="1"/>
    <n v="1"/>
    <x v="2"/>
    <n v="1"/>
    <x v="2"/>
    <n v="1"/>
  </r>
  <r>
    <n v="3038735"/>
    <s v="IRSAN GARDIKA"/>
    <s v="U9"/>
    <x v="8"/>
    <s v="Central Operations"/>
    <s v="Transaction Operational &amp; Digital Improvement"/>
    <s v="Regional Processing - Jakarta &amp; Out Region"/>
    <s v="Operations - Jakarta - Gajah Mada"/>
    <s v="Operations Staff"/>
    <s v="Operations Staff"/>
    <s v="KC - Jakarta - Gajah Mada - GMA"/>
    <s v="JAKARTA PUSAT"/>
    <s v="Dki Jakarta"/>
    <d v="1996-08-07T00:00:00"/>
    <d v="2019-08-05T00:00:00"/>
    <s v="Male"/>
    <s v="GMA"/>
    <s v="Irsan.Gardika@cimbniaga.co.id"/>
    <s v="D-5"/>
    <n v="3003805"/>
    <s v="AGUSTIA"/>
    <s v="Operations Team Leader II - Gajah Mada"/>
    <m/>
    <m/>
    <m/>
    <m/>
    <x v="1"/>
    <m/>
    <m/>
    <x v="0"/>
    <n v="0"/>
    <x v="2"/>
    <n v="1"/>
    <x v="0"/>
    <n v="0.5"/>
  </r>
  <r>
    <n v="3016993"/>
    <s v="NUZA NURFI HAKIM"/>
    <s v="U9"/>
    <x v="8"/>
    <s v="Central Operations"/>
    <s v="Transaction Operational &amp; Digital Improvement"/>
    <s v="Regional Processing - Jakarta &amp; Out Region"/>
    <s v="Operations - Jakarta - Gajah Mada"/>
    <s v="Operations Team Leader"/>
    <s v="Operations Team Leader"/>
    <s v="KC - Jakarta - Gajah Mada - GMA"/>
    <s v="JAKARTA PUSAT"/>
    <s v="Dki Jakarta"/>
    <d v="1988-09-29T00:00:00"/>
    <d v="2011-08-15T00:00:00"/>
    <s v="Male"/>
    <s v="GMA"/>
    <s v="NUZA.HAKIM@CIMBNIAGA.CO.ID"/>
    <s v="D-5"/>
    <n v="3005210"/>
    <s v="MANGANTAR TUA MANULLANG"/>
    <s v="Operations Manager - Jakarta - Gajah Mada"/>
    <m/>
    <m/>
    <m/>
    <m/>
    <x v="1"/>
    <m/>
    <m/>
    <x v="1"/>
    <n v="1"/>
    <x v="2"/>
    <n v="1"/>
    <x v="2"/>
    <n v="1"/>
  </r>
  <r>
    <n v="3008314"/>
    <s v="KIAGUS CHANDRA FARDANI YUSUF"/>
    <s v="U5"/>
    <x v="8"/>
    <s v="Central Operations"/>
    <s v="Transaction Operational &amp; Digital Improvement"/>
    <s v="Regional Processing - Jakarta &amp; Out Region"/>
    <s v="Operations - Jakarta - Melawai"/>
    <s v="Senior Operations Manager"/>
    <s v="Senior Operations Manager"/>
    <s v="KCP - Jakarta - Melawai - MLW"/>
    <s v="JAKARTA SELATAN"/>
    <s v="Dki Jakarta"/>
    <d v="1981-12-16T00:00:00"/>
    <d v="2006-09-25T00:00:00"/>
    <s v="Male"/>
    <s v="MLW"/>
    <s v="KIAGUS@CIMBNIAGA.CO.ID"/>
    <s v="D-4"/>
    <n v="3009669"/>
    <s v="ERWIN ERNANDA"/>
    <s v="Regional Processing Head - Jakarta &amp; Out Region"/>
    <m/>
    <m/>
    <m/>
    <m/>
    <x v="1"/>
    <m/>
    <m/>
    <x v="1"/>
    <n v="1"/>
    <x v="0"/>
    <n v="0"/>
    <x v="0"/>
    <n v="0.5"/>
  </r>
  <r>
    <n v="3003914"/>
    <s v="RIFA MELATI"/>
    <s v="U7"/>
    <x v="8"/>
    <s v="Central Operations"/>
    <s v="Transaction Operational"/>
    <s v="Regional Processing - Jakarta &amp; Out Region"/>
    <s v="Operations - Jakarta - Melawai"/>
    <s v="Callback Team Leader"/>
    <s v="Callback Team Leader"/>
    <s v="KCP - Jakarta - Melawai - MLW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0964"/>
    <s v="ROSSA INDAH KURNIA MATARI"/>
    <s v="U8"/>
    <x v="8"/>
    <s v="Central Operations"/>
    <s v="Transaction Operational &amp; Digital Improvement"/>
    <s v="Regional Processing - Jakarta &amp; Out Region"/>
    <s v="Operations - Jakarta - Melawai"/>
    <s v="Callback Team Leader"/>
    <s v="Callback Team Leader"/>
    <s v="KCP - Jakarta - Melawai - MLW"/>
    <s v="JAKARTA SELATAN"/>
    <s v="Dki Jakarta"/>
    <d v="1986-02-24T00:00:00"/>
    <d v="2008-03-25T00:00:00"/>
    <s v="Female"/>
    <s v="MLW"/>
    <s v="ROSSA.MATARI@CIMBNIAGA.CO.ID"/>
    <s v="D-5"/>
    <n v="3008314"/>
    <s v="KIAGUS CHANDRA FARDANI YUSUF"/>
    <s v="Sr Operations Manager - Jakarta - Melawai"/>
    <m/>
    <m/>
    <m/>
    <m/>
    <x v="1"/>
    <m/>
    <m/>
    <x v="1"/>
    <n v="1"/>
    <x v="0"/>
    <n v="0"/>
    <x v="0"/>
    <n v="0.5"/>
  </r>
  <r>
    <n v="3018209"/>
    <s v="FERONITA WINOTO"/>
    <s v="U8"/>
    <x v="8"/>
    <s v="Central Operations"/>
    <s v="Transaction Operational &amp; Digital Improvement"/>
    <s v="Regional Processing - Jakarta &amp; Out Region"/>
    <s v="Operations - Jakarta - Melawai"/>
    <s v="Operations Team Leader"/>
    <s v="Operations Team Leader"/>
    <s v="KCP - Jakarta - Melawai - MLW"/>
    <s v="JAKARTA SELATAN"/>
    <s v="Dki Jakarta"/>
    <d v="1984-09-11T00:00:00"/>
    <d v="2012-01-16T00:00:00"/>
    <s v="Female"/>
    <s v="MLW"/>
    <s v="FERONITA.WINOTO@CIMBNIAGA.CO.ID"/>
    <s v="D-5"/>
    <n v="3008314"/>
    <s v="KIAGUS CHANDRA FARDANI YUSUF"/>
    <s v="Sr Operations Manager - Jakarta - Melawai"/>
    <m/>
    <m/>
    <m/>
    <m/>
    <x v="1"/>
    <m/>
    <m/>
    <x v="0"/>
    <n v="0.2"/>
    <x v="0"/>
    <n v="0"/>
    <x v="0"/>
    <n v="0.1"/>
  </r>
  <r>
    <n v="3003296"/>
    <s v="TUT WURI HANDAYANI"/>
    <s v="U8"/>
    <x v="8"/>
    <s v="Central Operations"/>
    <s v="Transaction Operational &amp; Digital Improvement"/>
    <s v="Regional Processing - Jakarta &amp; Out Region"/>
    <s v="Operations - Jakarta - Melawai"/>
    <s v="Operations Team Leader"/>
    <s v="Operations Team Leader"/>
    <s v="KCP - Jakarta - Cempaka Putih 68 - CPK"/>
    <s v="JAKARTA PUSAT"/>
    <s v="Dki Jakarta"/>
    <d v="1972-09-27T00:00:00"/>
    <d v="1995-09-01T00:00:00"/>
    <s v="Female"/>
    <s v="CPK"/>
    <s v="TUTWURI.HANDAYANI@CIMBNIAGA.CO.ID"/>
    <s v="D-5"/>
    <n v="3008314"/>
    <s v="KIAGUS CHANDRA FARDANI YUSUF"/>
    <s v="Sr Operations Manager - Jakarta - Melawai"/>
    <m/>
    <m/>
    <m/>
    <m/>
    <x v="1"/>
    <m/>
    <m/>
    <x v="1"/>
    <n v="1"/>
    <x v="0"/>
    <n v="0"/>
    <x v="0"/>
    <n v="0.5"/>
  </r>
  <r>
    <n v="3037805"/>
    <s v="AMALIA PUTRI"/>
    <s v="U8"/>
    <x v="8"/>
    <s v="Central Operations"/>
    <s v="Transaction Operational &amp; Digital Improvement"/>
    <s v="Regional Processing - Jakarta &amp; Out Region"/>
    <s v="Operations - Jakarta - Melawai"/>
    <s v="Callback Officer"/>
    <s v="Callback Officer"/>
    <s v="KCP - Jakarta - Melawai - MLW"/>
    <s v="JAKARTA SELATAN"/>
    <s v="Dki Jakarta"/>
    <d v="1991-08-08T00:00:00"/>
    <d v="2019-04-15T00:00:00"/>
    <s v="Female"/>
    <s v="MLW"/>
    <s v="AMALIA.PUTRI@CIMBNIAGA.CO.ID"/>
    <s v="D-5"/>
    <n v="3010964"/>
    <s v="ROSSA INDAH KURNIA MATARI"/>
    <s v="Callback Team Leader - Melawai"/>
    <m/>
    <m/>
    <m/>
    <m/>
    <x v="1"/>
    <m/>
    <m/>
    <x v="1"/>
    <n v="1"/>
    <x v="0"/>
    <n v="0"/>
    <x v="0"/>
    <n v="0.5"/>
  </r>
  <r>
    <n v="3009164"/>
    <s v="NUNUNG FITRIAH"/>
    <s v="U8"/>
    <x v="8"/>
    <s v="Central Operations"/>
    <s v="Transaction Operational &amp; Digital Improvement"/>
    <s v="Regional Processing - Jakarta &amp; Out Region"/>
    <s v="Operations - Jakarta - Melawai"/>
    <s v="Operations Officer"/>
    <s v="Operations Officer"/>
    <s v="KCP - Jakarta - Melawai - MLW"/>
    <s v="JAKARTA SELATAN"/>
    <s v="Dki Jakarta"/>
    <d v="1982-11-03T00:00:00"/>
    <d v="2006-08-22T00:00:00"/>
    <s v="Female"/>
    <s v="MLW"/>
    <s v="NUNUNG.FITRIAH@CIMBNIAGA.CO.ID"/>
    <s v="D-5"/>
    <n v="3018209"/>
    <s v="FERONITA WINOTO"/>
    <s v="Operations Team Leader I - Melawai"/>
    <m/>
    <m/>
    <m/>
    <m/>
    <x v="1"/>
    <m/>
    <m/>
    <x v="1"/>
    <n v="1"/>
    <x v="0"/>
    <n v="0"/>
    <x v="0"/>
    <n v="0.5"/>
  </r>
  <r>
    <n v="3020696"/>
    <s v="KURNIYAWAN WIBOWO"/>
    <s v="U8"/>
    <x v="8"/>
    <s v="Central Operations"/>
    <s v="Transaction Operational &amp; Digital Improvement"/>
    <s v="Regional Processing - Jakarta &amp; Out Region"/>
    <s v="Operations - Jakarta - Melawai"/>
    <s v="Operations Team Leader"/>
    <s v="Operations Team Leader"/>
    <s v="KCP - Jakarta - Melawai - MLW"/>
    <s v="JAKARTA SELATAN"/>
    <s v="Dki Jakarta"/>
    <d v="1984-08-08T00:00:00"/>
    <d v="2012-11-12T00:00:00"/>
    <s v="Male"/>
    <s v="MLW"/>
    <s v="KURNIYAWAN.WIBOWO@CIMBNIAGA.CO.ID"/>
    <s v="D-5"/>
    <n v="3008314"/>
    <s v="KIAGUS CHANDRA FARDANI YUSUF"/>
    <s v="Sr Operations Manager - Jakarta - Melawai"/>
    <m/>
    <m/>
    <m/>
    <m/>
    <x v="1"/>
    <m/>
    <m/>
    <x v="1"/>
    <n v="1"/>
    <x v="0"/>
    <n v="0"/>
    <x v="0"/>
    <n v="0.5"/>
  </r>
  <r>
    <n v="3008739"/>
    <s v="FACHRIAL AMRI"/>
    <s v="U9"/>
    <x v="8"/>
    <s v="Central Operations"/>
    <s v="Transaction Operational &amp; Digital Improvement"/>
    <s v="Regional Processing - Jakarta &amp; Out Region"/>
    <s v="Operations - Jakarta - Melawai"/>
    <s v="Clearing Desk Staff"/>
    <s v="Clearing Desk Staff"/>
    <s v="KCP - Bogor - Juanda - BGR"/>
    <s v="BOGOR"/>
    <s v="Jawa Barat"/>
    <d v="1983-03-26T00:00:00"/>
    <d v="2006-05-08T00:00:00"/>
    <s v="Male"/>
    <s v="BGR"/>
    <s v="FACHRIAL.AMRI@CIMBNIAGA.CO.ID"/>
    <s v="D-6"/>
    <n v="3003296"/>
    <s v="TUT WURI HANDAYANI"/>
    <s v="Operations Team Leader III - Melawai"/>
    <m/>
    <m/>
    <m/>
    <m/>
    <x v="1"/>
    <m/>
    <m/>
    <x v="0"/>
    <n v="0.1"/>
    <x v="0"/>
    <n v="0"/>
    <x v="0"/>
    <n v="0.05"/>
  </r>
  <r>
    <n v="3025477"/>
    <s v="DADANG TARYONO"/>
    <s v="U9"/>
    <x v="8"/>
    <s v="Central Operations"/>
    <s v="Transaction Operational &amp; Digital Improvement"/>
    <s v="Regional Processing - Jakarta &amp; Out Region"/>
    <s v="Operations - Jakarta - Melawai"/>
    <s v="Clearing Desk Staff"/>
    <s v="Clearing Desk Staff"/>
    <s v="KCP - Karawang - Tuparev - KRW"/>
    <s v="KARAWANG"/>
    <s v="Jawa Barat"/>
    <d v="1985-09-04T00:00:00"/>
    <d v="2014-01-02T00:00:00"/>
    <s v="Male"/>
    <s v="KRW"/>
    <s v="DADANG.TARYONO@CIMBNIAGA.CO.ID"/>
    <s v="D-6"/>
    <n v="3003296"/>
    <s v="TUT WURI HANDAYANI"/>
    <s v="Operations Team Leader III - Melawai"/>
    <m/>
    <m/>
    <m/>
    <m/>
    <x v="1"/>
    <m/>
    <m/>
    <x v="0"/>
    <n v="0.4"/>
    <x v="0"/>
    <n v="0"/>
    <x v="0"/>
    <n v="0.2"/>
  </r>
  <r>
    <n v="5373641"/>
    <s v="ABDUL AZIS"/>
    <s v="U9"/>
    <x v="8"/>
    <s v="Central Operations"/>
    <s v="Transaction Operational &amp; Digital Improvement"/>
    <s v="Regional Processing - Jakarta &amp; Out Region"/>
    <s v="Operations - Jakarta - Melawai"/>
    <s v="Callback Staff"/>
    <s v="Callback Staff"/>
    <s v="KCP - Jakarta - Melawai - MLW"/>
    <s v="JAKARTA SELATAN"/>
    <s v="Dki Jakarta"/>
    <d v="1997-03-24T00:00:00"/>
    <d v="2022-08-01T00:00:00"/>
    <s v="Male"/>
    <s v="MLW"/>
    <s v="Abdul.Azis2@cimbniaga.co.id"/>
    <s v="D-5"/>
    <n v="3010964"/>
    <s v="ROSSA INDAH KURNIA MATARI"/>
    <s v="Callback Team Leader - Melawai"/>
    <m/>
    <m/>
    <m/>
    <m/>
    <x v="1"/>
    <m/>
    <m/>
    <x v="0"/>
    <n v="0.1"/>
    <x v="0"/>
    <n v="0"/>
    <x v="0"/>
    <n v="0.05"/>
  </r>
  <r>
    <n v="3041455"/>
    <s v="RIFA NUR AULIA RAHMAN"/>
    <s v="U9"/>
    <x v="8"/>
    <s v="Central Operations"/>
    <s v="Transaction Operational &amp; Digital Improvement"/>
    <s v="Regional Processing - Jakarta &amp; Out Region"/>
    <s v="Operations - Jakarta - Melawai"/>
    <s v="Callback Staff"/>
    <s v="Callback Staff"/>
    <s v="KCP - Jakarta - Melawai - MLW"/>
    <s v="JAKARTA SELATAN"/>
    <s v="Dki Jakarta"/>
    <d v="1998-01-22T00:00:00"/>
    <d v="2020-06-29T00:00:00"/>
    <s v="Female"/>
    <s v="MLW"/>
    <s v="Rifa.Rahman@cimbniaga.co.id"/>
    <s v="D-5"/>
    <n v="3010964"/>
    <s v="ROSSA INDAH KURNIA MATARI"/>
    <s v="Callback Team Leader - Melawai"/>
    <m/>
    <m/>
    <m/>
    <m/>
    <x v="1"/>
    <m/>
    <m/>
    <x v="0"/>
    <n v="0.15"/>
    <x v="0"/>
    <n v="0"/>
    <x v="0"/>
    <n v="7.4999999999999997E-2"/>
  </r>
  <r>
    <n v="3037069"/>
    <s v="YETTY IMAYANTI"/>
    <s v="U9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Melawai - MLW"/>
    <s v="JAKARTA SELATAN"/>
    <s v="Dki Jakarta"/>
    <d v="1996-06-27T00:00:00"/>
    <d v="2018-11-19T00:00:00"/>
    <s v="Female"/>
    <s v="MLW"/>
    <s v="yetty.imayanti@cimbniaga.co.id"/>
    <s v="D-5"/>
    <n v="3018209"/>
    <s v="FERONITA WINOTO"/>
    <s v="Operations Team Leader I - Melawai"/>
    <m/>
    <m/>
    <m/>
    <m/>
    <x v="1"/>
    <m/>
    <m/>
    <x v="0"/>
    <n v="0.8"/>
    <x v="0"/>
    <n v="0"/>
    <x v="0"/>
    <n v="0.4"/>
  </r>
  <r>
    <n v="3026335"/>
    <s v="DIYAH NURJANAH"/>
    <s v="U9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Melawai - MLW"/>
    <s v="JAKARTA SELATAN"/>
    <s v="Dki Jakarta"/>
    <d v="1992-07-03T00:00:00"/>
    <d v="2014-05-22T00:00:00"/>
    <s v="Female"/>
    <s v="MLW"/>
    <s v="DIYAHNURJANAH@CIMBNIAGA.CO.ID"/>
    <s v="D-5"/>
    <n v="3018209"/>
    <s v="FERONITA WINOTO"/>
    <s v="Operations Team Leader I - Melawai"/>
    <m/>
    <m/>
    <m/>
    <m/>
    <x v="1"/>
    <m/>
    <m/>
    <x v="1"/>
    <n v="1"/>
    <x v="0"/>
    <n v="0"/>
    <x v="0"/>
    <n v="0.5"/>
  </r>
  <r>
    <n v="3017844"/>
    <s v="ARIA WIJANARKO"/>
    <s v="U9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Melawai - MLW"/>
    <s v="JAKARTA SELATAN"/>
    <s v="Dki Jakarta"/>
    <d v="1989-03-02T00:00:00"/>
    <d v="2011-12-05T00:00:00"/>
    <s v="Male"/>
    <s v="MLW"/>
    <s v="ARIA.WIJANARKO@CIMBNIAGA.CO.ID"/>
    <s v="D-5"/>
    <n v="3018209"/>
    <s v="FERONITA WINOTO"/>
    <s v="Operations Team Leader I - Melawai"/>
    <m/>
    <m/>
    <m/>
    <m/>
    <x v="1"/>
    <m/>
    <m/>
    <x v="0"/>
    <n v="0.45"/>
    <x v="0"/>
    <n v="0"/>
    <x v="0"/>
    <n v="0.22500000000000001"/>
  </r>
  <r>
    <n v="3031461"/>
    <s v="KURNIA FEBRIANI"/>
    <s v="U9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Melawai - MLW"/>
    <s v="JAKARTA SELATAN"/>
    <s v="Dki Jakarta"/>
    <d v="1992-01-31T00:00:00"/>
    <d v="2016-06-20T00:00:00"/>
    <s v="Female"/>
    <s v="MLW"/>
    <s v="Kurnia.Febriani@cimbniaga.co.id"/>
    <s v="D-5"/>
    <n v="3020696"/>
    <s v="KURNIYAWAN WIBOWO"/>
    <s v="Operations Team Leader II - Melawai"/>
    <m/>
    <m/>
    <m/>
    <m/>
    <x v="1"/>
    <m/>
    <m/>
    <x v="0"/>
    <n v="0.1"/>
    <x v="0"/>
    <n v="0"/>
    <x v="0"/>
    <n v="0.05"/>
  </r>
  <r>
    <n v="3008527"/>
    <s v="ANA FATMAWATI"/>
    <s v="U9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Melawai - MLW"/>
    <s v="JAKARTA SELATAN"/>
    <s v="Dki Jakarta"/>
    <d v="1981-07-20T00:00:00"/>
    <d v="2006-04-03T00:00:00"/>
    <s v="Female"/>
    <s v="MLW"/>
    <s v="ANNA.FATMAWATI@CIMBNIAGA.CO.ID"/>
    <s v="D-5"/>
    <n v="3020696"/>
    <s v="KURNIYAWAN WIBOWO"/>
    <s v="Operations Team Leader II - Melawai"/>
    <m/>
    <m/>
    <m/>
    <m/>
    <x v="1"/>
    <m/>
    <m/>
    <x v="1"/>
    <n v="1"/>
    <x v="0"/>
    <n v="0"/>
    <x v="0"/>
    <n v="0.5"/>
  </r>
  <r>
    <n v="3006010"/>
    <s v="DODY RISWANDY"/>
    <s v="U9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Melawai - MLW"/>
    <s v="JAKARTA SELATAN"/>
    <s v="Dki Jakarta"/>
    <d v="1974-02-05T00:00:00"/>
    <d v="2003-04-09T00:00:00"/>
    <s v="Male"/>
    <s v="MLW"/>
    <s v="DODDY.RISWANDY@CIMBNIAGA.CO.ID"/>
    <s v="D-5"/>
    <n v="3020696"/>
    <s v="KURNIYAWAN WIBOWO"/>
    <s v="Operations Team Leader II - Melawai"/>
    <m/>
    <m/>
    <m/>
    <m/>
    <x v="1"/>
    <m/>
    <m/>
    <x v="1"/>
    <n v="1"/>
    <x v="0"/>
    <n v="0"/>
    <x v="0"/>
    <n v="0.5"/>
  </r>
  <r>
    <n v="3008448"/>
    <s v="IRMA INDRIYANI"/>
    <s v="U9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Cempaka Putih 68 - CPK"/>
    <s v="JAKARTA PUSAT"/>
    <s v="Dki Jakarta"/>
    <d v="1983-08-18T00:00:00"/>
    <d v="2006-03-21T00:00:00"/>
    <s v="Female"/>
    <s v="CPK"/>
    <s v="IRMA.INDRIYANI@CIMBNIAGA.CO.ID"/>
    <s v="D-6"/>
    <n v="3003296"/>
    <s v="TUT WURI HANDAYANI"/>
    <s v="Operations Team Leader III - Melawai"/>
    <m/>
    <m/>
    <m/>
    <m/>
    <x v="1"/>
    <m/>
    <m/>
    <x v="0"/>
    <n v="0.25"/>
    <x v="0"/>
    <n v="0"/>
    <x v="0"/>
    <n v="0.125"/>
  </r>
  <r>
    <n v="3008482"/>
    <s v="CARLA MERIZONA"/>
    <s v="U9"/>
    <x v="8"/>
    <s v="Central Operations"/>
    <s v="Transaction Operational &amp; Digital Improvement"/>
    <s v="Regional Processing - Jakarta &amp; Out Region"/>
    <s v="Operations - Jakarta - Melawai"/>
    <s v="Operations Officer"/>
    <s v="Operations Officer"/>
    <s v="KCP - Jakarta - Cempaka Putih 68 - CPK"/>
    <s v="JAKARTA PUSAT"/>
    <s v="Dki Jakarta"/>
    <d v="1983-11-11T00:00:00"/>
    <d v="2006-03-27T00:00:00"/>
    <s v="Female"/>
    <s v="CPK"/>
    <s v="CARLA.MERIZONA@CIMBNIAGA.CO.ID"/>
    <s v="D-6"/>
    <n v="3003296"/>
    <s v="TUT WURI HANDAYANI"/>
    <s v="Operations Team Leader III - Melawai"/>
    <m/>
    <m/>
    <m/>
    <m/>
    <x v="1"/>
    <m/>
    <m/>
    <x v="0"/>
    <n v="0"/>
    <x v="0"/>
    <n v="0"/>
    <x v="0"/>
    <n v="0"/>
  </r>
  <r>
    <n v="3033636"/>
    <s v="YUDHISTIRA TRI ANUNGGRAHA"/>
    <s v="U10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Cempaka Putih 68 - CPK"/>
    <s v="JAKARTA PUSAT"/>
    <s v="Dki Jakarta"/>
    <d v="1992-06-20T00:00:00"/>
    <d v="2017-05-19T00:00:00"/>
    <s v="Male"/>
    <s v="CPK"/>
    <s v="YUDHISTIRA.ANUGGRAHA@CIMBNIAGA.CO.ID"/>
    <s v="D-6"/>
    <n v="3003296"/>
    <s v="TUT WURI HANDAYANI"/>
    <s v="Operations Team Leader III - Melawai"/>
    <m/>
    <m/>
    <m/>
    <m/>
    <x v="1"/>
    <m/>
    <m/>
    <x v="0"/>
    <n v="0.25"/>
    <x v="0"/>
    <n v="0"/>
    <x v="0"/>
    <n v="0.125"/>
  </r>
  <r>
    <n v="3034907"/>
    <s v="ALDI CAHYADI"/>
    <s v="U10"/>
    <x v="8"/>
    <s v="Central Operations"/>
    <s v="Transaction Operational &amp; Digital Improvement"/>
    <s v="Regional Processing - Jakarta &amp; Out Region"/>
    <s v="Operations - Jakarta - Melawai"/>
    <s v="Operations Staff"/>
    <s v="Operations Staff"/>
    <s v="KCP - Jakarta - Melawai - MLW"/>
    <s v="JAKARTA SELATAN"/>
    <s v="Dki Jakarta"/>
    <d v="1994-05-01T00:00:00"/>
    <d v="2017-12-04T00:00:00"/>
    <s v="Male"/>
    <s v="MLW"/>
    <s v="ALDI.CAHYADI@CIMBNIAGA.CO.ID"/>
    <s v="D-5"/>
    <n v="3018209"/>
    <s v="FERONITA WINOTO"/>
    <s v="Operations Team Leader I - Melawai"/>
    <m/>
    <m/>
    <m/>
    <m/>
    <x v="1"/>
    <m/>
    <m/>
    <x v="0"/>
    <n v="0.75"/>
    <x v="0"/>
    <n v="0"/>
    <x v="0"/>
    <n v="0.375"/>
  </r>
  <r>
    <n v="3003539"/>
    <s v="BAMBANG SUKRI"/>
    <s v="U6"/>
    <x v="8"/>
    <s v="Central Operations"/>
    <s v="Transaction Operational &amp; Digital Improvement"/>
    <s v="Regional Processing - Jakarta &amp; Out Region"/>
    <s v="Operations - Out Region - Jabar &amp; Jateng - Semarang"/>
    <s v="Operations Manager"/>
    <s v="Operations Manager"/>
    <s v="KCP - Semarang - Cendrawasih - CDW"/>
    <s v="SEMARANG"/>
    <s v="Jawa Tengah"/>
    <d v="1972-06-15T00:00:00"/>
    <d v="1996-03-01T00:00:00"/>
    <s v="Male"/>
    <s v="CDW"/>
    <s v="BAMBANG.SUKRI@CIMBNIAGA.CO.ID"/>
    <s v="D-4"/>
    <n v="3009669"/>
    <s v="ERWIN ERNANDA"/>
    <s v="Regional Processing Head - Jakarta &amp; Out Region"/>
    <m/>
    <m/>
    <m/>
    <m/>
    <x v="1"/>
    <m/>
    <m/>
    <x v="1"/>
    <n v="1"/>
    <x v="0"/>
    <n v="0"/>
    <x v="0"/>
    <n v="0.5"/>
  </r>
  <r>
    <n v="3004017"/>
    <s v="RETNO SUSILOWATI"/>
    <s v="U7"/>
    <x v="8"/>
    <s v="Central Operations"/>
    <s v="Transaction Operational &amp; Digital Improvement"/>
    <s v="Regional Processing - Jakarta &amp; Out Region"/>
    <s v="Operations - Out Region - Jabar &amp; Jateng - Semarang"/>
    <s v="Callback Team Leader"/>
    <s v="Callback Team Leader"/>
    <s v="KCP - Semarang - Cendrawasih - CDW"/>
    <s v="SEMARANG"/>
    <s v="Jawa Tengah"/>
    <d v="1972-08-15T00:00:00"/>
    <d v="1996-12-01T00:00:00"/>
    <s v="Female"/>
    <s v="CDW"/>
    <s v="RETNO.SUSILOWATI@CIMBNIAGA.CO.ID"/>
    <s v="D-5"/>
    <n v="3003539"/>
    <s v="BAMBANG SUKRI"/>
    <s v="Operations Manager - Out Region - Jabar &amp; Jateng - Semarang"/>
    <m/>
    <m/>
    <m/>
    <m/>
    <x v="1"/>
    <m/>
    <m/>
    <x v="1"/>
    <n v="1"/>
    <x v="0"/>
    <n v="0"/>
    <x v="0"/>
    <n v="0.5"/>
  </r>
  <r>
    <n v="3012355"/>
    <s v="AGUS MALIK"/>
    <s v="U7"/>
    <x v="8"/>
    <s v="Central Operations"/>
    <s v="Transaction Operational &amp; Digital Improvement"/>
    <s v="Regional Processing - Jakarta &amp; Out Region"/>
    <s v="Operations - Out Region - Jabar &amp; Jateng - Semarang"/>
    <s v="Operations Team Leader"/>
    <s v="Operations Team Leader"/>
    <s v="KCP - Semarang - Cendrawasih - CDW"/>
    <s v="SEMARANG"/>
    <s v="Jawa Tengah"/>
    <d v="1986-04-23T00:00:00"/>
    <d v="2009-07-23T00:00:00"/>
    <s v="Male"/>
    <s v="CDW"/>
    <s v="AGUS.MALIK@CIMBNIAGA.CO.ID"/>
    <s v="D-5"/>
    <n v="3003539"/>
    <s v="BAMBANG SUKRI"/>
    <s v="Operations Manager - Out Region - Jabar &amp; Jateng - Semarang"/>
    <m/>
    <m/>
    <m/>
    <m/>
    <x v="1"/>
    <m/>
    <m/>
    <x v="1"/>
    <n v="1"/>
    <x v="0"/>
    <n v="0"/>
    <x v="0"/>
    <n v="0.5"/>
  </r>
  <r>
    <n v="3008750"/>
    <s v="YOHANES WIBOWO"/>
    <s v="U7"/>
    <x v="8"/>
    <s v="Central Operations"/>
    <s v="Transaction Operational &amp; Digital Improvement"/>
    <s v="Regional Processing - Jakarta &amp; Out Region"/>
    <s v="Operations - Out Region - Jabar &amp; Jateng - Semarang"/>
    <s v="Operations Team Leader"/>
    <s v="Operations Team Leader"/>
    <s v="KCP - Semarang - Cendrawasih - CDW"/>
    <s v="SEMARANG"/>
    <s v="Jawa Tengah"/>
    <d v="1981-10-12T00:00:00"/>
    <d v="2006-05-10T00:00:00"/>
    <s v="Male"/>
    <s v="CDW"/>
    <s v="YOHANES.WIBOWO@CIMBNIAGA.CO.ID"/>
    <s v="D-5"/>
    <n v="3003539"/>
    <s v="BAMBANG SUKRI"/>
    <s v="Operations Manager - Out Region - Jabar &amp; Jateng - Semarang"/>
    <m/>
    <m/>
    <m/>
    <m/>
    <x v="1"/>
    <m/>
    <m/>
    <x v="1"/>
    <n v="1"/>
    <x v="0"/>
    <n v="0"/>
    <x v="0"/>
    <n v="0.5"/>
  </r>
  <r>
    <n v="3003421"/>
    <s v="IPUK HENDIANTI"/>
    <s v="U8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P - Salatiga - Sudirman - SLG"/>
    <s v="SALATIGA"/>
    <s v="Jawa Tengah"/>
    <d v="1974-03-29T00:00:00"/>
    <d v="1995-12-01T00:00:00"/>
    <s v="Female"/>
    <s v="SLG"/>
    <s v="IPUK.HENDIANTI@CIMBNIAGA.CO.ID"/>
    <s v="D-5"/>
    <n v="3012355"/>
    <s v="AGUS MALIK"/>
    <s v="Operations Team Leader I - Semarang"/>
    <m/>
    <m/>
    <m/>
    <m/>
    <x v="1"/>
    <m/>
    <m/>
    <x v="1"/>
    <n v="1"/>
    <x v="0"/>
    <n v="0"/>
    <x v="0"/>
    <n v="0.5"/>
  </r>
  <r>
    <n v="3039987"/>
    <s v="YOHANA KUSUMANINGTYAS"/>
    <s v="U8"/>
    <x v="8"/>
    <s v="Central Operations"/>
    <s v="Transaction Operational &amp; Digital Improvement"/>
    <s v="Regional Processing - Jakarta &amp; Out Region"/>
    <s v="Operations - Out Region - Jabar &amp; Jateng - Semarang"/>
    <s v="Operations Officer"/>
    <s v="Operations Officer"/>
    <s v="KCP - Semarang - Cendrawasih - CDW"/>
    <s v="SEMARANG"/>
    <s v="Jawa Tengah"/>
    <d v="1989-09-11T00:00:00"/>
    <d v="2019-12-02T00:00:00"/>
    <s v="Female"/>
    <s v="CDW"/>
    <s v="YOHANA.KUSUMANINGTYAS@CIMBNIAGA.CO.ID"/>
    <s v="D-5"/>
    <n v="3012355"/>
    <s v="AGUS MALIK"/>
    <s v="Operations Team Leader I - Semarang"/>
    <m/>
    <m/>
    <m/>
    <m/>
    <x v="1"/>
    <m/>
    <m/>
    <x v="1"/>
    <n v="1"/>
    <x v="0"/>
    <n v="0"/>
    <x v="0"/>
    <n v="0.5"/>
  </r>
  <r>
    <n v="3009706"/>
    <s v="ALFIANTO SUSILO BRAMONO"/>
    <s v="U8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82-04-11T00:00:00"/>
    <d v="2008-03-21T00:00:00"/>
    <s v="Male"/>
    <s v="CDW"/>
    <s v="ALFIANTO@CIMBNIAGA.CO.ID"/>
    <s v="D-6"/>
    <n v="3004017"/>
    <s v="RETNO SUSILOWATI"/>
    <s v="Callback Team Leader - Semarang"/>
    <m/>
    <m/>
    <m/>
    <m/>
    <x v="1"/>
    <m/>
    <m/>
    <x v="1"/>
    <n v="1"/>
    <x v="0"/>
    <n v="0"/>
    <x v="0"/>
    <n v="0.5"/>
  </r>
  <r>
    <n v="3005983"/>
    <s v="NUNKY OCTARINI SETYANINGRUM"/>
    <s v="U8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79-10-07T00:00:00"/>
    <d v="2003-03-13T00:00:00"/>
    <s v="Female"/>
    <s v="CDW"/>
    <s v="NUNKY.OKTARINI@CIMBNIAGA.CO.ID"/>
    <s v="D-6"/>
    <n v="3004017"/>
    <s v="RETNO SUSILOWATI"/>
    <s v="Callback Team Leader - Semarang"/>
    <m/>
    <m/>
    <m/>
    <m/>
    <x v="1"/>
    <m/>
    <m/>
    <x v="1"/>
    <n v="1"/>
    <x v="0"/>
    <n v="0"/>
    <x v="0"/>
    <n v="0.5"/>
  </r>
  <r>
    <n v="3009447"/>
    <s v="MONI MEILANI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 - Magelang - Rejotumoto - MGG"/>
    <s v="MAGELANG"/>
    <s v="Jawa Tengah"/>
    <d v="1983-02-20T00:00:00"/>
    <d v="2007-12-04T00:00:00"/>
    <s v="Female"/>
    <s v="MGG"/>
    <s v="MONI.M@CIMBNIAGA.CO.ID"/>
    <s v="D-5"/>
    <n v="3012355"/>
    <s v="AGUS MALIK"/>
    <s v="Operations Team Leader I - Semarang"/>
    <m/>
    <m/>
    <m/>
    <m/>
    <x v="1"/>
    <m/>
    <m/>
    <x v="0"/>
    <n v="0"/>
    <x v="0"/>
    <n v="0"/>
    <x v="0"/>
    <n v="0"/>
  </r>
  <r>
    <n v="3028734"/>
    <s v="DESTI FEBRIANTI PUSPITASARI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P - Cianjur - Cokroaminoto - CNJ"/>
    <s v="CIANJUR"/>
    <s v="Jawa Barat"/>
    <d v="1989-02-27T00:00:00"/>
    <d v="2015-03-02T00:00:00"/>
    <s v="Female"/>
    <s v="CNJ"/>
    <s v="desti.puspitasari@cimbniaga.co.id"/>
    <s v="D-5"/>
    <n v="3008750"/>
    <s v="YOHANES WIBOWO"/>
    <s v="Operations Team Leader II - Semarang"/>
    <m/>
    <m/>
    <m/>
    <m/>
    <x v="1"/>
    <m/>
    <m/>
    <x v="0"/>
    <n v="0"/>
    <x v="0"/>
    <n v="0"/>
    <x v="0"/>
    <n v="0"/>
  </r>
  <r>
    <n v="3009698"/>
    <s v="INDAH TRI SETYONINGRUM"/>
    <s v="U9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82-12-02T00:00:00"/>
    <d v="2008-02-13T00:00:00"/>
    <s v="Female"/>
    <s v="CDW"/>
    <s v="INDAH.TRI@CIMBNIAGA.CO.ID"/>
    <s v="D-6"/>
    <n v="3004017"/>
    <s v="RETNO SUSILOWATI"/>
    <s v="Callback Team Leader - Semarang"/>
    <m/>
    <m/>
    <m/>
    <m/>
    <x v="1"/>
    <m/>
    <m/>
    <x v="0"/>
    <n v="0.35"/>
    <x v="0"/>
    <n v="0"/>
    <x v="0"/>
    <n v="0.17499999999999999"/>
  </r>
  <r>
    <n v="3014311"/>
    <s v="ARIE SETYAWAN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P - Pekalongan - Hayam Wuruk - PKL"/>
    <s v="PEKALONGAN"/>
    <s v="Jawa Tengah"/>
    <d v="1983-03-16T00:00:00"/>
    <d v="2010-10-18T00:00:00"/>
    <s v="Male"/>
    <s v="PKL"/>
    <s v="ARIE.SETYAWAN@CIMBNIAGA.CO.ID"/>
    <s v="D-5"/>
    <n v="3012355"/>
    <s v="AGUS MALIK"/>
    <s v="Operations Team Leader I - Semarang"/>
    <m/>
    <m/>
    <m/>
    <m/>
    <x v="1"/>
    <m/>
    <m/>
    <x v="1"/>
    <n v="1"/>
    <x v="0"/>
    <n v="0"/>
    <x v="0"/>
    <n v="0.5"/>
  </r>
  <r>
    <n v="3007453"/>
    <s v="BAMBANG WAHYU HARTO"/>
    <s v="U9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82-07-20T00:00:00"/>
    <d v="2005-01-03T00:00:00"/>
    <s v="Male"/>
    <s v="CDW"/>
    <s v="BAMBANG.WAHYU@CIMBNIAGA.CO.ID"/>
    <s v="D-6"/>
    <n v="3004017"/>
    <s v="RETNO SUSILOWATI"/>
    <s v="Callback Team Leader - Semarang"/>
    <m/>
    <m/>
    <m/>
    <m/>
    <x v="1"/>
    <m/>
    <m/>
    <x v="1"/>
    <n v="1"/>
    <x v="0"/>
    <n v="0"/>
    <x v="0"/>
    <n v="0.5"/>
  </r>
  <r>
    <n v="3006821"/>
    <s v="SAKILAH MAHIPAL"/>
    <s v="U9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80-05-11T00:00:00"/>
    <d v="2005-04-19T00:00:00"/>
    <s v="Female"/>
    <s v="CDW"/>
    <s v="SAKILAH.MAHIPAL@CIMBNIAGA.CO.ID"/>
    <s v="D-6"/>
    <n v="3004017"/>
    <s v="RETNO SUSILOWATI"/>
    <s v="Callback Team Leader - Semarang"/>
    <m/>
    <m/>
    <m/>
    <m/>
    <x v="1"/>
    <m/>
    <m/>
    <x v="1"/>
    <n v="1"/>
    <x v="0"/>
    <n v="0"/>
    <x v="0"/>
    <n v="0.5"/>
  </r>
  <r>
    <n v="3005862"/>
    <s v="EFENDI FIRDAUS"/>
    <s v="U9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74-01-01T00:00:00"/>
    <d v="2002-11-04T00:00:00"/>
    <s v="Male"/>
    <s v="CDW"/>
    <s v="EFENDIF@CIMBNIAGA.CO.ID"/>
    <s v="D-6"/>
    <n v="3004017"/>
    <s v="RETNO SUSILOWATI"/>
    <s v="Callback Team Leader - Semarang"/>
    <m/>
    <m/>
    <m/>
    <m/>
    <x v="1"/>
    <m/>
    <m/>
    <x v="1"/>
    <n v="1"/>
    <x v="0"/>
    <n v="0"/>
    <x v="0"/>
    <n v="0.5"/>
  </r>
  <r>
    <n v="3025202"/>
    <s v="DWI SEPTIYANTO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 - Tegal - Sudirman - TGL"/>
    <s v="TEGAL"/>
    <s v="Jawa Tengah"/>
    <d v="1988-09-27T00:00:00"/>
    <d v="2014-01-06T00:00:00"/>
    <s v="Male"/>
    <s v="TGL"/>
    <s v="DWI.SEPTIYANTO@CIMBNIAGA.CO.ID"/>
    <s v="D-5"/>
    <n v="3012355"/>
    <s v="AGUS MALIK"/>
    <s v="Operations Team Leader I - Semarang"/>
    <m/>
    <m/>
    <m/>
    <m/>
    <x v="1"/>
    <m/>
    <m/>
    <x v="0"/>
    <n v="0"/>
    <x v="0"/>
    <n v="0"/>
    <x v="0"/>
    <n v="0"/>
  </r>
  <r>
    <n v="3014805"/>
    <s v="DINAR EVY ARIANTI"/>
    <s v="U9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83-09-04T00:00:00"/>
    <d v="2010-11-29T00:00:00"/>
    <s v="Female"/>
    <s v="CDW"/>
    <s v="DINAR.EVY@CIMBNIAGA.CO.ID"/>
    <s v="D-6"/>
    <n v="3004017"/>
    <s v="RETNO SUSILOWATI"/>
    <s v="Callback Team Leader - Semarang"/>
    <m/>
    <m/>
    <m/>
    <m/>
    <x v="1"/>
    <m/>
    <m/>
    <x v="1"/>
    <n v="1"/>
    <x v="0"/>
    <n v="0"/>
    <x v="0"/>
    <n v="0.5"/>
  </r>
  <r>
    <n v="3026338"/>
    <s v="YANDI SETIYADI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P - Purwakarta - Veteran - PWA"/>
    <s v="PURWAKARTA"/>
    <s v="Jawa Barat"/>
    <d v="1990-05-21T00:00:00"/>
    <d v="2014-05-23T00:00:00"/>
    <s v="Male"/>
    <s v="PWA"/>
    <s v="YANDI.SETIYADI@CIMBNIAGA.CO.ID"/>
    <s v="D-5"/>
    <n v="3008750"/>
    <s v="YOHANES WIBOWO"/>
    <s v="Operations Team Leader II - Semarang"/>
    <m/>
    <m/>
    <m/>
    <m/>
    <x v="1"/>
    <m/>
    <m/>
    <x v="0"/>
    <n v="0"/>
    <x v="0"/>
    <n v="0"/>
    <x v="0"/>
    <n v="0"/>
  </r>
  <r>
    <n v="3039809"/>
    <s v="LAURENSIUS GIUSTINIANUS TP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 - Purwokerto - Sudirman - PRO"/>
    <s v="BANYUMAS"/>
    <s v="Jawa Tengah"/>
    <d v="1992-09-05T00:00:00"/>
    <d v="2019-11-18T00:00:00"/>
    <s v="Male"/>
    <s v="PRO"/>
    <s v="LAURENSIUS.TP@CIMBNIAGA.CO.ID"/>
    <s v="D-5"/>
    <n v="3012355"/>
    <s v="AGUS MALIK"/>
    <s v="Operations Team Leader I - Semarang"/>
    <m/>
    <m/>
    <m/>
    <m/>
    <x v="1"/>
    <m/>
    <m/>
    <x v="0"/>
    <n v="0.5"/>
    <x v="0"/>
    <n v="0"/>
    <x v="0"/>
    <n v="0.25"/>
  </r>
  <r>
    <n v="3039742"/>
    <s v="KEVIN MARVEL PRAMUDITA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P - Cilacap - Sudirman - CLC"/>
    <s v="CILACAP"/>
    <s v="Jawa Tengah"/>
    <d v="1992-02-21T00:00:00"/>
    <d v="2019-11-11T00:00:00"/>
    <s v="Male"/>
    <s v="CLC"/>
    <s v="Kevin.Pramudita@cimbniaga.co.id"/>
    <s v="D-5"/>
    <n v="3012355"/>
    <s v="AGUS MALIK"/>
    <s v="Operations Team Leader I - Semarang"/>
    <m/>
    <m/>
    <m/>
    <m/>
    <x v="1"/>
    <m/>
    <m/>
    <x v="0"/>
    <n v="0"/>
    <x v="0"/>
    <n v="0"/>
    <x v="0"/>
    <n v="0"/>
  </r>
  <r>
    <n v="3039622"/>
    <s v="DIMAS DWI ANGEN SAPUTRA"/>
    <s v="U9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90-12-05T00:00:00"/>
    <d v="2019-11-04T00:00:00"/>
    <s v="Male"/>
    <s v="CDW"/>
    <s v="DIMAS.SAPUTRA@CIMBNIAGA.CO.ID"/>
    <s v="D-6"/>
    <n v="3004017"/>
    <s v="RETNO SUSILOWATI"/>
    <s v="Callback Team Leader - Semarang"/>
    <m/>
    <m/>
    <m/>
    <m/>
    <x v="1"/>
    <m/>
    <m/>
    <x v="0"/>
    <n v="0.8"/>
    <x v="0"/>
    <n v="0"/>
    <x v="0"/>
    <n v="0.4"/>
  </r>
  <r>
    <n v="3039631"/>
    <s v="ENGGAR JATI PAMUNGKAS"/>
    <s v="U9"/>
    <x v="8"/>
    <s v="Central Operations"/>
    <s v="Transaction Operational &amp; Digital Improvement"/>
    <s v="Regional Processing - Jakarta &amp; Out Region"/>
    <s v="Operations - Out Region - Jabar &amp; Jateng - Semarang"/>
    <s v="Callback Staff"/>
    <s v="Callback Staff"/>
    <s v="KCP - Semarang - Cendrawasih - CDW"/>
    <s v="SEMARANG"/>
    <s v="Jawa Tengah"/>
    <d v="1995-06-02T00:00:00"/>
    <d v="2019-11-04T00:00:00"/>
    <s v="Male"/>
    <s v="CDW"/>
    <s v="ENGGAR.PAMUNGKAS@CIMBNIAGA.CO.ID"/>
    <s v="D-6"/>
    <n v="3004017"/>
    <s v="RETNO SUSILOWATI"/>
    <s v="Callback Team Leader - Semarang"/>
    <m/>
    <m/>
    <m/>
    <m/>
    <x v="1"/>
    <m/>
    <m/>
    <x v="1"/>
    <n v="1"/>
    <x v="0"/>
    <n v="0"/>
    <x v="0"/>
    <n v="0.5"/>
  </r>
  <r>
    <n v="3007940"/>
    <s v="GEMAH SRI PRAMESTHI"/>
    <s v="U9"/>
    <x v="8"/>
    <s v="Central Operations"/>
    <s v="Transaction Operational &amp; Digital Improvement"/>
    <s v="Regional Processing - Jakarta &amp; Out Region"/>
    <s v="Operations - Out Region - Jabar &amp; Jateng - Semarang"/>
    <s v="Operations Staff"/>
    <s v="Operations Staff"/>
    <s v="KCP - Semarang - Cendrawasih - CDW"/>
    <s v="SEMARANG"/>
    <s v="Jawa Tengah"/>
    <d v="1982-05-28T00:00:00"/>
    <d v="2005-07-07T00:00:00"/>
    <s v="Female"/>
    <s v="CDW"/>
    <s v="GEMAH.PRAMESTHI@CIMBNIAGA.CO.ID"/>
    <s v="D-5"/>
    <n v="3012355"/>
    <s v="AGUS MALIK"/>
    <s v="Operations Team Leader I - Semarang"/>
    <m/>
    <m/>
    <m/>
    <m/>
    <x v="1"/>
    <m/>
    <m/>
    <x v="1"/>
    <n v="1"/>
    <x v="0"/>
    <n v="0"/>
    <x v="0"/>
    <n v="0.5"/>
  </r>
  <r>
    <n v="3011936"/>
    <s v="ADE AYU PRATIWI"/>
    <s v="U9"/>
    <x v="8"/>
    <s v="Central Operations"/>
    <s v="Transaction Operational &amp; Digital Improvement"/>
    <s v="Regional Processing - Jakarta &amp; Out Region"/>
    <s v="Operations - Out Region - Jabar &amp; Jateng - Semarang"/>
    <s v="Operations Staff"/>
    <s v="Operations Staff"/>
    <s v="KCP - Semarang - Cendrawasih - CDW"/>
    <s v="SEMARANG"/>
    <s v="Jawa Tengah"/>
    <d v="1986-08-17T00:00:00"/>
    <d v="2008-11-10T00:00:00"/>
    <s v="Female"/>
    <s v="CDW"/>
    <s v="ADEAYU.PRATIWI@CIMBNIAGA.CO.ID"/>
    <s v="D-5"/>
    <n v="3012355"/>
    <s v="AGUS MALIK"/>
    <s v="Operations Team Leader I - Semarang"/>
    <m/>
    <m/>
    <m/>
    <m/>
    <x v="1"/>
    <m/>
    <m/>
    <x v="0"/>
    <n v="0"/>
    <x v="0"/>
    <n v="0"/>
    <x v="0"/>
    <n v="0"/>
  </r>
  <r>
    <n v="5349434"/>
    <s v="ANDREA CONDRO PRASETYO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 - Kudus - Agil Kusumadya - KDS"/>
    <s v="KUDUS"/>
    <s v="Jawa Tengah"/>
    <d v="1996-06-02T00:00:00"/>
    <d v="2021-10-04T00:00:00"/>
    <s v="Male"/>
    <s v="KDS"/>
    <s v="Andrea.Prasetyo@cimbniaga.co.id"/>
    <s v="D-5"/>
    <n v="3012355"/>
    <s v="AGUS MALIK"/>
    <s v="Operations Team Leader I - Semarang"/>
    <m/>
    <m/>
    <m/>
    <m/>
    <x v="1"/>
    <m/>
    <m/>
    <x v="0"/>
    <n v="0"/>
    <x v="0"/>
    <n v="0"/>
    <x v="0"/>
    <n v="0"/>
  </r>
  <r>
    <n v="3003668"/>
    <s v="WAHYU SETIAWAN SULIHIN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P - Garut - Ahmad Yani - BGA"/>
    <s v="GARUT"/>
    <s v="Jawa Barat"/>
    <d v="1975-07-18T00:00:00"/>
    <d v="1996-05-01T00:00:00"/>
    <s v="Male"/>
    <s v="BGA"/>
    <s v="WAHYU.SOLIHIN@CIMBNIAGA.CO.ID"/>
    <s v="D-5"/>
    <n v="3008750"/>
    <s v="YOHANES WIBOWO"/>
    <s v="Operations Team Leader II - Semarang"/>
    <m/>
    <m/>
    <m/>
    <m/>
    <x v="1"/>
    <m/>
    <m/>
    <x v="0"/>
    <n v="0"/>
    <x v="0"/>
    <n v="0"/>
    <x v="0"/>
    <n v="0"/>
  </r>
  <r>
    <n v="3020573"/>
    <s v="YOGIE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P - Sukabumi - Martadinata - SKM"/>
    <s v="SUKABUMI"/>
    <s v="Jawa Barat"/>
    <d v="1984-10-13T00:00:00"/>
    <d v="2012-11-05T00:00:00"/>
    <s v="Male"/>
    <s v="SKM"/>
    <s v="YOGIE@CIMBNIAGA.CO.ID"/>
    <s v="D-5"/>
    <n v="3008750"/>
    <s v="YOHANES WIBOWO"/>
    <s v="Operations Team Leader II - Semarang"/>
    <m/>
    <m/>
    <m/>
    <m/>
    <x v="1"/>
    <m/>
    <m/>
    <x v="1"/>
    <n v="1"/>
    <x v="0"/>
    <n v="0"/>
    <x v="0"/>
    <n v="0.5"/>
  </r>
  <r>
    <n v="3022891"/>
    <s v="PUTRI SEPTIARINI"/>
    <s v="U9"/>
    <x v="8"/>
    <s v="Central Operations"/>
    <s v="Transaction Operational &amp; Digital Improvement"/>
    <s v="Regional Processing - Jakarta &amp; Out Region"/>
    <s v="Operations - Out Region - Jabar &amp; Jateng - Semarang"/>
    <s v="Operations Staff"/>
    <s v="Operations Staff"/>
    <s v="KCP - Semarang - Cendrawasih - CDW"/>
    <s v="SEMARANG"/>
    <s v="Jawa Tengah"/>
    <d v="1986-09-27T00:00:00"/>
    <d v="2013-05-13T00:00:00"/>
    <s v="Female"/>
    <s v="CDW"/>
    <s v="PUTRI.SEPTIARINI@CIMBNIAGA.CO.ID"/>
    <s v="D-5"/>
    <n v="3008750"/>
    <s v="YOHANES WIBOWO"/>
    <s v="Operations Team Leader II - Semarang"/>
    <m/>
    <m/>
    <m/>
    <m/>
    <x v="1"/>
    <m/>
    <m/>
    <x v="0"/>
    <n v="0.95"/>
    <x v="0"/>
    <n v="0"/>
    <x v="0"/>
    <n v="0.47499999999999998"/>
  </r>
  <r>
    <n v="3023860"/>
    <s v="PANDHU WIBISONO"/>
    <s v="U9"/>
    <x v="8"/>
    <s v="Central Operations"/>
    <s v="Transaction Operational &amp; Digital Improvement"/>
    <s v="Regional Processing - Jakarta &amp; Out Region"/>
    <s v="Operations - Out Region - Jabar &amp; Jateng - Semarang"/>
    <s v="Operations Staff"/>
    <s v="Operations Staff"/>
    <s v="KCP - Semarang - Cendrawasih - CDW"/>
    <s v="SEMARANG"/>
    <s v="Jawa Tengah"/>
    <d v="1988-11-23T00:00:00"/>
    <d v="2013-07-29T00:00:00"/>
    <s v="Male"/>
    <s v="CDW"/>
    <s v="PANDHU.WIBISONO@CIMBNIAGA.CO.ID"/>
    <s v="D-5"/>
    <n v="3008750"/>
    <s v="YOHANES WIBOWO"/>
    <s v="Operations Team Leader II - Semarang"/>
    <m/>
    <m/>
    <m/>
    <m/>
    <x v="1"/>
    <m/>
    <m/>
    <x v="1"/>
    <n v="1"/>
    <x v="0"/>
    <n v="0"/>
    <x v="0"/>
    <n v="0.5"/>
  </r>
  <r>
    <n v="3039624"/>
    <s v="YUNI PURNAMASARI"/>
    <s v="U9"/>
    <x v="8"/>
    <s v="Central Operations"/>
    <s v="Transaction Operational &amp; Digital Improvement"/>
    <s v="Regional Processing - Jakarta &amp; Out Region"/>
    <s v="Operations - Out Region - Jabar &amp; Jateng - Semarang"/>
    <s v="Operations Staff"/>
    <s v="Operations Staff"/>
    <s v="KCP - Semarang - Cendrawasih - CDW"/>
    <s v="SEMARANG"/>
    <s v="Jawa Tengah"/>
    <d v="1996-06-13T00:00:00"/>
    <d v="2019-11-04T00:00:00"/>
    <s v="Female"/>
    <s v="CDW"/>
    <s v="YUNI.PURNAMASARI@CIMBNIAGA.CO.ID"/>
    <s v="D-5"/>
    <n v="3008750"/>
    <s v="YOHANES WIBOWO"/>
    <s v="Operations Team Leader II - Semarang"/>
    <m/>
    <m/>
    <m/>
    <m/>
    <x v="1"/>
    <m/>
    <m/>
    <x v="0"/>
    <n v="0.8"/>
    <x v="0"/>
    <n v="0"/>
    <x v="0"/>
    <n v="0.4"/>
  </r>
  <r>
    <n v="3003574"/>
    <s v="EVA MAGDALENA SANTOSO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 - Tasikmalaya - Yudanegara - TSK"/>
    <s v="TASIKMALAYA"/>
    <s v="Jawa Barat"/>
    <d v="1971-11-13T00:00:00"/>
    <d v="1996-03-11T00:00:00"/>
    <s v="Female"/>
    <s v="TSK"/>
    <s v="EVA.MAGDALENA@CIMBNIAGA.CO.ID"/>
    <s v="D-5"/>
    <n v="3008750"/>
    <s v="YOHANES WIBOWO"/>
    <s v="Operations Team Leader II - Semarang"/>
    <m/>
    <m/>
    <m/>
    <m/>
    <x v="1"/>
    <m/>
    <m/>
    <x v="0"/>
    <n v="0"/>
    <x v="0"/>
    <n v="0"/>
    <x v="0"/>
    <n v="0"/>
  </r>
  <r>
    <n v="3039634"/>
    <s v="AMIRANI HANDARTO PUTRI"/>
    <s v="U9"/>
    <x v="8"/>
    <s v="Central Operations"/>
    <s v="Transaction Operational &amp; Digital Improvement"/>
    <s v="Regional Processing - Jakarta &amp; Out Region"/>
    <s v="Operations - Out Region - Jabar &amp; Jateng - Semarang"/>
    <s v="Operations Staff"/>
    <s v="Operations Staff"/>
    <s v="KCP - Semarang - Cendrawasih - CDW"/>
    <s v="SEMARANG"/>
    <s v="Jawa Tengah"/>
    <d v="1995-02-23T00:00:00"/>
    <d v="2019-11-04T00:00:00"/>
    <s v="Female"/>
    <s v="CDW"/>
    <s v="AMIRANI.PUTRI@CIMBNIAGA.CO.ID"/>
    <s v="D-5"/>
    <n v="3008750"/>
    <s v="YOHANES WIBOWO"/>
    <s v="Operations Team Leader II - Semarang"/>
    <m/>
    <m/>
    <m/>
    <m/>
    <x v="1"/>
    <m/>
    <m/>
    <x v="1"/>
    <n v="1"/>
    <x v="0"/>
    <n v="0"/>
    <x v="0"/>
    <n v="0.5"/>
  </r>
  <r>
    <n v="3039632"/>
    <s v="IKHA DIAH AYU PRATIWI"/>
    <s v="U9"/>
    <x v="8"/>
    <s v="Central Operations"/>
    <s v="Transaction Operational &amp; Digital Improvement"/>
    <s v="Regional Processing - Jakarta &amp; Out Region"/>
    <s v="Operations - Out Region - Jabar &amp; Jateng - Semarang"/>
    <s v="Operations Staff"/>
    <s v="Operations Staff"/>
    <s v="KCP - Semarang - Cendrawasih - CDW"/>
    <s v="SEMARANG"/>
    <s v="Jawa Tengah"/>
    <d v="1994-06-11T00:00:00"/>
    <d v="2019-11-04T00:00:00"/>
    <s v="Female"/>
    <s v="CDW"/>
    <s v="IKHA.PRATIWI@CIMBNIAGA.CO.ID"/>
    <s v="D-5"/>
    <n v="3008750"/>
    <s v="YOHANES WIBOWO"/>
    <s v="Operations Team Leader II - Semarang"/>
    <m/>
    <m/>
    <m/>
    <m/>
    <x v="1"/>
    <m/>
    <m/>
    <x v="1"/>
    <n v="1"/>
    <x v="0"/>
    <n v="0"/>
    <x v="0"/>
    <n v="0.5"/>
  </r>
  <r>
    <n v="3019380"/>
    <s v="ADE SOLEHUDIN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 - Cirebon - Yos Sudarso - CRB"/>
    <s v="CIREBON"/>
    <s v="Jawa Barat"/>
    <d v="1987-10-27T00:00:00"/>
    <d v="2012-06-18T00:00:00"/>
    <s v="Male"/>
    <s v="CRB"/>
    <s v="ADE.SOLEHUDIN@CIMBNIAGA.CO.ID"/>
    <s v="D-5"/>
    <n v="3008750"/>
    <s v="YOHANES WIBOWO"/>
    <s v="Operations Team Leader II - Semarang"/>
    <m/>
    <m/>
    <m/>
    <m/>
    <x v="1"/>
    <m/>
    <m/>
    <x v="0"/>
    <n v="0"/>
    <x v="0"/>
    <n v="0"/>
    <x v="0"/>
    <n v="0"/>
  </r>
  <r>
    <n v="3015958"/>
    <s v="DAYU AMARANILA ARDHANI"/>
    <s v="U9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 - Yogyakarta - Sudirman 50 - YOG"/>
    <s v="YOGYAKARTA"/>
    <s v="D I  Yogyakarta"/>
    <d v="1985-02-24T00:00:00"/>
    <d v="2011-05-02T00:00:00"/>
    <s v="Female"/>
    <s v="YOG"/>
    <s v="DAYU.AMARANILA@CIMBNIAGA.CO.ID"/>
    <s v="D-5"/>
    <n v="3012355"/>
    <s v="AGUS MALIK"/>
    <s v="Operations Team Leader I - Semarang"/>
    <m/>
    <m/>
    <m/>
    <m/>
    <x v="1"/>
    <m/>
    <m/>
    <x v="0"/>
    <n v="0"/>
    <x v="0"/>
    <n v="0"/>
    <x v="0"/>
    <n v="0"/>
  </r>
  <r>
    <n v="3023733"/>
    <s v="HOPPI ERIYANTI"/>
    <s v="U10"/>
    <x v="8"/>
    <s v="Central Operations"/>
    <s v="Transaction Operational &amp; Digital Improvement"/>
    <s v="Regional Processing - Jakarta &amp; Out Region"/>
    <s v="Operations - Out Region - Jabar &amp; Jateng - Semarang"/>
    <s v="Clearing Desk Staff"/>
    <s v="Clearing Desk Staff"/>
    <s v="KC - Tasikmalaya - Yudanegara - TSK"/>
    <s v="TASIKMALAYA"/>
    <s v="Jawa Barat"/>
    <d v="1990-07-24T00:00:00"/>
    <d v="2013-07-15T00:00:00"/>
    <s v="Female"/>
    <s v="TSK"/>
    <s v="HOPPI.ERIYANTI@CIMBNIAGA.CO.ID"/>
    <s v="D-5"/>
    <n v="3008750"/>
    <s v="YOHANES WIBOWO"/>
    <s v="Operations Team Leader II - Semarang"/>
    <m/>
    <m/>
    <m/>
    <m/>
    <x v="1"/>
    <m/>
    <m/>
    <x v="1"/>
    <n v="1"/>
    <x v="0"/>
    <n v="0"/>
    <x v="0"/>
    <n v="0.5"/>
  </r>
  <r>
    <n v="3006400"/>
    <s v="IBNU ABBAS"/>
    <s v="U6"/>
    <x v="8"/>
    <s v="Central Operations"/>
    <s v="Transaction Operational &amp; Digital Improvement"/>
    <s v="Regional Processing - Jakarta &amp; Out Region"/>
    <s v="Operations - Out Region - Jatim &amp; Indtim - Surabaya"/>
    <s v="Operations Manager"/>
    <s v="Operations Manager"/>
    <s v="KCP - Surabaya - Tidar - TDR"/>
    <s v="SURABAYA"/>
    <s v="Jawa Timur"/>
    <d v="1980-05-06T00:00:00"/>
    <d v="2004-11-10T00:00:00"/>
    <s v="Male"/>
    <s v="TDR"/>
    <s v="IBNU.ABBAS@CIMBNIAGA.CO.ID"/>
    <s v="D-4"/>
    <n v="3009669"/>
    <s v="ERWIN ERNANDA"/>
    <s v="Regional Processing Head - Jakarta &amp; Out Region"/>
    <m/>
    <m/>
    <m/>
    <m/>
    <x v="1"/>
    <m/>
    <m/>
    <x v="0"/>
    <n v="0"/>
    <x v="0"/>
    <n v="0"/>
    <x v="0"/>
    <n v="0"/>
  </r>
  <r>
    <n v="3004534"/>
    <s v="MAS AMAH"/>
    <s v="U7"/>
    <x v="8"/>
    <s v="Central Operations"/>
    <s v="Transaction Operational &amp; Digital Improvement"/>
    <s v="Regional Processing - Jakarta &amp; Out Region"/>
    <s v="Operations - Out Region - Jatim &amp; Indtim - Surabaya"/>
    <s v="Callback Team Leader"/>
    <s v="Callback Team Leader"/>
    <s v="KCP - Surabaya - Tidar - TDR"/>
    <s v="SURABAYA"/>
    <s v="Jawa Timur"/>
    <d v="1974-12-03T00:00:00"/>
    <d v="1997-08-01T00:00:00"/>
    <s v="Female"/>
    <s v="TDR"/>
    <s v="MASAMAH@CIMBNIAGA.CO.ID"/>
    <s v="D-5"/>
    <n v="3006400"/>
    <s v="IBNU ABBAS"/>
    <s v="Operations Manager - Out Region - Jatim &amp; Indtim - Surabaya"/>
    <m/>
    <m/>
    <m/>
    <m/>
    <x v="1"/>
    <m/>
    <m/>
    <x v="1"/>
    <n v="1"/>
    <x v="0"/>
    <n v="0"/>
    <x v="0"/>
    <n v="0.5"/>
  </r>
  <r>
    <n v="3008514"/>
    <s v="IRFAN FIRMANSYAH"/>
    <s v="U7"/>
    <x v="8"/>
    <s v="Central Operations"/>
    <s v="Transaction Operational &amp; Digital Improvement"/>
    <s v="Regional Processing - Jakarta &amp; Out Region"/>
    <s v="Operations - Out Region - Jatim &amp; Indtim - Surabaya"/>
    <s v="Operations Team Leader"/>
    <s v="Operations Team Leader"/>
    <s v="KCP - Surabaya - Tidar - TDR"/>
    <s v="SURABAYA"/>
    <s v="Jawa Timur"/>
    <d v="1980-01-22T00:00:00"/>
    <d v="2006-03-28T00:00:00"/>
    <s v="Male"/>
    <s v="TDR"/>
    <s v="IRFAN.FIRMANSYAH@CIMBNIAGA.CO.ID"/>
    <s v="D-5"/>
    <n v="3006400"/>
    <s v="IBNU ABBAS"/>
    <s v="Operations Manager - Out Region - Jatim &amp; Indtim - Surabaya"/>
    <m/>
    <m/>
    <m/>
    <m/>
    <x v="1"/>
    <m/>
    <m/>
    <x v="0"/>
    <n v="0.95"/>
    <x v="0"/>
    <n v="0"/>
    <x v="0"/>
    <n v="0.47499999999999998"/>
  </r>
  <r>
    <n v="3008744"/>
    <s v="WISNU TRANGGONO"/>
    <s v="U7"/>
    <x v="8"/>
    <s v="Central Operations"/>
    <s v="Transaction Operational &amp; Digital Improvement"/>
    <s v="Regional Processing - Jakarta &amp; Out Region"/>
    <s v="Operations - Out Region - Jatim &amp; Indtim - Surabaya"/>
    <s v="Operations Team Leader"/>
    <s v="Operations Team Leader"/>
    <s v="KCP - Surabaya - Tidar - TDR"/>
    <s v="SURABAYA"/>
    <s v="Jawa Timur"/>
    <d v="1979-12-03T00:00:00"/>
    <d v="2006-05-08T00:00:00"/>
    <s v="Male"/>
    <s v="TDR"/>
    <s v="WISNU.TRANGGONO@CIMBNIAGA.CO.ID"/>
    <s v="D-5"/>
    <n v="3006400"/>
    <s v="IBNU ABBAS"/>
    <s v="Operations Manager - Out Region - Jatim &amp; Indtim - Surabaya"/>
    <m/>
    <m/>
    <m/>
    <m/>
    <x v="1"/>
    <m/>
    <m/>
    <x v="0"/>
    <n v="0"/>
    <x v="0"/>
    <n v="0"/>
    <x v="0"/>
    <n v="0"/>
  </r>
  <r>
    <n v="3007756"/>
    <s v="YOHANES IBRAHIM LAHAL"/>
    <s v="U8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Malang - Basuki Rachmad - MLN"/>
    <s v="MALANG"/>
    <s v="Jawa Timur"/>
    <d v="1979-07-25T00:00:00"/>
    <d v="2006-07-01T00:00:00"/>
    <s v="Male"/>
    <s v="MLN"/>
    <s v="JOHANES.LAHAI@CIMBNIAGA.CO.ID"/>
    <s v="D-5"/>
    <n v="3008514"/>
    <s v="IRFAN FIRMANSYAH"/>
    <s v="Operations Team Leader I - Surabaya"/>
    <m/>
    <m/>
    <m/>
    <m/>
    <x v="1"/>
    <m/>
    <m/>
    <x v="0"/>
    <n v="0"/>
    <x v="0"/>
    <n v="0"/>
    <x v="0"/>
    <n v="0"/>
  </r>
  <r>
    <n v="3008084"/>
    <s v="NI PUTU JUNIASTUTI"/>
    <s v="U8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Denpasar - Melati - MLT"/>
    <s v="DENPASAR"/>
    <s v="Bali"/>
    <d v="1980-06-01T00:00:00"/>
    <d v="2006-12-01T00:00:00"/>
    <s v="Female"/>
    <s v="MLT"/>
    <s v="JUNIASTUTI@CIMBNIAGA.CO.ID"/>
    <s v="D-5"/>
    <n v="3008744"/>
    <s v="WISNU TRANGGONO"/>
    <s v="Operations Team Leader II - Surabaya"/>
    <m/>
    <m/>
    <m/>
    <m/>
    <x v="1"/>
    <m/>
    <m/>
    <x v="0"/>
    <n v="0.95"/>
    <x v="0"/>
    <n v="0"/>
    <x v="0"/>
    <n v="0.47499999999999998"/>
  </r>
  <r>
    <n v="3014121"/>
    <s v="ROBBY MAHARIZKY"/>
    <s v="U8"/>
    <x v="8"/>
    <s v="Central Operations"/>
    <s v="Transaction Operational &amp; Digital Improvement"/>
    <s v="Regional Processing - Jakarta &amp; Out Region"/>
    <s v="Operations - Out Region - Jatim &amp; Indtim - Surabaya"/>
    <s v="Operations Officer"/>
    <s v="Operations Officer"/>
    <s v="KCP - Surabaya - Tidar - TDR"/>
    <s v="SURABAYA"/>
    <s v="Jawa Timur"/>
    <d v="1983-07-28T00:00:00"/>
    <d v="2010-09-23T00:00:00"/>
    <s v="Male"/>
    <s v="TDR"/>
    <s v="ROBBY.MAHARIZKY@CIMBNIAGA.CO.ID"/>
    <s v="D-5"/>
    <n v="3008514"/>
    <s v="IRFAN FIRMANSYAH"/>
    <s v="Operations Team Leader I - Surabaya"/>
    <m/>
    <m/>
    <m/>
    <m/>
    <x v="1"/>
    <m/>
    <m/>
    <x v="0"/>
    <n v="0.55000000000000004"/>
    <x v="0"/>
    <n v="0"/>
    <x v="0"/>
    <n v="0.27500000000000002"/>
  </r>
  <r>
    <n v="3005457"/>
    <s v="DY LIANA FAHMAWATI"/>
    <s v="U8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Situbondo - Sepudi - STB"/>
    <s v="SITUBONDO"/>
    <s v="Jawa Timur"/>
    <d v="1975-02-04T00:00:00"/>
    <d v="2001-07-01T00:00:00"/>
    <s v="Female"/>
    <s v="STB"/>
    <s v="DY.LIANAFAHMAWATI@CIMBNIAGA.CO.ID"/>
    <s v="D-5"/>
    <n v="3008744"/>
    <s v="WISNU TRANGGONO"/>
    <s v="Operations Team Leader II - Surabaya"/>
    <m/>
    <m/>
    <m/>
    <m/>
    <x v="1"/>
    <m/>
    <m/>
    <x v="1"/>
    <n v="1"/>
    <x v="0"/>
    <n v="0"/>
    <x v="0"/>
    <n v="0.5"/>
  </r>
  <r>
    <n v="3028525"/>
    <s v="FENDY EKA YUNIARTO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89-06-02T00:00:00"/>
    <d v="2015-01-30T00:00:00"/>
    <s v="Male"/>
    <s v="TDR"/>
    <s v="FENDY.YUNIARTO@CIMBNIAGA.CO.ID"/>
    <s v="D-5"/>
    <n v="3004534"/>
    <s v="MAS AMAH"/>
    <s v="Callback Team Leader - Surabaya"/>
    <m/>
    <m/>
    <m/>
    <m/>
    <x v="1"/>
    <m/>
    <m/>
    <x v="0"/>
    <n v="0"/>
    <x v="0"/>
    <n v="0"/>
    <x v="0"/>
    <n v="0"/>
  </r>
  <r>
    <n v="3027957"/>
    <s v="ANDINI DIAH MARDIANTI"/>
    <s v="U9"/>
    <x v="8"/>
    <s v="Central Operations"/>
    <s v="Transaction Operational &amp; Digital Improvement"/>
    <s v="Regional Processing - Jakarta &amp; Out Region"/>
    <s v="Operations - Out Region - Jatim &amp; Indtim - Surabaya"/>
    <s v="Operations Staff"/>
    <s v="Operations Staff"/>
    <s v="KCP - Surabaya - Tidar - TDR"/>
    <s v="SURABAYA"/>
    <s v="Jawa Timur"/>
    <d v="1994-05-13T00:00:00"/>
    <d v="2014-12-01T00:00:00"/>
    <s v="Female"/>
    <s v="TDR"/>
    <s v="ANDINI.MARDIANTI@CIMBNIAGA.CO.ID"/>
    <s v="D-5"/>
    <n v="3008744"/>
    <s v="WISNU TRANGGONO"/>
    <s v="Operations Team Leader II - Surabaya"/>
    <m/>
    <m/>
    <m/>
    <m/>
    <x v="1"/>
    <m/>
    <m/>
    <x v="0"/>
    <n v="0.25"/>
    <x v="0"/>
    <n v="0"/>
    <x v="0"/>
    <n v="0.125"/>
  </r>
  <r>
    <n v="3018254"/>
    <s v="BRYAN ADHI CANDRA"/>
    <s v="U9"/>
    <x v="8"/>
    <s v="Central Operations"/>
    <s v="Transaction Operational &amp; Digital Improvement"/>
    <s v="Regional Processing - Jakarta &amp; Out Region"/>
    <s v="Operations - Out Region - Jatim &amp; Indtim - Surabaya"/>
    <s v="Operations Staff"/>
    <s v="Operations Staff"/>
    <s v="KCP - Surabaya - Tidar - TDR"/>
    <s v="SURABAYA"/>
    <s v="Jawa Timur"/>
    <d v="1987-09-06T00:00:00"/>
    <d v="2012-01-18T00:00:00"/>
    <s v="Male"/>
    <s v="TDR"/>
    <s v="BRYAN.CANDRA@CIMBNIAGA.CO.ID"/>
    <s v="D-5"/>
    <n v="3008744"/>
    <s v="WISNU TRANGGONO"/>
    <s v="Operations Team Leader II - Surabaya"/>
    <m/>
    <m/>
    <m/>
    <m/>
    <x v="1"/>
    <m/>
    <m/>
    <x v="0"/>
    <n v="0"/>
    <x v="0"/>
    <n v="0"/>
    <x v="0"/>
    <n v="0"/>
  </r>
  <r>
    <n v="3005866"/>
    <s v="I KOMANG SURYANA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Denpasar - Melati - MLT"/>
    <s v="DENPASAR"/>
    <s v="Bali"/>
    <d v="1976-07-15T00:00:00"/>
    <d v="2002-11-06T00:00:00"/>
    <s v="Male"/>
    <s v="MLT"/>
    <s v="IKOMANG.SURYANA@CIMBNIAGA.CO.ID"/>
    <s v="D-5"/>
    <n v="3008744"/>
    <s v="WISNU TRANGGONO"/>
    <s v="Operations Team Leader II - Surabaya"/>
    <m/>
    <m/>
    <m/>
    <m/>
    <x v="1"/>
    <m/>
    <m/>
    <x v="1"/>
    <n v="1"/>
    <x v="0"/>
    <n v="0"/>
    <x v="0"/>
    <n v="0.5"/>
  </r>
  <r>
    <n v="3002541"/>
    <s v="ISKANDAR ZULKARNAIN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Denpasar - Melati - MLT"/>
    <s v="DENPASAR"/>
    <s v="Bali"/>
    <d v="1973-09-20T00:00:00"/>
    <d v="1994-02-01T00:00:00"/>
    <s v="Male"/>
    <s v="MLT"/>
    <s v="ISKANDAR.ZULKARNAEN@CIMBNIAGA.CO.ID"/>
    <s v="D-5"/>
    <n v="3008744"/>
    <s v="WISNU TRANGGONO"/>
    <s v="Operations Team Leader II - Surabaya"/>
    <m/>
    <m/>
    <m/>
    <m/>
    <x v="1"/>
    <m/>
    <m/>
    <x v="1"/>
    <n v="1"/>
    <x v="0"/>
    <n v="0"/>
    <x v="0"/>
    <n v="0.5"/>
  </r>
  <r>
    <n v="3014642"/>
    <s v="HERU SUSANTO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Samarinda - KH Khalid - SAM"/>
    <s v="SAMARINDA"/>
    <s v="Kalimantan Timur"/>
    <d v="1989-03-20T00:00:00"/>
    <d v="2010-12-01T00:00:00"/>
    <s v="Male"/>
    <s v="SAM"/>
    <s v="HERU.SUSANTO@CIMBNIAGA.CO.ID"/>
    <s v="D-5"/>
    <n v="3008744"/>
    <s v="WISNU TRANGGONO"/>
    <s v="Operations Team Leader II - Surabaya"/>
    <m/>
    <m/>
    <m/>
    <m/>
    <x v="1"/>
    <m/>
    <m/>
    <x v="0"/>
    <n v="0"/>
    <x v="0"/>
    <n v="0"/>
    <x v="0"/>
    <n v="0"/>
  </r>
  <r>
    <n v="3008943"/>
    <s v="BONDAN ADHI CAHYONO"/>
    <s v="U9"/>
    <x v="8"/>
    <s v="Central Operations"/>
    <s v="Transaction Operational &amp; Digital Improvement"/>
    <s v="Regional Processing - Jakarta &amp; Out Region"/>
    <s v="Operations - Out Region - Jatim &amp; Indtim - Surabaya"/>
    <s v="Operations Staff"/>
    <s v="Operations Staff"/>
    <s v="KCP - Surabaya - Tidar - TDR"/>
    <s v="SURABAYA"/>
    <s v="Jawa Timur"/>
    <d v="1982-07-27T00:00:00"/>
    <d v="2006-06-21T00:00:00"/>
    <s v="Male"/>
    <s v="TDR"/>
    <s v="BONDAN.CAHYONO@CIMBNIAGA.CO.ID"/>
    <s v="D-5"/>
    <n v="3008744"/>
    <s v="WISNU TRANGGONO"/>
    <s v="Operations Team Leader II - Surabaya"/>
    <m/>
    <m/>
    <m/>
    <m/>
    <x v="1"/>
    <m/>
    <m/>
    <x v="0"/>
    <n v="0"/>
    <x v="0"/>
    <n v="0"/>
    <x v="0"/>
    <n v="0"/>
  </r>
  <r>
    <n v="3005745"/>
    <s v="RECKEY SYAHRIR"/>
    <s v="U9"/>
    <x v="8"/>
    <s v="Central Operations"/>
    <s v="Transaction Operational &amp; Digital Improvement"/>
    <s v="Regional Processing - Jakarta &amp; Out Region"/>
    <s v="Operations - Out Region - Jatim &amp; Indtim - Surabaya"/>
    <s v="Operations Staff"/>
    <s v="Operations Staff"/>
    <s v="KCP - Surabaya - Tidar - TDR"/>
    <s v="SURABAYA"/>
    <s v="Jawa Timur"/>
    <d v="1977-03-05T00:00:00"/>
    <d v="2002-07-01T00:00:00"/>
    <s v="Male"/>
    <s v="TDR"/>
    <s v="RECKEY.SYAHRIR@CIMBNIAGA.CO.ID"/>
    <s v="D-5"/>
    <n v="3008514"/>
    <s v="IRFAN FIRMANSYAH"/>
    <s v="Operations Team Leader I - Surabaya"/>
    <m/>
    <m/>
    <m/>
    <m/>
    <x v="1"/>
    <m/>
    <m/>
    <x v="1"/>
    <n v="1"/>
    <x v="0"/>
    <n v="0"/>
    <x v="0"/>
    <n v="0.5"/>
  </r>
  <r>
    <n v="3004242"/>
    <s v="STANLEY SANTOSO"/>
    <s v="U9"/>
    <x v="8"/>
    <s v="Central Operations"/>
    <s v="Transaction Operational &amp; Digital Improvement"/>
    <s v="Regional Processing - Jakarta &amp; Out Region"/>
    <s v="Operations - Out Region - Jatim &amp; Indtim - Surabaya"/>
    <s v="Operations Staff"/>
    <s v="Operations Staff"/>
    <s v="KCP - Surabaya - Tidar - TDR"/>
    <s v="SURABAYA"/>
    <s v="Jawa Timur"/>
    <d v="1973-05-09T00:00:00"/>
    <d v="1997-04-02T00:00:00"/>
    <s v="Male"/>
    <s v="TDR"/>
    <s v="STANLEY.SANTOSO@CIMBNIAGA.CO.ID"/>
    <s v="D-5"/>
    <n v="3008514"/>
    <s v="IRFAN FIRMANSYAH"/>
    <s v="Operations Team Leader I - Surabaya"/>
    <m/>
    <m/>
    <m/>
    <m/>
    <x v="1"/>
    <m/>
    <m/>
    <x v="1"/>
    <n v="1"/>
    <x v="0"/>
    <n v="0"/>
    <x v="0"/>
    <n v="0.5"/>
  </r>
  <r>
    <n v="3006064"/>
    <s v="TIZA KRISNA ISTYAWAN"/>
    <s v="U9"/>
    <x v="8"/>
    <s v="Central Operations"/>
    <s v="Transaction Operational &amp; Digital Improvement"/>
    <s v="Regional Processing - Jakarta &amp; Out Region"/>
    <s v="Operations - Out Region - Jatim &amp; Indtim - Surabaya"/>
    <s v="Operations Staff"/>
    <s v="Operations Staff"/>
    <s v="KCP - Surabaya - Tidar - TDR"/>
    <s v="SURABAYA"/>
    <s v="Jawa Timur"/>
    <d v="1979-01-31T00:00:00"/>
    <d v="2004-05-21T00:00:00"/>
    <s v="Female"/>
    <s v="TDR"/>
    <s v="TIZA.KRISNA@CIMBNIAGA.CO.ID"/>
    <s v="D-5"/>
    <n v="3008744"/>
    <s v="WISNU TRANGGONO"/>
    <s v="Operations Team Leader II - Surabaya"/>
    <m/>
    <m/>
    <m/>
    <m/>
    <x v="1"/>
    <m/>
    <m/>
    <x v="1"/>
    <n v="1"/>
    <x v="0"/>
    <n v="0"/>
    <x v="0"/>
    <n v="0.5"/>
  </r>
  <r>
    <n v="3005171"/>
    <s v="DESI EKA SULISTIAWATI"/>
    <s v="U9"/>
    <x v="8"/>
    <s v="Central Operations"/>
    <s v="Transaction Operational &amp; Digital Improvement"/>
    <s v="Regional Processing - Jakarta &amp; Out Region"/>
    <s v="Operations - Out Region - Jatim &amp; Indtim - Surabaya"/>
    <s v="Operations Staff"/>
    <s v="Operations Staff"/>
    <s v="KCP - Surabaya - Tidar - TDR"/>
    <s v="SURABAYA"/>
    <s v="Jawa Timur"/>
    <d v="1974-12-31T00:00:00"/>
    <d v="2000-10-02T00:00:00"/>
    <s v="Female"/>
    <s v="TDR"/>
    <s v="DESI.SULISTIAWATI@CIMBNIAGA.CO.ID"/>
    <s v="D-5"/>
    <n v="3008744"/>
    <s v="WISNU TRANGGONO"/>
    <s v="Operations Team Leader II - Surabaya"/>
    <m/>
    <m/>
    <m/>
    <m/>
    <x v="1"/>
    <m/>
    <m/>
    <x v="1"/>
    <n v="1"/>
    <x v="0"/>
    <n v="0"/>
    <x v="0"/>
    <n v="0.5"/>
  </r>
  <r>
    <n v="3026684"/>
    <s v="IZA AZMI ALFINOVITA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Jombang - Ahmad Yani - JBG"/>
    <s v="JOMBANG"/>
    <s v="Jawa Timur"/>
    <d v="1992-11-05T00:00:00"/>
    <d v="2014-06-23T00:00:00"/>
    <s v="Female"/>
    <s v="JBG"/>
    <s v="IZA.ALFINOVITA@CIMBNIAGA.CO.ID"/>
    <s v="D-5"/>
    <n v="3008744"/>
    <s v="WISNU TRANGGONO"/>
    <s v="Operations Team Leader II - Surabaya"/>
    <m/>
    <m/>
    <m/>
    <m/>
    <x v="1"/>
    <m/>
    <m/>
    <x v="0"/>
    <n v="0"/>
    <x v="0"/>
    <n v="0"/>
    <x v="0"/>
    <n v="0"/>
  </r>
  <r>
    <n v="3019310"/>
    <s v="SEPTIAN BIMANTARA SIAGIAN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Jayapura - Pasifik Permai - JYP"/>
    <s v="JAYAPURA"/>
    <s v="Papua"/>
    <d v="1988-09-15T00:00:00"/>
    <d v="2012-06-01T00:00:00"/>
    <s v="Male"/>
    <s v="JYP"/>
    <s v="SEPTIAN.BSIAGIAN@CIMBNIAGA.CO.ID"/>
    <s v="D-6"/>
    <n v="3008514"/>
    <s v="IRFAN FIRMANSYAH"/>
    <s v="Operations Team Leader I - Surabaya"/>
    <m/>
    <m/>
    <m/>
    <m/>
    <x v="1"/>
    <m/>
    <m/>
    <x v="0"/>
    <n v="0.05"/>
    <x v="0"/>
    <n v="0"/>
    <x v="0"/>
    <n v="2.5000000000000001E-2"/>
  </r>
  <r>
    <n v="3017976"/>
    <s v="NICHOLAUS DANIEL ARBIE RIONNIE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Banyuwangi - Sudirman - BWI"/>
    <s v="BANYUWANGI"/>
    <s v="Jawa Timur"/>
    <d v="1988-05-08T00:00:00"/>
    <d v="2011-12-12T00:00:00"/>
    <s v="Male"/>
    <s v="BWI"/>
    <s v="NICHOLAUS.DANIEL@CIMBNIAGA.CO.ID"/>
    <s v="D-5"/>
    <n v="3008514"/>
    <s v="IRFAN FIRMANSYAH"/>
    <s v="Operations Team Leader I - Surabaya"/>
    <m/>
    <m/>
    <m/>
    <m/>
    <x v="1"/>
    <m/>
    <m/>
    <x v="0"/>
    <n v="0"/>
    <x v="0"/>
    <n v="0"/>
    <x v="0"/>
    <n v="0"/>
  </r>
  <r>
    <n v="3030330"/>
    <s v="HAERUN RUSDIN L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Kendari - Mandonga - KND"/>
    <s v="KENDARI"/>
    <s v="Sulawesi Tenggara"/>
    <d v="1991-05-07T00:00:00"/>
    <d v="2016-01-11T00:00:00"/>
    <s v="Male"/>
    <s v="KND"/>
    <s v="HAERUN.L@CIMBNIAGA.CO.ID"/>
    <s v="D-5"/>
    <n v="3008514"/>
    <s v="IRFAN FIRMANSYAH"/>
    <s v="Operations Team Leader I - Surabaya"/>
    <m/>
    <m/>
    <m/>
    <m/>
    <x v="1"/>
    <m/>
    <m/>
    <x v="0"/>
    <n v="0"/>
    <x v="0"/>
    <n v="0"/>
    <x v="0"/>
    <n v="0"/>
  </r>
  <r>
    <n v="3005685"/>
    <s v="ANDIK HERTRIYANTO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Blitar - Merdeka - BLR"/>
    <s v="BLITAR"/>
    <s v="Jawa Timur"/>
    <d v="1975-04-09T00:00:00"/>
    <d v="2002-04-15T00:00:00"/>
    <s v="Male"/>
    <s v="BLR"/>
    <s v="ANDIK.HETRIYANTO@CIMBNIAGA.CO.ID"/>
    <s v="D-5"/>
    <n v="3008744"/>
    <s v="WISNU TRANGGONO"/>
    <s v="Operations Team Leader II - Surabaya"/>
    <m/>
    <m/>
    <m/>
    <m/>
    <x v="1"/>
    <m/>
    <m/>
    <x v="0"/>
    <n v="0"/>
    <x v="0"/>
    <n v="0"/>
    <x v="0"/>
    <n v="0"/>
  </r>
  <r>
    <n v="5316733"/>
    <s v="FARIS CHANDRA FEBRIANTO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Jember - Diponegoro - JBR"/>
    <s v="JEMBER"/>
    <s v="Jawa Timur"/>
    <d v="1995-02-20T00:00:00"/>
    <d v="2021-03-29T00:00:00"/>
    <s v="Male"/>
    <s v="JBR"/>
    <s v="Faris.Febrianto@cimbniaga.co.id"/>
    <s v="D-5"/>
    <n v="3008514"/>
    <s v="IRFAN FIRMANSYAH"/>
    <s v="Operations Team Leader I - Surabaya"/>
    <m/>
    <m/>
    <m/>
    <m/>
    <x v="1"/>
    <m/>
    <m/>
    <x v="0"/>
    <n v="0.1"/>
    <x v="0"/>
    <n v="0"/>
    <x v="0"/>
    <n v="0.05"/>
  </r>
  <r>
    <n v="3009169"/>
    <s v="RUDI CAHYONO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Bojonegoro - Sudirman - BJN"/>
    <s v="BOJONEGORO"/>
    <s v="Jawa Timur"/>
    <d v="1982-03-08T00:00:00"/>
    <d v="2006-08-23T00:00:00"/>
    <s v="Male"/>
    <s v="BJN"/>
    <s v="RUDI.CAHYONO@CIMBNIAGA.CO.ID"/>
    <s v="D-5"/>
    <n v="3008514"/>
    <s v="IRFAN FIRMANSYAH"/>
    <s v="Operations Team Leader I - Surabaya"/>
    <m/>
    <m/>
    <m/>
    <m/>
    <x v="1"/>
    <m/>
    <m/>
    <x v="1"/>
    <n v="1"/>
    <x v="2"/>
    <n v="1"/>
    <x v="2"/>
    <n v="1"/>
  </r>
  <r>
    <n v="3023968"/>
    <s v="LALU ANTON AMRULLAH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Mataram - Pejanggik - MTN"/>
    <s v="MATARAM"/>
    <s v="Nusa Tenggara Barat"/>
    <d v="1986-08-19T00:00:00"/>
    <d v="2013-08-12T00:00:00"/>
    <s v="Male"/>
    <s v="MTN"/>
    <s v="LALU.AMRULLAH@CIMBNIAGA.CO.ID"/>
    <s v="D-5"/>
    <n v="3008744"/>
    <s v="WISNU TRANGGONO"/>
    <s v="Operations Team Leader II - Surabaya"/>
    <m/>
    <m/>
    <m/>
    <m/>
    <x v="1"/>
    <m/>
    <m/>
    <x v="0"/>
    <n v="0.95"/>
    <x v="0"/>
    <n v="0"/>
    <x v="0"/>
    <n v="0.47499999999999998"/>
  </r>
  <r>
    <n v="3020841"/>
    <s v="FANDI SETYO PRAMBUDI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Kediri - Diponegoro - KED"/>
    <s v="KEDIRI"/>
    <s v="Jawa Timur"/>
    <d v="1989-05-25T00:00:00"/>
    <d v="2012-12-03T00:00:00"/>
    <s v="Male"/>
    <s v="KED"/>
    <s v="FANDI.PRAMBUDI@CIMBNIAGA.CO.ID"/>
    <s v="D-5"/>
    <n v="3008514"/>
    <s v="IRFAN FIRMANSYAH"/>
    <s v="Operations Team Leader I - Surabaya"/>
    <m/>
    <m/>
    <m/>
    <m/>
    <x v="1"/>
    <m/>
    <m/>
    <x v="0"/>
    <n v="0"/>
    <x v="0"/>
    <n v="0"/>
    <x v="0"/>
    <n v="0"/>
  </r>
  <r>
    <n v="3015536"/>
    <s v="NUR FATMA FIKRIANI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Palangkaraya - Murjani - PKY"/>
    <s v="PALANGKARAYA"/>
    <s v="Kalimantan Tengah"/>
    <d v="1983-10-28T00:00:00"/>
    <d v="2011-02-23T00:00:00"/>
    <s v="Female"/>
    <s v="PKY"/>
    <s v="NUR.FIKRIANI@CIMBNIAGA.CO.ID"/>
    <s v="D-5"/>
    <n v="3008514"/>
    <s v="IRFAN FIRMANSYAH"/>
    <s v="Operations Team Leader I - Surabaya"/>
    <m/>
    <m/>
    <m/>
    <m/>
    <x v="1"/>
    <m/>
    <m/>
    <x v="0"/>
    <n v="0.4"/>
    <x v="0"/>
    <n v="0"/>
    <x v="0"/>
    <n v="0.2"/>
  </r>
  <r>
    <n v="3034954"/>
    <s v="MELISSA AYUNINDYA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96-05-03T00:00:00"/>
    <d v="2017-12-11T00:00:00"/>
    <s v="Female"/>
    <s v="TDR"/>
    <s v="MELISSA.AYUNINDYA@CIMBNIAGA.CO.ID"/>
    <s v="D-5"/>
    <n v="3004534"/>
    <s v="MAS AMAH"/>
    <s v="Callback Team Leader - Surabaya"/>
    <m/>
    <m/>
    <m/>
    <m/>
    <x v="1"/>
    <m/>
    <m/>
    <x v="1"/>
    <n v="1"/>
    <x v="0"/>
    <n v="0"/>
    <x v="0"/>
    <n v="0.5"/>
  </r>
  <r>
    <n v="3025006"/>
    <s v="DWI APRIYADI MULYONO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88-04-04T00:00:00"/>
    <d v="2013-11-14T00:00:00"/>
    <s v="Male"/>
    <s v="TDR"/>
    <s v="DWI.MULYADI@CIMBNIAGA.CO.ID"/>
    <s v="D-5"/>
    <n v="3004534"/>
    <s v="MAS AMAH"/>
    <s v="Callback Team Leader - Surabaya"/>
    <m/>
    <m/>
    <m/>
    <m/>
    <x v="1"/>
    <m/>
    <m/>
    <x v="1"/>
    <n v="1"/>
    <x v="0"/>
    <n v="0"/>
    <x v="0"/>
    <n v="0.5"/>
  </r>
  <r>
    <n v="5392042"/>
    <s v="KRISTINA EMILIA BITIN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Kupang - Lalamentik - KLM"/>
    <s v="KUPANG"/>
    <s v="Nusa Tenggara Timur"/>
    <d v="1992-08-03T00:00:00"/>
    <d v="2023-06-19T00:00:00"/>
    <s v="Female"/>
    <s v="KLM"/>
    <s v="Kristina.Bitin@cimbniaga.co.id"/>
    <s v="D-5"/>
    <n v="3008744"/>
    <s v="WISNU TRANGGONO"/>
    <s v="Operations Team Leader II - Surabaya"/>
    <m/>
    <m/>
    <m/>
    <m/>
    <x v="1"/>
    <m/>
    <m/>
    <x v="0"/>
    <n v="0"/>
    <x v="0"/>
    <n v="0"/>
    <x v="0"/>
    <n v="0"/>
  </r>
  <r>
    <n v="3039616"/>
    <s v="AFI INDRAYANA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94-07-25T00:00:00"/>
    <d v="2019-11-04T00:00:00"/>
    <s v="Female"/>
    <s v="TDR"/>
    <s v="AFI.INDRAYANA@CIMBNIAGA.CO.ID"/>
    <s v="D-5"/>
    <n v="3004534"/>
    <s v="MAS AMAH"/>
    <s v="Callback Team Leader - Surabaya"/>
    <m/>
    <m/>
    <m/>
    <m/>
    <x v="1"/>
    <m/>
    <m/>
    <x v="1"/>
    <n v="1"/>
    <x v="0"/>
    <n v="0"/>
    <x v="0"/>
    <n v="0.5"/>
  </r>
  <r>
    <n v="3039630"/>
    <s v="ADITYA BAYU DEWANGGA"/>
    <s v="U9"/>
    <x v="8"/>
    <s v="Central Operations"/>
    <s v="Transaction Operational"/>
    <s v="Regional Processing - Jakarta &amp; Out Region"/>
    <s v="Operations - Out Region - Jatim &amp; Indtim - Surabaya"/>
    <s v="Callback Staff"/>
    <s v="Callback Staff"/>
    <s v="KCP - Surabaya - Tidar - TDR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0286"/>
    <s v="HACI WIDHARESTA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89-12-15T00:00:00"/>
    <d v="2012-10-05T00:00:00"/>
    <s v="Female"/>
    <s v="TDR"/>
    <s v="HACI.WIDHARESTA@CIMBNIAGA.CO.ID"/>
    <s v="D-5"/>
    <n v="3004534"/>
    <s v="MAS AMAH"/>
    <s v="Callback Team Leader - Surabaya"/>
    <m/>
    <m/>
    <m/>
    <m/>
    <x v="1"/>
    <m/>
    <m/>
    <x v="1"/>
    <n v="1"/>
    <x v="0"/>
    <n v="0"/>
    <x v="0"/>
    <n v="0.5"/>
  </r>
  <r>
    <n v="3019734"/>
    <s v="DIAH HADIJAH DEWI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87-11-09T00:00:00"/>
    <d v="2012-07-25T00:00:00"/>
    <s v="Female"/>
    <s v="TDR"/>
    <s v="DIAH.DEWI@CIMBNIAGA.CO.ID"/>
    <s v="D-5"/>
    <n v="3004534"/>
    <s v="MAS AMAH"/>
    <s v="Callback Team Leader - Surabaya"/>
    <m/>
    <m/>
    <m/>
    <m/>
    <x v="1"/>
    <m/>
    <m/>
    <x v="1"/>
    <n v="1"/>
    <x v="0"/>
    <n v="0"/>
    <x v="0"/>
    <n v="0.5"/>
  </r>
  <r>
    <n v="3011371"/>
    <s v="ISYARAMA BAYU SURYONO PUTRO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81-11-20T00:00:00"/>
    <d v="2009-09-12T00:00:00"/>
    <s v="Male"/>
    <s v="TDR"/>
    <s v="ISYARAMA.BAYU@CIMBNIAGA.CO.ID"/>
    <s v="D-5"/>
    <n v="3004534"/>
    <s v="MAS AMAH"/>
    <s v="Callback Team Leader - Surabaya"/>
    <m/>
    <m/>
    <m/>
    <m/>
    <x v="1"/>
    <m/>
    <m/>
    <x v="0"/>
    <n v="0.45"/>
    <x v="0"/>
    <n v="0"/>
    <x v="0"/>
    <n v="0.22500000000000001"/>
  </r>
  <r>
    <n v="3006610"/>
    <s v="DESY DWI WIRASTUTI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75-12-24T00:00:00"/>
    <d v="2005-02-06T00:00:00"/>
    <s v="Female"/>
    <s v="TDR"/>
    <s v="DESY.WIRASTUTI@CIMBNIAGA.CO.ID"/>
    <s v="D-5"/>
    <n v="3004534"/>
    <s v="MAS AMAH"/>
    <s v="Callback Team Leader - Surabaya"/>
    <m/>
    <m/>
    <m/>
    <m/>
    <x v="1"/>
    <m/>
    <m/>
    <x v="1"/>
    <n v="1"/>
    <x v="0"/>
    <n v="0"/>
    <x v="0"/>
    <n v="0.5"/>
  </r>
  <r>
    <n v="3010466"/>
    <s v="SUWASIS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Malang - Basuki Rachmad - MLN"/>
    <s v="MALANG"/>
    <s v="Jawa Timur"/>
    <d v="1984-09-18T00:00:00"/>
    <d v="2009-02-01T00:00:00"/>
    <s v="Male"/>
    <s v="MLN"/>
    <s v="SUWASIS@CIMBNIAGA.CO.ID"/>
    <s v="D-5"/>
    <n v="3008514"/>
    <s v="IRFAN FIRMANSYAH"/>
    <s v="Operations Team Leader I - Surabaya"/>
    <m/>
    <m/>
    <m/>
    <m/>
    <x v="1"/>
    <m/>
    <m/>
    <x v="0"/>
    <n v="0.2"/>
    <x v="0"/>
    <n v="0"/>
    <x v="0"/>
    <n v="0.1"/>
  </r>
  <r>
    <n v="3011305"/>
    <s v="STEFANUS FERDIAN HENRY SAPUTRA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Madiun - Pahlawan - MDU"/>
    <s v="MADIUN"/>
    <s v="Jawa Timur"/>
    <d v="1983-09-13T00:00:00"/>
    <d v="2008-06-02T00:00:00"/>
    <s v="Male"/>
    <s v="MDU"/>
    <s v="Stefanus.Saputra@cimbniaga.co.id"/>
    <s v="D-5"/>
    <n v="3008514"/>
    <s v="IRFAN FIRMANSYAH"/>
    <s v="Operations Team Leader I - Surabaya"/>
    <m/>
    <m/>
    <m/>
    <m/>
    <x v="1"/>
    <m/>
    <m/>
    <x v="1"/>
    <n v="1"/>
    <x v="0"/>
    <n v="0"/>
    <x v="0"/>
    <n v="0.5"/>
  </r>
  <r>
    <n v="3005643"/>
    <s v="ICA ERAWATI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77-01-28T00:00:00"/>
    <d v="2002-06-06T00:00:00"/>
    <s v="Female"/>
    <s v="TDR"/>
    <s v="ICA.ERAWATI@CIMBNIAGA.CO.ID"/>
    <s v="D-5"/>
    <n v="3004534"/>
    <s v="MAS AMAH"/>
    <s v="Callback Team Leader - Surabaya"/>
    <m/>
    <m/>
    <m/>
    <m/>
    <x v="1"/>
    <m/>
    <m/>
    <x v="1"/>
    <n v="1"/>
    <x v="0"/>
    <n v="0"/>
    <x v="0"/>
    <n v="0.5"/>
  </r>
  <r>
    <n v="3004194"/>
    <s v="DARYA INASTUTI"/>
    <s v="U9"/>
    <x v="8"/>
    <s v="Central Operations"/>
    <s v="Transaction Operational &amp; Digital Improvement"/>
    <s v="Regional Processing - Jakarta &amp; Out Region"/>
    <s v="Operations - Out Region - Jatim &amp; Indtim - Surabaya"/>
    <s v="Callback Staff"/>
    <s v="Callback Staff"/>
    <s v="KCP - Surabaya - Tidar - TDR"/>
    <s v="SURABAYA"/>
    <s v="Jawa Timur"/>
    <d v="1974-05-28T00:00:00"/>
    <d v="1997-03-24T00:00:00"/>
    <s v="Female"/>
    <s v="TDR"/>
    <s v="DARYA.INASTUTI@CIMBNIAGA.CO.ID"/>
    <s v="D-5"/>
    <n v="3004534"/>
    <s v="MAS AMAH"/>
    <s v="Callback Team Leader - Surabaya"/>
    <m/>
    <m/>
    <m/>
    <m/>
    <x v="1"/>
    <m/>
    <m/>
    <x v="1"/>
    <n v="1"/>
    <x v="0"/>
    <n v="0"/>
    <x v="0"/>
    <n v="0.5"/>
  </r>
  <r>
    <n v="3028950"/>
    <s v="JEMMY SUSANTO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Tarakan - Karang Anyar - TRK"/>
    <s v="TARAKAN"/>
    <s v="Kalimantan Utara"/>
    <d v="1986-09-04T00:00:00"/>
    <d v="2015-03-16T00:00:00"/>
    <s v="Male"/>
    <s v="TRK"/>
    <s v="JEMMY.SUSANTO@CIMBNIAGA.CO.ID"/>
    <s v="D-5"/>
    <n v="3008514"/>
    <s v="IRFAN FIRMANSYAH"/>
    <s v="Operations Team Leader I - Surabaya"/>
    <m/>
    <m/>
    <m/>
    <m/>
    <x v="1"/>
    <m/>
    <m/>
    <x v="1"/>
    <n v="1"/>
    <x v="0"/>
    <n v="0"/>
    <x v="0"/>
    <n v="0.5"/>
  </r>
  <r>
    <n v="3022366"/>
    <s v="HENDRA DJALANGKARA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Ambon - Sam Ratulangi - AMB"/>
    <s v="AMBON"/>
    <s v="Maluku"/>
    <d v="1986-06-24T00:00:00"/>
    <d v="2013-04-02T00:00:00"/>
    <s v="Male"/>
    <s v="AMB"/>
    <s v="HENDRA.DJALANGKARA@CIMBNIAGA.CO.ID"/>
    <s v="D-5"/>
    <n v="3008514"/>
    <s v="IRFAN FIRMANSYAH"/>
    <s v="Operations Team Leader I - Surabaya"/>
    <m/>
    <m/>
    <m/>
    <m/>
    <x v="1"/>
    <m/>
    <m/>
    <x v="0"/>
    <n v="0"/>
    <x v="0"/>
    <n v="0"/>
    <x v="0"/>
    <n v="0"/>
  </r>
  <r>
    <n v="3005464"/>
    <s v="RADEN SATRIJO MARSUDI UTOMO"/>
    <s v="U9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P - Tulungagung - Sudirman - TLA"/>
    <s v="TULUNGAGUNG"/>
    <s v="Jawa Timur"/>
    <d v="1972-07-19T00:00:00"/>
    <d v="2001-07-01T00:00:00"/>
    <s v="Male"/>
    <s v="TLA"/>
    <s v="SATRIJO.MARSUDI@CIMBNIAGA.CO.ID"/>
    <s v="D-5"/>
    <n v="3008744"/>
    <s v="WISNU TRANGGONO"/>
    <s v="Operations Team Leader II - Surabaya"/>
    <m/>
    <m/>
    <m/>
    <m/>
    <x v="1"/>
    <m/>
    <m/>
    <x v="1"/>
    <n v="1"/>
    <x v="0"/>
    <n v="0"/>
    <x v="0"/>
    <n v="0.5"/>
  </r>
  <r>
    <n v="5366873"/>
    <s v="ISABELLA"/>
    <s v="U10"/>
    <x v="8"/>
    <s v="Central Operations"/>
    <s v="Transaction Operational &amp; Digital Improvement"/>
    <s v="Regional Processing - Jakarta &amp; Out Region"/>
    <s v="Operations - Out Region - Jatim &amp; Indtim - Surabaya"/>
    <s v="Clearing Desk Staff"/>
    <s v="Clearing Desk Staff"/>
    <s v="KC - Banjarmasin - Pangeran Samudera - BJS"/>
    <s v="BANJARMASIN"/>
    <s v="Kalimantan Selatan"/>
    <d v="1997-07-01T00:00:00"/>
    <d v="2022-03-21T00:00:00"/>
    <s v="Female"/>
    <s v="BJS"/>
    <s v="Isabella.Isabella@cimbniaga.co.id"/>
    <s v="D-5"/>
    <n v="3008514"/>
    <s v="IRFAN FIRMANSYAH"/>
    <s v="Operations Team Leader I - Surabaya"/>
    <m/>
    <m/>
    <m/>
    <m/>
    <x v="1"/>
    <m/>
    <m/>
    <x v="0"/>
    <n v="0"/>
    <x v="0"/>
    <n v="0"/>
    <x v="0"/>
    <n v="0"/>
  </r>
  <r>
    <n v="3032152"/>
    <s v="NINCE RERE JULIANSA SIHOMBING"/>
    <s v="U6"/>
    <x v="8"/>
    <s v="Central Operations"/>
    <s v="Transaction Operational &amp; Digital Improvement"/>
    <s v="Regional Processing - Jakarta &amp; Out Region"/>
    <s v="Operations - Out Region - Sumatera - Medan"/>
    <s v="Operations Manager"/>
    <s v="Operations Manager"/>
    <s v="KC - Medan - Bukit Barisan - BKT"/>
    <s v="MEDAN"/>
    <s v="Sumatera Utara"/>
    <d v="1991-07-22T00:00:00"/>
    <d v="2016-10-26T00:00:00"/>
    <s v="Female"/>
    <s v="BKT"/>
    <s v="NINCE.SIHOMBING@CIMBNIAGA.CO.ID"/>
    <s v="D-4"/>
    <n v="3009669"/>
    <s v="ERWIN ERNANDA"/>
    <s v="Regional Processing Head - Jakarta &amp; Out Region"/>
    <m/>
    <m/>
    <m/>
    <m/>
    <x v="1"/>
    <m/>
    <m/>
    <x v="0"/>
    <n v="0.05"/>
    <x v="0"/>
    <n v="0"/>
    <x v="0"/>
    <n v="2.5000000000000001E-2"/>
  </r>
  <r>
    <n v="3008614"/>
    <s v="DHARMA PAHALA CHANDRA"/>
    <s v="U7"/>
    <x v="8"/>
    <s v="Central Operations"/>
    <s v="Transaction Operational &amp; Digital Improvement"/>
    <s v="Regional Processing - Jakarta &amp; Out Region"/>
    <s v="Operations - Out Region - Sumatera - Medan"/>
    <s v="Callback Team Leader"/>
    <s v="Callback Team Leader"/>
    <s v="KC - Medan - Bukit Barisan - BKT"/>
    <s v="MEDAN"/>
    <s v="Sumatera Utara"/>
    <d v="1982-08-25T00:00:00"/>
    <d v="2006-04-17T00:00:00"/>
    <s v="Male"/>
    <s v="BKT"/>
    <s v="DHARMA.CHANDRA@CIMBNIAGA.CO.ID"/>
    <s v="D-5"/>
    <n v="3032152"/>
    <s v="NINCE RERE JULIANSA SIHOMBING"/>
    <s v="Operations Manager - Out Region - Sumatera - Medan"/>
    <m/>
    <m/>
    <m/>
    <m/>
    <x v="1"/>
    <m/>
    <m/>
    <x v="1"/>
    <n v="1"/>
    <x v="0"/>
    <n v="0"/>
    <x v="0"/>
    <n v="0.5"/>
  </r>
  <r>
    <n v="3019557"/>
    <s v="RISMAN PURBA"/>
    <s v="U7"/>
    <x v="8"/>
    <s v="Central Operations"/>
    <s v="Transaction Operational &amp; Digital Improvement"/>
    <s v="Regional Processing - Jakarta &amp; Out Region"/>
    <s v="Operations - Out Region - Sumatera - Medan"/>
    <s v="Operations Team Leader"/>
    <s v="Operations Team Leader"/>
    <s v="KC - Medan - Bukit Barisan - BKT"/>
    <s v="MEDAN"/>
    <s v="Sumatera Utara"/>
    <d v="1984-06-17T00:00:00"/>
    <d v="2012-07-04T00:00:00"/>
    <s v="Male"/>
    <s v="BKT"/>
    <s v="RISMAN.PURBA@CIMBNIAGA.CO.ID"/>
    <s v="D-5"/>
    <n v="3032152"/>
    <s v="NINCE RERE JULIANSA SIHOMBING"/>
    <s v="Operations Manager - Out Region - Sumatera - Medan"/>
    <m/>
    <m/>
    <m/>
    <m/>
    <x v="1"/>
    <m/>
    <m/>
    <x v="1"/>
    <n v="1"/>
    <x v="0"/>
    <n v="0"/>
    <x v="0"/>
    <n v="0.5"/>
  </r>
  <r>
    <n v="3005939"/>
    <s v="DIAN YUSRIAWAN"/>
    <s v="U7"/>
    <x v="8"/>
    <s v="Central Operations"/>
    <s v="Transaction Operational &amp; Digital Improvement"/>
    <s v="Regional Processing - Jakarta &amp; Out Region"/>
    <s v="Operations - Out Region - Sumatera - Medan"/>
    <s v="Operations Team Leader"/>
    <s v="Operations Team Leader"/>
    <s v="KC - Medan - Bukit Barisan - BKT"/>
    <s v="MEDAN"/>
    <s v="Sumatera Utara"/>
    <d v="1980-10-27T00:00:00"/>
    <d v="2004-02-01T00:00:00"/>
    <s v="Male"/>
    <s v="BKT"/>
    <s v="DIAN.YUSRIAWAN@CIMBNIAGA.CO.ID"/>
    <s v="D-5"/>
    <n v="3032152"/>
    <s v="NINCE RERE JULIANSA SIHOMBING"/>
    <s v="Operations Manager - Out Region - Sumatera - Medan"/>
    <m/>
    <m/>
    <m/>
    <m/>
    <x v="1"/>
    <m/>
    <m/>
    <x v="0"/>
    <n v="0.05"/>
    <x v="0"/>
    <n v="0"/>
    <x v="0"/>
    <n v="2.5000000000000001E-2"/>
  </r>
  <r>
    <n v="3005943"/>
    <s v="YOYOK SUSILO"/>
    <s v="U8"/>
    <x v="8"/>
    <s v="Central Operations"/>
    <s v="Transaction Operational &amp; Digital Improvement"/>
    <s v="Regional Processing - Jakarta &amp; Out Region"/>
    <s v="Operations - Out Region - Sumatera - Medan"/>
    <s v="Operations Officer"/>
    <s v="Operations Officer"/>
    <s v="KC - Medan - Bukit Barisan - BKT"/>
    <s v="MEDAN"/>
    <s v="Sumatera Utara"/>
    <d v="1976-04-24T00:00:00"/>
    <d v="2004-02-01T00:00:00"/>
    <s v="Male"/>
    <s v="BKT"/>
    <s v="YOYOK.SUSILO@CIMBNIAGA.CO.ID"/>
    <s v="D-5"/>
    <n v="3005939"/>
    <s v="DIAN YUSRIAWAN"/>
    <s v="Operations Team Leader II - Medan"/>
    <m/>
    <m/>
    <m/>
    <m/>
    <x v="1"/>
    <m/>
    <m/>
    <x v="0"/>
    <n v="0.7"/>
    <x v="0"/>
    <n v="0"/>
    <x v="0"/>
    <n v="0.35"/>
  </r>
  <r>
    <n v="3012330"/>
    <s v="ERIN RIAHTA GINTING"/>
    <s v="U9"/>
    <x v="8"/>
    <s v="Central Operations"/>
    <s v="Transaction Operational &amp; Digital Improvement"/>
    <s v="Regional Processing - Jakarta &amp; Out Region"/>
    <s v="Operations - Out Region - Sumatera - Medan"/>
    <s v="Operations Staff"/>
    <s v="Operations Staff"/>
    <s v="KC - Medan - Bukit Barisan - BKT"/>
    <s v="MEDAN"/>
    <s v="Sumatera Utara"/>
    <d v="1986-04-20T00:00:00"/>
    <d v="2009-07-13T00:00:00"/>
    <s v="Female"/>
    <s v="BKT"/>
    <s v="ERIN.GINTING@CIMBNIAGA.CO.ID"/>
    <s v="D-5"/>
    <n v="3019557"/>
    <s v="RISMAN PURBA"/>
    <s v="Operations Team Leader I - Medan"/>
    <m/>
    <m/>
    <m/>
    <m/>
    <x v="1"/>
    <m/>
    <m/>
    <x v="0"/>
    <n v="0.6"/>
    <x v="0"/>
    <n v="0"/>
    <x v="0"/>
    <n v="0.3"/>
  </r>
  <r>
    <n v="3012347"/>
    <s v="DIAN HIDAYATIN PUTRI"/>
    <s v="U9"/>
    <x v="8"/>
    <s v="Central Operations"/>
    <s v="Transaction Operational &amp; Digital Improvement"/>
    <s v="Regional Processing - Jakarta &amp; Out Region"/>
    <s v="Operations - Out Region - Sumatera - Medan"/>
    <s v="Operations Staff"/>
    <s v="Operations Staff"/>
    <s v="KC - Medan - Bukit Barisan - BKT"/>
    <s v="MEDAN"/>
    <s v="Sumatera Utara"/>
    <d v="1987-09-22T00:00:00"/>
    <d v="2009-07-21T00:00:00"/>
    <s v="Female"/>
    <s v="BKT"/>
    <s v="DIAN.HIDAYATIN@CIMBNIAGA.CO.ID"/>
    <s v="D-5"/>
    <n v="3019557"/>
    <s v="RISMAN PURBA"/>
    <s v="Operations Team Leader I - Medan"/>
    <m/>
    <m/>
    <m/>
    <m/>
    <x v="1"/>
    <m/>
    <m/>
    <x v="1"/>
    <n v="1"/>
    <x v="0"/>
    <n v="0"/>
    <x v="0"/>
    <n v="0.5"/>
  </r>
  <r>
    <n v="3028909"/>
    <s v="DERIANTO"/>
    <s v="U9"/>
    <x v="8"/>
    <s v="Central Operations"/>
    <s v="Transaction Operational &amp; Digital Improvement"/>
    <s v="Regional Processing - Jakarta &amp; Out Region"/>
    <s v="Operations - Out Region - Sumatera - Medan"/>
    <s v="Operations Staff"/>
    <s v="Operations Staff"/>
    <s v="KC - Medan - Bukit Barisan - BKT"/>
    <s v="MEDAN"/>
    <s v="Sumatera Utara"/>
    <d v="1987-10-27T00:00:00"/>
    <d v="2015-03-13T00:00:00"/>
    <s v="Male"/>
    <s v="BKT"/>
    <s v="DERIANTO@CIMBNIAGA.CO.ID"/>
    <s v="D-5"/>
    <n v="3019557"/>
    <s v="RISMAN PURBA"/>
    <s v="Operations Team Leader I - Medan"/>
    <m/>
    <m/>
    <m/>
    <m/>
    <x v="1"/>
    <m/>
    <m/>
    <x v="0"/>
    <n v="0.5"/>
    <x v="0"/>
    <n v="0"/>
    <x v="0"/>
    <n v="0.25"/>
  </r>
  <r>
    <n v="3011077"/>
    <s v="ROMA KAKANDA SIMANJUNTAK"/>
    <s v="U9"/>
    <x v="8"/>
    <s v="Central Operations"/>
    <s v="Transaction Operational &amp; Digital Improvement"/>
    <s v="Regional Processing - Jakarta &amp; Out Region"/>
    <s v="Operations - Out Region - Sumatera - Medan"/>
    <s v="Operations Staff"/>
    <s v="Operations Staff"/>
    <s v="KC - Medan - Bukit Barisan - BKT"/>
    <s v="MEDAN"/>
    <s v="Sumatera Utara"/>
    <d v="1984-07-13T00:00:00"/>
    <d v="2008-04-07T00:00:00"/>
    <s v="Female"/>
    <s v="BKT"/>
    <s v="ROMA.SIMANJUNTAK@CIMBNIAGA.CO.ID"/>
    <s v="D-5"/>
    <n v="3005939"/>
    <s v="DIAN YUSRIAWAN"/>
    <s v="Operations Team Leader II - Medan"/>
    <m/>
    <m/>
    <m/>
    <m/>
    <x v="1"/>
    <m/>
    <m/>
    <x v="0"/>
    <n v="0.95"/>
    <x v="0"/>
    <n v="0"/>
    <x v="0"/>
    <n v="0.47499999999999998"/>
  </r>
  <r>
    <n v="3010500"/>
    <s v="TRI DEVI MARISTELLA PURBA"/>
    <s v="U9"/>
    <x v="8"/>
    <s v="Central Operations"/>
    <s v="Transaction Operational &amp; Digital Improvement"/>
    <s v="Regional Processing - Jakarta &amp; Out Region"/>
    <s v="Operations - Out Region - Sumatera - Medan"/>
    <s v="Callback Staff"/>
    <s v="Callback Staff"/>
    <s v="KC - Medan - Bukit Barisan - BKT"/>
    <s v="MEDAN"/>
    <s v="Sumatera Utara"/>
    <d v="1983-07-01T00:00:00"/>
    <d v="2007-11-19T00:00:00"/>
    <s v="Female"/>
    <s v="BKT"/>
    <s v="TRI.DEVIMARISTELLA@CIMBNIAGA.CO.ID"/>
    <s v="D-5"/>
    <n v="3008614"/>
    <s v="DHARMA PAHALA CHANDRA"/>
    <s v="Callback Team Leader - Medan"/>
    <m/>
    <m/>
    <m/>
    <m/>
    <x v="1"/>
    <m/>
    <m/>
    <x v="1"/>
    <n v="1"/>
    <x v="0"/>
    <n v="0"/>
    <x v="0"/>
    <n v="0.5"/>
  </r>
  <r>
    <n v="3030122"/>
    <s v="LINCE TRIANI SARI BR TARIGAN"/>
    <s v="U9"/>
    <x v="8"/>
    <s v="Central Operations"/>
    <s v="Transaction Operational &amp; Digital Improvement"/>
    <s v="Regional Processing - Jakarta &amp; Out Region"/>
    <s v="Operations - Out Region - Sumatera - Medan"/>
    <s v="Callback Staff"/>
    <s v="Callback Staff"/>
    <s v="KC - Medan - Bukit Barisan - BKT"/>
    <s v="MEDAN"/>
    <s v="Sumatera Utara"/>
    <d v="1991-03-13T00:00:00"/>
    <d v="2015-11-20T00:00:00"/>
    <s v="Female"/>
    <s v="BKT"/>
    <s v="LINCE.BR@CIMBNIAGA.CO.ID"/>
    <s v="D-5"/>
    <n v="3008614"/>
    <s v="DHARMA PAHALA CHANDRA"/>
    <s v="Callback Team Leader - Medan"/>
    <m/>
    <m/>
    <m/>
    <m/>
    <x v="1"/>
    <m/>
    <m/>
    <x v="1"/>
    <n v="1"/>
    <x v="0"/>
    <n v="0"/>
    <x v="0"/>
    <n v="0.5"/>
  </r>
  <r>
    <n v="3039489"/>
    <s v="WAHYU WULANDARI"/>
    <s v="U9"/>
    <x v="8"/>
    <s v="Central Operations"/>
    <s v="Transaction Operational &amp; Digital Improvement"/>
    <s v="Regional Processing - Jakarta &amp; Out Region"/>
    <s v="Operations - Out Region - Sumatera - Medan"/>
    <s v="Callback Staff"/>
    <s v="Callback Staff"/>
    <s v="KC - Medan - Bukit Barisan - BKT"/>
    <s v="MEDAN"/>
    <s v="Sumatera Utara"/>
    <d v="1995-04-17T00:00:00"/>
    <d v="2019-10-14T00:00:00"/>
    <s v="Female"/>
    <s v="BKT"/>
    <s v="WAHYU.WULANDARI@CIMBNIAGA.CO.ID"/>
    <s v="D-5"/>
    <n v="3008614"/>
    <s v="DHARMA PAHALA CHANDRA"/>
    <s v="Callback Team Leader - Medan"/>
    <m/>
    <m/>
    <m/>
    <m/>
    <x v="1"/>
    <m/>
    <m/>
    <x v="1"/>
    <n v="1"/>
    <x v="0"/>
    <n v="0"/>
    <x v="0"/>
    <n v="0.5"/>
  </r>
  <r>
    <n v="3039654"/>
    <s v="INDAH CAHAYA MESTIKA"/>
    <s v="U9"/>
    <x v="8"/>
    <s v="Central Operations"/>
    <s v="Transaction Operational &amp; Digital Improvement"/>
    <s v="Regional Processing - Jakarta &amp; Out Region"/>
    <s v="Operations - Out Region - Sumatera - Medan"/>
    <s v="Callback Staff"/>
    <s v="Callback Staff"/>
    <s v="KC - Medan - Bukit Barisan - BKT"/>
    <s v="MEDAN"/>
    <s v="Sumatera Utara"/>
    <d v="1995-11-13T00:00:00"/>
    <d v="2019-11-11T00:00:00"/>
    <s v="Female"/>
    <s v="BKT"/>
    <s v="INDAH.MESTIKA@CIMBNIAGA.CO.ID"/>
    <s v="D-5"/>
    <n v="3008614"/>
    <s v="DHARMA PAHALA CHANDRA"/>
    <s v="Callback Team Leader - Medan"/>
    <m/>
    <m/>
    <m/>
    <m/>
    <x v="1"/>
    <m/>
    <m/>
    <x v="1"/>
    <n v="1"/>
    <x v="0"/>
    <n v="0"/>
    <x v="0"/>
    <n v="0.5"/>
  </r>
  <r>
    <n v="3039848"/>
    <s v="VINA NURJANNA"/>
    <s v="U9"/>
    <x v="8"/>
    <s v="Central Operations"/>
    <s v="Transaction Operational &amp; Digital Improvement"/>
    <s v="Regional Processing - Jakarta &amp; Out Region"/>
    <s v="Operations - Out Region - Sumatera - Medan"/>
    <s v="Callback Staff"/>
    <s v="Callback Staff"/>
    <s v="KC - Medan - Bukit Barisan - BKT"/>
    <s v="MEDAN"/>
    <s v="Sumatera Utara"/>
    <d v="1988-02-23T00:00:00"/>
    <d v="2019-11-25T00:00:00"/>
    <s v="Female"/>
    <s v="BKT"/>
    <s v="VINA.NURJANNA@CIMBNIAGA.CO.ID"/>
    <s v="D-5"/>
    <n v="3008614"/>
    <s v="DHARMA PAHALA CHANDRA"/>
    <s v="Callback Team Leader - Medan"/>
    <m/>
    <m/>
    <m/>
    <m/>
    <x v="1"/>
    <m/>
    <m/>
    <x v="0"/>
    <n v="0.95"/>
    <x v="0"/>
    <n v="0"/>
    <x v="0"/>
    <n v="0.47499999999999998"/>
  </r>
  <r>
    <n v="3032090"/>
    <s v="DEVI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P - Tebing Tinggi - Sudirman - TTI"/>
    <s v="TEBING TINGGI"/>
    <s v="Sumatera Utara"/>
    <d v="1988-12-29T00:00:00"/>
    <d v="2016-09-15T00:00:00"/>
    <s v="Female"/>
    <s v="TTI"/>
    <s v="DEVI@CIMBNIAGA.CO.ID"/>
    <s v="D-5"/>
    <n v="3019557"/>
    <s v="RISMAN PURBA"/>
    <s v="Operations Team Leader I - Medan"/>
    <m/>
    <m/>
    <m/>
    <m/>
    <x v="1"/>
    <m/>
    <m/>
    <x v="0"/>
    <n v="0.25"/>
    <x v="0"/>
    <n v="0"/>
    <x v="0"/>
    <n v="0.125"/>
  </r>
  <r>
    <n v="3038180"/>
    <s v="M FAUZAN"/>
    <s v="U9"/>
    <x v="8"/>
    <s v="Central Operations"/>
    <s v="Transaction Operational &amp; Digital Improvement"/>
    <s v="Regional Processing - Jakarta &amp; Out Region"/>
    <s v="Operations - Out Region - Sumatera - Medan"/>
    <s v="Operations Staff"/>
    <s v="Operations Staff"/>
    <s v="KC - Medan - Bukit Barisan - BKT"/>
    <s v="MEDAN"/>
    <s v="Sumatera Utara"/>
    <d v="1992-01-20T00:00:00"/>
    <d v="2019-05-20T00:00:00"/>
    <s v="Male"/>
    <s v="BKT"/>
    <s v="M.FAUZAN@CIMBNIAGA.CO.ID"/>
    <s v="D-5"/>
    <n v="3005939"/>
    <s v="DIAN YUSRIAWAN"/>
    <s v="Operations Team Leader II - Medan"/>
    <m/>
    <m/>
    <m/>
    <m/>
    <x v="1"/>
    <m/>
    <m/>
    <x v="0"/>
    <n v="0"/>
    <x v="0"/>
    <n v="0"/>
    <x v="0"/>
    <n v="0"/>
  </r>
  <r>
    <n v="3007417"/>
    <s v="ERWITA VIANA"/>
    <s v="U9"/>
    <x v="8"/>
    <s v="Central Operations"/>
    <s v="Transaction Operational &amp; Digital Improvement"/>
    <s v="Regional Processing - Jakarta &amp; Out Region"/>
    <s v="Operations - Out Region - Sumatera - Medan"/>
    <s v="Operations Staff"/>
    <s v="Operations Staff"/>
    <s v="KC - Medan - Bukit Barisan - BKT"/>
    <s v="MEDAN"/>
    <s v="Sumatera Utara"/>
    <d v="1981-07-09T00:00:00"/>
    <d v="2006-01-01T00:00:00"/>
    <s v="Female"/>
    <s v="BKT"/>
    <s v="ERWITA.VIANA@CIMBNIAGA.CO.ID"/>
    <s v="D-5"/>
    <n v="3005939"/>
    <s v="DIAN YUSRIAWAN"/>
    <s v="Operations Team Leader II - Medan"/>
    <m/>
    <m/>
    <m/>
    <m/>
    <x v="1"/>
    <m/>
    <m/>
    <x v="1"/>
    <n v="1"/>
    <x v="0"/>
    <n v="0"/>
    <x v="0"/>
    <n v="0.5"/>
  </r>
  <r>
    <n v="3037424"/>
    <s v="FITRIA HILDA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PS - Banda Aceh - SBNA"/>
    <s v="BANDA ACEH"/>
    <s v="Nanggroe Aceh Darussalam"/>
    <d v="1996-06-20T00:00:00"/>
    <d v="2019-01-21T00:00:00"/>
    <s v="Female"/>
    <s v="SBNA"/>
    <s v="FITRIA.HILDA@CIMBNIAGA.CO.ID"/>
    <s v="D-5"/>
    <n v="3019557"/>
    <s v="RISMAN PURBA"/>
    <s v="Operations Team Leader I - Medan"/>
    <m/>
    <m/>
    <m/>
    <m/>
    <x v="1"/>
    <m/>
    <m/>
    <x v="0"/>
    <n v="0"/>
    <x v="0"/>
    <n v="0"/>
    <x v="0"/>
    <n v="0"/>
  </r>
  <r>
    <n v="3035839"/>
    <s v="DELY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P - Tanjung Pinang - Merdeka - TPN"/>
    <s v="TANJUNG PINANG"/>
    <s v="Kepulauan Riau"/>
    <d v="1993-11-16T00:00:00"/>
    <d v="2018-05-07T00:00:00"/>
    <s v="Male"/>
    <s v="TPN"/>
    <s v="DELY.DELY@CIMBNIAGA.CO.ID"/>
    <s v="D-5"/>
    <n v="3005939"/>
    <s v="DIAN YUSRIAWAN"/>
    <s v="Operations Team Leader II - Medan"/>
    <m/>
    <m/>
    <m/>
    <m/>
    <x v="1"/>
    <m/>
    <m/>
    <x v="0"/>
    <n v="0"/>
    <x v="0"/>
    <n v="0"/>
    <x v="0"/>
    <n v="0"/>
  </r>
  <r>
    <n v="3037459"/>
    <s v="WILDAN ZIQRO FASLIH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P - Dumai - Sultan Syarif Qasim - DUM"/>
    <s v="DUMAI"/>
    <s v="Riau"/>
    <d v="1996-09-07T00:00:00"/>
    <d v="2019-01-21T00:00:00"/>
    <s v="Male"/>
    <s v="DUM"/>
    <s v="WILDAN.FASLIH@CIMBNIAGA.CO.ID"/>
    <s v="D-5"/>
    <n v="3005939"/>
    <s v="DIAN YUSRIAWAN"/>
    <s v="Operations Team Leader II - Medan"/>
    <m/>
    <m/>
    <m/>
    <m/>
    <x v="1"/>
    <m/>
    <m/>
    <x v="0"/>
    <n v="0"/>
    <x v="0"/>
    <n v="0"/>
    <x v="0"/>
    <n v="0"/>
  </r>
  <r>
    <n v="3006087"/>
    <s v="RIKO RINALDI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 - Padang - Yamin - PMY"/>
    <s v="PADANG"/>
    <s v="Sumatera Barat"/>
    <d v="1975-10-18T00:00:00"/>
    <d v="2003-06-02T00:00:00"/>
    <s v="Male"/>
    <s v="PMY"/>
    <s v="RIKO.RINALDI@CIMBNIAGA.CO.ID"/>
    <s v="D-5"/>
    <n v="3005939"/>
    <s v="DIAN YUSRIAWAN"/>
    <s v="Operations Team Leader II - Medan"/>
    <m/>
    <m/>
    <m/>
    <m/>
    <x v="1"/>
    <m/>
    <m/>
    <x v="0"/>
    <n v="0"/>
    <x v="0"/>
    <n v="0"/>
    <x v="0"/>
    <n v="0"/>
  </r>
  <r>
    <n v="3015243"/>
    <s v="MUHAMMAD IQBAL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P - Pematang Siantar - PSI"/>
    <s v="PEMATANG SIANTAR"/>
    <s v="Sumatera Utara"/>
    <d v="1987-09-16T00:00:00"/>
    <d v="2011-01-24T00:00:00"/>
    <s v="Male"/>
    <s v="PSI"/>
    <s v="Muhammad.Iqbal3@cimbniaga.co.id"/>
    <s v="D-5"/>
    <n v="3019557"/>
    <s v="RISMAN PURBA"/>
    <s v="Operations Team Leader I - Medan"/>
    <m/>
    <m/>
    <m/>
    <m/>
    <x v="1"/>
    <m/>
    <m/>
    <x v="0"/>
    <n v="0"/>
    <x v="0"/>
    <n v="0"/>
    <x v="0"/>
    <n v="0"/>
  </r>
  <r>
    <n v="3027351"/>
    <s v="DOLLY RICKY RICARDO SIAHAAN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P - Rantau Prapat - Ahmad Yani - RTU"/>
    <s v="LABUHANBATU"/>
    <s v="Sumatera Utara"/>
    <d v="1983-05-22T00:00:00"/>
    <d v="2014-09-29T00:00:00"/>
    <s v="Male"/>
    <s v="RTU"/>
    <s v="DOLLY.SIAHAAN@CIMBNIAGA.CO.ID"/>
    <s v="D-5"/>
    <n v="3019557"/>
    <s v="RISMAN PURBA"/>
    <s v="Operations Team Leader I - Medan"/>
    <m/>
    <m/>
    <m/>
    <m/>
    <x v="1"/>
    <m/>
    <m/>
    <x v="0"/>
    <n v="0.4"/>
    <x v="0"/>
    <n v="0"/>
    <x v="0"/>
    <n v="0.2"/>
  </r>
  <r>
    <n v="3029522"/>
    <s v="DETHY FEBRIANTICA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 - Jambi - Sutomo - JMB"/>
    <s v="JAMBI"/>
    <s v="Jambi"/>
    <d v="1995-02-23T00:00:00"/>
    <d v="2015-05-11T00:00:00"/>
    <s v="Female"/>
    <s v="JMB"/>
    <s v="DETHY.FEBRIANTICA@CIMBNIAGA.CO.ID"/>
    <s v="D-5"/>
    <n v="3005939"/>
    <s v="DIAN YUSRIAWAN"/>
    <s v="Operations Team Leader II - Medan"/>
    <m/>
    <m/>
    <m/>
    <m/>
    <x v="1"/>
    <m/>
    <m/>
    <x v="0"/>
    <n v="0"/>
    <x v="0"/>
    <n v="0"/>
    <x v="0"/>
    <n v="0"/>
  </r>
  <r>
    <n v="3008259"/>
    <s v="PIPIT SAFITRI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S - Lhokseumawe Suka Ramai - SLSM"/>
    <s v="LHOKSEUMAWE"/>
    <s v="Nanggroe Aceh Darussalam"/>
    <d v="1976-09-27T00:00:00"/>
    <d v="2006-01-02T00:00:00"/>
    <s v="Female"/>
    <s v="SLSM"/>
    <s v="PIPIT.SAFITRI@CIMBNIAGA.CO.ID"/>
    <s v="D-5"/>
    <n v="3005939"/>
    <s v="DIAN YUSRIAWAN"/>
    <s v="Operations Team Leader II - Medan"/>
    <m/>
    <m/>
    <m/>
    <m/>
    <x v="1"/>
    <m/>
    <m/>
    <x v="0"/>
    <n v="0.5"/>
    <x v="0"/>
    <n v="0"/>
    <x v="0"/>
    <n v="0.25"/>
  </r>
  <r>
    <n v="3019016"/>
    <s v="DERI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 - Palembang - Sudirman - PLS"/>
    <s v="PALEMBANG"/>
    <s v="Sumatera Selatan"/>
    <d v="1982-03-16T00:00:00"/>
    <d v="2012-05-01T00:00:00"/>
    <s v="Male"/>
    <s v="PLS"/>
    <s v="DERI@CIMBNIAGA.CO.ID"/>
    <s v="D-5"/>
    <n v="3005939"/>
    <s v="DIAN YUSRIAWAN"/>
    <s v="Operations Team Leader II - Medan"/>
    <m/>
    <m/>
    <m/>
    <m/>
    <x v="1"/>
    <m/>
    <m/>
    <x v="0"/>
    <n v="0"/>
    <x v="0"/>
    <n v="0"/>
    <x v="0"/>
    <n v="0"/>
  </r>
  <r>
    <n v="3002275"/>
    <s v="GEMA SURYANA"/>
    <s v="U9"/>
    <x v="8"/>
    <s v="Central Operations"/>
    <s v="Transaction Operational"/>
    <s v="Regional Processing - Jakarta &amp; Out Region"/>
    <s v="Operations - Out Region - Sumatera - Medan"/>
    <s v="Clearing Desk Staff"/>
    <s v="Clearing Desk Staff"/>
    <s v="KC - Palembang - Sudirman - PLS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7292"/>
    <s v="HERYANTO"/>
    <s v="U9"/>
    <x v="8"/>
    <s v="Central Operations"/>
    <s v="Transaction Operational &amp; Digital Improvement"/>
    <s v="Regional Processing - Jakarta &amp; Out Region"/>
    <s v="Operations - Out Region - Sumatera - Medan"/>
    <s v="Clearing Desk Staff"/>
    <s v="Clearing Desk Staff"/>
    <s v="KC - Lampung - Malahayati - LMU"/>
    <s v="LAMPUNG SELATAN"/>
    <s v="Lampung"/>
    <d v="1983-06-24T00:00:00"/>
    <d v="2005-11-01T00:00:00"/>
    <s v="Male"/>
    <s v="LMU"/>
    <s v="HERYANTO@CIMBNIAGA.CO.ID"/>
    <s v="D-5"/>
    <n v="3019557"/>
    <s v="RISMAN PURBA"/>
    <s v="Operations Team Leader I - Medan"/>
    <m/>
    <m/>
    <m/>
    <m/>
    <x v="1"/>
    <m/>
    <m/>
    <x v="0"/>
    <n v="0"/>
    <x v="0"/>
    <n v="0"/>
    <x v="0"/>
    <n v="0"/>
  </r>
  <r>
    <n v="3032167"/>
    <s v="LIAS ATE NININA BR TARIGAN"/>
    <s v="U5"/>
    <x v="8"/>
    <s v="Central Operations"/>
    <s v="Transaction Operational &amp; Digital Improvement"/>
    <s v="Channel Operations &amp; Settlement"/>
    <s v="Retail Loan Operations"/>
    <s v="Retail Loan Ops Head"/>
    <s v="Retail Loan Ops Head"/>
    <s v="Kantor Pusat - Griya Niaga 2"/>
    <s v="TANGERANG SELATAN"/>
    <s v="Banten"/>
    <d v="1994-03-20T00:00:00"/>
    <d v="2016-10-26T00:00:00"/>
    <s v="Female"/>
    <s v="KP"/>
    <s v="LIAS.TARIGAN@CIMBNIAGA.CO.ID"/>
    <s v="D-4"/>
    <n v="3029633"/>
    <s v="NICKY CAHYADI HERMAN"/>
    <s v="Channel Operations &amp; Settlement Head"/>
    <m/>
    <m/>
    <m/>
    <m/>
    <x v="1"/>
    <m/>
    <m/>
    <x v="0"/>
    <n v="0"/>
    <x v="0"/>
    <n v="0"/>
    <x v="0"/>
    <n v="0"/>
  </r>
  <r>
    <n v="3037695"/>
    <s v="THERESIA ROSITA IVAKDALAM"/>
    <s v="U7"/>
    <x v="8"/>
    <s v="Central Operations"/>
    <s v="Transaction Operational &amp; Digital Improvement"/>
    <s v="Channel Operations &amp; Settlement"/>
    <s v="Retail Loan Operations"/>
    <s v="Credit Card Settlement Manager"/>
    <s v="Credit Card Settlement Manager"/>
    <s v="Kantor Pusat - Griya Niaga 2"/>
    <s v="TANGERANG SELATAN"/>
    <s v="Banten"/>
    <d v="1996-06-18T00:00:00"/>
    <d v="2019-03-01T00:00:00"/>
    <s v="Female"/>
    <s v="KP"/>
    <s v="THERESIA.IVAKDALAM@CIMBNIAGA.CO.ID"/>
    <s v="D-5"/>
    <n v="3032167"/>
    <s v="LIAS ATE NININA BR TARIGAN"/>
    <s v="Retail Loan Operations Head"/>
    <m/>
    <m/>
    <m/>
    <m/>
    <x v="1"/>
    <m/>
    <m/>
    <x v="0"/>
    <n v="0"/>
    <x v="0"/>
    <n v="0"/>
    <x v="0"/>
    <n v="0"/>
  </r>
  <r>
    <n v="3024700"/>
    <s v="IRA PUSPITA DIRMAYANTI"/>
    <s v="U7"/>
    <x v="8"/>
    <s v="Central Operations"/>
    <s v="Transaction Operational &amp; Digital Improvement"/>
    <s v="Channel Operations &amp; Settlement"/>
    <s v="Retail Loan Operations"/>
    <s v="Unsecured &amp; Pension Loan Manager"/>
    <s v="Unsecured &amp; Pension Loan Manager"/>
    <s v="Kantor Pusat - Griya Niaga 2"/>
    <s v="TANGERANG SELATAN"/>
    <s v="Banten"/>
    <d v="1979-09-03T00:00:00"/>
    <d v="2013-11-01T00:00:00"/>
    <s v="Female"/>
    <s v="KP"/>
    <s v="IRA.DIRMAYANTI@CIMBNIAGA.CO.ID"/>
    <s v="D-5"/>
    <n v="3032167"/>
    <s v="LIAS ATE NININA BR TARIGAN"/>
    <s v="Retail Loan Operations Head"/>
    <m/>
    <m/>
    <m/>
    <m/>
    <x v="1"/>
    <m/>
    <m/>
    <x v="0"/>
    <n v="0"/>
    <x v="0"/>
    <n v="0"/>
    <x v="0"/>
    <n v="0"/>
  </r>
  <r>
    <n v="3021092"/>
    <s v="DWI KESUMA ANJAR WIBOWO"/>
    <s v="U8"/>
    <x v="8"/>
    <s v="Central Operations"/>
    <s v="Transaction Operational &amp; Digital Improvement"/>
    <s v="Channel Operations &amp; Settlement"/>
    <s v="Retail Loan Operations"/>
    <s v="Unsecured &amp; Pension Loan Payment Officer"/>
    <s v="Unsecured &amp; Pension Loan Payment Officer"/>
    <s v="Kantor Pusat - Griya Niaga 2"/>
    <s v="TANGERANG SELATAN"/>
    <s v="Banten"/>
    <d v="1990-05-04T00:00:00"/>
    <d v="2013-01-02T00:00:00"/>
    <s v="Male"/>
    <s v="KP"/>
    <s v="DWIKESUMA.ANJARWIBOWO@CIMBNIAGA.CO.ID"/>
    <s v="D-6"/>
    <n v="3024700"/>
    <s v="IRA PUSPITA DIRMAYANTI"/>
    <s v="Unsecured &amp; Pension Loan Manager"/>
    <m/>
    <m/>
    <m/>
    <m/>
    <x v="1"/>
    <m/>
    <m/>
    <x v="0"/>
    <n v="0"/>
    <x v="0"/>
    <n v="0"/>
    <x v="0"/>
    <n v="0"/>
  </r>
  <r>
    <n v="3034844"/>
    <s v="RUDI RIZQI KURNIAWAN"/>
    <s v="U8"/>
    <x v="8"/>
    <s v="Central Operations"/>
    <s v="Transaction Operational &amp; Digital Improvement"/>
    <s v="Channel Operations &amp; Settlement"/>
    <s v="Retail Loan Operations"/>
    <s v="Credit Card Payment Officer"/>
    <s v="Credit Card Payment Officer"/>
    <s v="Kantor Pusat - Griya Niaga 2"/>
    <s v="TANGERANG SELATAN"/>
    <s v="Banten"/>
    <d v="1989-07-01T00:00:00"/>
    <d v="2017-11-27T00:00:00"/>
    <s v="Male"/>
    <s v="KP"/>
    <s v="RUDI.KURNIAWAN@CIMBNIAGA.CO.ID"/>
    <s v="D-6"/>
    <n v="3037695"/>
    <s v="THERESIA ROSITA IVAKDALAM"/>
    <s v="Credit Card Settlement Manager"/>
    <m/>
    <m/>
    <m/>
    <m/>
    <x v="1"/>
    <m/>
    <m/>
    <x v="0"/>
    <n v="0"/>
    <x v="0"/>
    <n v="0"/>
    <x v="0"/>
    <n v="0"/>
  </r>
  <r>
    <n v="3039048"/>
    <s v="PUTRI ARISMAN"/>
    <s v="U9"/>
    <x v="8"/>
    <s v="Central Operations"/>
    <s v="Transaction Operational &amp; Digital Improvement"/>
    <s v="Channel Operations &amp; Settlement"/>
    <s v="Retail Loan Operations"/>
    <s v="Unsecured &amp; Pension Loan Payment Officer"/>
    <s v="Unsecured &amp; Pension Loan Payment Officer"/>
    <s v="Kantor Pusat - Griya Niaga 2"/>
    <s v="TANGERANG SELATAN"/>
    <s v="Banten"/>
    <d v="1995-02-19T00:00:00"/>
    <d v="2019-09-02T00:00:00"/>
    <s v="Female"/>
    <s v="KP"/>
    <s v="PUTRI.ARISMAN@CIMBNIAGA.CO.ID"/>
    <s v="D-6"/>
    <n v="3024700"/>
    <s v="IRA PUSPITA DIRMAYANTI"/>
    <s v="Unsecured &amp; Pension Loan Manager"/>
    <m/>
    <m/>
    <m/>
    <m/>
    <x v="1"/>
    <m/>
    <m/>
    <x v="0"/>
    <n v="0"/>
    <x v="0"/>
    <n v="0"/>
    <x v="0"/>
    <n v="0"/>
  </r>
  <r>
    <n v="3034916"/>
    <s v="NOVIRTA"/>
    <s v="U9"/>
    <x v="8"/>
    <s v="Central Operations"/>
    <s v="Transaction Operational &amp; Digital Improvement"/>
    <s v="Channel Operations &amp; Settlement"/>
    <s v="Retail Loan Operations"/>
    <s v="Credit Card Payment Officer"/>
    <s v="Credit Card Payment Officer"/>
    <s v="Kantor Pusat - Griya Niaga 2"/>
    <s v="TANGERANG SELATAN"/>
    <s v="Banten"/>
    <d v="1990-11-25T00:00:00"/>
    <d v="2017-12-11T00:00:00"/>
    <s v="Female"/>
    <s v="KP"/>
    <s v="NOVIRTA@CIMBNIAGA.CO.ID"/>
    <s v="D-6"/>
    <n v="3037695"/>
    <s v="THERESIA ROSITA IVAKDALAM"/>
    <s v="Credit Card Settlement Manager"/>
    <m/>
    <m/>
    <m/>
    <m/>
    <x v="1"/>
    <m/>
    <m/>
    <x v="0"/>
    <n v="0"/>
    <x v="0"/>
    <n v="0"/>
    <x v="0"/>
    <n v="0"/>
  </r>
  <r>
    <n v="3028389"/>
    <s v="ANY NURDIYANTY"/>
    <s v="U9"/>
    <x v="8"/>
    <s v="Central Operations"/>
    <s v="Transaction Operational &amp; Digital Improvement"/>
    <s v="Channel Operations &amp; Settlement"/>
    <s v="Retail Loan Operations"/>
    <s v="Credit Card Payment Officer"/>
    <s v="Credit Card Payment Officer"/>
    <s v="Kantor Pusat - Griya Niaga 2"/>
    <s v="TANGERANG SELATAN"/>
    <s v="Banten"/>
    <d v="1992-10-31T00:00:00"/>
    <d v="2015-01-19T00:00:00"/>
    <s v="Female"/>
    <s v="KP"/>
    <s v="AnyNurdiyanty@cimbniaga.co.id"/>
    <s v="D-6"/>
    <n v="3037695"/>
    <s v="THERESIA ROSITA IVAKDALAM"/>
    <s v="Credit Card Settlement Manager"/>
    <m/>
    <m/>
    <m/>
    <m/>
    <x v="1"/>
    <m/>
    <m/>
    <x v="0"/>
    <n v="0"/>
    <x v="0"/>
    <n v="0"/>
    <x v="0"/>
    <n v="0"/>
  </r>
  <r>
    <n v="3035620"/>
    <s v="RIRI DWILESTARI"/>
    <s v="U9"/>
    <x v="8"/>
    <s v="Central Operations"/>
    <s v="Transaction Operational &amp; Digital Improvement"/>
    <s v="Channel Operations &amp; Settlement"/>
    <s v="Retail Loan Operations"/>
    <s v="Unsecured &amp; Pension Loan Payment Officer"/>
    <s v="Unsecured &amp; Pension Loan Payment Officer"/>
    <s v="Kantor Pusat - Griya Niaga 2"/>
    <s v="TANGERANG SELATAN"/>
    <s v="Banten"/>
    <d v="1994-01-16T00:00:00"/>
    <d v="2018-04-09T00:00:00"/>
    <s v="Female"/>
    <s v="KP"/>
    <s v="riri.dwilestari@cimbniaga.co.id"/>
    <s v="D-6"/>
    <n v="3024700"/>
    <s v="IRA PUSPITA DIRMAYANTI"/>
    <s v="Unsecured &amp; Pension Loan Manager"/>
    <m/>
    <m/>
    <m/>
    <m/>
    <x v="1"/>
    <m/>
    <m/>
    <x v="0"/>
    <n v="0"/>
    <x v="0"/>
    <n v="0"/>
    <x v="0"/>
    <n v="0"/>
  </r>
  <r>
    <n v="3003409"/>
    <s v="NURLINDA NAZWIR"/>
    <s v="U4"/>
    <x v="8"/>
    <s v="Central Operations"/>
    <s v="Treasury Operations"/>
    <s v="---"/>
    <s v="---"/>
    <s v="Treasury Operations Head"/>
    <s v="Treasury Operations Head"/>
    <s v="Kantor Pusat - Graha CIMB Niaga"/>
    <s v="JAKARTA SELATAN"/>
    <s v="Dki Jakarta"/>
    <d v="1970-11-21T00:00:00"/>
    <d v="1995-11-17T00:00:00"/>
    <s v="Female"/>
    <s v="KP"/>
    <s v="NURLINDA.NAZWIR@CIMBNIAGA.CO.ID"/>
    <s v="D-2"/>
    <n v="3041670"/>
    <s v="TAJINDRA PAL SINGH"/>
    <s v="Head of Central Operations"/>
    <m/>
    <m/>
    <m/>
    <m/>
    <x v="1"/>
    <m/>
    <m/>
    <x v="0"/>
    <n v="0.7"/>
    <x v="0"/>
    <n v="0"/>
    <x v="0"/>
    <n v="0.35"/>
  </r>
  <r>
    <n v="5396731"/>
    <s v="DAVID THEO ONG"/>
    <s v="U7"/>
    <x v="8"/>
    <s v="Central Operations"/>
    <s v="Treasury Operations"/>
    <s v="Derivatives"/>
    <s v="---"/>
    <s v="Derivatives Sr Specialist"/>
    <s v="Derivatives Sr Specialist"/>
    <s v="Kantor Pusat - Graha CIMB Niaga"/>
    <s v="JAKARTA SELATAN"/>
    <s v="Dki Jakarta"/>
    <d v="2001-07-30T00:00:00"/>
    <d v="2023-09-15T00:00:00"/>
    <s v="Male"/>
    <s v="KP"/>
    <s v="david.ong@cimbniaga.co.id"/>
    <s v="D-3"/>
    <n v="3003409"/>
    <s v="NURLINDA NAZWIR"/>
    <s v="Treasury Operations Head"/>
    <m/>
    <m/>
    <m/>
    <m/>
    <x v="1"/>
    <m/>
    <m/>
    <x v="0"/>
    <n v="0"/>
    <x v="1"/>
    <e v="#N/A"/>
    <x v="1"/>
    <e v="#N/A"/>
  </r>
  <r>
    <n v="3010924"/>
    <s v="ANDY HERMAWAN"/>
    <s v="U8"/>
    <x v="8"/>
    <s v="Central Operations"/>
    <s v="Treasury Operations"/>
    <s v="Derivatives"/>
    <s v="---"/>
    <s v="Derivatives Specialist"/>
    <s v="Derivatives Specialist"/>
    <s v="Kantor Pusat - Graha CIMB Niaga"/>
    <s v="JAKARTA SELATAN"/>
    <s v="Dki Jakarta"/>
    <d v="1984-03-10T00:00:00"/>
    <d v="2009-03-17T00:00:00"/>
    <s v="Male"/>
    <s v="KP"/>
    <s v="ANDI.HERMAWAN@CIMBNIAGA.CO.ID"/>
    <s v="D-3"/>
    <n v="3003409"/>
    <s v="NURLINDA NAZWIR"/>
    <s v="Treasury Operations Head"/>
    <m/>
    <m/>
    <m/>
    <m/>
    <x v="1"/>
    <m/>
    <m/>
    <x v="1"/>
    <n v="1"/>
    <x v="0"/>
    <n v="0"/>
    <x v="0"/>
    <n v="0.5"/>
  </r>
  <r>
    <n v="5393362"/>
    <s v="ERLY PURI SETIAWATI"/>
    <s v="U6"/>
    <x v="8"/>
    <s v="Central Operations"/>
    <s v="Treasury Operations"/>
    <s v="Fixed Income"/>
    <s v="---"/>
    <s v="Fixed Income Sr Specialist"/>
    <s v="Fixed Income Sr Specialist"/>
    <s v="Kantor Pusat - Graha CIMB Niaga"/>
    <s v="JAKARTA SELATAN"/>
    <s v="Dki Jakarta"/>
    <d v="1985-03-02T00:00:00"/>
    <d v="2023-07-31T00:00:00"/>
    <s v="Female"/>
    <s v="KP"/>
    <s v="Erly.Setiawati@cimbniaga.co.id"/>
    <s v="D-3"/>
    <n v="3003409"/>
    <s v="NURLINDA NAZWIR"/>
    <s v="Treasury Operations Head"/>
    <m/>
    <m/>
    <m/>
    <m/>
    <x v="1"/>
    <m/>
    <m/>
    <x v="1"/>
    <n v="1"/>
    <x v="0"/>
    <n v="0"/>
    <x v="0"/>
    <n v="0.5"/>
  </r>
  <r>
    <n v="3008753"/>
    <s v="KARTIKA NOVIYANTI"/>
    <s v="U7"/>
    <x v="8"/>
    <s v="Central Operations"/>
    <s v="Treasury Operations"/>
    <s v="Fixed Income"/>
    <s v="---"/>
    <s v="Fixed Income Specialist"/>
    <s v="Fixed Income Specialist"/>
    <s v="Kantor Pusat - Graha CIMB Niaga"/>
    <s v="JAKARTA SELATAN"/>
    <s v="Dki Jakarta"/>
    <d v="1983-11-03T00:00:00"/>
    <d v="2006-05-12T00:00:00"/>
    <s v="Female"/>
    <s v="KP"/>
    <s v="KARTIKA.NOVIYANTI@CIMBNIAGA.CO.ID"/>
    <s v="D-3"/>
    <n v="3003409"/>
    <s v="NURLINDA NAZWIR"/>
    <s v="Treasury Operations Head"/>
    <m/>
    <m/>
    <m/>
    <m/>
    <x v="1"/>
    <m/>
    <m/>
    <x v="0"/>
    <n v="0"/>
    <x v="0"/>
    <n v="0"/>
    <x v="0"/>
    <n v="0"/>
  </r>
  <r>
    <n v="3040426"/>
    <s v="HASBI AHMADI"/>
    <s v="U9"/>
    <x v="8"/>
    <s v="Central Operations"/>
    <s v="Treasury Operations"/>
    <s v="Fixed Income"/>
    <s v="---"/>
    <s v="Fixed Income Specialist"/>
    <s v="Fixed Income Specialist"/>
    <s v="Kantor Pusat - Graha CIMB Niaga"/>
    <s v="JAKARTA SELATAN"/>
    <s v="Dki Jakarta"/>
    <d v="1987-05-24T00:00:00"/>
    <d v="2020-02-03T00:00:00"/>
    <s v="Male"/>
    <s v="KP"/>
    <s v="HASBI.AHMADI@CIMBNIAGA.CO.ID"/>
    <s v="D-3"/>
    <n v="3003409"/>
    <s v="NURLINDA NAZWIR"/>
    <s v="Treasury Operations Head"/>
    <m/>
    <m/>
    <m/>
    <m/>
    <x v="1"/>
    <m/>
    <m/>
    <x v="0"/>
    <n v="0"/>
    <x v="0"/>
    <n v="0"/>
    <x v="0"/>
    <n v="0"/>
  </r>
  <r>
    <n v="3014367"/>
    <s v="JIMMY DHEKA SHANDY"/>
    <s v="U6"/>
    <x v="8"/>
    <s v="Central Operations"/>
    <s v="Treasury Operations"/>
    <s v="Foreign Exchange &amp; Money Market"/>
    <s v="---"/>
    <s v="Foreign Exchange &amp; Money Market Sr Specialist"/>
    <s v="Foreign Exchange &amp; Money Market Sr Specialist"/>
    <s v="Kantor Pusat - Graha CIMB Niaga"/>
    <s v="JAKARTA SELATAN"/>
    <s v="Dki Jakarta"/>
    <d v="1986-08-28T00:00:00"/>
    <d v="2010-09-30T00:00:00"/>
    <s v="Male"/>
    <s v="KP"/>
    <s v="JIMMY.SHANDY@CIMBNIAGA.CO.ID"/>
    <s v="D-3"/>
    <n v="3003409"/>
    <s v="NURLINDA NAZWIR"/>
    <s v="Treasury Operations Head"/>
    <m/>
    <m/>
    <m/>
    <m/>
    <x v="1"/>
    <m/>
    <m/>
    <x v="1"/>
    <n v="1"/>
    <x v="0"/>
    <n v="0"/>
    <x v="0"/>
    <n v="0.5"/>
  </r>
  <r>
    <n v="3005621"/>
    <s v="BOTURAN ELFRIDA"/>
    <s v="U8"/>
    <x v="8"/>
    <s v="Central Operations"/>
    <s v="Treasury Operations"/>
    <s v="Foreign Exchange &amp; Money Market"/>
    <s v="---"/>
    <s v="Foreign Exchange &amp; Money Market Specialist"/>
    <s v="Foreign Exchange &amp; Money Market Specialist"/>
    <s v="Kantor Pusat - Graha CIMB Niaga"/>
    <s v="JAKARTA SELATAN"/>
    <s v="Dki Jakarta"/>
    <d v="1974-08-11T00:00:00"/>
    <d v="2004-01-08T00:00:00"/>
    <s v="Female"/>
    <s v="KP"/>
    <s v="B_ELFRIDA@CIMBNIAGA.CO.ID"/>
    <s v="D-3"/>
    <n v="3003409"/>
    <s v="NURLINDA NAZWIR"/>
    <s v="Treasury Operations Head"/>
    <m/>
    <m/>
    <m/>
    <m/>
    <x v="1"/>
    <m/>
    <m/>
    <x v="0"/>
    <n v="0"/>
    <x v="0"/>
    <n v="0"/>
    <x v="0"/>
    <n v="0"/>
  </r>
  <r>
    <n v="5420181"/>
    <s v="TISA MAULIA"/>
    <s v="U9"/>
    <x v="8"/>
    <s v="Central Operations"/>
    <s v="Treasury Operations"/>
    <s v="Foreign Exchange &amp; Money Market"/>
    <s v="---"/>
    <s v="Foreign Exchange &amp; Money Market Specialist"/>
    <s v="Foreign Exchange &amp; Money Market Specialist"/>
    <s v="Kantor Pusat - Graha CIMB Niaga"/>
    <s v="JAKARTA SELATAN"/>
    <s v="Dki Jakarta"/>
    <d v="1996-08-08T00:00:00"/>
    <d v="2024-12-30T00:00:00"/>
    <s v="Female"/>
    <s v="KP"/>
    <s v="tisa.maulia@cimbniaga.co.id"/>
    <s v="D-3"/>
    <n v="3003409"/>
    <s v="NURLINDA NAZWIR"/>
    <s v="Treasury Operations Head"/>
    <m/>
    <m/>
    <m/>
    <m/>
    <x v="1"/>
    <m/>
    <m/>
    <x v="1"/>
    <n v="1"/>
    <x v="1"/>
    <e v="#N/A"/>
    <x v="1"/>
    <e v="#N/A"/>
  </r>
  <r>
    <n v="3009129"/>
    <s v="SARI WULANDARI"/>
    <s v="U6"/>
    <x v="8"/>
    <s v="Central Operations"/>
    <s v="Treasury Operations"/>
    <s v="Treasury Reporting, Collateral Monitoring &amp; Reconciliation"/>
    <s v="---"/>
    <s v="Treasury Reporting, Collateral Monitoring &amp; Reconciliation Senior Specialist"/>
    <s v="Treasury Reporting, Collateral Monitoring &amp; Reconciliation Senior Specialist"/>
    <s v="Kantor Pusat - Graha CIMB Niaga"/>
    <s v="JAKARTA SELATAN"/>
    <s v="Dki Jakarta"/>
    <d v="1981-04-24T00:00:00"/>
    <d v="2007-08-07T00:00:00"/>
    <s v="Female"/>
    <s v="KP"/>
    <s v="SARI.W@CIMBNIAGA.CO.ID"/>
    <s v="D-3"/>
    <n v="3003409"/>
    <s v="NURLINDA NAZWIR"/>
    <s v="Treasury Operations Head"/>
    <m/>
    <m/>
    <m/>
    <m/>
    <x v="1"/>
    <m/>
    <m/>
    <x v="1"/>
    <n v="1"/>
    <x v="0"/>
    <n v="0"/>
    <x v="0"/>
    <n v="0.5"/>
  </r>
  <r>
    <n v="5601443"/>
    <s v="BILLIE SETIAWAN"/>
    <s v="U1"/>
    <x v="8"/>
    <s v="Data, Analytics &amp; AI"/>
    <s v="---"/>
    <s v="---"/>
    <s v="---"/>
    <s v="Head of Data, Analytics &amp; AI"/>
    <s v="Head of Data, Analytics &amp; AI"/>
    <s v="Kantor Fungsional Non Operasional - Menara Sentraya"/>
    <s v="JAKARTA SELATAN"/>
    <s v="Dki Jakarta"/>
    <d v="1981-03-08T00:00:00"/>
    <d v="2025-11-03T00:00:00"/>
    <s v="Male"/>
    <s v="KFNO"/>
    <s v="billie.setiawan@cimbniaga.co.id"/>
    <s v="D-1"/>
    <n v="5424192"/>
    <s v="RICO USTHAVIA FRANS"/>
    <s v="Operations, Technology, Analytics &amp; AI Director"/>
    <m/>
    <m/>
    <m/>
    <m/>
    <x v="1"/>
    <m/>
    <m/>
    <x v="0"/>
    <n v="0"/>
    <x v="1"/>
    <e v="#N/A"/>
    <x v="1"/>
    <e v="#N/A"/>
  </r>
  <r>
    <n v="3039785"/>
    <s v="WILLY KURNIAWAN"/>
    <s v="U4"/>
    <x v="8"/>
    <s v="Data, Analytics &amp; AI"/>
    <s v="Data Management"/>
    <s v="Data Architect and Operationalization"/>
    <s v="---"/>
    <s v="Data Architect and Operationalization Head"/>
    <s v="Data Architect and Operationalization Head"/>
    <s v="Kantor Fungsional Non Operasional - Menara Sentraya"/>
    <s v="JAKARTA SELATAN"/>
    <s v="Dki Jakarta"/>
    <d v="1980-10-27T00:00:00"/>
    <d v="2019-12-09T00:00:00"/>
    <s v="Male"/>
    <s v="KFNO"/>
    <s v="WILLY.KURNIAWAN@CIMBNIAGA.CO.ID"/>
    <s v="D-3"/>
    <n v="5397724"/>
    <s v="NI MADE SUNARTI"/>
    <s v="Data Management Head"/>
    <m/>
    <m/>
    <m/>
    <m/>
    <x v="1"/>
    <m/>
    <m/>
    <x v="0"/>
    <n v="0.1"/>
    <x v="0"/>
    <n v="0"/>
    <x v="0"/>
    <n v="0.05"/>
  </r>
  <r>
    <n v="5321106"/>
    <s v="DICKY KURNIAWAN"/>
    <s v="U6"/>
    <x v="8"/>
    <s v="Data, Analytics &amp; AI"/>
    <s v="Data Management"/>
    <s v="Data Architect and Operationalization"/>
    <s v="Data Ops Engineer"/>
    <s v="Data Ops Engineer"/>
    <s v="Data Ops Engineer"/>
    <s v="Kantor Fungsional Non Operasional - Menara Sentraya"/>
    <s v="JAKARTA SELATAN"/>
    <s v="Dki Jakarta"/>
    <d v="1988-09-26T00:00:00"/>
    <d v="2021-05-17T00:00:00"/>
    <s v="Male"/>
    <s v="KFNO"/>
    <s v="Dicky.Kurniawan@cimbniaga.co.id"/>
    <s v="D-4"/>
    <n v="3039785"/>
    <s v="WILLY KURNIAWAN"/>
    <s v="Data Architect and Operationalization Head"/>
    <m/>
    <m/>
    <m/>
    <m/>
    <x v="1"/>
    <m/>
    <m/>
    <x v="1"/>
    <n v="1"/>
    <x v="0"/>
    <n v="0"/>
    <x v="0"/>
    <n v="0.5"/>
  </r>
  <r>
    <n v="5380381"/>
    <s v="NOVE ANNE NADYA SIREGAR"/>
    <s v="U6"/>
    <x v="8"/>
    <s v="Data, Analytics &amp; AI"/>
    <s v="Data Management"/>
    <s v="Data Architect and Operationalization"/>
    <s v="Data Ops Engineer"/>
    <s v="Data Ops Engineer"/>
    <s v="Data Ops Engineer"/>
    <s v="Kantor Fungsional Non Operasional - Menara Sentraya"/>
    <s v="JAKARTA SELATAN"/>
    <s v="Dki Jakarta"/>
    <d v="1993-11-08T00:00:00"/>
    <d v="2023-02-06T00:00:00"/>
    <s v="Female"/>
    <s v="KFNO"/>
    <s v="Nove.Siregar@cimbniaga.co.id"/>
    <s v="D-4"/>
    <n v="3039785"/>
    <s v="WILLY KURNIAWAN"/>
    <s v="Data Architect and Operationalization Head"/>
    <m/>
    <m/>
    <m/>
    <m/>
    <x v="1"/>
    <m/>
    <m/>
    <x v="0"/>
    <n v="0"/>
    <x v="0"/>
    <n v="0"/>
    <x v="0"/>
    <n v="0"/>
  </r>
  <r>
    <n v="5322557"/>
    <s v="DIMAS RIZKY LAZUARDI"/>
    <s v="U7"/>
    <x v="8"/>
    <s v="Data, Analytics &amp; AI"/>
    <s v="Data Management"/>
    <s v="Data Architect and Operationalization"/>
    <s v="Data Ops Engineer"/>
    <s v="Data Ops Engineer"/>
    <s v="Data Ops Engineer"/>
    <s v="Kantor Fungsional Non Operasional - Menara Sentraya"/>
    <s v="JAKARTA SELATAN"/>
    <s v="Dki Jakarta"/>
    <d v="1993-06-21T00:00:00"/>
    <d v="2021-06-21T00:00:00"/>
    <s v="Male"/>
    <s v="KFNO"/>
    <s v="Dimas.Lazuardi@cimbniaga.co.id"/>
    <s v="D-4"/>
    <n v="3039785"/>
    <s v="WILLY KURNIAWAN"/>
    <s v="Data Architect and Operationalization Head"/>
    <m/>
    <m/>
    <m/>
    <m/>
    <x v="1"/>
    <m/>
    <m/>
    <x v="0"/>
    <n v="0.75"/>
    <x v="0"/>
    <n v="0"/>
    <x v="0"/>
    <n v="0.375"/>
  </r>
  <r>
    <n v="5391505"/>
    <s v="KHOLIDA DHIAUL ALIMAH"/>
    <s v="U8"/>
    <x v="8"/>
    <s v="Data, Analytics &amp; AI"/>
    <s v="Data Management"/>
    <s v="Data Architect and Operationalization"/>
    <s v="Data Ops Engineer"/>
    <s v="Data Ops Engineer"/>
    <s v="Data Ops Engineer"/>
    <s v="Kantor Fungsional Non Operasional - Menara Sentraya"/>
    <s v="JAKARTA SELATAN"/>
    <s v="Dki Jakarta"/>
    <d v="1996-01-16T00:00:00"/>
    <d v="2023-06-19T00:00:00"/>
    <s v="Female"/>
    <s v="KFNO"/>
    <s v="Kholida.Alimah@cimbniaga.co.id"/>
    <s v="D-4"/>
    <n v="3039785"/>
    <s v="WILLY KURNIAWAN"/>
    <s v="Data Architect and Operationalization Head"/>
    <m/>
    <m/>
    <m/>
    <m/>
    <x v="1"/>
    <m/>
    <m/>
    <x v="0"/>
    <n v="0"/>
    <x v="0"/>
    <n v="0"/>
    <x v="0"/>
    <n v="0"/>
  </r>
  <r>
    <n v="5384664"/>
    <s v="RENDY PRATAMA"/>
    <s v="U6"/>
    <x v="8"/>
    <s v="Data, Analytics &amp; AI"/>
    <s v="Data Management"/>
    <s v="Data Program Management"/>
    <s v="Data Management Projects"/>
    <s v="Data Management Projects Specialist"/>
    <s v="Data Management Projects Specialist"/>
    <s v="Kantor Fungsional Non Operasional - Menara Sentraya"/>
    <s v="JAKARTA SELATAN"/>
    <s v="Dki Jakarta"/>
    <d v="1993-06-17T00:00:00"/>
    <d v="2023-03-06T00:00:00"/>
    <s v="Male"/>
    <s v="KFNO"/>
    <s v="Rendy.Pratama@cimbniaga.co.id"/>
    <s v="D-4"/>
    <n v="3019725"/>
    <s v="GUSTAV RAMAJAYA BRATA"/>
    <s v="Data Program Management Head"/>
    <m/>
    <m/>
    <m/>
    <m/>
    <x v="1"/>
    <m/>
    <m/>
    <x v="0"/>
    <n v="0"/>
    <x v="0"/>
    <n v="0"/>
    <x v="0"/>
    <n v="0"/>
  </r>
  <r>
    <n v="3040354"/>
    <s v="DYAH YULIYANTI DWI ASTUTI"/>
    <s v="U7"/>
    <x v="8"/>
    <s v="Data, Analytics &amp; AI"/>
    <s v="Data Management"/>
    <s v="Data Program Management"/>
    <s v="Data Management Projects"/>
    <s v="Data Management Projects Specialist"/>
    <s v="Data Management Projects Specialist"/>
    <s v="Kantor Fungsional Non Operasional - Menara Sentraya"/>
    <s v="JAKARTA SELATAN"/>
    <s v="Dki Jakarta"/>
    <d v="1984-07-23T00:00:00"/>
    <d v="2020-01-27T00:00:00"/>
    <s v="Female"/>
    <s v="KFNO"/>
    <s v="DYAH.ASTUTI@CIMBNIAGA.CO.ID"/>
    <s v="D-4"/>
    <n v="3019725"/>
    <s v="GUSTAV RAMAJAYA BRATA"/>
    <s v="Data Program Management Head"/>
    <m/>
    <m/>
    <m/>
    <m/>
    <x v="1"/>
    <m/>
    <m/>
    <x v="0"/>
    <n v="0"/>
    <x v="0"/>
    <n v="0"/>
    <x v="0"/>
    <n v="0"/>
  </r>
  <r>
    <n v="5410610"/>
    <s v="AULIA DEWANTORO"/>
    <s v="U7"/>
    <x v="8"/>
    <s v="Data, Analytics &amp; AI"/>
    <s v="Data Management"/>
    <s v="Data Program Management"/>
    <s v="Data Management Projects"/>
    <s v="Data Management Projects Specialist"/>
    <s v="Data Management Projects Specialist"/>
    <s v="Kantor Fungsional Non Operasional - Menara Sentraya"/>
    <s v="JAKARTA SELATAN"/>
    <s v="Dki Jakarta"/>
    <d v="1996-05-13T00:00:00"/>
    <d v="2024-07-01T00:00:00"/>
    <s v="Male"/>
    <s v="KFNO"/>
    <s v="aulia.dewantoro@cimbniaga.co.id"/>
    <s v="D-4"/>
    <n v="3019725"/>
    <s v="GUSTAV RAMAJAYA BRATA"/>
    <s v="Data Program Management Head"/>
    <m/>
    <m/>
    <m/>
    <m/>
    <x v="1"/>
    <m/>
    <m/>
    <x v="0"/>
    <n v="0"/>
    <x v="0"/>
    <n v="0"/>
    <x v="0"/>
    <n v="0"/>
  </r>
  <r>
    <n v="5397724"/>
    <s v="NI MADE SUNARTI"/>
    <s v="U3"/>
    <x v="8"/>
    <s v="Data, Analytics &amp; AI"/>
    <s v="Data Management"/>
    <s v="---"/>
    <s v="---"/>
    <s v="Data Management Head"/>
    <s v="Data Management Head"/>
    <s v="Kantor Pusat - Griya Niaga 1"/>
    <s v="TANGERANG SELATAN"/>
    <s v="Banten"/>
    <d v="1977-06-26T00:00:00"/>
    <d v="2024-01-08T00:00:00"/>
    <s v="Female"/>
    <s v="KP"/>
    <s v="ni.sunarti@cimbniaga.co.id"/>
    <s v="D-2"/>
    <n v="5601443"/>
    <s v="BILLIE SETIAWAN"/>
    <s v="Head of Data, Analytics &amp; AI"/>
    <m/>
    <m/>
    <m/>
    <m/>
    <x v="1"/>
    <m/>
    <m/>
    <x v="0"/>
    <n v="0"/>
    <x v="0"/>
    <n v="0"/>
    <x v="0"/>
    <n v="0"/>
  </r>
  <r>
    <n v="5403999"/>
    <s v="REZA KASYAUQI SABHARA"/>
    <s v="U5"/>
    <x v="8"/>
    <s v="Data, Analytics &amp; AI"/>
    <s v="AI COE"/>
    <s v="AI Engineer Squad 1 - D3"/>
    <s v="---"/>
    <s v="AI Development Lead"/>
    <s v="AI Development Lead"/>
    <s v="Kantor Pusat - Griya Niaga 1"/>
    <s v="TANGERANG SELATAN"/>
    <s v="Banten"/>
    <d v="1988-05-29T00:00:00"/>
    <d v="2024-02-19T00:00:00"/>
    <s v="Male"/>
    <s v="KP"/>
    <s v="reza.sabhara@cimbniaga.co.id"/>
    <s v="D-3"/>
    <n v="5601443"/>
    <s v="BILLIE SETIAWAN"/>
    <s v="Head of Data, Analytics &amp; AI"/>
    <m/>
    <m/>
    <m/>
    <m/>
    <x v="1"/>
    <m/>
    <m/>
    <x v="0"/>
    <n v="0"/>
    <x v="0"/>
    <n v="0"/>
    <x v="0"/>
    <n v="0"/>
  </r>
  <r>
    <n v="3030635"/>
    <s v="RONGION BANDASO PAKENDEK"/>
    <s v="U5"/>
    <x v="8"/>
    <s v="Data, Analytics &amp; AI"/>
    <s v="Data Management"/>
    <s v="Data Governance and Quality"/>
    <s v="---"/>
    <s v="Data Governance and Quality Head"/>
    <s v="Data Governance and Quality Head"/>
    <s v="Kantor Fungsional Non Operasional - Menara Sentraya"/>
    <s v="JAKARTA SELATAN"/>
    <s v="Dki Jakarta"/>
    <d v="1991-09-03T00:00:00"/>
    <d v="2016-03-10T00:00:00"/>
    <s v="Male"/>
    <s v="KFNO"/>
    <s v="RONGION.PAKENDEK@CIMBNIAGA.CO.ID"/>
    <s v="D-3"/>
    <n v="5397724"/>
    <s v="NI MADE SUNARTI"/>
    <s v="Data Management Head"/>
    <m/>
    <m/>
    <m/>
    <m/>
    <x v="1"/>
    <m/>
    <m/>
    <x v="0"/>
    <n v="0"/>
    <x v="0"/>
    <n v="0"/>
    <x v="0"/>
    <n v="0"/>
  </r>
  <r>
    <n v="3009254"/>
    <s v="DAVID SUTRISNO"/>
    <s v="U4"/>
    <x v="8"/>
    <s v="Data, Analytics &amp; AI"/>
    <s v="Data Management"/>
    <s v="Data Platform and Integration"/>
    <s v="---"/>
    <s v="Data Platform and Integration Head"/>
    <s v="Data Platform and Integration Head"/>
    <s v="Kantor Pusat - Griya Niaga 1"/>
    <s v="TANGERANG SELATAN"/>
    <s v="Banten"/>
    <d v="1975-03-15T00:00:00"/>
    <d v="2006-09-11T00:00:00"/>
    <s v="Male"/>
    <s v="KP"/>
    <s v="DAVID.SUTRISNO@CIMBNIAGA.CO.ID"/>
    <s v="D-3"/>
    <n v="5397724"/>
    <s v="NI MADE SUNARTI"/>
    <s v="Data Management Head"/>
    <m/>
    <m/>
    <m/>
    <m/>
    <x v="1"/>
    <m/>
    <m/>
    <x v="0"/>
    <n v="0"/>
    <x v="0"/>
    <n v="0"/>
    <x v="0"/>
    <n v="0"/>
  </r>
  <r>
    <n v="3019725"/>
    <s v="GUSTAV RAMAJAYA BRATA"/>
    <s v="U3"/>
    <x v="8"/>
    <s v="Data, Analytics &amp; AI"/>
    <s v="Data Management"/>
    <s v="Data Program Management"/>
    <s v="---"/>
    <s v="Data Program Management Head"/>
    <s v="Data Program Management Head"/>
    <s v="Kantor Fungsional Non Operasional - Menara Sentraya"/>
    <s v="JAKARTA SELATAN"/>
    <s v="Dki Jakarta"/>
    <d v="1983-08-18T00:00:00"/>
    <d v="2012-08-08T00:00:00"/>
    <s v="Male"/>
    <s v="KFNO"/>
    <s v="GUSTAV.RAMAJAYA@CIMBNIAGA.CO.ID"/>
    <s v="D-3"/>
    <n v="5397724"/>
    <s v="NI MADE SUNARTI"/>
    <s v="Data Management Head"/>
    <m/>
    <m/>
    <m/>
    <m/>
    <x v="1"/>
    <m/>
    <m/>
    <x v="0"/>
    <n v="0"/>
    <x v="0"/>
    <n v="0"/>
    <x v="0"/>
    <n v="0"/>
  </r>
  <r>
    <n v="5362506"/>
    <s v="STEFANNY EKAWATI GUNAWAN"/>
    <s v="U5"/>
    <x v="8"/>
    <s v="Data, Analytics &amp; AI"/>
    <s v="Data Management"/>
    <s v="Data Program Management"/>
    <s v="Data Analyst and Assurance"/>
    <s v="Data Analyst and Assurance Lead"/>
    <s v="Data Analyst and Assurance Lead"/>
    <s v="Kantor Fungsional Non Operasional - Menara Sentraya"/>
    <s v="JAKARTA SELATAN"/>
    <s v="Dki Jakarta"/>
    <d v="1986-09-23T00:00:00"/>
    <d v="2022-02-07T00:00:00"/>
    <s v="Female"/>
    <s v="KFNO"/>
    <s v="Stefanny.Gunawan@cimbniaga.co.id"/>
    <s v="D-4"/>
    <n v="3019725"/>
    <s v="GUSTAV RAMAJAYA BRATA"/>
    <s v="Data Program Management Head"/>
    <m/>
    <m/>
    <m/>
    <m/>
    <x v="1"/>
    <m/>
    <m/>
    <x v="0"/>
    <n v="0.05"/>
    <x v="0"/>
    <n v="0"/>
    <x v="0"/>
    <n v="2.5000000000000001E-2"/>
  </r>
  <r>
    <n v="5600056"/>
    <s v="YOHANES EUREKA SYALOOM"/>
    <s v="U6"/>
    <x v="8"/>
    <s v="Data, Analytics &amp; AI"/>
    <s v="Data Management"/>
    <s v="Data Program Management"/>
    <s v="Data Product"/>
    <s v="Data Product Engineer"/>
    <s v="Data Product Engineer"/>
    <s v="Kantor Fungsional Non Operasional - Menara Sentraya"/>
    <s v="JAKARTA SELATAN"/>
    <s v="Dki Jakarta"/>
    <d v="1983-02-21T00:00:00"/>
    <d v="2025-04-21T00:00:00"/>
    <s v="Male"/>
    <s v="KFNO"/>
    <s v="yohanes.syaloom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3041775"/>
    <s v="MNASON AGUNG PRASETYAHADI"/>
    <s v="U5"/>
    <x v="8"/>
    <s v="Data, Analytics &amp; AI"/>
    <s v="Data Management"/>
    <s v="Data Architect and Operationalization"/>
    <s v="Data Architecture"/>
    <s v="Data Architecture"/>
    <s v="Data Architecture"/>
    <s v="Kantor Fungsional Non Operasional - Menara Sentraya"/>
    <s v="JAKARTA SELATAN"/>
    <s v="Dki Jakarta"/>
    <d v="1978-03-06T00:00:00"/>
    <d v="2020-11-16T00:00:00"/>
    <s v="Male"/>
    <s v="KFNO"/>
    <s v="mnason.prasetyahadi@cimbniaga.co.id"/>
    <s v="D-4"/>
    <n v="3039785"/>
    <s v="WILLY KURNIAWAN"/>
    <s v="Data Architect and Operationalization Head"/>
    <m/>
    <m/>
    <m/>
    <m/>
    <x v="1"/>
    <m/>
    <m/>
    <x v="0"/>
    <n v="0"/>
    <x v="0"/>
    <n v="0"/>
    <x v="0"/>
    <n v="0"/>
  </r>
  <r>
    <n v="5389163"/>
    <s v="NINDYA ANGGRAENI"/>
    <s v="U6"/>
    <x v="8"/>
    <s v="Data, Analytics &amp; AI"/>
    <s v="Data Management"/>
    <s v="Data Governance and Quality"/>
    <s v="Data Governance"/>
    <s v="Data Governance Specialist"/>
    <s v="Data Governance Specialist"/>
    <s v="Kantor Fungsional Non Operasional - Menara Sentraya"/>
    <s v="JAKARTA SELATAN"/>
    <s v="Dki Jakarta"/>
    <d v="1995-12-28T00:00:00"/>
    <d v="2023-05-02T00:00:00"/>
    <s v="Female"/>
    <s v="KFNO"/>
    <s v="Nindya.Anggraeni@cimbniaga.co.id"/>
    <s v="D-4"/>
    <n v="3030635"/>
    <s v="RONGION BANDASO PAKENDEK"/>
    <s v="Data Governance and Quality Head"/>
    <m/>
    <m/>
    <m/>
    <m/>
    <x v="1"/>
    <m/>
    <m/>
    <x v="0"/>
    <n v="0"/>
    <x v="0"/>
    <n v="0"/>
    <x v="0"/>
    <n v="0"/>
  </r>
  <r>
    <n v="5417218"/>
    <s v="AMANATA AHSAN SAADILLAH"/>
    <s v="U6"/>
    <x v="8"/>
    <s v="Data, Analytics &amp; AI"/>
    <s v="Data Management"/>
    <s v="Data Architect and Operationalization"/>
    <s v="Data Ops Engineer"/>
    <s v="Data Ops Engineer"/>
    <s v="Data Ops Engineer"/>
    <s v="Kantor Fungsional Non Operasional - Menara Sentraya"/>
    <s v="JAKARTA SELATAN"/>
    <s v="Dki Jakarta"/>
    <d v="1995-05-22T00:00:00"/>
    <d v="2024-12-23T00:00:00"/>
    <s v="Male"/>
    <s v="KFNO"/>
    <s v="amanata.saadillah@cimbniaga.co.id"/>
    <s v="D-4"/>
    <n v="3039785"/>
    <s v="WILLY KURNIAWAN"/>
    <s v="Data Architect and Operationalization Head"/>
    <m/>
    <m/>
    <m/>
    <m/>
    <x v="1"/>
    <m/>
    <m/>
    <x v="0"/>
    <n v="0"/>
    <x v="0"/>
    <n v="0"/>
    <x v="0"/>
    <n v="0"/>
  </r>
  <r>
    <n v="5316560"/>
    <s v="YOPI TUBAGUS FAHMI"/>
    <s v="U5"/>
    <x v="8"/>
    <s v="Data, Analytics &amp; AI"/>
    <s v="Data Management"/>
    <s v="Data Platform and Integration"/>
    <s v="Data Integration"/>
    <s v="Data Integration Specialist"/>
    <s v="Data Integration Specialist"/>
    <s v="Kantor Pusat - Griya Niaga 1"/>
    <s v="TANGERANG SELATAN"/>
    <s v="Banten"/>
    <d v="1993-06-24T00:00:00"/>
    <d v="2021-05-10T00:00:00"/>
    <s v="Male"/>
    <s v="KP"/>
    <s v="yopi.fahmi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3036452"/>
    <s v="NGUI, DONY KUSWANTO"/>
    <s v="U5"/>
    <x v="8"/>
    <s v="Data, Analytics &amp; AI"/>
    <s v="Data Management"/>
    <s v="Data Platform and Integration"/>
    <s v="Data Integration"/>
    <s v="Data Integration Sr Specialist"/>
    <s v="Data Integration Sr Specialist"/>
    <s v="Kantor Pusat - Griya Niaga 1"/>
    <s v="TANGERANG SELATAN"/>
    <s v="Banten"/>
    <d v="1988-12-03T00:00:00"/>
    <d v="2018-09-10T00:00:00"/>
    <s v="Male"/>
    <s v="KP"/>
    <s v="NGUI.KUSWANTO@CIMBNIAGA.CO.ID"/>
    <s v="D-4"/>
    <n v="3009254"/>
    <s v="DAVID SUTRISNO"/>
    <s v="Data Platform and Integration Head"/>
    <m/>
    <m/>
    <m/>
    <m/>
    <x v="1"/>
    <m/>
    <m/>
    <x v="0"/>
    <n v="0.1"/>
    <x v="0"/>
    <n v="0"/>
    <x v="0"/>
    <n v="0.05"/>
  </r>
  <r>
    <n v="3038018"/>
    <s v="ANDHIKA ANGGRA MULYA"/>
    <s v="U6"/>
    <x v="8"/>
    <s v="Data, Analytics &amp; AI"/>
    <s v="Data Management"/>
    <s v="Data Platform and Integration"/>
    <s v="Data Integration"/>
    <s v="Data Integration Specialist"/>
    <s v="Data Integration Specialist"/>
    <s v="Kantor Pusat - Griya Niaga 1"/>
    <s v="TANGERANG SELATAN"/>
    <s v="Banten"/>
    <d v="1995-05-19T00:00:00"/>
    <d v="2019-06-17T00:00:00"/>
    <s v="Male"/>
    <s v="KP"/>
    <s v="ANDHIKA.MULYA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3025529"/>
    <s v="WAHYU SETYO UTOMO"/>
    <s v="U6"/>
    <x v="8"/>
    <s v="Data, Analytics &amp; AI"/>
    <s v="Data Management"/>
    <s v="Data Platform and Integration"/>
    <s v="Data Integration"/>
    <s v="Data Integration Specialist"/>
    <s v="Data Integration Specialist"/>
    <s v="Kantor Pusat - Griya Niaga 1"/>
    <s v="TANGERANG SELATAN"/>
    <s v="Banten"/>
    <d v="1991-08-02T00:00:00"/>
    <d v="2014-02-10T00:00:00"/>
    <s v="Male"/>
    <s v="KP"/>
    <s v="WAHYU.UTOMO2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3040880"/>
    <s v="SUSI WIDYAWATI"/>
    <s v="U7"/>
    <x v="8"/>
    <s v="Data, Analytics &amp; AI"/>
    <s v="Data Management"/>
    <s v="Data Platform and Integration"/>
    <s v="Data Integration"/>
    <s v="Data Integration Specialist"/>
    <s v="Data Integration Specialist"/>
    <s v="Kantor Pusat - Griya Niaga 1"/>
    <s v="TANGERANG SELATAN"/>
    <s v="Banten"/>
    <d v="1991-07-22T00:00:00"/>
    <d v="2020-03-16T00:00:00"/>
    <s v="Female"/>
    <s v="KP"/>
    <s v="SUSI.WIDYAWATI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5364040"/>
    <s v="MEGAWATI FARIDA ARITONANG"/>
    <s v="U7"/>
    <x v="8"/>
    <s v="Data, Analytics &amp; AI"/>
    <s v="Data Management"/>
    <s v="Data Platform and Integration"/>
    <s v="Data Integration"/>
    <s v="Data Integration Specialist"/>
    <s v="Data Integration Specialist"/>
    <s v="Kantor Pusat - Griya Niaga 1"/>
    <s v="TANGERANG SELATAN"/>
    <s v="Banten"/>
    <d v="1992-08-01T00:00:00"/>
    <d v="2022-02-21T00:00:00"/>
    <s v="Female"/>
    <s v="KP"/>
    <s v="Megawati.Aritonang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5364099"/>
    <s v="ELVI NATALIA SIBURIAN"/>
    <s v="U7"/>
    <x v="8"/>
    <s v="Data, Analytics &amp; AI"/>
    <s v="Data Management"/>
    <s v="Data Platform and Integration"/>
    <s v="Data Integration"/>
    <s v="Data Integration Specialist"/>
    <s v="Data Integration Specialist"/>
    <s v="Kantor Pusat - Griya Niaga 1"/>
    <s v="TANGERANG SELATAN"/>
    <s v="Banten"/>
    <d v="1986-12-03T00:00:00"/>
    <d v="2022-03-01T00:00:00"/>
    <s v="Female"/>
    <s v="KP"/>
    <s v="Elvi.Siburian@cimbniaga.co.id"/>
    <s v="D-4"/>
    <n v="3009254"/>
    <s v="DAVID SUTRISNO"/>
    <s v="Data Platform and Integration Head"/>
    <m/>
    <m/>
    <m/>
    <m/>
    <x v="1"/>
    <m/>
    <m/>
    <x v="0"/>
    <n v="0.4"/>
    <x v="0"/>
    <n v="0"/>
    <x v="0"/>
    <n v="0.2"/>
  </r>
  <r>
    <n v="5366627"/>
    <s v="ANRI JUNUKA"/>
    <s v="U7"/>
    <x v="8"/>
    <s v="Data, Analytics &amp; AI"/>
    <s v="Data Management"/>
    <s v="Data Platform and Integration"/>
    <s v="Data Integration"/>
    <s v="Data Integration Specialist"/>
    <s v="Data Integration Specialist"/>
    <s v="Kantor Pusat - Griya Niaga 1"/>
    <s v="TANGERANG SELATAN"/>
    <s v="Banten"/>
    <d v="1993-02-14T00:00:00"/>
    <d v="2022-03-28T00:00:00"/>
    <s v="Male"/>
    <s v="KP"/>
    <s v="Anri.Junuka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5373369"/>
    <s v="CARLO TIMOTHY SOUKOTTA"/>
    <s v="U8"/>
    <x v="8"/>
    <s v="Data, Analytics &amp; AI"/>
    <s v="Data Management"/>
    <s v="Data Platform and Integration"/>
    <s v="Data Integration"/>
    <s v="Data Integration Specialist"/>
    <s v="Data Integration Specialist"/>
    <s v="Kantor Pusat - Griya Niaga 1"/>
    <s v="TANGERANG SELATAN"/>
    <s v="Banten"/>
    <d v="1993-06-25T00:00:00"/>
    <d v="2022-08-01T00:00:00"/>
    <s v="Male"/>
    <s v="KP"/>
    <s v="Carlo.Soukotta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5388205"/>
    <s v="ALEXANDER LOIS"/>
    <s v="U5"/>
    <x v="8"/>
    <s v="Data, Analytics &amp; AI"/>
    <s v="Data Management"/>
    <s v="Data Program Management"/>
    <s v="Data Management Projects"/>
    <s v="Data Management Projects Specialist"/>
    <s v="Data Management Projects Specialist"/>
    <s v="Kantor Fungsional Non Operasional - Menara Sentraya"/>
    <s v="JAKARTA SELATAN"/>
    <s v="Dki Jakarta"/>
    <d v="1991-02-09T00:00:00"/>
    <d v="2023-07-10T00:00:00"/>
    <s v="Male"/>
    <s v="KFNO"/>
    <s v="Alexander.Lois@cimbniaga.co.id"/>
    <s v="D-4"/>
    <n v="3019725"/>
    <s v="GUSTAV RAMAJAYA BRATA"/>
    <s v="Data Program Management Head"/>
    <m/>
    <m/>
    <m/>
    <m/>
    <x v="1"/>
    <m/>
    <m/>
    <x v="0"/>
    <n v="0"/>
    <x v="0"/>
    <n v="0"/>
    <x v="0"/>
    <n v="0"/>
  </r>
  <r>
    <n v="3015638"/>
    <s v="NOVA SETYO HERDIYANTO"/>
    <s v="U5"/>
    <x v="8"/>
    <s v="Data, Analytics &amp; AI"/>
    <s v="Data Management"/>
    <s v="Data Program Management"/>
    <s v="Data Management Projects"/>
    <s v="Data Management Projects Specialist"/>
    <s v="Data Management Projects Specialist"/>
    <s v="Kantor Fungsional Non Operasional - Menara Sentraya"/>
    <s v="JAKARTA SELATAN"/>
    <s v="Dki Jakarta"/>
    <d v="1973-05-18T00:00:00"/>
    <d v="2011-04-18T00:00:00"/>
    <s v="Male"/>
    <s v="KFNO"/>
    <s v="NOVA.HERDIYANTO@CIMBNIAGA.CO.ID"/>
    <s v="D-4"/>
    <n v="3019725"/>
    <s v="GUSTAV RAMAJAYA BRATA"/>
    <s v="Data Program Management Head"/>
    <m/>
    <m/>
    <m/>
    <m/>
    <x v="1"/>
    <m/>
    <m/>
    <x v="0"/>
    <n v="0"/>
    <x v="0"/>
    <n v="0"/>
    <x v="0"/>
    <n v="0"/>
  </r>
  <r>
    <n v="5387824"/>
    <s v="DAVID ANDRA EKA TAN PUTRA"/>
    <s v="U7"/>
    <x v="8"/>
    <s v="Data, Analytics &amp; AI"/>
    <s v="AI COE"/>
    <s v="AI CoE Strategy, Project Delivery &amp; Governance - D3"/>
    <s v="---"/>
    <s v="AI CoE Strategy &amp; Project Delivery Analyst"/>
    <s v="AI CoE Strategy &amp; Project Delivery Analyst"/>
    <s v="Kantor Fungsional Non Operasional - Menara Sentraya"/>
    <s v="JAKARTA SELATAN"/>
    <s v="Dki Jakarta"/>
    <d v="2001-04-29T00:00:00"/>
    <d v="2023-04-10T00:00:00"/>
    <s v="Male"/>
    <s v="KFNO"/>
    <s v="David.Putra@cimbniaga.co.id"/>
    <s v="D-3"/>
    <n v="5601443"/>
    <s v="BILLIE SETIAWAN"/>
    <s v="Head of Data, Analytics &amp; AI"/>
    <m/>
    <m/>
    <m/>
    <m/>
    <x v="1"/>
    <m/>
    <m/>
    <x v="0"/>
    <n v="0"/>
    <x v="0"/>
    <n v="0"/>
    <x v="0"/>
    <n v="0"/>
  </r>
  <r>
    <n v="5423948"/>
    <s v="BENEDICTUS ARYO KUMORO"/>
    <s v="U6"/>
    <x v="8"/>
    <s v="Data, Analytics &amp; AI"/>
    <s v="AI COE"/>
    <s v="AI Engineer Squad 1 - D3"/>
    <s v="---"/>
    <s v="Developer"/>
    <s v="Developer"/>
    <s v="Kantor Fungsional Non Operasional - Menara Sentraya"/>
    <s v="JAKARTA SELATAN"/>
    <s v="Dki Jakarta"/>
    <d v="1994-05-23T00:00:00"/>
    <d v="2025-04-08T00:00:00"/>
    <s v="Male"/>
    <s v="KFNO"/>
    <s v="Benedictus.AryoKumoro@cimbniaga.co.id"/>
    <s v="D-3"/>
    <n v="5403999"/>
    <s v="REZA KASYAUQI SABHARA"/>
    <s v="AI Development Lead - AI Engineer Squad 1"/>
    <m/>
    <m/>
    <m/>
    <m/>
    <x v="1"/>
    <m/>
    <m/>
    <x v="0"/>
    <n v="0"/>
    <x v="0"/>
    <n v="0"/>
    <x v="0"/>
    <n v="0"/>
  </r>
  <r>
    <n v="5368257"/>
    <s v="IZU TOLANDONA"/>
    <s v="U6"/>
    <x v="8"/>
    <s v="Data, Analytics &amp; AI"/>
    <s v="AI COE"/>
    <s v="AI Engineer Squad 1 - D3"/>
    <s v="---"/>
    <s v="Developer"/>
    <s v="Developer"/>
    <s v="Kantor Fungsional Non Operasional - Menara Sentraya"/>
    <s v="JAKARTA SELATAN"/>
    <s v="Dki Jakarta"/>
    <d v="1998-02-21T00:00:00"/>
    <d v="2022-04-18T00:00:00"/>
    <s v="Male"/>
    <s v="KFNO"/>
    <s v="Izu.Tolandona@cimbniaga.co.id"/>
    <s v="D-3"/>
    <n v="5403999"/>
    <s v="REZA KASYAUQI SABHARA"/>
    <s v="AI Development Lead - AI Engineer Squad 1"/>
    <m/>
    <m/>
    <m/>
    <m/>
    <x v="1"/>
    <m/>
    <m/>
    <x v="0"/>
    <n v="0.35"/>
    <x v="0"/>
    <n v="0"/>
    <x v="0"/>
    <n v="0.17499999999999999"/>
  </r>
  <r>
    <n v="5413005"/>
    <s v="HANSEL LOSHALESS"/>
    <s v="U7"/>
    <x v="8"/>
    <s v="Data, Analytics &amp; AI"/>
    <s v="AI COE"/>
    <s v="AI Engineer Squad 1 - D3"/>
    <s v="---"/>
    <s v="Developer"/>
    <s v="Developer"/>
    <s v="Kantor Fungsional Non Operasional - Menara Sentraya"/>
    <s v="JAKARTA SELATAN"/>
    <s v="Dki Jakarta"/>
    <d v="1995-10-02T00:00:00"/>
    <d v="2024-08-26T00:00:00"/>
    <s v="Male"/>
    <s v="KFNO"/>
    <s v="hansel.loshaless@cimbniaga.co.id"/>
    <s v="D-3"/>
    <n v="5403999"/>
    <s v="REZA KASYAUQI SABHARA"/>
    <s v="AI Development Lead - AI Engineer Squad 1"/>
    <m/>
    <m/>
    <m/>
    <m/>
    <x v="1"/>
    <m/>
    <m/>
    <x v="1"/>
    <n v="1"/>
    <x v="0"/>
    <n v="0"/>
    <x v="0"/>
    <n v="0.5"/>
  </r>
  <r>
    <n v="5392914"/>
    <s v="ANDHIKA RIZKY FARIZ"/>
    <s v="U8"/>
    <x v="8"/>
    <s v="Data, Analytics &amp; AI"/>
    <s v="AI COE"/>
    <s v="AI Engineer Squad 1 - D3"/>
    <s v="---"/>
    <s v="Developer"/>
    <s v="Developer"/>
    <s v="Kantor Fungsional Non Operasional - Menara Sentraya"/>
    <s v="JAKARTA SELATAN"/>
    <s v="Dki Jakarta"/>
    <d v="2001-06-18T00:00:00"/>
    <d v="2023-09-05T00:00:00"/>
    <s v="Male"/>
    <s v="KFNO"/>
    <s v="Andhika.Fariz@cimbniaga.co.id"/>
    <s v="D-3"/>
    <n v="5403999"/>
    <s v="REZA KASYAUQI SABHARA"/>
    <s v="AI Development Lead - AI Engineer Squad 1"/>
    <m/>
    <m/>
    <m/>
    <m/>
    <x v="1"/>
    <m/>
    <m/>
    <x v="0"/>
    <n v="0"/>
    <x v="0"/>
    <n v="0"/>
    <x v="0"/>
    <n v="0"/>
  </r>
  <r>
    <n v="5416652"/>
    <s v="DWI PAMUJI BAGASKARA"/>
    <s v="U7"/>
    <x v="8"/>
    <s v="Data, Analytics &amp; AI"/>
    <s v="Data Management"/>
    <s v="Data Program Management"/>
    <s v="Data Product"/>
    <s v="Data Product Engineer"/>
    <s v="Data Product Engineer"/>
    <s v="Kantor Fungsional Non Operasional - Menara Sentraya"/>
    <s v="JAKARTA SELATAN"/>
    <s v="Dki Jakarta"/>
    <d v="1997-03-29T00:00:00"/>
    <d v="2024-11-04T00:00:00"/>
    <s v="Male"/>
    <s v="KFNO"/>
    <s v="dwi.bagaskara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5397907"/>
    <s v="ANDRI SYAHRIAN EKA PUTRA"/>
    <s v="U6"/>
    <x v="8"/>
    <s v="Data, Analytics &amp; AI"/>
    <s v="Data Management"/>
    <s v="Data Program Management"/>
    <s v="Data Product"/>
    <s v="Data Product Engineer"/>
    <s v="Data Product Engineer"/>
    <s v="Kantor Fungsional Non Operasional - Menara Sentraya"/>
    <s v="JAKARTA SELATAN"/>
    <s v="Dki Jakarta"/>
    <d v="1997-02-11T00:00:00"/>
    <d v="2023-10-23T00:00:00"/>
    <s v="Male"/>
    <s v="KFNO"/>
    <s v="andri.putra@cimbniaga.co.id"/>
    <s v="D-4"/>
    <n v="3009254"/>
    <s v="DAVID SUTRISNO"/>
    <s v="Data Platform and Integration Head"/>
    <m/>
    <m/>
    <m/>
    <m/>
    <x v="1"/>
    <m/>
    <m/>
    <x v="0"/>
    <n v="0"/>
    <x v="0"/>
    <n v="0"/>
    <x v="0"/>
    <n v="0"/>
  </r>
  <r>
    <n v="3041375"/>
    <s v="LILIEK DWI HARTONO"/>
    <s v="U6"/>
    <x v="8"/>
    <s v="Data, Analytics &amp; AI"/>
    <s v="Data Management"/>
    <s v="Data Governance and Quality"/>
    <s v="Data Quality D4"/>
    <s v="Data Quality Lead"/>
    <s v="Data Quality Lead"/>
    <s v="Kantor Fungsional Non Operasional - Menara Sentraya"/>
    <s v="JAKARTA SELATAN"/>
    <s v="Dki Jakarta"/>
    <d v="1987-06-14T00:00:00"/>
    <d v="2020-06-15T00:00:00"/>
    <s v="Male"/>
    <s v="KFNO"/>
    <s v="LILIEK.HARTONO@CIMBNIAGA.CO.ID"/>
    <s v="D-4"/>
    <n v="3030635"/>
    <s v="RONGION BANDASO PAKENDEK"/>
    <s v="Data Governance and Quality Head"/>
    <m/>
    <m/>
    <m/>
    <m/>
    <x v="1"/>
    <m/>
    <m/>
    <x v="0"/>
    <n v="0.25"/>
    <x v="0"/>
    <n v="0"/>
    <x v="0"/>
    <n v="0.125"/>
  </r>
  <r>
    <n v="5413029"/>
    <s v="GUSMAWANTIK"/>
    <s v="U7"/>
    <x v="8"/>
    <s v="Data, Analytics &amp; AI"/>
    <s v="Data Management"/>
    <s v="Data Governance and Quality"/>
    <s v="Data Quality D4"/>
    <s v="Data Quality Specialist"/>
    <s v="Data Quality Specialist"/>
    <s v="Kantor Fungsional Non Operasional - Menara Sentraya"/>
    <s v="JAKARTA SELATAN"/>
    <s v="Dki Jakarta"/>
    <d v="1988-08-05T00:00:00"/>
    <d v="2024-10-07T00:00:00"/>
    <s v="Male"/>
    <s v="KFNO"/>
    <s v="gusmawantik.mantik@cimbniaga.co.id"/>
    <s v="D-4"/>
    <n v="3030635"/>
    <s v="RONGION BANDASO PAKENDEK"/>
    <s v="Data Governance and Quality Head"/>
    <m/>
    <m/>
    <m/>
    <m/>
    <x v="1"/>
    <m/>
    <m/>
    <x v="1"/>
    <n v="1"/>
    <x v="1"/>
    <e v="#N/A"/>
    <x v="1"/>
    <e v="#N/A"/>
  </r>
  <r>
    <n v="5373835"/>
    <s v="PUSPA RIRI AGUSTIANA"/>
    <s v="U7"/>
    <x v="8"/>
    <s v="Data, Analytics &amp; AI"/>
    <s v="Data Management"/>
    <s v="Data Governance and Quality"/>
    <s v="Data Quality D4"/>
    <s v="Data Quality Specialist"/>
    <s v="Data Quality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8158"/>
    <s v="DIN WAIKABU"/>
    <s v="U7"/>
    <x v="8"/>
    <s v="Data, Analytics &amp; AI"/>
    <s v="Data Management"/>
    <s v="Data Governance and Quality"/>
    <s v="Data Quality D4"/>
    <s v="Data Quality Specialist"/>
    <s v="Data Quality Specialist"/>
    <s v="Kantor Fungsional Non Operasional - Menara Sentraya"/>
    <s v="JAKARTA SELATAN"/>
    <s v="Dki Jakarta"/>
    <d v="1994-11-06T00:00:00"/>
    <d v="2021-11-29T00:00:00"/>
    <s v="Male"/>
    <s v="KFNO"/>
    <s v="Din.Waikabu@cimbniaga.co.id"/>
    <s v="D-4"/>
    <n v="3030635"/>
    <s v="RONGION BANDASO PAKENDEK"/>
    <s v="Data Governance and Quality Head"/>
    <m/>
    <m/>
    <m/>
    <m/>
    <x v="1"/>
    <m/>
    <m/>
    <x v="0"/>
    <n v="0"/>
    <x v="0"/>
    <n v="0"/>
    <x v="0"/>
    <n v="0"/>
  </r>
  <r>
    <n v="5371252"/>
    <s v="IMAM APRIYANTO"/>
    <s v="U5"/>
    <x v="8"/>
    <s v="Data, Analytics &amp; AI"/>
    <s v="Data Scientist D2"/>
    <s v="---"/>
    <s v="---"/>
    <s v="Data Science Head"/>
    <s v="Data Science Head"/>
    <s v="Kantor Fungsional Non Operasional - Menara Sentraya"/>
    <s v="JAKARTA SELATAN"/>
    <s v="Dki Jakarta"/>
    <d v="1988-04-30T00:00:00"/>
    <d v="2022-08-01T00:00:00"/>
    <s v="Male"/>
    <s v="KFNO"/>
    <s v="Imam.Apriyanto@cimbniaga.co.id"/>
    <s v="D-2"/>
    <n v="5601443"/>
    <s v="BILLIE SETIAWAN"/>
    <s v="Head of Data, Analytics &amp; AI"/>
    <m/>
    <m/>
    <m/>
    <m/>
    <x v="1"/>
    <m/>
    <m/>
    <x v="0"/>
    <n v="0"/>
    <x v="0"/>
    <n v="0"/>
    <x v="0"/>
    <n v="0"/>
  </r>
  <r>
    <n v="3040446"/>
    <s v="ANDREW EDBERT"/>
    <s v="U6"/>
    <x v="8"/>
    <s v="Data, Analytics &amp; AI"/>
    <s v="Data Scientist D2"/>
    <s v="Data Scientist D3"/>
    <s v="---"/>
    <s v="Data Scientist"/>
    <s v="Data Scientist"/>
    <s v="Kantor Fungsional Non Operasional - Menara Sentraya"/>
    <s v="JAKARTA SELATAN"/>
    <s v="Dki Jakarta"/>
    <d v="1996-10-24T00:00:00"/>
    <d v="2020-02-10T00:00:00"/>
    <s v="Male"/>
    <s v="KFNO"/>
    <s v="ANDREW.EDBERT@CIMBNIAGA.CO.ID"/>
    <s v="D-3"/>
    <n v="5371252"/>
    <s v="IMAM APRIYANTO"/>
    <s v="Data Science Head"/>
    <m/>
    <m/>
    <m/>
    <m/>
    <x v="1"/>
    <m/>
    <m/>
    <x v="0"/>
    <n v="0.35"/>
    <x v="0"/>
    <n v="0"/>
    <x v="0"/>
    <n v="0.17499999999999999"/>
  </r>
  <r>
    <n v="5364746"/>
    <s v="ELISA NATALIA SUSANTO"/>
    <s v="U7"/>
    <x v="8"/>
    <s v="Data, Analytics &amp; AI"/>
    <s v="Data Scientist D2"/>
    <s v="Data Scientist D3"/>
    <s v="---"/>
    <s v="Data Scientist"/>
    <s v="Data Scientist"/>
    <s v="Kantor Fungsional Non Operasional - Menara Sentraya"/>
    <s v="JAKARTA SELATAN"/>
    <s v="Dki Jakarta"/>
    <d v="2000-12-19T00:00:00"/>
    <d v="2022-02-14T00:00:00"/>
    <s v="Female"/>
    <s v="KFNO"/>
    <s v="Elisa.Susanto@cimbniaga.co.id"/>
    <s v="D-3"/>
    <n v="5371252"/>
    <s v="IMAM APRIYANTO"/>
    <s v="Data Science Head"/>
    <m/>
    <m/>
    <m/>
    <m/>
    <x v="1"/>
    <m/>
    <m/>
    <x v="0"/>
    <n v="0"/>
    <x v="0"/>
    <n v="0"/>
    <x v="0"/>
    <n v="0"/>
  </r>
  <r>
    <n v="5600586"/>
    <s v="CHRISTELL JAMES CELLOSE"/>
    <s v="U7"/>
    <x v="8"/>
    <s v="Data, Analytics &amp; AI"/>
    <s v="Data Scientist D2"/>
    <s v="Data Scientist D3"/>
    <s v="---"/>
    <s v="Data Scientist"/>
    <s v="Data Scientist"/>
    <s v="Kantor Fungsional Non Operasional - Menara Sentraya"/>
    <s v="JAKARTA SELATAN"/>
    <s v="Dki Jakarta"/>
    <d v="2000-12-03T00:00:00"/>
    <d v="2025-07-21T00:00:00"/>
    <s v="Male"/>
    <s v="KFNO"/>
    <s v="christell.cellose@cimbniaga.co.id"/>
    <s v="D-3"/>
    <n v="5371252"/>
    <s v="IMAM APRIYANTO"/>
    <s v="Data Science Head"/>
    <m/>
    <m/>
    <m/>
    <m/>
    <x v="1"/>
    <m/>
    <m/>
    <x v="0"/>
    <n v="0"/>
    <x v="0"/>
    <n v="0"/>
    <x v="0"/>
    <n v="0"/>
  </r>
  <r>
    <n v="5365127"/>
    <s v="MARISA EDWINA TOMBOKAN"/>
    <s v="U7"/>
    <x v="8"/>
    <s v="Data, Analytics &amp; AI"/>
    <s v="Data Scientist D2"/>
    <s v="Data Scientist D3"/>
    <s v="--"/>
    <s v="Data Scientist"/>
    <s v="Data Scient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7728"/>
    <s v="MUHAMMAD RAYHAN NAUVAL NARAWANGSA"/>
    <s v="U7"/>
    <x v="8"/>
    <s v="Data, Analytics &amp; AI"/>
    <s v="Data Scientist D2"/>
    <s v="Data Scientist D3"/>
    <s v="---"/>
    <s v="Data Scientist"/>
    <s v="Data Scientist"/>
    <s v="Kantor Fungsional Non Operasional - Menara Sentraya"/>
    <s v="JAKARTA SELATAN"/>
    <s v="Dki Jakarta"/>
    <d v="1998-12-05T00:00:00"/>
    <d v="2022-11-21T00:00:00"/>
    <s v="Male"/>
    <s v="KFNO"/>
    <s v="Muhammad.Narawangsa@cimbniaga.co.id"/>
    <s v="D-3"/>
    <n v="5371252"/>
    <s v="IMAM APRIYANTO"/>
    <s v="Data Science Head"/>
    <m/>
    <m/>
    <m/>
    <m/>
    <x v="1"/>
    <m/>
    <m/>
    <x v="0"/>
    <n v="0"/>
    <x v="0"/>
    <n v="0"/>
    <x v="0"/>
    <n v="0"/>
  </r>
  <r>
    <n v="5383914"/>
    <s v="CALVIN"/>
    <s v="U7"/>
    <x v="8"/>
    <s v="Data, Analytics &amp; AI"/>
    <s v="Data Scientist D2"/>
    <s v="Data Scientist D3"/>
    <s v="---"/>
    <s v="Data Scientist"/>
    <s v="Data Scientist"/>
    <s v="Kantor Fungsional Non Operasional - Menara Sentraya"/>
    <s v="JAKARTA SELATAN"/>
    <s v="Dki Jakarta"/>
    <d v="1993-05-24T00:00:00"/>
    <d v="2023-01-24T00:00:00"/>
    <s v="Male"/>
    <s v="KFNO"/>
    <s v="Calvin@cimbniaga.co.id"/>
    <s v="D-3"/>
    <n v="5371252"/>
    <s v="IMAM APRIYANTO"/>
    <s v="Data Science Head"/>
    <m/>
    <m/>
    <m/>
    <m/>
    <x v="1"/>
    <m/>
    <m/>
    <x v="0"/>
    <n v="0.25"/>
    <x v="0"/>
    <n v="0"/>
    <x v="0"/>
    <n v="0.125"/>
  </r>
  <r>
    <n v="5358001"/>
    <s v="SYAVIRA TIARA ZULKARNAIN"/>
    <s v="U8"/>
    <x v="8"/>
    <s v="Data, Analytics &amp; AI"/>
    <s v="Data Scientist D2"/>
    <s v="Data Scientist D3"/>
    <s v="---"/>
    <s v="Data Scientist"/>
    <s v="Data Scientist"/>
    <s v="Kantor Fungsional Non Operasional - Menara Sentraya"/>
    <s v="JAKARTA SELATAN"/>
    <s v="Dki Jakarta"/>
    <d v="1996-11-16T00:00:00"/>
    <d v="2021-11-22T00:00:00"/>
    <s v="Female"/>
    <s v="KFNO"/>
    <s v="Syavira.Zulkarnain@cimbniaga.co.id"/>
    <s v="D-3"/>
    <n v="5371252"/>
    <s v="IMAM APRIYANTO"/>
    <s v="Data Science Head"/>
    <m/>
    <m/>
    <m/>
    <m/>
    <x v="1"/>
    <m/>
    <m/>
    <x v="0"/>
    <n v="0"/>
    <x v="0"/>
    <n v="0"/>
    <x v="0"/>
    <n v="0"/>
  </r>
  <r>
    <n v="5376552"/>
    <s v="BAYU ADHI KURNIAWAN WIDHYANTO"/>
    <s v="U3"/>
    <x v="8"/>
    <s v="Data, Analytics &amp; AI"/>
    <s v="Decision Management &amp; Advance Analytics"/>
    <s v="---"/>
    <s v="---"/>
    <s v="Decision Management &amp; Advance Analytics Head"/>
    <s v="Decision Management &amp; Advance Analytics Head"/>
    <s v="Kantor Fungsional Non Operasional - Menara Sentraya"/>
    <s v="JAKARTA SELATAN"/>
    <s v="Dki Jakarta"/>
    <d v="1981-10-12T00:00:00"/>
    <d v="2022-11-14T00:00:00"/>
    <s v="Male"/>
    <s v="KFNO"/>
    <s v="Bayu.Widhyanto@cimbniaga.co.id"/>
    <s v="D-2"/>
    <n v="5601443"/>
    <s v="BILLIE SETIAWAN"/>
    <s v="Head of Data, Analytics &amp; AI"/>
    <m/>
    <m/>
    <m/>
    <m/>
    <x v="1"/>
    <m/>
    <m/>
    <x v="0"/>
    <n v="0.1"/>
    <x v="0"/>
    <n v="0"/>
    <x v="0"/>
    <n v="0.05"/>
  </r>
  <r>
    <n v="5601863"/>
    <s v="MIRZA MIFTANULA"/>
    <s v="U4"/>
    <x v="8"/>
    <s v="Data, Analytics &amp; AI"/>
    <s v="Decision Management &amp; Advance Analytics"/>
    <s v="Card &amp; Lending Analytics D2"/>
    <s v="---"/>
    <s v="Card &amp; Lending Analytics Head"/>
    <s v="Card &amp; Lending Analytics Head"/>
    <s v="Kantor Fungsional Non Operasional - Menara Sentraya"/>
    <s v="JAKARTA SELATAN"/>
    <s v="Dki Jakarta"/>
    <d v="1990-01-25T00:00:00"/>
    <d v="2026-03-09T00:00:00"/>
    <s v="Male"/>
    <s v="KFNO"/>
    <s v="mirza.miftanula@cimbniaga.co.id"/>
    <s v="D-3"/>
    <n v="5376552"/>
    <s v="BAYU ADHI KURNIAWAN WIDHYANTO"/>
    <s v="Decision Management &amp; Advance Analytics Head"/>
    <m/>
    <m/>
    <m/>
    <m/>
    <x v="1"/>
    <m/>
    <m/>
    <x v="0"/>
    <n v="0.1"/>
    <x v="1"/>
    <e v="#N/A"/>
    <x v="1"/>
    <e v="#N/A"/>
  </r>
  <r>
    <n v="5314505"/>
    <s v="EDRICK THEDDY"/>
    <s v="U4"/>
    <x v="8"/>
    <s v="Data, Analytics &amp; AI"/>
    <s v="Decision Management &amp; Advance Analytics"/>
    <s v="Business Intelligence &amp; Solution"/>
    <s v="---"/>
    <s v="Business Intelligence &amp; Solution Head"/>
    <s v="Business Intelligence &amp; Solution Head"/>
    <s v="Kantor Fungsional Non Operasional - Menara Sentraya"/>
    <s v="JAKARTA SELATAN"/>
    <s v="Dki Jakarta"/>
    <d v="1986-09-05T00:00:00"/>
    <d v="2021-05-03T00:00:00"/>
    <s v="Male"/>
    <s v="KFNO"/>
    <s v="Edrick.Theddy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3031328"/>
    <s v="THERESIA STEFANIE UTAMA"/>
    <s v="U5"/>
    <x v="8"/>
    <s v="Data, Analytics &amp; AI"/>
    <s v="Decision Management &amp; Advance Analytics"/>
    <s v="Non Retail Analytics D2"/>
    <s v="---"/>
    <s v="Non Retail Analytics Head"/>
    <s v="Non Retail Analytics Head"/>
    <s v="Kantor Fungsional Non Operasional - Menara Sentraya"/>
    <s v="JAKARTA SELATAN"/>
    <s v="Dki Jakarta"/>
    <d v="1991-09-13T00:00:00"/>
    <d v="2016-06-20T00:00:00"/>
    <s v="Female"/>
    <s v="KFNO"/>
    <s v="THERESIA.UTAMA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3038990"/>
    <s v="WILSON OCTAVIANUS"/>
    <s v="U5"/>
    <x v="8"/>
    <s v="Data, Analytics &amp; AI"/>
    <s v="Decision Management &amp; Advance Analytics"/>
    <s v="Retail Analytics D2"/>
    <s v="---"/>
    <s v="Retail Analytics Head"/>
    <s v="Retail Analytics Head"/>
    <s v="Kantor Fungsional Non Operasional - Menara Sentraya"/>
    <s v="JAKARTA SELATAN"/>
    <s v="Dki Jakarta"/>
    <d v="1996-10-15T00:00:00"/>
    <d v="2019-09-06T00:00:00"/>
    <s v="Male"/>
    <s v="KFNO"/>
    <s v="WILSON.PARSITO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5321307"/>
    <s v="DHANY WICAKSONO"/>
    <s v="U4"/>
    <x v="8"/>
    <s v="Data, Analytics &amp; AI"/>
    <s v="Decision Management &amp; Advance Analytics"/>
    <s v="Sales Campaign Management - D3"/>
    <s v="---"/>
    <s v="Sales Campaign Management Head"/>
    <s v="Sales Campaign Management Head"/>
    <s v="Kantor Fungsional Non Operasional - Menara Sentraya"/>
    <s v="JAKARTA SELATAN"/>
    <s v="Dki Jakarta"/>
    <d v="1990-04-13T00:00:00"/>
    <d v="2021-07-19T00:00:00"/>
    <s v="Male"/>
    <s v="KFNO"/>
    <s v="Dhany.wicaksono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3041147"/>
    <s v="MUHAMAD WIWID SUJADTY"/>
    <s v="U7"/>
    <x v="8"/>
    <s v="Data, Analytics &amp; AI"/>
    <s v="Decision Management &amp; Advance Analytics"/>
    <s v="Business Intelligence &amp; Solution"/>
    <s v="Application Development"/>
    <s v="Application Development Specialist"/>
    <s v="Application Development Specialist"/>
    <s v="Kantor Fungsional Non Operasional - Menara Sentraya"/>
    <s v="JAKARTA SELATAN"/>
    <s v="Dki Jakarta"/>
    <d v="1992-10-15T00:00:00"/>
    <d v="2020-04-20T00:00:00"/>
    <s v="Male"/>
    <s v="KFNO"/>
    <s v="MUHAMAD.SUJADTY@CIMBNIAGA.CO.ID"/>
    <s v="D-4"/>
    <n v="5314505"/>
    <s v="EDRICK THEDDY"/>
    <s v="Business Intelligence &amp; Solution Head"/>
    <m/>
    <m/>
    <m/>
    <m/>
    <x v="1"/>
    <m/>
    <m/>
    <x v="0"/>
    <n v="0"/>
    <x v="0"/>
    <n v="0"/>
    <x v="0"/>
    <n v="0"/>
  </r>
  <r>
    <n v="5349430"/>
    <s v="LEVINA NATHASYA"/>
    <s v="U7"/>
    <x v="8"/>
    <s v="Data, Analytics &amp; AI"/>
    <s v="Decision Management &amp; Advance Analytics"/>
    <s v="Business Intelligence &amp; Solution"/>
    <s v="Campaign Analytics"/>
    <s v="Campaign Analytics Specialist"/>
    <s v="Campaign Analytics Specialist"/>
    <s v="Kantor Fungsional Non Operasional - Menara Sentraya"/>
    <s v="JAKARTA SELATAN"/>
    <s v="Dki Jakarta"/>
    <d v="1998-08-23T00:00:00"/>
    <d v="2021-10-01T00:00:00"/>
    <s v="Female"/>
    <s v="KFNO"/>
    <s v="Levina.Nathasya@cimbniaga.co.id"/>
    <s v="D-4"/>
    <n v="5314505"/>
    <s v="EDRICK THEDDY"/>
    <s v="Business Intelligence &amp; Solution Head"/>
    <m/>
    <m/>
    <m/>
    <m/>
    <x v="1"/>
    <m/>
    <m/>
    <x v="0"/>
    <n v="0"/>
    <x v="0"/>
    <n v="0"/>
    <x v="0"/>
    <n v="0"/>
  </r>
  <r>
    <n v="5369603"/>
    <s v="MICHAEL"/>
    <s v="U6"/>
    <x v="8"/>
    <s v="Data, Analytics &amp; AI"/>
    <s v="Decision Management &amp; Advance Analytics"/>
    <s v="Card &amp; Lending Analytics D2"/>
    <s v="Card &amp; Lending Analytics D3"/>
    <s v="Card &amp; Lending Analytics Specialist"/>
    <s v="Card &amp; Lending Analytics Specialist"/>
    <s v="Kantor Fungsional Non Operasional - Menara Sentraya"/>
    <s v="JAKARTA SELATAN"/>
    <s v="Dki Jakarta"/>
    <d v="2000-05-11T00:00:00"/>
    <d v="2022-05-09T00:00:00"/>
    <s v="Male"/>
    <s v="KFNO"/>
    <s v="Michael.Michael2@cimbniaga.co.id"/>
    <s v="D-4"/>
    <n v="5601863"/>
    <s v="MIRZA MIFTANULA"/>
    <s v="Card &amp; Lending Analytics Head"/>
    <m/>
    <m/>
    <m/>
    <m/>
    <x v="1"/>
    <m/>
    <m/>
    <x v="0"/>
    <n v="0"/>
    <x v="0"/>
    <n v="0"/>
    <x v="0"/>
    <n v="0"/>
  </r>
  <r>
    <n v="5600543"/>
    <s v="ADYTIA PUTRA PRADANA"/>
    <s v="U7"/>
    <x v="8"/>
    <s v="Data, Analytics &amp; AI"/>
    <s v="Decision Management &amp; Advance Analytics"/>
    <s v="Card &amp; Lending Analytics D2"/>
    <s v="Card &amp; Lending Analytics D3"/>
    <s v="Card &amp; Lending Analytics Specialist"/>
    <s v="Card &amp; Lending Analytics Specialist"/>
    <s v="Kantor Fungsional Non Operasional - Menara Sentraya"/>
    <s v="JAKARTA SELATAN"/>
    <s v="Dki Jakarta"/>
    <d v="1995-11-07T00:00:00"/>
    <d v="2025-07-07T00:00:00"/>
    <s v="Male"/>
    <s v="KFNO"/>
    <s v="adytia.pradana@cimbniaga.co.id"/>
    <s v="D-4"/>
    <n v="5601863"/>
    <s v="MIRZA MIFTANULA"/>
    <s v="Card &amp; Lending Analytics Head"/>
    <m/>
    <m/>
    <m/>
    <m/>
    <x v="1"/>
    <m/>
    <m/>
    <x v="0"/>
    <n v="0"/>
    <x v="1"/>
    <e v="#N/A"/>
    <x v="1"/>
    <e v="#N/A"/>
  </r>
  <r>
    <n v="5411293"/>
    <s v="GERRY PRATAMA ZANI"/>
    <s v="U7"/>
    <x v="8"/>
    <s v="Data, Analytics &amp; AI"/>
    <s v="Decision Management &amp; Advance Analytics"/>
    <s v="Card &amp; Lending Analytics D2"/>
    <s v="Card &amp; Lending Analytics D3"/>
    <s v="Card &amp; Lending Analytics Specialist"/>
    <s v="Card &amp; Lending Analytics Specialist"/>
    <s v="Kantor Fungsional Non Operasional - Menara Sentraya"/>
    <s v="JAKARTA SELATAN"/>
    <s v="Dki Jakarta"/>
    <d v="1996-02-04T00:00:00"/>
    <d v="2024-08-05T00:00:00"/>
    <s v="Male"/>
    <s v="KFNO"/>
    <s v="gerry.zani@cimbniaga.co.id"/>
    <s v="D-4"/>
    <n v="5601863"/>
    <s v="MIRZA MIFTANULA"/>
    <s v="Card &amp; Lending Analytics Head"/>
    <m/>
    <m/>
    <m/>
    <m/>
    <x v="1"/>
    <m/>
    <m/>
    <x v="0"/>
    <n v="0"/>
    <x v="0"/>
    <n v="0"/>
    <x v="0"/>
    <n v="0"/>
  </r>
  <r>
    <n v="5397079"/>
    <s v="ANGELICA CHIKA P SUSANTO"/>
    <s v="U7"/>
    <x v="8"/>
    <s v="Data, Analytics &amp; AI"/>
    <s v="Decision Management &amp; Advance Analytics"/>
    <s v="Card &amp; Lending Analytics D2"/>
    <s v="Card &amp; Lending Analytics D3"/>
    <s v="Card &amp; Lending Analytics Specialist"/>
    <s v="Card &amp; Lending Analytics Specialist"/>
    <s v="Kantor Fungsional Non Operasional - Menara Sentraya"/>
    <s v="JAKARTA SELATAN"/>
    <s v="Dki Jakarta"/>
    <d v="2001-02-20T00:00:00"/>
    <d v="2023-09-15T00:00:00"/>
    <s v="Female"/>
    <s v="KFNO"/>
    <s v="angelica.susanto@cimbniaga.co.id"/>
    <s v="D-4"/>
    <n v="5601863"/>
    <s v="MIRZA MIFTANULA"/>
    <s v="Card &amp; Lending Analytics Head"/>
    <m/>
    <m/>
    <m/>
    <m/>
    <x v="1"/>
    <m/>
    <m/>
    <x v="0"/>
    <n v="0"/>
    <x v="1"/>
    <e v="#N/A"/>
    <x v="1"/>
    <e v="#N/A"/>
  </r>
  <r>
    <n v="5400788"/>
    <s v="LILY YANTI"/>
    <s v="U8"/>
    <x v="8"/>
    <s v="Data, Analytics &amp; AI"/>
    <s v="Decision Management &amp; Advance Analytics"/>
    <s v="Card &amp; Lending Analytics D2"/>
    <s v="Card &amp; Lending Analytics D3"/>
    <s v="Card &amp; Lending Analytics Specialist"/>
    <s v="Card &amp; Lending Analytics Specialist"/>
    <s v="Kantor Fungsional Non Operasional - Menara Sentraya"/>
    <s v="JAKARTA SELATAN"/>
    <s v="Dki Jakarta"/>
    <d v="1998-01-12T00:00:00"/>
    <d v="2023-12-27T00:00:00"/>
    <s v="Female"/>
    <s v="KFNO"/>
    <s v="lily.yanti@cimbniaga.co.id"/>
    <s v="D-4"/>
    <n v="5601863"/>
    <s v="MIRZA MIFTANULA"/>
    <s v="Card &amp; Lending Analytics Head"/>
    <m/>
    <m/>
    <m/>
    <m/>
    <x v="1"/>
    <m/>
    <m/>
    <x v="0"/>
    <n v="0"/>
    <x v="0"/>
    <n v="0"/>
    <x v="0"/>
    <n v="0"/>
  </r>
  <r>
    <n v="3035654"/>
    <s v="ANTONIUS ARUM MADELA"/>
    <s v="U5"/>
    <x v="8"/>
    <s v="Data, Analytics &amp; AI"/>
    <s v="Decision Management &amp; Advance Analytics"/>
    <s v="Business Intelligence &amp; Solution"/>
    <s v="Business Intelligence"/>
    <s v="Business Intelligence Lead"/>
    <s v="Business Intelligence Lead"/>
    <s v="Kantor Fungsional Non Operasional - Menara Sentraya"/>
    <s v="JAKARTA SELATAN"/>
    <s v="Dki Jakarta"/>
    <d v="1979-09-12T00:00:00"/>
    <d v="2018-05-07T00:00:00"/>
    <s v="Male"/>
    <s v="KFNO"/>
    <s v="ANTONIUS.MADELA@CIMBNIAGA.CO.ID"/>
    <s v="D-4"/>
    <n v="5314505"/>
    <s v="EDRICK THEDDY"/>
    <s v="Business Intelligence &amp; Solution Head"/>
    <m/>
    <m/>
    <m/>
    <m/>
    <x v="1"/>
    <m/>
    <m/>
    <x v="0"/>
    <n v="0.1"/>
    <x v="0"/>
    <n v="0"/>
    <x v="0"/>
    <n v="0.05"/>
  </r>
  <r>
    <n v="3038420"/>
    <s v="SIGIT DHANU WIBOWO"/>
    <s v="U6"/>
    <x v="8"/>
    <s v="Data, Analytics &amp; AI"/>
    <s v="Decision Management &amp; Advance Analytics"/>
    <s v="Digital and Personalization Campaign - D4"/>
    <s v="---"/>
    <s v="Digital and Personalization Campaign Sr Specialist"/>
    <s v="Digital and Personalization Campaign Sr Specialist"/>
    <s v="Kantor Fungsional Non Operasional - Menara Sentraya"/>
    <s v="JAKARTA SELATAN"/>
    <s v="Dki Jakarta"/>
    <d v="1982-07-07T00:00:00"/>
    <d v="2019-08-05T00:00:00"/>
    <s v="Male"/>
    <s v="KFNO"/>
    <s v="SIGIT.WIBOWO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5389168"/>
    <s v="DAVE LAURENCE IMMANUEL"/>
    <s v="U7"/>
    <x v="8"/>
    <s v="Data, Analytics &amp; AI"/>
    <s v="Decision Management &amp; Advance Analytics"/>
    <s v="Business Intelligence &amp; Solution"/>
    <s v="Business Intelligence"/>
    <s v="Business Intelligence Specialist"/>
    <s v="Business Intelligence Specialist"/>
    <s v="Kantor Fungsional Non Operasional - Menara Sentraya"/>
    <s v="JAKARTA SELATAN"/>
    <s v="Dki Jakarta"/>
    <d v="1990-12-12T00:00:00"/>
    <d v="2023-05-15T00:00:00"/>
    <s v="Male"/>
    <s v="KFNO"/>
    <s v="Dave.Immanuel@cimbniaga.co.id"/>
    <s v="D-4"/>
    <n v="5314505"/>
    <s v="EDRICK THEDDY"/>
    <s v="Business Intelligence &amp; Solution Head"/>
    <m/>
    <m/>
    <m/>
    <m/>
    <x v="1"/>
    <m/>
    <m/>
    <x v="0"/>
    <n v="0"/>
    <x v="0"/>
    <n v="0"/>
    <x v="0"/>
    <n v="0"/>
  </r>
  <r>
    <n v="5374736"/>
    <s v="YANA REZKI KRISWIN PANJAITAN"/>
    <s v="U7"/>
    <x v="8"/>
    <s v="Data, Analytics &amp; AI"/>
    <s v="Decision Management &amp; Advance Analytics"/>
    <s v="Retail Analytics D2"/>
    <s v="Retail Analytics D3"/>
    <s v="Retail Analytics Specialist"/>
    <s v="Retail Analytics Specialist"/>
    <s v="Kantor Fungsional Non Operasional - Menara Sentraya"/>
    <s v="JAKARTA SELATAN"/>
    <s v="Dki Jakarta"/>
    <d v="1999-01-05T00:00:00"/>
    <d v="2022-08-29T00:00:00"/>
    <s v="Female"/>
    <s v="KFNO"/>
    <s v="Yana.Panjaitan@cimbniaga.co.id"/>
    <s v="D-4"/>
    <n v="3038990"/>
    <s v="WILSON OCTAVIANUS"/>
    <s v="Retail Analytics Head"/>
    <m/>
    <m/>
    <m/>
    <m/>
    <x v="1"/>
    <m/>
    <m/>
    <x v="0"/>
    <n v="0"/>
    <x v="0"/>
    <n v="0"/>
    <x v="0"/>
    <n v="0"/>
  </r>
  <r>
    <n v="5372412"/>
    <s v="YOHANES HAPOSAN SURYA"/>
    <s v="U7"/>
    <x v="8"/>
    <s v="Data, Analytics &amp; AI"/>
    <s v="Decision Management &amp; Advance Analytics"/>
    <s v="Digital and Personalization Campaign - D4"/>
    <s v="---"/>
    <s v="Digital and Personalization Campaign Specialist"/>
    <s v="Digital and Personalization Campaign Specialist"/>
    <s v="Kantor Fungsional Non Operasional - Menara Sentraya"/>
    <s v="JAKARTA SELATAN"/>
    <s v="Dki Jakarta"/>
    <d v="1995-08-14T00:00:00"/>
    <d v="2022-07-18T00:00:00"/>
    <s v="Male"/>
    <s v="KFNO"/>
    <s v="Yohanes.Surya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5371479"/>
    <s v="MUKTIA RETNO PUJIASTUTI"/>
    <s v="U8"/>
    <x v="8"/>
    <s v="Data, Analytics &amp; AI"/>
    <s v="Decision Management &amp; Advance Analytics"/>
    <s v="Digital and Personalization Campaign - D4"/>
    <s v="---"/>
    <s v="Digital and Personalization Campaign Specialist"/>
    <s v="Digital and Personalization Campaign Specialist"/>
    <s v="Kantor Fungsional Non Operasional - Menara Sentraya"/>
    <s v="JAKARTA SELATAN"/>
    <s v="Dki Jakarta"/>
    <d v="1997-03-05T00:00:00"/>
    <d v="2022-08-01T00:00:00"/>
    <s v="Female"/>
    <s v="KFNO"/>
    <s v="Muktia.Pujiastuti@cimbniaga.co.id"/>
    <s v="D-3"/>
    <n v="5376552"/>
    <s v="BAYU ADHI KURNIAWAN WIDHYANTO"/>
    <s v="Decision Management &amp; Advance Analytics Head"/>
    <m/>
    <m/>
    <m/>
    <m/>
    <x v="1"/>
    <m/>
    <m/>
    <x v="0"/>
    <n v="0.2"/>
    <x v="0"/>
    <n v="0"/>
    <x v="0"/>
    <n v="0.1"/>
  </r>
  <r>
    <n v="3018035"/>
    <s v="NOVARIA SIHOMBING"/>
    <s v="U6"/>
    <x v="8"/>
    <s v="Data, Analytics &amp; AI"/>
    <s v="Decision Management &amp; Advance Analytics"/>
    <s v="Non Retail Analytics D2"/>
    <s v="Non Retail Analytics D3"/>
    <s v="Non Retail Analytics Specialist"/>
    <s v="Non Retail Analytics Specialist"/>
    <s v="Kantor Fungsional Non Operasional - Menara Sentraya"/>
    <s v="JAKARTA SELATAN"/>
    <s v="Dki Jakarta"/>
    <d v="1989-06-09T00:00:00"/>
    <d v="2011-12-27T00:00:00"/>
    <s v="Female"/>
    <s v="KFNO"/>
    <s v="NOVARIA.SIHOMBING@CIMBNIAGA.CO.ID"/>
    <s v="D-4"/>
    <n v="3031328"/>
    <s v="THERESIA STEFANIE UTAMA"/>
    <s v="Non Retail Analytics Head"/>
    <m/>
    <m/>
    <m/>
    <m/>
    <x v="1"/>
    <m/>
    <m/>
    <x v="0"/>
    <n v="0"/>
    <x v="0"/>
    <n v="0"/>
    <x v="0"/>
    <n v="0"/>
  </r>
  <r>
    <n v="3040928"/>
    <s v="ARYA RIDHO FITRANDA"/>
    <s v="U6"/>
    <x v="8"/>
    <s v="Data, Analytics &amp; AI"/>
    <s v="Decision Management &amp; Advance Analytics"/>
    <s v="Business Intelligence &amp; Solution"/>
    <s v="Campaign Analytics"/>
    <s v="Campaign Analytics Lead"/>
    <s v="Campaign Analytics Lead"/>
    <s v="Kantor Fungsional Non Operasional - Menara Sentraya"/>
    <s v="JAKARTA SELATAN"/>
    <s v="Dki Jakarta"/>
    <d v="1997-02-09T00:00:00"/>
    <d v="2020-03-20T00:00:00"/>
    <s v="Male"/>
    <s v="KFNO"/>
    <s v="ARYA.FITRANDA@CIMBNIAGA.CO.ID"/>
    <s v="D-4"/>
    <n v="5314505"/>
    <s v="EDRICK THEDDY"/>
    <s v="Business Intelligence &amp; Solution Head"/>
    <m/>
    <m/>
    <m/>
    <m/>
    <x v="1"/>
    <m/>
    <m/>
    <x v="0"/>
    <n v="0"/>
    <x v="0"/>
    <n v="0"/>
    <x v="0"/>
    <n v="0"/>
  </r>
  <r>
    <n v="5421828"/>
    <s v="JASON JOHANNES ALIWARGA"/>
    <s v="U8"/>
    <x v="8"/>
    <s v="Data, Analytics &amp; AI"/>
    <s v="Decision Management &amp; Advance Analytics"/>
    <s v="Business Intelligence &amp; Solution"/>
    <s v="Application Development"/>
    <s v="Application Development Specialist"/>
    <s v="Application Development Specialist"/>
    <s v="Kantor Fungsional Non Operasional - Menara Sentraya"/>
    <s v="JAKARTA SELATAN"/>
    <s v="Dki Jakarta"/>
    <d v="1996-08-11T00:00:00"/>
    <d v="2025-03-03T00:00:00"/>
    <s v="Male"/>
    <s v="KFNO"/>
    <s v="jason.aliwarga@cimbniaga.co.id"/>
    <s v="D-4"/>
    <n v="5314505"/>
    <s v="EDRICK THEDDY"/>
    <s v="Business Intelligence &amp; Solution Head"/>
    <m/>
    <m/>
    <m/>
    <m/>
    <x v="1"/>
    <m/>
    <m/>
    <x v="0"/>
    <n v="0"/>
    <x v="1"/>
    <e v="#N/A"/>
    <x v="1"/>
    <e v="#N/A"/>
  </r>
  <r>
    <n v="5380382"/>
    <s v="FEBRIANTI SP"/>
    <s v="U7"/>
    <x v="8"/>
    <s v="Data, Analytics &amp; AI"/>
    <s v="Decision Management &amp; Advance Analytics"/>
    <s v="Business Intelligence &amp; Solution"/>
    <s v="Business Intelligence"/>
    <s v="Business Intelligence Specialist"/>
    <s v="Business Intelligence Specialist"/>
    <s v="Kantor Fungsional Non Operasional - Menara Sentraya"/>
    <s v="JAKARTA SELATAN"/>
    <s v="Dki Jakarta"/>
    <d v="1995-02-21T00:00:00"/>
    <d v="2023-01-09T00:00:00"/>
    <s v="Female"/>
    <s v="KFNO"/>
    <s v="Febrianti.Sp@cimbniaga.co.id"/>
    <s v="D-4"/>
    <n v="5314505"/>
    <s v="EDRICK THEDDY"/>
    <s v="Business Intelligence &amp; Solution Head"/>
    <m/>
    <m/>
    <m/>
    <m/>
    <x v="1"/>
    <m/>
    <m/>
    <x v="0"/>
    <n v="0"/>
    <x v="0"/>
    <n v="0"/>
    <x v="0"/>
    <n v="0"/>
  </r>
  <r>
    <n v="5348851"/>
    <s v="ADNINDIRA ISMARA PUTRI"/>
    <s v="U7"/>
    <x v="8"/>
    <s v="Data, Analytics &amp; AI"/>
    <s v="Decision Management &amp; Advance Analytics"/>
    <s v="Digital and Personalization Campaign - D4"/>
    <s v="---"/>
    <s v="Digital and Personalization Campaign Specialist"/>
    <s v="Digital and Personalization Campaign Specialist"/>
    <s v="Kantor Fungsional Non Operasional - Menara Sentraya"/>
    <s v="JAKARTA SELATAN"/>
    <s v="Dki Jakarta"/>
    <d v="1998-07-23T00:00:00"/>
    <d v="2021-09-13T00:00:00"/>
    <s v="Female"/>
    <s v="KFNO"/>
    <s v="Adnindira.Putri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5316831"/>
    <s v="ELBERT HARTOSUWIGNYO NUGROHO"/>
    <s v="U7"/>
    <x v="8"/>
    <s v="Data, Analytics &amp; AI"/>
    <s v="Decision Management &amp; Advance Analytics"/>
    <s v="Digital and Personalization Campaign - D4"/>
    <s v="---"/>
    <s v="Digital and Personalization Campaign Specialist"/>
    <s v="Digital and Personalization Campaign Specialist"/>
    <s v="Kantor Fungsional Non Operasional - Menara Sentraya"/>
    <s v="JAKARTA SELATAN"/>
    <s v="Dki Jakarta"/>
    <d v="1996-09-26T00:00:00"/>
    <d v="2021-04-26T00:00:00"/>
    <s v="Male"/>
    <s v="KFNO"/>
    <s v="Elbert.Nugroho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5414620"/>
    <s v="PETRUS MARCELINO H TAMPUBOLON"/>
    <s v="U8"/>
    <x v="8"/>
    <s v="Data, Analytics &amp; AI"/>
    <s v="Decision Management &amp; Advance Analytics"/>
    <s v="Digital and Personalization Campaign - D4"/>
    <s v="---"/>
    <s v="Digital and Personalization Campaign Specialist"/>
    <s v="Digital and Personalization Campaign Specialist"/>
    <s v="Kantor Fungsional Non Operasional - Menara Sentraya"/>
    <s v="JAKARTA SELATAN"/>
    <s v="Dki Jakarta"/>
    <d v="2001-08-04T00:00:00"/>
    <d v="2024-10-01T00:00:00"/>
    <s v="Male"/>
    <s v="KFNO"/>
    <s v="petrus.tampubolon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5410606"/>
    <s v="AULADIENA SHAUMU RODHIYATIN"/>
    <s v="U8"/>
    <x v="8"/>
    <s v="Data, Analytics &amp; AI"/>
    <s v="Decision Management &amp; Advance Analytics"/>
    <s v="Digital and Personalization Campaign - D4"/>
    <s v="---"/>
    <s v="Digital and Personalization Campaign Specialist"/>
    <s v="Digital and Personalization Campaign Specialist"/>
    <s v="Kantor Fungsional Non Operasional - Menara Sentraya"/>
    <s v="JAKARTA SELATAN"/>
    <s v="Dki Jakarta"/>
    <d v="1997-01-20T00:00:00"/>
    <d v="2024-07-15T00:00:00"/>
    <s v="Female"/>
    <s v="KFNO"/>
    <s v="auladiena.rodhiyatin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5405576"/>
    <s v="STEPHANIE SHERRYL MAILANGKAY"/>
    <s v="U8"/>
    <x v="8"/>
    <s v="Data, Analytics &amp; AI"/>
    <s v="Decision Management &amp; Advance Analytics"/>
    <s v="Digital and Personalization Campaign - D4"/>
    <s v="---"/>
    <s v="Digital and Personalization Campaign Specialist"/>
    <s v="Digital and Personalization Campaign Specialist"/>
    <s v="Kantor Fungsional Non Operasional - Menara Sentraya"/>
    <s v="JAKARTA SELATAN"/>
    <s v="Dki Jakarta"/>
    <d v="1997-11-05T00:00:00"/>
    <d v="2024-03-25T00:00:00"/>
    <s v="Female"/>
    <s v="KFNO"/>
    <s v="stephanie.mailangkay@cimbniaga.co.id"/>
    <s v="D-3"/>
    <n v="5376552"/>
    <s v="BAYU ADHI KURNIAWAN WIDHYANTO"/>
    <s v="Decision Management &amp; Advance Analytics Head"/>
    <m/>
    <m/>
    <m/>
    <m/>
    <x v="1"/>
    <m/>
    <m/>
    <x v="0"/>
    <n v="0"/>
    <x v="0"/>
    <n v="0"/>
    <x v="0"/>
    <n v="0"/>
  </r>
  <r>
    <n v="3039440"/>
    <s v="RADITYO M RANGKUTI"/>
    <s v="U7"/>
    <x v="8"/>
    <s v="Data, Analytics &amp; AI"/>
    <s v="Decision Management &amp; Advance Analytics"/>
    <s v="Business Intelligence &amp; Solution"/>
    <s v="Business Solution"/>
    <s v="Business Solution Specialist"/>
    <s v="Business Solution Specialist"/>
    <s v="Kantor Fungsional Non Operasional - Menara Sentraya"/>
    <s v="JAKARTA SELATAN"/>
    <s v="Dki Jakarta"/>
    <d v="1995-06-04T00:00:00"/>
    <d v="2019-10-14T00:00:00"/>
    <s v="Male"/>
    <s v="KFNO"/>
    <s v="RADITYO.RANGKUTI@CIMBNIAGA.CO.ID"/>
    <s v="D-4"/>
    <n v="5314505"/>
    <s v="EDRICK THEDDY"/>
    <s v="Business Intelligence &amp; Solution Head"/>
    <m/>
    <m/>
    <m/>
    <m/>
    <x v="1"/>
    <m/>
    <m/>
    <x v="0"/>
    <n v="0"/>
    <x v="0"/>
    <n v="0"/>
    <x v="0"/>
    <n v="0"/>
  </r>
  <r>
    <n v="5315507"/>
    <s v="MICHAEL"/>
    <s v="U6"/>
    <x v="8"/>
    <s v="Data, Analytics &amp; AI"/>
    <s v="Decision Management &amp; Advance Analytics"/>
    <s v="Retail Analytics D2"/>
    <s v="Retail Analytics D3"/>
    <s v="Retail Analytics Specialist"/>
    <s v="Retail Analytics Specialist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2887"/>
    <s v="IMAN SUHIRMAN"/>
    <s v="U6"/>
    <x v="8"/>
    <s v="Data, Analytics &amp; AI"/>
    <s v="Decision Management &amp; Advance Analytics"/>
    <s v="Business Intelligence &amp; Solution"/>
    <s v="Business Intelligence"/>
    <s v="Business Intelligence Specialist"/>
    <s v="Business Intelligence Specialist"/>
    <s v="Kantor Fungsional Non Operasional - Menara Sentraya"/>
    <s v="JAKARTA SELATAN"/>
    <s v="Dki Jakarta"/>
    <d v="1971-12-05T00:00:00"/>
    <d v="2013-05-20T00:00:00"/>
    <s v="Male"/>
    <s v="KFNO"/>
    <s v="IMAN.SUHIRMAN@CIMBNIAGA.CO.ID"/>
    <s v="D-4"/>
    <n v="5314505"/>
    <s v="EDRICK THEDDY"/>
    <s v="Business Intelligence &amp; Solution Head"/>
    <m/>
    <m/>
    <m/>
    <m/>
    <x v="1"/>
    <m/>
    <m/>
    <x v="0"/>
    <n v="0"/>
    <x v="0"/>
    <n v="0"/>
    <x v="0"/>
    <n v="0"/>
  </r>
  <r>
    <n v="5388503"/>
    <s v="SARAH REGINA SIREGAR"/>
    <s v="U7"/>
    <x v="8"/>
    <s v="Data, Analytics &amp; AI"/>
    <s v="Decision Management &amp; Advance Analytics"/>
    <s v="Non Retail Analytics D2"/>
    <s v="Non Retail Analytics D3"/>
    <s v="Non Retail Analytics Specialist"/>
    <s v="Non Retail Analytics Specialist"/>
    <s v="Kantor Fungsional Non Operasional - Menara Sentraya"/>
    <s v="JAKARTA SELATAN"/>
    <s v="Dki Jakarta"/>
    <d v="1999-07-24T00:00:00"/>
    <d v="2023-04-10T00:00:00"/>
    <s v="Female"/>
    <s v="KFNO"/>
    <s v="Sarah.Siregar@cimbniaga.co.id"/>
    <s v="D-4"/>
    <n v="3031328"/>
    <s v="THERESIA STEFANIE UTAMA"/>
    <s v="Non Retail Analytics Head"/>
    <m/>
    <m/>
    <m/>
    <m/>
    <x v="1"/>
    <m/>
    <m/>
    <x v="0"/>
    <n v="0"/>
    <x v="0"/>
    <n v="0"/>
    <x v="0"/>
    <n v="0"/>
  </r>
  <r>
    <n v="5397067"/>
    <s v="MUHAMMAD FARREL RAVINDRA"/>
    <s v="U7"/>
    <x v="8"/>
    <s v="Data, Analytics &amp; AI"/>
    <s v="Decision Management &amp; Advance Analytics"/>
    <s v="Retail Analytics D2"/>
    <s v="Retail Analytics D3"/>
    <s v="Retail Analytics Specialist"/>
    <s v="Retail Analytics Specialist"/>
    <s v="Kantor Fungsional Non Operasional - Menara Sentraya"/>
    <s v="JAKARTA SELATAN"/>
    <s v="Dki Jakarta"/>
    <d v="2002-07-11T00:00:00"/>
    <d v="2023-09-15T00:00:00"/>
    <s v="Male"/>
    <s v="KFNO"/>
    <s v="muhammad.ravindra@cimbniaga.co.id"/>
    <s v="D-4"/>
    <n v="3038990"/>
    <s v="WILSON OCTAVIANUS"/>
    <s v="Retail Analytics Head"/>
    <m/>
    <m/>
    <m/>
    <m/>
    <x v="1"/>
    <m/>
    <m/>
    <x v="0"/>
    <n v="0"/>
    <x v="1"/>
    <e v="#N/A"/>
    <x v="1"/>
    <e v="#N/A"/>
  </r>
  <r>
    <n v="5405030"/>
    <s v="HANIF RAHMA RIANSYAH"/>
    <s v="U8"/>
    <x v="8"/>
    <s v="Data, Analytics &amp; AI"/>
    <s v="Decision Management &amp; Advance Analytics"/>
    <s v="Retail Analytics D2"/>
    <s v="Retail Analytics D3"/>
    <s v="Retail Analytics Specialist"/>
    <s v="Retail Analytics Specialist"/>
    <s v="Kantor Fungsional Non Operasional - Menara Sentraya"/>
    <s v="JAKARTA SELATAN"/>
    <s v="Dki Jakarta"/>
    <d v="1999-07-13T00:00:00"/>
    <d v="2024-03-04T00:00:00"/>
    <s v="Male"/>
    <s v="KFNO"/>
    <s v="hanif.riansyah@cimbniaga.co.id"/>
    <s v="D-4"/>
    <n v="3038990"/>
    <s v="WILSON OCTAVIANUS"/>
    <s v="Retail Analytics Head"/>
    <m/>
    <m/>
    <m/>
    <m/>
    <x v="1"/>
    <m/>
    <m/>
    <x v="0"/>
    <n v="0"/>
    <x v="0"/>
    <n v="0"/>
    <x v="0"/>
    <n v="0"/>
  </r>
  <r>
    <n v="5600352"/>
    <s v="FEBRIYAN CHANDRA"/>
    <s v="U8"/>
    <x v="8"/>
    <s v="Data, Analytics &amp; AI"/>
    <s v="Decision Management &amp; Advance Analytics"/>
    <s v="Retail Analytics D2"/>
    <s v="Retail Analytics D3"/>
    <s v="Retail Analytics Specialist"/>
    <s v="Retail Analytics Specialist"/>
    <s v="Kantor Fungsional Non Operasional - Menara Sentraya"/>
    <s v="JAKARTA SELATAN"/>
    <s v="Dki Jakarta"/>
    <d v="2000-02-15T00:00:00"/>
    <d v="2025-06-10T00:00:00"/>
    <s v="Male"/>
    <s v="KFNO"/>
    <s v="febriyan.chandra@cimbniaga.co.id"/>
    <s v="D-4"/>
    <n v="3038990"/>
    <s v="WILSON OCTAVIANUS"/>
    <s v="Retail Analytics Head"/>
    <m/>
    <m/>
    <m/>
    <m/>
    <x v="1"/>
    <m/>
    <m/>
    <x v="0"/>
    <n v="0.1"/>
    <x v="1"/>
    <e v="#N/A"/>
    <x v="1"/>
    <e v="#N/A"/>
  </r>
  <r>
    <n v="5361778"/>
    <s v="MAHARANI ROSEHANA AMANDA PRANATA"/>
    <s v="U6"/>
    <x v="8"/>
    <s v="Data, Analytics &amp; AI"/>
    <s v="Decision Management &amp; Advance Analytics"/>
    <s v="Sales Campaign Management - D3"/>
    <s v="Sales Campaign Management"/>
    <s v="Sales Campaign Management Specialist"/>
    <s v="Sales Campaign Management Specialist"/>
    <s v="Kantor Fungsional Non Operasional - Menara Sentraya"/>
    <s v="JAKARTA SELATAN"/>
    <s v="Dki Jakarta"/>
    <d v="1997-03-08T00:00:00"/>
    <d v="2022-01-17T00:00:00"/>
    <s v="Female"/>
    <s v="KFNO"/>
    <s v="Maharani.Pranata@cimbniaga.co.id"/>
    <s v="D-4"/>
    <n v="5321307"/>
    <s v="Dhany Wicaksono"/>
    <s v="Sales Campaign Management Head"/>
    <m/>
    <m/>
    <m/>
    <m/>
    <x v="1"/>
    <m/>
    <m/>
    <x v="0"/>
    <n v="0"/>
    <x v="0"/>
    <n v="0"/>
    <x v="0"/>
    <n v="0"/>
  </r>
  <r>
    <n v="3041062"/>
    <s v="ABELARD PRAYUDI DARMAWAN"/>
    <s v="U6"/>
    <x v="8"/>
    <s v="Data, Analytics &amp; AI"/>
    <s v="Decision Management &amp; Advance Analytics"/>
    <s v="Sales Campaign Management - D3"/>
    <s v="Sales Campaign Management"/>
    <s v="Sales Campaign Management Specialist"/>
    <s v="Sales Campaign Management Specialist"/>
    <s v="Kantor Fungsional Non Operasional - Menara Sentraya"/>
    <s v="JAKARTA SELATAN"/>
    <s v="Dki Jakarta"/>
    <d v="1994-04-25T00:00:00"/>
    <d v="2020-04-06T00:00:00"/>
    <s v="Male"/>
    <s v="KFNO"/>
    <s v="ABELARD.DARMAWAN@CIMBNIAGA.CO.ID"/>
    <s v="D-4"/>
    <n v="5321307"/>
    <s v="Dhany Wicaksono"/>
    <s v="Sales Campaign Management Head"/>
    <m/>
    <m/>
    <m/>
    <m/>
    <x v="1"/>
    <m/>
    <m/>
    <x v="0"/>
    <n v="0"/>
    <x v="0"/>
    <n v="0"/>
    <x v="0"/>
    <n v="0"/>
  </r>
  <r>
    <n v="3022782"/>
    <s v="ERLANGGA RANDE"/>
    <s v="U6"/>
    <x v="8"/>
    <s v="Data, Analytics &amp; AI"/>
    <s v="Decision Management &amp; Advance Analytics"/>
    <s v="Sales Campaign Management - D3"/>
    <s v="Sales Campaign Management"/>
    <s v="Sales Campaign Management Specialist"/>
    <s v="Sales Campaign Management Specialist"/>
    <s v="Kantor Fungsional Non Operasional - Menara Sentraya"/>
    <s v="JAKARTA SELATAN"/>
    <s v="Dki Jakarta"/>
    <d v="1976-01-13T00:00:00"/>
    <d v="2013-05-30T00:00:00"/>
    <s v="Male"/>
    <s v="KFNO"/>
    <s v="ERLANGGA.RANDE@CIMBNIAGA.CO.ID"/>
    <s v="D-4"/>
    <n v="5321307"/>
    <s v="Dhany Wicaksono"/>
    <s v="Sales Campaign Management Head"/>
    <m/>
    <m/>
    <m/>
    <m/>
    <x v="1"/>
    <m/>
    <m/>
    <x v="1"/>
    <n v="1"/>
    <x v="0"/>
    <n v="0"/>
    <x v="0"/>
    <n v="0.5"/>
  </r>
  <r>
    <n v="5404012"/>
    <s v="DANAU ANTARIKSA TUMENGKOL"/>
    <s v="U7"/>
    <x v="8"/>
    <s v="Data, Analytics &amp; AI"/>
    <s v="Decision Management &amp; Advance Analytics"/>
    <s v="Sales Campaign Management - D3"/>
    <s v="Sales Campaign Management"/>
    <s v="Sales Campaign Management Specialist"/>
    <s v="Sales Campaign Management Specialist"/>
    <s v="Kantor Fungsional Non Operasional - Menara Sentraya"/>
    <s v="JAKARTA SELATAN"/>
    <s v="Dki Jakarta"/>
    <d v="1995-10-28T00:00:00"/>
    <d v="2024-02-26T00:00:00"/>
    <s v="Male"/>
    <s v="KFNO"/>
    <s v="danau.tumengkol@cimbniaga.co.id"/>
    <s v="D-4"/>
    <n v="5321307"/>
    <s v="Dhany Wicaksono"/>
    <s v="Sales Campaign Management Head"/>
    <m/>
    <m/>
    <m/>
    <m/>
    <x v="1"/>
    <m/>
    <m/>
    <x v="0"/>
    <n v="0"/>
    <x v="0"/>
    <n v="0"/>
    <x v="0"/>
    <n v="0"/>
  </r>
  <r>
    <n v="5402413"/>
    <s v="BANI FAHLEVI"/>
    <s v="U7"/>
    <x v="8"/>
    <s v="Data, Analytics &amp; AI"/>
    <s v="Decision Management &amp; Advance Analytics"/>
    <s v="Sales Campaign Management - D3"/>
    <s v="Sales Campaign Management"/>
    <s v="Sales Campaign Management Specialist"/>
    <s v="Sales Campaign Management Specialist"/>
    <s v="Kantor Fungsional Non Operasional - Menara Sentraya"/>
    <s v="JAKARTA SELATAN"/>
    <s v="Dki Jakarta"/>
    <d v="1996-08-31T00:00:00"/>
    <d v="2024-02-19T00:00:00"/>
    <s v="Male"/>
    <s v="KFNO"/>
    <s v="bani.fahlevi@cimbniaga.co.id"/>
    <s v="D-4"/>
    <n v="5321307"/>
    <s v="Dhany Wicaksono"/>
    <s v="Sales Campaign Management Head"/>
    <m/>
    <m/>
    <m/>
    <m/>
    <x v="1"/>
    <m/>
    <m/>
    <x v="0"/>
    <n v="0"/>
    <x v="0"/>
    <n v="0"/>
    <x v="0"/>
    <n v="0"/>
  </r>
  <r>
    <n v="3036560"/>
    <s v="SYAEFULLAH ASKAR"/>
    <s v="U7"/>
    <x v="8"/>
    <s v="Data, Analytics &amp; AI"/>
    <s v="Decision Management &amp; Advance Analytics"/>
    <s v="Business Intelligence &amp; Solution"/>
    <s v="Business Intelligence"/>
    <s v="Business Intelligence Specialist"/>
    <s v="Business Intelligence Specialist"/>
    <s v="Kantor Fungsional Non Operasional - Menara Sentraya"/>
    <s v="JAKARTA SELATAN"/>
    <s v="Dki Jakarta"/>
    <d v="1977-04-16T00:00:00"/>
    <d v="2018-10-15T00:00:00"/>
    <s v="Male"/>
    <s v="KFNO"/>
    <s v="SYAEFULLAH.ASKAR@CIMBNIAGA.CO.ID"/>
    <s v="D-4"/>
    <n v="5314505"/>
    <s v="EDRICK THEDDY"/>
    <s v="Business Intelligence &amp; Solution Head"/>
    <m/>
    <m/>
    <m/>
    <m/>
    <x v="1"/>
    <m/>
    <m/>
    <x v="0"/>
    <n v="0"/>
    <x v="0"/>
    <n v="0"/>
    <x v="0"/>
    <n v="0"/>
  </r>
  <r>
    <n v="3015033"/>
    <s v="STEPHANIE OLIVIANA HALIM"/>
    <s v="U4"/>
    <x v="8"/>
    <s v="Data, Analytics &amp; AI"/>
    <s v="AI COE"/>
    <s v="AI CoE Strategy, Project Delivery &amp; Governance - D3"/>
    <s v="---"/>
    <s v="AI Governance Analyst"/>
    <s v="AI Governance Analyst"/>
    <s v="Kantor Fungsional Non Operasional - Menara Sentraya"/>
    <s v="JAKARTA SELATAN"/>
    <s v="Dki Jakarta"/>
    <d v="1982-09-28T00:00:00"/>
    <d v="2011-01-03T00:00:00"/>
    <s v="Female"/>
    <s v="KFNO"/>
    <s v="STEPHANIE.HALIM@CIMBNIAGA.CO.ID"/>
    <s v="D-3"/>
    <n v="5601443"/>
    <s v="BILLIE SETIAWAN"/>
    <s v="Head of Data, Analytics &amp; AI"/>
    <m/>
    <m/>
    <m/>
    <m/>
    <x v="1"/>
    <m/>
    <m/>
    <x v="0"/>
    <n v="0.6"/>
    <x v="0"/>
    <n v="0"/>
    <x v="0"/>
    <n v="0.3"/>
  </r>
  <r>
    <n v="3003385"/>
    <s v="PAULUS DWIHARTO"/>
    <s v="U2"/>
    <x v="8"/>
    <s v="Fraud Management"/>
    <s v="---"/>
    <s v="---"/>
    <s v="---"/>
    <s v="Head of Fraud Management"/>
    <s v="Head of Fraud Management"/>
    <s v="Kantor Pusat - Griya Niaga 2"/>
    <s v="TANGERANG SELATAN"/>
    <s v="Banten"/>
    <d v="1971-11-05T00:00:00"/>
    <d v="1995-11-01T00:00:00"/>
    <s v="Male"/>
    <s v="KP"/>
    <s v="PAULUS.DWIHARTO@CIMBNIAGA.CO.ID"/>
    <s v="D-1"/>
    <n v="5424192"/>
    <s v="RICO USTHAVIA FRANS"/>
    <s v="Operations, Technology, Analytics &amp; AI Director"/>
    <m/>
    <m/>
    <m/>
    <m/>
    <x v="1"/>
    <m/>
    <m/>
    <x v="0"/>
    <n v="0"/>
    <x v="0"/>
    <n v="0"/>
    <x v="0"/>
    <n v="0"/>
  </r>
  <r>
    <n v="3021101"/>
    <s v="EKO RIKARDO PASARIBU"/>
    <s v="U4"/>
    <x v="8"/>
    <s v="Fraud Management"/>
    <s v="Digital Banking Fraud"/>
    <s v="---"/>
    <s v="---"/>
    <s v="Digital Banking Fraud Head"/>
    <s v="Digital Banking Fraud Head"/>
    <s v="Kantor Pusat - Griya Niaga 2"/>
    <s v="TANGERANG SELATAN"/>
    <s v="Banten"/>
    <d v="1984-05-02T00:00:00"/>
    <d v="2013-01-07T00:00:00"/>
    <s v="Male"/>
    <s v="KP"/>
    <s v="EKO.PASARIBU@CIMBNIAGA.CO.ID"/>
    <s v="D-2"/>
    <n v="3003385"/>
    <s v="PAULUS DWIHARTO"/>
    <s v="Head of Fraud Management"/>
    <m/>
    <m/>
    <m/>
    <m/>
    <x v="1"/>
    <m/>
    <m/>
    <x v="0"/>
    <n v="0"/>
    <x v="0"/>
    <n v="0"/>
    <x v="0"/>
    <n v="0"/>
  </r>
  <r>
    <n v="3004492"/>
    <s v="MUHAMAD INDRA SYAHRIAL"/>
    <s v="U5"/>
    <x v="8"/>
    <s v="Fraud Management"/>
    <s v="Digital Banking Fraud"/>
    <s v="Debit Card Fraud - P"/>
    <s v="---"/>
    <s v="Debit Card Fraud Head"/>
    <s v="Debit Card Fraud Head"/>
    <s v="Kantor Pusat - Griya Niaga 2"/>
    <s v="TANGERANG SELATAN"/>
    <s v="Banten"/>
    <d v="1971-08-23T00:00:00"/>
    <d v="1997-07-14T00:00:00"/>
    <s v="Male"/>
    <s v="KP"/>
    <s v="INDRA.SYAHRIAL@CIMBNIAGA.CO.ID"/>
    <s v="D-3"/>
    <n v="3021101"/>
    <s v="EKO RIKARDO PASARIBU"/>
    <s v="Digital Banking Fraud Head"/>
    <m/>
    <m/>
    <m/>
    <m/>
    <x v="1"/>
    <m/>
    <m/>
    <x v="1"/>
    <n v="1"/>
    <x v="0"/>
    <n v="0"/>
    <x v="0"/>
    <n v="0.5"/>
  </r>
  <r>
    <n v="3017419"/>
    <s v="FERRY FERDIAN"/>
    <s v="U6"/>
    <x v="8"/>
    <s v="Fraud Management"/>
    <s v="Digital Banking Fraud"/>
    <s v="Debit Card Fraud - P"/>
    <s v="---"/>
    <s v="Debit Card Fraud Head"/>
    <s v="Debit Card Fraud Head"/>
    <s v="Kantor Pusat - Griya Niaga 2"/>
    <s v="TANGERANG SELATAN"/>
    <s v="Banten"/>
    <d v="1983-12-31T00:00:00"/>
    <d v="2011-10-10T00:00:00"/>
    <s v="Male"/>
    <s v="KP"/>
    <s v="FERRY.FERDIAN@CIMBNIAGA.CO.ID"/>
    <s v="D-3"/>
    <n v="3021101"/>
    <s v="EKO RIKARDO PASARIBU"/>
    <s v="Digital Banking Fraud Head"/>
    <m/>
    <m/>
    <m/>
    <m/>
    <x v="1"/>
    <m/>
    <m/>
    <x v="0"/>
    <n v="0.75"/>
    <x v="0"/>
    <n v="0"/>
    <x v="0"/>
    <n v="0.375"/>
  </r>
  <r>
    <n v="3027600"/>
    <s v="IWAN ARRY SHAKTI"/>
    <s v="U6"/>
    <x v="8"/>
    <s v="Fraud Management"/>
    <s v="Digital Banking Fraud"/>
    <s v="Internet &amp; Mobile Banking Fraud - P"/>
    <s v="---"/>
    <s v="Internet &amp; Mobile Banking Fraud Head"/>
    <s v="Internet &amp; Mobile Banking Fraud Head"/>
    <s v="Kantor Pusat - Griya Niaga 2"/>
    <s v="TANGERANG SELATAN"/>
    <s v="Banten"/>
    <d v="1979-01-11T00:00:00"/>
    <d v="2014-11-03T00:00:00"/>
    <s v="Male"/>
    <s v="KP"/>
    <s v="IWAN.SHAKTI@CIMBNIAGA.CO.ID"/>
    <s v="D-3"/>
    <n v="3021101"/>
    <s v="EKO RIKARDO PASARIBU"/>
    <s v="Digital Banking Fraud Head"/>
    <m/>
    <m/>
    <m/>
    <m/>
    <x v="1"/>
    <m/>
    <m/>
    <x v="0"/>
    <n v="0.5"/>
    <x v="0"/>
    <n v="0"/>
    <x v="0"/>
    <n v="0.25"/>
  </r>
  <r>
    <n v="5601693"/>
    <s v="DERRY HERDIAMAN"/>
    <s v="U6"/>
    <x v="8"/>
    <s v="Fraud Management"/>
    <s v="Digital Banking Fraud"/>
    <s v="Non Retail Fraud - P"/>
    <s v="---"/>
    <s v="Non Retail Fraud Head"/>
    <s v="Non Retail Fraud Head"/>
    <s v="Kantor Pusat - Griya Niaga 2"/>
    <s v="TANGERANG SELATAN"/>
    <s v="Banten"/>
    <d v="1987-10-12T00:00:00"/>
    <d v="2025-12-15T00:00:00"/>
    <s v="Male"/>
    <s v="KP"/>
    <s v="derry.herdiaman@cimbniaga.co.id"/>
    <s v="D-3"/>
    <n v="3021101"/>
    <s v="EKO RIKARDO PASARIBU"/>
    <s v="Digital Banking Fraud Head"/>
    <m/>
    <m/>
    <m/>
    <m/>
    <x v="1"/>
    <m/>
    <m/>
    <x v="0"/>
    <n v="0"/>
    <x v="1"/>
    <e v="#N/A"/>
    <x v="1"/>
    <e v="#N/A"/>
  </r>
  <r>
    <n v="5600653"/>
    <s v="ARIO DWI YUDIAWAN"/>
    <s v="U8"/>
    <x v="8"/>
    <s v="Fraud Management"/>
    <s v="Digital Banking Fraud"/>
    <s v="Reporting &amp; Performance"/>
    <s v="---"/>
    <s v="Reporting &amp; Performance Senior Specialist"/>
    <s v="Reporting &amp; Performance Senior Specialist"/>
    <s v="Kantor Pusat - Griya Niaga 2"/>
    <s v="TANGERANG SELATAN"/>
    <s v="Banten"/>
    <d v="1996-01-06T00:00:00"/>
    <d v="2025-07-28T00:00:00"/>
    <s v="Male"/>
    <s v="KP"/>
    <s v="ario.yudiawan@cimbniaga.co.id"/>
    <s v="D-3"/>
    <n v="3021101"/>
    <s v="EKO RIKARDO PASARIBU"/>
    <s v="Digital Banking Fraud Head"/>
    <m/>
    <m/>
    <m/>
    <m/>
    <x v="1"/>
    <m/>
    <m/>
    <x v="0"/>
    <n v="0"/>
    <x v="0"/>
    <n v="0"/>
    <x v="0"/>
    <n v="0"/>
  </r>
  <r>
    <n v="3032382"/>
    <s v="MEYDIA CLARACITHA"/>
    <s v="U9"/>
    <x v="8"/>
    <s v="Fraud Management"/>
    <s v="Digital Banking Fraud"/>
    <s v="Reporting &amp; Performance"/>
    <s v="---"/>
    <s v="Reporting &amp; Performance Specialist"/>
    <s v="Reporting &amp; Performance Specialist"/>
    <s v="Kantor Pusat - Griya Niaga 2"/>
    <s v="TANGERANG SELATAN"/>
    <s v="Banten"/>
    <d v="1994-05-29T00:00:00"/>
    <d v="2016-12-01T00:00:00"/>
    <s v="Female"/>
    <s v="KP"/>
    <s v="MEYDIA.CLARACITHA@CIMBNIAGA.CO.ID"/>
    <s v="D-3"/>
    <n v="3021101"/>
    <s v="EKO RIKARDO PASARIBU"/>
    <s v="Digital Banking Fraud Head"/>
    <m/>
    <m/>
    <m/>
    <m/>
    <x v="1"/>
    <m/>
    <m/>
    <x v="0"/>
    <n v="0.5"/>
    <x v="0"/>
    <n v="0"/>
    <x v="0"/>
    <n v="0.25"/>
  </r>
  <r>
    <n v="5421542"/>
    <s v="ANTONIUS RANGGA HAPSORO W"/>
    <s v="U9"/>
    <x v="8"/>
    <s v="Fraud Management"/>
    <s v="Digital Banking Fraud"/>
    <s v="Reporting &amp; Performance"/>
    <s v="---"/>
    <s v="Reporting &amp; Performance Specialist"/>
    <s v="Reporting &amp; Performance Specialist"/>
    <s v="Kantor Pusat - Griya Niaga 2"/>
    <s v="TANGERANG SELATAN"/>
    <s v="Banten"/>
    <d v="2002-05-05T00:00:00"/>
    <d v="2025-02-03T00:00:00"/>
    <s v="Male"/>
    <s v="KP"/>
    <s v="antonius.wicaksono@cimbniaga.co.id"/>
    <s v="D-3"/>
    <n v="3021101"/>
    <s v="EKO RIKARDO PASARIBU"/>
    <s v="Digital Banking Fraud Head"/>
    <m/>
    <m/>
    <m/>
    <m/>
    <x v="1"/>
    <m/>
    <m/>
    <x v="0"/>
    <n v="0.95"/>
    <x v="0"/>
    <n v="0"/>
    <x v="0"/>
    <n v="0.47499999999999998"/>
  </r>
  <r>
    <n v="3023236"/>
    <s v="SISWONO ADI PRAKOSO"/>
    <s v="U8"/>
    <x v="8"/>
    <s v="Fraud Management"/>
    <s v="Digital Banking Fraud"/>
    <s v="Debit Card Fraud - P"/>
    <s v="Debit Card Fraud"/>
    <s v="Debit Card Fraud Specialist"/>
    <s v="Debit Card Fraud Specialist"/>
    <s v="Kantor Pusat - Griya Niaga 2"/>
    <s v="TANGERANG SELATAN"/>
    <s v="Banten"/>
    <d v="1988-03-08T00:00:00"/>
    <d v="2013-06-07T00:00:00"/>
    <s v="Male"/>
    <s v="KP"/>
    <s v="SISWONO.PRAKOSO@CIMBNIAGA.CO.ID"/>
    <s v="D-4"/>
    <n v="3017419"/>
    <s v="FERRY FERDIAN"/>
    <s v="Debit Card Fraud Head"/>
    <m/>
    <m/>
    <m/>
    <m/>
    <x v="1"/>
    <m/>
    <m/>
    <x v="0"/>
    <n v="0"/>
    <x v="0"/>
    <n v="0"/>
    <x v="0"/>
    <n v="0"/>
  </r>
  <r>
    <n v="3024054"/>
    <s v="RATIWI KRISTIA PAULINA"/>
    <s v="U8"/>
    <x v="8"/>
    <s v="Fraud Management"/>
    <s v="Digital Banking Fraud"/>
    <s v="Debit Card Fraud - P"/>
    <s v="Debit Card Fraud"/>
    <s v="Debit Card Fraud Specialist"/>
    <s v="Debit Card Fraud Specialist"/>
    <s v="Kantor Pusat - Griya Niaga 2"/>
    <s v="TANGERANG SELATAN"/>
    <s v="Banten"/>
    <d v="1988-09-16T00:00:00"/>
    <d v="2013-09-02T00:00:00"/>
    <s v="Female"/>
    <s v="KP"/>
    <s v="RATIWI.PAULINA@CIMBNIAGA.CO.ID"/>
    <s v="D-4"/>
    <n v="3017419"/>
    <s v="FERRY FERDIAN"/>
    <s v="Debit Card Fraud Head"/>
    <m/>
    <m/>
    <m/>
    <m/>
    <x v="1"/>
    <m/>
    <m/>
    <x v="1"/>
    <n v="1"/>
    <x v="0"/>
    <n v="0"/>
    <x v="0"/>
    <n v="0.5"/>
  </r>
  <r>
    <n v="3027304"/>
    <s v="YONGKI EDUARD NGAJOW"/>
    <s v="U8"/>
    <x v="8"/>
    <s v="Fraud Management"/>
    <s v="Digital Banking Fraud"/>
    <s v="Debit Card Fraud - P"/>
    <s v="Debit Card Fraud"/>
    <s v="Debit Card Fraud Specialist"/>
    <s v="Debit Card Fraud Specialist"/>
    <s v="Kantor Pusat - Griya Niaga 2"/>
    <s v="TANGERANG SELATAN"/>
    <s v="Banten"/>
    <d v="1987-01-20T00:00:00"/>
    <d v="2014-09-29T00:00:00"/>
    <s v="Male"/>
    <s v="KP"/>
    <s v="YONGKI.NGAJOW@CIMBNIAGA.CO.ID"/>
    <s v="D-4"/>
    <n v="3017419"/>
    <s v="FERRY FERDIAN"/>
    <s v="Debit Card Fraud Head"/>
    <m/>
    <m/>
    <m/>
    <m/>
    <x v="1"/>
    <m/>
    <m/>
    <x v="0"/>
    <n v="0"/>
    <x v="0"/>
    <n v="0"/>
    <x v="0"/>
    <n v="0"/>
  </r>
  <r>
    <n v="5602276"/>
    <s v="YOSEF NANDITO NGONGO"/>
    <s v="U9"/>
    <x v="8"/>
    <s v="Fraud Management"/>
    <s v="Digital Banking Fraud"/>
    <s v="Internet &amp; Mobile Banking Fraud - P"/>
    <s v="Internet &amp; Mobile Banking Fraud"/>
    <s v="Internet &amp; Mobile Banking Fraud Specialist"/>
    <s v="Internet &amp; Mobile Banking Fraud Specialist"/>
    <s v="Kantor Pusat - Griya Niaga 2"/>
    <s v="TANGERANG SELATAN"/>
    <s v="Banten"/>
    <d v="1997-08-30T00:00:00"/>
    <d v="2026-04-27T00:00:00"/>
    <s v="Male"/>
    <s v="KP"/>
    <s v="yosef.ngongo2@cimbniaga.co.id"/>
    <s v="D-4"/>
    <n v="3027600"/>
    <s v="IWAN ARRY SHAKTI"/>
    <s v="Internet &amp; Mobile Banking Fraud Head"/>
    <m/>
    <m/>
    <m/>
    <m/>
    <x v="1"/>
    <m/>
    <m/>
    <x v="1"/>
    <n v="1"/>
    <x v="1"/>
    <e v="#N/A"/>
    <x v="1"/>
    <e v="#N/A"/>
  </r>
  <r>
    <n v="5602259"/>
    <s v="ENDI ANGGITA"/>
    <s v="U9"/>
    <x v="8"/>
    <s v="Fraud Management"/>
    <s v="Digital Banking Fraud"/>
    <s v="Internet &amp; Mobile Banking Fraud - P"/>
    <s v="Internet &amp; Mobile Banking Fraud"/>
    <s v="Internet &amp; Mobile Banking Fraud Specialist"/>
    <s v="Internet &amp; Mobile Banking Fraud Specialist"/>
    <s v="Kantor Pusat - Griya Niaga 2"/>
    <s v="TANGERANG SELATAN"/>
    <s v="Banten"/>
    <d v="1998-02-17T00:00:00"/>
    <d v="2026-04-27T00:00:00"/>
    <s v="Male"/>
    <s v="KP"/>
    <s v="endi.anggita2@cimbniaga.co.id"/>
    <s v="D-4"/>
    <n v="3027600"/>
    <s v="IWAN ARRY SHAKTI"/>
    <s v="Internet &amp; Mobile Banking Fraud Head"/>
    <m/>
    <m/>
    <m/>
    <m/>
    <x v="1"/>
    <m/>
    <m/>
    <x v="1"/>
    <n v="1"/>
    <x v="1"/>
    <e v="#N/A"/>
    <x v="1"/>
    <e v="#N/A"/>
  </r>
  <r>
    <n v="3023335"/>
    <s v="RIZKY KURNIANTO"/>
    <s v="U8"/>
    <x v="8"/>
    <s v="Fraud Management"/>
    <s v="Digital Banking Fraud"/>
    <s v="Internet &amp; Mobile Banking Fraud - P"/>
    <s v="Internet &amp; Mobile Banking Fraud"/>
    <s v="Internet &amp; Mobile Banking Fraud Senior Specialist"/>
    <s v="Internet &amp; Mobile Banking Fraud Senior Specialist"/>
    <s v="Kantor Pusat - Griya Niaga 2"/>
    <s v="TANGERANG SELATAN"/>
    <s v="Banten"/>
    <d v="1982-07-15T00:00:00"/>
    <d v="2013-06-10T00:00:00"/>
    <s v="Male"/>
    <s v="KP"/>
    <s v="RIZKY.KURNIANTO@CIMBNIAGA.CO.ID"/>
    <s v="D-4"/>
    <n v="3027600"/>
    <s v="IWAN ARRY SHAKTI"/>
    <s v="Internet &amp; Mobile Banking Fraud Head"/>
    <m/>
    <m/>
    <m/>
    <m/>
    <x v="1"/>
    <m/>
    <m/>
    <x v="0"/>
    <n v="0.85"/>
    <x v="0"/>
    <n v="0"/>
    <x v="0"/>
    <n v="0.42499999999999999"/>
  </r>
  <r>
    <n v="3032376"/>
    <s v="NUNUNG DARWATI"/>
    <s v="U8"/>
    <x v="8"/>
    <s v="Fraud Management"/>
    <s v="Digital Banking Fraud"/>
    <s v="Internet &amp; Mobile Banking Fraud - P"/>
    <s v="Internet &amp; Mobile Banking Fraud"/>
    <s v="Internet &amp; Mobile Banking Fraud Specialist"/>
    <s v="Internet &amp; Mobile Banking Fraud Specialist"/>
    <s v="Kantor Pusat - Griya Niaga 2"/>
    <s v="TANGERANG SELATAN"/>
    <s v="Banten"/>
    <d v="1992-11-21T00:00:00"/>
    <d v="2016-12-01T00:00:00"/>
    <s v="Female"/>
    <s v="KP"/>
    <s v="NUNUNG.DARWATI@CIMBNIAGA.CO.ID"/>
    <s v="D-4"/>
    <n v="3027600"/>
    <s v="IWAN ARRY SHAKTI"/>
    <s v="Internet &amp; Mobile Banking Fraud Head"/>
    <m/>
    <m/>
    <m/>
    <m/>
    <x v="1"/>
    <m/>
    <m/>
    <x v="0"/>
    <n v="0.45"/>
    <x v="0"/>
    <n v="0"/>
    <x v="0"/>
    <n v="0.22500000000000001"/>
  </r>
  <r>
    <n v="3032380"/>
    <s v="IAN FIRDAUS"/>
    <s v="U8"/>
    <x v="8"/>
    <s v="Fraud Management"/>
    <s v="Digital Banking Fraud"/>
    <s v="Internet &amp; Mobile Banking Fraud - P"/>
    <s v="Internet &amp; Mobile Banking Fraud"/>
    <s v="Internet &amp; Mobile Banking Fraud Senior Specialist"/>
    <s v="Internet &amp; Mobile Banking Fraud Senior Specialist"/>
    <s v="Kantor Pusat - Griya Niaga 2"/>
    <s v="TANGERANG SELATAN"/>
    <s v="Banten"/>
    <d v="1991-02-21T00:00:00"/>
    <d v="2016-12-01T00:00:00"/>
    <s v="Male"/>
    <s v="KP"/>
    <s v="IAN.FIRDAUS@CIMBNIAGA.CO.ID"/>
    <s v="D-4"/>
    <n v="3027600"/>
    <s v="IWAN ARRY SHAKTI"/>
    <s v="Internet &amp; Mobile Banking Fraud Head"/>
    <m/>
    <m/>
    <m/>
    <m/>
    <x v="1"/>
    <m/>
    <m/>
    <x v="0"/>
    <n v="0.45"/>
    <x v="0"/>
    <n v="0"/>
    <x v="0"/>
    <n v="0.22500000000000001"/>
  </r>
  <r>
    <n v="3032396"/>
    <s v="TIO MINAR SILALAHI"/>
    <s v="U8"/>
    <x v="8"/>
    <s v="Fraud Management"/>
    <s v="Digital Banking Fraud"/>
    <s v="Internet &amp; Mobile Banking Fraud - P"/>
    <s v="Internet &amp; Mobile Banking Fraud"/>
    <s v="Internet &amp; Mobile Banking Fraud Specialist"/>
    <s v="Internet &amp; Mobile Banking Fraud Specialist"/>
    <s v="Kantor Pusat - Griya Niaga 2"/>
    <s v="TANGERANG SELATAN"/>
    <s v="Banten"/>
    <d v="1990-03-19T00:00:00"/>
    <d v="2016-12-01T00:00:00"/>
    <s v="Female"/>
    <s v="KP"/>
    <s v="TIO.SILALAHI@CIMBNIAGA.CO.ID"/>
    <s v="D-4"/>
    <n v="3027600"/>
    <s v="IWAN ARRY SHAKTI"/>
    <s v="Internet &amp; Mobile Banking Fraud Head"/>
    <m/>
    <m/>
    <m/>
    <m/>
    <x v="1"/>
    <m/>
    <m/>
    <x v="0"/>
    <n v="0.95"/>
    <x v="0"/>
    <n v="0"/>
    <x v="0"/>
    <n v="0.47499999999999998"/>
  </r>
  <r>
    <n v="3034961"/>
    <s v="KADEK ARI SUMERTA"/>
    <s v="U8"/>
    <x v="8"/>
    <s v="Fraud Management"/>
    <s v="Digital Banking Fraud"/>
    <s v="Internet &amp; Mobile Banking Fraud - P"/>
    <s v="Internet &amp; Mobile Banking Fraud"/>
    <s v="Internet &amp; Mobile Banking Fraud Specialist"/>
    <s v="Internet &amp; Mobile Banking Fraud Specialist"/>
    <s v="Kantor Pusat - Griya Niaga 2"/>
    <s v="TANGERANG SELATAN"/>
    <s v="Banten"/>
    <d v="1993-02-14T00:00:00"/>
    <d v="2018-01-02T00:00:00"/>
    <s v="Male"/>
    <s v="KP"/>
    <s v="KADEK.SUMERTA@CIMBNIAGA.CO.ID"/>
    <s v="D-4"/>
    <n v="3027600"/>
    <s v="IWAN ARRY SHAKTI"/>
    <s v="Internet &amp; Mobile Banking Fraud Head"/>
    <m/>
    <m/>
    <m/>
    <m/>
    <x v="1"/>
    <m/>
    <m/>
    <x v="0"/>
    <n v="0"/>
    <x v="0"/>
    <n v="0"/>
    <x v="0"/>
    <n v="0"/>
  </r>
  <r>
    <n v="5601785"/>
    <s v="RIZKI ATMADISASTRA"/>
    <s v="U9"/>
    <x v="8"/>
    <s v="Fraud Management"/>
    <s v="Digital Banking Fraud"/>
    <s v="Internet &amp; Mobile Banking Fraud - P"/>
    <s v="Internet &amp; Mobile Banking Fraud"/>
    <s v="Internet &amp; Mobile Banking Fraud Specialist"/>
    <s v="Internet &amp; Mobile Banking Fraud Specialist"/>
    <s v="Kantor Pusat - Griya Niaga 2"/>
    <s v="TANGERANG SELATAN"/>
    <s v="Banten"/>
    <d v="1999-12-01T00:00:00"/>
    <d v="2025-12-01T00:00:00"/>
    <s v="Male"/>
    <s v="KP"/>
    <s v="rizki.atmadisastra@cimbniaga.co.id"/>
    <s v="D-4"/>
    <n v="3027600"/>
    <s v="IWAN ARRY SHAKTI"/>
    <s v="Internet &amp; Mobile Banking Fraud Head"/>
    <m/>
    <m/>
    <m/>
    <m/>
    <x v="1"/>
    <m/>
    <m/>
    <x v="1"/>
    <n v="1"/>
    <x v="1"/>
    <e v="#N/A"/>
    <x v="1"/>
    <e v="#N/A"/>
  </r>
  <r>
    <n v="3033194"/>
    <s v="AHMAD NURCHOLIK"/>
    <s v="U9"/>
    <x v="8"/>
    <s v="Fraud Management"/>
    <s v="Digital Banking Fraud"/>
    <s v="Internet &amp; Mobile Banking Fraud - P"/>
    <s v="Internet &amp; Mobile Banking Fraud"/>
    <s v="Internet &amp; Mobile Banking Fraud Specialist"/>
    <s v="Internet &amp; Mobile Banking Fraud Specialist"/>
    <s v="Kantor Pusat - Griya Niaga 2"/>
    <s v="TANGERANG SELATAN"/>
    <s v="Banten"/>
    <d v="1988-12-26T00:00:00"/>
    <d v="2017-03-20T00:00:00"/>
    <s v="Male"/>
    <s v="KP"/>
    <s v="AHMAD.NURCHOLIK@CIMBNIAGA.CO.ID"/>
    <s v="D-4"/>
    <n v="3027600"/>
    <s v="IWAN ARRY SHAKTI"/>
    <s v="Internet &amp; Mobile Banking Fraud Head"/>
    <m/>
    <m/>
    <m/>
    <m/>
    <x v="1"/>
    <m/>
    <m/>
    <x v="1"/>
    <n v="1"/>
    <x v="0"/>
    <n v="0"/>
    <x v="0"/>
    <n v="0.5"/>
  </r>
  <r>
    <n v="5600432"/>
    <s v="MUHAMMAD GALVIN NUGRAHA"/>
    <s v="U9"/>
    <x v="8"/>
    <s v="Fraud Management"/>
    <s v="Digital Banking Fraud"/>
    <s v="Non Retail Fraud - P"/>
    <s v="Non Retail Fraud"/>
    <s v="Non Retail Fraud Specialist"/>
    <s v="Non Retail Fraud Specialist"/>
    <s v="Kantor Pusat - Griya Niaga 2"/>
    <s v="TANGERANG SELATAN"/>
    <s v="Banten"/>
    <d v="2000-10-28T00:00:00"/>
    <d v="2025-06-02T00:00:00"/>
    <s v="Male"/>
    <s v="KP"/>
    <s v="Muhammad.Nugraha2@cimbniaga.co.id"/>
    <s v="D-4"/>
    <n v="5601693"/>
    <s v="DERRY HERDIAMAN"/>
    <s v="Non Retail Fraud Head"/>
    <m/>
    <m/>
    <m/>
    <m/>
    <x v="1"/>
    <m/>
    <m/>
    <x v="1"/>
    <n v="1"/>
    <x v="1"/>
    <e v="#N/A"/>
    <x v="1"/>
    <e v="#N/A"/>
  </r>
  <r>
    <n v="5600052"/>
    <s v="PANDHU NUGROHO YOGA PAMUNGKAS"/>
    <s v="U9"/>
    <x v="8"/>
    <s v="Fraud Management"/>
    <s v="Digital Banking Fraud"/>
    <s v="Non Retail Fraud - P"/>
    <s v="Non Retail Fraud"/>
    <s v="Non Retail Fraud Specialist"/>
    <s v="Non Retail Fraud Specialist"/>
    <s v="Kantor Pusat - Griya Niaga 2"/>
    <s v="TANGERANG SELATAN"/>
    <s v="Banten"/>
    <d v="1995-04-27T00:00:00"/>
    <d v="2025-04-21T00:00:00"/>
    <s v="Male"/>
    <s v="KP"/>
    <s v="pandhu.pamungkas2@cimbniaga.co.id"/>
    <s v="D-4"/>
    <n v="5601693"/>
    <s v="DERRY HERDIAMAN"/>
    <s v="Non Retail Fraud Head"/>
    <m/>
    <m/>
    <m/>
    <m/>
    <x v="1"/>
    <m/>
    <m/>
    <x v="0"/>
    <n v="0"/>
    <x v="1"/>
    <e v="#N/A"/>
    <x v="1"/>
    <e v="#N/A"/>
  </r>
  <r>
    <n v="5601078"/>
    <s v="WISIK DEWA MAULANA"/>
    <s v="U9"/>
    <x v="8"/>
    <s v="Fraud Management"/>
    <s v="Digital Banking Fraud"/>
    <s v="Non Retail Fraud - P"/>
    <s v="Non Retail Fraud"/>
    <s v="Non Retail Fraud Specialist"/>
    <s v="Non Retail Fraud Specialist"/>
    <s v="Kantor Pusat - Griya Niaga 2"/>
    <s v="TANGERANG SELATAN"/>
    <s v="Banten"/>
    <d v="1999-06-26T00:00:00"/>
    <d v="2025-09-01T00:00:00"/>
    <s v="Male"/>
    <s v="KP"/>
    <s v="wisik.maulana@cimbniaga.co.id"/>
    <s v="D-4"/>
    <n v="5601693"/>
    <s v="DERRY HERDIAMAN"/>
    <s v="Non Retail Fraud Head"/>
    <m/>
    <m/>
    <m/>
    <m/>
    <x v="1"/>
    <m/>
    <m/>
    <x v="0"/>
    <n v="0"/>
    <x v="1"/>
    <e v="#N/A"/>
    <x v="1"/>
    <e v="#N/A"/>
  </r>
  <r>
    <n v="3016743"/>
    <s v="FADJRI MUHAMMAD SP"/>
    <s v="U4"/>
    <x v="8"/>
    <s v="Fraud Management"/>
    <s v="Fraud Acquisition, Investigation &amp; Prevention"/>
    <s v="---"/>
    <s v="---"/>
    <s v="Fraud Acquisition, Investigation &amp; Prevention Head"/>
    <s v="Fraud Acquisition, Investigation &amp; Prevention Head"/>
    <s v="Kantor Pusat - Griya Niaga 2"/>
    <s v="TANGERANG SELATAN"/>
    <s v="Banten"/>
    <d v="1982-08-10T00:00:00"/>
    <d v="2011-09-05T00:00:00"/>
    <s v="Male"/>
    <s v="KP"/>
    <s v="FADJRI.MUHAMMAD@CIMBNIAGA.CO.ID"/>
    <s v="D-2"/>
    <n v="3003385"/>
    <s v="PAULUS DWIHARTO"/>
    <s v="Head of Fraud Management"/>
    <m/>
    <m/>
    <m/>
    <m/>
    <x v="1"/>
    <m/>
    <m/>
    <x v="0"/>
    <n v="0"/>
    <x v="0"/>
    <n v="0"/>
    <x v="0"/>
    <n v="0"/>
  </r>
  <r>
    <n v="3016472"/>
    <s v="MAY SETIAWAN MUNADI PUTRA"/>
    <s v="U6"/>
    <x v="8"/>
    <s v="Fraud Management"/>
    <s v="Fraud Acquisition, Investigation &amp; Prevention"/>
    <s v="Early Detection &amp; Authorization - P"/>
    <s v="---"/>
    <s v="Early Detection &amp; Authorization Head"/>
    <s v="Early Detection &amp; Authorization Head"/>
    <s v="Kantor Pusat - Griya Niaga 2"/>
    <s v="TANGERANG SELATAN"/>
    <s v="Banten"/>
    <d v="1982-05-10T00:00:00"/>
    <d v="2011-07-04T00:00:00"/>
    <s v="Male"/>
    <s v="KP"/>
    <s v="MAY.SETIAWAN@CIMBNIAGA.CO.ID"/>
    <s v="D-3"/>
    <n v="3016743"/>
    <s v="FADJRI MUHAMMAD SP"/>
    <s v="Fraud Acquisition, Investigation &amp; Prevention Head"/>
    <m/>
    <m/>
    <m/>
    <m/>
    <x v="1"/>
    <m/>
    <m/>
    <x v="0"/>
    <n v="0.1"/>
    <x v="0"/>
    <n v="0"/>
    <x v="0"/>
    <n v="0.05"/>
  </r>
  <r>
    <n v="3022859"/>
    <s v="PANDE PUTU BAGUS YUDIAWAN"/>
    <s v="U5"/>
    <x v="8"/>
    <s v="Fraud Management"/>
    <s v="Fraud Acquisition, Investigation &amp; Prevention"/>
    <s v="Fraud Acquisition"/>
    <s v="---"/>
    <s v="Fraud Acquisition Sr Specialist"/>
    <s v="Fraud Acquisition Sr Specialist"/>
    <s v="Kantor Pusat - Griya Niaga 2"/>
    <s v="TANGERANG SELATAN"/>
    <s v="Banten"/>
    <d v="1977-09-12T00:00:00"/>
    <d v="2013-05-14T00:00:00"/>
    <s v="Male"/>
    <s v="KP"/>
    <s v="PANDE.YUDIAWAN@CIMBNIAGA.CO.ID"/>
    <s v="D-3"/>
    <n v="3016743"/>
    <s v="FADJRI MUHAMMAD SP"/>
    <s v="Fraud Acquisition, Investigation &amp; Prevention Head"/>
    <m/>
    <m/>
    <m/>
    <m/>
    <x v="1"/>
    <m/>
    <m/>
    <x v="0"/>
    <n v="0"/>
    <x v="0"/>
    <n v="0"/>
    <x v="0"/>
    <n v="0"/>
  </r>
  <r>
    <n v="3038868"/>
    <s v="EDY SETIYAWAN"/>
    <s v="U6"/>
    <x v="8"/>
    <s v="Fraud Management"/>
    <s v="Fraud Acquisition, Investigation &amp; Prevention"/>
    <s v="Fraud Acquisition"/>
    <s v="---"/>
    <s v="Fraud Acquisition Specialist"/>
    <s v="Fraud Acquisition Specialist"/>
    <s v="Kantor Pusat - Griya Niaga 2"/>
    <s v="TANGERANG SELATAN"/>
    <s v="Banten"/>
    <d v="1988-11-11T00:00:00"/>
    <d v="2019-09-02T00:00:00"/>
    <s v="Male"/>
    <s v="KP"/>
    <s v="EDY.SETIYAWAN@CIMBNIAGA.CO.ID"/>
    <s v="D-3"/>
    <n v="3016743"/>
    <s v="FADJRI MUHAMMAD SP"/>
    <s v="Fraud Acquisition, Investigation &amp; Prevention Head"/>
    <m/>
    <m/>
    <m/>
    <m/>
    <x v="1"/>
    <m/>
    <m/>
    <x v="0"/>
    <n v="0.35"/>
    <x v="0"/>
    <n v="0"/>
    <x v="0"/>
    <n v="0.17499999999999999"/>
  </r>
  <r>
    <n v="5417320"/>
    <s v="MUHAMMAD HAFIDZ HADZAMI"/>
    <s v="U8"/>
    <x v="8"/>
    <s v="Fraud Management"/>
    <s v="Fraud Acquisition, Investigation &amp; Prevention"/>
    <s v="Fraud Acquisition"/>
    <s v="---"/>
    <s v="Fraud Acquisition Specialist"/>
    <s v="Fraud Acquisition Specialist"/>
    <s v="Kantor Pusat - Griya Niaga 2"/>
    <s v="TANGERANG SELATAN"/>
    <s v="Banten"/>
    <d v="1991-04-14T00:00:00"/>
    <d v="2024-12-02T00:00:00"/>
    <s v="Male"/>
    <s v="KP"/>
    <s v="muhammad.hadzami@cimbniaga.co.id"/>
    <s v="D-3"/>
    <n v="3016743"/>
    <s v="FADJRI MUHAMMAD SP"/>
    <s v="Fraud Acquisition, Investigation &amp; Prevention Head"/>
    <m/>
    <m/>
    <m/>
    <m/>
    <x v="1"/>
    <m/>
    <m/>
    <x v="0"/>
    <n v="0.1"/>
    <x v="1"/>
    <e v="#N/A"/>
    <x v="1"/>
    <e v="#N/A"/>
  </r>
  <r>
    <n v="3004781"/>
    <s v="ABRIANDI"/>
    <s v="U5"/>
    <x v="8"/>
    <s v="Fraud Management"/>
    <s v="Fraud Acquisition, Investigation &amp; Prevention"/>
    <s v="Fraud Investigation"/>
    <s v="---"/>
    <s v="Fraud Investigation Sr Specialist"/>
    <s v="Fraud Investigation Sr Specialist"/>
    <s v="Kantor Pusat - Griya Niaga 2"/>
    <s v="TANGERANG SELATAN"/>
    <s v="Banten"/>
    <d v="1974-10-05T00:00:00"/>
    <d v="1998-01-12T00:00:00"/>
    <s v="Male"/>
    <s v="KP"/>
    <s v="ABRIANDI@CIMBNIAGA.CO.ID"/>
    <s v="D-3"/>
    <n v="3016743"/>
    <s v="FADJRI MUHAMMAD SP"/>
    <s v="Fraud Acquisition, Investigation &amp; Prevention Head"/>
    <m/>
    <m/>
    <m/>
    <m/>
    <x v="1"/>
    <m/>
    <m/>
    <x v="1"/>
    <n v="1"/>
    <x v="0"/>
    <n v="0"/>
    <x v="0"/>
    <n v="0.5"/>
  </r>
  <r>
    <n v="3022187"/>
    <s v="RADEN ARIE ACHMAD LUKMANA"/>
    <s v="U6"/>
    <x v="8"/>
    <s v="Fraud Management"/>
    <s v="Fraud Acquisition, Investigation &amp; Prevention"/>
    <s v="Fraud Investigation"/>
    <s v="---"/>
    <s v="Fraud Investigation Specialist"/>
    <s v="Fraud Investigation Specialist"/>
    <s v="Kantor Pusat - Griya Niaga 2"/>
    <s v="TANGERANG SELATAN"/>
    <s v="Banten"/>
    <d v="1980-09-09T00:00:00"/>
    <d v="2013-04-01T00:00:00"/>
    <s v="Male"/>
    <s v="KP"/>
    <s v="RADEN.LUKMANA@CIMBNIAGA.CO.ID"/>
    <s v="D-3"/>
    <n v="3016743"/>
    <s v="FADJRI MUHAMMAD SP"/>
    <s v="Fraud Acquisition, Investigation &amp; Prevention Head"/>
    <m/>
    <m/>
    <m/>
    <m/>
    <x v="1"/>
    <m/>
    <m/>
    <x v="1"/>
    <n v="1"/>
    <x v="2"/>
    <n v="1"/>
    <x v="2"/>
    <n v="1"/>
  </r>
  <r>
    <n v="3032465"/>
    <s v="QOSMA IMAM SYAFI'I"/>
    <s v="U8"/>
    <x v="8"/>
    <s v="Fraud Management"/>
    <s v="Fraud Acquisition, Investigation &amp; Prevention"/>
    <s v="Fraud Investigation"/>
    <s v="---"/>
    <s v="Fraud Investigation Specialist"/>
    <s v="Fraud Investigation Specialist"/>
    <s v="Kantor Pusat - Griya Niaga 2"/>
    <s v="TANGERANG SELATAN"/>
    <s v="Banten"/>
    <d v="1990-04-24T00:00:00"/>
    <d v="2016-12-01T00:00:00"/>
    <s v="Male"/>
    <s v="KP"/>
    <s v="QOSMA.SYAFII@CIMBNIAGA.CO.ID"/>
    <s v="D-3"/>
    <n v="3016743"/>
    <s v="FADJRI MUHAMMAD SP"/>
    <s v="Fraud Acquisition, Investigation &amp; Prevention Head"/>
    <m/>
    <m/>
    <m/>
    <m/>
    <x v="1"/>
    <m/>
    <m/>
    <x v="0"/>
    <n v="0.2"/>
    <x v="0"/>
    <n v="0"/>
    <x v="0"/>
    <n v="0.1"/>
  </r>
  <r>
    <n v="3025159"/>
    <s v="EMIL ARDI"/>
    <s v="U6"/>
    <x v="8"/>
    <s v="Fraud Management"/>
    <s v="Fraud Acquisition, Investigation &amp; Prevention"/>
    <s v="Fraud Prevention"/>
    <s v="---"/>
    <s v="Fraud Prevention Senior Specialist"/>
    <s v="Fraud Prevention Senior Specialist"/>
    <s v="Kantor Pusat - Griya Niaga 2"/>
    <s v="TANGERANG SELATAN"/>
    <s v="Banten"/>
    <d v="1980-12-19T00:00:00"/>
    <d v="2014-01-06T00:00:00"/>
    <s v="Male"/>
    <s v="KP"/>
    <s v="EMIL.ARDI@CIMBNIAGA.CO.ID"/>
    <s v="D-3"/>
    <n v="3016743"/>
    <s v="FADJRI MUHAMMAD SP"/>
    <s v="Fraud Acquisition, Investigation &amp; Prevention Head"/>
    <m/>
    <m/>
    <m/>
    <m/>
    <x v="1"/>
    <m/>
    <m/>
    <x v="0"/>
    <n v="0"/>
    <x v="0"/>
    <n v="0"/>
    <x v="0"/>
    <n v="0"/>
  </r>
  <r>
    <n v="3027659"/>
    <s v="FENY ASTRIANI"/>
    <s v="U8"/>
    <x v="8"/>
    <s v="Fraud Management"/>
    <s v="Fraud Acquisition, Investigation &amp; Prevention"/>
    <s v="Fraud Prevention"/>
    <s v="---"/>
    <s v="Fraud Prevention Specialist"/>
    <s v="Fraud Prevention Specialist"/>
    <s v="Kantor Pusat - Griya Niaga 2"/>
    <s v="TANGERANG SELATAN"/>
    <s v="Banten"/>
    <d v="1991-06-25T00:00:00"/>
    <d v="2014-10-22T00:00:00"/>
    <s v="Female"/>
    <s v="KP"/>
    <s v="FENY.ASTRIANI@CIMBNIAGA.CO.ID"/>
    <s v="D-3"/>
    <n v="3016743"/>
    <s v="FADJRI MUHAMMAD SP"/>
    <s v="Fraud Acquisition, Investigation &amp; Prevention Head"/>
    <m/>
    <m/>
    <m/>
    <m/>
    <x v="1"/>
    <m/>
    <m/>
    <x v="0"/>
    <n v="0.1"/>
    <x v="0"/>
    <n v="0"/>
    <x v="0"/>
    <n v="0.05"/>
  </r>
  <r>
    <n v="3032190"/>
    <s v="RIZAL MUAMMAR RASYID"/>
    <s v="U8"/>
    <x v="8"/>
    <s v="Fraud Management"/>
    <s v="Fraud Acquisition, Investigation &amp; Prevention"/>
    <s v="Fraud Prevention"/>
    <s v="---"/>
    <s v="Fraud Prevention Specialist"/>
    <s v="Fraud Prevention Specialist"/>
    <s v="Kantor Pusat - Griya Niaga 2"/>
    <s v="TANGERANG SELATAN"/>
    <s v="Banten"/>
    <d v="1990-12-28T00:00:00"/>
    <d v="2016-11-01T00:00:00"/>
    <s v="Male"/>
    <s v="KP"/>
    <s v="RIZAL.RASYID@CIMBNIAGA.CO.ID"/>
    <s v="D-3"/>
    <n v="3016743"/>
    <s v="FADJRI MUHAMMAD SP"/>
    <s v="Fraud Acquisition, Investigation &amp; Prevention Head"/>
    <m/>
    <m/>
    <m/>
    <m/>
    <x v="1"/>
    <m/>
    <m/>
    <x v="1"/>
    <n v="1"/>
    <x v="0"/>
    <n v="0"/>
    <x v="0"/>
    <n v="0.5"/>
  </r>
  <r>
    <n v="3024053"/>
    <s v="ISAK INDRA SAKTI SUDIANTO.S"/>
    <s v="U8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79-07-29T00:00:00"/>
    <d v="2013-09-02T00:00:00"/>
    <s v="Male"/>
    <s v="KP"/>
    <s v="ISAK.SIMAMORA@CIMBNIAGA.CO.ID"/>
    <s v="D-4"/>
    <n v="3016472"/>
    <s v="MAY SETIAWAN MUNADI PUTRA"/>
    <s v="Early Detection &amp; Authorization Head"/>
    <m/>
    <m/>
    <m/>
    <m/>
    <x v="1"/>
    <m/>
    <m/>
    <x v="0"/>
    <n v="0.05"/>
    <x v="0"/>
    <n v="0"/>
    <x v="0"/>
    <n v="2.5000000000000001E-2"/>
  </r>
  <r>
    <n v="3004881"/>
    <s v="SYAHWANI"/>
    <s v="U8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71-11-29T00:00:00"/>
    <d v="2004-05-03T00:00:00"/>
    <s v="Male"/>
    <s v="KP"/>
    <s v="SYAHWANI@CIMBNIAGA.CO.ID"/>
    <s v="D-4"/>
    <n v="3016472"/>
    <s v="MAY SETIAWAN MUNADI PUTRA"/>
    <s v="Early Detection &amp; Authorization Head"/>
    <m/>
    <m/>
    <m/>
    <m/>
    <x v="1"/>
    <m/>
    <m/>
    <x v="0"/>
    <n v="0"/>
    <x v="0"/>
    <n v="0"/>
    <x v="0"/>
    <n v="0"/>
  </r>
  <r>
    <n v="3022989"/>
    <s v="FITRIANA"/>
    <s v="U8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89-05-05T00:00:00"/>
    <d v="2013-05-21T00:00:00"/>
    <s v="Female"/>
    <s v="KP"/>
    <s v="PITRIANA@CIMBNIAGA.CO.ID"/>
    <s v="D-4"/>
    <n v="3016472"/>
    <s v="MAY SETIAWAN MUNADI PUTRA"/>
    <s v="Early Detection &amp; Authorization Head"/>
    <m/>
    <m/>
    <m/>
    <m/>
    <x v="1"/>
    <m/>
    <m/>
    <x v="1"/>
    <n v="1"/>
    <x v="0"/>
    <n v="0"/>
    <x v="0"/>
    <n v="0.5"/>
  </r>
  <r>
    <n v="3024021"/>
    <s v="ERICK ERNANDA"/>
    <s v="U8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87-12-22T00:00:00"/>
    <d v="2013-08-15T00:00:00"/>
    <s v="Male"/>
    <s v="KP"/>
    <s v="ERICK.ERNANDA@CIMBNIAGA.CO.ID"/>
    <s v="D-4"/>
    <n v="3016472"/>
    <s v="MAY SETIAWAN MUNADI PUTRA"/>
    <s v="Early Detection &amp; Authorization Head"/>
    <m/>
    <m/>
    <m/>
    <m/>
    <x v="1"/>
    <m/>
    <m/>
    <x v="1"/>
    <n v="1"/>
    <x v="0"/>
    <n v="0"/>
    <x v="0"/>
    <n v="0.5"/>
  </r>
  <r>
    <n v="3024049"/>
    <s v="APIET YULIANSHAH"/>
    <s v="U8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87-07-20T00:00:00"/>
    <d v="2013-09-02T00:00:00"/>
    <s v="Male"/>
    <s v="KP"/>
    <s v="APIET.YULIANSHAH@CIMBNIAGA.CO.ID"/>
    <s v="D-4"/>
    <n v="3016472"/>
    <s v="MAY SETIAWAN MUNADI PUTRA"/>
    <s v="Early Detection &amp; Authorization Head"/>
    <m/>
    <m/>
    <m/>
    <m/>
    <x v="1"/>
    <m/>
    <m/>
    <x v="0"/>
    <n v="0"/>
    <x v="0"/>
    <n v="0"/>
    <x v="0"/>
    <n v="0"/>
  </r>
  <r>
    <n v="3024052"/>
    <s v="HILMIYATI"/>
    <s v="U8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84-06-09T00:00:00"/>
    <d v="2013-09-02T00:00:00"/>
    <s v="Female"/>
    <s v="KP"/>
    <s v="HILMIYATI@CIMBNIAGA.CO.ID"/>
    <s v="D-4"/>
    <n v="3016472"/>
    <s v="MAY SETIAWAN MUNADI PUTRA"/>
    <s v="Early Detection &amp; Authorization Head"/>
    <m/>
    <m/>
    <m/>
    <m/>
    <x v="1"/>
    <m/>
    <m/>
    <x v="0"/>
    <n v="0"/>
    <x v="0"/>
    <n v="0"/>
    <x v="0"/>
    <n v="0"/>
  </r>
  <r>
    <n v="3024051"/>
    <s v="ZAKARIA"/>
    <s v="U9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83-10-30T00:00:00"/>
    <d v="2013-09-02T00:00:00"/>
    <s v="Male"/>
    <s v="KP"/>
    <s v="ZAKARIA@CIMBNIAGA.CO.ID"/>
    <s v="D-4"/>
    <n v="3016472"/>
    <s v="MAY SETIAWAN MUNADI PUTRA"/>
    <s v="Early Detection &amp; Authorization Head"/>
    <m/>
    <m/>
    <m/>
    <m/>
    <x v="1"/>
    <m/>
    <m/>
    <x v="1"/>
    <n v="1"/>
    <x v="0"/>
    <n v="0"/>
    <x v="0"/>
    <n v="0.5"/>
  </r>
  <r>
    <n v="5600053"/>
    <s v="SATRIYO SIGIT PRAMONO"/>
    <s v="U9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95-10-13T00:00:00"/>
    <d v="2025-04-21T00:00:00"/>
    <s v="Male"/>
    <s v="KP"/>
    <s v="satriyo.pramono2@cimbniaga.co.id"/>
    <s v="D-4"/>
    <n v="3016472"/>
    <s v="MAY SETIAWAN MUNADI PUTRA"/>
    <s v="Early Detection &amp; Authorization Head"/>
    <m/>
    <m/>
    <m/>
    <m/>
    <x v="1"/>
    <m/>
    <m/>
    <x v="0"/>
    <n v="0"/>
    <x v="1"/>
    <e v="#N/A"/>
    <x v="1"/>
    <e v="#N/A"/>
  </r>
  <r>
    <n v="3038787"/>
    <s v="RIKYAN RISTANTO"/>
    <s v="U9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90-05-25T00:00:00"/>
    <d v="2019-08-12T00:00:00"/>
    <s v="Male"/>
    <s v="KP"/>
    <s v="RIKYAN.RISTANTO@CIMBNIAGA.CO.ID"/>
    <s v="D-4"/>
    <n v="3016472"/>
    <s v="MAY SETIAWAN MUNADI PUTRA"/>
    <s v="Early Detection &amp; Authorization Head"/>
    <m/>
    <m/>
    <m/>
    <m/>
    <x v="1"/>
    <m/>
    <m/>
    <x v="0"/>
    <n v="0"/>
    <x v="0"/>
    <n v="0"/>
    <x v="0"/>
    <n v="0"/>
  </r>
  <r>
    <n v="3035055"/>
    <s v="GERRY RONALD TOGU PANGIHUTAN"/>
    <s v="U9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82-10-20T00:00:00"/>
    <d v="2018-01-22T00:00:00"/>
    <s v="Male"/>
    <s v="KP"/>
    <s v="GERRY.PANGIHUTAN@CIMBNIAGA.CO.ID"/>
    <s v="D-4"/>
    <n v="3016472"/>
    <s v="MAY SETIAWAN MUNADI PUTRA"/>
    <s v="Early Detection &amp; Authorization Head"/>
    <m/>
    <m/>
    <m/>
    <m/>
    <x v="1"/>
    <m/>
    <m/>
    <x v="0"/>
    <n v="0"/>
    <x v="0"/>
    <n v="0"/>
    <x v="0"/>
    <n v="0"/>
  </r>
  <r>
    <n v="3031584"/>
    <s v="IRPAN SAEPUDIN"/>
    <s v="U9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88-02-09T00:00:00"/>
    <d v="2016-08-01T00:00:00"/>
    <s v="Male"/>
    <s v="KP"/>
    <s v="IRPAN.SAEPUDIN@CIMBNIAGA.CO.ID"/>
    <s v="D-4"/>
    <n v="3016472"/>
    <s v="MAY SETIAWAN MUNADI PUTRA"/>
    <s v="Early Detection &amp; Authorization Head"/>
    <m/>
    <m/>
    <m/>
    <m/>
    <x v="1"/>
    <m/>
    <m/>
    <x v="0"/>
    <n v="0"/>
    <x v="0"/>
    <n v="0"/>
    <x v="0"/>
    <n v="0"/>
  </r>
  <r>
    <n v="3027362"/>
    <s v="MUHAMMAD HAIRUL AKBAR"/>
    <s v="U9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1987-06-14T00:00:00"/>
    <d v="2014-10-06T00:00:00"/>
    <s v="Male"/>
    <s v="KP"/>
    <s v="MUH.AKBAR@CIMBNIAGA.CO.ID"/>
    <s v="D-4"/>
    <n v="3016472"/>
    <s v="MAY SETIAWAN MUNADI PUTRA"/>
    <s v="Early Detection &amp; Authorization Head"/>
    <m/>
    <m/>
    <m/>
    <m/>
    <x v="1"/>
    <m/>
    <m/>
    <x v="1"/>
    <n v="1"/>
    <x v="0"/>
    <n v="0"/>
    <x v="0"/>
    <n v="0.5"/>
  </r>
  <r>
    <n v="5601422"/>
    <s v="RAYMUNDUS KUS SATRYO BRAMANTYO WIBOWO"/>
    <s v="U10"/>
    <x v="8"/>
    <s v="Fraud Management"/>
    <s v="Fraud Acquisition, Investigation &amp; Prevention"/>
    <s v="Early Detection &amp; Authorization - P"/>
    <s v="Early Detection &amp; Authorization"/>
    <s v="Early Detection &amp; Authorization Specialist"/>
    <s v="Early Detection &amp; Authorization Specialist"/>
    <s v="Kantor Pusat - Griya Niaga 2"/>
    <s v="TANGERANG SELATAN"/>
    <s v="Banten"/>
    <d v="2000-06-29T00:00:00"/>
    <d v="2025-10-13T00:00:00"/>
    <s v="Male"/>
    <s v="KP"/>
    <s v="raymundus.wibowo@cimbniaga.co.id"/>
    <s v="D-4"/>
    <n v="3016472"/>
    <s v="MAY SETIAWAN MUNADI PUTRA"/>
    <s v="Early Detection &amp; Authorization Head"/>
    <m/>
    <m/>
    <m/>
    <m/>
    <x v="1"/>
    <m/>
    <m/>
    <x v="0"/>
    <n v="0.55000000000000004"/>
    <x v="1"/>
    <e v="#N/A"/>
    <x v="1"/>
    <e v="#N/A"/>
  </r>
  <r>
    <n v="3006511"/>
    <s v="I GST MD BAGUS ULARAN"/>
    <s v="U4"/>
    <x v="8"/>
    <s v="Fraud Management"/>
    <s v="Fraud Area"/>
    <s v="---"/>
    <s v="---"/>
    <s v="Fraud Area Head"/>
    <s v="Fraud Area Head"/>
    <s v="KC - Denpasar - Thamrin - DPS"/>
    <s v="DENPASAR"/>
    <s v="Bali"/>
    <d v="1974-03-12T00:00:00"/>
    <d v="2004-01-02T00:00:00"/>
    <s v="Male"/>
    <s v="DPS"/>
    <s v="GUSTI.ULARAN@CIMBNIAGA.CO.ID"/>
    <s v="D-2"/>
    <n v="3003385"/>
    <s v="PAULUS DWIHARTO"/>
    <s v="Head of Fraud Management"/>
    <m/>
    <m/>
    <m/>
    <m/>
    <x v="1"/>
    <m/>
    <m/>
    <x v="1"/>
    <n v="1"/>
    <x v="0"/>
    <n v="0"/>
    <x v="0"/>
    <n v="0.5"/>
  </r>
  <r>
    <n v="3037816"/>
    <s v="WIDIARTHA GIRI BERATAN"/>
    <s v="U7"/>
    <x v="8"/>
    <s v="Fraud Management"/>
    <s v="Fraud Area"/>
    <s v="Fraud Area - Bali &amp; Nusra"/>
    <s v="---"/>
    <s v="Fraud Area Specialist"/>
    <s v="Fraud Area Specialist"/>
    <s v="KC - Denpasar - Thamrin - DPS"/>
    <s v="DENPASAR"/>
    <s v="Bali"/>
    <d v="1986-02-21T00:00:00"/>
    <d v="2019-03-25T00:00:00"/>
    <s v="Male"/>
    <s v="DPS"/>
    <s v="WIDIARTHA.BERATAN@CIMBNIAGA.CO.ID"/>
    <s v="D-3"/>
    <n v="3006511"/>
    <s v="I GST MD BAGUS ULARAN"/>
    <s v="Fraud Area Head"/>
    <m/>
    <m/>
    <m/>
    <m/>
    <x v="1"/>
    <m/>
    <m/>
    <x v="1"/>
    <n v="1"/>
    <x v="0"/>
    <n v="0"/>
    <x v="0"/>
    <n v="0.5"/>
  </r>
  <r>
    <n v="3023011"/>
    <s v="DONNY HUDHARTA"/>
    <s v="U6"/>
    <x v="8"/>
    <s v="Fraud Management"/>
    <s v="Fraud Area"/>
    <s v="Fraud Area - Jawa Tengah &amp; DIY Yogyakarta"/>
    <s v="---"/>
    <s v="Fraud Area Specialist"/>
    <s v="Fraud Area Specialist"/>
    <s v="KCP - Semarang - Mataram - SMT"/>
    <s v="SEMARANG"/>
    <s v="Jawa Tengah"/>
    <d v="1976-09-23T00:00:00"/>
    <d v="2013-05-20T00:00:00"/>
    <s v="Male"/>
    <s v="SMT"/>
    <s v="DONNY.HUDHARTA@CIMBNIAGA.CO.ID"/>
    <s v="D-3"/>
    <n v="3006511"/>
    <s v="I GST MD BAGUS ULARAN"/>
    <s v="Fraud Area Head"/>
    <m/>
    <m/>
    <m/>
    <m/>
    <x v="1"/>
    <m/>
    <m/>
    <x v="1"/>
    <n v="1"/>
    <x v="0"/>
    <n v="0"/>
    <x v="0"/>
    <n v="0.5"/>
  </r>
  <r>
    <n v="3027160"/>
    <s v="BAGUS CHRISTIAN SUBYANTO"/>
    <s v="U6"/>
    <x v="8"/>
    <s v="Fraud Management"/>
    <s v="Fraud Area"/>
    <s v="Fraud Area - Jawa Timur &amp; Indonesia Timur"/>
    <s v="---"/>
    <s v="Fraud Area Specialist"/>
    <s v="Fraud Area Specialist"/>
    <s v="KCP - Surabaya - Tidar - TDR"/>
    <s v="SURABAYA"/>
    <s v="Jawa Timur"/>
    <d v="1988-05-29T00:00:00"/>
    <d v="2014-09-01T00:00:00"/>
    <s v="Male"/>
    <s v="TDR"/>
    <s v="BAGUS.SUBYANTO@CIMBNIAGA.CO.ID"/>
    <s v="D-3"/>
    <n v="3006511"/>
    <s v="I GST MD BAGUS ULARAN"/>
    <s v="Fraud Area Head"/>
    <m/>
    <m/>
    <m/>
    <m/>
    <x v="1"/>
    <m/>
    <m/>
    <x v="0"/>
    <n v="0.55000000000000004"/>
    <x v="0"/>
    <n v="0"/>
    <x v="0"/>
    <n v="0.27500000000000002"/>
  </r>
  <r>
    <n v="3036501"/>
    <s v="ARDHYA SADHONO GUNAWAN"/>
    <s v="U7"/>
    <x v="8"/>
    <s v="Fraud Management"/>
    <s v="Fraud Area"/>
    <s v="Fraud Area - Jawa Timur &amp; Indonesia Timur"/>
    <s v="---"/>
    <s v="Fraud Area Specialist"/>
    <s v="Fraud Area Specialist"/>
    <s v="KCP - Surabaya - Tidar - TDR"/>
    <s v="SURABAYA"/>
    <s v="Jawa Timur"/>
    <d v="1991-09-07T00:00:00"/>
    <d v="2018-09-17T00:00:00"/>
    <s v="Male"/>
    <s v="TDR"/>
    <s v="ARDHYA.GUNAWAN@CIMBNIAGA.CO.ID"/>
    <s v="D-3"/>
    <n v="3006511"/>
    <s v="I GST MD BAGUS ULARAN"/>
    <s v="Fraud Area Head"/>
    <m/>
    <m/>
    <m/>
    <m/>
    <x v="1"/>
    <m/>
    <m/>
    <x v="1"/>
    <n v="1"/>
    <x v="0"/>
    <n v="0"/>
    <x v="0"/>
    <n v="0.5"/>
  </r>
  <r>
    <n v="3027841"/>
    <s v="ILHAM SUADA"/>
    <s v="U6"/>
    <x v="8"/>
    <s v="Fraud Management"/>
    <s v="Fraud Area"/>
    <s v="Fraud Area - Sumatera"/>
    <s v="---"/>
    <s v="Fraud Area Specialist"/>
    <s v="Fraud Area Specialist"/>
    <s v="KCP - Medan - Gatot Subroto - MGS"/>
    <s v="MEDAN"/>
    <s v="Sumatera Utara"/>
    <d v="1983-09-14T00:00:00"/>
    <d v="2014-11-24T00:00:00"/>
    <s v="Male"/>
    <s v="MGS"/>
    <s v="ILHAM.SUADA@CIMBNIAGA.CO.ID"/>
    <s v="D-3"/>
    <n v="3006511"/>
    <s v="I GST MD BAGUS ULARAN"/>
    <s v="Fraud Area Head"/>
    <m/>
    <m/>
    <m/>
    <m/>
    <x v="1"/>
    <m/>
    <m/>
    <x v="0"/>
    <n v="0"/>
    <x v="0"/>
    <n v="0"/>
    <x v="0"/>
    <n v="0"/>
  </r>
  <r>
    <n v="3034474"/>
    <s v="MUHAMMAD FENDYAN FEDRIZAL"/>
    <s v="U4"/>
    <x v="8"/>
    <s v="Fraud Management"/>
    <s v="Fraud Resolution &amp; Merchant Control"/>
    <s v="---"/>
    <s v="---"/>
    <s v="Fraud Resolution &amp; Merchant Control Head"/>
    <s v="Fraud Resolution &amp; Merchant Control Head"/>
    <s v="Kantor Pusat - Griya Niaga 2"/>
    <s v="TANGERANG SELATAN"/>
    <s v="Banten"/>
    <d v="1986-03-05T00:00:00"/>
    <d v="2017-10-20T00:00:00"/>
    <s v="Male"/>
    <s v="KP"/>
    <s v="MUHAMMAD.FEDRIZAL@CIMBNIAGA.CO.ID"/>
    <s v="D-2"/>
    <n v="3003385"/>
    <s v="PAULUS DWIHARTO"/>
    <s v="Head of Fraud Management"/>
    <m/>
    <m/>
    <m/>
    <m/>
    <x v="1"/>
    <m/>
    <m/>
    <x v="0"/>
    <n v="0.05"/>
    <x v="0"/>
    <n v="0"/>
    <x v="0"/>
    <n v="2.5000000000000001E-2"/>
  </r>
  <r>
    <n v="3002374"/>
    <s v="FIRDIANASARI"/>
    <s v="U6"/>
    <x v="8"/>
    <s v="Fraud Management"/>
    <s v="Fraud Resolution &amp; Merchant Control"/>
    <s v="Dispute Analysis"/>
    <s v="---"/>
    <s v="Dispute Analysis Senior Specialist"/>
    <s v="Dispute Analysis Senior Specialist"/>
    <s v="Kantor Pusat - Griya Niaga 2"/>
    <s v="TANGERANG SELATAN"/>
    <s v="Banten"/>
    <d v="1971-08-19T00:00:00"/>
    <d v="1993-01-01T00:00:00"/>
    <s v="Female"/>
    <s v="KP"/>
    <s v="FIRDIANASARI@CIMBNIAGA.CO.ID"/>
    <s v="D-3"/>
    <n v="3034474"/>
    <s v="MUHAMMAD FENDYAN FEDRIZAL"/>
    <s v="Fraud Resolution &amp; Merchant Control Head"/>
    <m/>
    <m/>
    <m/>
    <m/>
    <x v="0"/>
    <m/>
    <m/>
    <x v="0"/>
    <n v="0.2"/>
    <x v="0"/>
    <n v="0"/>
    <x v="0"/>
    <n v="0.1"/>
  </r>
  <r>
    <n v="3038514"/>
    <s v="BAYU APRIANTO"/>
    <s v="U8"/>
    <x v="8"/>
    <s v="Fraud Management"/>
    <s v="Fraud Resolution &amp; Merchant Control"/>
    <s v="Dispute Analysis"/>
    <s v="---"/>
    <s v="Dispute Analysis Specialist"/>
    <s v="Dispute Analysis Specialist"/>
    <s v="Kantor Pusat - Griya Niaga 2"/>
    <s v="TANGERANG SELATAN"/>
    <s v="Banten"/>
    <d v="1992-04-10T00:00:00"/>
    <d v="2019-08-05T00:00:00"/>
    <s v="Male"/>
    <s v="KP"/>
    <s v="BAYU.APRIANTO@CIMBNIAGA.CO.ID"/>
    <s v="D-3"/>
    <n v="3034474"/>
    <s v="MUHAMMAD FENDYAN FEDRIZAL"/>
    <s v="Fraud Resolution &amp; Merchant Control Head"/>
    <m/>
    <m/>
    <m/>
    <m/>
    <x v="1"/>
    <m/>
    <m/>
    <x v="0"/>
    <n v="0"/>
    <x v="0"/>
    <n v="0"/>
    <x v="0"/>
    <n v="0"/>
  </r>
  <r>
    <n v="3008249"/>
    <s v="LINA RUSTIANI"/>
    <s v="U8"/>
    <x v="8"/>
    <s v="Fraud Management"/>
    <s v="Fraud Resolution &amp; Merchant Control"/>
    <s v="Dispute Analysis"/>
    <s v="---"/>
    <s v="Dispute Analysis Specialist"/>
    <s v="Dispute Analysis Specialist"/>
    <s v="Kantor Pusat - Griya Niaga 2"/>
    <s v="TANGERANG SELATAN"/>
    <s v="Banten"/>
    <d v="1979-11-08T00:00:00"/>
    <d v="2007-01-01T00:00:00"/>
    <s v="Female"/>
    <s v="KP"/>
    <s v="LINA.RUSTIANI@CIMBNIAGA.CO.ID"/>
    <s v="D-3"/>
    <n v="3034474"/>
    <s v="MUHAMMAD FENDYAN FEDRIZAL"/>
    <s v="Fraud Resolution &amp; Merchant Control Head"/>
    <m/>
    <m/>
    <m/>
    <m/>
    <x v="1"/>
    <m/>
    <m/>
    <x v="0"/>
    <n v="0"/>
    <x v="0"/>
    <n v="0"/>
    <x v="0"/>
    <n v="0"/>
  </r>
  <r>
    <n v="3002714"/>
    <s v="YANUARDI PRASUDIO"/>
    <s v="U6"/>
    <x v="8"/>
    <s v="Fraud Management"/>
    <s v="Fraud Resolution &amp; Merchant Control"/>
    <s v="Dispute Resolution - P"/>
    <s v="---"/>
    <s v="Dispute Resolution Head"/>
    <s v="Dispute Resolution Head"/>
    <s v="Kantor Pusat - Griya Niaga 2"/>
    <s v="TANGERANG SELATAN"/>
    <s v="Banten"/>
    <d v="1972-01-23T00:00:00"/>
    <d v="1994-08-25T00:00:00"/>
    <s v="Male"/>
    <s v="KP"/>
    <s v="YANUARDI.PRASUDIO@CIMBNIAGA.CO.ID"/>
    <s v="D-3"/>
    <n v="3034474"/>
    <s v="MUHAMMAD FENDYAN FEDRIZAL"/>
    <s v="Fraud Resolution &amp; Merchant Control Head"/>
    <m/>
    <m/>
    <m/>
    <m/>
    <x v="1"/>
    <m/>
    <m/>
    <x v="0"/>
    <n v="0.45"/>
    <x v="0"/>
    <n v="0"/>
    <x v="0"/>
    <n v="0.22500000000000001"/>
  </r>
  <r>
    <n v="3034950"/>
    <s v="MEGA GIRI SAPUTRI LIE"/>
    <s v="U6"/>
    <x v="8"/>
    <s v="Fraud Management"/>
    <s v="Fraud Resolution &amp; Merchant Control"/>
    <s v="Merchant &amp; Ecommerce Fraud - P"/>
    <s v="---"/>
    <s v="Merchant &amp; Ecommerce Fraud Head"/>
    <s v="Merchant &amp; Ecommerce Fraud Head"/>
    <s v="Kantor Pusat - Griya Niaga 2"/>
    <s v="TANGERANG SELATAN"/>
    <s v="Banten"/>
    <d v="1987-09-02T00:00:00"/>
    <d v="2018-01-10T00:00:00"/>
    <s v="Female"/>
    <s v="KP"/>
    <s v="MEGA.LIE@CIMBNIAGA.CO.ID"/>
    <s v="D-3"/>
    <n v="3034474"/>
    <s v="MUHAMMAD FENDYAN FEDRIZAL"/>
    <s v="Fraud Resolution &amp; Merchant Control Head"/>
    <m/>
    <m/>
    <m/>
    <m/>
    <x v="1"/>
    <m/>
    <m/>
    <x v="0"/>
    <n v="0.15"/>
    <x v="0"/>
    <n v="0"/>
    <x v="0"/>
    <n v="7.4999999999999997E-2"/>
  </r>
  <r>
    <n v="3006154"/>
    <s v="MEISIS NURYANI"/>
    <s v="U7"/>
    <x v="8"/>
    <s v="Fraud Management"/>
    <s v="Fraud Resolution &amp; Merchant Control"/>
    <s v="Resolution Control &amp; Monitoring"/>
    <s v="---"/>
    <s v="Resolution Control &amp; Monitoring Senior Specialist"/>
    <s v="Resolution Control &amp; Monitoring Senior Specialist"/>
    <s v="Kantor Pusat - Griya Niaga 2"/>
    <s v="TANGERANG SELATAN"/>
    <s v="Banten"/>
    <d v="1978-05-28T00:00:00"/>
    <d v="2004-07-01T00:00:00"/>
    <s v="Female"/>
    <s v="KP"/>
    <s v="MEYSIS@CIMBNIAGA.CO.ID"/>
    <s v="D-3"/>
    <n v="3034474"/>
    <s v="MUHAMMAD FENDYAN FEDRIZAL"/>
    <s v="Fraud Resolution &amp; Merchant Control Head"/>
    <m/>
    <m/>
    <m/>
    <m/>
    <x v="1"/>
    <m/>
    <m/>
    <x v="1"/>
    <n v="1"/>
    <x v="0"/>
    <n v="0"/>
    <x v="0"/>
    <n v="0.5"/>
  </r>
  <r>
    <n v="3032840"/>
    <s v="ARLINA YUANINTA"/>
    <s v="U8"/>
    <x v="8"/>
    <s v="Fraud Management"/>
    <s v="Fraud Resolution &amp; Merchant Control"/>
    <s v="Resolution Control &amp; Monitoring"/>
    <s v="---"/>
    <s v="Resolution Control &amp; Monitoring Specialist"/>
    <s v="Resolution Control &amp; Monitoring Specialist"/>
    <s v="Kantor Pusat - Griya Niaga 2"/>
    <s v="TANGERANG SELATAN"/>
    <s v="Banten"/>
    <d v="1987-06-17T00:00:00"/>
    <d v="2017-01-20T00:00:00"/>
    <s v="Female"/>
    <s v="KP"/>
    <s v="ARLINA.YUANINTA@CIMBNIAGA.CO.ID"/>
    <s v="D-3"/>
    <n v="3034474"/>
    <s v="MUHAMMAD FENDYAN FEDRIZAL"/>
    <s v="Fraud Resolution &amp; Merchant Control Head"/>
    <m/>
    <m/>
    <m/>
    <m/>
    <x v="1"/>
    <m/>
    <m/>
    <x v="0"/>
    <n v="0.2"/>
    <x v="0"/>
    <n v="0"/>
    <x v="0"/>
    <n v="0.1"/>
  </r>
  <r>
    <n v="3006606"/>
    <s v="FARDANI NUSIAWINDRA"/>
    <s v="U8"/>
    <x v="8"/>
    <s v="Fraud Management"/>
    <s v="Fraud Resolution &amp; Merchant Control"/>
    <s v="Dispute Resolution - P"/>
    <s v="Dispute Resolution"/>
    <s v="Dispute Resolution Specialist"/>
    <s v="Dispute Resolution Specialist"/>
    <s v="Kantor Pusat - Griya Niaga 2"/>
    <s v="TANGERANG SELATAN"/>
    <s v="Banten"/>
    <d v="1975-05-11T00:00:00"/>
    <d v="2004-02-05T00:00:00"/>
    <s v="Female"/>
    <s v="KP"/>
    <s v="NUSI@CIMBNIAGA.CO.ID"/>
    <s v="D-4"/>
    <n v="3002714"/>
    <s v="YANUARDI PRASUDIO"/>
    <s v="Dispute Resolution Head"/>
    <m/>
    <m/>
    <m/>
    <m/>
    <x v="1"/>
    <m/>
    <m/>
    <x v="0"/>
    <n v="0"/>
    <x v="0"/>
    <n v="0"/>
    <x v="0"/>
    <n v="0"/>
  </r>
  <r>
    <n v="5377976"/>
    <s v="AHMAD ZAKI HARTANTO"/>
    <s v="U8"/>
    <x v="8"/>
    <s v="Fraud Management"/>
    <s v="Fraud Resolution &amp; Merchant Control"/>
    <s v="Dispute Resolution - P"/>
    <s v="Dispute Resolution"/>
    <s v="Dispute Resolution Specialist"/>
    <s v="Dispute Resolution Specialist"/>
    <s v="Kantor Pusat - Griya Niaga 2"/>
    <s v="TANGERANG SELATAN"/>
    <s v="Banten"/>
    <d v="1999-10-05T00:00:00"/>
    <d v="2022-10-31T00:00:00"/>
    <s v="Male"/>
    <s v="KP"/>
    <s v="Ahmad.Hartanto@cimbniaga.co.id"/>
    <s v="D-4"/>
    <n v="3002714"/>
    <s v="YANUARDI PRASUDIO"/>
    <s v="Dispute Resolution Head"/>
    <m/>
    <m/>
    <m/>
    <m/>
    <x v="1"/>
    <m/>
    <m/>
    <x v="1"/>
    <n v="1"/>
    <x v="0"/>
    <n v="0"/>
    <x v="0"/>
    <n v="0.5"/>
  </r>
  <r>
    <n v="5600528"/>
    <s v="RIFQI QHANI PUJIHARTO"/>
    <s v="U9"/>
    <x v="8"/>
    <s v="Fraud Management"/>
    <s v="Fraud Resolution &amp; Merchant Control"/>
    <s v="Dispute Resolution - P"/>
    <s v="Dispute Resolution"/>
    <s v="Dispute Resolution Specialist"/>
    <s v="Dispute Resolution Specialist"/>
    <s v="Kantor Pusat - Griya Niaga 2"/>
    <s v="TANGERANG SELATAN"/>
    <s v="Banten"/>
    <d v="2001-03-26T00:00:00"/>
    <d v="2025-06-23T00:00:00"/>
    <s v="Male"/>
    <s v="KP"/>
    <s v="rifqi.pujiharto@cimbniaga.co.id"/>
    <s v="D-4"/>
    <n v="3002714"/>
    <s v="YANUARDI PRASUDIO"/>
    <s v="Dispute Resolution Head"/>
    <m/>
    <m/>
    <m/>
    <m/>
    <x v="1"/>
    <m/>
    <m/>
    <x v="0"/>
    <n v="0"/>
    <x v="0"/>
    <n v="0"/>
    <x v="0"/>
    <n v="0"/>
  </r>
  <r>
    <n v="3032387"/>
    <s v="WAHID KURNIAWAN"/>
    <s v="U9"/>
    <x v="8"/>
    <s v="Fraud Management"/>
    <s v="Fraud Resolution &amp; Merchant Control"/>
    <s v="Dispute Resolution - P"/>
    <s v="Dispute Resolution"/>
    <s v="Dispute Resolution Specialist"/>
    <s v="Dispute Resolution Specialist"/>
    <s v="Kantor Pusat - Griya Niaga 2"/>
    <s v="TANGERANG SELATAN"/>
    <s v="Banten"/>
    <d v="1991-06-04T00:00:00"/>
    <d v="2016-12-01T00:00:00"/>
    <s v="Male"/>
    <s v="KP"/>
    <s v="WAHIDKURNIAWAN@CIMBNIAGA.CO.ID"/>
    <s v="D-4"/>
    <n v="3002714"/>
    <s v="YANUARDI PRASUDIO"/>
    <s v="Dispute Resolution Head"/>
    <m/>
    <m/>
    <m/>
    <m/>
    <x v="1"/>
    <m/>
    <m/>
    <x v="0"/>
    <n v="0"/>
    <x v="0"/>
    <n v="0"/>
    <x v="0"/>
    <n v="0"/>
  </r>
  <r>
    <n v="3023854"/>
    <s v="NUR DWI NUGROHO"/>
    <s v="U7"/>
    <x v="8"/>
    <s v="Fraud Management"/>
    <s v="Fraud Resolution &amp; Merchant Control"/>
    <s v="Merchant &amp; Ecommerce Fraud - P"/>
    <s v="Merchant &amp; Ecommerce Fraud"/>
    <s v="Merchant &amp; Ecommerce Fraud Specialist"/>
    <s v="Merchant &amp; Ecommerce Fraud Specialist"/>
    <s v="Kantor Pusat - Griya Niaga 2"/>
    <s v="TANGERANG SELATAN"/>
    <s v="Banten"/>
    <d v="1990-07-15T00:00:00"/>
    <d v="2013-08-01T00:00:00"/>
    <s v="Male"/>
    <s v="KP"/>
    <s v="NURDWI.NUGROHO@CIMBNIAGA.CO.ID"/>
    <s v="D-4"/>
    <n v="3034950"/>
    <s v="MEGA GIRI SAPUTRI LIE"/>
    <s v="Merchant &amp; Ecommerce Fraud Head"/>
    <m/>
    <m/>
    <m/>
    <m/>
    <x v="1"/>
    <m/>
    <m/>
    <x v="0"/>
    <n v="0.35"/>
    <x v="0"/>
    <n v="0"/>
    <x v="0"/>
    <n v="0.17499999999999999"/>
  </r>
  <r>
    <n v="5409837"/>
    <s v="RIONALDY JONATHANS"/>
    <s v="U8"/>
    <x v="8"/>
    <s v="Fraud Management"/>
    <s v="Fraud Resolution &amp; Merchant Control"/>
    <s v="Merchant &amp; Ecommerce Fraud - P"/>
    <s v="Merchant &amp; Ecommerce Fraud"/>
    <s v="Merchant &amp; Ecommerce Fraud Specialist"/>
    <s v="Merchant &amp; Ecommerce Fraud Specialist"/>
    <s v="Kantor Pusat - Griya Niaga 2"/>
    <s v="TANGERANG SELATAN"/>
    <s v="Banten"/>
    <d v="1989-07-17T00:00:00"/>
    <d v="2024-06-19T00:00:00"/>
    <s v="Male"/>
    <s v="KP"/>
    <s v="Rionaldy.Jonathans@Cimbniaga.co.id"/>
    <s v="D-4"/>
    <n v="3034950"/>
    <s v="MEGA GIRI SAPUTRI LIE"/>
    <s v="Merchant &amp; Ecommerce Fraud Head"/>
    <m/>
    <m/>
    <m/>
    <m/>
    <x v="1"/>
    <m/>
    <m/>
    <x v="0"/>
    <n v="0.55000000000000004"/>
    <x v="0"/>
    <n v="0"/>
    <x v="0"/>
    <n v="0.27500000000000002"/>
  </r>
  <r>
    <n v="5600539"/>
    <s v="DIVA AMIRA BERLIANI"/>
    <s v="U9"/>
    <x v="8"/>
    <s v="Fraud Management"/>
    <s v="Fraud Resolution &amp; Merchant Control"/>
    <s v="Merchant &amp; Ecommerce Fraud - P"/>
    <s v="Merchant &amp; Ecommerce Fraud"/>
    <s v="Merchant &amp; Ecommerce Fraud Specialist"/>
    <s v="Merchant &amp; Ecommerce Fraud Specialist"/>
    <s v="Kantor Pusat - Griya Niaga 2"/>
    <s v="TANGERANG SELATAN"/>
    <s v="Banten"/>
    <d v="2000-07-04T00:00:00"/>
    <d v="2025-06-30T00:00:00"/>
    <s v="Female"/>
    <s v="KP"/>
    <s v="diva.berliani@cimbniaga.co.id"/>
    <s v="D-4"/>
    <n v="3034950"/>
    <s v="MEGA GIRI SAPUTRI LIE"/>
    <s v="Merchant &amp; Ecommerce Fraud Head"/>
    <m/>
    <m/>
    <m/>
    <m/>
    <x v="1"/>
    <m/>
    <m/>
    <x v="0"/>
    <n v="0.6"/>
    <x v="0"/>
    <n v="0"/>
    <x v="0"/>
    <n v="0.3"/>
  </r>
  <r>
    <n v="3009652"/>
    <s v="SUPRATIKNO"/>
    <s v="U4"/>
    <x v="8"/>
    <s v="Fraud Management"/>
    <s v="Process Improvement &amp; System Control 1"/>
    <s v="---"/>
    <s v="---"/>
    <s v="Process Improvement &amp; System Control Head"/>
    <s v="Process Improvement &amp; System Control Head"/>
    <s v="Kantor Pusat - Griya Niaga 2"/>
    <s v="TANGERANG SELATAN"/>
    <s v="Banten"/>
    <d v="1971-08-27T00:00:00"/>
    <d v="2007-01-09T00:00:00"/>
    <s v="Male"/>
    <s v="KP"/>
    <s v="SUPRATIKNO@CIMBNIAGA.CO.ID"/>
    <s v="D-2"/>
    <n v="3003385"/>
    <s v="PAULUS DWIHARTO"/>
    <s v="Head of Fraud Management"/>
    <m/>
    <m/>
    <m/>
    <m/>
    <x v="1"/>
    <m/>
    <m/>
    <x v="0"/>
    <n v="0"/>
    <x v="0"/>
    <n v="0"/>
    <x v="0"/>
    <n v="0"/>
  </r>
  <r>
    <n v="3023353"/>
    <s v="SETIAWAN SANTOSO"/>
    <s v="U5"/>
    <x v="8"/>
    <s v="Fraud Management"/>
    <s v="Process Improvement &amp; System Control 1"/>
    <s v="Process Improvement &amp; System Control 2"/>
    <s v="---"/>
    <s v="Process Improvement &amp; System Control Senior Specialist"/>
    <s v="Process Improvement &amp; System Control Senior Specialist"/>
    <s v="Kantor Pusat - Griya Niaga 2"/>
    <s v="TANGERANG SELATAN"/>
    <s v="Banten"/>
    <d v="1983-05-15T00:00:00"/>
    <d v="2013-06-17T00:00:00"/>
    <s v="Male"/>
    <s v="KP"/>
    <s v="SETIAWAN.SANTOSO@CIMBNIAGA.CO.ID"/>
    <s v="D-3"/>
    <n v="3009652"/>
    <s v="SUPRATIKNO"/>
    <s v="Process Improvement &amp; System Control Head"/>
    <m/>
    <m/>
    <m/>
    <m/>
    <x v="1"/>
    <m/>
    <m/>
    <x v="0"/>
    <n v="0"/>
    <x v="0"/>
    <n v="0"/>
    <x v="0"/>
    <n v="0"/>
  </r>
  <r>
    <n v="3041163"/>
    <s v="ANGGITA FEDYANA"/>
    <s v="U7"/>
    <x v="8"/>
    <s v="Fraud Management"/>
    <s v="Process Improvement &amp; System Control 1"/>
    <s v="Process Improvement &amp; System Control 2"/>
    <s v="---"/>
    <s v="Process Improvement &amp; System Control Specialist"/>
    <s v="Process Improvement &amp; System Control Specialist"/>
    <s v="Kantor Pusat - Griya Niaga 2"/>
    <s v="TANGERANG SELATAN"/>
    <s v="Banten"/>
    <d v="1992-01-31T00:00:00"/>
    <d v="2020-05-04T00:00:00"/>
    <s v="Female"/>
    <s v="KP"/>
    <s v="ANGGITA.F.FARIZAL@CIMBNIAGA.CO.ID"/>
    <s v="D-3"/>
    <n v="3009652"/>
    <s v="SUPRATIKNO"/>
    <s v="Process Improvement &amp; System Control Head"/>
    <m/>
    <m/>
    <m/>
    <m/>
    <x v="1"/>
    <m/>
    <m/>
    <x v="0"/>
    <n v="0"/>
    <x v="0"/>
    <n v="0"/>
    <x v="0"/>
    <n v="0"/>
  </r>
  <r>
    <n v="5395270"/>
    <s v="VINCENTIUS THEO WAHYUDI ONGKOWARDOYO"/>
    <s v="U7"/>
    <x v="8"/>
    <s v="Fraud Management"/>
    <s v="Process Improvement &amp; System Control 1"/>
    <s v="Process Improvement &amp; System Control 2"/>
    <s v="---"/>
    <s v="Process Improvement &amp; System Control Specialist"/>
    <s v="Process Improvement &amp; System Control Specialist"/>
    <s v="Kantor Pusat - Griya Niaga 2"/>
    <s v="TANGERANG SELATAN"/>
    <s v="Banten"/>
    <d v="1998-07-28T00:00:00"/>
    <d v="2023-08-21T00:00:00"/>
    <s v="Male"/>
    <s v="KP"/>
    <s v="Vincentius.Ongkowardoyo@cimbniaga.co.id"/>
    <s v="D-3"/>
    <n v="3009652"/>
    <s v="SUPRATIKNO"/>
    <s v="Process Improvement &amp; System Control Head"/>
    <m/>
    <m/>
    <m/>
    <m/>
    <x v="1"/>
    <m/>
    <m/>
    <x v="0"/>
    <n v="0"/>
    <x v="0"/>
    <n v="0"/>
    <x v="0"/>
    <n v="0"/>
  </r>
  <r>
    <n v="5392888"/>
    <s v="CAHYA RAMADHAN PRATAMA"/>
    <s v="U8"/>
    <x v="8"/>
    <s v="Fraud Management"/>
    <s v="Process Improvement &amp; System Control 1"/>
    <s v="Process Improvement &amp; System Control 2"/>
    <s v="---"/>
    <s v="Process Improvement &amp; System Control Specialist"/>
    <s v="Process Improvement &amp; System Control Specialist"/>
    <s v="Kantor Pusat - Griya Niaga 2"/>
    <s v="TANGERANG SELATAN"/>
    <s v="Banten"/>
    <d v="1995-02-12T00:00:00"/>
    <d v="2023-07-31T00:00:00"/>
    <s v="Male"/>
    <s v="KP"/>
    <s v="Cahya.Pratama@cimbniaga.co.id"/>
    <s v="D-3"/>
    <n v="3009652"/>
    <s v="SUPRATIKNO"/>
    <s v="Process Improvement &amp; System Control Head"/>
    <m/>
    <m/>
    <m/>
    <m/>
    <x v="1"/>
    <m/>
    <m/>
    <x v="1"/>
    <n v="1"/>
    <x v="0"/>
    <n v="0"/>
    <x v="0"/>
    <n v="0.5"/>
  </r>
  <r>
    <n v="3013336"/>
    <s v="HARTONO AGUS"/>
    <s v="U2"/>
    <x v="8"/>
    <s v="Information Security"/>
    <s v="---"/>
    <s v="---"/>
    <s v="---"/>
    <s v="Head of Information Security"/>
    <s v="Head of Information Security"/>
    <s v="Kantor Pusat - Griya Niaga 1"/>
    <s v="TANGERANG SELATAN"/>
    <s v="Banten"/>
    <d v="1974-01-13T00:00:00"/>
    <d v="2010-05-17T00:00:00"/>
    <s v="Male"/>
    <s v="KP"/>
    <s v="HARTONO.AGUS@CIMBNIAGA.CO.ID"/>
    <s v="D-1"/>
    <n v="5424192"/>
    <s v="RICO USTHAVIA FRANS"/>
    <s v="Operations, Technology, Analytics &amp; AI Director"/>
    <m/>
    <m/>
    <m/>
    <m/>
    <x v="1"/>
    <m/>
    <m/>
    <x v="0"/>
    <n v="0"/>
    <x v="0"/>
    <n v="0"/>
    <x v="0"/>
    <n v="0"/>
  </r>
  <r>
    <n v="5376622"/>
    <s v="ANRI"/>
    <s v="U4"/>
    <x v="8"/>
    <s v="Information Security"/>
    <s v="Access Management"/>
    <s v="---"/>
    <s v="---"/>
    <s v="Access Management Head"/>
    <s v="Access Management Head"/>
    <s v="Kantor Pusat - Griya Niaga 2"/>
    <s v="TANGERANG SELATAN"/>
    <s v="Banten"/>
    <d v="1978-05-07T00:00:00"/>
    <d v="2022-11-11T00:00:00"/>
    <s v="Male"/>
    <s v="KP"/>
    <s v="Anri.Anri@cimbniaga.co.id"/>
    <s v="D-2"/>
    <n v="3013336"/>
    <s v="HARTONO AGUS"/>
    <s v="Head of Information Security"/>
    <m/>
    <m/>
    <m/>
    <m/>
    <x v="1"/>
    <m/>
    <m/>
    <x v="0"/>
    <n v="0"/>
    <x v="0"/>
    <n v="0"/>
    <x v="0"/>
    <n v="0"/>
  </r>
  <r>
    <n v="3037652"/>
    <s v="RIKA NOFRIANTI"/>
    <s v="U7"/>
    <x v="8"/>
    <s v="Information Security"/>
    <s v="Access Management"/>
    <s v="Application Access Management"/>
    <s v="---"/>
    <s v="Application Access Management Sr Specialist"/>
    <s v="Application Access Management Sr Specialist"/>
    <s v="Kantor Pusat - Griya Niaga 2"/>
    <s v="TANGERANG SELATAN"/>
    <s v="Banten"/>
    <d v="1986-11-21T00:00:00"/>
    <d v="2019-04-08T00:00:00"/>
    <s v="Female"/>
    <s v="KP"/>
    <s v="RIKA.NOFRIANTI@CIMBNIAGA.CO.ID"/>
    <s v="D-3"/>
    <n v="5376622"/>
    <s v="ANRI"/>
    <s v="Access Management Head"/>
    <m/>
    <m/>
    <m/>
    <m/>
    <x v="1"/>
    <m/>
    <m/>
    <x v="1"/>
    <n v="1"/>
    <x v="0"/>
    <n v="0"/>
    <x v="0"/>
    <n v="0.5"/>
  </r>
  <r>
    <n v="3011157"/>
    <s v="MILADYAH NOVIYANTI"/>
    <s v="U7"/>
    <x v="8"/>
    <s v="Information Security"/>
    <s v="Access Management"/>
    <s v="Application Access Management"/>
    <s v="---"/>
    <s v="Application Access Management Sr Specialist"/>
    <s v="Application Access Management Sr Specialist"/>
    <s v="Kantor Pusat - Griya Niaga 2"/>
    <s v="TANGERANG SELATAN"/>
    <s v="Banten"/>
    <d v="1985-11-29T00:00:00"/>
    <d v="2009-04-28T00:00:00"/>
    <s v="Female"/>
    <s v="KP"/>
    <s v="MILADYAH@CIMBNIAGA.CO.ID"/>
    <s v="D-3"/>
    <n v="5376622"/>
    <s v="ANRI"/>
    <s v="Access Management Head"/>
    <m/>
    <m/>
    <m/>
    <m/>
    <x v="1"/>
    <m/>
    <m/>
    <x v="0"/>
    <n v="0"/>
    <x v="0"/>
    <n v="0"/>
    <x v="0"/>
    <n v="0"/>
  </r>
  <r>
    <n v="3015479"/>
    <s v="ARDIANSYAH KURNIAWAN"/>
    <s v="U8"/>
    <x v="8"/>
    <s v="Information Security"/>
    <s v="Access Management"/>
    <s v="Application Access Management"/>
    <s v="---"/>
    <s v="Application Access Management Specialist"/>
    <s v="Application Access Management Specialist"/>
    <s v="Kantor Pusat - Griya Niaga 2"/>
    <s v="TANGERANG SELATAN"/>
    <s v="Banten"/>
    <d v="1988-12-11T00:00:00"/>
    <d v="2011-03-02T00:00:00"/>
    <s v="Male"/>
    <s v="KP"/>
    <s v="ARDIANSYAH.KURNIAWAN@CIMBNIAGA.CO.ID"/>
    <s v="D-3"/>
    <n v="5376622"/>
    <s v="ANRI"/>
    <s v="Access Management Head"/>
    <m/>
    <m/>
    <m/>
    <m/>
    <x v="1"/>
    <m/>
    <m/>
    <x v="0"/>
    <n v="0.05"/>
    <x v="0"/>
    <n v="0"/>
    <x v="0"/>
    <n v="2.5000000000000001E-2"/>
  </r>
  <r>
    <n v="3041765"/>
    <s v="BUDI PRASETYO"/>
    <s v="U9"/>
    <x v="8"/>
    <s v="Information Security"/>
    <s v="Access Management"/>
    <s v="Application Access Management"/>
    <s v="---"/>
    <s v="Application Access Management Specialist"/>
    <s v="Application Access Management Specialist"/>
    <s v="Kantor Pusat - Griya Niaga 2"/>
    <s v="TANGERANG SELATAN"/>
    <s v="Banten"/>
    <d v="1990-08-03T00:00:00"/>
    <d v="2020-10-19T00:00:00"/>
    <s v="Male"/>
    <s v="KP"/>
    <s v="BUDI.PRASETYO@CIMBNIAGA.CO.ID"/>
    <s v="D-3"/>
    <n v="5376622"/>
    <s v="ANRI"/>
    <s v="Access Management Head"/>
    <m/>
    <m/>
    <m/>
    <m/>
    <x v="1"/>
    <m/>
    <m/>
    <x v="0"/>
    <n v="0.55000000000000004"/>
    <x v="0"/>
    <n v="0"/>
    <x v="0"/>
    <n v="0.27500000000000002"/>
  </r>
  <r>
    <n v="3005703"/>
    <s v="INDRA GUNAWAN"/>
    <s v="U5"/>
    <x v="8"/>
    <s v="Information Security"/>
    <s v="Access Management"/>
    <s v="Infrastructure Access &amp; Key Management"/>
    <s v="---"/>
    <s v="Infrastructure Access &amp; Key Management Lead"/>
    <s v="Infrastructure Access &amp; Key Management Lead"/>
    <s v="Kantor Pusat - Griya Niaga 1"/>
    <s v="TANGERANG SELATAN"/>
    <s v="Banten"/>
    <d v="1976-02-18T00:00:00"/>
    <d v="2004-05-06T00:00:00"/>
    <s v="Male"/>
    <s v="KP"/>
    <s v="INDRA.GUN@CIMBNIAGA.CO.ID"/>
    <s v="D-3"/>
    <n v="5376622"/>
    <s v="ANRI"/>
    <s v="Access Management Head"/>
    <m/>
    <m/>
    <m/>
    <m/>
    <x v="1"/>
    <m/>
    <m/>
    <x v="0"/>
    <n v="0"/>
    <x v="0"/>
    <n v="0"/>
    <x v="0"/>
    <n v="0"/>
  </r>
  <r>
    <n v="5376975"/>
    <s v="TONI ANGGRAIWAN"/>
    <s v="U7"/>
    <x v="8"/>
    <s v="Information Security"/>
    <s v="Access Management"/>
    <s v="Infrastructure Access &amp; Key Management"/>
    <s v="---"/>
    <s v="Infrastructure Access &amp; Key Management Specialist"/>
    <s v="Infrastructure Access &amp; Key Management Specialist"/>
    <s v="Kantor Pusat - Griya Niaga 1"/>
    <s v="TANGERANG SELATAN"/>
    <s v="Banten"/>
    <d v="1992-05-11T00:00:00"/>
    <d v="2022-10-17T00:00:00"/>
    <s v="Male"/>
    <s v="KP"/>
    <s v="Toni.Anggraiwan2@cimbniaga.co.id"/>
    <s v="D-3"/>
    <n v="5376622"/>
    <s v="ANRI"/>
    <s v="Access Management Head"/>
    <m/>
    <m/>
    <m/>
    <m/>
    <x v="1"/>
    <m/>
    <m/>
    <x v="0"/>
    <n v="0.95"/>
    <x v="0"/>
    <n v="0"/>
    <x v="0"/>
    <n v="0.47499999999999998"/>
  </r>
  <r>
    <n v="5377214"/>
    <s v="HILDA NURMALASARI"/>
    <s v="U7"/>
    <x v="8"/>
    <s v="Information Security"/>
    <s v="Access Management"/>
    <s v="Infrastructure Access &amp; Key Management"/>
    <s v="---"/>
    <s v="Infrastructure Access &amp; Key Management Specialist"/>
    <s v="Infrastructure Access &amp; Key Management Specialist"/>
    <s v="Kantor Pusat - Griya Niaga 1"/>
    <s v="TANGERANG SELATAN"/>
    <s v="Banten"/>
    <d v="1996-03-19T00:00:00"/>
    <d v="2022-10-10T00:00:00"/>
    <s v="Female"/>
    <s v="KP"/>
    <s v="Hilda.nurmalasari@Cimbniaga.co.id"/>
    <s v="D-3"/>
    <n v="5376622"/>
    <s v="ANRI"/>
    <s v="Access Management Head"/>
    <m/>
    <m/>
    <m/>
    <m/>
    <x v="1"/>
    <m/>
    <m/>
    <x v="0"/>
    <n v="0"/>
    <x v="0"/>
    <n v="0"/>
    <x v="0"/>
    <n v="0"/>
  </r>
  <r>
    <n v="3034914"/>
    <s v="SYAIFUL BAHRI"/>
    <s v="U8"/>
    <x v="8"/>
    <s v="Information Security"/>
    <s v="Access Management"/>
    <s v="Infrastructure Access &amp; Key Management"/>
    <s v="---"/>
    <s v="Infrastructure Access &amp; Key Management Specialist"/>
    <s v="Infrastructure Access &amp; Key Management Specialist"/>
    <s v="Kantor Pusat - Griya Niaga 1"/>
    <s v="TANGERANG SELATAN"/>
    <s v="Banten"/>
    <d v="1993-06-23T00:00:00"/>
    <d v="2017-12-11T00:00:00"/>
    <s v="Male"/>
    <s v="KP"/>
    <s v="SYAIFUL.BAHRI3@CIMBNIAGA.CO.ID"/>
    <s v="D-3"/>
    <n v="5376622"/>
    <s v="ANRI"/>
    <s v="Access Management Head"/>
    <m/>
    <m/>
    <m/>
    <m/>
    <x v="1"/>
    <m/>
    <m/>
    <x v="0"/>
    <n v="0"/>
    <x v="0"/>
    <n v="0"/>
    <x v="0"/>
    <n v="0"/>
  </r>
  <r>
    <n v="3007332"/>
    <s v="DWI BAYU CAHYONO"/>
    <s v="U5"/>
    <x v="8"/>
    <s v="Information Security"/>
    <s v="Access Management"/>
    <s v="Process improvement"/>
    <s v="---"/>
    <s v="Process improvement Lead"/>
    <s v="Process improvement Lead"/>
    <s v="Kantor Pusat - Griya Niaga 2"/>
    <s v="TANGERANG SELATAN"/>
    <s v="Banten"/>
    <d v="1980-08-24T00:00:00"/>
    <d v="2005-12-01T00:00:00"/>
    <s v="Male"/>
    <s v="KP"/>
    <s v="DWI.BAYU@CIMBNIAGA.CO.ID"/>
    <s v="D-3"/>
    <n v="5376622"/>
    <s v="ANRI"/>
    <s v="Access Management Head"/>
    <m/>
    <m/>
    <m/>
    <m/>
    <x v="1"/>
    <m/>
    <m/>
    <x v="0"/>
    <n v="0.1"/>
    <x v="0"/>
    <n v="0"/>
    <x v="0"/>
    <n v="0.05"/>
  </r>
  <r>
    <n v="3010363"/>
    <s v="SULISTYO ADISANTOSO"/>
    <s v="U5"/>
    <x v="8"/>
    <s v="Information Security"/>
    <s v="Access Management"/>
    <s v="User Access Control"/>
    <s v="---"/>
    <s v="User Access Control Sr Specialist"/>
    <s v="User Access Control Sr Specialist"/>
    <s v="Kantor Pusat - Griya Niaga 2"/>
    <s v="TANGERANG SELATAN"/>
    <s v="Banten"/>
    <d v="1978-05-30T00:00:00"/>
    <d v="2007-10-17T00:00:00"/>
    <s v="Male"/>
    <s v="KP"/>
    <s v="SULISTYO.ADISANTOSO@CIMBNIAGA.CO.ID"/>
    <s v="D-3"/>
    <n v="5376622"/>
    <s v="ANRI"/>
    <s v="Access Management Head"/>
    <m/>
    <m/>
    <m/>
    <m/>
    <x v="1"/>
    <m/>
    <m/>
    <x v="0"/>
    <n v="0"/>
    <x v="0"/>
    <n v="0"/>
    <x v="0"/>
    <n v="0"/>
  </r>
  <r>
    <n v="3014263"/>
    <s v="FIRLI AYUBSYAH"/>
    <s v="U7"/>
    <x v="8"/>
    <s v="Information Security"/>
    <s v="Access Management"/>
    <s v="User Access Control"/>
    <s v="---"/>
    <s v="User Access Control Specialist"/>
    <s v="User Access Control Specialist"/>
    <s v="Kantor Pusat - Griya Niaga 2"/>
    <s v="TANGERANG SELATAN"/>
    <s v="Banten"/>
    <d v="1979-02-25T00:00:00"/>
    <d v="2010-10-13T00:00:00"/>
    <s v="Male"/>
    <s v="KP"/>
    <s v="FIRLI.AYUBSYAH@CIMBNIAGA.CO.ID"/>
    <s v="D-3"/>
    <n v="5376622"/>
    <s v="ANRI"/>
    <s v="Access Management Head"/>
    <m/>
    <m/>
    <m/>
    <m/>
    <x v="1"/>
    <m/>
    <m/>
    <x v="0"/>
    <n v="0"/>
    <x v="0"/>
    <n v="0"/>
    <x v="0"/>
    <n v="0"/>
  </r>
  <r>
    <n v="3037693"/>
    <s v="ZASTYA DIASTANTRI"/>
    <s v="U8"/>
    <x v="8"/>
    <s v="Information Security"/>
    <s v="Access Management"/>
    <s v="User Access Control"/>
    <s v="---"/>
    <s v="User Access Control Specialist"/>
    <s v="User Access Control Specialist"/>
    <s v="Kantor Pusat - Griya Niaga 2"/>
    <s v="TANGERANG SELATAN"/>
    <s v="Banten"/>
    <d v="1996-06-28T00:00:00"/>
    <d v="2019-03-01T00:00:00"/>
    <s v="Female"/>
    <s v="KP"/>
    <s v="ZASTYA.DIASTANTRI@CIMBNIAGA.CO.ID"/>
    <s v="D-3"/>
    <n v="5376622"/>
    <s v="ANRI"/>
    <s v="Access Management Head"/>
    <m/>
    <m/>
    <m/>
    <m/>
    <x v="1"/>
    <m/>
    <m/>
    <x v="0"/>
    <n v="0.95"/>
    <x v="0"/>
    <n v="0"/>
    <x v="0"/>
    <n v="0.47499999999999998"/>
  </r>
  <r>
    <n v="5378267"/>
    <s v="RIMHOT PARULIAN SITORUS"/>
    <s v="U3"/>
    <x v="8"/>
    <s v="Information Security"/>
    <s v="Cyber Defense COE"/>
    <s v="---"/>
    <s v="---"/>
    <s v="Cyber Defense COE Head"/>
    <s v="Cyber Defense COE Head"/>
    <s v="Kantor Pusat - Griya Niaga 1"/>
    <s v="TANGERANG SELATAN"/>
    <s v="Banten"/>
    <d v="1987-04-10T00:00:00"/>
    <d v="2022-11-01T00:00:00"/>
    <s v="Male"/>
    <s v="KP"/>
    <s v="Rimhot.Sitorus@cimbniaga.co.id"/>
    <s v="D-2"/>
    <n v="3013336"/>
    <s v="HARTONO AGUS"/>
    <s v="Head of Information Security"/>
    <m/>
    <m/>
    <m/>
    <m/>
    <x v="1"/>
    <m/>
    <m/>
    <x v="0"/>
    <n v="0"/>
    <x v="0"/>
    <n v="0"/>
    <x v="0"/>
    <n v="0"/>
  </r>
  <r>
    <n v="5393895"/>
    <s v="RICARDO GABRIEL DAVID"/>
    <s v="U8"/>
    <x v="8"/>
    <s v="Information Security"/>
    <s v="Cyber Defense COE"/>
    <s v="Cloud Security"/>
    <s v="---"/>
    <s v="Cloud Security Specialist"/>
    <s v="Cloud Security Specialist"/>
    <s v="Kantor Pusat - Griya Niaga 1"/>
    <s v="TANGERANG SELATAN"/>
    <s v="Banten"/>
    <d v="1995-04-30T00:00:00"/>
    <d v="2023-08-14T00:00:00"/>
    <s v="Male"/>
    <s v="KP"/>
    <s v="Ricardo.David@cimbniaga.co.id"/>
    <s v="D-3"/>
    <n v="5378267"/>
    <s v="RIMHOT PARULIAN SITORUS"/>
    <s v="Cyber Defense COE Head"/>
    <m/>
    <m/>
    <m/>
    <m/>
    <x v="1"/>
    <m/>
    <m/>
    <x v="1"/>
    <n v="1"/>
    <x v="0"/>
    <n v="0"/>
    <x v="0"/>
    <n v="0.5"/>
  </r>
  <r>
    <n v="5392920"/>
    <s v="CLEMENT PROLIFEL PRIYATAMA"/>
    <s v="U8"/>
    <x v="8"/>
    <s v="Information Security"/>
    <s v="Cyber Defense COE"/>
    <s v="Cloud Security"/>
    <s v="---"/>
    <s v="Cloud Security Specialist"/>
    <s v="Cloud Security Specialist"/>
    <s v="Kantor Pusat - Griya Niaga 1"/>
    <s v="TANGERANG SELATAN"/>
    <s v="Banten"/>
    <d v="2000-09-13T00:00:00"/>
    <d v="2023-09-05T00:00:00"/>
    <s v="Male"/>
    <s v="KP"/>
    <s v="Clement.Priyatama@cimbniaga.co.id"/>
    <s v="D-3"/>
    <n v="5378267"/>
    <s v="RIMHOT PARULIAN SITORUS"/>
    <s v="Cyber Defense COE Head"/>
    <m/>
    <m/>
    <m/>
    <m/>
    <x v="1"/>
    <m/>
    <m/>
    <x v="1"/>
    <n v="1"/>
    <x v="0"/>
    <n v="0"/>
    <x v="0"/>
    <n v="0.5"/>
  </r>
  <r>
    <n v="5371396"/>
    <s v="ANTONIO ANDRE DEPRITO"/>
    <s v="U4"/>
    <x v="8"/>
    <s v="Information Security"/>
    <s v="Cyber Defense COE"/>
    <s v="Red Team"/>
    <s v="---"/>
    <s v="Red Team Lead"/>
    <s v="Red Team Lead"/>
    <s v="Kantor Pusat - Griya Niaga 1"/>
    <s v="TANGERANG SELATAN"/>
    <s v="Banten"/>
    <d v="1995-11-26T00:00:00"/>
    <d v="2022-07-19T00:00:00"/>
    <s v="Male"/>
    <s v="KP"/>
    <s v="antonio.deprito@cimbniaga.co.id"/>
    <s v="D-3"/>
    <n v="5378267"/>
    <s v="RIMHOT PARULIAN SITORUS"/>
    <s v="Cyber Defense COE Head"/>
    <m/>
    <m/>
    <m/>
    <m/>
    <x v="1"/>
    <m/>
    <m/>
    <x v="0"/>
    <n v="0"/>
    <x v="0"/>
    <n v="0"/>
    <x v="0"/>
    <n v="0"/>
  </r>
  <r>
    <n v="5417510"/>
    <s v="I KOMANG SUGHOSA ANANTAWIJAYA"/>
    <s v="U7"/>
    <x v="8"/>
    <s v="Information Security"/>
    <s v="Cyber Defense COE"/>
    <s v="Red Team"/>
    <s v="---"/>
    <s v="Red Team Specialist"/>
    <s v="Red Team Specialist"/>
    <s v="Kantor Pusat - Griya Niaga 1"/>
    <s v="TANGERANG SELATAN"/>
    <s v="Banten"/>
    <d v="2001-03-29T00:00:00"/>
    <d v="2024-12-09T00:00:00"/>
    <s v="Male"/>
    <s v="KP"/>
    <s v="i.anantawijaya@cimbniaga.co.id"/>
    <s v="D-3"/>
    <n v="5378267"/>
    <s v="RIMHOT PARULIAN SITORUS"/>
    <s v="Cyber Defense COE Head"/>
    <m/>
    <m/>
    <m/>
    <m/>
    <x v="1"/>
    <m/>
    <m/>
    <x v="0"/>
    <n v="0"/>
    <x v="1"/>
    <e v="#N/A"/>
    <x v="1"/>
    <e v="#N/A"/>
  </r>
  <r>
    <n v="5403844"/>
    <s v="JUAN CHRISTIAN TIRTAYANA"/>
    <s v="U5"/>
    <x v="8"/>
    <s v="Information Security"/>
    <s v="Cyber Defense COE"/>
    <s v="Security Defense"/>
    <s v="---"/>
    <s v="Security Defense Lead - Center"/>
    <s v="Security Defense Lead - Center"/>
    <s v="Kantor Pusat - Griya Niaga 1"/>
    <s v="TANGERANG SELATAN"/>
    <s v="Banten"/>
    <d v="2000-05-27T00:00:00"/>
    <d v="2024-03-13T00:00:00"/>
    <s v="Male"/>
    <s v="KP"/>
    <s v="Juan.Tirtayana@cimbniaga.co.id"/>
    <s v="D-3"/>
    <n v="5378267"/>
    <s v="RIMHOT PARULIAN SITORUS"/>
    <s v="Cyber Defense COE Head"/>
    <m/>
    <m/>
    <m/>
    <m/>
    <x v="1"/>
    <m/>
    <m/>
    <x v="0"/>
    <n v="0"/>
    <x v="0"/>
    <n v="0"/>
    <x v="0"/>
    <n v="0"/>
  </r>
  <r>
    <n v="3039199"/>
    <s v="GABRIEL SETYO ADI"/>
    <s v="U6"/>
    <x v="8"/>
    <s v="Information Security"/>
    <s v="Cyber Defense COE"/>
    <s v="Security Defense"/>
    <s v="---"/>
    <s v="Security Defense Sr Specialist - Center"/>
    <s v="Security Defense Sr Specialist - Center"/>
    <s v="Kantor Pusat - Griya Niaga 1"/>
    <s v="TANGERANG SELATAN"/>
    <s v="Banten"/>
    <d v="1992-03-22T00:00:00"/>
    <d v="2019-09-23T00:00:00"/>
    <s v="Male"/>
    <s v="KP"/>
    <s v="GABRIEL.ADI@CIMBNIAGA.CO.ID"/>
    <s v="D-3"/>
    <n v="5378267"/>
    <s v="RIMHOT PARULIAN SITORUS"/>
    <s v="Cyber Defense COE Head"/>
    <m/>
    <m/>
    <m/>
    <m/>
    <x v="1"/>
    <m/>
    <m/>
    <x v="0"/>
    <n v="0"/>
    <x v="0"/>
    <n v="0"/>
    <x v="0"/>
    <n v="0"/>
  </r>
  <r>
    <n v="5384819"/>
    <s v="ENRICO ADRIANUS WAWOLANGI"/>
    <s v="U4"/>
    <x v="8"/>
    <s v="Information Security"/>
    <s v="Data Protection Office"/>
    <s v="---"/>
    <s v="---"/>
    <s v="Data Protection Office Head"/>
    <s v="Data Protection Office Head"/>
    <s v="Kantor Fungsional Non Operasional - Menara Sentraya"/>
    <s v="JAKARTA SELATAN"/>
    <s v="Dki Jakarta"/>
    <d v="1987-06-04T00:00:00"/>
    <d v="2023-05-02T00:00:00"/>
    <s v="Male"/>
    <s v="KFNO"/>
    <s v="Enrico.Wawolangi@cimbniaga.co.id"/>
    <s v="D-2"/>
    <n v="3013336"/>
    <s v="HARTONO AGUS"/>
    <s v="Head of Information Security"/>
    <m/>
    <m/>
    <m/>
    <m/>
    <x v="1"/>
    <m/>
    <m/>
    <x v="0"/>
    <n v="0"/>
    <x v="0"/>
    <n v="0"/>
    <x v="0"/>
    <n v="0"/>
  </r>
  <r>
    <n v="5384824"/>
    <s v="FEBRINA MAHARANIDEBORAH"/>
    <s v="U5"/>
    <x v="8"/>
    <s v="Information Security"/>
    <s v="Data Protection Office"/>
    <s v="Data &amp; Technology"/>
    <s v="---"/>
    <s v="Data &amp; Technology Sr Counselor"/>
    <s v="Data &amp; Technology Sr Counselor"/>
    <s v="Kantor Fungsional Non Operasional - Menara Sentraya"/>
    <s v="JAKARTA SELATAN"/>
    <s v="Dki Jakarta"/>
    <d v="1988-02-20T00:00:00"/>
    <d v="2023-03-07T00:00:00"/>
    <s v="Female"/>
    <s v="KFNO"/>
    <s v="Febrina.Maharanideborah@cimbniaga.co.id"/>
    <s v="D-3"/>
    <n v="5384819"/>
    <s v="Enrico Adrianus Wawolangi"/>
    <s v="Data Protection Office Head"/>
    <m/>
    <m/>
    <m/>
    <m/>
    <x v="1"/>
    <m/>
    <m/>
    <x v="0"/>
    <n v="0"/>
    <x v="0"/>
    <n v="0"/>
    <x v="0"/>
    <n v="0"/>
  </r>
  <r>
    <n v="3035487"/>
    <s v="PAMELA CASSY POLUAN"/>
    <s v="U5"/>
    <x v="8"/>
    <s v="Information Security"/>
    <s v="Data Protection Office"/>
    <s v="Data Protection"/>
    <s v="---"/>
    <s v="Data Protection Advisor"/>
    <s v="Data Protection Advisor"/>
    <s v="Kantor Fungsional Non Operasional - Menara Sentraya"/>
    <s v="JAKARTA SELATAN"/>
    <s v="Dki Jakarta"/>
    <d v="1984-08-11T00:00:00"/>
    <d v="2018-05-02T00:00:00"/>
    <s v="Female"/>
    <s v="KFNO"/>
    <s v="PAMELA.POLUAN@CIMBNIAGA.CO.ID"/>
    <s v="D-3"/>
    <n v="5384819"/>
    <s v="Enrico Adrianus Wawolangi"/>
    <s v="Data Protection Office Head"/>
    <m/>
    <m/>
    <m/>
    <m/>
    <x v="1"/>
    <m/>
    <m/>
    <x v="1"/>
    <n v="1"/>
    <x v="2"/>
    <n v="1"/>
    <x v="2"/>
    <n v="1"/>
  </r>
  <r>
    <n v="5379411"/>
    <s v="SIRIN SHAFWATI"/>
    <s v="U5"/>
    <x v="8"/>
    <s v="Information Security"/>
    <s v="Data Protection Office"/>
    <s v="Data Protection"/>
    <s v="---"/>
    <s v="Data Protection Lead"/>
    <s v="Data Protection Lead"/>
    <s v="Kantor Fungsional Non Operasional - Menara Sentraya"/>
    <s v="JAKARTA SELATAN"/>
    <s v="Dki Jakarta"/>
    <d v="1992-08-23T00:00:00"/>
    <d v="2022-12-05T00:00:00"/>
    <s v="Female"/>
    <s v="KFNO"/>
    <s v="Sirin.Shafwati@cimbniaga.co.id"/>
    <s v="D-3"/>
    <n v="5384819"/>
    <s v="Enrico Adrianus Wawolangi"/>
    <s v="Data Protection Office Head"/>
    <m/>
    <m/>
    <m/>
    <m/>
    <x v="1"/>
    <m/>
    <m/>
    <x v="0"/>
    <n v="0"/>
    <x v="0"/>
    <n v="0"/>
    <x v="0"/>
    <n v="0"/>
  </r>
  <r>
    <n v="5384696"/>
    <s v="ARIEF RACHMAN ASHAR"/>
    <s v="U5"/>
    <x v="8"/>
    <s v="Information Security"/>
    <s v="Data Protection Office"/>
    <s v="Data Protection"/>
    <s v="---"/>
    <s v="Data Protection Lead"/>
    <s v="Data Protection Lead"/>
    <s v="Kantor Fungsional Non Operasional - Menara Sentraya"/>
    <s v="JAKARTA SELATAN"/>
    <s v="Dki Jakarta"/>
    <d v="1992-06-08T00:00:00"/>
    <d v="2023-02-13T00:00:00"/>
    <s v="Male"/>
    <s v="KFNO"/>
    <s v="Arief.Ashar@cimbniaga.co.id"/>
    <s v="D-3"/>
    <n v="5384819"/>
    <s v="Enrico Adrianus Wawolangi"/>
    <s v="Data Protection Office Head"/>
    <m/>
    <m/>
    <m/>
    <m/>
    <x v="1"/>
    <m/>
    <m/>
    <x v="0"/>
    <n v="0.95"/>
    <x v="2"/>
    <n v="1"/>
    <x v="0"/>
    <n v="0.97499999999999998"/>
  </r>
  <r>
    <n v="3025532"/>
    <s v="LEO CANDRA GINTING"/>
    <s v="U6"/>
    <x v="8"/>
    <s v="Information Security"/>
    <s v="Data Protection Office"/>
    <s v="Data Protection"/>
    <s v="---"/>
    <s v="Data Protection Advisor"/>
    <s v="Data Protection Advisor"/>
    <s v="Kantor Fungsional Non Operasional - Menara Sentraya"/>
    <s v="JAKARTA SELATAN"/>
    <s v="Dki Jakarta"/>
    <d v="1987-08-08T00:00:00"/>
    <d v="2014-02-10T00:00:00"/>
    <s v="Male"/>
    <s v="KFNO"/>
    <s v="LEO.GINTING@CIMBNIAGA.CO.ID"/>
    <s v="D-3"/>
    <n v="5384819"/>
    <s v="Enrico Adrianus Wawolangi"/>
    <s v="Data Protection Office Head"/>
    <m/>
    <m/>
    <m/>
    <m/>
    <x v="1"/>
    <m/>
    <m/>
    <x v="0"/>
    <n v="0"/>
    <x v="0"/>
    <n v="0"/>
    <x v="0"/>
    <n v="0"/>
  </r>
  <r>
    <n v="5393850"/>
    <s v="JONI POHAN"/>
    <s v="U5"/>
    <x v="8"/>
    <s v="Information Security"/>
    <s v="Data Protection Office"/>
    <s v="DPO Technology"/>
    <s v="---"/>
    <s v="DPO Technology Advisor"/>
    <s v="DPO Technology Advisor"/>
    <s v="Kantor Fungsional Non Operasional - Menara Sentraya"/>
    <s v="JAKARTA SELATAN"/>
    <s v="Dki Jakarta"/>
    <d v="1993-06-30T00:00:00"/>
    <d v="2023-09-18T00:00:00"/>
    <s v="Male"/>
    <s v="KFNO"/>
    <s v="Joni.Pohan@cimbniaga.co.id"/>
    <s v="D-3"/>
    <n v="5384819"/>
    <s v="Enrico Adrianus Wawolangi"/>
    <s v="Data Protection Office Head"/>
    <m/>
    <m/>
    <m/>
    <m/>
    <x v="1"/>
    <m/>
    <m/>
    <x v="0"/>
    <n v="0"/>
    <x v="0"/>
    <n v="0"/>
    <x v="0"/>
    <n v="0"/>
  </r>
  <r>
    <n v="5398329"/>
    <s v="GEDE BARKAH WIDAGDO"/>
    <s v="U4"/>
    <x v="8"/>
    <s v="Information Security"/>
    <s v="Security Architect &amp; Re-Engineering"/>
    <s v="---"/>
    <s v="---"/>
    <s v="Security Architect &amp; Re-Engineering Head"/>
    <s v="Security Architect &amp; Re-Engineering Head"/>
    <s v="Kantor Pusat - Griya Niaga 1"/>
    <s v="TANGERANG SELATAN"/>
    <s v="Banten"/>
    <d v="1978-01-08T00:00:00"/>
    <d v="2024-01-15T00:00:00"/>
    <s v="Male"/>
    <s v="KP"/>
    <s v="gede.widagdo@cimbniaga.co.id"/>
    <s v="D-2"/>
    <n v="3013336"/>
    <s v="HARTONO AGUS"/>
    <s v="Head of Information Security"/>
    <m/>
    <m/>
    <m/>
    <m/>
    <x v="1"/>
    <m/>
    <m/>
    <x v="0"/>
    <n v="0"/>
    <x v="0"/>
    <n v="0"/>
    <x v="0"/>
    <n v="0"/>
  </r>
  <r>
    <n v="3005619"/>
    <s v="RUDI SUHARTONO"/>
    <s v="U5"/>
    <x v="8"/>
    <s v="Information Security"/>
    <s v="Security Architect &amp; Re-Engineering"/>
    <s v="Security Architect"/>
    <s v="---"/>
    <s v="Security Architect Lead"/>
    <s v="Security Architect Lead"/>
    <s v="Kantor Pusat - Griya Niaga 1"/>
    <s v="TANGERANG SELATAN"/>
    <s v="Banten"/>
    <d v="1973-07-26T00:00:00"/>
    <d v="2002-01-02T00:00:00"/>
    <s v="Male"/>
    <s v="KP"/>
    <s v="RUDI.SUHARTONO@CIMBNIAGA.CO.ID"/>
    <s v="D-3"/>
    <n v="5398329"/>
    <s v="GEDE BARKAH WIDAGDO"/>
    <s v="Security Architect &amp; Re-Engineering Head"/>
    <m/>
    <m/>
    <m/>
    <m/>
    <x v="1"/>
    <m/>
    <m/>
    <x v="0"/>
    <n v="0"/>
    <x v="0"/>
    <n v="0"/>
    <x v="0"/>
    <n v="0"/>
  </r>
  <r>
    <n v="5403845"/>
    <s v="THEO RIVEND"/>
    <s v="U6"/>
    <x v="8"/>
    <s v="Information Security"/>
    <s v="Security Architect &amp; Re-Engineering"/>
    <s v="Security Architect"/>
    <s v="---"/>
    <s v="Security Architect Sr Specialist"/>
    <s v="Security Architect Sr Specialist"/>
    <s v="Kantor Pusat - Griya Niaga 1"/>
    <s v="TANGERANG SELATAN"/>
    <s v="Banten"/>
    <d v="1999-06-15T00:00:00"/>
    <d v="2024-02-12T00:00:00"/>
    <s v="Male"/>
    <s v="KP"/>
    <s v="Theo.Rivend@cimbniaga.co.id"/>
    <s v="D-3"/>
    <n v="5398329"/>
    <s v="GEDE BARKAH WIDAGDO"/>
    <s v="Security Architect &amp; Re-Engineering Head"/>
    <m/>
    <m/>
    <m/>
    <m/>
    <x v="1"/>
    <m/>
    <m/>
    <x v="0"/>
    <n v="0"/>
    <x v="0"/>
    <n v="0"/>
    <x v="0"/>
    <n v="0"/>
  </r>
  <r>
    <n v="3027603"/>
    <s v="KAPAT PARWONO"/>
    <s v="U5"/>
    <x v="8"/>
    <s v="Information Security"/>
    <s v="Security Architect &amp; Re-Engineering"/>
    <s v="Security Re-Engineering"/>
    <s v="---"/>
    <s v="Security Re-Engineering Lead"/>
    <s v="Security Re-Engineering Lead"/>
    <s v="Kantor Pusat - Griya Niaga 1"/>
    <s v="TANGERANG SELATAN"/>
    <s v="Banten"/>
    <d v="1975-04-21T00:00:00"/>
    <d v="2014-11-10T00:00:00"/>
    <s v="Male"/>
    <s v="KP"/>
    <s v="KAPAT.PARWONO@CIMBNIAGA.CO.ID"/>
    <s v="D-3"/>
    <n v="5398329"/>
    <s v="GEDE BARKAH WIDAGDO"/>
    <s v="Security Architect &amp; Re-Engineering Head"/>
    <m/>
    <m/>
    <m/>
    <m/>
    <x v="1"/>
    <m/>
    <m/>
    <x v="0"/>
    <n v="0"/>
    <x v="0"/>
    <n v="0"/>
    <x v="0"/>
    <n v="0"/>
  </r>
  <r>
    <n v="3039610"/>
    <s v="HASAN BASRI"/>
    <s v="U6"/>
    <x v="8"/>
    <s v="Information Security"/>
    <s v="Security Architect &amp; Re-Engineering"/>
    <s v="Security Re-Engineering"/>
    <s v="---"/>
    <s v="Security Re-Engineering Sr Specialist"/>
    <s v="Security Re-Engineering Sr Specialist"/>
    <s v="Kantor Pusat - Griya Niaga 1"/>
    <s v="TANGERANG SELATAN"/>
    <s v="Banten"/>
    <d v="1991-01-17T00:00:00"/>
    <d v="2019-11-04T00:00:00"/>
    <s v="Male"/>
    <s v="KP"/>
    <s v="HASAN.BASRI2@CIMBNIAGA.CO.ID"/>
    <s v="D-3"/>
    <n v="5398329"/>
    <s v="GEDE BARKAH WIDAGDO"/>
    <s v="Security Architect &amp; Re-Engineering Head"/>
    <m/>
    <m/>
    <m/>
    <m/>
    <x v="1"/>
    <m/>
    <m/>
    <x v="0"/>
    <n v="0"/>
    <x v="0"/>
    <n v="0"/>
    <x v="0"/>
    <n v="0"/>
  </r>
  <r>
    <n v="5414641"/>
    <s v="PATRICK RUDOLF"/>
    <s v="U6"/>
    <x v="8"/>
    <s v="Information Security"/>
    <s v="Security Architect &amp; Re-Engineering"/>
    <s v="Security Re-Engineering"/>
    <s v="---"/>
    <s v="Security Re-Engineering Sr Specialist"/>
    <s v="Security Re-Engineering Sr Specialist"/>
    <s v="Kantor Pusat - Griya Niaga 1"/>
    <s v="TANGERANG SELATAN"/>
    <s v="Banten"/>
    <d v="1983-10-02T00:00:00"/>
    <d v="2024-11-04T00:00:00"/>
    <s v="Male"/>
    <s v="KP"/>
    <s v="patrick.rudolf@cimbniaga.co.id"/>
    <s v="D-3"/>
    <n v="5398329"/>
    <s v="GEDE BARKAH WIDAGDO"/>
    <s v="Security Architect &amp; Re-Engineering Head"/>
    <m/>
    <m/>
    <m/>
    <m/>
    <x v="1"/>
    <m/>
    <m/>
    <x v="0"/>
    <n v="0"/>
    <x v="0"/>
    <n v="0"/>
    <x v="0"/>
    <n v="0"/>
  </r>
  <r>
    <n v="5601009"/>
    <s v="BILLY PUTRA TAUFIK"/>
    <s v="U4"/>
    <x v="8"/>
    <s v="Information Security"/>
    <s v="Security Operations"/>
    <s v="---"/>
    <s v="---"/>
    <s v="Security Operations Head"/>
    <s v="Security Operations Head"/>
    <s v="Kantor Pusat - Griya Niaga 1"/>
    <s v="TANGERANG SELATAN"/>
    <s v="Banten"/>
    <d v="1985-02-07T00:00:00"/>
    <d v="2025-08-19T00:00:00"/>
    <s v="Male"/>
    <s v="KP"/>
    <s v="billy.taufik@cimbniaga.co.id"/>
    <s v="D-2"/>
    <n v="3013336"/>
    <s v="HARTONO AGUS"/>
    <s v="Head of Information Security"/>
    <m/>
    <m/>
    <m/>
    <m/>
    <x v="1"/>
    <m/>
    <m/>
    <x v="0"/>
    <n v="0"/>
    <x v="1"/>
    <e v="#N/A"/>
    <x v="1"/>
    <e v="#N/A"/>
  </r>
  <r>
    <n v="3026786"/>
    <s v="WIDI NUGROHO"/>
    <s v="U5"/>
    <x v="8"/>
    <s v="Information Security"/>
    <s v="Security Operations"/>
    <s v="Endpoint Security"/>
    <s v="---"/>
    <s v="Endpoint Security Lead"/>
    <s v="Endpoint Security Lead"/>
    <s v="Kantor Pusat - Griya Niaga 1"/>
    <s v="TANGERANG SELATAN"/>
    <s v="Banten"/>
    <d v="1982-01-19T00:00:00"/>
    <d v="2014-07-14T00:00:00"/>
    <s v="Male"/>
    <s v="KP"/>
    <s v="WIDI.NUGROHO@CIMBNIAGA.CO.ID"/>
    <s v="D-3"/>
    <n v="5601009"/>
    <s v="BILLY PUTRA TAUFIK"/>
    <s v="Security Operations Head"/>
    <m/>
    <m/>
    <m/>
    <m/>
    <x v="1"/>
    <m/>
    <m/>
    <x v="0"/>
    <n v="0"/>
    <x v="0"/>
    <n v="0"/>
    <x v="0"/>
    <n v="0"/>
  </r>
  <r>
    <n v="5392917"/>
    <s v="FIAN YULIO SANTOSO"/>
    <s v="U8"/>
    <x v="8"/>
    <s v="Information Security"/>
    <s v="Security Operations"/>
    <s v="Endpoint Security"/>
    <s v="---"/>
    <s v="Endpoint Security Specialist"/>
    <s v="Endpoint Security Specialist"/>
    <s v="Kantor Pusat - Griya Niaga 1"/>
    <s v="TANGERANG SELATAN"/>
    <s v="Banten"/>
    <d v="1999-07-25T00:00:00"/>
    <d v="2023-09-05T00:00:00"/>
    <s v="Male"/>
    <s v="KP"/>
    <s v="Fian.Santoso@cimbniaga.co.id"/>
    <s v="D-3"/>
    <n v="5601009"/>
    <s v="BILLY PUTRA TAUFIK"/>
    <s v="Security Operations Head"/>
    <m/>
    <m/>
    <m/>
    <m/>
    <x v="1"/>
    <m/>
    <m/>
    <x v="1"/>
    <n v="1"/>
    <x v="0"/>
    <n v="0"/>
    <x v="0"/>
    <n v="0.5"/>
  </r>
  <r>
    <n v="3007988"/>
    <s v="ROFFI FERNANDA MUSLIM"/>
    <s v="U5"/>
    <x v="8"/>
    <s v="Information Security"/>
    <s v="Security Operations"/>
    <s v="Network Security"/>
    <s v="---"/>
    <s v="Network Security Lead"/>
    <s v="Network Security Lead"/>
    <s v="Kantor Pusat - Griya Niaga 1"/>
    <s v="TANGERANG SELATAN"/>
    <s v="Banten"/>
    <d v="1975-09-27T00:00:00"/>
    <d v="2006-08-01T00:00:00"/>
    <s v="Male"/>
    <s v="KP"/>
    <s v="ROFFI@CIMBNIAGA.CO.ID"/>
    <s v="D-3"/>
    <n v="5601009"/>
    <s v="BILLY PUTRA TAUFIK"/>
    <s v="Security Operations Head"/>
    <m/>
    <m/>
    <m/>
    <m/>
    <x v="1"/>
    <m/>
    <m/>
    <x v="0"/>
    <n v="0"/>
    <x v="0"/>
    <n v="0"/>
    <x v="0"/>
    <n v="0"/>
  </r>
  <r>
    <n v="3041114"/>
    <s v="MUHAMMAD ZAKY TAUFIQ"/>
    <s v="U6"/>
    <x v="8"/>
    <s v="Information Security"/>
    <s v="Security Operations"/>
    <s v="Network Security"/>
    <s v="---"/>
    <s v="Network Security Specialist"/>
    <s v="Network Security Specialist"/>
    <s v="Kantor Pusat - Griya Niaga 1"/>
    <s v="TANGERANG SELATAN"/>
    <s v="Banten"/>
    <d v="1984-01-18T00:00:00"/>
    <d v="2020-04-06T00:00:00"/>
    <s v="Male"/>
    <s v="KP"/>
    <s v="MUHAMMAD.TAUFIQ@CIMBNIAGA.CO.ID"/>
    <s v="D-3"/>
    <n v="5601009"/>
    <s v="BILLY PUTRA TAUFIK"/>
    <s v="Security Operations Head"/>
    <m/>
    <m/>
    <m/>
    <m/>
    <x v="1"/>
    <m/>
    <m/>
    <x v="0"/>
    <n v="0.35"/>
    <x v="0"/>
    <n v="0"/>
    <x v="0"/>
    <n v="0.17499999999999999"/>
  </r>
  <r>
    <n v="3037803"/>
    <s v="ALFINO MATIAS OPA"/>
    <s v="U6"/>
    <x v="8"/>
    <s v="Information Security"/>
    <s v="Security Operations"/>
    <s v="Network Security"/>
    <s v="---"/>
    <s v="Network Security Specialist"/>
    <s v="Network Security Specialist"/>
    <s v="Kantor Pusat - Griya Niaga 1"/>
    <s v="TANGERANG SELATAN"/>
    <s v="Banten"/>
    <d v="1995-08-03T00:00:00"/>
    <d v="2019-04-01T00:00:00"/>
    <s v="Male"/>
    <s v="KP"/>
    <s v="ALFINO.OPA@CIMBNIAGA.CO.ID"/>
    <s v="D-3"/>
    <n v="5601009"/>
    <s v="BILLY PUTRA TAUFIK"/>
    <s v="Security Operations Head"/>
    <m/>
    <m/>
    <m/>
    <m/>
    <x v="1"/>
    <m/>
    <m/>
    <x v="1"/>
    <n v="1"/>
    <x v="0"/>
    <n v="0"/>
    <x v="0"/>
    <n v="0.5"/>
  </r>
  <r>
    <n v="5394428"/>
    <s v="ERIC JUNATRA"/>
    <s v="U3"/>
    <x v="8"/>
    <s v="Information Security"/>
    <s v="Security Strategy &amp; Resilience"/>
    <s v="---"/>
    <s v="---"/>
    <s v="Security Strategy &amp; Resilience Head"/>
    <s v="Security Strategy &amp; Resilience Head"/>
    <s v="Kantor Pusat - Griya Niaga 1"/>
    <s v="TANGERANG SELATAN"/>
    <s v="Banten"/>
    <d v="1989-06-05T00:00:00"/>
    <d v="2023-08-14T00:00:00"/>
    <s v="Male"/>
    <s v="KP"/>
    <s v="Eric.Junatra@cimbniaga.co.id"/>
    <s v="D-2"/>
    <n v="3013336"/>
    <s v="HARTONO AGUS"/>
    <s v="Head of Information Security"/>
    <m/>
    <m/>
    <m/>
    <m/>
    <x v="1"/>
    <m/>
    <m/>
    <x v="0"/>
    <n v="0.75"/>
    <x v="0"/>
    <n v="0"/>
    <x v="0"/>
    <n v="0.375"/>
  </r>
  <r>
    <n v="5395574"/>
    <s v="LANUSGANA AMERTA"/>
    <s v="U5"/>
    <x v="8"/>
    <s v="Information Security"/>
    <s v="Security Strategy &amp; Resilience"/>
    <s v="Secure Development &amp; Hardening"/>
    <s v="---"/>
    <s v="Secure Development &amp; Hardening Lead"/>
    <s v="Secure Development &amp; Hardening Lead"/>
    <s v="Kantor Pusat - Griya Niaga 1"/>
    <s v="TANGERANG SELATAN"/>
    <s v="Banten"/>
    <d v="1995-11-24T00:00:00"/>
    <d v="2023-11-27T00:00:00"/>
    <s v="Male"/>
    <s v="KP"/>
    <s v="lanusgana.amerta@cimbniaga.co.id"/>
    <s v="D-3"/>
    <n v="5394428"/>
    <s v="ERIC JUNATRA"/>
    <s v="Security Strategy &amp; Resilience Head"/>
    <m/>
    <m/>
    <m/>
    <m/>
    <x v="1"/>
    <m/>
    <m/>
    <x v="0"/>
    <n v="0"/>
    <x v="0"/>
    <n v="0"/>
    <x v="0"/>
    <n v="0"/>
  </r>
  <r>
    <n v="5422805"/>
    <s v="DICKY ANDRIANTO HALIM"/>
    <s v="U6"/>
    <x v="8"/>
    <s v="Information Security"/>
    <s v="Security Strategy &amp; Resilience"/>
    <s v="Secure Development &amp; Hardening"/>
    <s v="---"/>
    <s v="Secure Development &amp; Hardening Sr Specialist"/>
    <s v="Secure Development &amp; Hardening Sr Specialist"/>
    <s v="Kantor Pusat - Griya Niaga 1"/>
    <s v="TANGERANG SELATAN"/>
    <s v="Banten"/>
    <d v="1997-11-16T00:00:00"/>
    <d v="2025-04-21T00:00:00"/>
    <s v="Male"/>
    <s v="KP"/>
    <s v="dicky.halim@cimbniaga.co.id"/>
    <s v="D-3"/>
    <n v="5394428"/>
    <s v="ERIC JUNATRA"/>
    <s v="Security Strategy &amp; Resilience Head"/>
    <m/>
    <m/>
    <m/>
    <m/>
    <x v="1"/>
    <m/>
    <m/>
    <x v="0"/>
    <n v="0"/>
    <x v="1"/>
    <e v="#N/A"/>
    <x v="1"/>
    <e v="#N/A"/>
  </r>
  <r>
    <n v="5394615"/>
    <s v="NATHANIA JOYCE IRENE"/>
    <s v="U8"/>
    <x v="8"/>
    <s v="Information Security"/>
    <s v="Security Strategy &amp; Resilience"/>
    <s v="Secure Development &amp; Hardening"/>
    <s v="---"/>
    <s v="Secure Development &amp; Hardening Specialist"/>
    <s v="Secure Development &amp; Hardening Specialist"/>
    <s v="Kantor Pusat - Griya Niaga 1"/>
    <s v="TANGERANG SELATAN"/>
    <s v="Banten"/>
    <d v="2001-07-31T00:00:00"/>
    <d v="2023-09-05T00:00:00"/>
    <s v="Female"/>
    <s v="KP"/>
    <s v="Nathania.Irene@cimbniaga.co.id"/>
    <s v="D-3"/>
    <n v="5394428"/>
    <s v="ERIC JUNATRA"/>
    <s v="Security Strategy &amp; Resilience Head"/>
    <m/>
    <m/>
    <m/>
    <m/>
    <x v="1"/>
    <m/>
    <m/>
    <x v="0"/>
    <n v="0"/>
    <x v="0"/>
    <n v="0"/>
    <x v="0"/>
    <n v="0"/>
  </r>
  <r>
    <n v="5382322"/>
    <s v="ANGGORO GRAVITIANTO"/>
    <s v="U5"/>
    <x v="8"/>
    <s v="Information Security"/>
    <s v="Security Strategy &amp; Resilience"/>
    <s v="Security Advisory"/>
    <s v="---"/>
    <s v="Security Advisory Lead"/>
    <s v="Security Advisory Lead"/>
    <s v="Kantor Pusat - Griya Niaga 1"/>
    <s v="TANGERANG SELATAN"/>
    <s v="Banten"/>
    <d v="1974-10-22T00:00:00"/>
    <d v="2023-01-16T00:00:00"/>
    <s v="Male"/>
    <s v="KP"/>
    <s v="Anggoro.Gravitianto@cimbniaga.co.id"/>
    <s v="D-3"/>
    <n v="5394428"/>
    <s v="ERIC JUNATRA"/>
    <s v="Security Strategy &amp; Resilience Head"/>
    <m/>
    <m/>
    <m/>
    <m/>
    <x v="1"/>
    <m/>
    <m/>
    <x v="0"/>
    <n v="0"/>
    <x v="0"/>
    <n v="0"/>
    <x v="0"/>
    <n v="0"/>
  </r>
  <r>
    <n v="5392500"/>
    <s v="SIGIT SETIAWAN"/>
    <s v="U6"/>
    <x v="8"/>
    <s v="Information Security"/>
    <s v="Security Strategy &amp; Resilience"/>
    <s v="Security Advisory"/>
    <s v="---"/>
    <s v="Security Advisory Sr Specialist"/>
    <s v="Security Advisory Sr Specialist"/>
    <s v="Kantor Pusat - Griya Niaga 1"/>
    <s v="TANGERANG SELATAN"/>
    <s v="Banten"/>
    <d v="1985-01-03T00:00:00"/>
    <d v="2023-08-07T00:00:00"/>
    <s v="Male"/>
    <s v="KP"/>
    <s v="Sigit.Setiawan@cimbniaga.co.id"/>
    <s v="D-3"/>
    <n v="5394428"/>
    <s v="ERIC JUNATRA"/>
    <s v="Security Strategy &amp; Resilience Head"/>
    <m/>
    <m/>
    <m/>
    <m/>
    <x v="1"/>
    <m/>
    <m/>
    <x v="1"/>
    <n v="1"/>
    <x v="0"/>
    <n v="0"/>
    <x v="0"/>
    <n v="0.5"/>
  </r>
  <r>
    <n v="5384590"/>
    <s v="HARIMURTI WIRAWAN"/>
    <s v="U5"/>
    <x v="8"/>
    <s v="Information Security"/>
    <s v="Security Strategy &amp; Resilience"/>
    <s v="Security Governance"/>
    <s v="---"/>
    <s v="Security Governance Lead"/>
    <s v="Security Governance Lead"/>
    <s v="Kantor Pusat - Griya Niaga 1"/>
    <s v="TANGERANG SELATAN"/>
    <s v="Banten"/>
    <d v="1986-06-28T00:00:00"/>
    <d v="2023-04-03T00:00:00"/>
    <s v="Male"/>
    <s v="KP"/>
    <s v="Harimurti.Wirawan@cimbniaga.co.id"/>
    <s v="D-3"/>
    <n v="5394428"/>
    <s v="ERIC JUNATRA"/>
    <s v="Security Strategy &amp; Resilience Head"/>
    <m/>
    <m/>
    <m/>
    <m/>
    <x v="1"/>
    <m/>
    <m/>
    <x v="0"/>
    <n v="0"/>
    <x v="0"/>
    <n v="0"/>
    <x v="0"/>
    <n v="0"/>
  </r>
  <r>
    <n v="3006669"/>
    <s v="NUR RIZKI"/>
    <s v="U6"/>
    <x v="8"/>
    <s v="Information Security"/>
    <s v="Security Strategy &amp; Resilience"/>
    <s v="Security Governance"/>
    <s v="---"/>
    <s v="Security Governance Sr Specialist"/>
    <s v="Security Governance Sr Specialist"/>
    <s v="Kantor Pusat - Griya Niaga 1"/>
    <s v="TANGERANG SELATAN"/>
    <s v="Banten"/>
    <d v="1978-04-29T00:00:00"/>
    <d v="2005-03-01T00:00:00"/>
    <s v="Female"/>
    <s v="KP"/>
    <s v="NUR.RIZKY@CIMBNIAGA.CO.ID"/>
    <s v="D-3"/>
    <n v="5394428"/>
    <s v="ERIC JUNATRA"/>
    <s v="Security Strategy &amp; Resilience Head"/>
    <m/>
    <m/>
    <m/>
    <m/>
    <x v="1"/>
    <m/>
    <m/>
    <x v="0"/>
    <n v="0"/>
    <x v="0"/>
    <n v="0"/>
    <x v="0"/>
    <n v="0"/>
  </r>
  <r>
    <n v="5373842"/>
    <s v="AYU NOVIRA SHINTA PERMATASARI"/>
    <s v="U7"/>
    <x v="8"/>
    <s v="Information Security"/>
    <s v="Security Strategy &amp; Resilience"/>
    <s v="Security Governance"/>
    <s v="---"/>
    <s v="Security Governance Specialist"/>
    <s v="Security Governance Specialist"/>
    <s v="Kantor Pusat - Griya Niaga 1"/>
    <s v="TANGERANG SELATAN"/>
    <s v="Banten"/>
    <d v="1998-11-17T00:00:00"/>
    <d v="2022-08-15T00:00:00"/>
    <s v="Female"/>
    <s v="KP"/>
    <s v="Ayu.Permatasari@cimbniaga.co.id"/>
    <s v="D-3"/>
    <n v="5394428"/>
    <s v="ERIC JUNATRA"/>
    <s v="Security Strategy &amp; Resilience Head"/>
    <m/>
    <m/>
    <m/>
    <m/>
    <x v="1"/>
    <m/>
    <m/>
    <x v="0"/>
    <n v="0"/>
    <x v="0"/>
    <n v="0"/>
    <x v="0"/>
    <n v="0"/>
  </r>
  <r>
    <n v="5395127"/>
    <s v="JULIA"/>
    <s v="U5"/>
    <x v="8"/>
    <s v="Information Security"/>
    <s v="Security Strategy &amp; Resilience"/>
    <s v="Security Strategy"/>
    <s v="---"/>
    <s v="Security Strategy Lead"/>
    <s v="Security Strategy Lead"/>
    <s v="Kantor Pusat - Griya Niaga 1"/>
    <s v="TANGERANG SELATAN"/>
    <s v="Banten"/>
    <d v="1989-07-11T00:00:00"/>
    <d v="2023-08-25T00:00:00"/>
    <s v="Female"/>
    <s v="KP"/>
    <s v="Julia.Julia2@cimbniaga.co.id"/>
    <s v="D-3"/>
    <n v="5394428"/>
    <s v="ERIC JUNATRA"/>
    <s v="Security Strategy &amp; Resilience Head"/>
    <m/>
    <m/>
    <m/>
    <m/>
    <x v="1"/>
    <m/>
    <m/>
    <x v="0"/>
    <n v="0.1"/>
    <x v="0"/>
    <n v="0"/>
    <x v="0"/>
    <n v="0.05"/>
  </r>
  <r>
    <n v="3041720"/>
    <s v="NANIA MARLI"/>
    <s v="U6"/>
    <x v="8"/>
    <s v="Information Security"/>
    <s v="Security Strategy &amp; Resilience"/>
    <s v="Security Strategy"/>
    <s v="---"/>
    <s v="Security Strategy Sr Specialist"/>
    <s v="Security Strategy Sr Specialist"/>
    <s v="Kantor Fungsional Non Operasional - Menara Sentraya"/>
    <s v="JAKARTA SELATAN"/>
    <s v="Dki Jakarta"/>
    <d v="1995-03-22T00:00:00"/>
    <d v="2020-09-04T00:00:00"/>
    <s v="Female"/>
    <s v="KFNO"/>
    <s v="NANIA.MARLI@CIMBNIAGA.CO.ID"/>
    <s v="D-3"/>
    <n v="5394428"/>
    <s v="ERIC JUNATRA"/>
    <s v="Security Strategy &amp; Resilience Head"/>
    <m/>
    <m/>
    <m/>
    <m/>
    <x v="1"/>
    <m/>
    <m/>
    <x v="0"/>
    <n v="0"/>
    <x v="0"/>
    <n v="0"/>
    <x v="0"/>
    <n v="0"/>
  </r>
  <r>
    <n v="5373841"/>
    <s v="THAREQ DIAL MUSYAFAT"/>
    <s v="U7"/>
    <x v="8"/>
    <s v="Information Security"/>
    <s v="Security Strategy &amp; Resilience"/>
    <s v="Security Strategy"/>
    <s v="---"/>
    <s v="Security Strategy Specialist"/>
    <s v="Security Strategy Specialist"/>
    <s v="Kantor Pusat - Griya Niaga 1"/>
    <s v="TANGERANG SELATAN"/>
    <s v="Banten"/>
    <d v="1998-08-13T00:00:00"/>
    <d v="2022-08-15T00:00:00"/>
    <s v="Male"/>
    <s v="KP"/>
    <s v="Thareq.Musyafat@cimbniaga.co.id"/>
    <s v="D-3"/>
    <n v="5394428"/>
    <s v="ERIC JUNATRA"/>
    <s v="Security Strategy &amp; Resilience Head"/>
    <m/>
    <m/>
    <m/>
    <m/>
    <x v="1"/>
    <m/>
    <m/>
    <x v="0"/>
    <n v="0"/>
    <x v="0"/>
    <n v="0"/>
    <x v="0"/>
    <n v="0"/>
  </r>
  <r>
    <n v="5388183"/>
    <s v="SEPTIAN CHARLES VODEGEL"/>
    <s v="U5"/>
    <x v="8"/>
    <s v="Information Security"/>
    <s v="Security Strategy &amp; Resilience"/>
    <s v="Vulnerability &amp; Exposure Management"/>
    <s v="---"/>
    <s v="Vulnerability &amp; Exposure Management Lead"/>
    <s v="Vulnerability &amp; Exposure Management Lead"/>
    <s v="Kantor Pusat - Griya Niaga 1"/>
    <s v="TANGERANG SELATAN"/>
    <s v="Banten"/>
    <d v="1986-09-11T00:00:00"/>
    <d v="2023-06-05T00:00:00"/>
    <s v="Male"/>
    <s v="KP"/>
    <s v="Septian.Vodegel@cimbniaga.co.id"/>
    <s v="D-3"/>
    <n v="5394428"/>
    <s v="ERIC JUNATRA"/>
    <s v="Security Strategy &amp; Resilience Head"/>
    <m/>
    <m/>
    <m/>
    <m/>
    <x v="1"/>
    <m/>
    <m/>
    <x v="0"/>
    <n v="0.6"/>
    <x v="0"/>
    <n v="0"/>
    <x v="0"/>
    <n v="0.3"/>
  </r>
  <r>
    <n v="5359559"/>
    <s v="DWIKY KURNIA BRANANTO"/>
    <s v="U6"/>
    <x v="8"/>
    <s v="Information Security"/>
    <s v="Security Strategy &amp; Resilience"/>
    <s v="Vulnerability &amp; Exposure Management"/>
    <s v="---"/>
    <s v="Vulnerability &amp; Exposure Management Sr Specialist"/>
    <s v="Vulnerability &amp; Exposure Management Sr Specialist"/>
    <s v="Kantor Pusat - Griya Niaga 1"/>
    <s v="TANGERANG SELATAN"/>
    <s v="Banten"/>
    <d v="1995-06-02T00:00:00"/>
    <d v="2021-12-14T00:00:00"/>
    <s v="Male"/>
    <s v="KP"/>
    <s v="Dwiky.Brananto@cimbniaga.co.id"/>
    <s v="D-3"/>
    <n v="5394428"/>
    <s v="ERIC JUNATRA"/>
    <s v="Security Strategy &amp; Resilience Head"/>
    <m/>
    <m/>
    <m/>
    <m/>
    <x v="1"/>
    <m/>
    <m/>
    <x v="0"/>
    <n v="0.05"/>
    <x v="0"/>
    <n v="0"/>
    <x v="0"/>
    <n v="2.5000000000000001E-2"/>
  </r>
  <r>
    <n v="3040075"/>
    <s v="SANTORI MALINTON"/>
    <s v="U1"/>
    <x v="8"/>
    <s v="Information Technology"/>
    <s v="---"/>
    <s v="---"/>
    <s v="---"/>
    <s v="Head of Information Technology"/>
    <s v="Head of Information Technology"/>
    <s v="Kantor Pusat - Griya Niaga 1"/>
    <s v="TANGERANG SELATAN"/>
    <s v="Banten"/>
    <d v="1972-10-28T00:00:00"/>
    <d v="2020-01-28T00:00:00"/>
    <s v="Male"/>
    <s v="KP"/>
    <s v="SANTORI.MALINTON@CIMBNIAGA.CO.ID"/>
    <s v="D-1"/>
    <n v="5424192"/>
    <s v="RICO USTHAVIA FRANS"/>
    <s v="Operations, Technology, Analytics &amp; AI Director"/>
    <m/>
    <m/>
    <m/>
    <m/>
    <x v="1"/>
    <m/>
    <m/>
    <x v="0"/>
    <n v="0"/>
    <x v="0"/>
    <n v="0"/>
    <x v="0"/>
    <n v="0"/>
  </r>
  <r>
    <n v="3035740"/>
    <s v="BRAIN DEFFY VIRIANDA SUNDANA"/>
    <s v="U8"/>
    <x v="8"/>
    <s v="Information Technology"/>
    <s v="---"/>
    <s v="---"/>
    <s v="---"/>
    <s v="Secretary"/>
    <s v="Secretary"/>
    <s v="Kantor Pusat - Griya Niaga 1"/>
    <s v="TANGERANG SELATAN"/>
    <s v="Banten"/>
    <d v="1991-01-21T00:00:00"/>
    <d v="2018-05-14T00:00:00"/>
    <s v="Male"/>
    <s v="KP"/>
    <s v="BRAIN.SUNDANA@CIMBNIAGA.CO.ID"/>
    <s v="SEC"/>
    <n v="3040075"/>
    <s v="SANTORI MALINTON"/>
    <s v="Head of Information Technology"/>
    <m/>
    <m/>
    <m/>
    <m/>
    <x v="1"/>
    <m/>
    <m/>
    <x v="0"/>
    <n v="0"/>
    <x v="0"/>
    <n v="0"/>
    <x v="0"/>
    <n v="0"/>
  </r>
  <r>
    <n v="3029758"/>
    <s v="CAHYADI"/>
    <s v="U3"/>
    <x v="8"/>
    <s v="Information Technology"/>
    <s v="Core &amp; Enterprise Development"/>
    <s v="---"/>
    <s v="---"/>
    <s v="Core &amp; Enterprise Development Head"/>
    <s v="Core &amp; Enterprise Development Head"/>
    <s v="Kantor Pusat - Griya Niaga 1"/>
    <s v="TANGERANG SELATAN"/>
    <s v="Banten"/>
    <d v="1977-12-14T00:00:00"/>
    <d v="2015-09-21T00:00:00"/>
    <s v="Male"/>
    <s v="KP"/>
    <s v="Cahyadi.Cahyadi@cimbniaga.co.id"/>
    <s v="D-2"/>
    <n v="3040075"/>
    <s v="SANTORI MALINTON"/>
    <s v="Head of Information Technology"/>
    <m/>
    <m/>
    <m/>
    <m/>
    <x v="1"/>
    <m/>
    <m/>
    <x v="0"/>
    <n v="0"/>
    <x v="0"/>
    <n v="0"/>
    <x v="0"/>
    <n v="0"/>
  </r>
  <r>
    <n v="3008769"/>
    <s v="WAYAN LINDU NIKO SURYADI"/>
    <s v="U4"/>
    <x v="8"/>
    <s v="Information Technology"/>
    <s v="Core &amp; Enterprise Development"/>
    <s v="Application Development - Core Banking Product"/>
    <s v="---"/>
    <s v="Application Development Head"/>
    <s v="Application Development Head"/>
    <s v="Kantor Pusat - Griya Niaga 1"/>
    <s v="TANGERANG SELATAN"/>
    <s v="Banten"/>
    <d v="1977-02-05T00:00:00"/>
    <d v="2006-05-15T00:00:00"/>
    <s v="Male"/>
    <s v="KP"/>
    <s v="WAYAN.LINDU@CIMBNIAGA.CO.ID"/>
    <s v="D-3"/>
    <n v="3029758"/>
    <s v="CAHYADI"/>
    <s v="Core &amp; Enterprise Development Head"/>
    <m/>
    <m/>
    <m/>
    <m/>
    <x v="1"/>
    <m/>
    <m/>
    <x v="1"/>
    <n v="1"/>
    <x v="2"/>
    <n v="1"/>
    <x v="2"/>
    <n v="1"/>
  </r>
  <r>
    <n v="3040003"/>
    <s v="FERRY PARLINDUNGAN"/>
    <s v="U4"/>
    <x v="8"/>
    <s v="Information Technology"/>
    <s v="Core &amp; Enterprise Development"/>
    <s v="Application Development - Credit Card Products"/>
    <s v="---"/>
    <s v="Application Development Head"/>
    <s v="Application Development Head"/>
    <s v="Kantor Pusat - Griya Niaga 1"/>
    <s v="TANGERANG SELATAN"/>
    <s v="Banten"/>
    <d v="1974-02-24T00:00:00"/>
    <d v="2020-02-28T00:00:00"/>
    <s v="Male"/>
    <s v="KP"/>
    <s v="FERRY.PARLINDUNGAN@CIMBNIAGA.CO.ID"/>
    <s v="D-3"/>
    <n v="3029758"/>
    <s v="CAHYADI"/>
    <s v="Core &amp; Enterprise Development Head"/>
    <m/>
    <m/>
    <m/>
    <m/>
    <x v="1"/>
    <m/>
    <m/>
    <x v="0"/>
    <n v="0.25"/>
    <x v="0"/>
    <n v="0"/>
    <x v="0"/>
    <n v="0.125"/>
  </r>
  <r>
    <n v="3010779"/>
    <s v="CAHYA MUNIKA TRI HAPSORO"/>
    <s v="U4"/>
    <x v="8"/>
    <s v="Information Technology"/>
    <s v="Core &amp; Enterprise Development"/>
    <s v="Application Development - Cross Products &amp; Core Integration"/>
    <s v="---"/>
    <s v="Application Development Head"/>
    <s v="Application Development Head"/>
    <s v="Kantor Pusat - Griya Niaga 1"/>
    <s v="TANGERANG SELATAN"/>
    <s v="Banten"/>
    <d v="1984-04-18T00:00:00"/>
    <d v="2008-02-25T00:00:00"/>
    <s v="Male"/>
    <s v="KP"/>
    <s v="CAHYA@CIMBNIAGA.CO.ID"/>
    <s v="D-3"/>
    <n v="3029758"/>
    <s v="CAHYADI"/>
    <s v="Core &amp; Enterprise Development Head"/>
    <m/>
    <m/>
    <m/>
    <m/>
    <x v="1"/>
    <m/>
    <m/>
    <x v="1"/>
    <n v="1"/>
    <x v="0"/>
    <n v="0"/>
    <x v="0"/>
    <n v="0.5"/>
  </r>
  <r>
    <n v="3021678"/>
    <s v="MEIRIL MEDIAWAN"/>
    <s v="U4"/>
    <x v="8"/>
    <s v="Information Technology"/>
    <s v="Core &amp; Enterprise Development"/>
    <s v="Application Development - MIS &amp; ERP"/>
    <s v="---"/>
    <s v="Application Development Head"/>
    <s v="Application Development Head"/>
    <s v="Kantor Pusat - Griya Niaga 1"/>
    <s v="TANGERANG SELATAN"/>
    <s v="Banten"/>
    <d v="1984-05-15T00:00:00"/>
    <d v="2013-02-18T00:00:00"/>
    <s v="Male"/>
    <s v="KP"/>
    <s v="MEIRIL.MEDIAWAN@CIMBNIAGA.CO.ID"/>
    <s v="D-3"/>
    <n v="3029758"/>
    <s v="CAHYADI"/>
    <s v="Core &amp; Enterprise Development Head"/>
    <m/>
    <m/>
    <m/>
    <m/>
    <x v="1"/>
    <m/>
    <m/>
    <x v="0"/>
    <n v="0"/>
    <x v="0"/>
    <n v="0"/>
    <x v="0"/>
    <n v="0"/>
  </r>
  <r>
    <n v="3005229"/>
    <s v="AGUNG SULISTYAWAN"/>
    <s v="U4"/>
    <x v="8"/>
    <s v="Information Technology"/>
    <s v="Core &amp; Enterprise Development"/>
    <s v="Application Development - Process Automation &amp; Regulatory Compliance"/>
    <s v="---"/>
    <s v="Application Development Head"/>
    <s v="Application Development Head"/>
    <s v="Kantor Pusat - Griya Niaga 1"/>
    <s v="TANGERANG SELATAN"/>
    <s v="Banten"/>
    <d v="1972-01-05T00:00:00"/>
    <d v="2000-11-27T00:00:00"/>
    <s v="Male"/>
    <s v="KP"/>
    <s v="AGUNGS@CIMBNIAGA.CO.ID"/>
    <s v="D-3"/>
    <n v="3029758"/>
    <s v="CAHYADI"/>
    <s v="Core &amp; Enterprise Development Head"/>
    <m/>
    <m/>
    <m/>
    <m/>
    <x v="1"/>
    <m/>
    <m/>
    <x v="0"/>
    <n v="0"/>
    <x v="0"/>
    <n v="0"/>
    <x v="0"/>
    <n v="0"/>
  </r>
  <r>
    <n v="3037817"/>
    <s v="HERYONO"/>
    <s v="U4"/>
    <x v="8"/>
    <s v="Information Technology"/>
    <s v="Core &amp; Enterprise Development"/>
    <s v="Application Development - Wholesale &amp; Payment Products"/>
    <s v="---"/>
    <s v="Application Development Head"/>
    <s v="Application Development Head"/>
    <s v="Kantor Pusat - Griya Niaga 1"/>
    <s v="TANGERANG SELATAN"/>
    <s v="Banten"/>
    <d v="1983-11-25T00:00:00"/>
    <d v="2019-07-01T00:00:00"/>
    <s v="Male"/>
    <s v="KP"/>
    <s v="HERYONO@CIMBNIAGA.CO.ID"/>
    <s v="D-3"/>
    <n v="3029758"/>
    <s v="CAHYADI"/>
    <s v="Core &amp; Enterprise Development Head"/>
    <m/>
    <m/>
    <m/>
    <m/>
    <x v="1"/>
    <m/>
    <m/>
    <x v="0"/>
    <n v="0"/>
    <x v="0"/>
    <n v="0"/>
    <x v="0"/>
    <n v="0"/>
  </r>
  <r>
    <n v="3017640"/>
    <s v="FEBE FENYTA SUSILOWATI"/>
    <s v="U6"/>
    <x v="8"/>
    <s v="Information Technology"/>
    <s v="Core &amp; Enterprise Development"/>
    <s v="Application Development - MIS &amp; ERP"/>
    <s v="AML - Customer Due Diligence &amp; HR"/>
    <s v="IT Analyst"/>
    <s v="IT Analyst"/>
    <s v="Kantor Pusat - Griya Niaga 1"/>
    <s v="TANGERANG SELATAN"/>
    <s v="Banten"/>
    <d v="1987-02-14T00:00:00"/>
    <d v="2011-11-21T00:00:00"/>
    <s v="Female"/>
    <s v="KP"/>
    <s v="FEBE.FENYTA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3036556"/>
    <s v="ALLAN BASTHIAN PINEM"/>
    <s v="U6"/>
    <x v="8"/>
    <s v="Information Technology"/>
    <s v="Core &amp; Enterprise Development"/>
    <s v="Application Development - MIS &amp; ERP"/>
    <s v="AML - Customer Due Diligence &amp; HR"/>
    <s v="IT Analyst"/>
    <s v="IT Analyst"/>
    <s v="Kantor Pusat - Griya Niaga 1"/>
    <s v="TANGERANG SELATAN"/>
    <s v="Banten"/>
    <d v="1989-06-21T00:00:00"/>
    <d v="2018-10-15T00:00:00"/>
    <s v="Male"/>
    <s v="KP"/>
    <s v="ALLAN.PINEM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3041328"/>
    <s v="MUHAMAD SIDIK"/>
    <s v="U6"/>
    <x v="8"/>
    <s v="Information Technology"/>
    <s v="Core &amp; Enterprise Development"/>
    <s v="Application Development - MIS &amp; ERP"/>
    <s v="AML - Customer Due Diligence &amp; HR"/>
    <s v="IT Analyst"/>
    <s v="IT Analyst"/>
    <s v="Kantor Pusat - Griya Niaga 1"/>
    <s v="TANGERANG SELATAN"/>
    <s v="Banten"/>
    <d v="1987-11-16T00:00:00"/>
    <d v="2020-06-15T00:00:00"/>
    <s v="Male"/>
    <s v="KP"/>
    <s v="MUHAMAD.SIDIK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5392913"/>
    <s v="AJENG AYU PRANATA"/>
    <s v="U8"/>
    <x v="8"/>
    <s v="Information Technology"/>
    <s v="Core &amp; Enterprise Development"/>
    <s v="Application Development - MIS &amp; ERP"/>
    <s v="AML - Customer Due Diligence &amp; HR"/>
    <s v="IT Analyst"/>
    <s v="IT Analyst"/>
    <s v="Kantor Pusat - Griya Niaga 1"/>
    <s v="TANGERANG SELATAN"/>
    <s v="Banten"/>
    <d v="2000-05-11T00:00:00"/>
    <d v="2023-09-05T00:00:00"/>
    <s v="Female"/>
    <s v="KP"/>
    <s v="Ajeng.Pranata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3019162"/>
    <s v="NOVEL NUGRAHA"/>
    <s v="U5"/>
    <x v="8"/>
    <s v="Information Technology"/>
    <s v="Core &amp; Enterprise Development"/>
    <s v="Application Development - Core Banking Product"/>
    <s v="Asset Products"/>
    <s v="Application Development Lead"/>
    <s v="Application Development Lead"/>
    <s v="Kantor Pusat - Griya Niaga 1"/>
    <s v="TANGERANG SELATAN"/>
    <s v="Banten"/>
    <d v="1978-11-08T00:00:00"/>
    <d v="2012-06-04T00:00:00"/>
    <s v="Male"/>
    <s v="KP"/>
    <s v="NOVEL.NUGRAHA@CIMBNIAGA.CO.ID"/>
    <s v="D-4"/>
    <n v="3008769"/>
    <s v="WAYAN LINDU NIKO SURYADI"/>
    <s v="Application Development Head - Core Banking Products"/>
    <m/>
    <m/>
    <m/>
    <m/>
    <x v="1"/>
    <m/>
    <m/>
    <x v="0"/>
    <n v="0"/>
    <x v="2"/>
    <n v="1"/>
    <x v="0"/>
    <n v="0.5"/>
  </r>
  <r>
    <n v="3033044"/>
    <s v="HERMAWANSYAH"/>
    <s v="U5"/>
    <x v="8"/>
    <s v="Information Technology"/>
    <s v="Core &amp; Enterprise Development"/>
    <s v="Application Development - Core Banking Product"/>
    <s v="Asset Products"/>
    <s v="Sr IT Analyst"/>
    <s v="Sr IT Analyst"/>
    <s v="Kantor Pusat - Griya Niaga 1"/>
    <s v="TANGERANG SELATAN"/>
    <s v="Banten"/>
    <d v="1976-10-05T00:00:00"/>
    <d v="2017-02-27T00:00:00"/>
    <s v="Male"/>
    <s v="KP"/>
    <s v="HERMAWANSYAH@CIMBNIAGA.CO.ID"/>
    <s v="D-4"/>
    <n v="3008769"/>
    <s v="WAYAN LINDU NIKO SURYADI"/>
    <s v="Application Development Head - Core Banking Products"/>
    <m/>
    <m/>
    <m/>
    <m/>
    <x v="1"/>
    <m/>
    <m/>
    <x v="0"/>
    <n v="0.5"/>
    <x v="0"/>
    <n v="0"/>
    <x v="0"/>
    <n v="0.25"/>
  </r>
  <r>
    <n v="3039611"/>
    <s v="ADI PRASETIA"/>
    <s v="U7"/>
    <x v="8"/>
    <s v="Information Technology"/>
    <s v="Core &amp; Enterprise Development"/>
    <s v="Application Development - Core Banking Product"/>
    <s v="Asset Products"/>
    <s v="IT Analyst"/>
    <s v="IT Analyst"/>
    <s v="Kantor Pusat - Griya Niaga 1"/>
    <s v="TANGERANG SELATAN"/>
    <s v="Banten"/>
    <d v="1990-12-08T00:00:00"/>
    <d v="2019-11-04T00:00:00"/>
    <s v="Male"/>
    <s v="KP"/>
    <s v="ADI.PRASETIA@CIMBNIAGA.CO.ID"/>
    <s v="D-4"/>
    <n v="3008769"/>
    <s v="WAYAN LINDU NIKO SURYADI"/>
    <s v="Application Development Head - Core Banking Products"/>
    <m/>
    <m/>
    <m/>
    <m/>
    <x v="1"/>
    <m/>
    <m/>
    <x v="0"/>
    <n v="0.45"/>
    <x v="0"/>
    <n v="0"/>
    <x v="0"/>
    <n v="0.22500000000000001"/>
  </r>
  <r>
    <n v="5391678"/>
    <s v="ANWARUDIN"/>
    <s v="U7"/>
    <x v="8"/>
    <s v="Information Technology"/>
    <s v="Core &amp; Enterprise Development"/>
    <s v="Application Development - Core Banking Product"/>
    <s v="Asset Products"/>
    <s v="IT Analyst"/>
    <s v="IT Analyst"/>
    <s v="Kantor Pusat - Griya Niaga 1"/>
    <s v="TANGERANG SELATAN"/>
    <s v="Banten"/>
    <d v="1990-12-19T00:00:00"/>
    <d v="2023-07-10T00:00:00"/>
    <s v="Male"/>
    <s v="KP"/>
    <s v="Anwarudin.Anwarudin@cimbniaga.co.id"/>
    <s v="D-4"/>
    <n v="3008769"/>
    <s v="WAYAN LINDU NIKO SURYADI"/>
    <s v="Application Development Head - Core Banking Products"/>
    <m/>
    <m/>
    <m/>
    <m/>
    <x v="1"/>
    <m/>
    <m/>
    <x v="0"/>
    <n v="0.65"/>
    <x v="2"/>
    <n v="1"/>
    <x v="0"/>
    <n v="0.82499999999999996"/>
  </r>
  <r>
    <n v="5602098"/>
    <s v="ILHAM HAMDANI"/>
    <s v="U7"/>
    <x v="8"/>
    <s v="Information Technology"/>
    <s v="Core &amp; Enterprise Development"/>
    <s v="Application Development - Core Banking Product"/>
    <s v="Asset Products"/>
    <s v="IT Analyst"/>
    <s v="IT Analyst"/>
    <s v="Kantor Pusat - Griya Niaga 1"/>
    <s v="TANGERANG SELATAN"/>
    <s v="Banten"/>
    <d v="1990-08-07T00:00:00"/>
    <d v="2026-03-30T00:00:00"/>
    <s v="Male"/>
    <s v="KP"/>
    <s v="ilham.hamdani@cimbniaga.co.id"/>
    <s v="D-4"/>
    <n v="3008769"/>
    <s v="WAYAN LINDU NIKO SURYADI"/>
    <s v="Application Development Head - Core Banking Products"/>
    <m/>
    <m/>
    <m/>
    <m/>
    <x v="1"/>
    <m/>
    <m/>
    <x v="0"/>
    <n v="0"/>
    <x v="1"/>
    <e v="#N/A"/>
    <x v="1"/>
    <e v="#N/A"/>
  </r>
  <r>
    <n v="5382646"/>
    <s v="NUR ANISA"/>
    <s v="U8"/>
    <x v="8"/>
    <s v="Information Technology"/>
    <s v="Core &amp; Enterprise Development"/>
    <s v="Application Development - Core Banking Product"/>
    <s v="Asset Products"/>
    <s v="IT Analyst"/>
    <s v="IT Analyst"/>
    <s v="Kantor Pusat - Griya Niaga 1"/>
    <s v="TANGERANG SELATAN"/>
    <s v="Banten"/>
    <d v="1997-01-14T00:00:00"/>
    <d v="2023-02-06T00:00:00"/>
    <s v="Female"/>
    <s v="KP"/>
    <s v="Nur.Anisa@cimbniaga.co.id"/>
    <s v="D-4"/>
    <n v="3008769"/>
    <s v="WAYAN LINDU NIKO SURYADI"/>
    <s v="Application Development Head - Core Banking Products"/>
    <m/>
    <m/>
    <m/>
    <m/>
    <x v="1"/>
    <m/>
    <m/>
    <x v="0"/>
    <n v="0.75"/>
    <x v="0"/>
    <n v="0"/>
    <x v="0"/>
    <n v="0.375"/>
  </r>
  <r>
    <n v="3033188"/>
    <s v="I PUTU ADI WIDHIARTHA"/>
    <s v="U5"/>
    <x v="8"/>
    <s v="Information Technology"/>
    <s v="Core &amp; Enterprise Development"/>
    <s v="Application Development - Credit Card Products"/>
    <s v="BAU Core Credit Card"/>
    <s v="Application Development Lead"/>
    <s v="Application Development Lead"/>
    <s v="Kantor Pusat - Griya Niaga 1"/>
    <s v="TANGERANG SELATAN"/>
    <s v="Banten"/>
    <d v="1987-10-15T00:00:00"/>
    <d v="2017-03-20T00:00:00"/>
    <s v="Male"/>
    <s v="KP"/>
    <s v="IPUTU.WIDHIARTHA@CIMBNIAGA.CO.ID"/>
    <s v="D-4"/>
    <n v="3040003"/>
    <s v="FERRY PARLINDUNGAN"/>
    <s v="Application Development Head - Credit Card Products"/>
    <m/>
    <m/>
    <m/>
    <m/>
    <x v="1"/>
    <m/>
    <m/>
    <x v="0"/>
    <n v="0"/>
    <x v="0"/>
    <n v="0"/>
    <x v="0"/>
    <n v="0"/>
  </r>
  <r>
    <n v="5392267"/>
    <s v="TIARA DESENDY SARAGIH"/>
    <s v="U7"/>
    <x v="8"/>
    <s v="Information Technology"/>
    <s v="Core &amp; Enterprise Development"/>
    <s v="Application Development - Credit Card Products"/>
    <s v="BAU Core Credit Card"/>
    <s v="IT Analyst"/>
    <s v="IT Analyst"/>
    <s v="Kantor Pusat - Griya Niaga 1"/>
    <s v="TANGERANG SELATAN"/>
    <s v="Banten"/>
    <d v="1995-12-04T00:00:00"/>
    <d v="2023-08-14T00:00:00"/>
    <s v="Female"/>
    <s v="KP"/>
    <s v="Tiara.Saragih@cimbniaga.co.id"/>
    <s v="D-4"/>
    <n v="3040003"/>
    <s v="FERRY PARLINDUNGAN"/>
    <s v="Application Development Head - Credit Card Products"/>
    <m/>
    <m/>
    <m/>
    <m/>
    <x v="1"/>
    <m/>
    <m/>
    <x v="0"/>
    <n v="0"/>
    <x v="0"/>
    <n v="0"/>
    <x v="0"/>
    <n v="0"/>
  </r>
  <r>
    <n v="3040094"/>
    <s v="BAGAS YAFITRA PANDJI"/>
    <s v="U7"/>
    <x v="8"/>
    <s v="Information Technology"/>
    <s v="Core &amp; Enterprise Development"/>
    <s v="Application Development - Credit Card Products"/>
    <s v="BAU Core Credit Card"/>
    <s v="IT Analyst"/>
    <s v="IT Analyst"/>
    <s v="Kantor Pusat - Griya Niaga 1"/>
    <s v="TANGERANG SELATAN"/>
    <s v="Banten"/>
    <d v="1997-06-26T00:00:00"/>
    <d v="2020-01-20T00:00:00"/>
    <s v="Male"/>
    <s v="KP"/>
    <s v="BAGAS.PANDJI@CIMBNIAGA.CO.ID"/>
    <s v="D-4"/>
    <n v="3040003"/>
    <s v="FERRY PARLINDUNGAN"/>
    <s v="Application Development Head - Credit Card Products"/>
    <m/>
    <m/>
    <m/>
    <m/>
    <x v="1"/>
    <m/>
    <m/>
    <x v="0"/>
    <n v="0"/>
    <x v="0"/>
    <n v="0"/>
    <x v="0"/>
    <n v="0"/>
  </r>
  <r>
    <n v="3014969"/>
    <s v="TAUFIK RAMDANI"/>
    <s v="U5"/>
    <x v="8"/>
    <s v="Information Technology"/>
    <s v="Core &amp; Enterprise Development"/>
    <s v="Application Development - Core Banking Product"/>
    <s v="CIF &amp; Liability Product"/>
    <s v="Application Development Lead"/>
    <s v="Application Development Lead"/>
    <s v="Kantor Pusat - Griya Niaga 1"/>
    <s v="TANGERANG SELATAN"/>
    <s v="Banten"/>
    <d v="1981-07-08T00:00:00"/>
    <d v="2010-12-13T00:00:00"/>
    <s v="Male"/>
    <s v="KP"/>
    <s v="TAUFIK.RAMDANI@CIMBNIAGA.CO.ID"/>
    <s v="D-4"/>
    <n v="3008769"/>
    <s v="WAYAN LINDU NIKO SURYADI"/>
    <s v="Application Development Head - Core Banking Products"/>
    <m/>
    <m/>
    <m/>
    <m/>
    <x v="1"/>
    <m/>
    <m/>
    <x v="0"/>
    <n v="0"/>
    <x v="0"/>
    <n v="0"/>
    <x v="0"/>
    <n v="0"/>
  </r>
  <r>
    <n v="3039096"/>
    <s v="ARIFIN MUDRIK"/>
    <s v="U6"/>
    <x v="8"/>
    <s v="Information Technology"/>
    <s v="Core &amp; Enterprise Development"/>
    <s v="Application Development - Core Banking Product"/>
    <s v="CIF &amp; Liability Product"/>
    <s v="IT Analyst"/>
    <s v="IT Analyst"/>
    <s v="Kantor Pusat - Griya Niaga 1"/>
    <s v="TANGERANG SELATAN"/>
    <s v="Banten"/>
    <d v="1985-01-20T00:00:00"/>
    <d v="2019-09-09T00:00:00"/>
    <s v="Male"/>
    <s v="KP"/>
    <s v="ARIFIN.MUDRIK@CIMBNIAGA.CO.ID"/>
    <s v="D-4"/>
    <n v="3008769"/>
    <s v="WAYAN LINDU NIKO SURYADI"/>
    <s v="Application Development Head - Core Banking Products"/>
    <m/>
    <m/>
    <m/>
    <m/>
    <x v="1"/>
    <m/>
    <m/>
    <x v="1"/>
    <n v="1"/>
    <x v="0"/>
    <n v="0"/>
    <x v="0"/>
    <n v="0.5"/>
  </r>
  <r>
    <n v="3026670"/>
    <s v="SELVIANA TIMORASON"/>
    <s v="U6"/>
    <x v="8"/>
    <s v="Information Technology"/>
    <s v="Core &amp; Enterprise Development"/>
    <s v="Application Development - Core Banking Product"/>
    <s v="CIF &amp; Liability Product"/>
    <s v="IT Analyst"/>
    <s v="IT Analyst"/>
    <s v="Kantor Pusat - Griya Niaga 1"/>
    <s v="TANGERANG SELATAN"/>
    <s v="Banten"/>
    <d v="1989-09-04T00:00:00"/>
    <d v="2014-07-01T00:00:00"/>
    <s v="Female"/>
    <s v="KP"/>
    <s v="SELVIANA.TIMORASON@CIMBNIAGA.CO.ID"/>
    <s v="D-4"/>
    <n v="3008769"/>
    <s v="WAYAN LINDU NIKO SURYADI"/>
    <s v="Application Development Head - Core Banking Products"/>
    <m/>
    <m/>
    <m/>
    <m/>
    <x v="1"/>
    <m/>
    <m/>
    <x v="0"/>
    <n v="0"/>
    <x v="0"/>
    <n v="0"/>
    <x v="0"/>
    <n v="0"/>
  </r>
  <r>
    <n v="5403002"/>
    <s v="JEFFRY RYZALDY SALI"/>
    <s v="U6"/>
    <x v="8"/>
    <s v="Information Technology"/>
    <s v="Core &amp; Enterprise Development"/>
    <s v="Application Development - Core Banking Product"/>
    <s v="CIF &amp; Liability Product"/>
    <s v="IT Analyst"/>
    <s v="IT Analyst"/>
    <s v="Kantor Pusat - Griya Niaga 1"/>
    <s v="TANGERANG SELATAN"/>
    <s v="Banten"/>
    <d v="1985-03-02T00:00:00"/>
    <d v="2024-01-15T00:00:00"/>
    <s v="Male"/>
    <s v="KP"/>
    <s v="jeffry.sali@cimbniaga.co.id"/>
    <s v="D-4"/>
    <n v="3008769"/>
    <s v="WAYAN LINDU NIKO SURYADI"/>
    <s v="Application Development Head - Core Banking Products"/>
    <m/>
    <m/>
    <m/>
    <m/>
    <x v="1"/>
    <m/>
    <m/>
    <x v="0"/>
    <n v="0.55000000000000004"/>
    <x v="0"/>
    <n v="0"/>
    <x v="0"/>
    <n v="0.27500000000000002"/>
  </r>
  <r>
    <n v="5366613"/>
    <s v="ASEP DEDI KURNIADI"/>
    <s v="U6"/>
    <x v="8"/>
    <s v="Information Technology"/>
    <s v="Core &amp; Enterprise Development"/>
    <s v="Application Development - Core Banking Product"/>
    <s v="CIF &amp; Liability Product 2"/>
    <s v="Sr IT Analyst"/>
    <s v="Sr IT Analyst"/>
    <s v="Kantor Pusat - Griya Niaga 1"/>
    <s v="TANGERANG SELATAN"/>
    <s v="Banten"/>
    <d v="1986-06-29T00:00:00"/>
    <d v="2022-05-09T00:00:00"/>
    <s v="Male"/>
    <s v="KP"/>
    <s v="Asep.Kurniadi@cimbniaga.co.id"/>
    <s v="D-4"/>
    <n v="3008769"/>
    <s v="WAYAN LINDU NIKO SURYADI"/>
    <s v="Application Development Head - Core Banking Products"/>
    <m/>
    <m/>
    <m/>
    <m/>
    <x v="1"/>
    <m/>
    <m/>
    <x v="0"/>
    <n v="0.25"/>
    <x v="0"/>
    <n v="0"/>
    <x v="0"/>
    <n v="0.125"/>
  </r>
  <r>
    <n v="3005215"/>
    <s v="TOTO ADRIANTO"/>
    <s v="U5"/>
    <x v="8"/>
    <s v="Information Technology"/>
    <s v="Core &amp; Enterprise Development"/>
    <s v="Application Development - Wholesale &amp; Payment Products"/>
    <s v="Core Payment Application"/>
    <s v="Application Development Lead"/>
    <s v="Application Development Lead"/>
    <s v="Kantor Pusat - Griya Niaga 1"/>
    <s v="TANGERANG SELATAN"/>
    <s v="Banten"/>
    <d v="1977-12-28T00:00:00"/>
    <d v="2001-09-06T00:00:00"/>
    <s v="Male"/>
    <s v="KP"/>
    <s v="TADRIANTO@CIMBNIAGA.CO.ID"/>
    <s v="D-4"/>
    <n v="3037817"/>
    <s v="HERYONO"/>
    <s v="Application Development Head - Wholesale &amp; Payment Products"/>
    <m/>
    <m/>
    <m/>
    <m/>
    <x v="1"/>
    <m/>
    <m/>
    <x v="0"/>
    <n v="0"/>
    <x v="0"/>
    <n v="0"/>
    <x v="0"/>
    <n v="0"/>
  </r>
  <r>
    <n v="3007872"/>
    <s v="FAIZAL"/>
    <s v="U6"/>
    <x v="8"/>
    <s v="Information Technology"/>
    <s v="Core &amp; Enterprise Development"/>
    <s v="Application Development - Wholesale &amp; Payment Products"/>
    <s v="Core Payment Application"/>
    <s v="Sr IT Analyst"/>
    <s v="Sr IT Analyst"/>
    <s v="Kantor Pusat - Griya Niaga 1"/>
    <s v="TANGERANG SELATAN"/>
    <s v="Banten"/>
    <d v="1975-08-01T00:00:00"/>
    <d v="2005-06-06T00:00:00"/>
    <s v="Male"/>
    <s v="KP"/>
    <s v="FAIZAL.KIM@CIMBNIAGA.CO.ID"/>
    <s v="D-4"/>
    <n v="3005215"/>
    <s v="TOTO ADRIANTO"/>
    <s v="AD Lead - Core Payment Application"/>
    <m/>
    <m/>
    <m/>
    <m/>
    <x v="1"/>
    <m/>
    <m/>
    <x v="0"/>
    <n v="0.05"/>
    <x v="0"/>
    <n v="0"/>
    <x v="0"/>
    <n v="2.5000000000000001E-2"/>
  </r>
  <r>
    <n v="3040369"/>
    <s v="MUHAMMAD TAQIYUDDIN"/>
    <s v="U6"/>
    <x v="8"/>
    <s v="Information Technology"/>
    <s v="Core &amp; Enterprise Development"/>
    <s v="Application Development - Wholesale &amp; Payment Products"/>
    <s v="Core Payment Application"/>
    <s v="IT Analyst"/>
    <s v="IT Analyst"/>
    <s v="Kantor Pusat - Griya Niaga 1"/>
    <s v="TANGERANG SELATAN"/>
    <s v="Banten"/>
    <d v="1988-03-18T00:00:00"/>
    <d v="2020-02-03T00:00:00"/>
    <s v="Male"/>
    <s v="KP"/>
    <s v="MUHAMMAD.TAQIYUDDIN@CIMBNIAGA.CO.ID"/>
    <s v="D-4"/>
    <n v="3005215"/>
    <s v="TOTO ADRIANTO"/>
    <s v="AD Lead - Core Payment Application"/>
    <m/>
    <m/>
    <m/>
    <m/>
    <x v="1"/>
    <m/>
    <m/>
    <x v="0"/>
    <n v="0.05"/>
    <x v="0"/>
    <n v="0"/>
    <x v="0"/>
    <n v="2.5000000000000001E-2"/>
  </r>
  <r>
    <n v="3039217"/>
    <s v="MUHAMMAD LUTHFI CHANNARI"/>
    <s v="U7"/>
    <x v="8"/>
    <s v="Information Technology"/>
    <s v="Core &amp; Enterprise Development"/>
    <s v="Application Development - Wholesale &amp; Payment Products"/>
    <s v="Core Payment Application"/>
    <s v="IT Analyst"/>
    <s v="IT Analyst"/>
    <s v="Kantor Pusat - Griya Niaga 1"/>
    <s v="TANGERANG SELATAN"/>
    <s v="Banten"/>
    <d v="1994-01-20T00:00:00"/>
    <d v="2019-09-30T00:00:00"/>
    <s v="Male"/>
    <s v="KP"/>
    <s v="MUHAMMAD.CHANNARI@CIMBNIAGA.CO.ID"/>
    <s v="D-4"/>
    <n v="3005215"/>
    <s v="TOTO ADRIANTO"/>
    <s v="AD Lead - Core Payment Application"/>
    <m/>
    <m/>
    <m/>
    <m/>
    <x v="1"/>
    <m/>
    <m/>
    <x v="0"/>
    <n v="0"/>
    <x v="0"/>
    <n v="0"/>
    <x v="0"/>
    <n v="0"/>
  </r>
  <r>
    <n v="3034898"/>
    <s v="MUHAMMAD NOOR FAJRI I FAINEL"/>
    <s v="U7"/>
    <x v="8"/>
    <s v="Information Technology"/>
    <s v="Core &amp; Enterprise Development"/>
    <s v="Application Development - Wholesale &amp; Payment Products"/>
    <s v="Core Payment Application"/>
    <s v="IT Analyst"/>
    <s v="IT Analyst"/>
    <s v="Kantor Pusat - Griya Niaga 1"/>
    <s v="TANGERANG SELATAN"/>
    <s v="Banten"/>
    <d v="1987-10-31T00:00:00"/>
    <d v="2017-12-11T00:00:00"/>
    <s v="Male"/>
    <s v="KP"/>
    <s v="MUHAMMAD.FAJRI@CIMBNIAGA.CO.ID"/>
    <s v="D-4"/>
    <n v="3005215"/>
    <s v="TOTO ADRIANTO"/>
    <s v="AD Lead - Core Payment Application"/>
    <m/>
    <m/>
    <m/>
    <m/>
    <x v="1"/>
    <m/>
    <m/>
    <x v="0"/>
    <n v="0"/>
    <x v="0"/>
    <n v="0"/>
    <x v="0"/>
    <n v="0"/>
  </r>
  <r>
    <n v="3028369"/>
    <s v="YULIANI"/>
    <s v="U5"/>
    <x v="8"/>
    <s v="Information Technology"/>
    <s v="Core &amp; Enterprise Development"/>
    <s v="Application Development - Cross Products &amp; Core Integration"/>
    <s v="Cross Products &amp; Core Integration"/>
    <s v="Sr IT Analyst"/>
    <s v="Sr IT Analyst"/>
    <s v="Kantor Pusat - Griya Niaga 1"/>
    <s v="TANGERANG SELATAN"/>
    <s v="Banten"/>
    <d v="1988-01-13T00:00:00"/>
    <d v="2015-02-09T00:00:00"/>
    <s v="Female"/>
    <s v="KP"/>
    <s v="YULIANI.ONG@CIMBNIAGA.CO.ID"/>
    <s v="D-4"/>
    <n v="3010779"/>
    <s v="CAHYA MUNIKA TRI HAPSORO"/>
    <s v="Application Development Head - Cross Product &amp; Core Integration"/>
    <m/>
    <m/>
    <m/>
    <m/>
    <x v="1"/>
    <m/>
    <m/>
    <x v="0"/>
    <n v="0"/>
    <x v="2"/>
    <n v="1"/>
    <x v="0"/>
    <n v="0.5"/>
  </r>
  <r>
    <n v="3041149"/>
    <s v="ANDREAS LISTYO NUGROHO"/>
    <s v="U6"/>
    <x v="8"/>
    <s v="Information Technology"/>
    <s v="Core &amp; Enterprise Development"/>
    <s v="Application Development - Cross Products &amp; Core Integration"/>
    <s v="Cross Products &amp; Core Integration"/>
    <s v="IT Analyst"/>
    <s v="IT Analyst"/>
    <s v="Kantor Pusat - Griya Niaga 1"/>
    <s v="TANGERANG SELATAN"/>
    <s v="Banten"/>
    <d v="1989-05-28T00:00:00"/>
    <d v="2020-04-20T00:00:00"/>
    <s v="Male"/>
    <s v="KP"/>
    <s v="ANDREAS.NUGROHO@CIMBNIAGA.CO.ID"/>
    <s v="D-4"/>
    <n v="3010779"/>
    <s v="CAHYA MUNIKA TRI HAPSORO"/>
    <s v="Application Development Head - Cross Product &amp; Core Integration"/>
    <m/>
    <m/>
    <m/>
    <m/>
    <x v="1"/>
    <m/>
    <m/>
    <x v="0"/>
    <n v="0"/>
    <x v="0"/>
    <n v="0"/>
    <x v="0"/>
    <n v="0"/>
  </r>
  <r>
    <n v="3038132"/>
    <s v="NOVIYANTO DWI SWASTIKO"/>
    <s v="U6"/>
    <x v="8"/>
    <s v="Information Technology"/>
    <s v="Core &amp; Enterprise Development"/>
    <s v="Application Development - Cross Products &amp; Core Integration"/>
    <s v="Cross Products &amp; Core Integration"/>
    <s v="IT Analyst"/>
    <s v="IT Analyst"/>
    <s v="Kantor Pusat - Griya Niaga 1"/>
    <s v="TANGERANG SELATAN"/>
    <s v="Banten"/>
    <d v="1994-11-09T00:00:00"/>
    <d v="2019-05-13T00:00:00"/>
    <s v="Male"/>
    <s v="KP"/>
    <s v="NOVIYANTO.SWASTIKO@CIMBNIAGA.CO.ID"/>
    <s v="D-4"/>
    <n v="3010779"/>
    <s v="CAHYA MUNIKA TRI HAPSORO"/>
    <s v="Application Development Head - Cross Product &amp; Core Integration"/>
    <m/>
    <m/>
    <m/>
    <m/>
    <x v="1"/>
    <m/>
    <m/>
    <x v="0"/>
    <n v="0"/>
    <x v="0"/>
    <n v="0"/>
    <x v="0"/>
    <n v="0"/>
  </r>
  <r>
    <n v="5352850"/>
    <s v="ALDRY PRAYOGA"/>
    <s v="U6"/>
    <x v="8"/>
    <s v="Information Technology"/>
    <s v="Core &amp; Enterprise Development"/>
    <s v="Application Development - Cross Products &amp; Core Integration"/>
    <s v="Cross Products &amp; Core Integration"/>
    <s v="Sr IT Analyst"/>
    <s v="Sr IT Analyst"/>
    <s v="Kantor Pusat - Griya Niaga 1"/>
    <s v="TANGERANG SELATAN"/>
    <s v="Banten"/>
    <d v="1985-05-23T00:00:00"/>
    <d v="2021-11-08T00:00:00"/>
    <s v="Male"/>
    <s v="KP"/>
    <s v="Aldry.Prayoga@cimbniaga.co.id"/>
    <s v="D-4"/>
    <n v="3010779"/>
    <s v="CAHYA MUNIKA TRI HAPSORO"/>
    <s v="Application Development Head - Cross Product &amp; Core Integration"/>
    <m/>
    <m/>
    <m/>
    <m/>
    <x v="1"/>
    <m/>
    <m/>
    <x v="1"/>
    <n v="1"/>
    <x v="0"/>
    <n v="0"/>
    <x v="0"/>
    <n v="0.5"/>
  </r>
  <r>
    <n v="5370297"/>
    <s v="TANTRA NURHUDA"/>
    <s v="U6"/>
    <x v="8"/>
    <s v="Information Technology"/>
    <s v="Core &amp; Enterprise Development"/>
    <s v="Application Development - Cross Products &amp; Core Integration"/>
    <s v="Cross Products &amp; Core Integration"/>
    <s v="IT Analyst"/>
    <s v="IT Analyst"/>
    <s v="Kantor Pusat - Griya Niaga 1"/>
    <s v="TANGERANG SELATAN"/>
    <s v="Banten"/>
    <d v="1989-04-29T00:00:00"/>
    <d v="2022-06-06T00:00:00"/>
    <s v="Male"/>
    <s v="KP"/>
    <s v="Tantra.Nurhuda@cimbniaga.co.id"/>
    <s v="D-4"/>
    <n v="3010779"/>
    <s v="CAHYA MUNIKA TRI HAPSORO"/>
    <s v="Application Development Head - Cross Product &amp; Core Integration"/>
    <m/>
    <m/>
    <m/>
    <m/>
    <x v="1"/>
    <m/>
    <m/>
    <x v="0"/>
    <n v="0"/>
    <x v="0"/>
    <n v="0"/>
    <x v="0"/>
    <n v="0"/>
  </r>
  <r>
    <n v="5401711"/>
    <s v="HANNY INDAH WURDANI"/>
    <s v="U6"/>
    <x v="8"/>
    <s v="Information Technology"/>
    <s v="Core &amp; Enterprise Development"/>
    <s v="Application Development - Cross Products &amp; Core Integration"/>
    <s v="Cross Products &amp; Core Integration"/>
    <s v="IT Analyst"/>
    <s v="IT Analyst"/>
    <s v="Kantor Pusat - Griya Niaga 1"/>
    <s v="TANGERANG SELATAN"/>
    <s v="Banten"/>
    <d v="1992-07-24T00:00:00"/>
    <d v="2024-01-08T00:00:00"/>
    <s v="Female"/>
    <s v="KP"/>
    <s v="hanny.wurdani@cimbniaga.co.id"/>
    <s v="D-4"/>
    <n v="3010779"/>
    <s v="CAHYA MUNIKA TRI HAPSORO"/>
    <s v="Application Development Head - Cross Product &amp; Core Integration"/>
    <m/>
    <m/>
    <m/>
    <m/>
    <x v="1"/>
    <m/>
    <m/>
    <x v="0"/>
    <n v="0"/>
    <x v="0"/>
    <n v="0"/>
    <x v="0"/>
    <n v="0"/>
  </r>
  <r>
    <n v="5393003"/>
    <s v="IMAM PRADANA"/>
    <s v="U7"/>
    <x v="8"/>
    <s v="Information Technology"/>
    <s v="Core &amp; Enterprise Development"/>
    <s v="Application Development - Cross Products &amp; Core Integration"/>
    <s v="Cross Products &amp; Core Integration"/>
    <s v="IT Analyst"/>
    <s v="IT Analyst"/>
    <s v="Kantor Pusat - Griya Niaga 1"/>
    <s v="TANGERANG SELATAN"/>
    <s v="Banten"/>
    <d v="1986-07-08T00:00:00"/>
    <d v="2023-08-07T00:00:00"/>
    <s v="Male"/>
    <s v="KP"/>
    <s v="Imam.Pradana@cimbniaga.co.id"/>
    <s v="D-4"/>
    <n v="3010779"/>
    <s v="CAHYA MUNIKA TRI HAPSORO"/>
    <s v="Application Development Head - Cross Product &amp; Core Integration"/>
    <m/>
    <m/>
    <m/>
    <m/>
    <x v="0"/>
    <m/>
    <m/>
    <x v="0"/>
    <n v="0"/>
    <x v="0"/>
    <n v="0"/>
    <x v="0"/>
    <n v="0"/>
  </r>
  <r>
    <n v="5361093"/>
    <s v="RICKY FERERRA"/>
    <s v="U5"/>
    <x v="8"/>
    <s v="Information Technology"/>
    <s v="Core &amp; Enterprise Development"/>
    <s v="Application Development - Wholesale &amp; Payment Products"/>
    <s v="Custody Application"/>
    <s v="Application Development Lead"/>
    <s v="Application Development Lead"/>
    <s v="Kantor Pusat - Griya Niaga 1"/>
    <s v="TANGERANG SELATAN"/>
    <s v="Banten"/>
    <d v="1990-08-16T00:00:00"/>
    <d v="2022-02-07T00:00:00"/>
    <s v="Male"/>
    <s v="KP"/>
    <s v="Ricky.Fererra@cimbniaga.co.id"/>
    <s v="D-4"/>
    <n v="3037817"/>
    <s v="HERYONO"/>
    <s v="Application Development Head - Wholesale &amp; Payment Products"/>
    <m/>
    <m/>
    <m/>
    <m/>
    <x v="1"/>
    <m/>
    <m/>
    <x v="0"/>
    <n v="0"/>
    <x v="0"/>
    <n v="0"/>
    <x v="0"/>
    <n v="0"/>
  </r>
  <r>
    <n v="3038947"/>
    <s v="MOCHAMAD IRFAN"/>
    <s v="U6"/>
    <x v="8"/>
    <s v="Information Technology"/>
    <s v="Core &amp; Enterprise Development"/>
    <s v="Application Development - Wholesale &amp; Payment Products"/>
    <s v="Custody Application"/>
    <s v="IT Analyst"/>
    <s v="IT Analyst"/>
    <s v="Kantor Pusat - Griya Niaga 1"/>
    <s v="TANGERANG SELATAN"/>
    <s v="Banten"/>
    <d v="1988-05-07T00:00:00"/>
    <d v="2019-09-02T00:00:00"/>
    <s v="Male"/>
    <s v="KP"/>
    <s v="MOCHAMAD.IRFAN@CIMBNIAGA.CO.ID"/>
    <s v="D-4"/>
    <n v="5361093"/>
    <s v="RICKY FERERRA"/>
    <s v="AD Lead - Custody Application"/>
    <m/>
    <m/>
    <m/>
    <m/>
    <x v="1"/>
    <m/>
    <m/>
    <x v="0"/>
    <n v="0"/>
    <x v="0"/>
    <n v="0"/>
    <x v="0"/>
    <n v="0"/>
  </r>
  <r>
    <n v="5348294"/>
    <s v="TRI MAULANA PUTRA HANDOYO"/>
    <s v="U6"/>
    <x v="8"/>
    <s v="Information Technology"/>
    <s v="Core &amp; Enterprise Development"/>
    <s v="Application Development - Wholesale &amp; Payment Products"/>
    <s v="Custody Application"/>
    <s v="IT Analyst"/>
    <s v="IT Analyst"/>
    <s v="Kantor Pusat - Griya Niaga 1"/>
    <s v="TANGERANG SELATAN"/>
    <s v="Banten"/>
    <d v="1994-10-29T00:00:00"/>
    <d v="2021-10-18T00:00:00"/>
    <s v="Male"/>
    <s v="KP"/>
    <s v="Tri.Handoyo@cimbniaga.co.id"/>
    <s v="D-4"/>
    <n v="5361093"/>
    <s v="RICKY FERERRA"/>
    <s v="AD Lead - Custody Application"/>
    <m/>
    <m/>
    <m/>
    <m/>
    <x v="1"/>
    <m/>
    <m/>
    <x v="1"/>
    <n v="1"/>
    <x v="0"/>
    <n v="0"/>
    <x v="0"/>
    <n v="0.5"/>
  </r>
  <r>
    <n v="5366165"/>
    <s v="MOCHAMAD BAGUS PRADANA"/>
    <s v="U6"/>
    <x v="8"/>
    <s v="Information Technology"/>
    <s v="Core &amp; Enterprise Development"/>
    <s v="Application Development - Wholesale &amp; Payment Products"/>
    <s v="Custody Application"/>
    <s v="Sr IT Analyst"/>
    <s v="Sr IT Analyst"/>
    <s v="Kantor Pusat - Griya Niaga 1"/>
    <s v="TANGERANG SELATAN"/>
    <s v="Banten"/>
    <d v="1989-07-06T00:00:00"/>
    <d v="2022-04-25T00:00:00"/>
    <s v="Male"/>
    <s v="KP"/>
    <s v="Mochamad.Pradana@cimbniaga.co.id"/>
    <s v="D-4"/>
    <n v="5361093"/>
    <s v="RICKY FERERRA"/>
    <s v="AD Lead - Custody Application"/>
    <m/>
    <m/>
    <m/>
    <m/>
    <x v="1"/>
    <m/>
    <m/>
    <x v="0"/>
    <n v="0"/>
    <x v="0"/>
    <n v="0"/>
    <x v="0"/>
    <n v="0"/>
  </r>
  <r>
    <n v="3032987"/>
    <s v="ARIEF GUNAWAN"/>
    <s v="U6"/>
    <x v="8"/>
    <s v="Information Technology"/>
    <s v="Core &amp; Enterprise Development"/>
    <s v="Application Development - Wholesale &amp; Payment Products"/>
    <s v="Custody Application"/>
    <s v="Sr IT Analyst"/>
    <s v="Sr IT Analyst"/>
    <s v="Kantor Pusat - Griya Niaga 1"/>
    <s v="TANGERANG SELATAN"/>
    <s v="Banten"/>
    <d v="1982-03-22T00:00:00"/>
    <d v="2017-02-01T00:00:00"/>
    <s v="Male"/>
    <s v="KP"/>
    <s v="ARIEF.GUNAWAN@CIMBNIAGA.CO.ID"/>
    <s v="D-4"/>
    <n v="5361093"/>
    <s v="RICKY FERERRA"/>
    <s v="AD Lead - Custody Application"/>
    <m/>
    <m/>
    <m/>
    <m/>
    <x v="1"/>
    <m/>
    <m/>
    <x v="0"/>
    <n v="0.55000000000000004"/>
    <x v="0"/>
    <n v="0"/>
    <x v="0"/>
    <n v="0.27500000000000002"/>
  </r>
  <r>
    <n v="3040228"/>
    <s v="DIMAS PRATAMA PANGESTU"/>
    <s v="U7"/>
    <x v="8"/>
    <s v="Information Technology"/>
    <s v="Core &amp; Enterprise Development"/>
    <s v="Application Development - Wholesale &amp; Payment Products"/>
    <s v="Custody Application"/>
    <s v="IT Analyst"/>
    <s v="IT Analyst"/>
    <s v="Kantor Pusat - Griya Niaga 1"/>
    <s v="TANGERANG SELATAN"/>
    <s v="Banten"/>
    <d v="1994-11-11T00:00:00"/>
    <d v="2020-01-13T00:00:00"/>
    <s v="Male"/>
    <s v="KP"/>
    <s v="DIMAS.PANGESTU@CIMBNIAGA.CO.ID"/>
    <s v="D-4"/>
    <n v="5361093"/>
    <s v="RICKY FERERRA"/>
    <s v="AD Lead - Custody Application"/>
    <m/>
    <m/>
    <m/>
    <m/>
    <x v="1"/>
    <m/>
    <m/>
    <x v="0"/>
    <n v="0"/>
    <x v="0"/>
    <n v="0"/>
    <x v="0"/>
    <n v="0"/>
  </r>
  <r>
    <n v="5338687"/>
    <s v="RAYITA RADIUMSELENA"/>
    <s v="U7"/>
    <x v="8"/>
    <s v="Information Technology"/>
    <s v="Core &amp; Enterprise Development"/>
    <s v="Application Development - Wholesale &amp; Payment Products"/>
    <s v="Custody Application"/>
    <s v="IT Analyst"/>
    <s v="IT Analyst"/>
    <s v="Kantor Pusat - Griya Niaga 1"/>
    <s v="TANGERANG SELATAN"/>
    <s v="Banten"/>
    <d v="1992-12-08T00:00:00"/>
    <d v="2021-09-13T00:00:00"/>
    <s v="Female"/>
    <s v="KP"/>
    <s v="Rayita.Radiumselena@cimbniaga.co.id"/>
    <s v="D-4"/>
    <n v="5361093"/>
    <s v="RICKY FERERRA"/>
    <s v="AD Lead - Custody Application"/>
    <m/>
    <m/>
    <m/>
    <m/>
    <x v="1"/>
    <m/>
    <m/>
    <x v="0"/>
    <n v="0"/>
    <x v="0"/>
    <n v="0"/>
    <x v="0"/>
    <n v="0"/>
  </r>
  <r>
    <n v="3010279"/>
    <s v="BUDI RUKHYAT SHOHEH"/>
    <s v="U5"/>
    <x v="8"/>
    <s v="Information Technology"/>
    <s v="Core &amp; Enterprise Development"/>
    <s v="Application Development - MIS &amp; ERP"/>
    <s v="AML - Customer Due Diligence &amp; HR"/>
    <s v="Application Development Lead"/>
    <s v="Application Development Lead"/>
    <s v="Kantor Pusat - Griya Niaga 1"/>
    <s v="TANGERANG SELATAN"/>
    <s v="Banten"/>
    <d v="1981-06-17T00:00:00"/>
    <d v="2007-09-17T00:00:00"/>
    <s v="Male"/>
    <s v="KP"/>
    <s v="BUDI.RUKHYAT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3025524"/>
    <s v="ANDI ROHMANA SAPUTRA"/>
    <s v="U5"/>
    <x v="8"/>
    <s v="Information Technology"/>
    <s v="Core &amp; Enterprise Development"/>
    <s v="Application Development - MIS &amp; ERP"/>
    <s v="ERP"/>
    <s v="Application Development Lead"/>
    <s v="Application Development Lead"/>
    <s v="Kantor Pusat - Griya Niaga 1"/>
    <s v="TANGERANG SELATAN"/>
    <s v="Banten"/>
    <d v="1989-04-18T00:00:00"/>
    <d v="2014-02-10T00:00:00"/>
    <s v="Male"/>
    <s v="KP"/>
    <s v="ANDI.SAPUTRA@CIMBNIAGA.CO.ID"/>
    <s v="D-4"/>
    <n v="3021678"/>
    <s v="MEIRIL MEDIAWAN"/>
    <s v="Application Development Head - MIS &amp; ERP"/>
    <m/>
    <m/>
    <m/>
    <m/>
    <x v="1"/>
    <m/>
    <m/>
    <x v="0"/>
    <n v="0.05"/>
    <x v="0"/>
    <n v="0"/>
    <x v="0"/>
    <n v="2.5000000000000001E-2"/>
  </r>
  <r>
    <n v="5375388"/>
    <s v="JOKO SUSAMTO"/>
    <s v="U6"/>
    <x v="8"/>
    <s v="Information Technology"/>
    <s v="Core &amp; Enterprise Development"/>
    <s v="Application Development - MIS &amp; ERP"/>
    <s v="ERP"/>
    <s v="IT Analyst"/>
    <s v="IT Analyst"/>
    <s v="Kantor Pusat - Griya Niaga 1"/>
    <s v="TANGERANG SELATAN"/>
    <s v="Banten"/>
    <d v="1990-03-06T00:00:00"/>
    <d v="2022-08-29T00:00:00"/>
    <s v="Male"/>
    <s v="KP"/>
    <s v="Joko.Susamto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3017449"/>
    <s v="RONALD"/>
    <s v="U6"/>
    <x v="8"/>
    <s v="Information Technology"/>
    <s v="Core &amp; Enterprise Development"/>
    <s v="Application Development - MIS &amp; ERP"/>
    <s v="ERP"/>
    <s v="IT Analyst"/>
    <s v="IT Analyst"/>
    <s v="Kantor Pusat - Griya Niaga 1"/>
    <s v="TANGERANG SELATAN"/>
    <s v="Banten"/>
    <d v="1976-10-25T00:00:00"/>
    <d v="2011-10-31T00:00:00"/>
    <s v="Male"/>
    <s v="KP"/>
    <s v="RONALD2@CIMBNIAGA.CO.ID"/>
    <s v="D-4"/>
    <n v="3021678"/>
    <s v="MEIRIL MEDIAWAN"/>
    <s v="Application Development Head - MIS &amp; ERP"/>
    <m/>
    <m/>
    <m/>
    <m/>
    <x v="1"/>
    <m/>
    <m/>
    <x v="1"/>
    <n v="1"/>
    <x v="0"/>
    <n v="0"/>
    <x v="0"/>
    <n v="0.5"/>
  </r>
  <r>
    <n v="3040098"/>
    <s v="MEIDICA DYAH PRATIWI"/>
    <s v="U7"/>
    <x v="8"/>
    <s v="Information Technology"/>
    <s v="Core &amp; Enterprise Development"/>
    <s v="Application Development - MIS &amp; ERP"/>
    <s v="ERP"/>
    <s v="IT Analyst"/>
    <s v="IT Analyst"/>
    <s v="Kantor Pusat - Griya Niaga 1"/>
    <s v="TANGERANG SELATAN"/>
    <s v="Banten"/>
    <d v="1994-05-03T00:00:00"/>
    <d v="2020-01-06T00:00:00"/>
    <s v="Female"/>
    <s v="KP"/>
    <s v="MEIDICA.PRATIWI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3039244"/>
    <s v="MIFTAH BAITI FITRANI"/>
    <s v="U8"/>
    <x v="8"/>
    <s v="Information Technology"/>
    <s v="Core &amp; Enterprise Development"/>
    <s v="Application Development - MIS &amp; ERP"/>
    <s v="ERP"/>
    <s v="IT Analyst"/>
    <s v="IT Analyst"/>
    <s v="Kantor Pusat - Griya Niaga 1"/>
    <s v="TANGERANG SELATAN"/>
    <s v="Banten"/>
    <d v="1992-07-24T00:00:00"/>
    <d v="2019-09-30T00:00:00"/>
    <s v="Female"/>
    <s v="KP"/>
    <s v="MIFTAH.FITRANI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5360857"/>
    <s v="TAUFIK IRSAN"/>
    <s v="U6"/>
    <x v="8"/>
    <s v="Information Technology"/>
    <s v="Core &amp; Enterprise Development"/>
    <s v="Application Development - Process Automation &amp; Regulatory Compliance"/>
    <s v="Inhouse Development Center"/>
    <s v="Developer"/>
    <s v="Developer"/>
    <s v="Kantor Pusat - Griya Niaga 1"/>
    <s v="TANGERANG SELATAN"/>
    <s v="Banten"/>
    <d v="1993-08-16T00:00:00"/>
    <d v="2022-01-03T00:00:00"/>
    <s v="Male"/>
    <s v="KP"/>
    <s v="Taufik.Irsan@cimbniaga.co.id"/>
    <s v="D-4"/>
    <n v="3033016"/>
    <s v="RIZKY BIMANTORO"/>
    <s v="Application Development Head - Process Automation &amp; Regulatory Compliance"/>
    <m/>
    <m/>
    <m/>
    <m/>
    <x v="1"/>
    <m/>
    <m/>
    <x v="0"/>
    <n v="0.5"/>
    <x v="0"/>
    <n v="0"/>
    <x v="0"/>
    <n v="0.25"/>
  </r>
  <r>
    <n v="5326268"/>
    <s v="TRI MULYONO"/>
    <s v="U6"/>
    <x v="8"/>
    <s v="Information Technology"/>
    <s v="Core &amp; Enterprise Development"/>
    <s v="Application Development - Process Automation &amp; Regulatory Compliance"/>
    <s v="Inhouse Development Center"/>
    <s v="Developer"/>
    <s v="Developer"/>
    <s v="Kantor Pusat - Griya Niaga 1"/>
    <s v="TANGERANG SELATAN"/>
    <s v="Banten"/>
    <d v="1989-01-23T00:00:00"/>
    <d v="2021-07-12T00:00:00"/>
    <s v="Male"/>
    <s v="KP"/>
    <s v="Tri.Mulyono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0"/>
    <n v="0"/>
    <x v="0"/>
    <n v="0"/>
  </r>
  <r>
    <n v="5323389"/>
    <s v="ALEX NUGRAHA SETIA"/>
    <s v="U6"/>
    <x v="8"/>
    <s v="Information Technology"/>
    <s v="Core &amp; Enterprise Development"/>
    <s v="Application Development - Process Automation &amp; Regulatory Compliance"/>
    <s v="Process Automation"/>
    <s v="Senior IT Analyst"/>
    <s v="Senior IT Analyst"/>
    <s v="Kantor Pusat - Griya Niaga 1"/>
    <s v="TANGERANG SELATAN"/>
    <s v="Banten"/>
    <d v="1991-05-23T00:00:00"/>
    <d v="2021-06-14T00:00:00"/>
    <s v="Male"/>
    <s v="KP"/>
    <s v="Alex.Setia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2"/>
    <n v="1"/>
    <x v="0"/>
    <n v="0.5"/>
  </r>
  <r>
    <n v="5397038"/>
    <s v="DEWI ROSMALASARI"/>
    <s v="U7"/>
    <x v="8"/>
    <s v="Information Technology"/>
    <s v="Core &amp; Enterprise Development"/>
    <s v="Application Development - Process Automation &amp; Regulatory Compliance"/>
    <s v="Inhouse Development Center"/>
    <s v="Developer"/>
    <s v="Developer"/>
    <s v="Kantor Pusat - Griya Niaga 1"/>
    <s v="TANGERANG SELATAN"/>
    <s v="Banten"/>
    <d v="1979-11-20T00:00:00"/>
    <d v="2023-09-25T00:00:00"/>
    <s v="Female"/>
    <s v="KP"/>
    <s v="dewi.rosmalasari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0"/>
    <n v="0"/>
    <x v="0"/>
    <n v="0"/>
  </r>
  <r>
    <n v="5339664"/>
    <s v="BAGAS WAHYU PUTRATAMA"/>
    <s v="U7"/>
    <x v="8"/>
    <s v="Information Technology"/>
    <s v="Core &amp; Enterprise Development"/>
    <s v="Application Development - Process Automation &amp; Regulatory Compliance"/>
    <s v="Inhouse Development Center"/>
    <s v="Developer"/>
    <s v="Developer"/>
    <s v="Kantor Pusat - Griya Niaga 1"/>
    <s v="TANGERANG SELATAN"/>
    <s v="Banten"/>
    <d v="1997-02-09T00:00:00"/>
    <d v="2021-08-23T00:00:00"/>
    <s v="Male"/>
    <s v="KP"/>
    <s v="Bagas.Putratama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0"/>
    <n v="0"/>
    <x v="0"/>
    <n v="0"/>
  </r>
  <r>
    <n v="3040081"/>
    <s v="WISNU WICAKSONO"/>
    <s v="U7"/>
    <x v="8"/>
    <s v="Information Technology"/>
    <s v="Core &amp; Enterprise Development"/>
    <s v="Application Development - Process Automation &amp; Regulatory Compliance"/>
    <s v="Process Automation"/>
    <s v="IT Analyst"/>
    <s v="IT Analyst"/>
    <s v="Kantor Pusat - Griya Niaga 1"/>
    <s v="TANGERANG SELATAN"/>
    <s v="Banten"/>
    <d v="1996-05-06T00:00:00"/>
    <d v="2020-01-20T00:00:00"/>
    <s v="Male"/>
    <s v="KP"/>
    <s v="WISNU.WICAKSONO@CIMBNIAGA.CO.ID"/>
    <s v="D-4"/>
    <n v="3033016"/>
    <s v="RIZKY BIMANTORO"/>
    <s v="Application Development Head - Process Automation &amp; Regulatory Compliance"/>
    <m/>
    <m/>
    <m/>
    <m/>
    <x v="1"/>
    <m/>
    <m/>
    <x v="0"/>
    <n v="0.25"/>
    <x v="2"/>
    <n v="1"/>
    <x v="0"/>
    <n v="0.625"/>
  </r>
  <r>
    <n v="3040090"/>
    <s v="DANIEL ROBERTO RAMIRAJ"/>
    <s v="U8"/>
    <x v="8"/>
    <s v="Information Technology"/>
    <s v="Core &amp; Enterprise Development"/>
    <s v="Application Development - Process Automation &amp; Regulatory Compliance"/>
    <s v="Process Automation"/>
    <s v="IT Analyst"/>
    <s v="IT Analyst"/>
    <s v="Kantor Pusat - Griya Niaga 1"/>
    <s v="TANGERANG SELATAN"/>
    <s v="Banten"/>
    <d v="1996-12-08T00:00:00"/>
    <d v="2020-01-20T00:00:00"/>
    <s v="Male"/>
    <s v="KP"/>
    <s v="DANIEL.RAMIRAJ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0"/>
    <n v="0"/>
    <x v="0"/>
    <n v="0"/>
  </r>
  <r>
    <n v="3037323"/>
    <s v="ARIF SETIAWAN"/>
    <s v="U8"/>
    <x v="8"/>
    <s v="Information Technology"/>
    <s v="Core &amp; Enterprise Development"/>
    <s v="Application Development - Process Automation &amp; Regulatory Compliance"/>
    <s v="Internal Support &amp; EUC Management"/>
    <s v="Internal Support &amp; EUC Management Specialist"/>
    <s v="Internal Support &amp; EUC Management Specialist"/>
    <s v="Kantor Pusat - Griya Niaga 1"/>
    <s v="TANGERANG SELATAN"/>
    <s v="Banten"/>
    <d v="1982-04-02T00:00:00"/>
    <d v="2019-01-14T00:00:00"/>
    <s v="Male"/>
    <s v="KP"/>
    <s v="ARIF.SETIAWAN2@CIMBNIAGA.CO.ID"/>
    <s v="D-4"/>
    <n v="3033016"/>
    <s v="RIZKY BIMANTORO"/>
    <s v="Application Development Head - Process Automation &amp; Regulatory Compliance"/>
    <m/>
    <m/>
    <m/>
    <m/>
    <x v="1"/>
    <m/>
    <m/>
    <x v="1"/>
    <n v="1"/>
    <x v="0"/>
    <n v="0"/>
    <x v="0"/>
    <n v="0.5"/>
  </r>
  <r>
    <n v="3013726"/>
    <s v="JUNI PANCA FITRIANISYA"/>
    <s v="U9"/>
    <x v="8"/>
    <s v="Information Technology"/>
    <s v="Core &amp; Enterprise Development"/>
    <s v="Application Development - Process Automation &amp; Regulatory Compliance"/>
    <s v="Internal Support &amp; EUC Management"/>
    <s v="Internal Support &amp; EUC Management Specialist"/>
    <s v="Internal Support &amp; EUC Management Specialist"/>
    <s v="Kantor Pusat - Griya Niaga 1"/>
    <s v="TANGERANG SELATAN"/>
    <s v="Banten"/>
    <d v="1987-06-25T00:00:00"/>
    <d v="2010-07-12T00:00:00"/>
    <s v="Female"/>
    <s v="KP"/>
    <s v="JUNI.FITRIANISYA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0"/>
    <n v="0"/>
    <x v="0"/>
    <n v="0"/>
  </r>
  <r>
    <n v="3010854"/>
    <s v="YAN GUNAWAN"/>
    <s v="U8"/>
    <x v="8"/>
    <s v="Information Technology"/>
    <s v="Core &amp; Enterprise Development"/>
    <s v="Application Development - Process Automation &amp; Regulatory Compliance"/>
    <s v="Internal Support &amp; EUC Management - 2"/>
    <s v="Internal Support &amp; EUC Management Specialist"/>
    <s v="Internal Support &amp; EUC Management Specialist"/>
    <s v="Kantor Pusat - Griya Niaga 1"/>
    <s v="TANGERANG SELATAN"/>
    <s v="Banten"/>
    <d v="1984-08-05T00:00:00"/>
    <d v="2009-03-03T00:00:00"/>
    <s v="Male"/>
    <s v="KP"/>
    <s v="YAN.GUNAWAN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0"/>
    <n v="0"/>
    <x v="0"/>
    <n v="0"/>
  </r>
  <r>
    <n v="5326266"/>
    <s v="PRIMA NDARU"/>
    <s v="U6"/>
    <x v="8"/>
    <s v="Information Technology"/>
    <s v="Core &amp; Enterprise Development"/>
    <s v="Application Development - Process Automation &amp; Regulatory Compliance"/>
    <s v="Low Code COE"/>
    <s v="IT Analyst"/>
    <s v="IT Analyst"/>
    <s v="Kantor Pusat - Griya Niaga 1"/>
    <s v="TANGERANG SELATAN"/>
    <s v="Banten"/>
    <d v="1988-06-14T00:00:00"/>
    <d v="2021-07-26T00:00:00"/>
    <s v="Male"/>
    <s v="KP"/>
    <s v="Primandaru.Primandaru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0"/>
    <n v="0"/>
    <x v="0"/>
    <n v="0"/>
  </r>
  <r>
    <n v="3036153"/>
    <s v="IVAN BENYAMIN"/>
    <s v="U6"/>
    <x v="8"/>
    <s v="Information Technology"/>
    <s v="Core &amp; Enterprise Development"/>
    <s v="Application Development - Process Automation &amp; Regulatory Compliance"/>
    <s v="Low Code COE"/>
    <s v="Application Development Lead"/>
    <s v="Application Development Lead"/>
    <s v="Kantor Pusat - Griya Niaga 1"/>
    <s v="TANGERANG SELATAN"/>
    <s v="Banten"/>
    <d v="1986-09-25T00:00:00"/>
    <d v="2018-08-13T00:00:00"/>
    <s v="Male"/>
    <s v="KP"/>
    <s v="IVAN.BENYAMIN@CIMBNIAGA.CO.ID"/>
    <s v="D-4"/>
    <n v="3033016"/>
    <s v="RIZKY BIMANTORO"/>
    <s v="Application Development Head - Process Automation &amp; Regulatory Compliance"/>
    <m/>
    <m/>
    <m/>
    <m/>
    <x v="1"/>
    <m/>
    <m/>
    <x v="0"/>
    <n v="0.45"/>
    <x v="0"/>
    <n v="0"/>
    <x v="0"/>
    <n v="0.22500000000000001"/>
  </r>
  <r>
    <n v="5348850"/>
    <s v="VITRIANA MAJID"/>
    <s v="U7"/>
    <x v="8"/>
    <s v="Information Technology"/>
    <s v="Core &amp; Enterprise Development"/>
    <s v="Application Development - Process Automation &amp; Regulatory Compliance"/>
    <s v="Low Code COE"/>
    <s v="Senior IT Analyst"/>
    <s v="Senior IT Analyst"/>
    <s v="Kantor Pusat - Griya Niaga 1"/>
    <s v="TANGERANG SELATAN"/>
    <s v="Banten"/>
    <d v="1994-04-17T00:00:00"/>
    <d v="2021-09-06T00:00:00"/>
    <s v="Female"/>
    <s v="KP"/>
    <s v="Vitriana.Majid@cimbniaga.co.id"/>
    <s v="D-4"/>
    <n v="3033016"/>
    <s v="RIZKY BIMANTORO"/>
    <s v="Application Development Head - Process Automation &amp; Regulatory Compliance"/>
    <m/>
    <m/>
    <m/>
    <m/>
    <x v="1"/>
    <m/>
    <m/>
    <x v="1"/>
    <n v="1"/>
    <x v="0"/>
    <n v="0"/>
    <x v="0"/>
    <n v="0.5"/>
  </r>
  <r>
    <n v="3016075"/>
    <s v="PRAYOGI BUDI HARTONO"/>
    <s v="U6"/>
    <x v="8"/>
    <s v="Information Technology"/>
    <s v="Core &amp; Enterprise Development"/>
    <s v="Application Development - Process Automation &amp; Regulatory Compliance"/>
    <s v="Low Code COE"/>
    <s v="IT Analyst"/>
    <s v="IT Analyst"/>
    <s v="Kantor Pusat - Griya Niaga 1"/>
    <s v="TANGERANG SELATAN"/>
    <s v="Banten"/>
    <d v="1981-04-27T00:00:00"/>
    <d v="2011-06-01T00:00:00"/>
    <s v="Male"/>
    <s v="KP"/>
    <s v="PRAYOGI.BUDIHARTONO@CIMBNIAGA.CO.ID"/>
    <s v="D-4"/>
    <n v="3033016"/>
    <s v="RIZKY BIMANTORO"/>
    <s v="Application Development Head - Process Automation &amp; Regulatory Compliance"/>
    <m/>
    <m/>
    <m/>
    <m/>
    <x v="1"/>
    <m/>
    <m/>
    <x v="1"/>
    <n v="1"/>
    <x v="0"/>
    <n v="0"/>
    <x v="0"/>
    <n v="0.5"/>
  </r>
  <r>
    <n v="3039860"/>
    <s v="TRIANI VALENTINA N"/>
    <s v="U8"/>
    <x v="8"/>
    <s v="Information Technology"/>
    <s v="Core &amp; Enterprise Development"/>
    <s v="Application Development - Process Automation &amp; Regulatory Compliance"/>
    <s v="Low Code COE"/>
    <s v="IT Analyst"/>
    <s v="IT Analyst"/>
    <s v="Kantor Pusat - Griya Niaga 1"/>
    <s v="TANGERANG SELATAN"/>
    <s v="Banten"/>
    <d v="1993-04-25T00:00:00"/>
    <d v="2019-12-02T00:00:00"/>
    <s v="Female"/>
    <s v="KP"/>
    <s v="TRIANI.VALENTINA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2"/>
    <n v="1"/>
    <x v="0"/>
    <n v="0.5"/>
  </r>
  <r>
    <n v="3032954"/>
    <s v="RANDI SETYAWAN"/>
    <s v="U5"/>
    <x v="8"/>
    <s v="Information Technology"/>
    <s v="Core &amp; Enterprise Development"/>
    <s v="Application Development - MIS &amp; ERP"/>
    <s v="MIS"/>
    <s v="Sr IT Analyst"/>
    <s v="Sr IT Analyst"/>
    <s v="Kantor Pusat - Griya Niaga 1"/>
    <s v="TANGERANG SELATAN"/>
    <s v="Banten"/>
    <d v="1988-10-24T00:00:00"/>
    <d v="2017-02-06T00:00:00"/>
    <s v="Male"/>
    <s v="KP"/>
    <s v="RANDI.SETYAWAN@CIMBNIAGA.CO.ID"/>
    <s v="D-4"/>
    <n v="3021678"/>
    <s v="MEIRIL MEDIAWAN"/>
    <s v="Application Development Head - MIS &amp; ERP"/>
    <m/>
    <m/>
    <m/>
    <m/>
    <x v="1"/>
    <m/>
    <m/>
    <x v="0"/>
    <n v="0.35"/>
    <x v="0"/>
    <n v="0"/>
    <x v="0"/>
    <n v="0.17499999999999999"/>
  </r>
  <r>
    <n v="3016807"/>
    <s v="YADI MULYADI, ST"/>
    <s v="U5"/>
    <x v="8"/>
    <s v="Information Technology"/>
    <s v="Core &amp; Enterprise Development"/>
    <s v="Application Development - MIS &amp; ERP"/>
    <s v="MIS"/>
    <s v="Application Development Lead"/>
    <s v="Application Development Lead"/>
    <s v="Kantor Pusat - Griya Niaga 1"/>
    <s v="TANGERANG SELATAN"/>
    <s v="Banten"/>
    <d v="1981-09-01T00:00:00"/>
    <d v="2011-09-05T00:00:00"/>
    <s v="Male"/>
    <s v="KP"/>
    <s v="YADI.MULYADI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5376766"/>
    <s v="VICKY VALENTINO WIJAYA"/>
    <s v="U6"/>
    <x v="8"/>
    <s v="Information Technology"/>
    <s v="Core &amp; Enterprise Development"/>
    <s v="Application Development - MIS &amp; ERP"/>
    <s v="MIS"/>
    <s v="IT Analyst"/>
    <s v="IT Analyst"/>
    <s v="Kantor Pusat - Griya Niaga 1"/>
    <s v="TANGERANG SELATAN"/>
    <s v="Banten"/>
    <d v="1991-02-04T00:00:00"/>
    <d v="2022-11-14T00:00:00"/>
    <s v="Male"/>
    <s v="KP"/>
    <s v="Vicky.Wijaya@cimbniaga.co.id"/>
    <s v="D-4"/>
    <n v="3021678"/>
    <s v="MEIRIL MEDIAWAN"/>
    <s v="Application Development Head - MIS &amp; ERP"/>
    <m/>
    <m/>
    <m/>
    <m/>
    <x v="1"/>
    <m/>
    <m/>
    <x v="1"/>
    <n v="1"/>
    <x v="0"/>
    <n v="0"/>
    <x v="0"/>
    <n v="0.5"/>
  </r>
  <r>
    <n v="3038593"/>
    <s v="YANNAPUL ATMADJA"/>
    <s v="U6"/>
    <x v="8"/>
    <s v="Information Technology"/>
    <s v="Core &amp; Enterprise Development"/>
    <s v="Application Development - MIS &amp; ERP"/>
    <s v="MIS"/>
    <s v="IT Analyst"/>
    <s v="IT Analyst"/>
    <s v="Kantor Pusat - Griya Niaga 1"/>
    <s v="TANGERANG SELATAN"/>
    <s v="Banten"/>
    <d v="1982-05-29T00:00:00"/>
    <d v="2019-07-29T00:00:00"/>
    <s v="Male"/>
    <s v="KP"/>
    <s v="YANNAPUL.ATMADJA@CIMBNIAGA.CO.ID"/>
    <s v="D-4"/>
    <n v="3021678"/>
    <s v="MEIRIL MEDIAWAN"/>
    <s v="Application Development Head - MIS &amp; ERP"/>
    <m/>
    <m/>
    <m/>
    <m/>
    <x v="1"/>
    <m/>
    <m/>
    <x v="1"/>
    <n v="1"/>
    <x v="0"/>
    <n v="0"/>
    <x v="0"/>
    <n v="0.5"/>
  </r>
  <r>
    <n v="5382945"/>
    <s v="STEFANO ANDREW SITORUS"/>
    <s v="U7"/>
    <x v="8"/>
    <s v="Information Technology"/>
    <s v="Core &amp; Enterprise Development"/>
    <s v="Application Development - MIS &amp; ERP"/>
    <s v="MIS"/>
    <s v="IT Analyst"/>
    <s v="IT Analyst"/>
    <s v="Kantor Pusat - Griya Niaga 1"/>
    <s v="TANGERANG SELATAN"/>
    <s v="Banten"/>
    <d v="1996-04-25T00:00:00"/>
    <d v="2023-02-06T00:00:00"/>
    <s v="Male"/>
    <s v="KP"/>
    <s v="Stefano.Sitorus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5352426"/>
    <s v="ROSIAWAN"/>
    <s v="U7"/>
    <x v="8"/>
    <s v="Information Technology"/>
    <s v="Core &amp; Enterprise Development"/>
    <s v="Application Development - MIS &amp; ERP"/>
    <s v="MIS"/>
    <s v="IT Analyst"/>
    <s v="IT Analyst"/>
    <s v="Kantor Pusat - Griya Niaga 1"/>
    <s v="TANGERANG SELATAN"/>
    <s v="Banten"/>
    <d v="1983-02-16T00:00:00"/>
    <d v="2021-09-27T00:00:00"/>
    <s v="Male"/>
    <s v="KP"/>
    <s v="Rosiawan.Rosiawan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5414784"/>
    <s v="HANSEN RAHADI"/>
    <s v="U8"/>
    <x v="8"/>
    <s v="Information Technology"/>
    <s v="Core &amp; Enterprise Development"/>
    <s v="Application Development - MIS &amp; ERP"/>
    <s v="MIS"/>
    <s v="IT Analyst"/>
    <s v="IT Analyst"/>
    <s v="Kantor Pusat - Griya Niaga 1"/>
    <s v="TANGERANG SELATAN"/>
    <s v="Banten"/>
    <d v="2003-08-10T00:00:00"/>
    <d v="2024-10-01T00:00:00"/>
    <s v="Male"/>
    <s v="KP"/>
    <s v="hansen.rahadi@cimbniaga.co.id"/>
    <s v="D-4"/>
    <n v="3021678"/>
    <s v="MEIRIL MEDIAWAN"/>
    <s v="Application Development Head - MIS &amp; ERP"/>
    <m/>
    <m/>
    <m/>
    <m/>
    <x v="1"/>
    <m/>
    <m/>
    <x v="0"/>
    <n v="0"/>
    <x v="0"/>
    <n v="0"/>
    <x v="0"/>
    <n v="0"/>
  </r>
  <r>
    <n v="3039197"/>
    <s v="FERDY LIANDOUW"/>
    <s v="U5"/>
    <x v="8"/>
    <s v="Information Technology"/>
    <s v="Core &amp; Enterprise Development"/>
    <s v="Application Development - Process Automation &amp; Regulatory Compliance"/>
    <s v="Regulatory Reporting D4"/>
    <s v="Application Development Lead"/>
    <s v="Application Development Lead"/>
    <s v="Kantor Pusat - Griya Niaga 1"/>
    <s v="TANGERANG SELATAN"/>
    <s v="Banten"/>
    <d v="1984-11-17T00:00:00"/>
    <d v="2019-09-23T00:00:00"/>
    <s v="Male"/>
    <s v="KP"/>
    <s v="FERDY.LIANDOUW@CIMBNIAGA.CO.ID"/>
    <s v="D-4"/>
    <n v="3033016"/>
    <s v="RIZKY BIMANTORO"/>
    <s v="Application Development Head - Process Automation &amp; Regulatory Compliance"/>
    <m/>
    <m/>
    <m/>
    <m/>
    <x v="1"/>
    <m/>
    <m/>
    <x v="0"/>
    <n v="0.45"/>
    <x v="0"/>
    <n v="0"/>
    <x v="0"/>
    <n v="0.22500000000000001"/>
  </r>
  <r>
    <n v="5394348"/>
    <s v="MOHAMAD ARYARAFI DANENDRA"/>
    <s v="U8"/>
    <x v="8"/>
    <s v="Information Technology"/>
    <s v="Core &amp; Enterprise Development"/>
    <s v="Application Development - Process Automation &amp; Regulatory Compliance"/>
    <s v="Low Code COE"/>
    <s v="IT Analyst"/>
    <s v="IT Analyst"/>
    <s v="Kantor Pusat - Griya Niaga 1"/>
    <s v="TANGERANG SELATAN"/>
    <s v="Banten"/>
    <d v="1999-11-11T00:00:00"/>
    <d v="2023-09-05T00:00:00"/>
    <s v="Male"/>
    <s v="KP"/>
    <s v="Mohamad.Danendra@cimbniaga.co.id"/>
    <s v="D-4"/>
    <n v="3033016"/>
    <s v="RIZKY BIMANTORO"/>
    <s v="Application Development Head - Process Automation &amp; Regulatory Compliance"/>
    <m/>
    <m/>
    <m/>
    <m/>
    <x v="1"/>
    <m/>
    <m/>
    <x v="0"/>
    <n v="0"/>
    <x v="0"/>
    <n v="0"/>
    <x v="0"/>
    <n v="0"/>
  </r>
  <r>
    <n v="5394613"/>
    <s v="DEVITA HELGA SAFITRI"/>
    <s v="U8"/>
    <x v="8"/>
    <s v="Information Technology"/>
    <s v="Core &amp; Enterprise Development"/>
    <s v="Application Development - Process Automation &amp; Regulatory Compliance"/>
    <s v="Process Automation"/>
    <s v="IT Analyst"/>
    <s v="IT Analyst"/>
    <s v="Kantor Pusat - Griya Niaga 1"/>
    <s v="TANGERANG SELATAN"/>
    <s v="Banten"/>
    <d v="2000-12-25T00:00:00"/>
    <d v="2023-09-05T00:00:00"/>
    <s v="Female"/>
    <s v="KP"/>
    <s v="Devita.Safitri@cimbniaga.co.id"/>
    <s v="D-4"/>
    <n v="3033016"/>
    <s v="RIZKY BIMANTORO"/>
    <s v="Application Development Head - Process Automation &amp; Regulatory Compliance"/>
    <m/>
    <m/>
    <m/>
    <m/>
    <x v="1"/>
    <m/>
    <m/>
    <x v="0"/>
    <n v="0.2"/>
    <x v="0"/>
    <n v="0"/>
    <x v="0"/>
    <n v="0.1"/>
  </r>
  <r>
    <n v="3039033"/>
    <s v="WISNU ANGGA FIRDY SENATRIO"/>
    <s v="U5"/>
    <x v="8"/>
    <s v="Information Technology"/>
    <s v="Core &amp; Enterprise Development"/>
    <s v="Application Development - Credit Card Products"/>
    <s v="Project Core Credit Card"/>
    <s v="Application Development Lead"/>
    <s v="Application Development Lead"/>
    <s v="Kantor Pusat - Griya Niaga 1"/>
    <s v="TANGERANG SELATAN"/>
    <s v="Banten"/>
    <d v="1989-04-20T00:00:00"/>
    <d v="2019-09-16T00:00:00"/>
    <s v="Male"/>
    <s v="KP"/>
    <s v="WISNU.SENATRIO@CIMBNIAGA.CO.ID"/>
    <s v="D-4"/>
    <n v="3040003"/>
    <s v="FERRY PARLINDUNGAN"/>
    <s v="Application Development Head - Credit Card Products"/>
    <m/>
    <m/>
    <m/>
    <m/>
    <x v="1"/>
    <m/>
    <m/>
    <x v="0"/>
    <n v="0"/>
    <x v="0"/>
    <n v="0"/>
    <x v="0"/>
    <n v="0"/>
  </r>
  <r>
    <n v="5344023"/>
    <s v="UTAMI RAHAYU"/>
    <s v="U7"/>
    <x v="8"/>
    <s v="Information Technology"/>
    <s v="Core &amp; Enterprise Development"/>
    <s v="Application Development - Credit Card Products"/>
    <s v="Project Core Credit Card"/>
    <s v="IT Analyst"/>
    <s v="IT Analyst"/>
    <s v="Kantor Pusat - Griya Niaga 1"/>
    <s v="TANGERANG SELATAN"/>
    <s v="Banten"/>
    <d v="1992-09-12T00:00:00"/>
    <d v="2021-08-23T00:00:00"/>
    <s v="Female"/>
    <s v="KP"/>
    <s v="Utami.Rahayu@cimbniaga.co.id"/>
    <s v="D-4"/>
    <n v="3040003"/>
    <s v="FERRY PARLINDUNGAN"/>
    <s v="Application Development Head - Credit Card Products"/>
    <m/>
    <m/>
    <m/>
    <m/>
    <x v="1"/>
    <m/>
    <m/>
    <x v="0"/>
    <n v="0.05"/>
    <x v="0"/>
    <n v="0"/>
    <x v="0"/>
    <n v="2.5000000000000001E-2"/>
  </r>
  <r>
    <n v="5347583"/>
    <s v="NURMAN JAMALI"/>
    <s v="U7"/>
    <x v="8"/>
    <s v="Information Technology"/>
    <s v="Core &amp; Enterprise Development"/>
    <s v="Application Development - Credit Card Products"/>
    <s v="Project Core Credit Card"/>
    <s v="IT Analyst"/>
    <s v="IT Analyst"/>
    <s v="Kantor Pusat - Griya Niaga 1"/>
    <s v="TANGERANG SELATAN"/>
    <s v="Banten"/>
    <d v="1986-06-25T00:00:00"/>
    <d v="2021-09-06T00:00:00"/>
    <s v="Male"/>
    <s v="KP"/>
    <s v="Nurman.Jamali@cimbniaga.co.id"/>
    <s v="D-4"/>
    <n v="3040003"/>
    <s v="FERRY PARLINDUNGAN"/>
    <s v="Application Development Head - Credit Card Products"/>
    <m/>
    <m/>
    <m/>
    <m/>
    <x v="1"/>
    <m/>
    <m/>
    <x v="0"/>
    <n v="0.05"/>
    <x v="0"/>
    <n v="0"/>
    <x v="0"/>
    <n v="2.5000000000000001E-2"/>
  </r>
  <r>
    <n v="5394705"/>
    <s v="LAILA NUR AZIZAH"/>
    <s v="U8"/>
    <x v="8"/>
    <s v="Information Technology"/>
    <s v="Core &amp; Enterprise Development"/>
    <s v="Application Development - Credit Card Products"/>
    <s v="Project Core Credit Card"/>
    <s v="IT Analyst"/>
    <s v="IT Analyst"/>
    <s v="Kantor Pusat - Griya Niaga 1"/>
    <s v="TANGERANG SELATAN"/>
    <s v="Banten"/>
    <d v="1999-01-12T00:00:00"/>
    <d v="2023-08-28T00:00:00"/>
    <s v="Female"/>
    <s v="KP"/>
    <s v="Laila.Azizah@cimbniaga.co.id"/>
    <s v="D-4"/>
    <n v="3040003"/>
    <s v="FERRY PARLINDUNGAN"/>
    <s v="Application Development Head - Credit Card Products"/>
    <m/>
    <m/>
    <m/>
    <m/>
    <x v="1"/>
    <m/>
    <m/>
    <x v="0"/>
    <n v="0.05"/>
    <x v="0"/>
    <n v="0"/>
    <x v="0"/>
    <n v="2.5000000000000001E-2"/>
  </r>
  <r>
    <n v="3033016"/>
    <s v="RIZKY BIMANTORO"/>
    <s v="U5"/>
    <x v="8"/>
    <s v="Information Technology"/>
    <s v="Core &amp; Enterprise Development"/>
    <s v="Application Development - Process Automation &amp; Regulatory Compliance"/>
    <s v="---"/>
    <s v="Application Development Head"/>
    <s v="Application Development Head"/>
    <s v="Kantor Pusat - Griya Niaga 1"/>
    <s v="TANGERANG SELATAN"/>
    <s v="Banten"/>
    <d v="1989-04-15T00:00:00"/>
    <d v="2017-02-10T00:00:00"/>
    <s v="Male"/>
    <s v="KP"/>
    <s v="RIZKY.BIMANTORO@CIMBNIAGA.CO.ID"/>
    <s v="D-3"/>
    <n v="3029758"/>
    <s v="CAHYADI"/>
    <s v="Core &amp; Enterprise Development Head"/>
    <m/>
    <m/>
    <m/>
    <m/>
    <x v="1"/>
    <m/>
    <m/>
    <x v="1"/>
    <n v="1"/>
    <x v="0"/>
    <n v="0"/>
    <x v="0"/>
    <n v="0.5"/>
  </r>
  <r>
    <n v="3040366"/>
    <s v="MUTIA ARISANDI"/>
    <s v="U6"/>
    <x v="8"/>
    <s v="Information Technology"/>
    <s v="Core &amp; Enterprise Development"/>
    <s v="Application Development - Process Automation &amp; Regulatory Compliance"/>
    <s v="Regulatory Reporting D4"/>
    <s v="IT Analyst"/>
    <s v="IT Analyst"/>
    <s v="Kantor Pusat - Griya Niaga 1"/>
    <s v="TANGERANG SELATAN"/>
    <s v="Banten"/>
    <d v="1988-12-05T00:00:00"/>
    <d v="2020-02-03T00:00:00"/>
    <s v="Female"/>
    <s v="KP"/>
    <s v="MUTIA.ARISANDI@CIMBNIAGA.CO.ID"/>
    <s v="D-4"/>
    <n v="3039197"/>
    <s v="FERDY LIANDOUW"/>
    <s v="AD Lead - Regulatory Reporting"/>
    <m/>
    <m/>
    <m/>
    <m/>
    <x v="1"/>
    <m/>
    <m/>
    <x v="1"/>
    <n v="1"/>
    <x v="0"/>
    <n v="0"/>
    <x v="0"/>
    <n v="0.5"/>
  </r>
  <r>
    <n v="3039885"/>
    <s v="FAJAR TAUFIK KURNIAWAN"/>
    <s v="U6"/>
    <x v="8"/>
    <s v="Information Technology"/>
    <s v="Core &amp; Enterprise Development"/>
    <s v="Application Development - Process Automation &amp; Regulatory Compliance"/>
    <s v="Regulatory Reporting D4"/>
    <s v="Senior IT Analyst"/>
    <s v="Senior IT Analyst"/>
    <s v="Kantor Pusat - Griya Niaga 1"/>
    <s v="TANGERANG SELATAN"/>
    <s v="Banten"/>
    <d v="1983-05-25T00:00:00"/>
    <d v="2019-12-02T00:00:00"/>
    <s v="Male"/>
    <s v="KP"/>
    <s v="FAJAR.KURNIAWAN@CIMBNIAGA.CO.ID"/>
    <s v="D-4"/>
    <n v="3039197"/>
    <s v="FERDY LIANDOUW"/>
    <s v="AD Lead - Regulatory Reporting"/>
    <m/>
    <m/>
    <m/>
    <m/>
    <x v="1"/>
    <m/>
    <m/>
    <x v="1"/>
    <n v="1"/>
    <x v="0"/>
    <n v="0"/>
    <x v="0"/>
    <n v="0.5"/>
  </r>
  <r>
    <n v="3039218"/>
    <s v="MUHAMMAD SHOLIHIN"/>
    <s v="U6"/>
    <x v="8"/>
    <s v="Information Technology"/>
    <s v="Core &amp; Enterprise Development"/>
    <s v="Application Development - Process Automation &amp; Regulatory Compliance"/>
    <s v="Regulatory Reporting D4"/>
    <s v="Senior IT Analyst"/>
    <s v="Senior IT Analyst"/>
    <s v="Kantor Pusat - Griya Niaga 1"/>
    <s v="TANGERANG SELATAN"/>
    <s v="Banten"/>
    <d v="1985-11-30T00:00:00"/>
    <d v="2019-09-30T00:00:00"/>
    <s v="Male"/>
    <s v="KP"/>
    <s v="MUHAMMAD.SHOLIHIN@CIMBNIAGA.CO.ID"/>
    <s v="D-4"/>
    <n v="3039197"/>
    <s v="FERDY LIANDOUW"/>
    <s v="AD Lead - Regulatory Reporting"/>
    <m/>
    <m/>
    <m/>
    <m/>
    <x v="1"/>
    <m/>
    <m/>
    <x v="0"/>
    <n v="0"/>
    <x v="0"/>
    <n v="0"/>
    <x v="0"/>
    <n v="0"/>
  </r>
  <r>
    <n v="3036458"/>
    <s v="AGUSTINUS BINTANG ADIPTA NAGA CAMIKARA"/>
    <s v="U6"/>
    <x v="8"/>
    <s v="Information Technology"/>
    <s v="Core &amp; Enterprise Development"/>
    <s v="Application Development - Process Automation &amp; Regulatory Compliance"/>
    <s v="Regulatory Reporting D4"/>
    <s v="Senior IT Analyst"/>
    <s v="Senior IT Analyst"/>
    <s v="Kantor Pusat - Griya Niaga 1"/>
    <s v="TANGERANG SELATAN"/>
    <s v="Banten"/>
    <d v="1988-08-04T00:00:00"/>
    <d v="2018-10-22T00:00:00"/>
    <s v="Male"/>
    <s v="KP"/>
    <s v="AGUSTINUS.CAMIKARA@CIMBNIAGA.CO.ID"/>
    <s v="D-4"/>
    <n v="3039197"/>
    <s v="FERDY LIANDOUW"/>
    <s v="AD Lead - Regulatory Reporting"/>
    <m/>
    <m/>
    <m/>
    <m/>
    <x v="1"/>
    <m/>
    <m/>
    <x v="0"/>
    <n v="0"/>
    <x v="0"/>
    <n v="0"/>
    <x v="0"/>
    <n v="0"/>
  </r>
  <r>
    <n v="3035688"/>
    <s v="ARDI NUGRAHA"/>
    <s v="U6"/>
    <x v="8"/>
    <s v="Information Technology"/>
    <s v="Core &amp; Enterprise Development"/>
    <s v="Application Development - Process Automation &amp; Regulatory Compliance"/>
    <s v="Regulatory Reporting D4"/>
    <s v="IT Analyst"/>
    <s v="IT Analyst"/>
    <s v="Kantor Pusat - Griya Niaga 1"/>
    <s v="TANGERANG SELATAN"/>
    <s v="Banten"/>
    <d v="1991-11-03T00:00:00"/>
    <d v="2018-04-30T00:00:00"/>
    <s v="Male"/>
    <s v="KP"/>
    <s v="ARDI.NUGRAHA@CIMBNIAGA.CO.ID"/>
    <s v="D-4"/>
    <n v="3039197"/>
    <s v="FERDY LIANDOUW"/>
    <s v="AD Lead - Regulatory Reporting"/>
    <m/>
    <m/>
    <m/>
    <m/>
    <x v="0"/>
    <m/>
    <m/>
    <x v="0"/>
    <n v="0"/>
    <x v="0"/>
    <n v="0"/>
    <x v="0"/>
    <n v="0"/>
  </r>
  <r>
    <n v="5323963"/>
    <s v="SAWUNG PAMBAREP"/>
    <s v="U7"/>
    <x v="8"/>
    <s v="Information Technology"/>
    <s v="Core &amp; Enterprise Development"/>
    <s v="Application Development - Process Automation &amp; Regulatory Compliance"/>
    <s v="Regulatory Reporting D4"/>
    <s v="IT Analyst"/>
    <s v="IT Analyst"/>
    <s v="Kantor Pusat - Griya Niaga 1"/>
    <s v="TANGERANG SELATAN"/>
    <s v="Banten"/>
    <d v="1990-05-10T00:00:00"/>
    <d v="2021-07-12T00:00:00"/>
    <s v="Male"/>
    <s v="KP"/>
    <s v="Sawung.Pambarep@cimbniaga.co.id"/>
    <s v="D-4"/>
    <n v="3039197"/>
    <s v="FERDY LIANDOUW"/>
    <s v="AD Lead - Regulatory Reporting"/>
    <m/>
    <m/>
    <m/>
    <m/>
    <x v="1"/>
    <m/>
    <m/>
    <x v="0"/>
    <n v="0"/>
    <x v="0"/>
    <n v="0"/>
    <x v="0"/>
    <n v="0"/>
  </r>
  <r>
    <n v="5371398"/>
    <s v="AHMAD BAIHAQI"/>
    <s v="U8"/>
    <x v="8"/>
    <s v="Information Technology"/>
    <s v="Core &amp; Enterprise Development"/>
    <s v="Application Development - Process Automation &amp; Regulatory Compliance"/>
    <s v="Regulatory Reporting D4"/>
    <s v="IT Analyst"/>
    <s v="IT Analyst"/>
    <s v="Kantor Pusat - Griya Niaga 1"/>
    <s v="TANGERANG SELATAN"/>
    <s v="Banten"/>
    <d v="1987-04-24T00:00:00"/>
    <d v="2022-06-27T00:00:00"/>
    <s v="Male"/>
    <s v="KP"/>
    <s v="Ahmad.Baihaqi2@cimbniaga.co.id"/>
    <s v="D-4"/>
    <n v="3039197"/>
    <s v="FERDY LIANDOUW"/>
    <s v="AD Lead - Regulatory Reporting"/>
    <m/>
    <m/>
    <m/>
    <m/>
    <x v="1"/>
    <m/>
    <m/>
    <x v="0"/>
    <n v="0"/>
    <x v="0"/>
    <n v="0"/>
    <x v="0"/>
    <n v="0"/>
  </r>
  <r>
    <n v="3016779"/>
    <s v="SILVERIUS BENY ARDYANTO"/>
    <s v="U5"/>
    <x v="8"/>
    <s v="Information Technology"/>
    <s v="Core &amp; Enterprise Development"/>
    <s v="Application Development - Credit Card Products"/>
    <s v="Satelite Credit Card"/>
    <s v="Application Development Lead"/>
    <s v="Application Development Lead"/>
    <s v="Kantor Pusat - Griya Niaga 1"/>
    <s v="TANGERANG SELATAN"/>
    <s v="Banten"/>
    <d v="1976-06-20T00:00:00"/>
    <d v="2011-08-01T00:00:00"/>
    <s v="Male"/>
    <s v="KP"/>
    <s v="SILVERIUS.BENYARDYANTO@CIMBNIAGA.CO.ID"/>
    <s v="D-4"/>
    <n v="3040003"/>
    <s v="FERRY PARLINDUNGAN"/>
    <s v="Application Development Head - Credit Card Products"/>
    <m/>
    <m/>
    <m/>
    <m/>
    <x v="1"/>
    <m/>
    <m/>
    <x v="1"/>
    <n v="1"/>
    <x v="0"/>
    <n v="0"/>
    <x v="0"/>
    <n v="0.5"/>
  </r>
  <r>
    <n v="5422858"/>
    <s v="VINCENT KUSUMA"/>
    <s v="U5"/>
    <x v="8"/>
    <s v="Information Technology"/>
    <s v="Core &amp; Enterprise Development"/>
    <s v="Application Development - Credit Card Products"/>
    <s v="Satelite Credit Card"/>
    <s v="Sr IT Analyst"/>
    <s v="Sr IT Analyst"/>
    <s v="Kantor Pusat - Griya Niaga 1"/>
    <s v="TANGERANG SELATAN"/>
    <s v="Banten"/>
    <d v="1992-06-24T00:00:00"/>
    <d v="2025-04-09T00:00:00"/>
    <s v="Male"/>
    <s v="KP"/>
    <s v="Vincent.Kusuma@cimbniaga.co.id"/>
    <s v="D-4"/>
    <n v="3040003"/>
    <s v="FERRY PARLINDUNGAN"/>
    <s v="Application Development Head - Credit Card Products"/>
    <m/>
    <m/>
    <m/>
    <m/>
    <x v="1"/>
    <m/>
    <m/>
    <x v="1"/>
    <n v="1"/>
    <x v="1"/>
    <e v="#N/A"/>
    <x v="1"/>
    <e v="#N/A"/>
  </r>
  <r>
    <n v="5381788"/>
    <s v="DAFIQ YUDI PRASETYO"/>
    <s v="U7"/>
    <x v="8"/>
    <s v="Information Technology"/>
    <s v="Core &amp; Enterprise Development"/>
    <s v="Application Development - Credit Card Products"/>
    <s v="Satelite Credit Card"/>
    <s v="IT Analyst"/>
    <s v="IT Analyst"/>
    <s v="Kantor Pusat - Griya Niaga 1"/>
    <s v="TANGERANG SELATAN"/>
    <s v="Banten"/>
    <d v="1994-04-29T00:00:00"/>
    <d v="2023-01-09T00:00:00"/>
    <s v="Male"/>
    <s v="KP"/>
    <s v="Dafiq.Prasetyo@cimbniaga.co.id"/>
    <s v="D-4"/>
    <n v="3040003"/>
    <s v="FERRY PARLINDUNGAN"/>
    <s v="Application Development Head - Credit Card Products"/>
    <m/>
    <m/>
    <m/>
    <m/>
    <x v="1"/>
    <m/>
    <m/>
    <x v="0"/>
    <n v="0.95"/>
    <x v="0"/>
    <n v="0"/>
    <x v="0"/>
    <n v="0.47499999999999998"/>
  </r>
  <r>
    <n v="5373827"/>
    <s v="YAVENU TITUS KRISTANTO"/>
    <s v="U8"/>
    <x v="8"/>
    <s v="Information Technology"/>
    <s v="Core &amp; Enterprise Development"/>
    <s v="Application Development - Credit Card Products"/>
    <s v="Satelite Credit Card"/>
    <s v="IT Analyst"/>
    <s v="IT Analyst"/>
    <s v="Kantor Pusat - Griya Niaga 1"/>
    <s v="TANGERANG SELATAN"/>
    <s v="Banten"/>
    <d v="1999-07-16T00:00:00"/>
    <d v="2022-08-15T00:00:00"/>
    <s v="Male"/>
    <s v="KP"/>
    <s v="Yavenu.Kristanto@cimbniaga.co.id"/>
    <s v="D-4"/>
    <n v="3040003"/>
    <s v="FERRY PARLINDUNGAN"/>
    <s v="Application Development Head - Credit Card Products"/>
    <m/>
    <m/>
    <m/>
    <m/>
    <x v="1"/>
    <m/>
    <m/>
    <x v="0"/>
    <n v="0.05"/>
    <x v="0"/>
    <n v="0"/>
    <x v="0"/>
    <n v="2.5000000000000001E-2"/>
  </r>
  <r>
    <n v="3034968"/>
    <s v="YUNITA KATHERINE"/>
    <s v="U5"/>
    <x v="8"/>
    <s v="Information Technology"/>
    <s v="Core &amp; Enterprise Development"/>
    <s v="Application Development - Wholesale &amp; Payment Products"/>
    <s v="Satellite Payment &amp; Reconciliation Application"/>
    <s v="Application Development Lead"/>
    <s v="Application Development Lead"/>
    <s v="Kantor Pusat - Griya Niaga 1"/>
    <s v="TANGERANG SELATAN"/>
    <s v="Banten"/>
    <d v="1987-06-13T00:00:00"/>
    <d v="2018-01-10T00:00:00"/>
    <s v="Female"/>
    <s v="KP"/>
    <s v="YUNITA.KATHERINE@CIMBNIAGA.CO.ID"/>
    <s v="D-4"/>
    <n v="3037817"/>
    <s v="HERYONO"/>
    <s v="Application Development Head - Wholesale &amp; Payment Products"/>
    <m/>
    <m/>
    <m/>
    <m/>
    <x v="1"/>
    <m/>
    <m/>
    <x v="1"/>
    <n v="1"/>
    <x v="0"/>
    <n v="0"/>
    <x v="0"/>
    <n v="0.5"/>
  </r>
  <r>
    <n v="5380424"/>
    <s v="SASTRIO"/>
    <s v="U6"/>
    <x v="8"/>
    <s v="Information Technology"/>
    <s v="Core &amp; Enterprise Development"/>
    <s v="Application Development - Wholesale &amp; Payment Products"/>
    <s v="Satellite Payment &amp; Reconciliation Application"/>
    <s v="IT Analyst"/>
    <s v="IT Analyst"/>
    <s v="Kantor Pusat - Griya Niaga 1"/>
    <s v="TANGERANG SELATAN"/>
    <s v="Banten"/>
    <d v="1995-01-01T00:00:00"/>
    <d v="2023-01-09T00:00:00"/>
    <s v="Male"/>
    <s v="KP"/>
    <s v="Sastrio.Sastrio@cimbniaga.co.id"/>
    <s v="D-4"/>
    <n v="3034968"/>
    <s v="YUNITA KATHERINE"/>
    <s v="AD Lead - Satellite Payment &amp; Reconciliation Application"/>
    <m/>
    <m/>
    <m/>
    <m/>
    <x v="1"/>
    <m/>
    <m/>
    <x v="0"/>
    <n v="0"/>
    <x v="0"/>
    <n v="0"/>
    <x v="0"/>
    <n v="0"/>
  </r>
  <r>
    <n v="3036197"/>
    <s v="NIA MELIANA"/>
    <s v="U6"/>
    <x v="8"/>
    <s v="Central Operations"/>
    <s v="Transaction Operational &amp; Digital Improvement"/>
    <s v="Digital Operations Improvement - D3"/>
    <s v="Digital Operations Improvement - Team 1"/>
    <s v="Digital Operations Improvement Senior Specialist"/>
    <s v="Digital Operations Improvement Senior Specialist"/>
    <s v="Kantor Pusat - Griya Niaga 1"/>
    <s v="TANGERANG SELATAN"/>
    <s v="Banten"/>
    <d v="1991-05-12T00:00:00"/>
    <d v="2018-08-27T00:00:00"/>
    <s v="Female"/>
    <s v="KP"/>
    <s v="NIA.MELIANA@CIMBNIAGA.CO.ID"/>
    <s v="D-4"/>
    <n v="5359613"/>
    <s v="KETUT MELIANA SAPUTRA"/>
    <s v="Transaction Operational &amp; Digital Improvement Head"/>
    <m/>
    <m/>
    <m/>
    <m/>
    <x v="1"/>
    <m/>
    <m/>
    <x v="0"/>
    <n v="0.2"/>
    <x v="0"/>
    <n v="0"/>
    <x v="0"/>
    <n v="0.1"/>
  </r>
  <r>
    <n v="3035267"/>
    <s v="WENDIE NOVASRA"/>
    <s v="U6"/>
    <x v="8"/>
    <s v="Information Technology"/>
    <s v="Core &amp; Enterprise Development"/>
    <s v="Application Development - Wholesale &amp; Payment Products"/>
    <s v="Satellite Payment &amp; Reconciliation Application"/>
    <s v="Sr IT Analyst"/>
    <s v="Sr IT Analyst"/>
    <s v="Kantor Pusat - Griya Niaga 1"/>
    <s v="TANGERANG SELATAN"/>
    <s v="Banten"/>
    <d v="1989-11-13T00:00:00"/>
    <d v="2018-02-26T00:00:00"/>
    <s v="Male"/>
    <s v="KP"/>
    <s v="WENDIE.NOVASRA@CIMBNIAGA.CO.ID"/>
    <s v="D-4"/>
    <n v="3034968"/>
    <s v="YUNITA KATHERINE"/>
    <s v="AD Lead - Satellite Payment &amp; Reconciliation Application"/>
    <m/>
    <m/>
    <m/>
    <m/>
    <x v="1"/>
    <m/>
    <m/>
    <x v="0"/>
    <n v="0"/>
    <x v="0"/>
    <n v="0"/>
    <x v="0"/>
    <n v="0"/>
  </r>
  <r>
    <n v="5321194"/>
    <s v="MADI ROMADHON"/>
    <s v="U7"/>
    <x v="8"/>
    <s v="Central Operations"/>
    <s v="Transaction Operational &amp; Digital Improvement"/>
    <s v="Digital Operations Improvement - D3"/>
    <s v="Digital Operations Improvement - Team 1"/>
    <s v="Digital Operations Improvement Specialist"/>
    <s v="Digital Operations Improvement Specialist"/>
    <s v="Kantor Pusat - Griya Niaga 1"/>
    <s v="TANGERANG SELATAN"/>
    <s v="Banten"/>
    <d v="1998-01-20T00:00:00"/>
    <d v="2021-06-02T00:00:00"/>
    <s v="Male"/>
    <s v="KP"/>
    <s v="Madi.Romadhon@cimbniaga.co.id"/>
    <s v="D-4"/>
    <n v="5359613"/>
    <s v="KETUT MELIANA SAPUTRA"/>
    <s v="Transaction Operational &amp; Digital Improvement Head"/>
    <m/>
    <m/>
    <m/>
    <m/>
    <x v="1"/>
    <m/>
    <m/>
    <x v="0"/>
    <n v="0.75"/>
    <x v="0"/>
    <n v="0"/>
    <x v="0"/>
    <n v="0.375"/>
  </r>
  <r>
    <n v="5414763"/>
    <s v="NUKI VENOZA"/>
    <s v="U8"/>
    <x v="8"/>
    <s v="Information Technology"/>
    <s v="Core &amp; Enterprise Development"/>
    <s v="Application Development - Wholesale &amp; Payment Products"/>
    <s v="Satellite Payment &amp; Reconciliation Application"/>
    <s v="IT Analyst"/>
    <s v="IT Analyst"/>
    <s v="Kantor Pusat - Griya Niaga 1"/>
    <s v="TANGERANG SELATAN"/>
    <s v="Banten"/>
    <d v="2001-12-14T00:00:00"/>
    <d v="2024-10-01T00:00:00"/>
    <s v="Male"/>
    <s v="KP"/>
    <s v="nuki.venoza@cimbniaga.co.id"/>
    <s v="D-4"/>
    <n v="3034968"/>
    <s v="YUNITA KATHERINE"/>
    <s v="AD Lead - Satellite Payment &amp; Reconciliation Application"/>
    <m/>
    <m/>
    <m/>
    <m/>
    <x v="1"/>
    <m/>
    <m/>
    <x v="0"/>
    <n v="0"/>
    <x v="0"/>
    <n v="0"/>
    <x v="0"/>
    <n v="0"/>
  </r>
  <r>
    <n v="3027602"/>
    <s v="DICKY FIRMANSYAH"/>
    <s v="U5"/>
    <x v="8"/>
    <s v="Information Technology"/>
    <s v="Core &amp; Enterprise Development"/>
    <s v="Application Development - Wholesale &amp; Payment Products"/>
    <s v="Wholesale Application"/>
    <s v="Application Development Lead"/>
    <s v="Application Development Lead"/>
    <s v="Kantor Pusat - Griya Niaga 1"/>
    <s v="TANGERANG SELATAN"/>
    <s v="Banten"/>
    <d v="1984-11-22T00:00:00"/>
    <d v="2014-11-10T00:00:00"/>
    <s v="Male"/>
    <s v="KP"/>
    <s v="DICKY.FIRMANSYAH@CIMBNIAGA.CO.ID"/>
    <s v="D-4"/>
    <n v="3037817"/>
    <s v="HERYONO"/>
    <s v="Application Development Head - Wholesale &amp; Payment Products"/>
    <m/>
    <m/>
    <m/>
    <m/>
    <x v="1"/>
    <m/>
    <m/>
    <x v="0"/>
    <n v="0"/>
    <x v="0"/>
    <n v="0"/>
    <x v="0"/>
    <n v="0"/>
  </r>
  <r>
    <n v="3030407"/>
    <s v="FANNY PRITAMI WIDODO"/>
    <s v="U5"/>
    <x v="8"/>
    <s v="Information Technology"/>
    <s v="Core &amp; Enterprise Development"/>
    <s v="Application Development - Wholesale &amp; Payment Products"/>
    <s v="Wholesale Application"/>
    <s v="Sr IT Analyst"/>
    <s v="Sr IT Analyst"/>
    <s v="Kantor Pusat - Griya Niaga 1"/>
    <s v="TANGERANG SELATAN"/>
    <s v="Banten"/>
    <d v="1990-03-24T00:00:00"/>
    <d v="2016-03-01T00:00:00"/>
    <s v="Female"/>
    <s v="KP"/>
    <s v="FANNY.WIDODO@CIMBNIAGA.CO.ID"/>
    <s v="D-4"/>
    <n v="3027602"/>
    <s v="DICKY FIRMANSYAH"/>
    <s v="AD Lead - Wholesale Application"/>
    <m/>
    <m/>
    <m/>
    <m/>
    <x v="1"/>
    <m/>
    <m/>
    <x v="0"/>
    <n v="0.05"/>
    <x v="0"/>
    <n v="0"/>
    <x v="0"/>
    <n v="2.5000000000000001E-2"/>
  </r>
  <r>
    <n v="3006322"/>
    <s v="MUHAMMAD RIFKI"/>
    <s v="U6"/>
    <x v="8"/>
    <s v="Information Technology"/>
    <s v="Core &amp; Enterprise Development"/>
    <s v="Application Development - Wholesale &amp; Payment Products"/>
    <s v="Wholesale Application"/>
    <s v="IT Analyst"/>
    <s v="IT Analyst"/>
    <s v="Kantor Pusat - Griya Niaga 1"/>
    <s v="TANGERANG SELATAN"/>
    <s v="Banten"/>
    <d v="1973-06-06T00:00:00"/>
    <d v="2003-09-29T00:00:00"/>
    <s v="Male"/>
    <s v="KP"/>
    <s v="M.RIFKI@CIMBNIAGA.CO.ID"/>
    <s v="D-4"/>
    <n v="3027602"/>
    <s v="DICKY FIRMANSYAH"/>
    <s v="AD Lead - Wholesale Application"/>
    <m/>
    <m/>
    <m/>
    <m/>
    <x v="1"/>
    <m/>
    <m/>
    <x v="0"/>
    <n v="0.55000000000000004"/>
    <x v="0"/>
    <n v="0"/>
    <x v="0"/>
    <n v="0.27500000000000002"/>
  </r>
  <r>
    <n v="3036134"/>
    <s v="SHOFYAN HADI"/>
    <s v="U6"/>
    <x v="8"/>
    <s v="Information Technology"/>
    <s v="Core &amp; Enterprise Development"/>
    <s v="Application Development - Wholesale &amp; Payment Products"/>
    <s v="Wholesale Application"/>
    <s v="IT Analyst"/>
    <s v="IT Analyst"/>
    <s v="Kantor Pusat - Griya Niaga 1"/>
    <s v="TANGERANG SELATAN"/>
    <s v="Banten"/>
    <d v="1983-02-08T00:00:00"/>
    <d v="2018-08-06T00:00:00"/>
    <s v="Male"/>
    <s v="KP"/>
    <s v="SHOFYAN.HADI@CIMBNIAGA.CO.ID"/>
    <s v="D-4"/>
    <n v="3027602"/>
    <s v="DICKY FIRMANSYAH"/>
    <s v="AD Lead - Wholesale Application"/>
    <m/>
    <m/>
    <m/>
    <m/>
    <x v="1"/>
    <m/>
    <m/>
    <x v="1"/>
    <n v="1"/>
    <x v="0"/>
    <n v="0"/>
    <x v="0"/>
    <n v="0.5"/>
  </r>
  <r>
    <n v="3039456"/>
    <s v="NOVIRA PUTRI AYUNINGTYAS"/>
    <s v="U6"/>
    <x v="8"/>
    <s v="Information Technology"/>
    <s v="Core &amp; Enterprise Development"/>
    <s v="Application Development - Wholesale &amp; Payment Products"/>
    <s v="Wholesale Application"/>
    <s v="IT Analyst"/>
    <s v="IT Analyst"/>
    <s v="Kantor Pusat - Griya Niaga 1"/>
    <s v="TANGERANG SELATAN"/>
    <s v="Banten"/>
    <d v="1989-11-15T00:00:00"/>
    <d v="2019-10-21T00:00:00"/>
    <s v="Female"/>
    <s v="KP"/>
    <s v="NOVIRA.AYUNINGTYAS@CIMBNIAGA.CO.ID"/>
    <s v="D-4"/>
    <n v="3027602"/>
    <s v="DICKY FIRMANSYAH"/>
    <s v="AD Lead - Wholesale Application"/>
    <m/>
    <m/>
    <m/>
    <m/>
    <x v="1"/>
    <m/>
    <m/>
    <x v="0"/>
    <n v="0"/>
    <x v="0"/>
    <n v="0"/>
    <x v="0"/>
    <n v="0"/>
  </r>
  <r>
    <n v="5377180"/>
    <s v="RIO KISWANDARU"/>
    <s v="U6"/>
    <x v="8"/>
    <s v="Information Technology"/>
    <s v="Core &amp; Enterprise Development"/>
    <s v="Application Development - Wholesale &amp; Payment Products"/>
    <s v="Wholesale Application"/>
    <s v="Sr IT Analyst"/>
    <s v="Sr IT Analyst"/>
    <s v="Kantor Pusat - Griya Niaga 1"/>
    <s v="TANGERANG SELATAN"/>
    <s v="Banten"/>
    <d v="1989-12-16T00:00:00"/>
    <d v="2022-10-31T00:00:00"/>
    <s v="Male"/>
    <s v="KP"/>
    <s v="Rio.Kiswandaru@cimbniaga.co.id"/>
    <s v="D-4"/>
    <n v="3027602"/>
    <s v="DICKY FIRMANSYAH"/>
    <s v="AD Lead - Wholesale Application"/>
    <m/>
    <m/>
    <m/>
    <m/>
    <x v="1"/>
    <m/>
    <m/>
    <x v="0"/>
    <n v="0.35"/>
    <x v="0"/>
    <n v="0"/>
    <x v="0"/>
    <n v="0.17499999999999999"/>
  </r>
  <r>
    <n v="5377166"/>
    <s v="MASTRO MARSONDANG HASOLOAN SITUMORANG"/>
    <s v="U7"/>
    <x v="8"/>
    <s v="Information Technology"/>
    <s v="Core &amp; Enterprise Development"/>
    <s v="Application Development - Wholesale &amp; Payment Products"/>
    <s v="Wholesale Application"/>
    <s v="IT Analyst"/>
    <s v="IT Analyst"/>
    <s v="Kantor Pusat - Griya Niaga 1"/>
    <s v="TANGERANG SELATAN"/>
    <s v="Banten"/>
    <d v="1989-12-27T00:00:00"/>
    <d v="2022-10-31T00:00:00"/>
    <s v="Male"/>
    <s v="KP"/>
    <s v="Mastro.Situmorang@cimbniaga.co.id"/>
    <s v="D-4"/>
    <n v="3027602"/>
    <s v="DICKY FIRMANSYAH"/>
    <s v="AD Lead - Wholesale Application"/>
    <m/>
    <m/>
    <m/>
    <m/>
    <x v="1"/>
    <m/>
    <m/>
    <x v="0"/>
    <n v="0.3"/>
    <x v="0"/>
    <n v="0"/>
    <x v="0"/>
    <n v="0.15"/>
  </r>
  <r>
    <n v="5389189"/>
    <s v="MARTHADINATA HUTAGAOL"/>
    <s v="U7"/>
    <x v="8"/>
    <s v="Information Technology"/>
    <s v="Core &amp; Enterprise Development"/>
    <s v="Application Development - Wholesale &amp; Payment Products"/>
    <s v="Wholesale Application"/>
    <s v="IT Analyst"/>
    <s v="IT Analyst"/>
    <s v="Kantor Pusat - Griya Niaga 1"/>
    <s v="TANGERANG SELATAN"/>
    <s v="Banten"/>
    <d v="1992-03-07T00:00:00"/>
    <d v="2023-05-08T00:00:00"/>
    <s v="Female"/>
    <s v="KP"/>
    <s v="Marthadinata.Hutagaol@cimbniaga.co.id"/>
    <s v="D-4"/>
    <n v="3027602"/>
    <s v="DICKY FIRMANSYAH"/>
    <s v="AD Lead - Wholesale Application"/>
    <m/>
    <m/>
    <m/>
    <m/>
    <x v="1"/>
    <m/>
    <m/>
    <x v="0"/>
    <n v="0.9"/>
    <x v="0"/>
    <n v="0"/>
    <x v="0"/>
    <n v="0.45"/>
  </r>
  <r>
    <n v="3004840"/>
    <s v="FERRY KESUMA WIDJAYA"/>
    <s v="U3"/>
    <x v="8"/>
    <s v="Information Technology"/>
    <s v="Customer Engagement Development"/>
    <s v="---"/>
    <s v="---"/>
    <s v="Customer Engagement Development Head"/>
    <s v="Customer Engagement Development Head"/>
    <s v="Kantor Pusat - Griya Niaga 1"/>
    <s v="TANGERANG SELATAN"/>
    <s v="Banten"/>
    <d v="1973-10-04T00:00:00"/>
    <d v="1998-12-01T00:00:00"/>
    <s v="Male"/>
    <s v="KP"/>
    <s v="FERRY.KESUMA@CIMBNIAGA.CO.ID"/>
    <s v="D-2"/>
    <n v="3040075"/>
    <s v="SANTORI MALINTON"/>
    <s v="Head of Information Technology"/>
    <m/>
    <m/>
    <m/>
    <m/>
    <x v="1"/>
    <m/>
    <m/>
    <x v="1"/>
    <n v="1"/>
    <x v="0"/>
    <n v="0"/>
    <x v="0"/>
    <n v="0.5"/>
  </r>
  <r>
    <n v="3007796"/>
    <s v="YUDHI"/>
    <s v="U4"/>
    <x v="8"/>
    <s v="Information Technology"/>
    <s v="Customer Engagement Development"/>
    <s v="Application Development - Branch Delivery Channels"/>
    <s v="---"/>
    <s v="Application Development Head"/>
    <s v="Application Development Head"/>
    <s v="Kantor Pusat - Griya Niaga 1"/>
    <s v="TANGERANG SELATAN"/>
    <s v="Banten"/>
    <d v="1983-07-23T00:00:00"/>
    <d v="2005-04-25T00:00:00"/>
    <s v="Male"/>
    <s v="KP"/>
    <s v="YUDHI.LUNAR@CIMBNIAGA.CO.ID"/>
    <s v="D-3"/>
    <n v="3004840"/>
    <s v="FERRY KESUMA WIDJAYA"/>
    <s v="Customer Engagement Development Head"/>
    <m/>
    <m/>
    <m/>
    <m/>
    <x v="1"/>
    <m/>
    <m/>
    <x v="0"/>
    <n v="0"/>
    <x v="0"/>
    <n v="0"/>
    <x v="0"/>
    <n v="0"/>
  </r>
  <r>
    <n v="3015807"/>
    <s v="INDRAWAN"/>
    <s v="U4"/>
    <x v="8"/>
    <s v="Information Technology"/>
    <s v="Customer Engagement Development"/>
    <s v="Application Development - Digital Service Engagement"/>
    <s v="---"/>
    <s v="Application Development Head"/>
    <s v="Application Development Head"/>
    <s v="Kantor Pusat - Griya Niaga 1"/>
    <s v="TANGERANG SELATAN"/>
    <s v="Banten"/>
    <d v="1988-10-19T00:00:00"/>
    <d v="2011-04-11T00:00:00"/>
    <s v="Male"/>
    <s v="KP"/>
    <s v="INDRAWAN@CIMBNIAGA.CO.ID"/>
    <s v="D-3"/>
    <n v="3004840"/>
    <s v="FERRY KESUMA WIDJAYA"/>
    <s v="Customer Engagement Development Head"/>
    <m/>
    <m/>
    <m/>
    <m/>
    <x v="1"/>
    <m/>
    <m/>
    <x v="0"/>
    <n v="0"/>
    <x v="0"/>
    <n v="0"/>
    <x v="0"/>
    <n v="0"/>
  </r>
  <r>
    <n v="3015725"/>
    <s v="WAHYU AGUNG NUGRAHA"/>
    <s v="U4"/>
    <x v="8"/>
    <s v="Information Technology"/>
    <s v="Customer Engagement Development"/>
    <s v="Application Development - Lending Engagement System"/>
    <s v="---"/>
    <s v="Application Development Head"/>
    <s v="Application Development Head"/>
    <s v="Kantor Pusat - Griya Niaga 1"/>
    <s v="TANGERANG SELATAN"/>
    <s v="Banten"/>
    <d v="1986-07-31T00:00:00"/>
    <d v="2011-04-04T00:00:00"/>
    <s v="Male"/>
    <s v="KP"/>
    <s v="WAHYU.NUGRAHA@CIMBNIAGA.CO.ID"/>
    <s v="D-3"/>
    <n v="3004840"/>
    <s v="FERRY KESUMA WIDJAYA"/>
    <s v="Customer Engagement Development Head"/>
    <m/>
    <m/>
    <m/>
    <m/>
    <x v="1"/>
    <m/>
    <m/>
    <x v="0"/>
    <n v="0.6"/>
    <x v="0"/>
    <n v="0"/>
    <x v="0"/>
    <n v="0.3"/>
  </r>
  <r>
    <n v="3020036"/>
    <s v="AFANDI AHMAD"/>
    <s v="U4"/>
    <x v="8"/>
    <s v="Information Technology"/>
    <s v="Customer Engagement Development"/>
    <s v="Application Development - Middleware"/>
    <s v="---"/>
    <s v="Application Development Head"/>
    <s v="Application Development Head"/>
    <s v="Kantor Pusat - Griya Niaga 1"/>
    <s v="TANGERANG SELATAN"/>
    <s v="Banten"/>
    <d v="1982-11-09T00:00:00"/>
    <d v="2012-09-17T00:00:00"/>
    <s v="Male"/>
    <s v="KP"/>
    <s v="AFANDI.AHMAD@CIMBNIAGA.CO.ID"/>
    <s v="D-3"/>
    <n v="3004840"/>
    <s v="FERRY KESUMA WIDJAYA"/>
    <s v="Customer Engagement Development Head"/>
    <m/>
    <m/>
    <m/>
    <m/>
    <x v="1"/>
    <m/>
    <m/>
    <x v="0"/>
    <n v="0"/>
    <x v="0"/>
    <n v="0"/>
    <x v="0"/>
    <n v="0"/>
  </r>
  <r>
    <n v="3009083"/>
    <s v="CHANDRA KARTOLO"/>
    <s v="U4"/>
    <x v="8"/>
    <s v="Information Technology"/>
    <s v="Customer Engagement Development"/>
    <s v="Application Development - Wealth &amp; Collection System"/>
    <s v="---"/>
    <s v="Application Development Head"/>
    <s v="Application Development Head"/>
    <s v="Kantor Pusat - Griya Niaga 1"/>
    <s v="TANGERANG SELATAN"/>
    <s v="Banten"/>
    <d v="1976-07-28T00:00:00"/>
    <d v="2006-08-01T00:00:00"/>
    <s v="Male"/>
    <s v="KP"/>
    <s v="CHANDRA.KARTOLO@CIMBNIAGA.CO.ID"/>
    <s v="D-3"/>
    <n v="3004840"/>
    <s v="FERRY KESUMA WIDJAYA"/>
    <s v="Customer Engagement Development Head"/>
    <m/>
    <m/>
    <m/>
    <m/>
    <x v="1"/>
    <m/>
    <m/>
    <x v="0"/>
    <n v="0.05"/>
    <x v="0"/>
    <n v="0"/>
    <x v="0"/>
    <n v="2.5000000000000001E-2"/>
  </r>
  <r>
    <n v="3004749"/>
    <s v="BUDI FIRMANSYAH"/>
    <s v="U5"/>
    <x v="8"/>
    <s v="Information Technology"/>
    <s v="Customer Engagement Development"/>
    <s v="Application Development - Middleware"/>
    <s v="Application Development - Debit Card"/>
    <s v="Application Development Lead"/>
    <s v="Application Development Lead"/>
    <s v="Kantor Pusat - Griya Niaga 1"/>
    <s v="TANGERANG SELATAN"/>
    <s v="Banten"/>
    <d v="1972-11-02T00:00:00"/>
    <d v="1997-11-04T00:00:00"/>
    <s v="Male"/>
    <s v="KP"/>
    <s v="BUDI@CIMBNIAGA.CO.ID"/>
    <s v="D-4"/>
    <n v="3020036"/>
    <s v="AFANDI AHMAD"/>
    <s v="Application Development Head - Middleware"/>
    <m/>
    <m/>
    <m/>
    <m/>
    <x v="1"/>
    <m/>
    <m/>
    <x v="0"/>
    <n v="0.45"/>
    <x v="0"/>
    <n v="0"/>
    <x v="0"/>
    <n v="0.22500000000000001"/>
  </r>
  <r>
    <n v="3036401"/>
    <s v="ROLAND SAMOSIR"/>
    <s v="U5"/>
    <x v="8"/>
    <s v="Information Technology"/>
    <s v="Customer Engagement Development"/>
    <s v="Application Development - Lending Engagement System"/>
    <s v="Application Development - Lending Corporate"/>
    <s v="Application Development Lead"/>
    <s v="Application Development Lead"/>
    <s v="Kantor Pusat - Griya Niaga 1"/>
    <s v="TANGERANG SELATAN"/>
    <s v="Banten"/>
    <d v="1990-04-05T00:00:00"/>
    <d v="2018-09-03T00:00:00"/>
    <s v="Male"/>
    <s v="KP"/>
    <s v="ROLAND.SAMOSIR@CIMBNIAGA.CO.ID"/>
    <s v="D-4"/>
    <n v="3015725"/>
    <s v="WAHYU AGUNG NUGRAHA"/>
    <s v="Application Development Head - Lending Engagement System"/>
    <m/>
    <m/>
    <m/>
    <m/>
    <x v="1"/>
    <m/>
    <m/>
    <x v="1"/>
    <n v="1"/>
    <x v="2"/>
    <n v="1"/>
    <x v="2"/>
    <n v="1"/>
  </r>
  <r>
    <n v="3036782"/>
    <s v="JOHANES JONEDI SITUMORANG"/>
    <s v="U5"/>
    <x v="8"/>
    <s v="Information Technology"/>
    <s v="Customer Engagement Development"/>
    <s v="Application Development - Lending Engagement System"/>
    <s v="Application Development - Lending Retail"/>
    <s v="Application Development Lead"/>
    <s v="Application Development Lead"/>
    <s v="Kantor Pusat - Griya Niaga 1"/>
    <s v="TANGERANG SELATAN"/>
    <s v="Banten"/>
    <d v="1989-03-20T00:00:00"/>
    <d v="2018-11-01T00:00:00"/>
    <s v="Male"/>
    <s v="KP"/>
    <s v="JOHANES.SITUMORANG@CIMBNIAGA.CO.ID"/>
    <s v="D-4"/>
    <n v="3015725"/>
    <s v="WAHYU AGUNG NUGRAHA"/>
    <s v="Application Development Head - Lending Engagement System"/>
    <m/>
    <m/>
    <m/>
    <m/>
    <x v="1"/>
    <m/>
    <m/>
    <x v="0"/>
    <n v="0"/>
    <x v="0"/>
    <n v="0"/>
    <x v="0"/>
    <n v="0"/>
  </r>
  <r>
    <n v="3038417"/>
    <s v="HENRY JUSRIN"/>
    <s v="U5"/>
    <x v="8"/>
    <s v="Information Technology"/>
    <s v="Customer Engagement Development"/>
    <s v="Application Development - Digital Service Engagement"/>
    <s v="Application Development - PEGA Platform"/>
    <s v="Application Development Lead"/>
    <s v="Application Development Lead"/>
    <s v="Kantor Pusat - Griya Niaga 1"/>
    <s v="TANGERANG SELATAN"/>
    <s v="Banten"/>
    <d v="1992-12-11T00:00:00"/>
    <d v="2019-07-22T00:00:00"/>
    <s v="Male"/>
    <s v="KP"/>
    <s v="HENRY.JUSRIN@CIMBNIAGA.CO.ID"/>
    <s v="D-4"/>
    <n v="3015807"/>
    <s v="INDRAWAN"/>
    <s v="Application Development Head - Digital Service Engagement"/>
    <m/>
    <m/>
    <m/>
    <m/>
    <x v="1"/>
    <m/>
    <m/>
    <x v="1"/>
    <n v="1"/>
    <x v="0"/>
    <n v="0"/>
    <x v="0"/>
    <n v="0.5"/>
  </r>
  <r>
    <n v="3037394"/>
    <s v="DEDIRAHMAN SIANTURI"/>
    <s v="U5"/>
    <x v="8"/>
    <s v="Information Technology"/>
    <s v="Customer Engagement Development"/>
    <s v="Application Development - Branch Delivery Channels"/>
    <s v="Business Process Automation"/>
    <s v="Application Development Lead"/>
    <s v="Application Development Lead"/>
    <s v="Kantor Pusat - Griya Niaga 1"/>
    <s v="TANGERANG SELATAN"/>
    <s v="Banten"/>
    <d v="1987-12-06T00:00:00"/>
    <d v="2019-02-25T00:00:00"/>
    <s v="Male"/>
    <s v="KP"/>
    <s v="DEDIRAHMAN.SIANTURI@CIMBNIAGA.CO.ID"/>
    <s v="D-4"/>
    <n v="3007796"/>
    <s v="YUDHI"/>
    <s v="Application Development Head - Branch Delivery Channels"/>
    <m/>
    <m/>
    <m/>
    <m/>
    <x v="1"/>
    <m/>
    <m/>
    <x v="0"/>
    <n v="0"/>
    <x v="2"/>
    <n v="1"/>
    <x v="0"/>
    <n v="0.5"/>
  </r>
  <r>
    <n v="3035218"/>
    <s v="DHAMARA EGI VRENITA"/>
    <s v="U6"/>
    <x v="8"/>
    <s v="Information Technology"/>
    <s v="Customer Engagement Development"/>
    <s v="Application Development - Branch Delivery Channels"/>
    <s v="Business Process Automation"/>
    <s v="System Analyst"/>
    <s v="System Analyst"/>
    <s v="Kantor Pusat - Griya Niaga 1"/>
    <s v="TANGERANG SELATAN"/>
    <s v="Banten"/>
    <d v="1995-10-04T00:00:00"/>
    <d v="2018-02-05T00:00:00"/>
    <s v="Female"/>
    <s v="KP"/>
    <s v="DHAMARA.VRENITA@CIMBNIAGA.CO.ID"/>
    <s v="D-4"/>
    <n v="3007796"/>
    <s v="YUDHI"/>
    <s v="Application Development Head - Branch Delivery Channels"/>
    <m/>
    <m/>
    <m/>
    <m/>
    <x v="1"/>
    <m/>
    <m/>
    <x v="0"/>
    <n v="0.65"/>
    <x v="2"/>
    <n v="1"/>
    <x v="0"/>
    <n v="0.82499999999999996"/>
  </r>
  <r>
    <n v="5325568"/>
    <s v="SAPTO AJI"/>
    <s v="U7"/>
    <x v="8"/>
    <s v="Information Technology"/>
    <s v="Customer Engagement Development"/>
    <s v="Application Development - Branch Delivery Channels"/>
    <s v="Business Process Automation"/>
    <s v="System Analyst"/>
    <s v="System Analyst"/>
    <s v="Kantor Pusat - Griya Niaga 1"/>
    <s v="TANGERANG SELATAN"/>
    <s v="Banten"/>
    <d v="1992-12-26T00:00:00"/>
    <d v="2021-07-12T00:00:00"/>
    <s v="Male"/>
    <s v="KP"/>
    <s v="Sapto.Aji@cimbniaga.co.id"/>
    <s v="D-4"/>
    <n v="3007796"/>
    <s v="YUDHI"/>
    <s v="Application Development Head - Branch Delivery Channels"/>
    <m/>
    <m/>
    <m/>
    <m/>
    <x v="1"/>
    <m/>
    <m/>
    <x v="0"/>
    <n v="0"/>
    <x v="2"/>
    <n v="1"/>
    <x v="0"/>
    <n v="0.5"/>
  </r>
  <r>
    <n v="5369071"/>
    <s v="JONIC FEBTIAN"/>
    <s v="U7"/>
    <x v="8"/>
    <s v="Information Technology"/>
    <s v="Customer Engagement Development"/>
    <s v="Application Development - Branch Delivery Channels"/>
    <s v="Business Process Automation"/>
    <s v="IT Analyst"/>
    <s v="IT Analyst"/>
    <s v="Kantor Pusat - Griya Niaga 1"/>
    <s v="TANGERANG SELATAN"/>
    <s v="Banten"/>
    <d v="1996-02-19T00:00:00"/>
    <d v="2022-05-09T00:00:00"/>
    <s v="Male"/>
    <s v="KP"/>
    <s v="Jonic.Febtian@cimbniaga.co.id"/>
    <s v="D-4"/>
    <n v="3007796"/>
    <s v="YUDHI"/>
    <s v="Application Development Head - Branch Delivery Channels"/>
    <m/>
    <m/>
    <m/>
    <m/>
    <x v="1"/>
    <m/>
    <m/>
    <x v="0"/>
    <n v="0"/>
    <x v="0"/>
    <n v="0"/>
    <x v="0"/>
    <n v="0"/>
  </r>
  <r>
    <n v="5414765"/>
    <s v="ADITYA TRESNOBUDI"/>
    <s v="U8"/>
    <x v="8"/>
    <s v="Information Technology"/>
    <s v="Customer Engagement Development"/>
    <s v="Application Development - Branch Delivery Channels"/>
    <s v="Business Process Automation"/>
    <s v="IT Analyst"/>
    <s v="IT Analyst"/>
    <s v="Kantor Pusat - Griya Niaga 1"/>
    <s v="TANGERANG SELATAN"/>
    <s v="Banten"/>
    <d v="2001-06-14T00:00:00"/>
    <d v="2024-10-01T00:00:00"/>
    <s v="Male"/>
    <s v="KP"/>
    <s v="aditya.tresnobudi@cimbniaga.co.id"/>
    <s v="D-4"/>
    <n v="3007796"/>
    <s v="YUDHI"/>
    <s v="Application Development Head - Branch Delivery Channels"/>
    <m/>
    <m/>
    <m/>
    <m/>
    <x v="1"/>
    <m/>
    <m/>
    <x v="0"/>
    <n v="0"/>
    <x v="0"/>
    <n v="0"/>
    <x v="0"/>
    <n v="0"/>
  </r>
  <r>
    <n v="3039406"/>
    <s v="ADRIAN"/>
    <s v="U6"/>
    <x v="8"/>
    <s v="Information Technology"/>
    <s v="Customer Engagement Development"/>
    <s v="Application Development - Branch Delivery Channels"/>
    <s v="Business Process Automation 2"/>
    <s v="System Analyst"/>
    <s v="System Analyst"/>
    <s v="Kantor Pusat - Griya Niaga 1"/>
    <s v="TANGERANG SELATAN"/>
    <s v="Banten"/>
    <d v="1991-09-17T00:00:00"/>
    <d v="2019-10-21T00:00:00"/>
    <s v="Male"/>
    <s v="KP"/>
    <s v="ADRIAN.ADRIAN@CIMBNIAGA.CO.ID"/>
    <s v="D-4"/>
    <n v="3007796"/>
    <s v="YUDHI"/>
    <s v="Application Development Head - Branch Delivery Channels"/>
    <m/>
    <m/>
    <m/>
    <m/>
    <x v="1"/>
    <m/>
    <m/>
    <x v="0"/>
    <n v="0.05"/>
    <x v="0"/>
    <n v="0"/>
    <x v="0"/>
    <n v="2.5000000000000001E-2"/>
  </r>
  <r>
    <n v="3026624"/>
    <s v="EKO MARTONO JUNIARTO"/>
    <s v="U5"/>
    <x v="8"/>
    <s v="Information Technology"/>
    <s v="Customer Engagement Development"/>
    <s v="Application Development - Middleware"/>
    <s v="Card Channels &amp; Support Systems"/>
    <s v="Application Development Lead"/>
    <s v="Application Development Lead"/>
    <s v="Kantor Pusat - Griya Niaga 1"/>
    <s v="TANGERANG SELATAN"/>
    <s v="Banten"/>
    <d v="1984-06-08T00:00:00"/>
    <d v="2014-06-23T00:00:00"/>
    <s v="Male"/>
    <s v="KP"/>
    <s v="EKO.JUNIARTO@CIMBNIAGA.CO.ID"/>
    <s v="D-4"/>
    <n v="3020036"/>
    <s v="AFANDI AHMAD"/>
    <s v="Application Development Head - Middleware"/>
    <m/>
    <m/>
    <m/>
    <m/>
    <x v="1"/>
    <m/>
    <m/>
    <x v="0"/>
    <n v="0.65"/>
    <x v="0"/>
    <n v="0"/>
    <x v="0"/>
    <n v="0.32500000000000001"/>
  </r>
  <r>
    <n v="5417861"/>
    <s v="AHMAD YAHYA"/>
    <s v="U6"/>
    <x v="8"/>
    <s v="Information Technology"/>
    <s v="Customer Engagement Development"/>
    <s v="Application Development - Middleware"/>
    <s v="Card Channels &amp; Support Systems"/>
    <s v="Developer"/>
    <s v="Developer"/>
    <s v="Kantor Pusat - Griya Niaga 1"/>
    <s v="TANGERANG SELATAN"/>
    <s v="Banten"/>
    <d v="1988-07-07T00:00:00"/>
    <d v="2024-12-09T00:00:00"/>
    <s v="Male"/>
    <s v="KP"/>
    <s v="ahmad.yahya@cimbniaga.co.id"/>
    <s v="D-4"/>
    <n v="3020036"/>
    <s v="AFANDI AHMAD"/>
    <s v="Application Development Head - Middleware"/>
    <m/>
    <m/>
    <m/>
    <m/>
    <x v="1"/>
    <m/>
    <m/>
    <x v="1"/>
    <n v="1"/>
    <x v="0"/>
    <n v="0"/>
    <x v="0"/>
    <n v="0.5"/>
  </r>
  <r>
    <n v="5373839"/>
    <s v="RADEN BAGOES YUDHA RANGGA SANJAYA"/>
    <s v="U7"/>
    <x v="8"/>
    <s v="Information Technology"/>
    <s v="Customer Engagement Development"/>
    <s v="Application Development - Middleware"/>
    <s v="Card Channels &amp; Support Systems"/>
    <s v="Developer"/>
    <s v="Developer"/>
    <s v="Kantor Pusat - Griya Niaga 1"/>
    <s v="TANGERANG SELATAN"/>
    <s v="Banten"/>
    <d v="1998-04-18T00:00:00"/>
    <d v="2022-08-15T00:00:00"/>
    <s v="Male"/>
    <s v="KP"/>
    <s v="Raden.Sanjaya@cimbniaga.co.id"/>
    <s v="D-4"/>
    <n v="3020036"/>
    <s v="AFANDI AHMAD"/>
    <s v="Application Development Head - Middleware"/>
    <m/>
    <m/>
    <m/>
    <m/>
    <x v="1"/>
    <m/>
    <m/>
    <x v="0"/>
    <n v="0.15"/>
    <x v="0"/>
    <n v="0"/>
    <x v="0"/>
    <n v="7.4999999999999997E-2"/>
  </r>
  <r>
    <n v="3038286"/>
    <s v="BAGUS NUSANTARA"/>
    <s v="U6"/>
    <x v="8"/>
    <s v="Information Technology"/>
    <s v="Customer Engagement Development"/>
    <s v="Application Development - Middleware"/>
    <s v="Card Channels &amp; Support Systems - 2"/>
    <s v="Service Engineer"/>
    <s v="Service Engineer"/>
    <s v="Kantor Pusat - Griya Niaga 1"/>
    <s v="TANGERANG SELATAN"/>
    <s v="Banten"/>
    <d v="1989-07-06T00:00:00"/>
    <d v="2019-07-08T00:00:00"/>
    <s v="Male"/>
    <s v="KP"/>
    <s v="BAGUS.NUSANTARA@CIMBNIAGA.CO.ID"/>
    <s v="D-4"/>
    <n v="3020036"/>
    <s v="AFANDI AHMAD"/>
    <s v="Application Development Head - Middleware"/>
    <m/>
    <m/>
    <m/>
    <m/>
    <x v="1"/>
    <m/>
    <m/>
    <x v="1"/>
    <n v="1"/>
    <x v="0"/>
    <n v="0"/>
    <x v="0"/>
    <n v="0.5"/>
  </r>
  <r>
    <n v="3038095"/>
    <s v="EMAL LUKI"/>
    <s v="U7"/>
    <x v="8"/>
    <s v="Information Technology"/>
    <s v="Customer Engagement Development"/>
    <s v="Application Development - Middleware"/>
    <s v="Card Channels &amp; Support Systems - 2"/>
    <s v="Developer"/>
    <s v="Developer"/>
    <s v="Kantor Pusat - Griya Niaga 1"/>
    <s v="TANGERANG SELATAN"/>
    <s v="Banten"/>
    <d v="1991-08-15T00:00:00"/>
    <d v="2019-06-10T00:00:00"/>
    <s v="Male"/>
    <s v="KP"/>
    <s v="EMAL.LUKI@CIMBNIAGA.CO.ID"/>
    <s v="D-4"/>
    <n v="3020036"/>
    <s v="AFANDI AHMAD"/>
    <s v="Application Development Head - Middleware"/>
    <m/>
    <m/>
    <m/>
    <m/>
    <x v="1"/>
    <m/>
    <m/>
    <x v="1"/>
    <n v="1"/>
    <x v="0"/>
    <n v="0"/>
    <x v="0"/>
    <n v="0.5"/>
  </r>
  <r>
    <n v="3040201"/>
    <s v="MUHAMMAD BAHAR RIZQI"/>
    <s v="U8"/>
    <x v="8"/>
    <s v="Information Technology"/>
    <s v="Customer Engagement Development"/>
    <s v="Application Development - Middleware"/>
    <s v="Card Channels &amp; Support Systems - 2"/>
    <s v="System Analyst"/>
    <s v="System Analyst"/>
    <s v="Kantor Pusat - Griya Niaga 1"/>
    <s v="TANGERANG SELATAN"/>
    <s v="Banten"/>
    <d v="1997-11-05T00:00:00"/>
    <d v="2020-01-20T00:00:00"/>
    <s v="Male"/>
    <s v="KP"/>
    <s v="MUHAMMAD.RIZQI@CIMBNIAGA.CO.ID"/>
    <s v="D-4"/>
    <n v="3020036"/>
    <s v="AFANDI AHMAD"/>
    <s v="Application Development Head - Middleware"/>
    <m/>
    <m/>
    <m/>
    <m/>
    <x v="1"/>
    <m/>
    <m/>
    <x v="1"/>
    <n v="1"/>
    <x v="0"/>
    <n v="0"/>
    <x v="0"/>
    <n v="0.5"/>
  </r>
  <r>
    <n v="3017710"/>
    <s v="FRANSISKUS WELLY CAHYADI"/>
    <s v="U5"/>
    <x v="8"/>
    <s v="Information Technology"/>
    <s v="Customer Engagement Development"/>
    <s v="Application Development - Wealth &amp; Collection System"/>
    <s v="Collection &amp; Loyalty System"/>
    <s v="Application Development Lead"/>
    <s v="Application Development Lead"/>
    <s v="Kantor Pusat - Griya Niaga 1"/>
    <s v="TANGERANG SELATAN"/>
    <s v="Banten"/>
    <d v="1985-03-17T00:00:00"/>
    <d v="2011-12-05T00:00:00"/>
    <s v="Male"/>
    <s v="KP"/>
    <s v="Fransiskus.WellyCahyadi@cimbniaga.co.id"/>
    <s v="D-4"/>
    <n v="3009083"/>
    <s v="CHANDRA KARTOLO"/>
    <s v="Application Development Head - Wealth &amp; Collection System"/>
    <m/>
    <m/>
    <m/>
    <m/>
    <x v="1"/>
    <m/>
    <m/>
    <x v="1"/>
    <n v="1"/>
    <x v="2"/>
    <n v="1"/>
    <x v="2"/>
    <n v="1"/>
  </r>
  <r>
    <n v="3039912"/>
    <s v="SANJAYA"/>
    <s v="U6"/>
    <x v="8"/>
    <s v="Information Technology"/>
    <s v="Customer Engagement Development"/>
    <s v="Application Development - Wealth &amp; Collection System"/>
    <s v="Collection System"/>
    <s v="IT Analyst"/>
    <s v="IT Analyst"/>
    <s v="Kantor Pusat - Griya Niaga 1"/>
    <s v="TANGERANG SELATAN"/>
    <s v="Banten"/>
    <d v="1988-05-04T00:00:00"/>
    <d v="2019-12-09T00:00:00"/>
    <s v="Male"/>
    <s v="KP"/>
    <s v="SANJAYA.SANJAYA@CIMBNIAGA.CO.ID"/>
    <s v="D-4"/>
    <n v="3017710"/>
    <s v="FRANSISKUS WELLY CAHYADI"/>
    <s v="Application Development Lead - Collection &amp; Loyalty System"/>
    <m/>
    <m/>
    <m/>
    <m/>
    <x v="1"/>
    <m/>
    <m/>
    <x v="0"/>
    <n v="0.5"/>
    <x v="2"/>
    <n v="1"/>
    <x v="0"/>
    <n v="0.75"/>
  </r>
  <r>
    <n v="3036180"/>
    <s v="I MADE PUTRA LOKA MANDALA"/>
    <s v="U6"/>
    <x v="8"/>
    <s v="Information Technology"/>
    <s v="Customer Engagement Development"/>
    <s v="Application Development - Wealth &amp; Collection System"/>
    <s v="Collection System"/>
    <s v="Sr System Analyst"/>
    <s v="Sr System Analyst"/>
    <s v="Kantor Pusat - Griya Niaga 1"/>
    <s v="TANGERANG SELATAN"/>
    <s v="Banten"/>
    <d v="1993-07-04T00:00:00"/>
    <d v="2018-08-20T00:00:00"/>
    <s v="Male"/>
    <s v="KP"/>
    <s v="IMADE.MANDALA@CIMBNIAGA.CO.ID"/>
    <s v="D-4"/>
    <n v="3017710"/>
    <s v="FRANSISKUS WELLY CAHYADI"/>
    <s v="Application Development Lead - Collection &amp; Loyalty System"/>
    <m/>
    <m/>
    <m/>
    <m/>
    <x v="1"/>
    <m/>
    <m/>
    <x v="1"/>
    <n v="1"/>
    <x v="2"/>
    <n v="1"/>
    <x v="2"/>
    <n v="1"/>
  </r>
  <r>
    <n v="5422072"/>
    <s v="IQRA HABIBI"/>
    <s v="U7"/>
    <x v="8"/>
    <s v="Information Technology"/>
    <s v="Customer Engagement Development"/>
    <s v="Application Development - Wealth &amp; Collection System"/>
    <s v="Collection System"/>
    <s v="IT Analyst"/>
    <s v="IT Analyst"/>
    <s v="Kantor Pusat - Griya Niaga 1"/>
    <s v="TANGERANG SELATAN"/>
    <s v="Banten"/>
    <d v="1996-02-03T00:00:00"/>
    <d v="2025-03-03T00:00:00"/>
    <s v="Male"/>
    <s v="KP"/>
    <s v="iqra.habibi@cimbniaga.co.id"/>
    <s v="D-4"/>
    <n v="3017710"/>
    <s v="FRANSISKUS WELLY CAHYADI"/>
    <s v="Application Development Lead - Collection &amp; Loyalty System"/>
    <m/>
    <m/>
    <m/>
    <m/>
    <x v="1"/>
    <m/>
    <m/>
    <x v="0"/>
    <n v="0"/>
    <x v="1"/>
    <e v="#N/A"/>
    <x v="1"/>
    <e v="#N/A"/>
  </r>
  <r>
    <n v="5320068"/>
    <s v="MUZAKKIR IPSAL"/>
    <s v="U7"/>
    <x v="8"/>
    <s v="Information Technology"/>
    <s v="Customer Engagement Development"/>
    <s v="Application Development - Wealth &amp; Collection System"/>
    <s v="Collection System"/>
    <s v="Sr System Analyst"/>
    <s v="Sr System Analyst"/>
    <s v="Kantor Pusat - Griya Niaga 1"/>
    <s v="TANGERANG SELATAN"/>
    <s v="Banten"/>
    <d v="1992-04-05T00:00:00"/>
    <d v="2021-05-31T00:00:00"/>
    <s v="Male"/>
    <s v="KP"/>
    <s v="Muzakkir.Ipsal@cimbniaga.co.id"/>
    <s v="D-4"/>
    <n v="3017710"/>
    <s v="FRANSISKUS WELLY CAHYADI"/>
    <s v="Application Development Lead - Collection &amp; Loyalty System"/>
    <m/>
    <m/>
    <m/>
    <m/>
    <x v="1"/>
    <m/>
    <m/>
    <x v="0"/>
    <n v="0"/>
    <x v="0"/>
    <n v="0"/>
    <x v="0"/>
    <n v="0"/>
  </r>
  <r>
    <n v="5403998"/>
    <s v="WIWIT JUMIANTO"/>
    <s v="U8"/>
    <x v="8"/>
    <s v="Information Technology"/>
    <s v="Customer Engagement Development"/>
    <s v="Application Development - Wealth &amp; Collection System"/>
    <s v="Collection System"/>
    <s v="IT Analyst"/>
    <s v="IT Analyst"/>
    <s v="Kantor Pusat - Griya Niaga 1"/>
    <s v="TANGERANG SELATAN"/>
    <s v="Banten"/>
    <d v="1993-04-30T00:00:00"/>
    <d v="2024-03-04T00:00:00"/>
    <s v="Male"/>
    <s v="KP"/>
    <s v="wiwit.jumianto@cimbniaga.co.id"/>
    <s v="D-4"/>
    <n v="3017710"/>
    <s v="FRANSISKUS WELLY CAHYADI"/>
    <s v="Application Development Lead - Collection &amp; Loyalty System"/>
    <m/>
    <m/>
    <m/>
    <m/>
    <x v="1"/>
    <m/>
    <m/>
    <x v="0"/>
    <n v="0"/>
    <x v="0"/>
    <n v="0"/>
    <x v="0"/>
    <n v="0"/>
  </r>
  <r>
    <n v="5392909"/>
    <s v="MUHAMAD ZULKARNAEN YUDHA BAHARI"/>
    <s v="U8"/>
    <x v="8"/>
    <s v="Information Technology"/>
    <s v="Customer Engagement Development"/>
    <s v="Application Development - Wealth &amp; Collection System"/>
    <s v="Collection System"/>
    <s v="IT Analyst"/>
    <s v="IT Analyst"/>
    <s v="Kantor Pusat - Griya Niaga 1"/>
    <s v="TANGERANG SELATAN"/>
    <s v="Banten"/>
    <d v="2000-03-08T00:00:00"/>
    <d v="2023-09-05T00:00:00"/>
    <s v="Male"/>
    <s v="KP"/>
    <s v="Muhamad.Bahari@cimbniaga.co.id"/>
    <s v="D-4"/>
    <n v="3017710"/>
    <s v="FRANSISKUS WELLY CAHYADI"/>
    <s v="Application Development Lead - Collection &amp; Loyalty System"/>
    <m/>
    <m/>
    <m/>
    <m/>
    <x v="1"/>
    <m/>
    <m/>
    <x v="0"/>
    <n v="0"/>
    <x v="0"/>
    <n v="0"/>
    <x v="0"/>
    <n v="0"/>
  </r>
  <r>
    <n v="3036636"/>
    <s v="GEDE HERMAWAN"/>
    <s v="U5"/>
    <x v="8"/>
    <s v="Information Technology"/>
    <s v="Customer Engagement Development"/>
    <s v="Application Development - Digital Service Engagement"/>
    <s v="Contact Center Application"/>
    <s v="Application Development Lead"/>
    <s v="Application Development Lead"/>
    <s v="Kantor Pusat - Griya Niaga 1"/>
    <s v="TANGERANG SELATAN"/>
    <s v="Banten"/>
    <d v="1993-06-26T00:00:00"/>
    <d v="2018-11-05T00:00:00"/>
    <s v="Male"/>
    <s v="KP"/>
    <s v="GEDE.HERMAWAN@CIMBNIAGA.CO.ID"/>
    <s v="D-4"/>
    <n v="3015807"/>
    <s v="INDRAWAN"/>
    <s v="Application Development Head - Digital Service Engagement"/>
    <m/>
    <m/>
    <m/>
    <m/>
    <x v="1"/>
    <m/>
    <m/>
    <x v="0"/>
    <n v="0"/>
    <x v="0"/>
    <n v="0"/>
    <x v="0"/>
    <n v="0"/>
  </r>
  <r>
    <n v="5400453"/>
    <s v="BAYU UTOMO"/>
    <s v="U6"/>
    <x v="8"/>
    <s v="Information Technology"/>
    <s v="Customer Engagement Development"/>
    <s v="Application Development - Digital Service Engagement"/>
    <s v="Contact Center Application"/>
    <s v="Sr IT Analyst"/>
    <s v="Sr IT Analyst"/>
    <s v="Kantor Pusat - Griya Niaga 1"/>
    <s v="TANGERANG SELATAN"/>
    <s v="Banten"/>
    <d v="1987-12-27T00:00:00"/>
    <d v="2023-11-27T00:00:00"/>
    <s v="Male"/>
    <s v="KP"/>
    <s v="bayu.utomo@cimbniaga.co.id"/>
    <s v="D-4"/>
    <n v="3015807"/>
    <s v="INDRAWAN"/>
    <s v="Application Development Head - Digital Service Engagement"/>
    <m/>
    <m/>
    <m/>
    <m/>
    <x v="1"/>
    <m/>
    <m/>
    <x v="0"/>
    <n v="0.9"/>
    <x v="0"/>
    <n v="0"/>
    <x v="0"/>
    <n v="0.45"/>
  </r>
  <r>
    <n v="3037951"/>
    <s v="RADEN AMIE HAFIDIN"/>
    <s v="U7"/>
    <x v="8"/>
    <s v="Information Technology"/>
    <s v="Customer Engagement Development"/>
    <s v="Application Development - Digital Service Engagement"/>
    <s v="Contact Center Application - 2"/>
    <s v="IT Analyst"/>
    <s v="IT Analyst"/>
    <s v="Kantor Pusat - Griya Niaga 1"/>
    <s v="TANGERANG SELATAN"/>
    <s v="Banten"/>
    <d v="1992-05-24T00:00:00"/>
    <d v="2019-05-06T00:00:00"/>
    <s v="Male"/>
    <s v="KP"/>
    <s v="RADEN.HAFIDIN@CIMBNIAGA.CO.ID"/>
    <s v="D-4"/>
    <n v="3015807"/>
    <s v="INDRAWAN"/>
    <s v="Application Development Head - Digital Service Engagement"/>
    <m/>
    <m/>
    <m/>
    <m/>
    <x v="1"/>
    <m/>
    <m/>
    <x v="0"/>
    <n v="0"/>
    <x v="0"/>
    <n v="0"/>
    <x v="0"/>
    <n v="0"/>
  </r>
  <r>
    <n v="5379912"/>
    <s v="ADHY PRAWINATA"/>
    <s v="U6"/>
    <x v="8"/>
    <s v="Information Technology"/>
    <s v="Customer Engagement Development"/>
    <s v="Application Development - Digital Service Engagement"/>
    <s v="CRM"/>
    <s v="IT Analyst"/>
    <s v="IT Analyst"/>
    <s v="Kantor Pusat - Griya Niaga 1"/>
    <s v="TANGERANG SELATAN"/>
    <s v="Banten"/>
    <d v="1994-12-09T00:00:00"/>
    <d v="2022-12-05T00:00:00"/>
    <s v="Male"/>
    <s v="KP"/>
    <s v="Adhy.Prawinata@cimbniaga.co.id"/>
    <s v="D-4"/>
    <n v="3038417"/>
    <s v="HENRY JUSRIN"/>
    <s v="Application Development Lead - PEGA Platform"/>
    <m/>
    <m/>
    <m/>
    <m/>
    <x v="1"/>
    <m/>
    <m/>
    <x v="0"/>
    <n v="0"/>
    <x v="0"/>
    <n v="0"/>
    <x v="0"/>
    <n v="0"/>
  </r>
  <r>
    <n v="3040040"/>
    <s v="YOGI PRATIKNO"/>
    <s v="U6"/>
    <x v="8"/>
    <s v="Information Technology"/>
    <s v="Customer Engagement Development"/>
    <s v="Application Development - Digital Service Engagement"/>
    <s v="CRM"/>
    <s v="Sr System Analyst"/>
    <s v="Sr System Analyst"/>
    <s v="Kantor Pusat - Griya Niaga 1"/>
    <s v="TANGERANG SELATAN"/>
    <s v="Banten"/>
    <d v="1990-12-30T00:00:00"/>
    <d v="2020-01-06T00:00:00"/>
    <s v="Male"/>
    <s v="KP"/>
    <s v="YOGI.PRATIKNO@CIMBNIAGA.CO.ID"/>
    <s v="D-4"/>
    <n v="3038417"/>
    <s v="HENRY JUSRIN"/>
    <s v="Application Development Lead - PEGA Platform"/>
    <m/>
    <m/>
    <m/>
    <m/>
    <x v="1"/>
    <m/>
    <m/>
    <x v="0"/>
    <n v="0"/>
    <x v="0"/>
    <n v="0"/>
    <x v="0"/>
    <n v="0"/>
  </r>
  <r>
    <n v="3037488"/>
    <s v="GHARDY LAZUARDY FARCHAN"/>
    <s v="U6"/>
    <x v="8"/>
    <s v="Information Technology"/>
    <s v="Customer Engagement Development"/>
    <s v="Application Development - Digital Service Engagement"/>
    <s v="CRM"/>
    <s v="IT Analyst"/>
    <s v="IT Analyst"/>
    <s v="Kantor Pusat - Griya Niaga 1"/>
    <s v="TANGERANG SELATAN"/>
    <s v="Banten"/>
    <d v="1994-04-12T00:00:00"/>
    <d v="2019-02-04T00:00:00"/>
    <s v="Male"/>
    <s v="KP"/>
    <s v="GHARDY.FARCHAN@CIMBNIAGA.CO.ID"/>
    <s v="D-4"/>
    <n v="3038417"/>
    <s v="HENRY JUSRIN"/>
    <s v="Application Development Lead - PEGA Platform"/>
    <m/>
    <m/>
    <m/>
    <m/>
    <x v="1"/>
    <m/>
    <m/>
    <x v="0"/>
    <n v="0"/>
    <x v="0"/>
    <n v="0"/>
    <x v="0"/>
    <n v="0"/>
  </r>
  <r>
    <n v="3035224"/>
    <s v="TARA ANDINI SHABRINA PUTRI"/>
    <s v="U6"/>
    <x v="8"/>
    <s v="Information Technology"/>
    <s v="Customer Engagement Development"/>
    <s v="Application Development - Digital Service Engagement"/>
    <s v="CRM"/>
    <s v="System Analyst"/>
    <s v="System Analyst"/>
    <s v="Kantor Pusat - Griya Niaga 1"/>
    <s v="TANGERANG SELATAN"/>
    <s v="Banten"/>
    <d v="1995-11-17T00:00:00"/>
    <d v="2018-02-05T00:00:00"/>
    <s v="Female"/>
    <s v="KP"/>
    <s v="TARA.PUTRI@CIMBNIAGA.CO.ID"/>
    <s v="D-4"/>
    <n v="3038417"/>
    <s v="HENRY JUSRIN"/>
    <s v="Application Development Lead - PEGA Platform"/>
    <m/>
    <m/>
    <m/>
    <m/>
    <x v="1"/>
    <m/>
    <m/>
    <x v="0"/>
    <n v="0.35"/>
    <x v="0"/>
    <n v="0"/>
    <x v="0"/>
    <n v="0.17499999999999999"/>
  </r>
  <r>
    <n v="3037810"/>
    <s v="OKTOVIANUS CASH SILITUBUN"/>
    <s v="U7"/>
    <x v="8"/>
    <s v="Information Technology"/>
    <s v="Customer Engagement Development"/>
    <s v="Application Development - Digital Service Engagement"/>
    <s v="CRM"/>
    <s v="IT Analyst"/>
    <s v="IT Analyst"/>
    <s v="Kantor Pusat - Griya Niaga 1"/>
    <s v="TANGERANG SELATAN"/>
    <s v="Banten"/>
    <d v="1993-10-25T00:00:00"/>
    <d v="2019-04-15T00:00:00"/>
    <s v="Male"/>
    <s v="KP"/>
    <s v="OKTOVIANUS.SILITUBUN@CIMBNIAGA.CO.ID"/>
    <s v="D-4"/>
    <n v="3038417"/>
    <s v="HENRY JUSRIN"/>
    <s v="Application Development Lead - PEGA Platform"/>
    <m/>
    <m/>
    <m/>
    <m/>
    <x v="1"/>
    <m/>
    <m/>
    <x v="0"/>
    <n v="0"/>
    <x v="0"/>
    <n v="0"/>
    <x v="0"/>
    <n v="0"/>
  </r>
  <r>
    <n v="3020749"/>
    <s v="ARIEF GINANJAR NUGRAHA"/>
    <s v="U6"/>
    <x v="8"/>
    <s v="Information Technology"/>
    <s v="Customer Engagement Development"/>
    <s v="Application Development - Middleware"/>
    <s v="Debit Card"/>
    <s v="System Analyst"/>
    <s v="System Analyst"/>
    <s v="Kantor Pusat - Griya Niaga 1"/>
    <s v="TANGERANG SELATAN"/>
    <s v="Banten"/>
    <d v="1985-01-22T00:00:00"/>
    <d v="2012-12-10T00:00:00"/>
    <s v="Male"/>
    <s v="KP"/>
    <s v="Arief.GinanjarNugraha@cimbniaga.co.id"/>
    <s v="D-4"/>
    <n v="3020036"/>
    <s v="AFANDI AHMAD"/>
    <s v="Application Development Head - Middleware"/>
    <m/>
    <m/>
    <m/>
    <m/>
    <x v="1"/>
    <m/>
    <m/>
    <x v="1"/>
    <n v="1"/>
    <x v="0"/>
    <n v="0"/>
    <x v="0"/>
    <n v="0.5"/>
  </r>
  <r>
    <n v="3041119"/>
    <s v="IKHSANUL FADHILLA LUBIS"/>
    <s v="U6"/>
    <x v="8"/>
    <s v="Information Technology"/>
    <s v="Customer Engagement Development"/>
    <s v="Application Development - Middleware"/>
    <s v="Debit Card"/>
    <s v="Developer"/>
    <s v="Developer"/>
    <s v="Kantor Pusat - Griya Niaga 1"/>
    <s v="TANGERANG SELATAN"/>
    <s v="Banten"/>
    <d v="1994-12-07T00:00:00"/>
    <d v="2020-04-13T00:00:00"/>
    <s v="Male"/>
    <s v="KP"/>
    <s v="IKHSANUL.LUBIS@CIMBNIAGA.CO.ID"/>
    <s v="D-4"/>
    <n v="3020036"/>
    <s v="AFANDI AHMAD"/>
    <s v="Application Development Head - Middleware"/>
    <m/>
    <m/>
    <m/>
    <m/>
    <x v="1"/>
    <m/>
    <m/>
    <x v="0"/>
    <n v="0.25"/>
    <x v="0"/>
    <n v="0"/>
    <x v="0"/>
    <n v="0.125"/>
  </r>
  <r>
    <n v="5418447"/>
    <s v="MUHAMMAD KHOIRUL HUDA"/>
    <s v="U6"/>
    <x v="8"/>
    <s v="Information Technology"/>
    <s v="Customer Engagement Development"/>
    <s v="Application Development - Middleware"/>
    <s v="Debit Card"/>
    <s v="Developer"/>
    <s v="Developer"/>
    <s v="Kantor Pusat - Griya Niaga 1"/>
    <s v="TANGERANG SELATAN"/>
    <s v="Banten"/>
    <d v="1984-10-01T00:00:00"/>
    <d v="2024-12-23T00:00:00"/>
    <s v="Male"/>
    <s v="KP"/>
    <s v="muhammad.huda2@cimbniaga.co.id"/>
    <s v="D-4"/>
    <n v="3020036"/>
    <s v="AFANDI AHMAD"/>
    <s v="Application Development Head - Middleware"/>
    <m/>
    <m/>
    <m/>
    <m/>
    <x v="1"/>
    <m/>
    <m/>
    <x v="0"/>
    <n v="0"/>
    <x v="0"/>
    <n v="0"/>
    <x v="0"/>
    <n v="0"/>
  </r>
  <r>
    <n v="3027153"/>
    <s v="RAHMAT FAJAR SATYA BASKARA"/>
    <s v="U5"/>
    <x v="8"/>
    <s v="Information Technology"/>
    <s v="Customer Engagement Development"/>
    <s v="Application Development - Branch Delivery Channels"/>
    <s v="Digital Customer Enablement"/>
    <s v="Application Development Lead"/>
    <s v="Application Development Lead"/>
    <s v="Kantor Pusat - Griya Niaga 1"/>
    <s v="TANGERANG SELATAN"/>
    <s v="Banten"/>
    <d v="1980-10-14T00:00:00"/>
    <d v="2014-09-15T00:00:00"/>
    <s v="Male"/>
    <s v="KP"/>
    <s v="RAHMAT.BASKARA@CIMBNIAGA.CO.ID"/>
    <s v="D-4"/>
    <n v="3007796"/>
    <s v="YUDHI"/>
    <s v="Application Development Head - Branch Delivery Channels"/>
    <m/>
    <m/>
    <m/>
    <m/>
    <x v="1"/>
    <m/>
    <m/>
    <x v="0"/>
    <n v="0.95"/>
    <x v="2"/>
    <n v="1"/>
    <x v="0"/>
    <n v="0.97499999999999998"/>
  </r>
  <r>
    <n v="3035223"/>
    <s v="ANDY WIGUNA"/>
    <s v="U6"/>
    <x v="8"/>
    <s v="Information Technology"/>
    <s v="Customer Engagement Development"/>
    <s v="Application Development - Branch Delivery Channels"/>
    <s v="Digital Lounge &amp; Account Opening"/>
    <s v="Sr System Analyst"/>
    <s v="Sr System Analyst"/>
    <s v="Kantor Pusat - Griya Niaga 1"/>
    <s v="TANGERANG SELATAN"/>
    <s v="Banten"/>
    <d v="1994-08-11T00:00:00"/>
    <d v="2018-02-05T00:00:00"/>
    <s v="Male"/>
    <s v="KP"/>
    <s v="ANDY.WIGUNA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3040055"/>
    <s v="ALBI DWI HARYONO"/>
    <s v="U6"/>
    <x v="8"/>
    <s v="Information Technology"/>
    <s v="Customer Engagement Development"/>
    <s v="Application Development - Branch Delivery Channels"/>
    <s v="Digital Lounge &amp; Account Opening"/>
    <s v="System Analyst"/>
    <s v="System Analyst"/>
    <s v="Kantor Pusat - Griya Niaga 1"/>
    <s v="TANGERANG SELATAN"/>
    <s v="Banten"/>
    <d v="1995-04-11T00:00:00"/>
    <d v="2019-12-23T00:00:00"/>
    <s v="Male"/>
    <s v="KP"/>
    <s v="ALBI.HARYONO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5395754"/>
    <s v="DAVIN YUSUF WICAKSANA"/>
    <s v="U7"/>
    <x v="8"/>
    <s v="Information Technology"/>
    <s v="Customer Engagement Development"/>
    <s v="Application Development - Branch Delivery Channels"/>
    <s v="Digital Lounge &amp; Account Opening"/>
    <s v="IT Analyst"/>
    <s v="IT Analyst"/>
    <s v="Kantor Pusat - Griya Niaga 1"/>
    <s v="TANGERANG SELATAN"/>
    <s v="Banten"/>
    <d v="1996-05-01T00:00:00"/>
    <d v="2023-09-18T00:00:00"/>
    <s v="Male"/>
    <s v="KP"/>
    <s v="davin.wicaksana@cimbniaga.co.id"/>
    <s v="D-4"/>
    <n v="3027153"/>
    <s v="RAHMAT FAJAR SATYA BASKARA"/>
    <s v="Application Development Lead - Digital Customer Enablement"/>
    <m/>
    <m/>
    <m/>
    <m/>
    <x v="1"/>
    <m/>
    <m/>
    <x v="0"/>
    <n v="0.55000000000000004"/>
    <x v="0"/>
    <n v="0"/>
    <x v="0"/>
    <n v="0.27500000000000002"/>
  </r>
  <r>
    <n v="5373831"/>
    <s v="DHIMAS PUTRANTO BUDHI HARTO"/>
    <s v="U7"/>
    <x v="8"/>
    <s v="Information Technology"/>
    <s v="Customer Engagement Development"/>
    <s v="Application Development - Branch Delivery Channels"/>
    <s v="Digital Lounge &amp; Account Opening"/>
    <s v="IT Analyst"/>
    <s v="IT Analyst"/>
    <s v="Kantor Pusat - Griya Niaga 1"/>
    <s v="TANGERANG SELATAN"/>
    <s v="Banten"/>
    <d v="1997-07-23T00:00:00"/>
    <d v="2022-08-15T00:00:00"/>
    <s v="Male"/>
    <s v="KP"/>
    <s v="Dhimas.Harto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3040164"/>
    <s v="SILVIA AJRINI"/>
    <s v="U7"/>
    <x v="8"/>
    <s v="Information Technology"/>
    <s v="Customer Engagement Development"/>
    <s v="Application Development - Branch Delivery Channels"/>
    <s v="Digital Lounge &amp; Account Opening"/>
    <s v="System Analyst"/>
    <s v="System Analyst"/>
    <s v="Kantor Pusat - Griya Niaga 1"/>
    <s v="TANGERANG SELATAN"/>
    <s v="Banten"/>
    <d v="1994-04-01T00:00:00"/>
    <d v="2020-01-06T00:00:00"/>
    <s v="Female"/>
    <s v="KP"/>
    <s v="SILVIA.AJRINI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3040085"/>
    <s v="ERNANDA RULLY NOVRISANTI"/>
    <s v="U8"/>
    <x v="8"/>
    <s v="Information Technology"/>
    <s v="Customer Engagement Development"/>
    <s v="Application Development - Branch Delivery Channels"/>
    <s v="Digital Lounge &amp; Account Opening"/>
    <s v="IT Analyst"/>
    <s v="IT Analyst"/>
    <s v="Kantor Pusat - Griya Niaga 1"/>
    <s v="TANGERANG SELATAN"/>
    <s v="Banten"/>
    <d v="1995-11-14T00:00:00"/>
    <d v="2020-01-20T00:00:00"/>
    <s v="Female"/>
    <s v="KP"/>
    <s v="ERNANDA.NOVRISANTI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5394345"/>
    <s v="DINDA PRILLIAGRANDI PASULU"/>
    <s v="U8"/>
    <x v="8"/>
    <s v="Information Technology"/>
    <s v="Customer Engagement Development"/>
    <s v="Application Development - Branch Delivery Channels"/>
    <s v="Digital Lounge &amp; Account Opening"/>
    <s v="IT Analyst"/>
    <s v="IT Analyst"/>
    <s v="Kantor Pusat - Griya Niaga 1"/>
    <s v="TANGERANG SELATAN"/>
    <s v="Banten"/>
    <d v="2000-04-04T00:00:00"/>
    <d v="2023-09-05T00:00:00"/>
    <s v="Female"/>
    <s v="KP"/>
    <s v="Dinda.Pasulu@cimbniaga.co.id"/>
    <s v="D-4"/>
    <n v="3027153"/>
    <s v="RAHMAT FAJAR SATYA BASKARA"/>
    <s v="Application Development Lead - Digital Customer Enablement"/>
    <m/>
    <m/>
    <m/>
    <m/>
    <x v="1"/>
    <m/>
    <m/>
    <x v="0"/>
    <n v="0"/>
    <x v="2"/>
    <n v="1"/>
    <x v="0"/>
    <n v="0.5"/>
  </r>
  <r>
    <n v="3034438"/>
    <s v="ANDREW FRANICO HUTASOIT"/>
    <s v="U6"/>
    <x v="8"/>
    <s v="Information Technology"/>
    <s v="Customer Engagement Development"/>
    <s v="Application Development - Wealth &amp; Collection System"/>
    <s v="Document &amp; Support System"/>
    <s v="IT Analyst"/>
    <s v="IT Analyst"/>
    <s v="Kantor Pusat - Griya Niaga 1"/>
    <s v="TANGERANG SELATAN"/>
    <s v="Banten"/>
    <d v="1991-09-17T00:00:00"/>
    <d v="2017-09-20T00:00:00"/>
    <s v="Male"/>
    <s v="KP"/>
    <s v="ANDREW.HUTASOIT@CIMBNIAGA.CO.ID"/>
    <s v="D-4"/>
    <n v="3009083"/>
    <s v="CHANDRA KARTOLO"/>
    <s v="Application Development Head - Wealth &amp; Collection System"/>
    <m/>
    <m/>
    <m/>
    <m/>
    <x v="1"/>
    <m/>
    <m/>
    <x v="0"/>
    <n v="0"/>
    <x v="0"/>
    <n v="0"/>
    <x v="0"/>
    <n v="0"/>
  </r>
  <r>
    <n v="3029423"/>
    <s v="IMAN HERISMAN"/>
    <s v="U6"/>
    <x v="8"/>
    <s v="Information Technology"/>
    <s v="Customer Engagement Development"/>
    <s v="Application Development - Wealth &amp; Collection System"/>
    <s v="Document &amp; Support System"/>
    <s v="Application Development Lead"/>
    <s v="Application Development Lead"/>
    <s v="Kantor Pusat - Griya Niaga 1"/>
    <s v="TANGERANG SELATAN"/>
    <s v="Banten"/>
    <d v="1984-06-17T00:00:00"/>
    <d v="2015-05-11T00:00:00"/>
    <s v="Male"/>
    <s v="KP"/>
    <s v="IMAN.HERISMAN@CIMBNIAGA.CO.ID"/>
    <s v="D-4"/>
    <n v="3009083"/>
    <s v="CHANDRA KARTOLO"/>
    <s v="Application Development Head - Wealth &amp; Collection System"/>
    <m/>
    <m/>
    <m/>
    <m/>
    <x v="1"/>
    <m/>
    <m/>
    <x v="1"/>
    <n v="1"/>
    <x v="2"/>
    <n v="1"/>
    <x v="2"/>
    <n v="1"/>
  </r>
  <r>
    <n v="5373828"/>
    <s v="IZAAZ AZAAM SYAHALAM"/>
    <s v="U7"/>
    <x v="8"/>
    <s v="Information Technology"/>
    <s v="Customer Engagement Development"/>
    <s v="Application Development - Wealth &amp; Collection System"/>
    <s v="Document &amp; Support System"/>
    <s v="IT Analyst"/>
    <s v="IT Analyst"/>
    <s v="Kantor Pusat - Griya Niaga 1"/>
    <s v="TANGERANG SELATAN"/>
    <s v="Banten"/>
    <d v="2000-01-28T00:00:00"/>
    <d v="2022-08-15T00:00:00"/>
    <s v="Male"/>
    <s v="KP"/>
    <s v="Izaaz.Syahalam@cimbniaga.co.id"/>
    <s v="D-4"/>
    <n v="3009083"/>
    <s v="CHANDRA KARTOLO"/>
    <s v="Application Development Head - Wealth &amp; Collection System"/>
    <m/>
    <m/>
    <m/>
    <m/>
    <x v="1"/>
    <m/>
    <m/>
    <x v="1"/>
    <n v="1"/>
    <x v="0"/>
    <n v="0"/>
    <x v="0"/>
    <n v="0.5"/>
  </r>
  <r>
    <n v="3041242"/>
    <s v="WIDITAMA SALMAN"/>
    <s v="U7"/>
    <x v="8"/>
    <s v="Information Technology"/>
    <s v="Customer Engagement Development"/>
    <s v="Application Development - Wealth &amp; Collection System"/>
    <s v="Document &amp; Support System 2"/>
    <s v="IT Analyst"/>
    <s v="IT Analyst"/>
    <s v="Kantor Pusat - Griya Niaga 1"/>
    <s v="TANGERANG SELATAN"/>
    <s v="Banten"/>
    <d v="1994-10-08T00:00:00"/>
    <d v="2020-05-04T00:00:00"/>
    <s v="Male"/>
    <s v="KP"/>
    <s v="WIDITAMA.SALMAN@CIMBNIAGA.CO.ID"/>
    <s v="D-4"/>
    <n v="3009083"/>
    <s v="CHANDRA KARTOLO"/>
    <s v="Application Development Head - Wealth &amp; Collection System"/>
    <m/>
    <m/>
    <m/>
    <m/>
    <x v="1"/>
    <m/>
    <m/>
    <x v="1"/>
    <n v="1"/>
    <x v="0"/>
    <n v="0"/>
    <x v="0"/>
    <n v="0.5"/>
  </r>
  <r>
    <n v="3040883"/>
    <s v="RAHMAT RISWANTO"/>
    <s v="U6"/>
    <x v="8"/>
    <s v="Information Technology"/>
    <s v="Customer Engagement Development"/>
    <s v="Application Development - Lending Engagement System"/>
    <s v="Lending Corporate"/>
    <s v="Sr System Analyst"/>
    <s v="Sr System Analyst"/>
    <s v="Kantor Pusat - Griya Niaga 1"/>
    <s v="TANGERANG SELATAN"/>
    <s v="Banten"/>
    <d v="1992-11-14T00:00:00"/>
    <d v="2020-03-16T00:00:00"/>
    <s v="Male"/>
    <s v="KP"/>
    <s v="RAHMAT.RISWANTO@CIMBNIAGA.CO.ID"/>
    <s v="D-4"/>
    <n v="3036401"/>
    <s v="ROLAND SAMOSIR"/>
    <s v="Application Development Lead - Lending Corporate"/>
    <m/>
    <m/>
    <m/>
    <m/>
    <x v="1"/>
    <m/>
    <m/>
    <x v="0"/>
    <n v="0.4"/>
    <x v="2"/>
    <n v="1"/>
    <x v="0"/>
    <n v="0.7"/>
  </r>
  <r>
    <n v="3035399"/>
    <s v="DEVIYANTI MARYADI"/>
    <s v="U6"/>
    <x v="8"/>
    <s v="Information Technology"/>
    <s v="Customer Engagement Development"/>
    <s v="Application Development - Lending Engagement System"/>
    <s v="Lending Corporate"/>
    <s v="IT Analyst"/>
    <s v="IT Analyst"/>
    <s v="Kantor Pusat - Griya Niaga 1"/>
    <s v="TANGERANG SELATAN"/>
    <s v="Banten"/>
    <d v="1986-09-20T00:00:00"/>
    <d v="2018-03-12T00:00:00"/>
    <s v="Female"/>
    <s v="KP"/>
    <s v="DEVIYANTI.MARYADI@CIMBNIAGA.CO.ID"/>
    <s v="D-4"/>
    <n v="3036401"/>
    <s v="ROLAND SAMOSIR"/>
    <s v="Application Development Lead - Lending Corporate"/>
    <m/>
    <m/>
    <m/>
    <m/>
    <x v="1"/>
    <m/>
    <m/>
    <x v="0"/>
    <n v="0"/>
    <x v="0"/>
    <n v="0"/>
    <x v="0"/>
    <n v="0"/>
  </r>
  <r>
    <n v="3041175"/>
    <s v="RIZQI FAUZI ZULFAHMI"/>
    <s v="U6"/>
    <x v="8"/>
    <s v="Information Technology"/>
    <s v="Customer Engagement Development"/>
    <s v="Application Development - Lending Engagement System"/>
    <s v="Lending Corporate"/>
    <s v="Sr System Analyst"/>
    <s v="Sr System Analyst"/>
    <s v="Kantor Pusat - Griya Niaga 1"/>
    <s v="TANGERANG SELATAN"/>
    <s v="Banten"/>
    <d v="1995-01-02T00:00:00"/>
    <d v="2020-04-20T00:00:00"/>
    <s v="Male"/>
    <s v="KP"/>
    <s v="RIZQI.ZULFAHMI@CIMBNIAGA.CO.ID"/>
    <s v="D-4"/>
    <n v="3036401"/>
    <s v="ROLAND SAMOSIR"/>
    <s v="Application Development Lead - Lending Corporate"/>
    <m/>
    <m/>
    <m/>
    <m/>
    <x v="1"/>
    <m/>
    <m/>
    <x v="0"/>
    <n v="0"/>
    <x v="0"/>
    <n v="0"/>
    <x v="0"/>
    <n v="0"/>
  </r>
  <r>
    <n v="5385623"/>
    <s v="GUSTI RAMADHAN RAYINA"/>
    <s v="U7"/>
    <x v="8"/>
    <s v="Information Technology"/>
    <s v="Customer Engagement Development"/>
    <s v="Application Development - Lending Engagement System"/>
    <s v="Lending Corporate"/>
    <s v="IT Analyst"/>
    <s v="IT Analyst"/>
    <s v="Kantor Pusat - Griya Niaga 1"/>
    <s v="TANGERANG SELATAN"/>
    <s v="Banten"/>
    <d v="1998-01-03T00:00:00"/>
    <d v="2023-03-06T00:00:00"/>
    <s v="Male"/>
    <s v="KP"/>
    <s v="Gusti.Rayina@cimbniaga.co.id"/>
    <s v="D-4"/>
    <n v="3036401"/>
    <s v="ROLAND SAMOSIR"/>
    <s v="Application Development Lead - Lending Corporate"/>
    <m/>
    <m/>
    <m/>
    <m/>
    <x v="1"/>
    <m/>
    <m/>
    <x v="0"/>
    <n v="0"/>
    <x v="2"/>
    <n v="1"/>
    <x v="0"/>
    <n v="0.5"/>
  </r>
  <r>
    <n v="3040146"/>
    <s v="RIZKY SAHPUTRA MEHA"/>
    <s v="U7"/>
    <x v="8"/>
    <s v="Information Technology"/>
    <s v="Customer Engagement Development"/>
    <s v="Application Development - Lending Engagement System"/>
    <s v="Lending Corporate"/>
    <s v="IT Analyst"/>
    <s v="IT Analyst"/>
    <s v="Kantor Pusat - Griya Niaga 1"/>
    <s v="TANGERANG SELATAN"/>
    <s v="Banten"/>
    <d v="1995-12-23T00:00:00"/>
    <d v="2020-01-06T00:00:00"/>
    <s v="Male"/>
    <s v="KP"/>
    <s v="RIZKY.MEHA@CIMBNIAGA.CO.ID"/>
    <s v="D-4"/>
    <n v="3036401"/>
    <s v="ROLAND SAMOSIR"/>
    <s v="Application Development Lead - Lending Corporate"/>
    <m/>
    <m/>
    <m/>
    <m/>
    <x v="1"/>
    <m/>
    <m/>
    <x v="1"/>
    <n v="1"/>
    <x v="0"/>
    <n v="0"/>
    <x v="0"/>
    <n v="0.5"/>
  </r>
  <r>
    <n v="5385286"/>
    <s v="LUTFI AHMAD FAISAL"/>
    <s v="U8"/>
    <x v="8"/>
    <s v="Information Technology"/>
    <s v="Customer Engagement Development"/>
    <s v="Application Development - Lending Engagement System"/>
    <s v="Lending Corporate"/>
    <s v="IT Analyst"/>
    <s v="IT Analyst"/>
    <s v="Kantor Pusat - Griya Niaga 1"/>
    <s v="TANGERANG SELATAN"/>
    <s v="Banten"/>
    <d v="1997-09-18T00:00:00"/>
    <d v="2023-03-06T00:00:00"/>
    <s v="Male"/>
    <s v="KP"/>
    <s v="Lutfi.Faisal@cimbniaga.co.id"/>
    <s v="D-4"/>
    <n v="3036401"/>
    <s v="ROLAND SAMOSIR"/>
    <s v="Application Development Lead - Lending Corporate"/>
    <m/>
    <m/>
    <m/>
    <m/>
    <x v="1"/>
    <m/>
    <m/>
    <x v="0"/>
    <n v="0.2"/>
    <x v="2"/>
    <n v="1"/>
    <x v="0"/>
    <n v="0.6"/>
  </r>
  <r>
    <n v="5394354"/>
    <s v="MIKHAEL NATALNAEL"/>
    <s v="U8"/>
    <x v="8"/>
    <s v="Information Technology"/>
    <s v="Customer Engagement Development"/>
    <s v="Application Development - Lending Engagement System"/>
    <s v="Lending Corporate"/>
    <s v="IT Analyst"/>
    <s v="IT Analyst"/>
    <s v="Kantor Pusat - Griya Niaga 1"/>
    <s v="TANGERANG SELATAN"/>
    <s v="Banten"/>
    <d v="2000-12-25T00:00:00"/>
    <d v="2023-09-05T00:00:00"/>
    <s v="Male"/>
    <s v="KP"/>
    <s v="Mikhael.Natalnael@cimbniaga.co.id"/>
    <s v="D-4"/>
    <n v="3036401"/>
    <s v="ROLAND SAMOSIR"/>
    <s v="Application Development Lead - Lending Corporate"/>
    <m/>
    <m/>
    <m/>
    <m/>
    <x v="1"/>
    <m/>
    <m/>
    <x v="1"/>
    <n v="1"/>
    <x v="2"/>
    <n v="1"/>
    <x v="2"/>
    <n v="1"/>
  </r>
  <r>
    <n v="5330174"/>
    <s v="ADHIKA MAFRAN"/>
    <s v="U6"/>
    <x v="8"/>
    <s v="Information Technology"/>
    <s v="Customer Engagement Development"/>
    <s v="Application Development - Wealth &amp; Collection System"/>
    <s v="Loyalty System"/>
    <s v="IT Analyst"/>
    <s v="IT Analyst"/>
    <s v="Kantor Pusat - Griya Niaga 1"/>
    <s v="TANGERANG SELATAN"/>
    <s v="Banten"/>
    <d v="1992-06-02T00:00:00"/>
    <d v="2021-09-13T00:00:00"/>
    <s v="Male"/>
    <s v="KP"/>
    <s v="Adhika.Mafran@cimbniaga.co.id"/>
    <s v="D-4"/>
    <n v="3017710"/>
    <s v="FRANSISKUS WELLY CAHYADI"/>
    <s v="Application Development Lead - Collection &amp; Loyalty System"/>
    <m/>
    <m/>
    <m/>
    <m/>
    <x v="1"/>
    <m/>
    <m/>
    <x v="0"/>
    <n v="0"/>
    <x v="0"/>
    <n v="0"/>
    <x v="0"/>
    <n v="0"/>
  </r>
  <r>
    <n v="5417027"/>
    <s v="ARIF PRATAMA"/>
    <s v="U7"/>
    <x v="8"/>
    <s v="Information Technology"/>
    <s v="Customer Engagement Development"/>
    <s v="Application Development - Wealth &amp; Collection System"/>
    <s v="Loyalty System"/>
    <s v="IT Analyst"/>
    <s v="IT Analyst"/>
    <s v="Kantor Pusat - Griya Niaga 1"/>
    <s v="TANGERANG SELATAN"/>
    <s v="Banten"/>
    <d v="1995-10-20T00:00:00"/>
    <d v="2024-11-04T00:00:00"/>
    <s v="Male"/>
    <s v="KP"/>
    <s v="arif.pratama@cimbniaga.co.id"/>
    <s v="D-4"/>
    <n v="3017710"/>
    <s v="FRANSISKUS WELLY CAHYADI"/>
    <s v="Application Development Lead - Collection &amp; Loyalty System"/>
    <m/>
    <m/>
    <m/>
    <m/>
    <x v="1"/>
    <m/>
    <m/>
    <x v="0"/>
    <n v="0"/>
    <x v="1"/>
    <e v="#N/A"/>
    <x v="1"/>
    <e v="#N/A"/>
  </r>
  <r>
    <n v="3036870"/>
    <s v="YOGI PRADANI"/>
    <s v="U5"/>
    <x v="8"/>
    <s v="Information Technology"/>
    <s v="Customer Engagement Development"/>
    <s v="Application Development - Middleware"/>
    <s v="Middleware for 3rd Party"/>
    <s v="Sr System Analyst"/>
    <s v="Sr System Analyst"/>
    <s v="Kantor Pusat - Griya Niaga 1"/>
    <s v="TANGERANG SELATAN"/>
    <s v="Banten"/>
    <d v="1990-01-11T00:00:00"/>
    <d v="2018-12-03T00:00:00"/>
    <s v="Male"/>
    <s v="KP"/>
    <s v="YOGI.PRADANI@CIMBNIAGA.CO.ID"/>
    <s v="D-4"/>
    <n v="3030069"/>
    <s v="GUNAWAN PRASETYO"/>
    <s v="Application Development Lead - Middleware for 3rd Party &amp; Debit Card Management"/>
    <m/>
    <m/>
    <m/>
    <m/>
    <x v="1"/>
    <m/>
    <m/>
    <x v="0"/>
    <n v="0"/>
    <x v="0"/>
    <n v="0"/>
    <x v="0"/>
    <n v="0"/>
  </r>
  <r>
    <n v="3030069"/>
    <s v="GUNAWAN PRASETYO"/>
    <s v="U5"/>
    <x v="8"/>
    <s v="Information Technology"/>
    <s v="Customer Engagement Development"/>
    <s v="Application Development - Middleware"/>
    <s v="Middleware for 3rd Party"/>
    <s v="Application Development Lead"/>
    <s v="Application Development Lead"/>
    <s v="Kantor Pusat - Griya Niaga 1"/>
    <s v="TANGERANG SELATAN"/>
    <s v="Banten"/>
    <d v="1985-04-21T00:00:00"/>
    <d v="2015-11-20T00:00:00"/>
    <s v="Male"/>
    <s v="KP"/>
    <s v="GUNAWAN.PRASETYO@CIMBNIAGA.CO.ID"/>
    <s v="D-4"/>
    <n v="3020036"/>
    <s v="AFANDI AHMAD"/>
    <s v="Application Development Head - Middleware"/>
    <m/>
    <m/>
    <m/>
    <m/>
    <x v="1"/>
    <m/>
    <m/>
    <x v="0"/>
    <n v="0"/>
    <x v="0"/>
    <n v="0"/>
    <x v="0"/>
    <n v="0"/>
  </r>
  <r>
    <n v="5367705"/>
    <s v="RACHMAD IMAM MAULANA"/>
    <s v="U6"/>
    <x v="8"/>
    <s v="Information Technology"/>
    <s v="Customer Engagement Development"/>
    <s v="Application Development - Middleware"/>
    <s v="Middleware for 3rd Party"/>
    <s v="Developer"/>
    <s v="Developer"/>
    <s v="Kantor Pusat - Griya Niaga 1"/>
    <s v="TANGERANG SELATAN"/>
    <s v="Banten"/>
    <d v="1992-08-02T00:00:00"/>
    <d v="2022-03-28T00:00:00"/>
    <s v="Male"/>
    <s v="KP"/>
    <s v="Rachmad.Maulana@cimbniaga.co.id"/>
    <s v="D-4"/>
    <n v="3030069"/>
    <s v="GUNAWAN PRASETYO"/>
    <s v="Application Development Lead - Middleware for 3rd Party &amp; Debit Card Management"/>
    <m/>
    <m/>
    <m/>
    <m/>
    <x v="1"/>
    <m/>
    <m/>
    <x v="0"/>
    <n v="0"/>
    <x v="0"/>
    <n v="0"/>
    <x v="0"/>
    <n v="0"/>
  </r>
  <r>
    <n v="3039972"/>
    <s v="HARIS HASTOMO"/>
    <s v="U6"/>
    <x v="8"/>
    <s v="Information Technology"/>
    <s v="Customer Engagement Development"/>
    <s v="Application Development - Middleware"/>
    <s v="Middleware for 3rd Party"/>
    <s v="System Analyst"/>
    <s v="System Analyst"/>
    <s v="Kantor Pusat - Griya Niaga 1"/>
    <s v="TANGERANG SELATAN"/>
    <s v="Banten"/>
    <d v="1990-05-04T00:00:00"/>
    <d v="2019-12-09T00:00:00"/>
    <s v="Male"/>
    <s v="KP"/>
    <s v="HARIS.HASTOMO@CIMBNIAGA.CO.ID"/>
    <s v="D-4"/>
    <n v="3030069"/>
    <s v="GUNAWAN PRASETYO"/>
    <s v="Application Development Lead - Middleware for 3rd Party &amp; Debit Card Management"/>
    <m/>
    <m/>
    <m/>
    <m/>
    <x v="1"/>
    <m/>
    <m/>
    <x v="0"/>
    <n v="0"/>
    <x v="0"/>
    <n v="0"/>
    <x v="0"/>
    <n v="0"/>
  </r>
  <r>
    <n v="3038970"/>
    <s v="MADE BRAHMANDA SATAMA NUSANTARA"/>
    <s v="U6"/>
    <x v="8"/>
    <s v="Information Technology"/>
    <s v="Customer Engagement Development"/>
    <s v="Application Development - Middleware"/>
    <s v="Middleware for 3rd Party - 2"/>
    <s v="IT Analyst"/>
    <s v="IT Analyst"/>
    <s v="Kantor Pusat - Griya Niaga 1"/>
    <s v="TANGERANG SELATAN"/>
    <s v="Banten"/>
    <d v="1992-02-06T00:00:00"/>
    <d v="2019-09-02T00:00:00"/>
    <s v="Male"/>
    <s v="KP"/>
    <s v="MADE.NUSANTARA@CIMBNIAGA.CO.ID"/>
    <s v="D-4"/>
    <n v="3030069"/>
    <s v="GUNAWAN PRASETYO"/>
    <s v="Application Development Lead - Middleware for 3rd Party &amp; Debit Card Management"/>
    <m/>
    <m/>
    <m/>
    <m/>
    <x v="1"/>
    <m/>
    <m/>
    <x v="0"/>
    <n v="0"/>
    <x v="0"/>
    <n v="0"/>
    <x v="0"/>
    <n v="0"/>
  </r>
  <r>
    <n v="5379163"/>
    <s v="YUVIRDHA BEKTIE WIDIYANDARI"/>
    <s v="U7"/>
    <x v="8"/>
    <s v="Information Technology"/>
    <s v="Customer Engagement Development"/>
    <s v="Application Development - Middleware"/>
    <s v="Middleware for 3rd Party - 2"/>
    <s v="IT Analyst"/>
    <s v="IT Analyst"/>
    <s v="Kantor Pusat - Griya Niaga 1"/>
    <s v="TANGERANG SELATAN"/>
    <s v="Banten"/>
    <d v="1999-09-17T00:00:00"/>
    <d v="2022-11-21T00:00:00"/>
    <s v="Female"/>
    <s v="KP"/>
    <s v="Yuvirdha.Widiyandari2@cimbniaga.co.id"/>
    <s v="D-4"/>
    <n v="3030069"/>
    <s v="GUNAWAN PRASETYO"/>
    <s v="Application Development Lead - Middleware for 3rd Party &amp; Debit Card Management"/>
    <m/>
    <m/>
    <m/>
    <m/>
    <x v="1"/>
    <m/>
    <m/>
    <x v="0"/>
    <n v="0.35"/>
    <x v="0"/>
    <n v="0"/>
    <x v="0"/>
    <n v="0.17499999999999999"/>
  </r>
  <r>
    <n v="3020939"/>
    <s v="SUSANTO PRIO SEMBODO"/>
    <s v="U5"/>
    <x v="8"/>
    <s v="Information Technology"/>
    <s v="Customer Engagement Development"/>
    <s v="Application Development - Middleware"/>
    <s v="Middleware for e-channels"/>
    <s v="Application Development Lead"/>
    <s v="Application Development Lead"/>
    <s v="Kantor Pusat - Griya Niaga 1"/>
    <s v="TANGERANG SELATAN"/>
    <s v="Banten"/>
    <d v="1981-05-24T00:00:00"/>
    <d v="2012-12-26T00:00:00"/>
    <s v="Male"/>
    <s v="KP"/>
    <s v="SUSANTO.PRIO@CIMBNIAGA.CO.ID"/>
    <s v="D-4"/>
    <n v="3020036"/>
    <s v="AFANDI AHMAD"/>
    <s v="Application Development Head - Middleware"/>
    <m/>
    <m/>
    <m/>
    <m/>
    <x v="1"/>
    <m/>
    <m/>
    <x v="1"/>
    <n v="1"/>
    <x v="0"/>
    <n v="0"/>
    <x v="0"/>
    <n v="0.5"/>
  </r>
  <r>
    <n v="3038416"/>
    <s v="ZULKARNAEN AKBAR"/>
    <s v="U6"/>
    <x v="8"/>
    <s v="Information Technology"/>
    <s v="Customer Engagement Development"/>
    <s v="Application Development - Middleware"/>
    <s v="Middleware for e-channels"/>
    <s v="Developer"/>
    <s v="Developer"/>
    <s v="Kantor Pusat - Griya Niaga 1"/>
    <s v="TANGERANG SELATAN"/>
    <s v="Banten"/>
    <d v="1991-07-04T00:00:00"/>
    <d v="2019-07-29T00:00:00"/>
    <s v="Male"/>
    <s v="KP"/>
    <s v="ZULKARNAEN.AKBAR@CIMBNIAGA.CO.ID"/>
    <s v="D-4"/>
    <n v="3020036"/>
    <s v="AFANDI AHMAD"/>
    <s v="Application Development Head - Middleware"/>
    <m/>
    <m/>
    <m/>
    <m/>
    <x v="1"/>
    <m/>
    <m/>
    <x v="0"/>
    <n v="0"/>
    <x v="0"/>
    <n v="0"/>
    <x v="0"/>
    <n v="0"/>
  </r>
  <r>
    <n v="5373838"/>
    <s v="POPY RILIANDINI"/>
    <s v="U7"/>
    <x v="8"/>
    <s v="Information Technology"/>
    <s v="Customer Engagement Development"/>
    <s v="Application Development - Middleware"/>
    <s v="Middleware for e-channels"/>
    <s v="Developer"/>
    <s v="Developer"/>
    <s v="Kantor Pusat - Griya Niaga 1"/>
    <s v="TANGERANG SELATAN"/>
    <s v="Banten"/>
    <d v="2000-06-28T00:00:00"/>
    <d v="2022-08-15T00:00:00"/>
    <s v="Female"/>
    <s v="KP"/>
    <s v="Popy.Riliandini@cimbniaga.co.id"/>
    <s v="D-4"/>
    <n v="3020036"/>
    <s v="AFANDI AHMAD"/>
    <s v="Application Development Head - Middleware"/>
    <m/>
    <m/>
    <m/>
    <m/>
    <x v="1"/>
    <m/>
    <m/>
    <x v="1"/>
    <n v="1"/>
    <x v="0"/>
    <n v="0"/>
    <x v="0"/>
    <n v="0.5"/>
  </r>
  <r>
    <n v="3035215"/>
    <s v="GULAM MAULANA ABDULLAH"/>
    <s v="U7"/>
    <x v="8"/>
    <s v="Information Technology"/>
    <s v="Customer Engagement Development"/>
    <s v="Application Development - Middleware"/>
    <s v="Middleware for e-channels"/>
    <s v="System Analyst"/>
    <s v="System Analyst"/>
    <s v="Kantor Pusat - Griya Niaga 1"/>
    <s v="TANGERANG SELATAN"/>
    <s v="Banten"/>
    <d v="1994-12-20T00:00:00"/>
    <d v="2018-02-05T00:00:00"/>
    <s v="Male"/>
    <s v="KP"/>
    <s v="GULAM.ABDULLAH@CIMBNIAGA.CO.ID"/>
    <s v="D-4"/>
    <n v="3020036"/>
    <s v="AFANDI AHMAD"/>
    <s v="Application Development Head - Middleware"/>
    <m/>
    <m/>
    <m/>
    <m/>
    <x v="1"/>
    <m/>
    <m/>
    <x v="0"/>
    <n v="0"/>
    <x v="0"/>
    <n v="0"/>
    <x v="0"/>
    <n v="0"/>
  </r>
  <r>
    <n v="3038623"/>
    <s v="INTAN KRESNA AYU"/>
    <s v="U6"/>
    <x v="8"/>
    <s v="Information Technology"/>
    <s v="Customer Engagement Development"/>
    <s v="Application Development - Middleware"/>
    <s v="Middleware for e-channels - 2"/>
    <s v="Testing Engineer"/>
    <s v="Testing Engineer"/>
    <s v="Kantor Pusat - Griya Niaga 1"/>
    <s v="TANGERANG SELATAN"/>
    <s v="Banten"/>
    <d v="1990-12-14T00:00:00"/>
    <d v="2019-08-19T00:00:00"/>
    <s v="Female"/>
    <s v="KP"/>
    <s v="INTAN.AYU@CIMBNIAGA.CO.ID"/>
    <s v="D-4"/>
    <n v="3020036"/>
    <s v="AFANDI AHMAD"/>
    <s v="Application Development Head - Middleware"/>
    <m/>
    <m/>
    <m/>
    <m/>
    <x v="1"/>
    <m/>
    <m/>
    <x v="0"/>
    <n v="0.45"/>
    <x v="0"/>
    <n v="0"/>
    <x v="0"/>
    <n v="0.22500000000000001"/>
  </r>
  <r>
    <n v="3039256"/>
    <s v="CHRISTINE TANDYWIJAYA"/>
    <s v="U6"/>
    <x v="8"/>
    <s v="Information Technology"/>
    <s v="Customer Engagement Development"/>
    <s v="Application Development - Digital Service Engagement"/>
    <s v="PEGA COE"/>
    <s v="IT Analyst"/>
    <s v="IT Analyst"/>
    <s v="Kantor Pusat - Griya Niaga 1"/>
    <s v="TANGERANG SELATAN"/>
    <s v="Banten"/>
    <d v="1995-08-30T00:00:00"/>
    <d v="2019-09-30T00:00:00"/>
    <s v="Female"/>
    <s v="KP"/>
    <s v="CHRISTINE.TANDYWIJAYA@CIMBNIAGA.CO.ID"/>
    <s v="D-4"/>
    <n v="3038417"/>
    <s v="HENRY JUSRIN"/>
    <s v="Application Development Lead - PEGA Platform"/>
    <m/>
    <m/>
    <m/>
    <m/>
    <x v="1"/>
    <m/>
    <m/>
    <x v="0"/>
    <n v="0"/>
    <x v="0"/>
    <n v="0"/>
    <x v="0"/>
    <n v="0"/>
  </r>
  <r>
    <n v="5373520"/>
    <s v="AISYAH NURUL IZZA"/>
    <s v="U7"/>
    <x v="8"/>
    <s v="Information Technology"/>
    <s v="Customer Engagement Development"/>
    <s v="Application Development - Digital Service Engagement"/>
    <s v="PEGA COE"/>
    <s v="IT Analyst"/>
    <s v="IT Analyst"/>
    <s v="Kantor Pusat - Griya Niaga 1"/>
    <s v="TANGERANG SELATAN"/>
    <s v="Banten"/>
    <d v="2000-03-04T00:00:00"/>
    <d v="2022-08-15T00:00:00"/>
    <s v="Female"/>
    <s v="KP"/>
    <s v="Aisyah.Izza@cimbniaga.co.id"/>
    <s v="D-4"/>
    <n v="3038417"/>
    <s v="HENRY JUSRIN"/>
    <s v="Application Development Lead - PEGA Platform"/>
    <m/>
    <m/>
    <m/>
    <m/>
    <x v="1"/>
    <m/>
    <m/>
    <x v="0"/>
    <n v="0"/>
    <x v="0"/>
    <n v="0"/>
    <x v="0"/>
    <n v="0"/>
  </r>
  <r>
    <n v="5373370"/>
    <s v="YOSUA"/>
    <s v="U7"/>
    <x v="8"/>
    <s v="Information Technology"/>
    <s v="Customer Engagement Development"/>
    <s v="Application Development - Digital Service Engagement"/>
    <s v="PEGA COE"/>
    <s v="Sr System Analyst"/>
    <s v="Sr System Analyst"/>
    <s v="Kantor Pusat - Griya Niaga 1"/>
    <s v="TANGERANG SELATAN"/>
    <s v="Banten"/>
    <d v="1998-10-24T00:00:00"/>
    <d v="2022-08-01T00:00:00"/>
    <s v="Male"/>
    <s v="KP"/>
    <s v="Yosua.Yosua@cimbniaga.co.id"/>
    <s v="D-4"/>
    <n v="3038417"/>
    <s v="HENRY JUSRIN"/>
    <s v="Application Development Lead - PEGA Platform"/>
    <m/>
    <m/>
    <m/>
    <m/>
    <x v="1"/>
    <m/>
    <m/>
    <x v="0"/>
    <n v="0"/>
    <x v="0"/>
    <n v="0"/>
    <x v="0"/>
    <n v="0"/>
  </r>
  <r>
    <n v="3038130"/>
    <s v="RIZQI AMIN HIDAYAT"/>
    <s v="U7"/>
    <x v="8"/>
    <s v="Information Technology"/>
    <s v="Customer Engagement Development"/>
    <s v="Application Development - Digital Service Engagement"/>
    <s v="PEGA COE"/>
    <s v="Service Engineer"/>
    <s v="Service Engineer"/>
    <s v="Kantor Pusat - Griya Niaga 1"/>
    <s v="TANGERANG SELATAN"/>
    <s v="Banten"/>
    <d v="1987-01-29T00:00:00"/>
    <d v="2019-05-13T00:00:00"/>
    <s v="Male"/>
    <s v="KP"/>
    <s v="RIZQI.HIDAYAT@CIMBNIAGA.CO.ID"/>
    <s v="D-4"/>
    <n v="3038417"/>
    <s v="HENRY JUSRIN"/>
    <s v="Application Development Lead - PEGA Platform"/>
    <m/>
    <m/>
    <m/>
    <m/>
    <x v="1"/>
    <m/>
    <m/>
    <x v="0"/>
    <n v="0.95"/>
    <x v="0"/>
    <n v="0"/>
    <x v="0"/>
    <n v="0.47499999999999998"/>
  </r>
  <r>
    <n v="3037978"/>
    <s v="JIMMY WIJAYA"/>
    <s v="U7"/>
    <x v="8"/>
    <s v="Information Technology"/>
    <s v="Customer Engagement Development"/>
    <s v="Application Development - Digital Service Engagement"/>
    <s v="PEGA COE"/>
    <s v="IT Analyst"/>
    <s v="IT Analyst"/>
    <s v="Kantor Pusat - Griya Niaga 1"/>
    <s v="TANGERANG SELATAN"/>
    <s v="Banten"/>
    <d v="1993-10-18T00:00:00"/>
    <d v="2019-05-13T00:00:00"/>
    <s v="Male"/>
    <s v="KP"/>
    <s v="JIMMY.WIJAYA@CIMBNIAGA.CO.ID"/>
    <s v="D-4"/>
    <n v="3038417"/>
    <s v="HENRY JUSRIN"/>
    <s v="Application Development Lead - PEGA Platform"/>
    <m/>
    <m/>
    <m/>
    <m/>
    <x v="1"/>
    <m/>
    <m/>
    <x v="0"/>
    <n v="0"/>
    <x v="0"/>
    <n v="0"/>
    <x v="0"/>
    <n v="0"/>
  </r>
  <r>
    <n v="3041329"/>
    <s v="SEFENDY"/>
    <s v="U6"/>
    <x v="8"/>
    <s v="Information Technology"/>
    <s v="Customer Engagement Development"/>
    <s v="Application Development - Lending Engagement System"/>
    <s v="Retail Decision Support System"/>
    <s v="IT Analyst"/>
    <s v="IT Analyst"/>
    <s v="Kantor Pusat - Griya Niaga 1"/>
    <s v="TANGERANG SELATAN"/>
    <s v="Banten"/>
    <d v="1992-09-28T00:00:00"/>
    <d v="2020-06-08T00:00:00"/>
    <s v="Male"/>
    <s v="KP"/>
    <s v="SEFENDY.SEFENDY@CIMBNIAGA.CO.ID"/>
    <s v="D-4"/>
    <n v="3036782"/>
    <s v="JOHANES JONEDI SITUMORANG"/>
    <s v="Application Development Lead - Lending Retail"/>
    <m/>
    <m/>
    <m/>
    <m/>
    <x v="1"/>
    <m/>
    <m/>
    <x v="0"/>
    <n v="0"/>
    <x v="0"/>
    <n v="0"/>
    <x v="0"/>
    <n v="0"/>
  </r>
  <r>
    <n v="3040103"/>
    <s v="ANDIKA SYAHPUTRA"/>
    <s v="U6"/>
    <x v="8"/>
    <s v="Information Technology"/>
    <s v="Customer Engagement Development"/>
    <s v="Application Development - Lending Engagement System"/>
    <s v="Retail Decision Support System"/>
    <s v="Sr System Analyst"/>
    <s v="Sr System Analyst"/>
    <s v="Kantor Pusat - Griya Niaga 1"/>
    <s v="TANGERANG SELATAN"/>
    <s v="Banten"/>
    <d v="1992-10-31T00:00:00"/>
    <d v="2020-01-06T00:00:00"/>
    <s v="Male"/>
    <s v="KP"/>
    <s v="ANDIKA.SYAHPUTRA@CIMBNIAGA.CO.ID"/>
    <s v="D-4"/>
    <n v="3036782"/>
    <s v="JOHANES JONEDI SITUMORANG"/>
    <s v="Application Development Lead - Lending Retail"/>
    <m/>
    <m/>
    <m/>
    <m/>
    <x v="1"/>
    <m/>
    <m/>
    <x v="0"/>
    <n v="0"/>
    <x v="0"/>
    <n v="0"/>
    <x v="0"/>
    <n v="0"/>
  </r>
  <r>
    <n v="3039882"/>
    <s v="DINA FEBRINA"/>
    <s v="U6"/>
    <x v="8"/>
    <s v="Information Technology"/>
    <s v="Customer Engagement Development"/>
    <s v="Application Development - Lending Engagement System"/>
    <s v="Retail Decision Support System"/>
    <s v="IT Analyst"/>
    <s v="IT Analyst"/>
    <s v="Kantor Pusat - Griya Niaga 1"/>
    <s v="TANGERANG SELATAN"/>
    <s v="Banten"/>
    <d v="1991-02-11T00:00:00"/>
    <d v="2019-12-02T00:00:00"/>
    <s v="Female"/>
    <s v="KP"/>
    <s v="DINA.FEBRINA@CIMBNIAGA.CO.ID"/>
    <s v="D-4"/>
    <n v="3036782"/>
    <s v="JOHANES JONEDI SITUMORANG"/>
    <s v="Application Development Lead - Lending Retail"/>
    <m/>
    <m/>
    <m/>
    <m/>
    <x v="1"/>
    <m/>
    <m/>
    <x v="0"/>
    <n v="0"/>
    <x v="0"/>
    <n v="0"/>
    <x v="0"/>
    <n v="0"/>
  </r>
  <r>
    <n v="3010656"/>
    <s v="VIVIN TJANDRA"/>
    <s v="U6"/>
    <x v="8"/>
    <s v="Information Technology"/>
    <s v="Customer Engagement Development"/>
    <s v="Application Development - Lending Engagement System"/>
    <s v="Retail LOS"/>
    <s v="IT Analyst"/>
    <s v="IT Analyst"/>
    <s v="Kantor Pusat - Griya Niaga 1"/>
    <s v="TANGERANG SELATAN"/>
    <s v="Banten"/>
    <d v="1980-10-30T00:00:00"/>
    <d v="2008-01-07T00:00:00"/>
    <s v="Female"/>
    <s v="KP"/>
    <s v="VIVIN.TJANDRA@CIMBNIAGA.CO.ID"/>
    <s v="D-4"/>
    <n v="3036782"/>
    <s v="JOHANES JONEDI SITUMORANG"/>
    <s v="Application Development Lead - Lending Retail"/>
    <m/>
    <m/>
    <m/>
    <m/>
    <x v="1"/>
    <m/>
    <m/>
    <x v="0"/>
    <n v="0.2"/>
    <x v="0"/>
    <n v="0"/>
    <x v="0"/>
    <n v="0.1"/>
  </r>
  <r>
    <n v="5371784"/>
    <s v="AJI SUSENO"/>
    <s v="U6"/>
    <x v="8"/>
    <s v="Information Technology"/>
    <s v="Customer Engagement Development"/>
    <s v="Application Development - Lending Engagement System"/>
    <s v="Retail LOS"/>
    <s v="IT Analyst"/>
    <s v="IT Analyst"/>
    <s v="Kantor Pusat - Griya Niaga 1"/>
    <s v="TANGERANG SELATAN"/>
    <s v="Banten"/>
    <d v="1992-07-02T00:00:00"/>
    <d v="2022-07-04T00:00:00"/>
    <s v="Male"/>
    <s v="KP"/>
    <s v="Aji.Suseno@cimbniaga.co.id"/>
    <s v="D-4"/>
    <n v="3036782"/>
    <s v="JOHANES JONEDI SITUMORANG"/>
    <s v="Application Development Lead - Lending Retail"/>
    <m/>
    <m/>
    <m/>
    <m/>
    <x v="1"/>
    <m/>
    <m/>
    <x v="0"/>
    <n v="0"/>
    <x v="2"/>
    <n v="1"/>
    <x v="0"/>
    <n v="0.5"/>
  </r>
  <r>
    <n v="3041288"/>
    <s v="ARIF SHOLEHUDDIN"/>
    <s v="U6"/>
    <x v="8"/>
    <s v="Information Technology"/>
    <s v="Customer Engagement Development"/>
    <s v="Application Development - Lending Engagement System"/>
    <s v="Retail LOS"/>
    <s v="Sr System Analyst"/>
    <s v="Sr System Analyst"/>
    <s v="Kantor Pusat - Griya Niaga 1"/>
    <s v="TANGERANG SELATAN"/>
    <s v="Banten"/>
    <d v="1995-01-24T00:00:00"/>
    <d v="2020-06-02T00:00:00"/>
    <s v="Male"/>
    <s v="KP"/>
    <s v="ARIF.SHOLEHUDDIN@CIMBNIAGA.CO.ID"/>
    <s v="D-4"/>
    <n v="3036782"/>
    <s v="JOHANES JONEDI SITUMORANG"/>
    <s v="Application Development Lead - Lending Retail"/>
    <m/>
    <m/>
    <m/>
    <m/>
    <x v="1"/>
    <m/>
    <m/>
    <x v="0"/>
    <n v="0"/>
    <x v="0"/>
    <n v="0"/>
    <x v="0"/>
    <n v="0"/>
  </r>
  <r>
    <n v="3027271"/>
    <s v="FELIX CAHYA SURYANA"/>
    <s v="U6"/>
    <x v="8"/>
    <s v="Information Technology"/>
    <s v="Customer Engagement Development"/>
    <s v="Application Development - Lending Engagement System"/>
    <s v="Retail LOS"/>
    <s v="IT Analyst"/>
    <s v="IT Analyst"/>
    <s v="Kantor Pusat - Griya Niaga 1"/>
    <s v="TANGERANG SELATAN"/>
    <s v="Banten"/>
    <d v="1985-01-14T00:00:00"/>
    <d v="2014-09-29T00:00:00"/>
    <s v="Male"/>
    <s v="KP"/>
    <s v="FELIX.SURYANA@CIMBNIAGA.CO.ID"/>
    <s v="D-4"/>
    <n v="3036782"/>
    <s v="JOHANES JONEDI SITUMORANG"/>
    <s v="Application Development Lead - Lending Retail"/>
    <m/>
    <m/>
    <m/>
    <m/>
    <x v="1"/>
    <m/>
    <m/>
    <x v="0"/>
    <n v="0"/>
    <x v="2"/>
    <n v="1"/>
    <x v="0"/>
    <n v="0.5"/>
  </r>
  <r>
    <n v="5392915"/>
    <s v="ANATASHA EKA SYAVINA"/>
    <s v="U8"/>
    <x v="8"/>
    <s v="Information Technology"/>
    <s v="Customer Engagement Development"/>
    <s v="Application Development - Lending Engagement System"/>
    <s v="Retail LOS"/>
    <s v="IT Analyst"/>
    <s v="IT Analyst"/>
    <s v="Kantor Pusat - Griya Niaga 1"/>
    <s v="TANGERANG SELATAN"/>
    <s v="Banten"/>
    <d v="2001-01-13T00:00:00"/>
    <d v="2023-09-05T00:00:00"/>
    <s v="Female"/>
    <s v="KP"/>
    <s v="Anatasha.Syavina@cimbniaga.co.id"/>
    <s v="D-4"/>
    <n v="3036782"/>
    <s v="JOHANES JONEDI SITUMORANG"/>
    <s v="Application Development Lead - Lending Retail"/>
    <m/>
    <m/>
    <m/>
    <m/>
    <x v="1"/>
    <m/>
    <m/>
    <x v="0"/>
    <n v="0.6"/>
    <x v="2"/>
    <n v="1"/>
    <x v="0"/>
    <n v="0.8"/>
  </r>
  <r>
    <n v="3027267"/>
    <s v="IRENE URSULA"/>
    <s v="U6"/>
    <x v="8"/>
    <s v="Information Technology"/>
    <s v="Customer Engagement Development"/>
    <s v="Application Development - Branch Delivery Channels"/>
    <s v="Service Application"/>
    <s v="Sr System Analyst"/>
    <s v="Sr System Analyst"/>
    <s v="Kantor Pusat - Griya Niaga 1"/>
    <s v="TANGERANG SELATAN"/>
    <s v="Banten"/>
    <d v="1991-01-14T00:00:00"/>
    <d v="2014-09-26T00:00:00"/>
    <s v="Female"/>
    <s v="KP"/>
    <s v="IRENE.URSULA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3033049"/>
    <s v="IMMANUEL PARTOGI LEONARDO LUMBANTOBING"/>
    <s v="U6"/>
    <x v="8"/>
    <s v="Information Technology"/>
    <s v="Customer Engagement Development"/>
    <s v="Application Development - Branch Delivery Channels"/>
    <s v="Service Application"/>
    <s v="IT Analyst"/>
    <s v="IT Analyst"/>
    <s v="Kantor Pusat - Griya Niaga 1"/>
    <s v="TANGERANG SELATAN"/>
    <s v="Banten"/>
    <d v="1988-08-21T00:00:00"/>
    <d v="2017-02-13T00:00:00"/>
    <s v="Male"/>
    <s v="KP"/>
    <s v="IMMANUEL.TOBING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3035715"/>
    <s v="NANDA UTAMI ANGGITA"/>
    <s v="U6"/>
    <x v="8"/>
    <s v="Information Technology"/>
    <s v="Customer Engagement Development"/>
    <s v="Application Development - Branch Delivery Channels"/>
    <s v="Service Application"/>
    <s v="System Analyst"/>
    <s v="System Analyst"/>
    <s v="Kantor Pusat - Griya Niaga 1"/>
    <s v="TANGERANG SELATAN"/>
    <s v="Banten"/>
    <d v="1987-06-04T00:00:00"/>
    <d v="2018-05-14T00:00:00"/>
    <s v="Female"/>
    <s v="KP"/>
    <s v="NANDA.UTAMI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5375213"/>
    <s v="AHMAD RANDIKA"/>
    <s v="U7"/>
    <x v="8"/>
    <s v="Information Technology"/>
    <s v="Customer Engagement Development"/>
    <s v="Application Development - Branch Delivery Channels"/>
    <s v="Service Application"/>
    <s v="IT Analyst"/>
    <s v="IT Analyst"/>
    <s v="Kantor Pusat - Griya Niaga 1"/>
    <s v="TANGERANG SELATAN"/>
    <s v="Banten"/>
    <d v="1994-06-07T00:00:00"/>
    <d v="2022-09-05T00:00:00"/>
    <s v="Male"/>
    <s v="KP"/>
    <s v="Ahmad.Randika@cimbniaga.co.id"/>
    <s v="D-4"/>
    <n v="3027153"/>
    <s v="RAHMAT FAJAR SATYA BASKARA"/>
    <s v="Application Development Lead - Digital Customer Enablement"/>
    <m/>
    <m/>
    <m/>
    <m/>
    <x v="1"/>
    <m/>
    <m/>
    <x v="0"/>
    <n v="0.35"/>
    <x v="0"/>
    <n v="0"/>
    <x v="0"/>
    <n v="0.17499999999999999"/>
  </r>
  <r>
    <n v="5416008"/>
    <s v="AHSAN ANWAR SANDIAH"/>
    <s v="U7"/>
    <x v="8"/>
    <s v="Information Technology"/>
    <s v="Customer Engagement Development"/>
    <s v="Application Development - Branch Delivery Channels"/>
    <s v="Service Application"/>
    <s v="System Analyst"/>
    <s v="System Analyst"/>
    <s v="Kantor Pusat - Griya Niaga 1"/>
    <s v="TANGERANG SELATAN"/>
    <s v="Banten"/>
    <d v="1993-02-19T00:00:00"/>
    <d v="2024-10-14T00:00:00"/>
    <s v="Male"/>
    <s v="KP"/>
    <s v="ahsan.sandiah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5394347"/>
    <s v="FATHIMAH AZZAHRA ALAYDRUS"/>
    <s v="U8"/>
    <x v="8"/>
    <s v="Information Technology"/>
    <s v="Customer Engagement Development"/>
    <s v="Application Development - Branch Delivery Channels"/>
    <s v="Service Application"/>
    <s v="IT Analyst"/>
    <s v="IT Analyst"/>
    <s v="Kantor Pusat - Griya Niaga 1"/>
    <s v="TANGERANG SELATAN"/>
    <s v="Banten"/>
    <d v="2002-02-03T00:00:00"/>
    <d v="2023-09-05T00:00:00"/>
    <s v="Female"/>
    <s v="KP"/>
    <s v="Fathimah.Alaydrus@cimbniaga.co.id"/>
    <s v="D-4"/>
    <n v="3027153"/>
    <s v="RAHMAT FAJAR SATYA BASKARA"/>
    <s v="Application Development Lead - Digital Customer Enablement"/>
    <m/>
    <m/>
    <m/>
    <m/>
    <x v="1"/>
    <m/>
    <m/>
    <x v="0"/>
    <n v="0"/>
    <x v="0"/>
    <n v="0"/>
    <x v="0"/>
    <n v="0"/>
  </r>
  <r>
    <n v="3011318"/>
    <s v="BODHI ADHITHANA"/>
    <s v="U5"/>
    <x v="8"/>
    <s v="Information Technology"/>
    <s v="Customer Engagement Development"/>
    <s v="Application Development - Branch Delivery Channels"/>
    <s v="Teller System Applications"/>
    <s v="Application Development Lead"/>
    <s v="Application Development Lead"/>
    <s v="Kantor Pusat - Griya Niaga 1"/>
    <s v="TANGERANG SELATAN"/>
    <s v="Banten"/>
    <d v="1978-10-22T00:00:00"/>
    <d v="2008-06-09T00:00:00"/>
    <s v="Male"/>
    <s v="KP"/>
    <s v="BODHI.ADHITHANA@CIMBNIAGA.CO.ID"/>
    <s v="D-4"/>
    <n v="3007796"/>
    <s v="YUDHI"/>
    <s v="Application Development Head - Branch Delivery Channels"/>
    <m/>
    <m/>
    <m/>
    <m/>
    <x v="1"/>
    <m/>
    <m/>
    <x v="1"/>
    <n v="1"/>
    <x v="0"/>
    <n v="0"/>
    <x v="0"/>
    <n v="0.5"/>
  </r>
  <r>
    <n v="3002842"/>
    <s v="WINKY SIWI MULYANDARI"/>
    <s v="U5"/>
    <x v="8"/>
    <s v="Information Technology"/>
    <s v="Customer Engagement Development"/>
    <s v="Application Development - Branch Delivery Channels"/>
    <s v="Teller System Applications"/>
    <s v="Sr IT Analyst"/>
    <s v="Sr IT Analyst"/>
    <s v="Kantor Pusat - Griya Niaga 1"/>
    <s v="TANGERANG SELATAN"/>
    <s v="Banten"/>
    <d v="1971-08-29T00:00:00"/>
    <d v="1994-11-01T00:00:00"/>
    <s v="Female"/>
    <s v="KP"/>
    <s v="WINKY@CIMBNIAGA.CO.ID"/>
    <s v="D-4"/>
    <n v="3007796"/>
    <s v="YUDHI"/>
    <s v="Application Development Head - Branch Delivery Channels"/>
    <m/>
    <m/>
    <m/>
    <m/>
    <x v="1"/>
    <m/>
    <m/>
    <x v="0"/>
    <n v="0"/>
    <x v="0"/>
    <n v="0"/>
    <x v="0"/>
    <n v="0"/>
  </r>
  <r>
    <n v="3036480"/>
    <s v="FERDINANDO ANGGI PAMUNGKAS"/>
    <s v="U6"/>
    <x v="8"/>
    <s v="Information Technology"/>
    <s v="Customer Engagement Development"/>
    <s v="Application Development - Branch Delivery Channels"/>
    <s v="Teller System Applications"/>
    <s v="Service Engineer"/>
    <s v="Service Engineer"/>
    <s v="Kantor Pusat - Griya Niaga 1"/>
    <s v="TANGERANG SELATAN"/>
    <s v="Banten"/>
    <d v="1996-02-06T00:00:00"/>
    <d v="2018-09-17T00:00:00"/>
    <s v="Male"/>
    <s v="KP"/>
    <s v="FERDINANDO.PAMUNGKAS@CIMBNIAGA.CO.ID"/>
    <s v="D-4"/>
    <n v="3007796"/>
    <s v="YUDHI"/>
    <s v="Application Development Head - Branch Delivery Channels"/>
    <m/>
    <m/>
    <m/>
    <m/>
    <x v="1"/>
    <m/>
    <m/>
    <x v="1"/>
    <n v="1"/>
    <x v="2"/>
    <n v="1"/>
    <x v="2"/>
    <n v="1"/>
  </r>
  <r>
    <n v="3041104"/>
    <s v="TRI ANDRI PAMBUDI PRASSETYO"/>
    <s v="U6"/>
    <x v="8"/>
    <s v="Information Technology"/>
    <s v="Customer Engagement Development"/>
    <s v="Application Development - Branch Delivery Channels"/>
    <s v="Teller System Applications - 2"/>
    <s v="Sr IT Analyst"/>
    <s v="Sr IT Analyst"/>
    <s v="Kantor Pusat - Griya Niaga 1"/>
    <s v="TANGERANG SELATAN"/>
    <s v="Banten"/>
    <d v="1989-05-02T00:00:00"/>
    <d v="2020-04-06T00:00:00"/>
    <s v="Male"/>
    <s v="KP"/>
    <s v="TRI.PRASSETYO@CIMBNIAGA.CO.ID"/>
    <s v="D-4"/>
    <n v="3007796"/>
    <s v="YUDHI"/>
    <s v="Application Development Head - Branch Delivery Channels"/>
    <m/>
    <m/>
    <m/>
    <m/>
    <x v="1"/>
    <m/>
    <m/>
    <x v="0"/>
    <n v="0.55000000000000004"/>
    <x v="2"/>
    <n v="1"/>
    <x v="0"/>
    <n v="0.77500000000000002"/>
  </r>
  <r>
    <n v="3041330"/>
    <s v="ANDI ARYO WIBISONO"/>
    <s v="U6"/>
    <x v="8"/>
    <s v="Information Technology"/>
    <s v="Customer Engagement Development"/>
    <s v="Application Development - Branch Delivery Channels"/>
    <s v="Teller System Applications - 2"/>
    <s v="IT Analyst"/>
    <s v="IT Analyst"/>
    <s v="Kantor Pusat - Griya Niaga 1"/>
    <s v="TANGERANG SELATAN"/>
    <s v="Banten"/>
    <d v="1995-03-09T00:00:00"/>
    <d v="2020-05-18T00:00:00"/>
    <s v="Male"/>
    <s v="KP"/>
    <s v="ANDI.WIBISONO2@CIMBNIAGA.CO.ID"/>
    <s v="D-4"/>
    <n v="3007796"/>
    <s v="YUDHI"/>
    <s v="Application Development Head - Branch Delivery Channels"/>
    <m/>
    <m/>
    <m/>
    <m/>
    <x v="1"/>
    <m/>
    <m/>
    <x v="0"/>
    <n v="0"/>
    <x v="0"/>
    <n v="0"/>
    <x v="0"/>
    <n v="0"/>
  </r>
  <r>
    <n v="3040704"/>
    <s v="TEGUH PRIYANTO"/>
    <s v="U6"/>
    <x v="8"/>
    <s v="Information Technology"/>
    <s v="Customer Engagement Development"/>
    <s v="Application Development - Branch Delivery Channels"/>
    <s v="Teller System Applications - 2"/>
    <s v="Sr IT Analyst"/>
    <s v="Sr IT Analyst"/>
    <s v="Kantor Pusat - Griya Niaga 1"/>
    <s v="TANGERANG SELATAN"/>
    <s v="Banten"/>
    <d v="1991-04-12T00:00:00"/>
    <d v="2020-03-02T00:00:00"/>
    <s v="Male"/>
    <s v="KP"/>
    <s v="TEGUH.PRIYANTO@CIMBNIAGA.CO.ID"/>
    <s v="D-4"/>
    <n v="3007796"/>
    <s v="YUDHI"/>
    <s v="Application Development Head - Branch Delivery Channels"/>
    <m/>
    <m/>
    <m/>
    <m/>
    <x v="1"/>
    <m/>
    <m/>
    <x v="0"/>
    <n v="0"/>
    <x v="0"/>
    <n v="0"/>
    <x v="0"/>
    <n v="0"/>
  </r>
  <r>
    <n v="3037809"/>
    <s v="HANS ALIMBA"/>
    <s v="U6"/>
    <x v="8"/>
    <s v="Information Technology"/>
    <s v="Customer Engagement Development"/>
    <s v="Application Development - Branch Delivery Channels"/>
    <s v="Teller System Applications - 2"/>
    <s v="Sr IT Analyst"/>
    <s v="Sr IT Analyst"/>
    <s v="Kantor Pusat - Griya Niaga 1"/>
    <s v="TANGERANG SELATAN"/>
    <s v="Banten"/>
    <d v="1991-06-10T00:00:00"/>
    <d v="2019-04-22T00:00:00"/>
    <s v="Male"/>
    <s v="KP"/>
    <s v="HANS.ALIMBA@CIMBNIAGA.CO.ID"/>
    <s v="D-4"/>
    <n v="3007796"/>
    <s v="YUDHI"/>
    <s v="Application Development Head - Branch Delivery Channels"/>
    <m/>
    <m/>
    <m/>
    <m/>
    <x v="1"/>
    <m/>
    <m/>
    <x v="0"/>
    <n v="0"/>
    <x v="0"/>
    <n v="0"/>
    <x v="0"/>
    <n v="0"/>
  </r>
  <r>
    <n v="3041176"/>
    <s v="MEYKELL SANJAYA"/>
    <s v="U7"/>
    <x v="8"/>
    <s v="Information Technology"/>
    <s v="Customer Engagement Development"/>
    <s v="Application Development - Branch Delivery Channels"/>
    <s v="Teller System Applications - 2"/>
    <s v="IT Analyst"/>
    <s v="IT Analyst"/>
    <s v="Kantor Pusat - Griya Niaga 1"/>
    <s v="TANGERANG SELATAN"/>
    <s v="Banten"/>
    <d v="1994-05-27T00:00:00"/>
    <d v="2020-04-20T00:00:00"/>
    <s v="Male"/>
    <s v="KP"/>
    <s v="MEYKELL.SANJAYA@CIMBNIAGA.CO.ID"/>
    <s v="D-4"/>
    <n v="3007796"/>
    <s v="YUDHI"/>
    <s v="Application Development Head - Branch Delivery Channels"/>
    <m/>
    <m/>
    <m/>
    <m/>
    <x v="1"/>
    <m/>
    <m/>
    <x v="0"/>
    <n v="0"/>
    <x v="2"/>
    <n v="1"/>
    <x v="0"/>
    <n v="0.5"/>
  </r>
  <r>
    <n v="3040881"/>
    <s v="ADY PRASETYO"/>
    <s v="U7"/>
    <x v="8"/>
    <s v="Information Technology"/>
    <s v="Customer Engagement Development"/>
    <s v="Application Development - Branch Delivery Channels"/>
    <s v="Teller System Applications - 2"/>
    <s v="IT Analyst"/>
    <s v="IT Analyst"/>
    <s v="Kantor Pusat - Griya Niaga 1"/>
    <s v="TANGERANG SELATAN"/>
    <s v="Banten"/>
    <d v="1996-06-14T00:00:00"/>
    <d v="2020-03-16T00:00:00"/>
    <s v="Male"/>
    <s v="KP"/>
    <s v="ADY.PRASETYO@CIMBNIAGA.CO.ID"/>
    <s v="D-4"/>
    <n v="3007796"/>
    <s v="YUDHI"/>
    <s v="Application Development Head - Branch Delivery Channels"/>
    <m/>
    <m/>
    <m/>
    <m/>
    <x v="1"/>
    <m/>
    <m/>
    <x v="0"/>
    <n v="0"/>
    <x v="0"/>
    <n v="0"/>
    <x v="0"/>
    <n v="0"/>
  </r>
  <r>
    <n v="3034899"/>
    <s v="FEBIANTO NUGROHO"/>
    <s v="U6"/>
    <x v="8"/>
    <s v="Information Technology"/>
    <s v="Customer Engagement Development"/>
    <s v="Application Development - Wealth &amp; Collection System"/>
    <s v="Wealth System"/>
    <s v="IT Analyst"/>
    <s v="IT Analyst"/>
    <s v="Kantor Pusat - Griya Niaga 1"/>
    <s v="TANGERANG SELATAN"/>
    <s v="Banten"/>
    <d v="1987-02-13T00:00:00"/>
    <d v="2017-12-11T00:00:00"/>
    <s v="Male"/>
    <s v="KP"/>
    <s v="FEBIANTO.NUGROHO@CIMBNIAGA.CO.ID"/>
    <s v="D-4"/>
    <n v="3009083"/>
    <s v="CHANDRA KARTOLO"/>
    <s v="Application Development Head - Wealth &amp; Collection System"/>
    <m/>
    <m/>
    <m/>
    <m/>
    <x v="1"/>
    <m/>
    <m/>
    <x v="1"/>
    <n v="1"/>
    <x v="0"/>
    <n v="0"/>
    <x v="0"/>
    <n v="0.5"/>
  </r>
  <r>
    <n v="5373836"/>
    <s v="RIZALRASYD DWISELIA RIDWANAH"/>
    <s v="U7"/>
    <x v="8"/>
    <s v="Information Technology"/>
    <s v="Customer Engagement Development"/>
    <s v="Application Development - Wealth &amp; Collection System"/>
    <s v="Wealth System"/>
    <s v="IT Analyst"/>
    <s v="IT Analyst"/>
    <s v="Kantor Pusat - Griya Niaga 1"/>
    <s v="TANGERANG SELATAN"/>
    <s v="Banten"/>
    <d v="2000-12-08T00:00:00"/>
    <d v="2022-08-15T00:00:00"/>
    <s v="Male"/>
    <s v="KP"/>
    <s v="Rizalrasyd.Ridwanah@cimbniaga.co.id"/>
    <s v="D-4"/>
    <n v="3009083"/>
    <s v="CHANDRA KARTOLO"/>
    <s v="Application Development Head - Wealth &amp; Collection System"/>
    <m/>
    <m/>
    <m/>
    <m/>
    <x v="1"/>
    <m/>
    <m/>
    <x v="0"/>
    <n v="0.05"/>
    <x v="0"/>
    <n v="0"/>
    <x v="0"/>
    <n v="2.5000000000000001E-2"/>
  </r>
  <r>
    <n v="5394614"/>
    <s v="NABILA NURUL AINI"/>
    <s v="U8"/>
    <x v="8"/>
    <s v="Information Technology"/>
    <s v="Customer Engagement Development"/>
    <s v="Application Development - Wealth &amp; Collection System"/>
    <s v="Wealth System"/>
    <s v="IT Analyst"/>
    <s v="IT Analyst"/>
    <s v="Kantor Pusat - Griya Niaga 1"/>
    <s v="TANGERANG SELATAN"/>
    <s v="Banten"/>
    <d v="1998-10-25T00:00:00"/>
    <d v="2023-09-05T00:00:00"/>
    <s v="Female"/>
    <s v="KP"/>
    <s v="Nabila.Aini@cimbniaga.co.id"/>
    <s v="D-4"/>
    <n v="3009083"/>
    <s v="CHANDRA KARTOLO"/>
    <s v="Application Development Head - Wealth &amp; Collection System"/>
    <m/>
    <m/>
    <m/>
    <m/>
    <x v="1"/>
    <m/>
    <m/>
    <x v="0"/>
    <n v="0.3"/>
    <x v="0"/>
    <n v="0"/>
    <x v="0"/>
    <n v="0.15"/>
  </r>
  <r>
    <n v="3040371"/>
    <s v="MOCHAMAD SETIADY"/>
    <s v="U5"/>
    <x v="8"/>
    <s v="Information Technology"/>
    <s v="Customer Engagement Development"/>
    <s v="Application Development - Wealth &amp; Collection System"/>
    <s v="Wealth System - 2"/>
    <s v="Application Development Lead"/>
    <s v="Application Development Lead"/>
    <s v="Kantor Pusat - Griya Niaga 1"/>
    <s v="TANGERANG SELATAN"/>
    <s v="Banten"/>
    <d v="1987-08-31T00:00:00"/>
    <d v="2020-02-03T00:00:00"/>
    <s v="Male"/>
    <s v="KP"/>
    <s v="MOCHAMAD.SETIADY@CIMBNIAGA.CO.ID"/>
    <s v="D-4"/>
    <n v="3009083"/>
    <s v="CHANDRA KARTOLO"/>
    <s v="Application Development Head - Wealth &amp; Collection System"/>
    <m/>
    <m/>
    <m/>
    <m/>
    <x v="1"/>
    <m/>
    <m/>
    <x v="0"/>
    <n v="0.15"/>
    <x v="0"/>
    <n v="0"/>
    <x v="0"/>
    <n v="7.4999999999999997E-2"/>
  </r>
  <r>
    <n v="3036873"/>
    <s v="YONATHAN LESMANA"/>
    <s v="U3"/>
    <x v="8"/>
    <s v="Information Technology"/>
    <s v="Digital Channel Development"/>
    <s v="---"/>
    <s v="---"/>
    <s v="Digital Channel Development Head"/>
    <s v="Digital Channel Development Head"/>
    <s v="Kantor Pusat - Griya Niaga 2"/>
    <s v="TANGERANG SELATAN"/>
    <s v="Banten"/>
    <d v="1986-12-03T00:00:00"/>
    <d v="2019-01-02T00:00:00"/>
    <s v="Male"/>
    <s v="KP"/>
    <s v="YONATHAN.LESMANA@CIMBNIAGA.CO.ID"/>
    <s v="D-2"/>
    <n v="3040075"/>
    <s v="SANTORI MALINTON"/>
    <s v="Head of Information Technology"/>
    <m/>
    <m/>
    <m/>
    <m/>
    <x v="1"/>
    <m/>
    <m/>
    <x v="0"/>
    <n v="0"/>
    <x v="0"/>
    <n v="0"/>
    <x v="0"/>
    <n v="0"/>
  </r>
  <r>
    <n v="3028565"/>
    <s v="EDWIN HANDOJO"/>
    <s v="U4"/>
    <x v="8"/>
    <s v="Information Technology"/>
    <s v="Digital Channel Development"/>
    <s v="Application - Digital Corporate Channel"/>
    <s v="---"/>
    <s v="Application Development Head"/>
    <s v="Application Development Head"/>
    <s v="Kantor Pusat - Griya Niaga 2"/>
    <s v="TANGERANG SELATAN"/>
    <s v="Banten"/>
    <d v="1983-02-11T00:00:00"/>
    <d v="2015-02-23T00:00:00"/>
    <s v="Male"/>
    <s v="KP"/>
    <s v="EDWIN.HANDOJO@CIMBNIAGA.CO.ID"/>
    <s v="D-3"/>
    <n v="3036873"/>
    <s v="YONATHAN LESMANA"/>
    <s v="Digital Channel Development Head"/>
    <m/>
    <m/>
    <m/>
    <m/>
    <x v="1"/>
    <m/>
    <m/>
    <x v="0"/>
    <n v="0"/>
    <x v="0"/>
    <n v="0"/>
    <x v="0"/>
    <n v="0"/>
  </r>
  <r>
    <n v="5409896"/>
    <s v="MUHAMAD ZAMRUDI AL HADIQ"/>
    <s v="U4"/>
    <x v="8"/>
    <s v="Information Technology"/>
    <s v="Digital Channel Development"/>
    <s v="Application Development - Digital Consumer Channel"/>
    <s v="---"/>
    <s v="Application Development Head"/>
    <s v="Application Development Head"/>
    <s v="Kantor Pusat - Griya Niaga 2"/>
    <s v="TANGERANG SELATAN"/>
    <s v="Banten"/>
    <d v="1988-01-04T00:00:00"/>
    <d v="2024-06-24T00:00:00"/>
    <s v="Male"/>
    <s v="KP"/>
    <s v="muhamad.hadiq@cimbniaga.co.id"/>
    <s v="D-3"/>
    <n v="3036873"/>
    <s v="YONATHAN LESMANA"/>
    <s v="Digital Channel Development Head"/>
    <m/>
    <m/>
    <m/>
    <m/>
    <x v="1"/>
    <m/>
    <m/>
    <x v="0"/>
    <n v="0"/>
    <x v="0"/>
    <n v="0"/>
    <x v="0"/>
    <n v="0"/>
  </r>
  <r>
    <n v="5396003"/>
    <s v="BUDI OKTAVIYAN SURYANTO"/>
    <s v="U4"/>
    <x v="8"/>
    <s v="Information Technology"/>
    <s v="Digital Channel Development"/>
    <s v="Application Development - Digital Onboarding &amp; Experience"/>
    <s v="---"/>
    <s v="Application Development Head"/>
    <s v="Application Development Head"/>
    <s v="Kantor Pusat - Griya Niaga 2"/>
    <s v="TANGERANG SELATAN"/>
    <s v="Banten"/>
    <d v="1987-10-04T00:00:00"/>
    <d v="2023-09-25T00:00:00"/>
    <s v="Male"/>
    <s v="KP"/>
    <s v="Budi.Suryanto@cimbniaga.co.id"/>
    <s v="D-3"/>
    <n v="3036873"/>
    <s v="YONATHAN LESMANA"/>
    <s v="Digital Channel Development Head"/>
    <m/>
    <m/>
    <m/>
    <m/>
    <x v="1"/>
    <m/>
    <m/>
    <x v="0"/>
    <n v="0"/>
    <x v="0"/>
    <n v="0"/>
    <x v="0"/>
    <n v="0"/>
  </r>
  <r>
    <n v="5601738"/>
    <s v="YUDHA PURNAMA MALIMAS"/>
    <s v="U4"/>
    <x v="8"/>
    <s v="Information Technology"/>
    <s v="Digital Channel Development"/>
    <s v="Application Development - Integration &amp; API Ecosystem"/>
    <s v="---"/>
    <s v="Application Development Head"/>
    <s v="Application Development Head"/>
    <s v="Kantor Pusat - Griya Niaga 2"/>
    <s v="TANGERANG SELATAN"/>
    <s v="Banten"/>
    <d v="1988-09-15T00:00:00"/>
    <d v="2025-12-01T00:00:00"/>
    <s v="Male"/>
    <s v="KP"/>
    <s v="yudha.malimas@cimbniaga.co.id"/>
    <s v="D-3"/>
    <n v="3036873"/>
    <s v="YONATHAN LESMANA"/>
    <s v="Digital Channel Development Head"/>
    <m/>
    <m/>
    <m/>
    <m/>
    <x v="1"/>
    <m/>
    <m/>
    <x v="1"/>
    <n v="1"/>
    <x v="1"/>
    <e v="#N/A"/>
    <x v="1"/>
    <e v="#N/A"/>
  </r>
  <r>
    <n v="3041297"/>
    <s v="BERNARD BUDIDHARMA"/>
    <s v="U4"/>
    <x v="8"/>
    <s v="OTAA Risk Control Unit"/>
    <s v="Business Continuity Management D3"/>
    <s v="---"/>
    <s v="---"/>
    <s v="Business Continuity Management Head"/>
    <s v="Business Continuity Management Head"/>
    <s v="Kantor Pusat - Griya Niaga 2"/>
    <s v="TANGERANG SELATAN"/>
    <s v="Banten"/>
    <d v="1983-09-25T00:00:00"/>
    <d v="2020-06-15T00:00:00"/>
    <s v="Male"/>
    <s v="KP"/>
    <s v="BERNARD.BUDIDHARMA@CIMBNIAGA.CO.ID"/>
    <s v="D-2"/>
    <n v="5601703"/>
    <s v="DANIEL LIUNANDO"/>
    <s v="Head of OTAA Risk Control Unit"/>
    <m/>
    <m/>
    <m/>
    <m/>
    <x v="1"/>
    <m/>
    <m/>
    <x v="0"/>
    <n v="0.1"/>
    <x v="0"/>
    <n v="0"/>
    <x v="0"/>
    <n v="0.05"/>
  </r>
  <r>
    <n v="3006476"/>
    <s v="DRAJAT ARI CAHYADI"/>
    <s v="U5"/>
    <x v="8"/>
    <s v="OTAA Risk Control Unit"/>
    <s v="Business Continuity Management D3"/>
    <s v="Business Continuity Management D4"/>
    <s v="---"/>
    <s v="Business Continuity Management Sr Specialist"/>
    <s v="Business Continuity Management Sr Specialist"/>
    <s v="Kantor Pusat - Griya Niaga 2"/>
    <s v="TANGERANG SELATAN"/>
    <s v="Banten"/>
    <d v="1975-05-16T00:00:00"/>
    <d v="2004-08-06T00:00:00"/>
    <s v="Male"/>
    <s v="KP"/>
    <s v="DRAJAT@CIMBNIAGA.CO.ID"/>
    <s v="D-3"/>
    <n v="3041297"/>
    <s v="BERNARD BUDIDHARMA"/>
    <s v="Business Continuity Management Head"/>
    <m/>
    <m/>
    <m/>
    <m/>
    <x v="1"/>
    <m/>
    <m/>
    <x v="0"/>
    <n v="0"/>
    <x v="0"/>
    <n v="0"/>
    <x v="0"/>
    <n v="0"/>
  </r>
  <r>
    <n v="3008913"/>
    <s v="ARIE YULIANTO DHARMANSYAH"/>
    <s v="U6"/>
    <x v="8"/>
    <s v="OTAA Risk Control Unit"/>
    <s v="Business Continuity Management D3"/>
    <s v="Business Continuity Management D4"/>
    <s v="---"/>
    <s v="Business Continuity Management Specialist"/>
    <s v="Business Continuity Management Specialist"/>
    <s v="Kantor Pusat - Griya Niaga 2"/>
    <s v="TANGERANG SELATAN"/>
    <s v="Banten"/>
    <d v="1978-07-15T00:00:00"/>
    <d v="2006-06-15T00:00:00"/>
    <s v="Male"/>
    <s v="KP"/>
    <s v="ARIE.YULIANTO@CIMBNIAGA.CO.ID"/>
    <s v="D-3"/>
    <n v="3041297"/>
    <s v="BERNARD BUDIDHARMA"/>
    <s v="Business Continuity Management Head"/>
    <m/>
    <m/>
    <m/>
    <m/>
    <x v="1"/>
    <m/>
    <m/>
    <x v="0"/>
    <n v="0.75"/>
    <x v="0"/>
    <n v="0"/>
    <x v="0"/>
    <n v="0.375"/>
  </r>
  <r>
    <n v="3007562"/>
    <s v="SHARON ELTIMOTHY LONDA"/>
    <s v="U6"/>
    <x v="8"/>
    <s v="OTAA Risk Control Unit"/>
    <s v="Business Continuity Management D3"/>
    <s v="Business Continuity Management D4"/>
    <s v="---"/>
    <s v="Business Continuity Management Specialist"/>
    <s v="Business Continuity Management Specialist"/>
    <s v="Kantor Pusat - Griya Niaga 2"/>
    <s v="TANGERANG SELATAN"/>
    <s v="Banten"/>
    <d v="1982-03-02T00:00:00"/>
    <d v="2005-02-01T00:00:00"/>
    <s v="Male"/>
    <s v="KP"/>
    <s v="SHARON@CIMBNIAGA.CO.ID"/>
    <s v="D-3"/>
    <n v="3041297"/>
    <s v="BERNARD BUDIDHARMA"/>
    <s v="Business Continuity Management Head"/>
    <m/>
    <m/>
    <m/>
    <m/>
    <x v="1"/>
    <m/>
    <m/>
    <x v="0"/>
    <n v="0.25"/>
    <x v="0"/>
    <n v="0"/>
    <x v="0"/>
    <n v="0.125"/>
  </r>
  <r>
    <n v="3040175"/>
    <s v="NINDYA PRADIPTA"/>
    <s v="U6"/>
    <x v="8"/>
    <s v="OTAA Risk Control Unit"/>
    <s v="Business Continuity Management D3"/>
    <s v="Business Continuity Management D4 - 2"/>
    <s v="---"/>
    <s v="Business Continuity Management Specialist"/>
    <s v="Business Continuity Management Specialist"/>
    <s v="Kantor Pusat - Griya Niaga 2"/>
    <s v="TANGERANG SELATAN"/>
    <s v="Banten"/>
    <d v="1987-08-31T00:00:00"/>
    <d v="2020-01-20T00:00:00"/>
    <s v="Female"/>
    <s v="KP"/>
    <s v="NINDYA.PRADIPTA@CIMBNIAGA.CO.ID"/>
    <s v="D-3"/>
    <n v="3041297"/>
    <s v="BERNARD BUDIDHARMA"/>
    <s v="Business Continuity Management Head"/>
    <m/>
    <m/>
    <m/>
    <m/>
    <x v="1"/>
    <m/>
    <m/>
    <x v="0"/>
    <n v="0.8"/>
    <x v="0"/>
    <n v="0"/>
    <x v="0"/>
    <n v="0.4"/>
  </r>
  <r>
    <n v="3038909"/>
    <s v="JOHANES HALIM"/>
    <s v="U6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84-11-07T00:00:00"/>
    <d v="2019-09-02T00:00:00"/>
    <s v="Male"/>
    <s v="KP"/>
    <s v="JOHANES.HALIM@CIMBNIAGA.CO.ID"/>
    <s v="D-4"/>
    <n v="5409896"/>
    <s v="MUHAMAD ZAMRUDI AL HADIQ"/>
    <s v="Application Development Head - Digital Consumer Channel"/>
    <m/>
    <m/>
    <m/>
    <m/>
    <x v="1"/>
    <m/>
    <m/>
    <x v="1"/>
    <n v="1"/>
    <x v="0"/>
    <n v="0"/>
    <x v="0"/>
    <n v="0.5"/>
  </r>
  <r>
    <n v="3040442"/>
    <s v="WINDARTO HARIMURTI"/>
    <s v="U6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84-10-20T00:00:00"/>
    <d v="2020-02-10T00:00:00"/>
    <s v="Male"/>
    <s v="KP"/>
    <s v="WINDARTO.HARIMURTI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3037237"/>
    <s v="NURUDDIN ARRONIRY"/>
    <s v="U6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85-02-07T00:00:00"/>
    <d v="2019-01-07T00:00:00"/>
    <s v="Male"/>
    <s v="KP"/>
    <s v="NURUDDIN.ARRONIRY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412223"/>
    <s v="DIDIK FIRMANSYAH"/>
    <s v="U6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96-02-02T00:00:00"/>
    <d v="2024-08-26T00:00:00"/>
    <s v="Male"/>
    <s v="KP"/>
    <s v="didik.firmansyah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3026621"/>
    <s v="SUKMAWATI"/>
    <s v="U6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87-01-13T00:00:00"/>
    <d v="2014-08-11T00:00:00"/>
    <s v="Female"/>
    <s v="KP"/>
    <s v="SUKMAWATI@CIMBNIAGA.CO.ID"/>
    <s v="D-4"/>
    <n v="5409896"/>
    <s v="MUHAMAD ZAMRUDI AL HADIQ"/>
    <s v="Application Development Head - Digital Consumer Channel"/>
    <m/>
    <m/>
    <m/>
    <m/>
    <x v="1"/>
    <m/>
    <m/>
    <x v="0"/>
    <n v="0.45"/>
    <x v="0"/>
    <n v="0"/>
    <x v="0"/>
    <n v="0.22500000000000001"/>
  </r>
  <r>
    <n v="5335127"/>
    <s v="USWATUN HASANAH"/>
    <s v="U7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91-11-04T00:00:00"/>
    <d v="2021-07-12T00:00:00"/>
    <s v="Female"/>
    <s v="KP"/>
    <s v="Uswatun.Hasanah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378645"/>
    <s v="TIARA MITRA LIA MUTARAM"/>
    <s v="U7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90-04-30T00:00:00"/>
    <d v="2022-12-26T00:00:00"/>
    <s v="Female"/>
    <s v="KP"/>
    <s v="Tiara.Mutaram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397416"/>
    <s v="FIRDHA UTAMI"/>
    <s v="U7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98-02-24T00:00:00"/>
    <d v="2023-10-23T00:00:00"/>
    <s v="Female"/>
    <s v="KP"/>
    <s v="firdha.utami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3040697"/>
    <s v="HAFIZ WISNU PRATOMO"/>
    <s v="U7"/>
    <x v="8"/>
    <s v="Information Technology"/>
    <s v="Digital Channel Development"/>
    <s v="Application Development - Digital Consumer Channel"/>
    <s v="Delivery - Digital Consumer Channel"/>
    <s v="Delivery Manager"/>
    <s v="Delivery Manager"/>
    <s v="Kantor Pusat - Griya Niaga 2"/>
    <s v="TANGERANG SELATAN"/>
    <s v="Banten"/>
    <d v="1993-10-21T00:00:00"/>
    <d v="2020-03-02T00:00:00"/>
    <s v="Male"/>
    <s v="KP"/>
    <s v="HAFIZ.PRATOMO@CIMBNIAGA.CO.ID"/>
    <s v="D-4"/>
    <n v="5409896"/>
    <s v="MUHAMAD ZAMRUDI AL HADIQ"/>
    <s v="Application Development Head - Digital Consumer Channel"/>
    <m/>
    <m/>
    <m/>
    <m/>
    <x v="1"/>
    <m/>
    <m/>
    <x v="0"/>
    <n v="0"/>
    <x v="2"/>
    <n v="1"/>
    <x v="0"/>
    <n v="0.5"/>
  </r>
  <r>
    <n v="3038164"/>
    <s v="BERNANDA NOPRANA"/>
    <s v="U6"/>
    <x v="8"/>
    <s v="Information Technology"/>
    <s v="Digital Channel Development"/>
    <s v="Application Development - Integration &amp; API Ecosystem"/>
    <s v="Infrastructure &amp; Ops"/>
    <s v="Infrastructure &amp; Ops Lead"/>
    <s v="Infrastructure &amp; Ops Lead"/>
    <s v="Kantor Pusat - Griya Niaga 2"/>
    <s v="TANGERANG SELATAN"/>
    <s v="Banten"/>
    <d v="1993-11-07T00:00:00"/>
    <d v="2019-06-24T00:00:00"/>
    <s v="Male"/>
    <s v="KP"/>
    <s v="BERNANDA.NOPRANA@CIMBNIAGA.CO.ID"/>
    <s v="D-4"/>
    <n v="5601738"/>
    <s v="YUDHA PURNAMA MALIMAS"/>
    <s v="Application Development Head - Integration &amp; API Ecosystem"/>
    <m/>
    <m/>
    <m/>
    <m/>
    <x v="1"/>
    <m/>
    <m/>
    <x v="1"/>
    <n v="1"/>
    <x v="0"/>
    <n v="0"/>
    <x v="0"/>
    <n v="0.5"/>
  </r>
  <r>
    <n v="5372849"/>
    <s v="ACHMAT BURHANUDIN ZUHDI"/>
    <s v="U7"/>
    <x v="8"/>
    <s v="Information Technology"/>
    <s v="Digital Channel Development"/>
    <s v="Application Development - Integration &amp; API Ecosystem"/>
    <s v="Infrastructure &amp; Ops"/>
    <s v="Site Reliability Engineer"/>
    <s v="Site Reliability Engineer"/>
    <s v="Kantor Pusat - Griya Niaga 2"/>
    <s v="TANGERANG SELATAN"/>
    <s v="Banten"/>
    <d v="1992-03-05T00:00:00"/>
    <d v="2022-07-18T00:00:00"/>
    <s v="Male"/>
    <s v="KP"/>
    <s v="Achmat.Zuhdi@cimbniaga.co.id"/>
    <s v="D-4"/>
    <n v="3038164"/>
    <s v="BERNANDA NOPRANA"/>
    <s v="Infrastructure &amp; Ops Lead"/>
    <m/>
    <m/>
    <m/>
    <m/>
    <x v="1"/>
    <m/>
    <m/>
    <x v="0"/>
    <n v="0"/>
    <x v="0"/>
    <n v="0"/>
    <x v="0"/>
    <n v="0"/>
  </r>
  <r>
    <n v="3036463"/>
    <s v="YEREMIA SATRIA SUGIHARTO"/>
    <s v="U6"/>
    <x v="8"/>
    <s v="Information Technology"/>
    <s v="Digital Channel Development"/>
    <s v="Application Development - Integration &amp; API Ecosystem"/>
    <s v="Platform Engineering Solution Architect"/>
    <s v="Platform Engineering Solution Architect"/>
    <s v="Platform Engineering Solution Architect"/>
    <s v="Kantor Pusat - Griya Niaga 2"/>
    <s v="TANGERANG SELATAN"/>
    <s v="Banten"/>
    <d v="1996-02-01T00:00:00"/>
    <d v="2018-10-01T00:00:00"/>
    <s v="Male"/>
    <s v="KP"/>
    <s v="YEREMIA.SUGIHARTO@CIMBNIAGA.CO.ID"/>
    <s v="D-4"/>
    <n v="5413003"/>
    <s v="ARCHIE ATRIE ISDININGRAT"/>
    <s v="Platform Engineering Solution Architect Lead"/>
    <m/>
    <m/>
    <m/>
    <m/>
    <x v="1"/>
    <m/>
    <m/>
    <x v="1"/>
    <n v="1"/>
    <x v="0"/>
    <n v="0"/>
    <x v="0"/>
    <n v="0.5"/>
  </r>
  <r>
    <n v="5413003"/>
    <s v="ARCHIE ATRIE ISDININGRAT"/>
    <s v="U6"/>
    <x v="8"/>
    <s v="Information Technology"/>
    <s v="Digital Channel Development"/>
    <s v="Application Development - Integration &amp; API Ecosystem"/>
    <s v="Platform Engineering Solution Architect"/>
    <s v="Platform Engineering Solution Architect Lead"/>
    <s v="Platform Engineering Solution Architect Lead"/>
    <s v="Kantor Pusat - Griya Niaga 2"/>
    <s v="TANGERANG SELATAN"/>
    <s v="Banten"/>
    <d v="1995-12-21T00:00:00"/>
    <d v="2024-09-02T00:00:00"/>
    <s v="Male"/>
    <s v="KP"/>
    <s v="archie.isdiningrat@cimbniaga.co.id"/>
    <s v="D-4"/>
    <n v="5601738"/>
    <s v="YUDHA PURNAMA MALIMAS"/>
    <s v="Application Development Head - Integration &amp; API Ecosystem"/>
    <m/>
    <m/>
    <m/>
    <m/>
    <x v="1"/>
    <m/>
    <m/>
    <x v="0"/>
    <n v="0"/>
    <x v="0"/>
    <n v="0"/>
    <x v="0"/>
    <n v="0"/>
  </r>
  <r>
    <n v="5414767"/>
    <s v="DIAH YELITA BUTARBUTAR"/>
    <s v="U8"/>
    <x v="8"/>
    <s v="Information Technology"/>
    <s v="Digital Channel Development"/>
    <s v="Application Development - Integration &amp; API Ecosystem"/>
    <s v="Platform Engineering Solution Architect"/>
    <s v="Platform Engineering Solution Architect"/>
    <s v="Platform Engineering Solution Architect"/>
    <s v="Kantor Pusat - Griya Niaga 2"/>
    <s v="TANGERANG SELATAN"/>
    <s v="Banten"/>
    <d v="2001-09-08T00:00:00"/>
    <d v="2024-10-01T00:00:00"/>
    <s v="Female"/>
    <s v="KP"/>
    <s v="diah.butarbutar@cimbniaga.co.id"/>
    <s v="D-4"/>
    <n v="5413003"/>
    <s v="ARCHIE ATRIE ISDININGRAT"/>
    <s v="Platform Engineering Solution Architect Lead"/>
    <m/>
    <m/>
    <m/>
    <m/>
    <x v="1"/>
    <m/>
    <m/>
    <x v="0"/>
    <n v="0.3"/>
    <x v="0"/>
    <n v="0"/>
    <x v="0"/>
    <n v="0.15"/>
  </r>
  <r>
    <n v="5406616"/>
    <s v="SUSETYO ROMADHONI"/>
    <s v="U5"/>
    <x v="8"/>
    <s v="Information Technology"/>
    <s v="Digital Channel Development"/>
    <s v="Application Development - Digital Consumer Channel"/>
    <s v="Solution - Digital Consumer Channel"/>
    <s v="Solution Architect"/>
    <s v="Solution Architect"/>
    <s v="Kantor Pusat - Griya Niaga 2"/>
    <s v="TANGERANG SELATAN"/>
    <s v="Banten"/>
    <d v="1993-03-22T00:00:00"/>
    <d v="2024-04-01T00:00:00"/>
    <s v="Male"/>
    <s v="KP"/>
    <s v="susetyo.romadhoni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407844"/>
    <s v="TITO ADITYA RIZKY PUTRA"/>
    <s v="U5"/>
    <x v="8"/>
    <s v="Information Technology"/>
    <s v="Digital Enablement Development"/>
    <s v="Application Development - Digital Branch &amp; Merchant Experience"/>
    <s v="Digital Branch &amp; Merchant Experience"/>
    <s v="IT Analyst"/>
    <s v="IT Analyst"/>
    <s v="Kantor Pusat - Griya Niaga 2"/>
    <s v="TANGERANG SELATAN"/>
    <s v="Banten"/>
    <d v="1994-01-01T00:00:00"/>
    <d v="2024-04-29T00:00:00"/>
    <s v="Male"/>
    <s v="KP"/>
    <s v="tito.putra@cimbniaga.co.id"/>
    <s v="D-4"/>
    <n v="3021848"/>
    <s v="RAMANDA DHARMADI"/>
    <s v="Application Development Head - Digital Branch &amp; Merchant Experience"/>
    <m/>
    <m/>
    <m/>
    <m/>
    <x v="1"/>
    <m/>
    <m/>
    <x v="0"/>
    <n v="0"/>
    <x v="0"/>
    <n v="0"/>
    <x v="0"/>
    <n v="0"/>
  </r>
  <r>
    <n v="5415144"/>
    <s v="ANDREAS"/>
    <s v="U5"/>
    <x v="8"/>
    <s v="Information Technology"/>
    <s v="Digital Channel Development"/>
    <s v="Application Development - Digital Consumer Channel"/>
    <s v="Solution - Digital Consumer Channel"/>
    <s v="Solution Architect"/>
    <s v="Solution Architect"/>
    <s v="Kantor Pusat - Griya Niaga 2"/>
    <s v="TANGERANG SELATAN"/>
    <s v="Banten"/>
    <d v="1994-08-19T00:00:00"/>
    <d v="2024-09-23T00:00:00"/>
    <s v="Male"/>
    <s v="KP"/>
    <s v="andreas.andreas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416890"/>
    <s v="YUSUF SEPTIANANDA"/>
    <s v="U5"/>
    <x v="8"/>
    <s v="Information Technology"/>
    <s v="Digital Channel Development"/>
    <s v="Application Development - Digital Consumer Channel"/>
    <s v="Solution - Digital Consumer Channel"/>
    <s v="Solution Architect"/>
    <s v="Solution Architect"/>
    <s v="Kantor Pusat - Griya Niaga 2"/>
    <s v="TANGERANG SELATAN"/>
    <s v="Banten"/>
    <d v="1996-05-14T00:00:00"/>
    <d v="2024-11-25T00:00:00"/>
    <s v="Male"/>
    <s v="KP"/>
    <s v="yusuf.septiananda@cimbniaga.co.id"/>
    <s v="D-4"/>
    <n v="5409896"/>
    <s v="MUHAMAD ZAMRUDI AL HADIQ"/>
    <s v="Application Development Head - Digital Consumer Channel"/>
    <m/>
    <m/>
    <m/>
    <m/>
    <x v="1"/>
    <m/>
    <m/>
    <x v="1"/>
    <n v="1"/>
    <x v="2"/>
    <n v="1"/>
    <x v="2"/>
    <n v="1"/>
  </r>
  <r>
    <n v="5389209"/>
    <s v="AGUNG WAHYU KURNIAWAN"/>
    <s v="U6"/>
    <x v="8"/>
    <s v="Information Technology"/>
    <s v="Digital Channel Development"/>
    <s v="Application Development - Digital Consumer Channel"/>
    <s v="Solution - Digital Consumer Channel"/>
    <s v="Solution Architect"/>
    <s v="Solution Architect"/>
    <s v="Kantor Pusat - Griya Niaga 2"/>
    <s v="TANGERANG SELATAN"/>
    <s v="Banten"/>
    <d v="1993-08-04T00:00:00"/>
    <d v="2023-06-05T00:00:00"/>
    <s v="Male"/>
    <s v="KP"/>
    <s v="Agung.Kurniawan2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406618"/>
    <s v="MOZART MUHAMMAD MAULANSYAH"/>
    <s v="U6"/>
    <x v="8"/>
    <s v="Information Technology"/>
    <s v="Digital Channel Development"/>
    <s v="Application Development - Digital Consumer Channel"/>
    <s v="Solution - Digital Consumer Channel"/>
    <s v="Solution Architect"/>
    <s v="Solution Architect"/>
    <s v="Kantor Pusat - Griya Niaga 2"/>
    <s v="TANGERANG SELATAN"/>
    <s v="Banten"/>
    <d v="1992-09-05T00:00:00"/>
    <d v="2024-04-01T00:00:00"/>
    <s v="Male"/>
    <s v="KP"/>
    <s v="mozart.maulansyah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406743"/>
    <s v="FITHRAH FAUZAN"/>
    <s v="U6"/>
    <x v="8"/>
    <s v="Information Technology"/>
    <s v="Digital Channel Development"/>
    <s v="Application Development - Digital Consumer Channel"/>
    <s v="Solution - Digital Consumer Channel"/>
    <s v="Solution Architect"/>
    <s v="Solution Architect"/>
    <s v="Kantor Pusat - Griya Niaga 2"/>
    <s v="TANGERANG SELATAN"/>
    <s v="Banten"/>
    <d v="1994-03-25T00:00:00"/>
    <d v="2024-04-01T00:00:00"/>
    <s v="Male"/>
    <s v="KP"/>
    <s v="fithrah.fauzan@cimbniaga.co.id"/>
    <s v="D-4"/>
    <n v="5409896"/>
    <s v="MUHAMAD ZAMRUDI AL HADIQ"/>
    <s v="Application Development Head - Digital Consumer Channel"/>
    <m/>
    <m/>
    <m/>
    <m/>
    <x v="1"/>
    <m/>
    <m/>
    <x v="1"/>
    <n v="1"/>
    <x v="2"/>
    <n v="1"/>
    <x v="2"/>
    <n v="1"/>
  </r>
  <r>
    <n v="5601250"/>
    <s v="ZULKHAIR ABDULLAH DAIM"/>
    <s v="U6"/>
    <x v="8"/>
    <s v="Information Technology"/>
    <s v="Digital Channel Development"/>
    <s v="Application Development - Digital Consumer Channel"/>
    <s v="Solution - Digital Consumer Channel"/>
    <s v="Solution Architect"/>
    <s v="Solution Architect"/>
    <s v="Kantor Pusat - Griya Niaga 2"/>
    <s v="TANGERANG SELATAN"/>
    <s v="Banten"/>
    <d v="1994-09-25T00:00:00"/>
    <d v="2025-09-22T00:00:00"/>
    <s v="Male"/>
    <s v="KP"/>
    <s v="zulkhair.daim@cimbniaga.co.id"/>
    <s v="D-4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07121"/>
    <s v="RALDES KRISNU PRATAMA KERTANINGPRAJA"/>
    <s v="U6"/>
    <x v="8"/>
    <s v="Information Technology"/>
    <s v="Digital Channel Development"/>
    <s v="Application Development - Digital Onboarding &amp; Experience"/>
    <s v="Solution - Digital Onboarding &amp; Experience"/>
    <s v="Solution Architect"/>
    <s v="Solution Architect"/>
    <s v="Kantor Pusat - Griya Niaga 2"/>
    <s v="TANGERANG SELATAN"/>
    <s v="Banten"/>
    <d v="1994-12-06T00:00:00"/>
    <d v="2024-04-22T00:00:00"/>
    <s v="Male"/>
    <s v="KP"/>
    <s v="RALDES.KRISNUPRATAMAKERTANINGPRAJA@cimbniaga.co.id"/>
    <s v="D-4"/>
    <n v="5396003"/>
    <s v="BUDI OKTAVIYAN SURYANTO"/>
    <s v="Application Development Head - Digital Onboarding &amp; Experience"/>
    <m/>
    <m/>
    <m/>
    <m/>
    <x v="1"/>
    <m/>
    <m/>
    <x v="0"/>
    <n v="0"/>
    <x v="0"/>
    <n v="0"/>
    <x v="0"/>
    <n v="0"/>
  </r>
  <r>
    <n v="3040046"/>
    <s v="CHRISTOPHER YEFTA"/>
    <s v="U6"/>
    <x v="8"/>
    <s v="Information Technology"/>
    <s v="Digital Channel Development"/>
    <s v="Application Development - Digital Onboarding &amp; Experience"/>
    <s v="Solution - Digital Onboarding &amp; Experience"/>
    <s v="Solution Architect"/>
    <s v="Solution Architect"/>
    <s v="Kantor Pusat - Griya Niaga 2"/>
    <s v="TANGERANG SELATAN"/>
    <s v="Banten"/>
    <d v="1999-01-02T00:00:00"/>
    <d v="2019-12-16T00:00:00"/>
    <s v="Male"/>
    <s v="KP"/>
    <s v="CHRISTOPHER.YEFTA@CIMBNIAGA.CO.ID"/>
    <s v="D-4"/>
    <n v="5396003"/>
    <s v="BUDI OKTAVIYAN SURYANTO"/>
    <s v="Application Development Head - Digital Onboarding &amp; Experience"/>
    <m/>
    <m/>
    <m/>
    <m/>
    <x v="1"/>
    <m/>
    <m/>
    <x v="0"/>
    <n v="0"/>
    <x v="0"/>
    <n v="0"/>
    <x v="0"/>
    <n v="0"/>
  </r>
  <r>
    <n v="3020151"/>
    <s v="S EPIN"/>
    <s v="U6"/>
    <x v="8"/>
    <s v="Information Technology"/>
    <s v="Digital Channel Development"/>
    <s v="Application Development - Digital Onboarding &amp; Experience"/>
    <s v="Solution - Digital Onboarding &amp; Experience"/>
    <s v="Solution Architect"/>
    <s v="Solution Architect"/>
    <s v="Kantor Pusat - Griya Niaga 2"/>
    <s v="TANGERANG SELATAN"/>
    <s v="Banten"/>
    <d v="1982-11-02T00:00:00"/>
    <d v="2012-10-01T00:00:00"/>
    <s v="Male"/>
    <s v="KP"/>
    <s v="S.EPIN@CIMBNIAGA.CO.ID"/>
    <s v="D-4"/>
    <n v="5396003"/>
    <s v="BUDI OKTAVIYAN SURYANTO"/>
    <s v="Application Development Head - Digital Onboarding &amp; Experience"/>
    <m/>
    <m/>
    <m/>
    <m/>
    <x v="1"/>
    <m/>
    <m/>
    <x v="0"/>
    <n v="0.05"/>
    <x v="0"/>
    <n v="0"/>
    <x v="0"/>
    <n v="2.5000000000000001E-2"/>
  </r>
  <r>
    <n v="3039974"/>
    <s v="HIKMAWAN ARBAINI ZULFI"/>
    <s v="U6"/>
    <x v="8"/>
    <s v="Information Technology"/>
    <s v="Digital Channel Development"/>
    <s v="Application Development - Digital Onboarding &amp; Experience"/>
    <s v="Solution - Digital Onboarding &amp; Experience"/>
    <s v="Solution Architect"/>
    <s v="Solution Architect"/>
    <s v="Kantor Pusat - Griya Niaga 2"/>
    <s v="TANGERANG SELATAN"/>
    <s v="Banten"/>
    <d v="1996-11-12T00:00:00"/>
    <d v="2019-12-09T00:00:00"/>
    <s v="Male"/>
    <s v="KP"/>
    <s v="HIKMAWAN.ZULFI2@CIMBNIAGA.CO.ID"/>
    <s v="D-4"/>
    <n v="5396003"/>
    <s v="BUDI OKTAVIYAN SURYANTO"/>
    <s v="Application Development Head - Digital Onboarding &amp; Experience"/>
    <m/>
    <m/>
    <m/>
    <m/>
    <x v="0"/>
    <m/>
    <m/>
    <x v="0"/>
    <n v="0"/>
    <x v="0"/>
    <n v="0"/>
    <x v="0"/>
    <n v="0"/>
  </r>
  <r>
    <n v="3039042"/>
    <s v="YOHANES CHRISTIAN"/>
    <s v="U6"/>
    <x v="8"/>
    <s v="Information Technology"/>
    <s v="Digital Channel Development"/>
    <s v="Application - Digital Corporate Channel"/>
    <s v="Squad Andromeda"/>
    <s v="Tech Lead"/>
    <s v="Tech Lead"/>
    <s v="Kantor Pusat - Griya Niaga 2"/>
    <s v="TANGERANG SELATAN"/>
    <s v="Banten"/>
    <d v="1995-12-16T00:00:00"/>
    <d v="2019-09-16T00:00:00"/>
    <s v="Male"/>
    <s v="KP"/>
    <s v="YOHANES.CHRISTIAN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5387980"/>
    <s v="IMANUEL RONALDO"/>
    <s v="U7"/>
    <x v="8"/>
    <s v="Information Technology"/>
    <s v="Digital Channel Development"/>
    <s v="Application - Digital Corporate Channel"/>
    <s v="Squad Andromeda - 2"/>
    <s v="Developer"/>
    <s v="Developer"/>
    <s v="Kantor Pusat - Griya Niaga 2"/>
    <s v="TANGERANG SELATAN"/>
    <s v="Banten"/>
    <d v="1998-06-01T00:00:00"/>
    <d v="2023-05-29T00:00:00"/>
    <s v="Male"/>
    <s v="KP"/>
    <s v="Imanuel.Ronaldo@cimbniaga.co.id"/>
    <s v="D-4"/>
    <n v="3028565"/>
    <s v="EDWIN HANDOJO"/>
    <s v="Application Development Head - Digital Corporate Channel"/>
    <m/>
    <m/>
    <m/>
    <m/>
    <x v="1"/>
    <m/>
    <m/>
    <x v="1"/>
    <n v="1"/>
    <x v="0"/>
    <n v="0"/>
    <x v="0"/>
    <n v="0.5"/>
  </r>
  <r>
    <n v="5388199"/>
    <s v="WILLY STEVANUS SUSILO"/>
    <s v="U7"/>
    <x v="8"/>
    <s v="Information Technology"/>
    <s v="Digital Channel Development"/>
    <s v="Application - Digital Corporate Channel"/>
    <s v="Squad Andromeda - 2"/>
    <s v="Developer"/>
    <s v="Developer"/>
    <s v="Kantor Pusat - Griya Niaga 2"/>
    <s v="TANGERANG SELATAN"/>
    <s v="Banten"/>
    <d v="1999-12-02T00:00:00"/>
    <d v="2023-05-08T00:00:00"/>
    <s v="Male"/>
    <s v="KP"/>
    <s v="Willy.Susilo@cimbniaga.co.id"/>
    <s v="D-4"/>
    <n v="3028565"/>
    <s v="EDWIN HANDOJO"/>
    <s v="Application Development Head - Digital Corporate Channel"/>
    <m/>
    <m/>
    <m/>
    <m/>
    <x v="1"/>
    <m/>
    <m/>
    <x v="0"/>
    <n v="0.75"/>
    <x v="0"/>
    <n v="0"/>
    <x v="0"/>
    <n v="0.375"/>
  </r>
  <r>
    <n v="5315418"/>
    <s v="AHMAD NASIKIN"/>
    <s v="U6"/>
    <x v="8"/>
    <s v="Information Technology"/>
    <s v="Digital Channel Development"/>
    <s v="Application Development - Digital Consumer Channel"/>
    <s v="Squad Authorization, Settings, Services &amp; OCTO Channel"/>
    <s v="Developer"/>
    <s v="Developer"/>
    <s v="Kantor Pusat - Griya Niaga 2"/>
    <s v="TANGERANG SELATAN"/>
    <s v="Banten"/>
    <d v="1989-05-09T00:00:00"/>
    <d v="2021-03-29T00:00:00"/>
    <s v="Male"/>
    <s v="KP"/>
    <s v="Ahmad.Nasikin@cimbniaga.co.id"/>
    <s v="D-4"/>
    <n v="5407557"/>
    <s v="AQILARIK NUGRA REZKANINTIO"/>
    <s v="Tech Lead - Squad Authorization, Settings, Services &amp; OCTO Channel"/>
    <m/>
    <m/>
    <m/>
    <m/>
    <x v="1"/>
    <m/>
    <m/>
    <x v="0"/>
    <n v="0"/>
    <x v="0"/>
    <n v="0"/>
    <x v="0"/>
    <n v="0"/>
  </r>
  <r>
    <n v="5341242"/>
    <s v="MARGONO SAPUTRA B. MANURUNG"/>
    <s v="U6"/>
    <x v="8"/>
    <s v="Information Technology"/>
    <s v="Digital Channel Development"/>
    <s v="Application Development - Digital Consumer Channel"/>
    <s v="Squad Authorization, Settings, Services &amp; OCTO Channel"/>
    <s v="Developer"/>
    <s v="Developer"/>
    <s v="Kantor Pusat - Griya Niaga 2"/>
    <s v="TANGERANG SELATAN"/>
    <s v="Banten"/>
    <d v="1992-10-26T00:00:00"/>
    <d v="2021-08-16T00:00:00"/>
    <s v="Male"/>
    <s v="KP"/>
    <s v="Margono.Manurung@cimbniaga.co.id"/>
    <s v="D-4"/>
    <n v="5407557"/>
    <s v="AQILARIK NUGRA REZKANINTIO"/>
    <s v="Tech Lead - Squad Authorization, Settings, Services &amp; OCTO Channel"/>
    <m/>
    <m/>
    <m/>
    <m/>
    <x v="1"/>
    <m/>
    <m/>
    <x v="0"/>
    <n v="0"/>
    <x v="0"/>
    <n v="0"/>
    <x v="0"/>
    <n v="0"/>
  </r>
  <r>
    <n v="5407557"/>
    <s v="AQILARIK NUGRA REZKANINTIO"/>
    <s v="U6"/>
    <x v="8"/>
    <s v="Information Technology"/>
    <s v="Digital Channel Development"/>
    <s v="Application Development - Digital Consumer Channel"/>
    <s v="Squad Authorization, Settings, Services &amp; OCTO Channel"/>
    <s v="Tech Lead"/>
    <s v="Tech Lead"/>
    <s v="Kantor Pusat - Griya Niaga 2"/>
    <s v="TANGERANG SELATAN"/>
    <s v="Banten"/>
    <d v="1999-04-07T00:00:00"/>
    <d v="2024-05-06T00:00:00"/>
    <s v="Male"/>
    <s v="KP"/>
    <s v="aqilarik.rezkanintio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601248"/>
    <s v="WISNU ADI NURCAHYO"/>
    <s v="U6"/>
    <x v="8"/>
    <s v="Information Technology"/>
    <s v="Digital Channel Development"/>
    <s v="Application Development - Digital Consumer Channel"/>
    <s v="Squad Authorization, Settings, Services &amp; OCTO Channel"/>
    <s v="Developer"/>
    <s v="Developer"/>
    <s v="Kantor Pusat - Griya Niaga 2"/>
    <s v="TANGERANG SELATAN"/>
    <s v="Banten"/>
    <d v="1998-10-02T00:00:00"/>
    <d v="2025-09-22T00:00:00"/>
    <s v="Male"/>
    <s v="KP"/>
    <s v="wisnu.nurcahyo@cimbniaga.co.id"/>
    <s v="D-4"/>
    <n v="5407557"/>
    <s v="AQILARIK NUGRA REZKANINTIO"/>
    <s v="Tech Lead - Squad Authorization, Settings, Services &amp; OCTO Channel"/>
    <m/>
    <m/>
    <m/>
    <m/>
    <x v="1"/>
    <m/>
    <m/>
    <x v="0"/>
    <n v="0"/>
    <x v="1"/>
    <e v="#N/A"/>
    <x v="1"/>
    <e v="#N/A"/>
  </r>
  <r>
    <n v="5601257"/>
    <s v="ADE YUSUF YAUMUL ISNAIN"/>
    <s v="U6"/>
    <x v="8"/>
    <s v="Information Technology"/>
    <s v="Digital Channel Development"/>
    <s v="Application Development - Digital Consumer Channel"/>
    <s v="Squad Authorization, Settings, Services &amp; OCTO Channel"/>
    <s v="Developer"/>
    <s v="Developer"/>
    <s v="Kantor Pusat - Griya Niaga 2"/>
    <s v="TANGERANG SELATAN"/>
    <s v="Banten"/>
    <d v="1993-11-15T00:00:00"/>
    <d v="2025-09-29T00:00:00"/>
    <s v="Male"/>
    <s v="KP"/>
    <s v="ade.isnain@cimbniaga.co.id"/>
    <s v="D-4"/>
    <n v="5407557"/>
    <s v="AQILARIK NUGRA REZKANINTIO"/>
    <s v="Tech Lead - Squad Authorization, Settings, Services &amp; OCTO Channel"/>
    <m/>
    <m/>
    <m/>
    <m/>
    <x v="1"/>
    <m/>
    <m/>
    <x v="0"/>
    <n v="0.1"/>
    <x v="0"/>
    <n v="0"/>
    <x v="0"/>
    <n v="0.05"/>
  </r>
  <r>
    <n v="5406498"/>
    <s v="MUHAMAD WAHYUDIN"/>
    <s v="U7"/>
    <x v="8"/>
    <s v="Information Technology"/>
    <s v="Digital Channel Development"/>
    <s v="Application Development - Digital Consumer Channel"/>
    <s v="Squad Authorization, Settings, Services &amp; OCTO Channel"/>
    <s v="Developer"/>
    <s v="Developer"/>
    <s v="Kantor Pusat - Griya Niaga 2"/>
    <s v="TANGERANG SELATAN"/>
    <s v="Banten"/>
    <d v="1994-03-17T00:00:00"/>
    <d v="2024-04-01T00:00:00"/>
    <s v="Male"/>
    <s v="KP"/>
    <s v="muhamad.wahyudin@cimbniaga.co.id"/>
    <s v="D-4"/>
    <n v="5407557"/>
    <s v="AQILARIK NUGRA REZKANINTIO"/>
    <s v="Tech Lead - Squad Authorization, Settings, Services &amp; OCTO Channel"/>
    <m/>
    <m/>
    <m/>
    <m/>
    <x v="1"/>
    <m/>
    <m/>
    <x v="0"/>
    <n v="0"/>
    <x v="0"/>
    <n v="0"/>
    <x v="0"/>
    <n v="0"/>
  </r>
  <r>
    <n v="5392916"/>
    <s v="DIMAS PRADIPTA PUTRA"/>
    <s v="U8"/>
    <x v="8"/>
    <s v="Information Technology"/>
    <s v="Digital Channel Development"/>
    <s v="Application Development - Digital Consumer Channel"/>
    <s v="Squad Authorization, Settings, Services &amp; OCTO Channel"/>
    <s v="Developer"/>
    <s v="Developer"/>
    <s v="Kantor Pusat - Griya Niaga 2"/>
    <s v="TANGERANG SELATAN"/>
    <s v="Banten"/>
    <d v="2000-07-24T00:00:00"/>
    <d v="2023-09-05T00:00:00"/>
    <s v="Male"/>
    <s v="KP"/>
    <s v="Dimas.Putra4@cimbniaga.co.id"/>
    <s v="D-4"/>
    <n v="5407557"/>
    <s v="AQILARIK NUGRA REZKANINTIO"/>
    <s v="Tech Lead - Squad Authorization, Settings, Services &amp; OCTO Channel"/>
    <m/>
    <m/>
    <m/>
    <m/>
    <x v="1"/>
    <m/>
    <m/>
    <x v="0"/>
    <n v="0"/>
    <x v="0"/>
    <n v="0"/>
    <x v="0"/>
    <n v="0"/>
  </r>
  <r>
    <n v="5414788"/>
    <s v="IRFAN NURGHIFFARI MUHAJIR"/>
    <s v="U8"/>
    <x v="8"/>
    <s v="Information Technology"/>
    <s v="Digital Channel Development"/>
    <s v="Application Development - Digital Consumer Channel"/>
    <s v="Squad Authorization, Settings, Services &amp; OCTO Channel"/>
    <s v="Developer"/>
    <s v="Developer"/>
    <s v="Kantor Pusat - Griya Niaga 2"/>
    <s v="TANGERANG SELATAN"/>
    <s v="Banten"/>
    <d v="2001-03-25T00:00:00"/>
    <d v="2024-10-01T00:00:00"/>
    <s v="Male"/>
    <s v="KP"/>
    <s v="irfan.muhajir@cimbniaga.co.id"/>
    <s v="D-4"/>
    <n v="5407557"/>
    <s v="AQILARIK NUGRA REZKANINTIO"/>
    <s v="Tech Lead - Squad Authorization, Settings, Services &amp; OCTO Channel"/>
    <m/>
    <m/>
    <m/>
    <m/>
    <x v="1"/>
    <m/>
    <m/>
    <x v="0"/>
    <n v="0"/>
    <x v="0"/>
    <n v="0"/>
    <x v="0"/>
    <n v="0"/>
  </r>
  <r>
    <n v="5325042"/>
    <s v="NOFI SYAMSUL RUDI"/>
    <s v="U5"/>
    <x v="8"/>
    <s v="Information Technology"/>
    <s v="Digital Channel Development"/>
    <s v="Application Development - Digital Consumer Channel"/>
    <s v="Squad Bills &amp; TopUp and Voucher"/>
    <s v="Tech Lead"/>
    <s v="Tech Lead"/>
    <s v="Kantor Pusat - Griya Niaga 2"/>
    <s v="TANGERANG SELATAN"/>
    <s v="Banten"/>
    <d v="1991-11-19T00:00:00"/>
    <d v="2021-07-12T00:00:00"/>
    <s v="Male"/>
    <s v="KP"/>
    <s v="Nofi.Rudi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3038628"/>
    <s v="LUKMANUL HAKIM"/>
    <s v="U6"/>
    <x v="8"/>
    <s v="Information Technology"/>
    <s v="Digital Channel Development"/>
    <s v="Application Development - Digital Consumer Channel"/>
    <s v="Squad Bills &amp; TopUp and Voucher"/>
    <s v="Developer"/>
    <s v="Developer"/>
    <s v="Kantor Pusat - Griya Niaga 2"/>
    <s v="TANGERANG SELATAN"/>
    <s v="Banten"/>
    <d v="1991-01-21T00:00:00"/>
    <d v="2019-09-02T00:00:00"/>
    <s v="Male"/>
    <s v="KP"/>
    <s v="LUKMANUL.HAKIM@CIMBNIAGA.CO.ID"/>
    <s v="D-4"/>
    <n v="5325042"/>
    <s v="NOFI SYAMSUL RUDI"/>
    <s v="Tech Lead - Squad Bills &amp; TopUp and Voucher"/>
    <m/>
    <m/>
    <m/>
    <m/>
    <x v="1"/>
    <m/>
    <m/>
    <x v="0"/>
    <n v="0"/>
    <x v="0"/>
    <n v="0"/>
    <x v="0"/>
    <n v="0"/>
  </r>
  <r>
    <n v="5376648"/>
    <s v="IA KURNIA"/>
    <s v="U6"/>
    <x v="8"/>
    <s v="Information Technology"/>
    <s v="Digital Channel Development"/>
    <s v="Application Development - Digital Consumer Channel"/>
    <s v="Squad Bills &amp; TopUp and Voucher"/>
    <s v="Developer"/>
    <s v="Developer"/>
    <s v="Kantor Pusat - Griya Niaga 2"/>
    <s v="TANGERANG SELATAN"/>
    <s v="Banten"/>
    <d v="1993-09-12T00:00:00"/>
    <d v="2022-10-17T00:00:00"/>
    <s v="Male"/>
    <s v="KP"/>
    <s v="Ia.Kurnia@cimbniaga.co.id"/>
    <s v="D-4"/>
    <n v="5325042"/>
    <s v="NOFI SYAMSUL RUDI"/>
    <s v="Tech Lead - Squad Bills &amp; TopUp and Voucher"/>
    <m/>
    <m/>
    <m/>
    <m/>
    <x v="1"/>
    <m/>
    <m/>
    <x v="1"/>
    <n v="1"/>
    <x v="0"/>
    <n v="0"/>
    <x v="0"/>
    <n v="0.5"/>
  </r>
  <r>
    <n v="5600164"/>
    <s v="KEVIN ABRAM"/>
    <s v="U7"/>
    <x v="8"/>
    <s v="Information Technology"/>
    <s v="Digital Channel Development"/>
    <s v="Application Development - Digital Consumer Channel"/>
    <s v="Squad Bills &amp; TopUp and Voucher"/>
    <s v="Developer"/>
    <s v="Developer"/>
    <s v="Kantor Pusat - Griya Niaga 2"/>
    <s v="TANGERANG SELATAN"/>
    <s v="Banten"/>
    <d v="1998-06-02T00:00:00"/>
    <d v="2025-04-28T00:00:00"/>
    <s v="Male"/>
    <s v="KP"/>
    <s v="kevin.abram@cimbniaga.co.id"/>
    <s v="D-4"/>
    <n v="5325042"/>
    <s v="NOFI SYAMSUL RUDI"/>
    <s v="Tech Lead - Squad Bills &amp; TopUp and Voucher"/>
    <m/>
    <m/>
    <m/>
    <m/>
    <x v="1"/>
    <m/>
    <m/>
    <x v="0"/>
    <n v="0"/>
    <x v="1"/>
    <e v="#N/A"/>
    <x v="1"/>
    <e v="#N/A"/>
  </r>
  <r>
    <n v="5407553"/>
    <s v="I PUTU AGUS WAHYU WIDIATMIKA"/>
    <s v="U7"/>
    <x v="8"/>
    <s v="Information Technology"/>
    <s v="Digital Channel Development"/>
    <s v="Application Development - Digital Consumer Channel"/>
    <s v="Squad Bills &amp; TopUp and Voucher"/>
    <s v="Developer"/>
    <s v="Developer"/>
    <s v="Kantor Pusat - Griya Niaga 2"/>
    <s v="TANGERANG SELATAN"/>
    <s v="Banten"/>
    <d v="1998-09-06T00:00:00"/>
    <d v="2024-05-06T00:00:00"/>
    <s v="Male"/>
    <s v="KP"/>
    <s v="Agus.widiatmika@cimbniaga.co.id"/>
    <s v="D-4"/>
    <n v="5325042"/>
    <s v="NOFI SYAMSUL RUDI"/>
    <s v="Tech Lead - Squad Bills &amp; TopUp and Voucher"/>
    <m/>
    <m/>
    <m/>
    <m/>
    <x v="1"/>
    <m/>
    <m/>
    <x v="0"/>
    <n v="0"/>
    <x v="0"/>
    <n v="0"/>
    <x v="0"/>
    <n v="0"/>
  </r>
  <r>
    <n v="5407551"/>
    <s v="ABDAN ZAKI ALIFIAN"/>
    <s v="U8"/>
    <x v="8"/>
    <s v="Information Technology"/>
    <s v="Digital Channel Development"/>
    <s v="Application Development - Digital Consumer Channel"/>
    <s v="Squad Bills &amp; TopUp and Voucher"/>
    <s v="Developer"/>
    <s v="Developer"/>
    <s v="Kantor Pusat - Griya Niaga 2"/>
    <s v="TANGERANG SELATAN"/>
    <s v="Banten"/>
    <d v="1999-06-29T00:00:00"/>
    <d v="2024-04-29T00:00:00"/>
    <s v="Male"/>
    <s v="KP"/>
    <s v="abdan.alifian@cimbniaga.co.id"/>
    <s v="D-4"/>
    <n v="5325042"/>
    <s v="NOFI SYAMSUL RUDI"/>
    <s v="Tech Lead - Squad Bills &amp; TopUp and Voucher"/>
    <m/>
    <m/>
    <m/>
    <m/>
    <x v="1"/>
    <m/>
    <m/>
    <x v="0"/>
    <n v="0"/>
    <x v="0"/>
    <n v="0"/>
    <x v="0"/>
    <n v="0"/>
  </r>
  <r>
    <n v="5411026"/>
    <s v="MUHAMMAD ALFI SYAHRI NASUTION"/>
    <s v="U8"/>
    <x v="8"/>
    <s v="Information Technology"/>
    <s v="Digital Channel Development"/>
    <s v="Application Development - Digital Consumer Channel"/>
    <s v="Squad Bills &amp; TopUp and Voucher"/>
    <s v="Developer"/>
    <s v="Developer"/>
    <s v="Kantor Pusat - Griya Niaga 2"/>
    <s v="TANGERANG SELATAN"/>
    <s v="Banten"/>
    <d v="2001-11-28T00:00:00"/>
    <d v="2024-07-01T00:00:00"/>
    <s v="Male"/>
    <s v="KP"/>
    <s v="muhammad.nasution2@cimbniaga.co.id"/>
    <s v="D-4"/>
    <n v="5325042"/>
    <s v="NOFI SYAMSUL RUDI"/>
    <s v="Tech Lead - Squad Bills &amp; TopUp and Voucher"/>
    <m/>
    <m/>
    <m/>
    <m/>
    <x v="1"/>
    <m/>
    <m/>
    <x v="0"/>
    <n v="0"/>
    <x v="0"/>
    <n v="0"/>
    <x v="0"/>
    <n v="0"/>
  </r>
  <r>
    <n v="3036423"/>
    <s v="DANIEL FANNY JUDIKA PISCES"/>
    <s v="U5"/>
    <x v="8"/>
    <s v="Information Technology"/>
    <s v="Digital Channel Development"/>
    <s v="Application Development - Digital Onboarding &amp; Experience"/>
    <s v="Squad Consumer Loyalty &amp; Merchant Experience"/>
    <s v="Tech Lead"/>
    <s v="Tech Lead"/>
    <s v="Kantor Pusat - Griya Niaga 2"/>
    <s v="TANGERANG SELATAN"/>
    <s v="Banten"/>
    <d v="1992-03-07T00:00:00"/>
    <d v="2018-09-24T00:00:00"/>
    <s v="Male"/>
    <s v="KP"/>
    <s v="DANIEL.PISCES@CIMBNIAGA.CO.ID"/>
    <s v="D-4"/>
    <n v="5396003"/>
    <s v="BUDI OKTAVIYAN SURYANTO"/>
    <s v="Application Development Head - Digital Onboarding &amp; Experience"/>
    <m/>
    <m/>
    <m/>
    <m/>
    <x v="1"/>
    <m/>
    <m/>
    <x v="0"/>
    <n v="0"/>
    <x v="0"/>
    <n v="0"/>
    <x v="0"/>
    <n v="0"/>
  </r>
  <r>
    <n v="3041295"/>
    <s v="WARI BAYU SABAGUS"/>
    <s v="U6"/>
    <x v="8"/>
    <s v="Information Technology"/>
    <s v="Digital Channel Development"/>
    <s v="Application Development - Digital Onboarding &amp; Experience"/>
    <s v="Squad Consumer Loyalty &amp; Merchant Experience"/>
    <s v="Developer"/>
    <s v="Developer"/>
    <s v="Kantor Pusat - Griya Niaga 2"/>
    <s v="TANGERANG SELATAN"/>
    <s v="Banten"/>
    <d v="1989-10-31T00:00:00"/>
    <d v="2020-06-02T00:00:00"/>
    <s v="Male"/>
    <s v="KP"/>
    <s v="WARI.SABAGUS@CIMBNIAGA.CO.ID"/>
    <s v="D-4"/>
    <n v="3036423"/>
    <s v="DANIEL FANNY JUDIKA PISCES"/>
    <s v="Tech Lead - Squad Consumer Loyalty &amp; Merchant Experience"/>
    <m/>
    <m/>
    <m/>
    <m/>
    <x v="1"/>
    <m/>
    <m/>
    <x v="0"/>
    <n v="0"/>
    <x v="0"/>
    <n v="0"/>
    <x v="0"/>
    <n v="0"/>
  </r>
  <r>
    <n v="5368258"/>
    <s v="SANUSI"/>
    <s v="U6"/>
    <x v="8"/>
    <s v="Information Technology"/>
    <s v="Digital Channel Development"/>
    <s v="Application Development - Digital Onboarding &amp; Experience"/>
    <s v="Squad Consumer Loyalty &amp; Merchant Experience"/>
    <s v="Developer"/>
    <s v="Developer"/>
    <s v="Kantor Pusat - Griya Niaga 2"/>
    <s v="TANGERANG SELATAN"/>
    <s v="Banten"/>
    <d v="1992-10-05T00:00:00"/>
    <d v="2022-04-04T00:00:00"/>
    <s v="Male"/>
    <s v="KP"/>
    <s v="Sanusi.Sanusi@cimbniaga.co.id"/>
    <s v="D-4"/>
    <n v="3036423"/>
    <s v="DANIEL FANNY JUDIKA PISCES"/>
    <s v="Tech Lead - Squad Consumer Loyalty &amp; Merchant Experience"/>
    <m/>
    <m/>
    <m/>
    <m/>
    <x v="1"/>
    <m/>
    <m/>
    <x v="0"/>
    <n v="0"/>
    <x v="0"/>
    <n v="0"/>
    <x v="0"/>
    <n v="0"/>
  </r>
  <r>
    <n v="5407237"/>
    <s v="LUTHFIA ERSYANA DIANASARI"/>
    <s v="U7"/>
    <x v="8"/>
    <s v="Information Technology"/>
    <s v="Digital Channel Development"/>
    <s v="Application Development - Digital Onboarding &amp; Experience"/>
    <s v="Squad Consumer Loyalty &amp; Merchant Experience"/>
    <s v="Developer"/>
    <s v="Developer"/>
    <s v="Kantor Pusat - Griya Niaga 2"/>
    <s v="TANGERANG SELATAN"/>
    <s v="Banten"/>
    <d v="1996-07-07T00:00:00"/>
    <d v="2024-04-16T00:00:00"/>
    <s v="Female"/>
    <s v="KP"/>
    <s v="Luthfia.Dianasari@cimbniaga.co.id"/>
    <s v="D-4"/>
    <n v="3036423"/>
    <s v="DANIEL FANNY JUDIKA PISCES"/>
    <s v="Tech Lead - Squad Consumer Loyalty &amp; Merchant Experience"/>
    <m/>
    <m/>
    <m/>
    <m/>
    <x v="1"/>
    <m/>
    <m/>
    <x v="0"/>
    <n v="0.05"/>
    <x v="0"/>
    <n v="0"/>
    <x v="0"/>
    <n v="2.5000000000000001E-2"/>
  </r>
  <r>
    <n v="5409681"/>
    <s v="YOSEP TEKI NUGROHO"/>
    <s v="U7"/>
    <x v="8"/>
    <s v="Information Technology"/>
    <s v="Digital Channel Development"/>
    <s v="Application Development - Digital Onboarding &amp; Experience"/>
    <s v="Squad Consumer Loyalty &amp; Merchant Experience"/>
    <s v="Developer"/>
    <s v="Developer"/>
    <s v="Kantor Pusat - Griya Niaga 2"/>
    <s v="TANGERANG SELATAN"/>
    <s v="Banten"/>
    <d v="1995-11-28T00:00:00"/>
    <d v="2024-05-27T00:00:00"/>
    <s v="Male"/>
    <s v="KP"/>
    <s v="Yosep.Nugroho@cimbniaga.co.id"/>
    <s v="D-4"/>
    <n v="3036423"/>
    <s v="DANIEL FANNY JUDIKA PISCES"/>
    <s v="Tech Lead - Squad Consumer Loyalty &amp; Merchant Experience"/>
    <m/>
    <m/>
    <m/>
    <m/>
    <x v="1"/>
    <m/>
    <m/>
    <x v="0"/>
    <n v="0"/>
    <x v="2"/>
    <n v="1"/>
    <x v="0"/>
    <n v="0.5"/>
  </r>
  <r>
    <n v="5414785"/>
    <s v="MAHENDRA YUDA TAMA"/>
    <s v="U8"/>
    <x v="8"/>
    <s v="Information Technology"/>
    <s v="Digital Channel Development"/>
    <s v="Application Development - Digital Onboarding &amp; Experience"/>
    <s v="Squad Consumer Loyalty &amp; Merchant Experience"/>
    <s v="Developer"/>
    <s v="Developer"/>
    <s v="Kantor Pusat - Griya Niaga 2"/>
    <s v="TANGERANG SELATAN"/>
    <s v="Banten"/>
    <d v="1999-08-31T00:00:00"/>
    <d v="2024-10-01T00:00:00"/>
    <s v="Male"/>
    <s v="KP"/>
    <s v="mahendra.tama@cimbniaga.co.id"/>
    <s v="D-4"/>
    <n v="3036423"/>
    <s v="DANIEL FANNY JUDIKA PISCES"/>
    <s v="Tech Lead - Squad Consumer Loyalty &amp; Merchant Experience"/>
    <m/>
    <m/>
    <m/>
    <m/>
    <x v="1"/>
    <m/>
    <m/>
    <x v="0"/>
    <n v="0"/>
    <x v="0"/>
    <n v="0"/>
    <x v="0"/>
    <n v="0"/>
  </r>
  <r>
    <n v="5416686"/>
    <s v="FANNY IRAWAN SUTAWANIR"/>
    <s v="U5"/>
    <x v="8"/>
    <s v="Information Technology"/>
    <s v="Digital Channel Development"/>
    <s v="Application Development - Digital Onboarding &amp; Experience"/>
    <s v="Squad Consumer Onboarding Platform"/>
    <s v="Tech Lead"/>
    <s v="Tech Lead"/>
    <s v="Kantor Pusat - Griya Niaga 2"/>
    <s v="TANGERANG SELATAN"/>
    <s v="Banten"/>
    <d v="1987-02-26T00:00:00"/>
    <d v="2024-10-28T00:00:00"/>
    <s v="Male"/>
    <s v="KP"/>
    <s v="fanny.sutawanir@cimbniaga.co.id"/>
    <s v="D-4"/>
    <n v="5396003"/>
    <s v="BUDI OKTAVIYAN SURYANTO"/>
    <s v="Application Development Head - Digital Onboarding &amp; Experience"/>
    <m/>
    <m/>
    <m/>
    <m/>
    <x v="1"/>
    <m/>
    <m/>
    <x v="0"/>
    <n v="0"/>
    <x v="1"/>
    <e v="#N/A"/>
    <x v="1"/>
    <e v="#N/A"/>
  </r>
  <r>
    <n v="5378682"/>
    <s v="REZKY DERMAWAN"/>
    <s v="U6"/>
    <x v="8"/>
    <s v="Information Technology"/>
    <s v="Digital Channel Development"/>
    <s v="Application Development - Digital Onboarding &amp; Experience"/>
    <s v="Squad Consumer Onboarding Platform"/>
    <s v="Tech Lead"/>
    <s v="Tech Lead"/>
    <s v="Kantor Pusat - Griya Niaga 2"/>
    <s v="TANGERANG SELATAN"/>
    <s v="Banten"/>
    <d v="1997-02-26T00:00:00"/>
    <d v="2022-11-14T00:00:00"/>
    <s v="Male"/>
    <s v="KP"/>
    <s v="Rezky.Dermawan@cimbniaga.co.id"/>
    <s v="D-4"/>
    <n v="5396003"/>
    <s v="BUDI OKTAVIYAN SURYANTO"/>
    <s v="Application Development Head - Digital Onboarding &amp; Experience"/>
    <m/>
    <m/>
    <m/>
    <m/>
    <x v="1"/>
    <m/>
    <m/>
    <x v="0"/>
    <n v="0"/>
    <x v="0"/>
    <n v="0"/>
    <x v="0"/>
    <n v="0"/>
  </r>
  <r>
    <n v="3037679"/>
    <s v="ZAHRIAH FRISKA"/>
    <s v="U8"/>
    <x v="8"/>
    <s v="Information Technology"/>
    <s v="Digital Channel Development"/>
    <s v="Application Development - Digital Onboarding &amp; Experience"/>
    <s v="Squad Consumer Onboarding Platform"/>
    <s v="Developer"/>
    <s v="Developer"/>
    <s v="Kantor Pusat - Griya Niaga 2"/>
    <s v="TANGERANG SELATAN"/>
    <s v="Banten"/>
    <d v="1996-06-23T00:00:00"/>
    <d v="2019-03-01T00:00:00"/>
    <s v="Female"/>
    <s v="KP"/>
    <s v="ZAHRIAH.FRISKA@CIMBNIAGA.CO.ID"/>
    <s v="D-4"/>
    <n v="5416686"/>
    <s v="FANNY IRAWAN SUTAWANIR"/>
    <s v="Tech Lead - Squad Consumer Onboarding Platform"/>
    <m/>
    <m/>
    <m/>
    <m/>
    <x v="1"/>
    <m/>
    <m/>
    <x v="0"/>
    <n v="0"/>
    <x v="0"/>
    <n v="0"/>
    <x v="0"/>
    <n v="0"/>
  </r>
  <r>
    <n v="5394883"/>
    <s v="RICHIE MARTIN"/>
    <s v="U8"/>
    <x v="8"/>
    <s v="Information Technology"/>
    <s v="Digital Channel Development"/>
    <s v="Application Development - Digital Onboarding &amp; Experience"/>
    <s v="Squad Consumer Onboarding Platform"/>
    <s v="Developer"/>
    <s v="Developer"/>
    <s v="Kantor Pusat - Griya Niaga 2"/>
    <s v="TANGERANG SELATAN"/>
    <s v="Banten"/>
    <d v="2000-03-22T00:00:00"/>
    <d v="2023-09-05T00:00:00"/>
    <s v="Male"/>
    <s v="KP"/>
    <s v="Richie.Martin@cimbniaga.co.id"/>
    <s v="D-4"/>
    <n v="5416686"/>
    <s v="FANNY IRAWAN SUTAWANIR"/>
    <s v="Tech Lead - Squad Consumer Onboarding Platform"/>
    <m/>
    <m/>
    <m/>
    <m/>
    <x v="1"/>
    <m/>
    <m/>
    <x v="0"/>
    <n v="0"/>
    <x v="0"/>
    <n v="0"/>
    <x v="0"/>
    <n v="0"/>
  </r>
  <r>
    <n v="3035698"/>
    <s v="ADI RISTIANTO"/>
    <s v="U6"/>
    <x v="8"/>
    <s v="Information Technology"/>
    <s v="Digital Channel Development"/>
    <s v="Application Development - Digital Consumer Channel"/>
    <s v="Squad Core Products"/>
    <s v="Testing Lead"/>
    <s v="Testing Lead"/>
    <s v="Kantor Pusat - Griya Niaga 2"/>
    <s v="TANGERANG SELATAN"/>
    <s v="Banten"/>
    <d v="1992-12-01T00:00:00"/>
    <d v="2018-05-07T00:00:00"/>
    <s v="Male"/>
    <s v="KP"/>
    <s v="ADI.RISTIANTO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376135"/>
    <s v="MUHAMMAD RAIHAN FAIS SYA'BANI"/>
    <s v="U7"/>
    <x v="8"/>
    <s v="Information Technology"/>
    <s v="Digital Channel Development"/>
    <s v="Application Development - Digital Consumer Channel"/>
    <s v="Squad Core Products"/>
    <s v="Testing Engineer"/>
    <s v="Testing Engineer"/>
    <s v="Kantor Pusat - Griya Niaga 2"/>
    <s v="TANGERANG SELATAN"/>
    <s v="Banten"/>
    <d v="2000-11-19T00:00:00"/>
    <d v="2022-09-26T00:00:00"/>
    <s v="Male"/>
    <s v="KP"/>
    <s v="Muhammad.Syabani@cimbniaga.co.id"/>
    <s v="D-4"/>
    <n v="3035698"/>
    <s v="ADI RISTIANTO"/>
    <s v="Testing Lead - Squad Core Products"/>
    <m/>
    <m/>
    <m/>
    <m/>
    <x v="1"/>
    <m/>
    <m/>
    <x v="0"/>
    <n v="0"/>
    <x v="0"/>
    <n v="0"/>
    <x v="0"/>
    <n v="0"/>
  </r>
  <r>
    <n v="3038627"/>
    <s v="RIA TANGKELANGI"/>
    <s v="U8"/>
    <x v="8"/>
    <s v="Information Technology"/>
    <s v="Digital Channel Development"/>
    <s v="Application Development - Digital Consumer Channel"/>
    <s v="Squad Core Products"/>
    <s v="Testing Engineer"/>
    <s v="Testing Engineer"/>
    <s v="Kantor Pusat - Griya Niaga 2"/>
    <s v="TANGERANG SELATAN"/>
    <s v="Banten"/>
    <d v="1987-08-08T00:00:00"/>
    <d v="2019-08-12T00:00:00"/>
    <s v="Female"/>
    <s v="KP"/>
    <s v="RIA.TANGKELANGI@CIMBNIAGA.CO.ID"/>
    <s v="D-4"/>
    <n v="3035698"/>
    <s v="ADI RISTIANTO"/>
    <s v="Testing Lead - Squad Core Products"/>
    <m/>
    <m/>
    <m/>
    <m/>
    <x v="1"/>
    <m/>
    <m/>
    <x v="0"/>
    <n v="0"/>
    <x v="0"/>
    <n v="0"/>
    <x v="0"/>
    <n v="0"/>
  </r>
  <r>
    <n v="5372291"/>
    <s v="DITA PRADISTYA"/>
    <s v="U8"/>
    <x v="8"/>
    <s v="Information Technology"/>
    <s v="Digital Channel Development"/>
    <s v="Application Development - Digital Consumer Channel"/>
    <s v="Squad Core Products"/>
    <s v="Testing Engineer"/>
    <s v="Testing Engineer"/>
    <s v="Kantor Pusat - Griya Niaga 2"/>
    <s v="TANGERANG SELATAN"/>
    <s v="Banten"/>
    <d v="1996-04-09T00:00:00"/>
    <d v="2022-07-04T00:00:00"/>
    <s v="Female"/>
    <s v="KP"/>
    <s v="Dita.Pradistya@cimbniaga.co.id"/>
    <s v="D-4"/>
    <n v="3035698"/>
    <s v="ADI RISTIANTO"/>
    <s v="Testing Lead - Squad Core Products"/>
    <m/>
    <m/>
    <m/>
    <m/>
    <x v="1"/>
    <m/>
    <m/>
    <x v="0"/>
    <n v="0.05"/>
    <x v="0"/>
    <n v="0"/>
    <x v="0"/>
    <n v="2.5000000000000001E-2"/>
  </r>
  <r>
    <n v="5352318"/>
    <s v="AKHMAD REIZA ARMANDO"/>
    <s v="U6"/>
    <x v="8"/>
    <s v="Information Technology"/>
    <s v="Digital Channel Development"/>
    <s v="Application Development - Digital Onboarding &amp; Experience"/>
    <s v="Squad Corporate Onboarding &amp; Fraud Management"/>
    <s v="Tech Lead"/>
    <s v="Tech Lead"/>
    <s v="Kantor Pusat - Griya Niaga 2"/>
    <s v="TANGERANG SELATAN"/>
    <s v="Banten"/>
    <d v="1991-10-27T00:00:00"/>
    <d v="2021-10-04T00:00:00"/>
    <s v="Male"/>
    <s v="KP"/>
    <s v="Akhmad.Armando@cimbniaga.co.id"/>
    <s v="D-4"/>
    <n v="5396003"/>
    <s v="BUDI OKTAVIYAN SURYANTO"/>
    <s v="Application Development Head - Digital Onboarding &amp; Experience"/>
    <m/>
    <m/>
    <m/>
    <m/>
    <x v="1"/>
    <m/>
    <m/>
    <x v="0"/>
    <n v="0"/>
    <x v="0"/>
    <n v="0"/>
    <x v="0"/>
    <n v="0"/>
  </r>
  <r>
    <n v="5601855"/>
    <s v="ARIO BINTANG ANUGRAH"/>
    <s v="U6"/>
    <x v="8"/>
    <s v="Information Technology"/>
    <s v="Digital Channel Development"/>
    <s v="Application Development - Digital Consumer Channel"/>
    <s v="Squad Credit Card &amp; Loan"/>
    <s v="Developer"/>
    <s v="Developer"/>
    <s v="Kantor Pusat - Griya Niaga 1"/>
    <s v="TANGERANG SELATAN"/>
    <s v="Banten"/>
    <d v="1996-01-10T00:00:00"/>
    <d v="2026-02-02T00:00:00"/>
    <s v="Male"/>
    <s v="KP"/>
    <s v="ario.anugrah@cimbniaga.co.id"/>
    <s v="D-4"/>
    <n v="5380025"/>
    <s v="ABD IZZAH"/>
    <s v="Tech Lead - Squad Credit Card &amp; Loan"/>
    <m/>
    <m/>
    <m/>
    <m/>
    <x v="1"/>
    <m/>
    <m/>
    <x v="0"/>
    <n v="0"/>
    <x v="1"/>
    <e v="#N/A"/>
    <x v="1"/>
    <e v="#N/A"/>
  </r>
  <r>
    <n v="5416027"/>
    <s v="FANDRIAN RHAMADIANSYAH"/>
    <s v="U7"/>
    <x v="8"/>
    <s v="Information Technology"/>
    <s v="Digital Channel Development"/>
    <s v="Application Development - Digital Consumer Channel"/>
    <s v="Squad Credit Card &amp; Loan"/>
    <s v="Developer"/>
    <s v="Developer"/>
    <s v="Kantor Pusat - Griya Niaga 1"/>
    <s v="TANGERANG SELATAN"/>
    <s v="Banten"/>
    <d v="1990-04-05T00:00:00"/>
    <d v="2024-10-14T00:00:00"/>
    <s v="Male"/>
    <s v="KP"/>
    <s v="fandrian.rhamadiansyah@cimbniaga.co.id"/>
    <s v="D-4"/>
    <n v="5380025"/>
    <s v="ABD IZZAH"/>
    <s v="Tech Lead - Squad Credit Card &amp; Loan"/>
    <m/>
    <m/>
    <m/>
    <m/>
    <x v="1"/>
    <m/>
    <m/>
    <x v="0"/>
    <n v="0"/>
    <x v="0"/>
    <n v="0"/>
    <x v="0"/>
    <n v="0"/>
  </r>
  <r>
    <n v="5380025"/>
    <s v="ABD IZZAH"/>
    <s v="U7"/>
    <x v="8"/>
    <s v="Information Technology"/>
    <s v="Digital Channel Development"/>
    <s v="Application Development - Digital Consumer Channel"/>
    <s v="Squad Credit Card &amp; Loan"/>
    <s v="Tech Lead"/>
    <s v="Tech Lead"/>
    <s v="Kantor Pusat - Griya Niaga 2"/>
    <s v="TANGERANG SELATAN"/>
    <s v="Banten"/>
    <d v="1992-03-20T00:00:00"/>
    <d v="2022-12-12T00:00:00"/>
    <s v="Male"/>
    <s v="KP"/>
    <s v="Abd.Izzah@cimbniaga.co.id"/>
    <s v="D-4"/>
    <n v="5409896"/>
    <s v="MUHAMAD ZAMRUDI AL HADIQ"/>
    <s v="Application Development Head - Digital Consumer Channel"/>
    <m/>
    <m/>
    <m/>
    <m/>
    <x v="1"/>
    <m/>
    <m/>
    <x v="0"/>
    <n v="0"/>
    <x v="2"/>
    <n v="1"/>
    <x v="0"/>
    <n v="0.5"/>
  </r>
  <r>
    <n v="3036510"/>
    <s v="ARIP BUDIYONO"/>
    <s v="U7"/>
    <x v="8"/>
    <s v="Information Technology"/>
    <s v="Digital Channel Development"/>
    <s v="Application Development - Digital Consumer Channel"/>
    <s v="Squad Credit Card &amp; Loan"/>
    <s v="Developer"/>
    <s v="Developer"/>
    <s v="Kantor Pusat - Griya Niaga 1"/>
    <s v="TANGERANG SELATAN"/>
    <s v="Banten"/>
    <d v="1985-06-29T00:00:00"/>
    <d v="2018-10-01T00:00:00"/>
    <s v="Male"/>
    <s v="KP"/>
    <s v="ARIP.BUDIYONO@CIMBNIAGA.CO.ID"/>
    <s v="D-4"/>
    <n v="5380025"/>
    <s v="ABD IZZAH"/>
    <s v="Tech Lead - Squad Credit Card &amp; Loan"/>
    <m/>
    <m/>
    <m/>
    <m/>
    <x v="1"/>
    <m/>
    <m/>
    <x v="0"/>
    <n v="0.2"/>
    <x v="0"/>
    <n v="0"/>
    <x v="0"/>
    <n v="0.1"/>
  </r>
  <r>
    <n v="5376959"/>
    <s v="MUHAMMAD NUR ZAENI"/>
    <s v="U8"/>
    <x v="8"/>
    <s v="Information Technology"/>
    <s v="Digital Channel Development"/>
    <s v="Application Development - Digital Consumer Channel"/>
    <s v="Squad Credit Card &amp; Loan"/>
    <s v="Developer"/>
    <s v="Developer"/>
    <s v="Kantor Pusat - Griya Niaga 1"/>
    <s v="TANGERANG SELATAN"/>
    <s v="Banten"/>
    <d v="1995-09-07T00:00:00"/>
    <d v="2022-10-10T00:00:00"/>
    <s v="Male"/>
    <s v="KP"/>
    <s v="Muhammad.Zaeni@cimbniaga.co.id"/>
    <s v="D-4"/>
    <n v="5380025"/>
    <s v="ABD IZZAH"/>
    <s v="Tech Lead - Squad Credit Card &amp; Loan"/>
    <m/>
    <m/>
    <m/>
    <m/>
    <x v="1"/>
    <m/>
    <m/>
    <x v="1"/>
    <n v="1"/>
    <x v="2"/>
    <n v="1"/>
    <x v="2"/>
    <n v="1"/>
  </r>
  <r>
    <n v="5323387"/>
    <s v="ALBERT BISMA NUGRAHA"/>
    <s v="U8"/>
    <x v="8"/>
    <s v="Information Technology"/>
    <s v="Digital Channel Development"/>
    <s v="Application Development - Digital Consumer Channel"/>
    <s v="Squad Credit Card &amp; Loan"/>
    <s v="Developer"/>
    <s v="Developer"/>
    <s v="Kantor Pusat - Griya Niaga 1"/>
    <s v="TANGERANG SELATAN"/>
    <s v="Banten"/>
    <d v="1997-07-08T00:00:00"/>
    <d v="2021-06-14T00:00:00"/>
    <s v="Male"/>
    <s v="KP"/>
    <s v="Albert.Nugraha@cimbniaga.co.id"/>
    <s v="D-4"/>
    <n v="5380025"/>
    <s v="ABD IZZAH"/>
    <s v="Tech Lead - Squad Credit Card &amp; Loan"/>
    <m/>
    <m/>
    <m/>
    <m/>
    <x v="1"/>
    <m/>
    <m/>
    <x v="0"/>
    <n v="0"/>
    <x v="0"/>
    <n v="0"/>
    <x v="0"/>
    <n v="0"/>
  </r>
  <r>
    <n v="3037683"/>
    <s v="NOVITA RAKHMAWATI"/>
    <s v="U8"/>
    <x v="8"/>
    <s v="Information Technology"/>
    <s v="Digital Channel Development"/>
    <s v="Application Development - Digital Consumer Channel"/>
    <s v="Squad Credit Card &amp; Loan"/>
    <s v="Developer"/>
    <s v="Developer"/>
    <s v="Kantor Pusat - Griya Niaga 2"/>
    <s v="TANGERANG SELATAN"/>
    <s v="Banten"/>
    <d v="1996-11-18T00:00:00"/>
    <d v="2019-03-01T00:00:00"/>
    <s v="Female"/>
    <s v="KP"/>
    <s v="NOVITA.RAKHMAWATI@CIMBNIAGA.CO.ID"/>
    <s v="D-4"/>
    <n v="5380025"/>
    <s v="ABD IZZAH"/>
    <s v="Tech Lead - Squad Credit Card &amp; Loan"/>
    <m/>
    <m/>
    <m/>
    <m/>
    <x v="1"/>
    <m/>
    <m/>
    <x v="0"/>
    <n v="0.15"/>
    <x v="0"/>
    <n v="0"/>
    <x v="0"/>
    <n v="7.4999999999999997E-2"/>
  </r>
  <r>
    <n v="3036181"/>
    <s v="MELDA OCTAVIA"/>
    <s v="U5"/>
    <x v="8"/>
    <s v="Information Technology"/>
    <s v="Digital Channel Development"/>
    <s v="Application Development - Integration &amp; API Ecosystem"/>
    <s v="Squad Customer Growth"/>
    <s v="Squad Lead"/>
    <s v="Squad Lead"/>
    <s v="Kantor Pusat - Griya Niaga 2"/>
    <s v="TANGERANG SELATAN"/>
    <s v="Banten"/>
    <d v="1993-10-02T00:00:00"/>
    <d v="2018-08-27T00:00:00"/>
    <s v="Female"/>
    <s v="KP"/>
    <s v="MELDA.OCTAVIA@CIMBNIAGA.CO.ID"/>
    <s v="D-4"/>
    <n v="5601738"/>
    <s v="YUDHA PURNAMA MALIMAS"/>
    <s v="Application Development Head - Integration &amp; API Ecosystem"/>
    <m/>
    <m/>
    <m/>
    <m/>
    <x v="1"/>
    <m/>
    <m/>
    <x v="0"/>
    <n v="0"/>
    <x v="0"/>
    <n v="0"/>
    <x v="0"/>
    <n v="0"/>
  </r>
  <r>
    <n v="5417518"/>
    <s v="IRANIA"/>
    <s v="U6"/>
    <x v="8"/>
    <s v="Information Technology"/>
    <s v="Digital Channel Development"/>
    <s v="Application Development - Integration &amp; API Ecosystem"/>
    <s v="Squad Customer Growth"/>
    <s v="Developer"/>
    <s v="Developer"/>
    <s v="Kantor Pusat - Griya Niaga 2"/>
    <s v="TANGERANG SELATAN"/>
    <s v="Banten"/>
    <d v="1992-12-30T00:00:00"/>
    <d v="2024-11-11T00:00:00"/>
    <s v="Female"/>
    <s v="KP"/>
    <s v="irania.hamzah@cimbniaga.co.id"/>
    <s v="D-4"/>
    <n v="3036181"/>
    <s v="MELDA OCTAVIA"/>
    <s v="Squad Lead - Squad Customer Growth"/>
    <m/>
    <m/>
    <m/>
    <m/>
    <x v="1"/>
    <m/>
    <m/>
    <x v="0"/>
    <n v="0"/>
    <x v="2"/>
    <n v="1"/>
    <x v="0"/>
    <n v="0.5"/>
  </r>
  <r>
    <n v="5363956"/>
    <s v="NATALIA AMBARWATI"/>
    <s v="U7"/>
    <x v="8"/>
    <s v="Information Technology"/>
    <s v="Digital Channel Development"/>
    <s v="Application Development - Integration &amp; API Ecosystem"/>
    <s v="Squad Customer Growth"/>
    <s v="System Analyst"/>
    <s v="System Analyst"/>
    <s v="Kantor Pusat - Griya Niaga 2"/>
    <s v="TANGERANG SELATAN"/>
    <s v="Banten"/>
    <d v="1996-12-25T00:00:00"/>
    <d v="2022-02-14T00:00:00"/>
    <s v="Female"/>
    <s v="KP"/>
    <s v="Natalia.Ambarwati@cimbniaga.co.id"/>
    <s v="D-4"/>
    <n v="3036181"/>
    <s v="MELDA OCTAVIA"/>
    <s v="Squad Lead - Squad Customer Growth"/>
    <m/>
    <m/>
    <m/>
    <m/>
    <x v="1"/>
    <m/>
    <m/>
    <x v="0"/>
    <n v="0"/>
    <x v="0"/>
    <n v="0"/>
    <x v="0"/>
    <n v="0"/>
  </r>
  <r>
    <n v="3041081"/>
    <s v="HERLAMBANG RIZKY RAMADHAN"/>
    <s v="U7"/>
    <x v="8"/>
    <s v="Information Technology"/>
    <s v="Digital Channel Development"/>
    <s v="Application Development - Integration &amp; API Ecosystem"/>
    <s v="Squad Customer Growth"/>
    <s v="Developer"/>
    <s v="Developer"/>
    <s v="Kantor Pusat - Griya Niaga 2"/>
    <s v="TANGERANG SELATAN"/>
    <s v="Banten"/>
    <d v="1995-02-17T00:00:00"/>
    <d v="2020-04-06T00:00:00"/>
    <s v="Male"/>
    <s v="KP"/>
    <s v="HERLAMBANG.RAMADHAN@CIMBNIAGA.CO.ID"/>
    <s v="D-4"/>
    <n v="3036181"/>
    <s v="MELDA OCTAVIA"/>
    <s v="Squad Lead - Squad Customer Growth"/>
    <m/>
    <m/>
    <m/>
    <m/>
    <x v="1"/>
    <m/>
    <m/>
    <x v="0"/>
    <n v="0"/>
    <x v="0"/>
    <n v="0"/>
    <x v="0"/>
    <n v="0"/>
  </r>
  <r>
    <n v="5404652"/>
    <s v="M MIKAIL DWI KHUSNANDA"/>
    <s v="U7"/>
    <x v="8"/>
    <s v="Information Technology"/>
    <s v="Digital Channel Development"/>
    <s v="Application Development - Integration &amp; API Ecosystem"/>
    <s v="Squad Customer Growth"/>
    <s v="Developer"/>
    <s v="Developer"/>
    <s v="Kantor Pusat - Griya Niaga 2"/>
    <s v="TANGERANG SELATAN"/>
    <s v="Banten"/>
    <d v="1998-03-23T00:00:00"/>
    <d v="2024-03-04T00:00:00"/>
    <s v="Male"/>
    <s v="KP"/>
    <s v="m.khusnanda@cimbniaga.co.id"/>
    <s v="D-4"/>
    <n v="3036181"/>
    <s v="MELDA OCTAVIA"/>
    <s v="Squad Lead - Squad Customer Growth"/>
    <m/>
    <m/>
    <m/>
    <m/>
    <x v="1"/>
    <m/>
    <m/>
    <x v="0"/>
    <n v="0.1"/>
    <x v="0"/>
    <n v="0"/>
    <x v="0"/>
    <n v="0.05"/>
  </r>
  <r>
    <n v="5364227"/>
    <s v="SARAH KHOIRUNNISA"/>
    <s v="U8"/>
    <x v="8"/>
    <s v="Information Technology"/>
    <s v="Digital Channel Development"/>
    <s v="Application Development - Integration &amp; API Ecosystem"/>
    <s v="Squad Customer Growth"/>
    <s v="System Analyst"/>
    <s v="System Analyst"/>
    <s v="Kantor Pusat - Griya Niaga 2"/>
    <s v="TANGERANG SELATAN"/>
    <s v="Banten"/>
    <d v="1995-12-16T00:00:00"/>
    <d v="2022-02-21T00:00:00"/>
    <s v="Female"/>
    <s v="KP"/>
    <s v="Sarah.Khoirunnisa@cimbniaga.co.id"/>
    <s v="D-4"/>
    <n v="3036181"/>
    <s v="MELDA OCTAVIA"/>
    <s v="Squad Lead - Squad Customer Growth"/>
    <m/>
    <m/>
    <m/>
    <m/>
    <x v="1"/>
    <m/>
    <m/>
    <x v="0"/>
    <n v="0"/>
    <x v="0"/>
    <n v="0"/>
    <x v="0"/>
    <n v="0"/>
  </r>
  <r>
    <n v="3036436"/>
    <s v="RANDY PRASETYA"/>
    <s v="U5"/>
    <x v="8"/>
    <s v="Information Technology"/>
    <s v="Digital Channel Development"/>
    <s v="Application - Digital Corporate Channel"/>
    <s v="Squad Digital Corporate Channel"/>
    <s v="Solution Architect"/>
    <s v="Solution Architect"/>
    <s v="Kantor Pusat - Griya Niaga 2"/>
    <s v="TANGERANG SELATAN"/>
    <s v="Banten"/>
    <d v="1986-10-28T00:00:00"/>
    <d v="2018-10-29T00:00:00"/>
    <s v="Male"/>
    <s v="KP"/>
    <s v="RANDY.PRASETYA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3037380"/>
    <s v="INDRA SEPTIAN DARMAWAN"/>
    <s v="U5"/>
    <x v="8"/>
    <s v="Information Technology"/>
    <s v="Digital Channel Development"/>
    <s v="Application - Digital Corporate Channel"/>
    <s v="Squad Digital Corporate Channel"/>
    <s v="Solution Architect"/>
    <s v="Solution Architect"/>
    <s v="Kantor Pusat - Griya Niaga 2"/>
    <s v="TANGERANG SELATAN"/>
    <s v="Banten"/>
    <d v="1990-09-12T00:00:00"/>
    <d v="2019-02-11T00:00:00"/>
    <s v="Male"/>
    <s v="KP"/>
    <s v="INDRA.DARMAWAN@CIMBNIAGA.CO.ID"/>
    <s v="D-4"/>
    <n v="3028565"/>
    <s v="EDWIN HANDOJO"/>
    <s v="Application Development Head - Digital Corporate Channel"/>
    <m/>
    <m/>
    <m/>
    <m/>
    <x v="1"/>
    <m/>
    <m/>
    <x v="1"/>
    <n v="1"/>
    <x v="0"/>
    <n v="0"/>
    <x v="0"/>
    <n v="0.5"/>
  </r>
  <r>
    <n v="3038105"/>
    <s v="WINDY TRESNANING WAHYUNI"/>
    <s v="U5"/>
    <x v="8"/>
    <s v="Information Technology"/>
    <s v="Digital Channel Development"/>
    <s v="Application - Digital Corporate Channel"/>
    <s v="Squad Digital Corporate Channel"/>
    <s v="Solution Architect"/>
    <s v="Solution Architect"/>
    <s v="Kantor Pusat - Griya Niaga 2"/>
    <s v="TANGERANG SELATAN"/>
    <s v="Banten"/>
    <d v="1987-04-22T00:00:00"/>
    <d v="2019-06-17T00:00:00"/>
    <s v="Female"/>
    <s v="KP"/>
    <s v="WINDY.WAHYUNI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5392536"/>
    <s v="FAJAR ANDI YULIANTO"/>
    <s v="U5"/>
    <x v="8"/>
    <s v="Information Technology"/>
    <s v="Digital Channel Development"/>
    <s v="Application - Digital Corporate Channel"/>
    <s v="Squad Digital Corporate Channel"/>
    <s v="Solution Architect"/>
    <s v="Solution Architect"/>
    <s v="Kantor Pusat - Griya Niaga 2"/>
    <s v="TANGERANG SELATAN"/>
    <s v="Banten"/>
    <d v="1995-07-17T00:00:00"/>
    <d v="2023-07-03T00:00:00"/>
    <s v="Male"/>
    <s v="KP"/>
    <s v="Fajar.Yulianto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3037651"/>
    <s v="LILY ROJA BIATI MURSARI"/>
    <s v="U6"/>
    <x v="8"/>
    <s v="Information Technology"/>
    <s v="Digital Channel Development"/>
    <s v="Application Development - Integration &amp; API Ecosystem"/>
    <s v="Squad Enabler Banking"/>
    <s v="Squad Lead"/>
    <s v="Squad Lead"/>
    <s v="Kantor Pusat - Griya Niaga 1"/>
    <s v="TANGERANG SELATAN"/>
    <s v="Banten"/>
    <d v="1994-12-19T00:00:00"/>
    <d v="2019-04-01T00:00:00"/>
    <s v="Female"/>
    <s v="KP"/>
    <s v="LILY.MURSARI@CIMBNIAGA.CO.ID"/>
    <s v="D-4"/>
    <n v="5601738"/>
    <s v="YUDHA PURNAMA MALIMAS"/>
    <s v="Application Development Head - Integration &amp; API Ecosystem"/>
    <m/>
    <m/>
    <m/>
    <m/>
    <x v="1"/>
    <m/>
    <m/>
    <x v="0"/>
    <n v="0.05"/>
    <x v="0"/>
    <n v="0"/>
    <x v="0"/>
    <n v="2.5000000000000001E-2"/>
  </r>
  <r>
    <n v="3040088"/>
    <s v="FRANSISCUS BOBBY ISKANDAR SIHALOHO"/>
    <s v="U7"/>
    <x v="8"/>
    <s v="Information Technology"/>
    <s v="Digital Channel Development"/>
    <s v="Application Development - Integration &amp; API Ecosystem"/>
    <s v="Squad Enabler Banking"/>
    <s v="Developer"/>
    <s v="Developer"/>
    <s v="Kantor Pusat - Griya Niaga 1"/>
    <s v="TANGERANG SELATAN"/>
    <s v="Banten"/>
    <d v="1997-12-03T00:00:00"/>
    <d v="2020-01-20T00:00:00"/>
    <s v="Male"/>
    <s v="KP"/>
    <s v="FRANSISCUS.SIHALOHO@CIMBNIAGA.CO.ID"/>
    <s v="D-4"/>
    <n v="3037651"/>
    <s v="LILY ROJA BIATI MURSARI"/>
    <s v="Squad Lead - Squad Enabler Banking"/>
    <m/>
    <m/>
    <m/>
    <m/>
    <x v="1"/>
    <m/>
    <m/>
    <x v="0"/>
    <n v="0.25"/>
    <x v="0"/>
    <n v="0"/>
    <x v="0"/>
    <n v="0.125"/>
  </r>
  <r>
    <n v="5394342"/>
    <s v="MUHAMMAD RAFIF ADUM PRATAMA"/>
    <s v="U8"/>
    <x v="8"/>
    <s v="Information Technology"/>
    <s v="Digital Channel Development"/>
    <s v="Application Development - Integration &amp; API Ecosystem"/>
    <s v="Squad Enabler Banking"/>
    <s v="Developer"/>
    <s v="Developer"/>
    <s v="Kantor Pusat - Griya Niaga 1"/>
    <s v="TANGERANG SELATAN"/>
    <s v="Banten"/>
    <d v="1999-02-25T00:00:00"/>
    <d v="2023-08-14T00:00:00"/>
    <s v="Male"/>
    <s v="KP"/>
    <s v="Muhammad.Pratama3@cimbniaga.co.id"/>
    <s v="D-4"/>
    <n v="3037651"/>
    <s v="LILY ROJA BIATI MURSARI"/>
    <s v="Squad Lead - Squad Enabler Banking"/>
    <m/>
    <m/>
    <m/>
    <m/>
    <x v="1"/>
    <m/>
    <m/>
    <x v="0"/>
    <n v="0"/>
    <x v="0"/>
    <n v="0"/>
    <x v="0"/>
    <n v="0"/>
  </r>
  <r>
    <n v="5394344"/>
    <s v="ALIZA HANUM ANGGANI"/>
    <s v="U8"/>
    <x v="8"/>
    <s v="Information Technology"/>
    <s v="Digital Channel Development"/>
    <s v="Application Development - Integration &amp; API Ecosystem"/>
    <s v="Squad Enabler Banking"/>
    <s v="System Analyst"/>
    <s v="System Analyst"/>
    <s v="Kantor Pusat - Griya Niaga 1"/>
    <s v="TANGERANG SELATAN"/>
    <s v="Banten"/>
    <d v="1999-05-22T00:00:00"/>
    <d v="2023-09-05T00:00:00"/>
    <s v="Female"/>
    <s v="KP"/>
    <s v="Aliza.Anggani@cimbniaga.co.id"/>
    <s v="D-4"/>
    <n v="3037651"/>
    <s v="LILY ROJA BIATI MURSARI"/>
    <s v="Squad Lead - Squad Enabler Banking"/>
    <m/>
    <m/>
    <m/>
    <m/>
    <x v="1"/>
    <m/>
    <m/>
    <x v="0"/>
    <n v="0.65"/>
    <x v="2"/>
    <n v="1"/>
    <x v="0"/>
    <n v="0.82499999999999996"/>
  </r>
  <r>
    <n v="5414786"/>
    <s v="FARDHILA ZAHRA DWI WARDHANI"/>
    <s v="U8"/>
    <x v="8"/>
    <s v="Information Technology"/>
    <s v="Digital Channel Development"/>
    <s v="Application Development - Integration &amp; API Ecosystem"/>
    <s v="Squad Enabler Banking"/>
    <s v="Developer"/>
    <s v="Developer"/>
    <s v="Kantor Pusat - Griya Niaga 1"/>
    <s v="TANGERANG SELATAN"/>
    <s v="Banten"/>
    <d v="2003-04-07T00:00:00"/>
    <d v="2024-10-01T00:00:00"/>
    <s v="Female"/>
    <s v="KP"/>
    <s v="fardhila.wardhani@cimbniaga.co.id"/>
    <s v="D-4"/>
    <n v="3037651"/>
    <s v="LILY ROJA BIATI MURSARI"/>
    <s v="Squad Lead - Squad Enabler Banking"/>
    <m/>
    <m/>
    <m/>
    <m/>
    <x v="1"/>
    <m/>
    <m/>
    <x v="0"/>
    <n v="0.05"/>
    <x v="0"/>
    <n v="0"/>
    <x v="0"/>
    <n v="2.5000000000000001E-2"/>
  </r>
  <r>
    <n v="3038255"/>
    <s v="WENY ARISKA YULIANTY"/>
    <s v="U7"/>
    <x v="8"/>
    <s v="Information Technology"/>
    <s v="Digital Channel Development"/>
    <s v="Application Development - Integration &amp; API Ecosystem"/>
    <s v="Squad Financial Banking"/>
    <s v="Developer"/>
    <s v="Developer"/>
    <s v="Kantor Pusat - Griya Niaga 2"/>
    <s v="TANGERANG SELATAN"/>
    <s v="Banten"/>
    <d v="1994-07-19T00:00:00"/>
    <d v="2019-06-17T00:00:00"/>
    <s v="Female"/>
    <s v="KP"/>
    <s v="WENY.YULIANTY@CIMBNIAGA.CO.ID"/>
    <s v="D-4"/>
    <n v="5417517"/>
    <s v="HENGKY BINTORO"/>
    <s v="Squad Lead - Squad Financial Banking"/>
    <m/>
    <m/>
    <m/>
    <m/>
    <x v="1"/>
    <m/>
    <m/>
    <x v="0"/>
    <n v="0"/>
    <x v="0"/>
    <n v="0"/>
    <x v="0"/>
    <n v="0"/>
  </r>
  <r>
    <n v="5414652"/>
    <s v="ISTIGFAR RAHMAN"/>
    <s v="U7"/>
    <x v="8"/>
    <s v="Information Technology"/>
    <s v="Digital Channel Development"/>
    <s v="Application Development - Integration &amp; API Ecosystem"/>
    <s v="Squad Financial Banking"/>
    <s v="Developer"/>
    <s v="Developer"/>
    <s v="Kantor Pusat - Griya Niaga 2"/>
    <s v="TANGERANG SELATAN"/>
    <s v="Banten"/>
    <d v="1992-09-13T00:00:00"/>
    <d v="2024-09-23T00:00:00"/>
    <s v="Female"/>
    <s v="KP"/>
    <s v="istigfar.rahman@cimbniaga.co.id"/>
    <s v="D-4"/>
    <n v="5417517"/>
    <s v="HENGKY BINTORO"/>
    <s v="Squad Lead - Squad Financial Banking"/>
    <m/>
    <m/>
    <m/>
    <m/>
    <x v="1"/>
    <m/>
    <m/>
    <x v="0"/>
    <n v="0.8"/>
    <x v="0"/>
    <n v="0"/>
    <x v="0"/>
    <n v="0.4"/>
  </r>
  <r>
    <n v="5417517"/>
    <s v="HENGKY BINTORO"/>
    <s v="U7"/>
    <x v="8"/>
    <s v="Information Technology"/>
    <s v="Digital Channel Development"/>
    <s v="Application Development - Integration &amp; API Ecosystem"/>
    <s v="Squad Financial Banking"/>
    <s v="Squad Lead"/>
    <s v="Squad Lead"/>
    <s v="Kantor Pusat - Griya Niaga 2"/>
    <s v="TANGERANG SELATAN"/>
    <s v="Banten"/>
    <d v="1990-12-12T00:00:00"/>
    <d v="2024-11-11T00:00:00"/>
    <s v="Male"/>
    <s v="KP"/>
    <s v="hengky.bintoro@cimbniaga.co.id"/>
    <s v="D-4"/>
    <n v="5601738"/>
    <s v="YUDHA PURNAMA MALIMAS"/>
    <s v="Application Development Head - Integration &amp; API Ecosystem"/>
    <m/>
    <m/>
    <m/>
    <m/>
    <x v="1"/>
    <m/>
    <m/>
    <x v="0"/>
    <n v="0.45"/>
    <x v="2"/>
    <n v="1"/>
    <x v="0"/>
    <n v="0.72499999999999998"/>
  </r>
  <r>
    <n v="3041123"/>
    <s v="AWWALIYAH CHASANAH"/>
    <s v="U8"/>
    <x v="8"/>
    <s v="Information Technology"/>
    <s v="Digital Channel Development"/>
    <s v="Application Development - Integration &amp; API Ecosystem"/>
    <s v="Squad Financial Banking"/>
    <s v="System Analyst"/>
    <s v="System Analyst"/>
    <s v="Kantor Pusat - Griya Niaga 2"/>
    <s v="TANGERANG SELATAN"/>
    <s v="Banten"/>
    <d v="1995-04-08T00:00:00"/>
    <d v="2020-04-13T00:00:00"/>
    <s v="Female"/>
    <s v="KP"/>
    <s v="AWWALIYAH.CHASANAH@CIMBNIAGA.CO.ID"/>
    <s v="D-4"/>
    <n v="5417517"/>
    <s v="HENGKY BINTORO"/>
    <s v="Squad Lead - Squad Financial Banking"/>
    <m/>
    <m/>
    <m/>
    <m/>
    <x v="1"/>
    <m/>
    <m/>
    <x v="0"/>
    <n v="0.55000000000000004"/>
    <x v="0"/>
    <n v="0"/>
    <x v="0"/>
    <n v="0.27500000000000002"/>
  </r>
  <r>
    <n v="5379571"/>
    <s v="SHARLY HESTARI PAKPAHAN"/>
    <s v="U8"/>
    <x v="8"/>
    <s v="Information Technology"/>
    <s v="Digital Channel Development"/>
    <s v="Application Development - Integration &amp; API Ecosystem"/>
    <s v="Squad Financial Banking"/>
    <s v="System Analyst"/>
    <s v="System Analyst"/>
    <s v="Kantor Pusat - Griya Niaga 2"/>
    <s v="TANGERANG SELATAN"/>
    <s v="Banten"/>
    <d v="1996-09-22T00:00:00"/>
    <d v="2022-11-28T00:00:00"/>
    <s v="Female"/>
    <s v="KP"/>
    <s v="Sharly.Pakpahan@cimbniaga.co.id"/>
    <s v="D-4"/>
    <n v="5417517"/>
    <s v="HENGKY BINTORO"/>
    <s v="Squad Lead - Squad Financial Banking"/>
    <m/>
    <m/>
    <m/>
    <m/>
    <x v="1"/>
    <m/>
    <m/>
    <x v="0"/>
    <n v="0"/>
    <x v="0"/>
    <n v="0"/>
    <x v="0"/>
    <n v="0"/>
  </r>
  <r>
    <n v="5414636"/>
    <s v="SEPTI CHAIRINI UTAMI"/>
    <s v="U8"/>
    <x v="8"/>
    <s v="Information Technology"/>
    <s v="Digital Channel Development"/>
    <s v="Application Development - Integration &amp; API Ecosystem"/>
    <s v="Squad Financial Banking"/>
    <s v="Developer"/>
    <s v="Developer"/>
    <s v="Kantor Pusat - Griya Niaga 2"/>
    <s v="TANGERANG SELATAN"/>
    <s v="Banten"/>
    <d v="2000-09-06T00:00:00"/>
    <d v="2024-10-01T00:00:00"/>
    <s v="Female"/>
    <s v="KP"/>
    <s v="septi.utami@cimbniaga.co.id"/>
    <s v="D-4"/>
    <n v="5417517"/>
    <s v="HENGKY BINTORO"/>
    <s v="Squad Lead - Squad Financial Banking"/>
    <m/>
    <m/>
    <m/>
    <m/>
    <x v="1"/>
    <m/>
    <m/>
    <x v="0"/>
    <n v="0"/>
    <x v="0"/>
    <n v="0"/>
    <x v="0"/>
    <n v="0"/>
  </r>
  <r>
    <n v="5358858"/>
    <s v="AINUL YAQIN MUNTAQO"/>
    <s v="U6"/>
    <x v="8"/>
    <s v="Information Technology"/>
    <s v="Digital Channel Development"/>
    <s v="Application Development - Digital Consumer Channel"/>
    <s v="Squad Growth"/>
    <s v="Developer"/>
    <s v="Developer"/>
    <s v="Kantor Pusat - Griya Niaga 2"/>
    <s v="TANGERANG SELATAN"/>
    <s v="Banten"/>
    <d v="1994-12-16T00:00:00"/>
    <d v="2021-12-13T00:00:00"/>
    <s v="Male"/>
    <s v="KP"/>
    <s v="Ainul.Muntaqo@cimbniaga.co.id"/>
    <s v="D-4"/>
    <n v="5317395"/>
    <s v="Adam Lutpi Muzadid"/>
    <s v="Tech Lead - Squad Growth"/>
    <m/>
    <m/>
    <m/>
    <m/>
    <x v="1"/>
    <m/>
    <m/>
    <x v="0"/>
    <n v="0"/>
    <x v="0"/>
    <n v="0"/>
    <x v="0"/>
    <n v="0"/>
  </r>
  <r>
    <n v="5323797"/>
    <s v="SUPRA YOGI HERMAWAN"/>
    <s v="U6"/>
    <x v="8"/>
    <s v="Information Technology"/>
    <s v="Digital Channel Development"/>
    <s v="Application Development - Digital Consumer Channel"/>
    <s v="Squad Growth"/>
    <s v="Developer"/>
    <s v="Developer"/>
    <s v="Kantor Pusat - Griya Niaga 2"/>
    <s v="TANGERANG SELATAN"/>
    <s v="Banten"/>
    <d v="1994-12-08T00:00:00"/>
    <d v="2021-06-14T00:00:00"/>
    <s v="Male"/>
    <s v="KP"/>
    <s v="Supra.Hermawan@cimbniaga.co.id"/>
    <s v="D-4"/>
    <n v="5317395"/>
    <s v="Adam Lutpi Muzadid"/>
    <s v="Tech Lead - Squad Growth"/>
    <m/>
    <m/>
    <m/>
    <m/>
    <x v="1"/>
    <m/>
    <m/>
    <x v="1"/>
    <n v="1"/>
    <x v="2"/>
    <n v="1"/>
    <x v="2"/>
    <n v="1"/>
  </r>
  <r>
    <n v="5317395"/>
    <s v="ADAM LUTPI MUZADID"/>
    <s v="U6"/>
    <x v="8"/>
    <s v="Information Technology"/>
    <s v="Digital Channel Development"/>
    <s v="Application Development - Digital Consumer Channel"/>
    <s v="Squad Growth"/>
    <s v="Tech Lead"/>
    <s v="Tech Lead"/>
    <s v="Kantor Pusat - Griya Niaga 2"/>
    <s v="TANGERANG SELATAN"/>
    <s v="Banten"/>
    <d v="1990-05-09T00:00:00"/>
    <d v="2021-05-31T00:00:00"/>
    <s v="Male"/>
    <s v="KP"/>
    <s v="Adam.Muzadid@cimbniaga.co.id"/>
    <s v="D-4"/>
    <n v="5409896"/>
    <s v="MUHAMAD ZAMRUDI AL HADIQ"/>
    <s v="Application Development Head - Digital Consumer Channel"/>
    <m/>
    <m/>
    <m/>
    <m/>
    <x v="1"/>
    <m/>
    <m/>
    <x v="0"/>
    <n v="0.95"/>
    <x v="2"/>
    <n v="1"/>
    <x v="0"/>
    <n v="0.97499999999999998"/>
  </r>
  <r>
    <n v="5411527"/>
    <s v="BISMA SATRIA WASESASEGARA"/>
    <s v="U7"/>
    <x v="8"/>
    <s v="Information Technology"/>
    <s v="Digital Channel Development"/>
    <s v="Application Development - Digital Consumer Channel"/>
    <s v="Squad Growth"/>
    <s v="Developer"/>
    <s v="Developer"/>
    <s v="Kantor Pusat - Griya Niaga 2"/>
    <s v="TANGERANG SELATAN"/>
    <s v="Banten"/>
    <d v="1987-08-16T00:00:00"/>
    <d v="2024-07-15T00:00:00"/>
    <s v="Male"/>
    <s v="KP"/>
    <s v="bisma.wasesasegara@cimbniaga.co.id"/>
    <s v="D-4"/>
    <n v="5317395"/>
    <s v="Adam Lutpi Muzadid"/>
    <s v="Tech Lead - Squad Growth"/>
    <m/>
    <m/>
    <m/>
    <m/>
    <x v="1"/>
    <m/>
    <m/>
    <x v="0"/>
    <n v="0.25"/>
    <x v="2"/>
    <n v="1"/>
    <x v="0"/>
    <n v="0.625"/>
  </r>
  <r>
    <n v="5414610"/>
    <s v="RHEZA PANDYA ANDHIKAPUTRA"/>
    <s v="U8"/>
    <x v="8"/>
    <s v="Information Technology"/>
    <s v="Digital Channel Development"/>
    <s v="Application Development - Digital Consumer Channel"/>
    <s v="Squad Growth"/>
    <s v="Developer"/>
    <s v="Developer"/>
    <s v="Kantor Pusat - Griya Niaga 2"/>
    <s v="TANGERANG SELATAN"/>
    <s v="Banten"/>
    <d v="2002-03-20T00:00:00"/>
    <d v="2024-10-01T00:00:00"/>
    <s v="Male"/>
    <s v="KP"/>
    <s v="rheza.andhikaputra@cimbniaga.co.id"/>
    <s v="D-4"/>
    <n v="5317395"/>
    <s v="Adam Lutpi Muzadid"/>
    <s v="Tech Lead - Squad Growth"/>
    <m/>
    <m/>
    <m/>
    <m/>
    <x v="1"/>
    <m/>
    <m/>
    <x v="0"/>
    <n v="0.45"/>
    <x v="0"/>
    <n v="0"/>
    <x v="0"/>
    <n v="0.22500000000000001"/>
  </r>
  <r>
    <n v="3026483"/>
    <s v="DADANG IMAM NUGRAHA"/>
    <s v="U6"/>
    <x v="8"/>
    <s v="Information Technology"/>
    <s v="Digital Channel Development"/>
    <s v="Application Development - Digital Consumer Channel"/>
    <s v="Squad Growth and Ecosystem"/>
    <s v="Testing Lead"/>
    <s v="Testing Lead"/>
    <s v="Kantor Pusat - Griya Niaga 2"/>
    <s v="TANGERANG SELATAN"/>
    <s v="Banten"/>
    <d v="1976-12-16T00:00:00"/>
    <d v="2014-06-02T00:00:00"/>
    <s v="Male"/>
    <s v="KP"/>
    <s v="DADANG.NUGRAHA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316299"/>
    <s v="KHAIRUNNISA ARITONANG"/>
    <s v="U7"/>
    <x v="8"/>
    <s v="Information Technology"/>
    <s v="Digital Channel Development"/>
    <s v="Application Development - Digital Consumer Channel"/>
    <s v="Squad Growth and Ecosystem"/>
    <s v="Testing Engineer"/>
    <s v="Testing Engineer"/>
    <s v="Kantor Pusat - Griya Niaga 2"/>
    <s v="TANGERANG SELATAN"/>
    <s v="Banten"/>
    <d v="1996-05-03T00:00:00"/>
    <d v="2021-04-12T00:00:00"/>
    <s v="Female"/>
    <s v="KP"/>
    <s v="Khairunnisa.Aritonang@cimbniaga.co.id"/>
    <s v="D-4"/>
    <n v="3026483"/>
    <s v="DADANG IMAM NUGRAHA"/>
    <s v="Testing Lead - Squad Growth and Ecosystem"/>
    <m/>
    <m/>
    <m/>
    <m/>
    <x v="1"/>
    <m/>
    <m/>
    <x v="0"/>
    <n v="0.5"/>
    <x v="2"/>
    <n v="1"/>
    <x v="0"/>
    <n v="0.75"/>
  </r>
  <r>
    <n v="5371187"/>
    <s v="RAVY SUKMANA ADI"/>
    <s v="U7"/>
    <x v="8"/>
    <s v="Information Technology"/>
    <s v="Digital Channel Development"/>
    <s v="Application Development - Digital Consumer Channel"/>
    <s v="Squad Growth and Ecosystem"/>
    <s v="Testing Engineer"/>
    <s v="Testing Engineer"/>
    <s v="Kantor Pusat - Griya Niaga 2"/>
    <s v="TANGERANG SELATAN"/>
    <s v="Banten"/>
    <d v="1995-06-01T00:00:00"/>
    <d v="2022-06-13T00:00:00"/>
    <s v="Male"/>
    <s v="KP"/>
    <s v="Ravy.Adi@cimbniaga.co.id"/>
    <s v="D-4"/>
    <n v="3026483"/>
    <s v="DADANG IMAM NUGRAHA"/>
    <s v="Testing Lead - Squad Growth and Ecosystem"/>
    <m/>
    <m/>
    <m/>
    <m/>
    <x v="1"/>
    <m/>
    <m/>
    <x v="0"/>
    <n v="0"/>
    <x v="0"/>
    <n v="0"/>
    <x v="0"/>
    <n v="0"/>
  </r>
  <r>
    <n v="3029761"/>
    <s v="TOMMY KURNIAWAN"/>
    <s v="U5"/>
    <x v="8"/>
    <s v="Information Technology"/>
    <s v="Digital Channel Development"/>
    <s v="Application - Digital Corporate Channel"/>
    <s v="Squad Mobile"/>
    <s v="Tech Lead"/>
    <s v="Tech Lead"/>
    <s v="Kantor Pusat - Griya Niaga 2"/>
    <s v="TANGERANG SELATAN"/>
    <s v="Banten"/>
    <d v="1988-11-30T00:00:00"/>
    <d v="2015-09-21T00:00:00"/>
    <s v="Male"/>
    <s v="KP"/>
    <s v="TOMMY.KURNIAWAN@CIMBNIAGA.CO.ID"/>
    <s v="D-4"/>
    <n v="3028565"/>
    <s v="EDWIN HANDOJO"/>
    <s v="Application Development Head - Digital Corporate Channel"/>
    <m/>
    <m/>
    <m/>
    <m/>
    <x v="1"/>
    <m/>
    <m/>
    <x v="0"/>
    <n v="0.4"/>
    <x v="0"/>
    <n v="0"/>
    <x v="0"/>
    <n v="0.2"/>
  </r>
  <r>
    <n v="5385721"/>
    <s v="ALOISIUS GONZAGA JANUAR WIDI AQUARIZKY"/>
    <s v="U7"/>
    <x v="8"/>
    <s v="Information Technology"/>
    <s v="Digital Channel Development"/>
    <s v="Application - Digital Corporate Channel"/>
    <s v="Squad Mobile"/>
    <s v="Developer"/>
    <s v="Developer"/>
    <s v="Kantor Pusat - Griya Niaga 2"/>
    <s v="TANGERANG SELATAN"/>
    <s v="Banten"/>
    <d v="1995-01-25T00:00:00"/>
    <d v="2023-03-06T00:00:00"/>
    <s v="Male"/>
    <s v="KP"/>
    <s v="Aloisius.Aquarizky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3035214"/>
    <s v="AFRIZAL RIVALDI"/>
    <s v="U8"/>
    <x v="8"/>
    <s v="Information Technology"/>
    <s v="Digital Channel Development"/>
    <s v="Application - Digital Corporate Channel"/>
    <s v="Squad Mobile"/>
    <s v="Developer"/>
    <s v="Developer"/>
    <s v="Kantor Pusat - Griya Niaga 2"/>
    <s v="TANGERANG SELATAN"/>
    <s v="Banten"/>
    <d v="1995-04-25T00:00:00"/>
    <d v="2018-02-05T00:00:00"/>
    <s v="Male"/>
    <s v="KP"/>
    <s v="AFRIZAL.RIVALDI@CIMBNIAGA.CO.ID"/>
    <s v="D-4"/>
    <n v="3028565"/>
    <s v="EDWIN HANDOJO"/>
    <s v="Application Development Head - Digital Corporate Channel"/>
    <m/>
    <m/>
    <m/>
    <m/>
    <x v="1"/>
    <m/>
    <m/>
    <x v="0"/>
    <n v="0.95"/>
    <x v="0"/>
    <n v="0"/>
    <x v="0"/>
    <n v="0.47499999999999998"/>
  </r>
  <r>
    <n v="3039375"/>
    <s v="ARICK ANJASMARA"/>
    <s v="U5"/>
    <x v="8"/>
    <s v="Information Technology"/>
    <s v="Digital Channel Development"/>
    <s v="Application Development - Digital Consumer Channel"/>
    <s v="Squad OCTO Pay, API &amp; PX"/>
    <s v="Developer"/>
    <s v="Developer"/>
    <s v="Kantor Pusat - Griya Niaga 2"/>
    <s v="TANGERANG SELATAN"/>
    <s v="Banten"/>
    <d v="1993-08-13T00:00:00"/>
    <d v="2019-10-14T00:00:00"/>
    <s v="Male"/>
    <s v="KP"/>
    <s v="ARICK.ANJASMARA@CIMBNIAGA.CO.ID"/>
    <s v="D-4"/>
    <n v="5392534"/>
    <s v="ROBBY ROHMANTRI"/>
    <s v="Tech Lead - Squad OCTO Pay, API &amp; PX"/>
    <m/>
    <m/>
    <m/>
    <m/>
    <x v="0"/>
    <m/>
    <m/>
    <x v="0"/>
    <n v="0"/>
    <x v="0"/>
    <n v="0"/>
    <x v="0"/>
    <n v="0"/>
  </r>
  <r>
    <n v="5392534"/>
    <s v="ROBBY ROHMANTRI"/>
    <s v="U6"/>
    <x v="8"/>
    <s v="Information Technology"/>
    <s v="Digital Channel Development"/>
    <s v="Application Development - Digital Consumer Channel"/>
    <s v="Squad OCTO Pay, API &amp; PX"/>
    <s v="Tech Lead"/>
    <s v="Tech Lead"/>
    <s v="Kantor Pusat - Griya Niaga 2"/>
    <s v="TANGERANG SELATAN"/>
    <s v="Banten"/>
    <d v="1994-03-27T00:00:00"/>
    <d v="2023-07-03T00:00:00"/>
    <s v="Male"/>
    <s v="KP"/>
    <s v="Robby.Rohmantri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3041127"/>
    <s v="DIDIK HARYADI"/>
    <s v="U7"/>
    <x v="8"/>
    <s v="Information Technology"/>
    <s v="Digital Channel Development"/>
    <s v="Application Development - Digital Consumer Channel"/>
    <s v="Squad OCTO Pay, API &amp; PX"/>
    <s v="Developer"/>
    <s v="Developer"/>
    <s v="Kantor Pusat - Griya Niaga 2"/>
    <s v="TANGERANG SELATAN"/>
    <s v="Banten"/>
    <d v="1989-10-10T00:00:00"/>
    <d v="2020-04-13T00:00:00"/>
    <s v="Male"/>
    <s v="KP"/>
    <s v="DIDIK.HARYADI@CIMBNIAGA.CO.ID"/>
    <s v="D-4"/>
    <n v="5392534"/>
    <s v="ROBBY ROHMANTRI"/>
    <s v="Tech Lead - Squad OCTO Pay, API &amp; PX"/>
    <m/>
    <m/>
    <m/>
    <m/>
    <x v="1"/>
    <m/>
    <m/>
    <x v="0"/>
    <n v="0"/>
    <x v="0"/>
    <n v="0"/>
    <x v="0"/>
    <n v="0"/>
  </r>
  <r>
    <n v="5394603"/>
    <s v="DANIEL ONGKOWIJOYO"/>
    <s v="U8"/>
    <x v="8"/>
    <s v="Information Technology"/>
    <s v="Digital Channel Development"/>
    <s v="Application Development - Digital Consumer Channel"/>
    <s v="Squad OCTO Pay, API &amp; PX"/>
    <s v="Developer"/>
    <s v="Developer"/>
    <s v="Kantor Pusat - Griya Niaga 2"/>
    <s v="TANGERANG SELATAN"/>
    <s v="Banten"/>
    <d v="2000-09-21T00:00:00"/>
    <d v="2023-09-05T00:00:00"/>
    <s v="Male"/>
    <s v="KP"/>
    <s v="Daniel.Ongkowijoyo@cimbniaga.co.id"/>
    <s v="D-4"/>
    <n v="5392534"/>
    <s v="ROBBY ROHMANTRI"/>
    <s v="Tech Lead - Squad OCTO Pay, API &amp; PX"/>
    <m/>
    <m/>
    <m/>
    <m/>
    <x v="1"/>
    <m/>
    <m/>
    <x v="0"/>
    <n v="0"/>
    <x v="0"/>
    <n v="0"/>
    <x v="0"/>
    <n v="0"/>
  </r>
  <r>
    <n v="3040093"/>
    <s v="IGA ALICYA"/>
    <s v="U8"/>
    <x v="8"/>
    <s v="Information Technology"/>
    <s v="Digital Channel Development"/>
    <s v="Application Development - Digital Consumer Channel"/>
    <s v="Squad OCTO Pay, API &amp; PX"/>
    <s v="Developer"/>
    <s v="Developer"/>
    <s v="Kantor Pusat - Griya Niaga 1"/>
    <s v="TANGERANG SELATAN"/>
    <s v="Banten"/>
    <d v="1997-06-29T00:00:00"/>
    <d v="2020-01-20T00:00:00"/>
    <s v="Female"/>
    <s v="KP"/>
    <s v="IGA.ALICYA@CIMBNIAGA.CO.ID"/>
    <s v="D-4"/>
    <n v="5392534"/>
    <s v="ROBBY ROHMANTRI"/>
    <s v="Tech Lead - Squad OCTO Pay, API &amp; PX"/>
    <m/>
    <m/>
    <m/>
    <m/>
    <x v="1"/>
    <m/>
    <m/>
    <x v="0"/>
    <n v="0.1"/>
    <x v="0"/>
    <n v="0"/>
    <x v="0"/>
    <n v="0.05"/>
  </r>
  <r>
    <n v="5414769"/>
    <s v="RANIA ORI SUMARGO"/>
    <s v="U8"/>
    <x v="8"/>
    <s v="Information Technology"/>
    <s v="Digital Channel Development"/>
    <s v="Application Development - Digital Consumer Channel"/>
    <s v="Squad OCTO Pay, API &amp; PX"/>
    <s v="Developer"/>
    <s v="Developer"/>
    <s v="Kantor Pusat - Griya Niaga 1"/>
    <s v="TANGERANG SELATAN"/>
    <s v="Banten"/>
    <d v="2001-05-18T00:00:00"/>
    <d v="2024-10-01T00:00:00"/>
    <s v="Female"/>
    <s v="KP"/>
    <s v="rania.sumargo@cimbniaga.co.id"/>
    <s v="D-4"/>
    <n v="5392534"/>
    <s v="ROBBY ROHMANTRI"/>
    <s v="Tech Lead - Squad OCTO Pay, API &amp; PX"/>
    <m/>
    <m/>
    <m/>
    <m/>
    <x v="1"/>
    <m/>
    <m/>
    <x v="0"/>
    <n v="0"/>
    <x v="0"/>
    <n v="0"/>
    <x v="0"/>
    <n v="0"/>
  </r>
  <r>
    <n v="5406619"/>
    <s v="CARLOS GAMALIEL MANURUNG"/>
    <s v="U8"/>
    <x v="8"/>
    <s v="Information Technology"/>
    <s v="Digital Channel Development"/>
    <s v="Application Development - Digital Consumer Channel"/>
    <s v="Squad OCTO Pay, API &amp; PX"/>
    <s v="Developer"/>
    <s v="Developer"/>
    <s v="Kantor Pusat - Griya Niaga 1"/>
    <s v="TANGERANG SELATAN"/>
    <s v="Banten"/>
    <d v="2000-05-16T00:00:00"/>
    <d v="2024-04-01T00:00:00"/>
    <s v="Male"/>
    <s v="KP"/>
    <s v="carlos.manurung@cimbniaga.co.id"/>
    <s v="D-4"/>
    <n v="5392534"/>
    <s v="ROBBY ROHMANTRI"/>
    <s v="Tech Lead - Squad OCTO Pay, API &amp; PX"/>
    <m/>
    <m/>
    <m/>
    <m/>
    <x v="1"/>
    <m/>
    <m/>
    <x v="0"/>
    <n v="0"/>
    <x v="0"/>
    <n v="0"/>
    <x v="0"/>
    <n v="0"/>
  </r>
  <r>
    <n v="5407754"/>
    <s v="RADITYA PRATAMA"/>
    <s v="U6"/>
    <x v="8"/>
    <s v="Information Technology"/>
    <s v="Digital Channel Development"/>
    <s v="Application Development - Digital Consumer Channel"/>
    <s v="Squad Onboarding &amp; General"/>
    <s v="Tech Lead"/>
    <s v="Tech Lead"/>
    <s v="Kantor Pusat - Griya Niaga 2"/>
    <s v="TANGERANG SELATAN"/>
    <s v="Banten"/>
    <d v="1993-02-21T00:00:00"/>
    <d v="2024-04-29T00:00:00"/>
    <s v="Male"/>
    <s v="KP"/>
    <s v="raditya.pratama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3038865"/>
    <s v="SAMUEL TEGUH"/>
    <s v="U7"/>
    <x v="8"/>
    <s v="Information Technology"/>
    <s v="Digital Channel Development"/>
    <s v="Application Development - Digital Consumer Channel"/>
    <s v="Squad Onboarding &amp; General"/>
    <s v="Developer"/>
    <s v="Developer"/>
    <s v="Kantor Pusat - Griya Niaga 2"/>
    <s v="TANGERANG SELATAN"/>
    <s v="Banten"/>
    <d v="1996-11-04T00:00:00"/>
    <d v="2019-08-12T00:00:00"/>
    <s v="Male"/>
    <s v="KP"/>
    <s v="SAMUEL.TEGUH@CIMBNIAGA.CO.ID"/>
    <s v="D-4"/>
    <n v="5407754"/>
    <s v="RADITYA PRATAMA"/>
    <s v="Tech Lead - Squad Onboarding &amp; General"/>
    <m/>
    <m/>
    <m/>
    <m/>
    <x v="1"/>
    <m/>
    <m/>
    <x v="0"/>
    <n v="0"/>
    <x v="0"/>
    <n v="0"/>
    <x v="0"/>
    <n v="0"/>
  </r>
  <r>
    <n v="5407606"/>
    <s v="EDWIN NIWARLANGGA"/>
    <s v="U7"/>
    <x v="8"/>
    <s v="Information Technology"/>
    <s v="Digital Channel Development"/>
    <s v="Application Development - Digital Consumer Channel"/>
    <s v="Squad Onboarding &amp; General"/>
    <s v="Developer"/>
    <s v="Developer"/>
    <s v="Kantor Pusat - Griya Niaga 2"/>
    <s v="TANGERANG SELATAN"/>
    <s v="Banten"/>
    <d v="1996-05-27T00:00:00"/>
    <d v="2024-04-16T00:00:00"/>
    <s v="Male"/>
    <s v="KP"/>
    <s v="Edwin.Niwarlangga@cimbniaga.co.id"/>
    <s v="D-4"/>
    <n v="5407754"/>
    <s v="RADITYA PRATAMA"/>
    <s v="Tech Lead - Squad Onboarding &amp; General"/>
    <m/>
    <m/>
    <m/>
    <m/>
    <x v="1"/>
    <m/>
    <m/>
    <x v="0"/>
    <n v="0.95"/>
    <x v="0"/>
    <n v="0"/>
    <x v="0"/>
    <n v="0.47499999999999998"/>
  </r>
  <r>
    <n v="5407124"/>
    <s v="MISTRA"/>
    <s v="U7"/>
    <x v="8"/>
    <s v="Information Technology"/>
    <s v="Digital Channel Development"/>
    <s v="Application Development - Digital Consumer Channel"/>
    <s v="Squad Onboarding &amp; General"/>
    <s v="Developer"/>
    <s v="Developer"/>
    <s v="Kantor Pusat - Griya Niaga 2"/>
    <s v="TANGERANG SELATAN"/>
    <s v="Banten"/>
    <d v="1990-08-22T00:00:00"/>
    <d v="2024-04-22T00:00:00"/>
    <s v="Male"/>
    <s v="KP"/>
    <s v="Mistra@cimbniaga.co.id"/>
    <s v="D-4"/>
    <n v="5407754"/>
    <s v="RADITYA PRATAMA"/>
    <s v="Tech Lead - Squad Onboarding &amp; General"/>
    <m/>
    <m/>
    <m/>
    <m/>
    <x v="1"/>
    <m/>
    <m/>
    <x v="0"/>
    <n v="0.55000000000000004"/>
    <x v="0"/>
    <n v="0"/>
    <x v="0"/>
    <n v="0.27500000000000002"/>
  </r>
  <r>
    <n v="5392919"/>
    <s v="TEOFILUS MICHAEL"/>
    <s v="U8"/>
    <x v="8"/>
    <s v="Information Technology"/>
    <s v="Digital Channel Development"/>
    <s v="Application Development - Digital Consumer Channel"/>
    <s v="Squad Onboarding &amp; General"/>
    <s v="Developer"/>
    <s v="Developer"/>
    <s v="Kantor Pusat - Griya Niaga 2"/>
    <s v="TANGERANG SELATAN"/>
    <s v="Banten"/>
    <d v="2001-08-30T00:00:00"/>
    <d v="2023-09-05T00:00:00"/>
    <s v="Male"/>
    <s v="KP"/>
    <s v="Teofilus.Michael@cimbniaga.co.id"/>
    <s v="D-4"/>
    <n v="5407754"/>
    <s v="RADITYA PRATAMA"/>
    <s v="Tech Lead - Squad Onboarding &amp; General"/>
    <m/>
    <m/>
    <m/>
    <m/>
    <x v="1"/>
    <m/>
    <m/>
    <x v="0"/>
    <n v="0"/>
    <x v="0"/>
    <n v="0"/>
    <x v="0"/>
    <n v="0"/>
  </r>
  <r>
    <n v="5414768"/>
    <s v="DAVID JONATHAN EVAN"/>
    <s v="U8"/>
    <x v="8"/>
    <s v="Information Technology"/>
    <s v="Digital Channel Development"/>
    <s v="Application Development - Digital Consumer Channel"/>
    <s v="Squad Onboarding &amp; General"/>
    <s v="Developer"/>
    <s v="Developer"/>
    <s v="Kantor Pusat - Griya Niaga 2"/>
    <s v="TANGERANG SELATAN"/>
    <s v="Banten"/>
    <d v="2000-10-09T00:00:00"/>
    <d v="2024-10-01T00:00:00"/>
    <s v="Male"/>
    <s v="KP"/>
    <s v="david.evan@cimbniaga.co.id"/>
    <s v="D-4"/>
    <n v="5407754"/>
    <s v="RADITYA PRATAMA"/>
    <s v="Tech Lead - Squad Onboarding &amp; General"/>
    <m/>
    <m/>
    <m/>
    <m/>
    <x v="1"/>
    <m/>
    <m/>
    <x v="0"/>
    <n v="0"/>
    <x v="0"/>
    <n v="0"/>
    <x v="0"/>
    <n v="0"/>
  </r>
  <r>
    <n v="5408147"/>
    <s v="ALVIN TANDIARDI"/>
    <s v="U8"/>
    <x v="8"/>
    <s v="Information Technology"/>
    <s v="Digital Channel Development"/>
    <s v="Application Development - Digital Consumer Channel"/>
    <s v="Squad Onboarding &amp; General"/>
    <s v="Developer"/>
    <s v="Developer"/>
    <s v="Kantor Pusat - Griya Niaga 2"/>
    <s v="TANGERANG SELATAN"/>
    <s v="Banten"/>
    <d v="1999-12-05T00:00:00"/>
    <d v="2024-04-29T00:00:00"/>
    <s v="Male"/>
    <s v="KP"/>
    <s v="alvin.tandiardi@cimbniaga.co.id"/>
    <s v="D-4"/>
    <n v="5407754"/>
    <s v="RADITYA PRATAMA"/>
    <s v="Tech Lead - Squad Onboarding &amp; General"/>
    <m/>
    <m/>
    <m/>
    <m/>
    <x v="1"/>
    <m/>
    <m/>
    <x v="0"/>
    <n v="0"/>
    <x v="0"/>
    <n v="0"/>
    <x v="0"/>
    <n v="0"/>
  </r>
  <r>
    <n v="5414079"/>
    <s v="NAUFAL ZIYAD LUTHFIANSYAH"/>
    <s v="U6"/>
    <x v="8"/>
    <s v="Information Technology"/>
    <s v="Digital Channel Development"/>
    <s v="Application Development - Integration &amp; API Ecosystem"/>
    <s v="Squad Open Banking Gateway"/>
    <s v="Tech Lead"/>
    <s v="Tech Lead"/>
    <s v="Kantor Pusat - Griya Niaga 1"/>
    <s v="TANGERANG SELATAN"/>
    <s v="Banten"/>
    <d v="1995-04-29T00:00:00"/>
    <d v="2024-09-23T00:00:00"/>
    <s v="Male"/>
    <s v="KP"/>
    <s v="naufal.luthfiansyah@cimbniaga.co.id"/>
    <s v="D-4"/>
    <n v="5601738"/>
    <s v="YUDHA PURNAMA MALIMAS"/>
    <s v="Application Development Head - Integration &amp; API Ecosystem"/>
    <m/>
    <m/>
    <m/>
    <m/>
    <x v="1"/>
    <m/>
    <m/>
    <x v="0"/>
    <n v="0"/>
    <x v="2"/>
    <n v="1"/>
    <x v="0"/>
    <n v="0.5"/>
  </r>
  <r>
    <n v="3040636"/>
    <s v="BERNARDINUS KUNTO WIJOYO"/>
    <s v="U7"/>
    <x v="8"/>
    <s v="Information Technology"/>
    <s v="Digital Channel Development"/>
    <s v="Application Development - Integration &amp; API Ecosystem"/>
    <s v="Squad Open Banking Gateway"/>
    <s v="Developer"/>
    <s v="Developer"/>
    <s v="Kantor Pusat - Griya Niaga 1"/>
    <s v="TANGERANG SELATAN"/>
    <s v="Banten"/>
    <d v="1992-05-20T00:00:00"/>
    <d v="2020-02-24T00:00:00"/>
    <s v="Male"/>
    <s v="KP"/>
    <s v="BERNARDINUS.WIJOYO@CIMBNIAGA.CO.ID"/>
    <s v="D-4"/>
    <n v="5414079"/>
    <s v="NAUFAL ZIYAD LUTHFIANSYAH"/>
    <s v="Technical Lead - Squad Open Banking Gateway"/>
    <m/>
    <m/>
    <m/>
    <m/>
    <x v="1"/>
    <m/>
    <m/>
    <x v="0"/>
    <n v="0"/>
    <x v="0"/>
    <n v="0"/>
    <x v="0"/>
    <n v="0"/>
  </r>
  <r>
    <n v="5365567"/>
    <s v="MUHAMMAD HASANUL HUDA"/>
    <s v="U7"/>
    <x v="8"/>
    <s v="Information Technology"/>
    <s v="Digital Channel Development"/>
    <s v="Application Development - Integration &amp; API Ecosystem"/>
    <s v="Squad Open Banking Gateway"/>
    <s v="System Analyst"/>
    <s v="System Analyst"/>
    <s v="Kantor Pusat - Griya Niaga 1"/>
    <s v="TANGERANG SELATAN"/>
    <s v="Banten"/>
    <d v="1997-09-10T00:00:00"/>
    <d v="2022-03-07T00:00:00"/>
    <s v="Male"/>
    <s v="KP"/>
    <s v="Muhammad.Huda@cimbniaga.co.id"/>
    <s v="D-4"/>
    <n v="5414079"/>
    <s v="NAUFAL ZIYAD LUTHFIANSYAH"/>
    <s v="Technical Lead - Squad Open Banking Gateway"/>
    <m/>
    <m/>
    <m/>
    <m/>
    <x v="1"/>
    <m/>
    <m/>
    <x v="0"/>
    <n v="0.2"/>
    <x v="0"/>
    <n v="0"/>
    <x v="0"/>
    <n v="0.1"/>
  </r>
  <r>
    <n v="5386202"/>
    <s v="ALVIAN SYAKH"/>
    <s v="U7"/>
    <x v="8"/>
    <s v="Information Technology"/>
    <s v="Digital Channel Development"/>
    <s v="Application Development - Integration &amp; API Ecosystem"/>
    <s v="Squad Open Banking Gateway"/>
    <s v="System Analyst"/>
    <s v="System Analyst"/>
    <s v="Kantor Pusat - Griya Niaga 1"/>
    <s v="TANGERANG SELATAN"/>
    <s v="Banten"/>
    <d v="1994-07-10T00:00:00"/>
    <d v="2023-03-13T00:00:00"/>
    <s v="Male"/>
    <s v="KP"/>
    <s v="Alvian.Syakh@cimbniaga.co.id"/>
    <s v="D-4"/>
    <n v="5414079"/>
    <s v="NAUFAL ZIYAD LUTHFIANSYAH"/>
    <s v="Technical Lead - Squad Open Banking Gateway"/>
    <m/>
    <m/>
    <m/>
    <m/>
    <x v="1"/>
    <m/>
    <m/>
    <x v="0"/>
    <n v="0.25"/>
    <x v="0"/>
    <n v="0"/>
    <x v="0"/>
    <n v="0.125"/>
  </r>
  <r>
    <n v="5413057"/>
    <s v="CHRISTOPHORUS DAVIN"/>
    <s v="U8"/>
    <x v="8"/>
    <s v="Information Technology"/>
    <s v="Digital Channel Development"/>
    <s v="Application Development - Integration &amp; API Ecosystem"/>
    <s v="Squad Open Banking Gateway"/>
    <s v="Developer"/>
    <s v="Developer"/>
    <s v="Kantor Pusat - Griya Niaga 1"/>
    <s v="TANGERANG SELATAN"/>
    <s v="Banten"/>
    <d v="2000-12-08T00:00:00"/>
    <d v="2024-10-01T00:00:00"/>
    <s v="Male"/>
    <s v="KP"/>
    <s v="christophorus.davin@cimbniaga.co.id"/>
    <s v="D-4"/>
    <n v="5414079"/>
    <s v="NAUFAL ZIYAD LUTHFIANSYAH"/>
    <s v="Technical Lead - Squad Open Banking Gateway"/>
    <m/>
    <m/>
    <m/>
    <m/>
    <x v="1"/>
    <m/>
    <m/>
    <x v="0"/>
    <n v="0"/>
    <x v="0"/>
    <n v="0"/>
    <x v="0"/>
    <n v="0"/>
  </r>
  <r>
    <n v="5385715"/>
    <s v="ALDI NURIANSYAH"/>
    <s v="U8"/>
    <x v="8"/>
    <s v="Information Technology"/>
    <s v="Digital Channel Development"/>
    <s v="Application - Digital Corporate Channel"/>
    <s v="Squad Orion"/>
    <s v="Tech Lead"/>
    <s v="Tech Lead"/>
    <s v="Kantor Pusat - Griya Niaga 2"/>
    <s v="TANGERANG SELATAN"/>
    <s v="Banten"/>
    <d v="1997-09-07T00:00:00"/>
    <d v="2023-03-06T00:00:00"/>
    <s v="Male"/>
    <s v="KP"/>
    <s v="Aldi.Nuriansyah@cimbniaga.co.id"/>
    <s v="D-4"/>
    <n v="3028565"/>
    <s v="EDWIN HANDOJO"/>
    <s v="Application Development Head - Digital Corporate Channel"/>
    <m/>
    <m/>
    <m/>
    <m/>
    <x v="1"/>
    <m/>
    <m/>
    <x v="0"/>
    <n v="0.75"/>
    <x v="0"/>
    <n v="0"/>
    <x v="0"/>
    <n v="0.375"/>
  </r>
  <r>
    <n v="5413048"/>
    <s v="SALIM HARTONO"/>
    <s v="U5"/>
    <x v="8"/>
    <s v="Information Technology"/>
    <s v="Digital Channel Development"/>
    <s v="Application Development - Integration &amp; API Ecosystem"/>
    <s v="Squad Portal Onboarding"/>
    <s v="Tech Lead"/>
    <s v="Tech Lead"/>
    <s v="Kantor Pusat - Griya Niaga 1"/>
    <s v="TANGERANG SELATAN"/>
    <s v="Banten"/>
    <d v="1998-06-09T00:00:00"/>
    <d v="2024-11-06T00:00:00"/>
    <s v="Male"/>
    <s v="KP"/>
    <s v="salim.hartono@cimbniaga.co.id"/>
    <s v="D-4"/>
    <n v="5601738"/>
    <s v="YUDHA PURNAMA MALIMAS"/>
    <s v="Application Development Head - Integration &amp; API Ecosystem"/>
    <m/>
    <m/>
    <m/>
    <m/>
    <x v="1"/>
    <m/>
    <m/>
    <x v="0"/>
    <n v="0"/>
    <x v="1"/>
    <e v="#N/A"/>
    <x v="1"/>
    <e v="#N/A"/>
  </r>
  <r>
    <n v="5388198"/>
    <s v="MUHAMMAD ARIEF GRAIFHAN RAMADHANI"/>
    <s v="U8"/>
    <x v="8"/>
    <s v="Information Technology"/>
    <s v="Digital Channel Development"/>
    <s v="Application Development - Integration &amp; API Ecosystem"/>
    <s v="Squad Portal Onboarding"/>
    <s v="Developer"/>
    <s v="Developer"/>
    <s v="Kantor Pusat - Griya Niaga 1"/>
    <s v="TANGERANG SELATAN"/>
    <s v="Banten"/>
    <d v="2001-06-05T00:00:00"/>
    <d v="2023-05-08T00:00:00"/>
    <s v="Male"/>
    <s v="KP"/>
    <s v="Muhammad.Ramadhani@cimbniaga.co.id"/>
    <s v="D-4"/>
    <n v="5413048"/>
    <s v="SALIM HARTONO"/>
    <s v="Technical Lead - Squad Portal Onboarding"/>
    <m/>
    <m/>
    <m/>
    <m/>
    <x v="1"/>
    <m/>
    <m/>
    <x v="0"/>
    <n v="0"/>
    <x v="2"/>
    <n v="1"/>
    <x v="0"/>
    <n v="0.5"/>
  </r>
  <r>
    <n v="5410087"/>
    <s v="DEDY SEPTIAN"/>
    <s v="U8"/>
    <x v="8"/>
    <s v="Information Technology"/>
    <s v="Digital Channel Development"/>
    <s v="Application Development - Integration &amp; API Ecosystem"/>
    <s v="Squad Portal Onboarding"/>
    <s v="Developer"/>
    <s v="Developer"/>
    <s v="Kantor Pusat - Griya Niaga 1"/>
    <s v="TANGERANG SELATAN"/>
    <s v="Banten"/>
    <d v="1993-09-06T00:00:00"/>
    <d v="2024-06-03T00:00:00"/>
    <s v="Male"/>
    <s v="KP"/>
    <s v="dedy.septian@cimbniaga.co.id"/>
    <s v="D-4"/>
    <n v="5413048"/>
    <s v="SALIM HARTONO"/>
    <s v="Technical Lead - Squad Portal Onboarding"/>
    <m/>
    <m/>
    <m/>
    <m/>
    <x v="1"/>
    <m/>
    <m/>
    <x v="0"/>
    <n v="0.6"/>
    <x v="2"/>
    <n v="1"/>
    <x v="0"/>
    <n v="0.8"/>
  </r>
  <r>
    <n v="5602181"/>
    <s v="DENI ROHIMAT"/>
    <s v="U6"/>
    <x v="8"/>
    <s v="Information Technology"/>
    <s v="Digital Channel Development"/>
    <s v="Application Development - Digital Consumer Channel"/>
    <s v="Squad QR, NFC and Transfer"/>
    <s v="Developer"/>
    <s v="Developer"/>
    <s v="Kantor Pusat - Griya Niaga 2"/>
    <s v="TANGERANG SELATAN"/>
    <s v="Banten"/>
    <d v="1994-04-08T00:00:00"/>
    <d v="2026-03-30T00:00:00"/>
    <s v="Male"/>
    <s v="KP"/>
    <s v="deni.rohimat@cimbniaga.co.id"/>
    <s v="D-4"/>
    <n v="3041347"/>
    <s v="PIUS JUAN PRATAMA"/>
    <s v="Tech Lead - Squad QR, NFC and Transfer"/>
    <m/>
    <m/>
    <m/>
    <m/>
    <x v="1"/>
    <m/>
    <m/>
    <x v="0"/>
    <n v="0"/>
    <x v="1"/>
    <e v="#N/A"/>
    <x v="1"/>
    <e v="#N/A"/>
  </r>
  <r>
    <n v="5406689"/>
    <s v="ANDRE ELANDRA"/>
    <s v="U7"/>
    <x v="8"/>
    <s v="Information Technology"/>
    <s v="Digital Channel Development"/>
    <s v="Application Development - Digital Consumer Channel"/>
    <s v="Squad QR, NFC and Transfer"/>
    <s v="Developer"/>
    <s v="Developer"/>
    <s v="Kantor Pusat - Griya Niaga 2"/>
    <s v="TANGERANG SELATAN"/>
    <s v="Banten"/>
    <d v="1998-07-28T00:00:00"/>
    <d v="2024-04-01T00:00:00"/>
    <s v="Male"/>
    <s v="KP"/>
    <s v="andre.elandra@cimbniaga.co.id"/>
    <s v="D-4"/>
    <n v="3041347"/>
    <s v="PIUS JUAN PRATAMA"/>
    <s v="Tech Lead - Squad QR, NFC and Transfer"/>
    <m/>
    <m/>
    <m/>
    <m/>
    <x v="1"/>
    <m/>
    <m/>
    <x v="0"/>
    <n v="0"/>
    <x v="0"/>
    <n v="0"/>
    <x v="0"/>
    <n v="0"/>
  </r>
  <r>
    <n v="3038642"/>
    <s v="AHMAD HARIYANTO"/>
    <s v="U7"/>
    <x v="8"/>
    <s v="Information Technology"/>
    <s v="Digital Channel Development"/>
    <s v="Application Development - Digital Consumer Channel"/>
    <s v="Squad QR, NFC and Transfer"/>
    <s v="Developer"/>
    <s v="Developer"/>
    <s v="Kantor Pusat - Griya Niaga 2"/>
    <s v="TANGERANG SELATAN"/>
    <s v="Banten"/>
    <d v="1992-05-28T00:00:00"/>
    <d v="2019-08-19T00:00:00"/>
    <s v="Male"/>
    <s v="KP"/>
    <s v="AHMAD.HARIYANTO@CIMBNIAGA.CO.ID"/>
    <s v="D-4"/>
    <n v="3041347"/>
    <s v="PIUS JUAN PRATAMA"/>
    <s v="Tech Lead - Squad QR, NFC and Transfer"/>
    <m/>
    <m/>
    <m/>
    <m/>
    <x v="1"/>
    <m/>
    <m/>
    <x v="0"/>
    <n v="0"/>
    <x v="0"/>
    <n v="0"/>
    <x v="0"/>
    <n v="0"/>
  </r>
  <r>
    <n v="3037674"/>
    <s v="ANA MEILANI PUSPITASARI"/>
    <s v="U7"/>
    <x v="8"/>
    <s v="Information Technology"/>
    <s v="Digital Channel Development"/>
    <s v="Application Development - Digital Consumer Channel"/>
    <s v="Squad QR, NFC and Transfer"/>
    <s v="Developer"/>
    <s v="Developer"/>
    <s v="Kantor Pusat - Griya Niaga 2"/>
    <s v="TANGERANG SELATAN"/>
    <s v="Banten"/>
    <d v="1995-05-25T00:00:00"/>
    <d v="2019-03-01T00:00:00"/>
    <s v="Female"/>
    <s v="KP"/>
    <s v="ANA.PUSPITASARI@CIMBNIAGA.CO.ID"/>
    <s v="D-4"/>
    <n v="3041347"/>
    <s v="PIUS JUAN PRATAMA"/>
    <s v="Tech Lead - Squad QR, NFC and Transfer"/>
    <m/>
    <m/>
    <m/>
    <m/>
    <x v="1"/>
    <m/>
    <m/>
    <x v="0"/>
    <n v="0"/>
    <x v="0"/>
    <n v="0"/>
    <x v="0"/>
    <n v="0"/>
  </r>
  <r>
    <n v="5414783"/>
    <s v="CHRISTIAN ARDINATA"/>
    <s v="U8"/>
    <x v="8"/>
    <s v="Information Technology"/>
    <s v="Digital Channel Development"/>
    <s v="Application Development - Digital Consumer Channel"/>
    <s v="Squad QR, NFC and Transfer"/>
    <s v="Developer"/>
    <s v="Developer"/>
    <s v="Kantor Pusat - Griya Niaga 2"/>
    <s v="TANGERANG SELATAN"/>
    <s v="Banten"/>
    <d v="1999-12-13T00:00:00"/>
    <d v="2024-10-01T00:00:00"/>
    <s v="Male"/>
    <s v="KP"/>
    <s v="christian.ardinata@cimbniaga.co.id"/>
    <s v="D-4"/>
    <n v="3041347"/>
    <s v="PIUS JUAN PRATAMA"/>
    <s v="Tech Lead - Squad QR, NFC and Transfer"/>
    <m/>
    <m/>
    <m/>
    <m/>
    <x v="1"/>
    <m/>
    <m/>
    <x v="0"/>
    <n v="0"/>
    <x v="0"/>
    <n v="0"/>
    <x v="0"/>
    <n v="0"/>
  </r>
  <r>
    <n v="5394351"/>
    <s v="GRALDY TIRTA KUMALA"/>
    <s v="U8"/>
    <x v="8"/>
    <s v="Information Technology"/>
    <s v="Digital Channel Development"/>
    <s v="Application Development - Digital Consumer Channel"/>
    <s v="Squad QR, NFC and Transfer"/>
    <s v="Developer"/>
    <s v="Developer"/>
    <s v="Kantor Pusat - Griya Niaga 2"/>
    <s v="TANGERANG SELATAN"/>
    <s v="Banten"/>
    <d v="1999-12-10T00:00:00"/>
    <d v="2023-09-05T00:00:00"/>
    <s v="Male"/>
    <s v="KP"/>
    <s v="Graldy.Kumala@cimbniaga.co.id"/>
    <s v="D-4"/>
    <n v="3041347"/>
    <s v="PIUS JUAN PRATAMA"/>
    <s v="Tech Lead - Squad QR, NFC and Transfer"/>
    <m/>
    <m/>
    <m/>
    <m/>
    <x v="1"/>
    <m/>
    <m/>
    <x v="0"/>
    <n v="0"/>
    <x v="0"/>
    <n v="0"/>
    <x v="0"/>
    <n v="0"/>
  </r>
  <r>
    <n v="3037684"/>
    <s v="INDINABILAH AULIA"/>
    <s v="U8"/>
    <x v="8"/>
    <s v="Information Technology"/>
    <s v="Digital Channel Development"/>
    <s v="Application Development - Digital Consumer Channel"/>
    <s v="Squad QR, NFC and Transfer"/>
    <s v="Developer"/>
    <s v="Developer"/>
    <s v="Kantor Pusat - Griya Niaga 2"/>
    <s v="TANGERANG SELATAN"/>
    <s v="Banten"/>
    <d v="1997-04-05T00:00:00"/>
    <d v="2019-03-01T00:00:00"/>
    <s v="Female"/>
    <s v="KP"/>
    <s v="INDINABILAH.AULIA@CIMBNIAGA.CO.ID"/>
    <s v="D-4"/>
    <n v="3041347"/>
    <s v="PIUS JUAN PRATAMA"/>
    <s v="Tech Lead - Squad QR, NFC and Transfer"/>
    <m/>
    <m/>
    <m/>
    <m/>
    <x v="1"/>
    <m/>
    <m/>
    <x v="0"/>
    <n v="0"/>
    <x v="0"/>
    <n v="0"/>
    <x v="0"/>
    <n v="0"/>
  </r>
  <r>
    <n v="3041347"/>
    <s v="PIUS JUAN PRATAMA"/>
    <s v="U6"/>
    <x v="8"/>
    <s v="Information Technology"/>
    <s v="Digital Channel Development"/>
    <s v="Application Development - Digital Consumer Channel"/>
    <s v="Squad QR, NFC and Transfer - 2"/>
    <s v="Tech Lead"/>
    <s v="Tech Lead"/>
    <s v="Kantor Pusat - Griya Niaga 2"/>
    <s v="TANGERANG SELATAN"/>
    <s v="Banten"/>
    <d v="1994-04-30T00:00:00"/>
    <d v="2020-06-02T00:00:00"/>
    <s v="Male"/>
    <s v="KP"/>
    <s v="PIUS.PRATAMA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369245"/>
    <s v="GARPEPI HANIEF AOTEAROA"/>
    <s v="U6"/>
    <x v="8"/>
    <s v="Information Technology"/>
    <s v="Digital Channel Development"/>
    <s v="Application Development - Digital Consumer Channel"/>
    <s v="Squad Save &amp; Investment"/>
    <s v="Developer"/>
    <s v="Developer"/>
    <s v="Kantor Pusat - Griya Niaga 2"/>
    <s v="TANGERANG SELATAN"/>
    <s v="Banten"/>
    <d v="1991-08-15T00:00:00"/>
    <d v="2022-05-30T00:00:00"/>
    <s v="Male"/>
    <s v="KP"/>
    <s v="Garpepi.Aotearoa@cimbniaga.co.id"/>
    <s v="D-4"/>
    <n v="5410894"/>
    <s v="ADI SIAGIAN"/>
    <s v="Tech Lead - Squad Save &amp; Investment"/>
    <m/>
    <m/>
    <m/>
    <m/>
    <x v="1"/>
    <m/>
    <m/>
    <x v="0"/>
    <n v="0.05"/>
    <x v="0"/>
    <n v="0"/>
    <x v="0"/>
    <n v="2.5000000000000001E-2"/>
  </r>
  <r>
    <n v="3036536"/>
    <s v="FEBRIYANTI SITANGGANG"/>
    <s v="U6"/>
    <x v="8"/>
    <s v="Information Technology"/>
    <s v="Digital Channel Development"/>
    <s v="Application Development - Digital Consumer Channel"/>
    <s v="Squad Save &amp; Investment"/>
    <s v="Developer"/>
    <s v="Developer"/>
    <s v="Kantor Pusat - Griya Niaga 2"/>
    <s v="TANGERANG SELATAN"/>
    <s v="Banten"/>
    <d v="1991-02-17T00:00:00"/>
    <d v="2018-10-01T00:00:00"/>
    <s v="Female"/>
    <s v="KP"/>
    <s v="FEBRIYANTI.SITANGGANG@CIMBNIAGA.CO.ID"/>
    <s v="D-4"/>
    <n v="5410894"/>
    <s v="ADI SIAGIAN"/>
    <s v="Tech Lead - Squad Save &amp; Investment"/>
    <m/>
    <m/>
    <m/>
    <m/>
    <x v="1"/>
    <m/>
    <m/>
    <x v="0"/>
    <n v="0"/>
    <x v="0"/>
    <n v="0"/>
    <x v="0"/>
    <n v="0"/>
  </r>
  <r>
    <n v="5410894"/>
    <s v="ADI SIAGIAN"/>
    <s v="U7"/>
    <x v="8"/>
    <s v="Information Technology"/>
    <s v="Digital Channel Development"/>
    <s v="Application Development - Digital Consumer Channel"/>
    <s v="Squad Save &amp; Investment"/>
    <s v="Tech Lead"/>
    <s v="Tech Lead"/>
    <s v="Kantor Pusat - Griya Niaga 2"/>
    <s v="TANGERANG SELATAN"/>
    <s v="Banten"/>
    <d v="1998-09-28T00:00:00"/>
    <d v="2024-07-08T00:00:00"/>
    <s v="Male"/>
    <s v="KP"/>
    <s v="adi.siagian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407749"/>
    <s v="KELVINDO SUTAN"/>
    <s v="U7"/>
    <x v="8"/>
    <s v="Information Technology"/>
    <s v="Digital Channel Development"/>
    <s v="Application Development - Digital Consumer Channel"/>
    <s v="Squad Save &amp; Investment"/>
    <s v="Developer"/>
    <s v="Developer"/>
    <s v="Kantor Pusat - Griya Niaga 2"/>
    <s v="TANGERANG SELATAN"/>
    <s v="Banten"/>
    <d v="1995-09-04T00:00:00"/>
    <d v="2024-04-29T00:00:00"/>
    <s v="Male"/>
    <s v="KP"/>
    <s v="kelvindo.sutan@cimbniaga.co.id"/>
    <s v="D-4"/>
    <n v="5410894"/>
    <s v="ADI SIAGIAN"/>
    <s v="Tech Lead - Squad Save &amp; Investment"/>
    <m/>
    <m/>
    <m/>
    <m/>
    <x v="1"/>
    <m/>
    <m/>
    <x v="0"/>
    <n v="0"/>
    <x v="0"/>
    <n v="0"/>
    <x v="0"/>
    <n v="0"/>
  </r>
  <r>
    <n v="5376800"/>
    <s v="CLAUDIO ANTONIUS"/>
    <s v="U7"/>
    <x v="8"/>
    <s v="Information Technology"/>
    <s v="Digital Channel Development"/>
    <s v="Application Development - Digital Consumer Channel"/>
    <s v="Squad Save &amp; Investment"/>
    <s v="Developer"/>
    <s v="Developer"/>
    <s v="Kantor Pusat - Griya Niaga 2"/>
    <s v="TANGERANG SELATAN"/>
    <s v="Banten"/>
    <d v="1991-04-23T00:00:00"/>
    <d v="2022-10-17T00:00:00"/>
    <s v="Male"/>
    <s v="KP"/>
    <s v="Claudio.Antonius@cimbniaga.co.id"/>
    <s v="D-4"/>
    <n v="5410894"/>
    <s v="ADI SIAGIAN"/>
    <s v="Tech Lead - Squad Save &amp; Investment"/>
    <m/>
    <m/>
    <m/>
    <m/>
    <x v="1"/>
    <m/>
    <m/>
    <x v="0"/>
    <n v="0.45"/>
    <x v="2"/>
    <n v="1"/>
    <x v="0"/>
    <n v="0.72499999999999998"/>
  </r>
  <r>
    <n v="5414615"/>
    <s v="WIDI LUKMAN SANTOSO"/>
    <s v="U8"/>
    <x v="8"/>
    <s v="Information Technology"/>
    <s v="Digital Channel Development"/>
    <s v="Application Development - Digital Consumer Channel"/>
    <s v="Squad Save &amp; Investment"/>
    <s v="Developer"/>
    <s v="Developer"/>
    <s v="Kantor Pusat - Griya Niaga 2"/>
    <s v="TANGERANG SELATAN"/>
    <s v="Banten"/>
    <d v="1998-12-13T00:00:00"/>
    <d v="2024-10-01T00:00:00"/>
    <s v="Male"/>
    <s v="KP"/>
    <s v="widi.santoso@cimbniaga.co.id"/>
    <s v="D-4"/>
    <n v="5410894"/>
    <s v="ADI SIAGIAN"/>
    <s v="Tech Lead - Squad Save &amp; Investment"/>
    <m/>
    <m/>
    <m/>
    <m/>
    <x v="1"/>
    <m/>
    <m/>
    <x v="1"/>
    <n v="1"/>
    <x v="0"/>
    <n v="0"/>
    <x v="0"/>
    <n v="0.5"/>
  </r>
  <r>
    <n v="5394602"/>
    <s v="DIONISIUS DARREL GUNADI"/>
    <s v="U8"/>
    <x v="8"/>
    <s v="Information Technology"/>
    <s v="Digital Channel Development"/>
    <s v="Application Development - Digital Consumer Channel"/>
    <s v="Squad Save &amp; Investment"/>
    <s v="Developer"/>
    <s v="Developer"/>
    <s v="Kantor Pusat - Griya Niaga 2"/>
    <s v="TANGERANG SELATAN"/>
    <s v="Banten"/>
    <d v="2001-07-26T00:00:00"/>
    <d v="2023-09-05T00:00:00"/>
    <s v="Male"/>
    <s v="KP"/>
    <s v="Dionisius.Gunadi@cimbniaga.co.id"/>
    <s v="D-4"/>
    <n v="5410894"/>
    <s v="ADI SIAGIAN"/>
    <s v="Tech Lead - Squad Save &amp; Investment"/>
    <m/>
    <m/>
    <m/>
    <m/>
    <x v="1"/>
    <m/>
    <m/>
    <x v="0"/>
    <n v="0.1"/>
    <x v="0"/>
    <n v="0"/>
    <x v="0"/>
    <n v="0.05"/>
  </r>
  <r>
    <n v="5376013"/>
    <s v="FIRLI SUBHI RAMADANI"/>
    <s v="U8"/>
    <x v="8"/>
    <s v="Information Technology"/>
    <s v="Digital Channel Development"/>
    <s v="Application Development - Digital Consumer Channel"/>
    <s v="Squad Save &amp; Investment"/>
    <s v="Developer"/>
    <s v="Developer"/>
    <s v="Kantor Pusat - Griya Niaga 2"/>
    <s v="TANGERANG SELATAN"/>
    <s v="Banten"/>
    <d v="1999-12-21T00:00:00"/>
    <d v="2022-09-19T00:00:00"/>
    <s v="Male"/>
    <s v="KP"/>
    <s v="Firli.Ramadani@cimbniaga.co.id"/>
    <s v="D-4"/>
    <n v="5410894"/>
    <s v="ADI SIAGIAN"/>
    <s v="Tech Lead - Squad Save &amp; Investment"/>
    <m/>
    <m/>
    <m/>
    <m/>
    <x v="1"/>
    <m/>
    <m/>
    <x v="0"/>
    <n v="0"/>
    <x v="0"/>
    <n v="0"/>
    <x v="0"/>
    <n v="0"/>
  </r>
  <r>
    <n v="5384597"/>
    <s v="LEONARDO RANDY SETIAWAN"/>
    <s v="U6"/>
    <x v="8"/>
    <s v="Information Technology"/>
    <s v="Digital Channel Development"/>
    <s v="Application - Digital Corporate Channel"/>
    <s v="Squad Spin Off"/>
    <s v="Tech Lead"/>
    <s v="Tech Lead"/>
    <s v="Kantor Pusat - Griya Niaga 2"/>
    <s v="TANGERANG SELATAN"/>
    <s v="Banten"/>
    <d v="1998-05-14T00:00:00"/>
    <d v="2023-02-13T00:00:00"/>
    <s v="Male"/>
    <s v="KP"/>
    <s v="Leonardo.Setiawan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5382018"/>
    <s v="MUHAMMAD ANTO BERLIANTO"/>
    <s v="U6"/>
    <x v="8"/>
    <s v="Information Technology"/>
    <s v="Digital Channel Development"/>
    <s v="Application - Digital Corporate Channel"/>
    <s v="Squad Spin Off"/>
    <s v="Developer"/>
    <s v="Developer"/>
    <s v="Kantor Pusat - Griya Niaga 2"/>
    <s v="TANGERANG SELATAN"/>
    <s v="Banten"/>
    <d v="1993-05-09T00:00:00"/>
    <d v="2023-01-02T00:00:00"/>
    <s v="Male"/>
    <s v="KP"/>
    <s v="Muhammad.Berlianto@cimbniaga.co.id"/>
    <s v="D-4"/>
    <n v="3028565"/>
    <s v="EDWIN HANDOJO"/>
    <s v="Application Development Head - Digital Corporate Channel"/>
    <m/>
    <m/>
    <m/>
    <m/>
    <x v="1"/>
    <m/>
    <m/>
    <x v="0"/>
    <n v="0.1"/>
    <x v="0"/>
    <n v="0"/>
    <x v="0"/>
    <n v="0.05"/>
  </r>
  <r>
    <n v="3031716"/>
    <s v="SHANDY PUTRA KURNIA"/>
    <s v="U6"/>
    <x v="8"/>
    <s v="Information Technology"/>
    <s v="Digital Channel Development"/>
    <s v="Application - Digital Corporate Channel"/>
    <s v="Squad Spin Off"/>
    <s v="Developer"/>
    <s v="Developer"/>
    <s v="Kantor Pusat - Griya Niaga 2"/>
    <s v="TANGERANG SELATAN"/>
    <s v="Banten"/>
    <d v="1986-01-16T00:00:00"/>
    <d v="2016-08-22T00:00:00"/>
    <s v="Male"/>
    <s v="KP"/>
    <s v="SHANDY.KURNIA@CIMBNIAGA.CO.ID"/>
    <s v="D-4"/>
    <n v="3028565"/>
    <s v="EDWIN HANDOJO"/>
    <s v="Application Development Head - Digital Corporate Channel"/>
    <m/>
    <m/>
    <m/>
    <m/>
    <x v="1"/>
    <m/>
    <m/>
    <x v="0"/>
    <n v="0.5"/>
    <x v="0"/>
    <n v="0"/>
    <x v="0"/>
    <n v="0.25"/>
  </r>
  <r>
    <n v="3038235"/>
    <s v="AFRIAN RAMADHAN"/>
    <s v="U7"/>
    <x v="8"/>
    <s v="Information Technology"/>
    <s v="Digital Channel Development"/>
    <s v="Application - Digital Corporate Channel"/>
    <s v="Squad Spin Off"/>
    <s v="Testing Engineer"/>
    <s v="Testing Engine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9987"/>
    <s v="RIZKI FAUZI RAMDAN"/>
    <s v="U8"/>
    <x v="8"/>
    <s v="Information Technology"/>
    <s v="Digital Channel Development"/>
    <s v="Application - Digital Corporate Channel"/>
    <s v="Squad Spin Off"/>
    <s v="Developer"/>
    <s v="Developer"/>
    <s v="Kantor Pusat - Griya Niaga 2"/>
    <s v="TANGERANG SELATAN"/>
    <s v="Banten"/>
    <d v="1997-02-04T00:00:00"/>
    <d v="2023-05-08T00:00:00"/>
    <s v="Male"/>
    <s v="KP"/>
    <s v="Rizki.Ramdan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5367615"/>
    <s v="TRIONO"/>
    <s v="U8"/>
    <x v="8"/>
    <s v="Information Technology"/>
    <s v="Digital Channel Development"/>
    <s v="Application - Digital Corporate Channel"/>
    <s v="Squad Spin Off"/>
    <s v="Testing Engineer"/>
    <s v="Testing Engineer"/>
    <s v="Kantor Pusat - Griya Niaga 2"/>
    <s v="TANGERANG SELATAN"/>
    <s v="Banten"/>
    <d v="1992-08-16T00:00:00"/>
    <d v="2022-04-04T00:00:00"/>
    <s v="Male"/>
    <s v="KP"/>
    <s v="Triono.Triono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3037291"/>
    <s v="DZIKRI FAJARMANTO"/>
    <s v="U8"/>
    <x v="8"/>
    <s v="Information Technology"/>
    <s v="Digital Channel Development"/>
    <s v="Application - Digital Corporate Channel"/>
    <s v="Squad Spin Off"/>
    <s v="Testing Engineer"/>
    <s v="Testing Engineer"/>
    <s v="Kantor Pusat - Griya Niaga 2"/>
    <s v="TANGERANG SELATAN"/>
    <s v="Banten"/>
    <d v="1995-01-05T00:00:00"/>
    <d v="2019-01-14T00:00:00"/>
    <s v="Male"/>
    <s v="KP"/>
    <s v="DZIKRI.FAJARMANTO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3037560"/>
    <s v="KENO KAISAR"/>
    <s v="U6"/>
    <x v="8"/>
    <s v="Information Technology"/>
    <s v="Digital Channel Development"/>
    <s v="Application - Digital Corporate Channel"/>
    <s v="Squad Stellar"/>
    <s v="Tech Lead"/>
    <s v="Tech Lead"/>
    <s v="Kantor Pusat - Griya Niaga 2"/>
    <s v="TANGERANG SELATAN"/>
    <s v="Banten"/>
    <d v="1995-10-07T00:00:00"/>
    <d v="2019-03-11T00:00:00"/>
    <s v="Male"/>
    <s v="KP"/>
    <s v="KENO.KAISAR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3029326"/>
    <s v="KRISTIAN HANDOKO"/>
    <s v="U5"/>
    <x v="8"/>
    <s v="Information Technology"/>
    <s v="Digital Channel Development"/>
    <s v="Application Development - Digital Consumer Channel"/>
    <s v="Squad Tech Modernization"/>
    <s v="Tech Lead"/>
    <s v="Tech Lead"/>
    <s v="Kantor Pusat - Griya Niaga 2"/>
    <s v="TANGERANG SELATAN"/>
    <s v="Banten"/>
    <d v="1989-01-05T00:00:00"/>
    <d v="2015-05-04T00:00:00"/>
    <s v="Male"/>
    <s v="KP"/>
    <s v="KRISTIAN.HANDOKO@CIMBNIAGA.CO.ID"/>
    <s v="D-4"/>
    <n v="5409896"/>
    <s v="MUHAMAD ZAMRUDI AL HADIQ"/>
    <s v="Application Development Head - Digital Consumer Channel"/>
    <m/>
    <m/>
    <m/>
    <m/>
    <x v="1"/>
    <m/>
    <m/>
    <x v="0"/>
    <n v="0.75"/>
    <x v="0"/>
    <n v="0"/>
    <x v="0"/>
    <n v="0.375"/>
  </r>
  <r>
    <n v="5411289"/>
    <s v="RAHMAT RASYIDI HAKIM"/>
    <s v="U7"/>
    <x v="8"/>
    <s v="Information Technology"/>
    <s v="Digital Channel Development"/>
    <s v="Application Development - Digital Consumer Channel"/>
    <s v="Squad Tech Modernization"/>
    <s v="Developer"/>
    <s v="Developer"/>
    <s v="Kantor Pusat - Griya Niaga 2"/>
    <s v="TANGERANG SELATAN"/>
    <s v="Banten"/>
    <d v="1993-01-24T00:00:00"/>
    <d v="2024-07-08T00:00:00"/>
    <s v="Male"/>
    <s v="KP"/>
    <s v="rahmat.hakim@cimbniaga.co.id"/>
    <s v="D-4"/>
    <n v="3029326"/>
    <s v="KRISTIAN HANDOKO"/>
    <s v="Tech Lead - Squad Tech Modernization"/>
    <m/>
    <m/>
    <m/>
    <m/>
    <x v="1"/>
    <m/>
    <m/>
    <x v="0"/>
    <n v="0"/>
    <x v="0"/>
    <n v="0"/>
    <x v="0"/>
    <n v="0"/>
  </r>
  <r>
    <n v="5385025"/>
    <s v="BAYU WARDANI"/>
    <s v="U7"/>
    <x v="8"/>
    <s v="Information Technology"/>
    <s v="Digital Channel Development"/>
    <s v="Application Development - Digital Consumer Channel"/>
    <s v="Squad Tech Modernization"/>
    <s v="Developer"/>
    <s v="Developer"/>
    <s v="Kantor Pusat - Griya Niaga 1"/>
    <s v="TANGERANG SELATAN"/>
    <s v="Banten"/>
    <d v="1995-09-07T00:00:00"/>
    <d v="2023-03-13T00:00:00"/>
    <s v="Male"/>
    <s v="KP"/>
    <s v="Bayu.Wardani@cimbniaga.co.id"/>
    <s v="D-4"/>
    <n v="3029326"/>
    <s v="KRISTIAN HANDOKO"/>
    <s v="Tech Lead - Squad Tech Modernization"/>
    <m/>
    <m/>
    <m/>
    <m/>
    <x v="1"/>
    <m/>
    <m/>
    <x v="1"/>
    <n v="1"/>
    <x v="0"/>
    <n v="0"/>
    <x v="0"/>
    <n v="0.5"/>
  </r>
  <r>
    <n v="5359782"/>
    <s v="RUDY RYANTO"/>
    <s v="U7"/>
    <x v="8"/>
    <s v="Information Technology"/>
    <s v="Digital Channel Development"/>
    <s v="Application Development - Digital Consumer Channel"/>
    <s v="Squad Tech Modernization"/>
    <s v="Developer"/>
    <s v="Developer"/>
    <s v="Kantor Pusat - Griya Niaga 1"/>
    <s v="TANGERANG SELATAN"/>
    <s v="Banten"/>
    <d v="1995-04-11T00:00:00"/>
    <d v="2022-01-03T00:00:00"/>
    <s v="Male"/>
    <s v="KP"/>
    <s v="Rudy.Ryanto@cimbniaga.co.id"/>
    <s v="D-4"/>
    <n v="3029326"/>
    <s v="KRISTIAN HANDOKO"/>
    <s v="Tech Lead - Squad Tech Modernization"/>
    <m/>
    <m/>
    <m/>
    <m/>
    <x v="1"/>
    <m/>
    <m/>
    <x v="0"/>
    <n v="0"/>
    <x v="0"/>
    <n v="0"/>
    <x v="0"/>
    <n v="0"/>
  </r>
  <r>
    <n v="5414618"/>
    <s v="IVAN FEBRIANTO"/>
    <s v="U8"/>
    <x v="8"/>
    <s v="Information Technology"/>
    <s v="Digital Channel Development"/>
    <s v="Application Development - Digital Consumer Channel"/>
    <s v="Squad Tech Modernization"/>
    <s v="Developer"/>
    <s v="Developer"/>
    <s v="Kantor Pusat - Griya Niaga 1"/>
    <s v="TANGERANG SELATAN"/>
    <s v="Banten"/>
    <d v="2002-02-13T00:00:00"/>
    <d v="2024-10-01T00:00:00"/>
    <s v="Male"/>
    <s v="KP"/>
    <s v="ivan.febrianto@cimbniaga.co.id"/>
    <s v="D-4"/>
    <n v="3029326"/>
    <s v="KRISTIAN HANDOKO"/>
    <s v="Tech Lead - Squad Tech Modernization"/>
    <m/>
    <m/>
    <m/>
    <m/>
    <x v="1"/>
    <m/>
    <m/>
    <x v="0"/>
    <n v="0"/>
    <x v="0"/>
    <n v="0"/>
    <x v="0"/>
    <n v="0"/>
  </r>
  <r>
    <n v="5408324"/>
    <s v="SANDY YOUNG"/>
    <s v="U7"/>
    <x v="8"/>
    <s v="Information Technology"/>
    <s v="Digital Channel Development"/>
    <s v="Application Development - Digital Consumer Channel"/>
    <s v="Squad Transaction"/>
    <s v="Testing Lead"/>
    <s v="Testing Lead"/>
    <s v="Kantor Pusat - Griya Niaga 2"/>
    <s v="TANGERANG SELATAN"/>
    <s v="Banten"/>
    <d v="1995-05-04T00:00:00"/>
    <d v="2024-05-06T00:00:00"/>
    <s v="Male"/>
    <s v="KP"/>
    <s v="sandy.young@cimbniaga.co.id"/>
    <s v="D-4"/>
    <n v="5409896"/>
    <s v="MUHAMAD ZAMRUDI AL HADIQ"/>
    <s v="Application Development Head - Digital Consumer Channel"/>
    <m/>
    <m/>
    <m/>
    <m/>
    <x v="1"/>
    <m/>
    <m/>
    <x v="0"/>
    <n v="0"/>
    <x v="0"/>
    <n v="0"/>
    <x v="0"/>
    <n v="0"/>
  </r>
  <r>
    <n v="5360669"/>
    <s v="YOHANES RADITYA NUGROHO"/>
    <s v="U7"/>
    <x v="8"/>
    <s v="Information Technology"/>
    <s v="Digital Channel Development"/>
    <s v="Application Development - Digital Consumer Channel"/>
    <s v="Squad Transaction"/>
    <s v="Testing Engineer"/>
    <s v="Testing Engineer"/>
    <s v="Kantor Pusat - Griya Niaga 2"/>
    <s v="TANGERANG SELATAN"/>
    <s v="Banten"/>
    <d v="1992-09-03T00:00:00"/>
    <d v="2022-01-10T00:00:00"/>
    <s v="Male"/>
    <s v="KP"/>
    <s v="Yohanes.Nugroho@cimbniaga.co.id"/>
    <s v="D-4"/>
    <n v="5408324"/>
    <s v="SANDY YOUNG"/>
    <s v="Testing Lead - Squad Transaction"/>
    <m/>
    <m/>
    <m/>
    <m/>
    <x v="1"/>
    <m/>
    <m/>
    <x v="0"/>
    <n v="0"/>
    <x v="0"/>
    <n v="0"/>
    <x v="0"/>
    <n v="0"/>
  </r>
  <r>
    <n v="5417099"/>
    <s v="FERDYAN EKA SAPUTRA"/>
    <s v="U7"/>
    <x v="8"/>
    <s v="Information Technology"/>
    <s v="Digital Channel Development"/>
    <s v="Application Development - Digital Consumer Channel"/>
    <s v="Squad Transaction"/>
    <s v="Testing Engineer"/>
    <s v="Testing Engineer"/>
    <s v="Kantor Pusat - Griya Niaga 2"/>
    <s v="TANGERANG SELATAN"/>
    <s v="Banten"/>
    <d v="1995-09-01T00:00:00"/>
    <d v="2024-11-18T00:00:00"/>
    <s v="Male"/>
    <s v="KP"/>
    <s v="ferdyan.saputra@cimbniaga.co.id"/>
    <s v="D-4"/>
    <n v="5408324"/>
    <s v="SANDY YOUNG"/>
    <s v="Testing Lead - Squad Transaction"/>
    <m/>
    <m/>
    <m/>
    <m/>
    <x v="1"/>
    <m/>
    <m/>
    <x v="0"/>
    <n v="0"/>
    <x v="0"/>
    <n v="0"/>
    <x v="0"/>
    <n v="0"/>
  </r>
  <r>
    <n v="5386621"/>
    <s v="AQUILLA YUNMA IMARISTHA"/>
    <s v="U8"/>
    <x v="8"/>
    <s v="Information Technology"/>
    <s v="Digital Channel Development"/>
    <s v="Application Development - Digital Consumer Channel"/>
    <s v="Squad Transaction"/>
    <s v="Testing Engineer"/>
    <s v="Testing Engineer"/>
    <s v="Kantor Pusat - Griya Niaga 2"/>
    <s v="TANGERANG SELATAN"/>
    <s v="Banten"/>
    <d v="1999-10-23T00:00:00"/>
    <d v="2023-03-20T00:00:00"/>
    <s v="Female"/>
    <s v="KP"/>
    <s v="Aquilla.Imaristha2@cimbniaga.co.id"/>
    <s v="D-4"/>
    <n v="5408324"/>
    <s v="SANDY YOUNG"/>
    <s v="Testing Lead - Squad Transaction"/>
    <m/>
    <m/>
    <m/>
    <m/>
    <x v="1"/>
    <m/>
    <m/>
    <x v="0"/>
    <n v="0.05"/>
    <x v="0"/>
    <n v="0"/>
    <x v="0"/>
    <n v="2.5000000000000001E-2"/>
  </r>
  <r>
    <n v="3035379"/>
    <s v="RENDY AZHARY"/>
    <s v="U6"/>
    <x v="8"/>
    <s v="Information Technology"/>
    <s v="Digital Channel Development"/>
    <s v="Application Development - Integration &amp; API Ecosystem"/>
    <s v="Squad Transaction Banking"/>
    <s v="Squad Lead"/>
    <s v="Squad Lead"/>
    <s v="Kantor Pusat - Griya Niaga 2"/>
    <s v="TANGERANG SELATAN"/>
    <s v="Banten"/>
    <d v="1989-10-04T00:00:00"/>
    <d v="2018-03-12T00:00:00"/>
    <s v="Male"/>
    <s v="KP"/>
    <s v="RENDY.AZHARY@CIMBNIAGA.CO.ID"/>
    <s v="D-4"/>
    <n v="5601738"/>
    <s v="YUDHA PURNAMA MALIMAS"/>
    <s v="Application Development Head - Integration &amp; API Ecosystem"/>
    <m/>
    <m/>
    <m/>
    <m/>
    <x v="1"/>
    <m/>
    <m/>
    <x v="0"/>
    <n v="0.7"/>
    <x v="0"/>
    <n v="0"/>
    <x v="0"/>
    <n v="0.35"/>
  </r>
  <r>
    <n v="5373340"/>
    <s v="EMILIA WIDIYANTI"/>
    <s v="U7"/>
    <x v="8"/>
    <s v="Information Technology"/>
    <s v="Digital Channel Development"/>
    <s v="Application Development - Integration &amp; API Ecosystem"/>
    <s v="Squad Transaction Banking"/>
    <s v="System Analyst"/>
    <s v="System Analyst"/>
    <s v="Kantor Pusat - Griya Niaga 2"/>
    <s v="TANGERANG SELATAN"/>
    <s v="Banten"/>
    <d v="1995-05-10T00:00:00"/>
    <d v="2022-08-01T00:00:00"/>
    <s v="Female"/>
    <s v="KP"/>
    <s v="Emilia.Widiyanti@cimbniaga.co.id"/>
    <s v="D-4"/>
    <n v="3035379"/>
    <s v="RENDY AZHARY"/>
    <s v="Squad Lead - Squad Transaction Banking"/>
    <m/>
    <m/>
    <m/>
    <m/>
    <x v="1"/>
    <m/>
    <m/>
    <x v="0"/>
    <n v="0"/>
    <x v="0"/>
    <n v="0"/>
    <x v="0"/>
    <n v="0"/>
  </r>
  <r>
    <n v="3039482"/>
    <s v="ADITYA WARMAN FANARO"/>
    <s v="U7"/>
    <x v="8"/>
    <s v="Information Technology"/>
    <s v="Digital Channel Development"/>
    <s v="Application Development - Integration &amp; API Ecosystem"/>
    <s v="Squad Transaction Banking"/>
    <s v="Developer"/>
    <s v="Developer"/>
    <s v="Kantor Pusat - Griya Niaga 2"/>
    <s v="TANGERANG SELATAN"/>
    <s v="Banten"/>
    <d v="1998-03-22T00:00:00"/>
    <d v="2019-10-21T00:00:00"/>
    <s v="Male"/>
    <s v="KP"/>
    <s v="ADITYA.FANARO@CIMBNIAGA.CO.ID"/>
    <s v="D-4"/>
    <n v="3035379"/>
    <s v="RENDY AZHARY"/>
    <s v="Squad Lead - Squad Transaction Banking"/>
    <m/>
    <m/>
    <m/>
    <m/>
    <x v="1"/>
    <m/>
    <m/>
    <x v="0"/>
    <n v="0.25"/>
    <x v="0"/>
    <n v="0"/>
    <x v="0"/>
    <n v="0.125"/>
  </r>
  <r>
    <n v="5385969"/>
    <s v="SURYA ADI WIDIARTO"/>
    <s v="U7"/>
    <x v="8"/>
    <s v="Information Technology"/>
    <s v="Digital Channel Development"/>
    <s v="Application Development - Integration &amp; API Ecosystem"/>
    <s v="Squad Transaction Banking"/>
    <s v="Developer"/>
    <s v="Developer"/>
    <s v="Kantor Pusat - Griya Niaga 2"/>
    <s v="TANGERANG SELATAN"/>
    <s v="Banten"/>
    <d v="2000-05-22T00:00:00"/>
    <d v="2023-03-13T00:00:00"/>
    <s v="Male"/>
    <s v="KP"/>
    <s v="Surya.Widiarto@cimbniaga.co.id"/>
    <s v="D-4"/>
    <n v="3035379"/>
    <s v="RENDY AZHARY"/>
    <s v="Squad Lead - Squad Transaction Banking"/>
    <m/>
    <m/>
    <m/>
    <m/>
    <x v="1"/>
    <m/>
    <m/>
    <x v="0"/>
    <n v="0"/>
    <x v="0"/>
    <n v="0"/>
    <x v="0"/>
    <n v="0"/>
  </r>
  <r>
    <n v="5384489"/>
    <s v="DEWI RAHMAWATI"/>
    <s v="U7"/>
    <x v="8"/>
    <s v="Information Technology"/>
    <s v="Digital Channel Development"/>
    <s v="Application Development - Integration &amp; API Ecosystem"/>
    <s v="Squad Transaction Banking"/>
    <s v="System Analyst"/>
    <s v="System Analyst"/>
    <s v="Kantor Pusat - Griya Niaga 2"/>
    <s v="TANGERANG SELATAN"/>
    <s v="Banten"/>
    <d v="1996-04-26T00:00:00"/>
    <d v="2023-02-06T00:00:00"/>
    <s v="Female"/>
    <s v="KP"/>
    <s v="Dewi.Rahmawati@cimbniaga.co.id"/>
    <s v="D-4"/>
    <n v="3035379"/>
    <s v="RENDY AZHARY"/>
    <s v="Squad Lead - Squad Transaction Banking"/>
    <m/>
    <m/>
    <m/>
    <m/>
    <x v="1"/>
    <m/>
    <m/>
    <x v="0"/>
    <n v="0"/>
    <x v="2"/>
    <n v="1"/>
    <x v="0"/>
    <n v="0.5"/>
  </r>
  <r>
    <n v="5382464"/>
    <s v="JABAL RAHMATULLAH"/>
    <s v="U8"/>
    <x v="8"/>
    <s v="Information Technology"/>
    <s v="Digital Channel Development"/>
    <s v="Application Development - Integration &amp; API Ecosystem"/>
    <s v="Squad Transaction Banking"/>
    <s v="Developer"/>
    <s v="Developer"/>
    <s v="Kantor Pusat - Griya Niaga 2"/>
    <s v="TANGERANG SELATAN"/>
    <s v="Banten"/>
    <d v="1997-11-04T00:00:00"/>
    <d v="2023-01-09T00:00:00"/>
    <s v="Male"/>
    <s v="KP"/>
    <s v="Jabal.Rahmatullah@cimbniaga.co.id"/>
    <s v="D-4"/>
    <n v="3035379"/>
    <s v="RENDY AZHARY"/>
    <s v="Squad Lead - Squad Transaction Banking"/>
    <m/>
    <m/>
    <m/>
    <m/>
    <x v="1"/>
    <m/>
    <m/>
    <x v="0"/>
    <n v="0"/>
    <x v="0"/>
    <n v="0"/>
    <x v="0"/>
    <n v="0"/>
  </r>
  <r>
    <n v="3008909"/>
    <s v="YENTI"/>
    <s v="U5"/>
    <x v="8"/>
    <s v="Information Technology"/>
    <s v="Digital Channel Development"/>
    <s v="Application - Digital Corporate Channel"/>
    <s v="Squad Value Chain"/>
    <s v="Tech Lead"/>
    <s v="Tech Lead"/>
    <s v="Kantor Pusat - Griya Niaga 2"/>
    <s v="TANGERANG SELATAN"/>
    <s v="Banten"/>
    <d v="1984-10-13T00:00:00"/>
    <d v="2006-06-12T00:00:00"/>
    <s v="Female"/>
    <s v="KP"/>
    <s v="YENTI@CIMBNIAGA.CO.ID"/>
    <s v="D-4"/>
    <n v="3028565"/>
    <s v="EDWIN HANDOJO"/>
    <s v="Application Development Head - Digital Corporate Channel"/>
    <m/>
    <m/>
    <m/>
    <m/>
    <x v="1"/>
    <m/>
    <m/>
    <x v="1"/>
    <n v="1"/>
    <x v="0"/>
    <n v="0"/>
    <x v="0"/>
    <n v="0.5"/>
  </r>
  <r>
    <n v="3038767"/>
    <s v="SERI RAHMAINA KRISNIARTI"/>
    <s v="U6"/>
    <x v="8"/>
    <s v="Information Technology"/>
    <s v="Digital Channel Development"/>
    <s v="Application - Digital Corporate Channel"/>
    <s v="Squad Value Chain"/>
    <s v="System Analyst"/>
    <s v="System Analyst"/>
    <s v="Kantor Pusat - Griya Niaga 2"/>
    <s v="TANGERANG SELATAN"/>
    <s v="Banten"/>
    <d v="1988-04-23T00:00:00"/>
    <d v="2019-08-12T00:00:00"/>
    <s v="Female"/>
    <s v="KP"/>
    <s v="SERI.KRISNIARTI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5324526"/>
    <s v="DHIA UL HAQ"/>
    <s v="U7"/>
    <x v="8"/>
    <s v="Information Technology"/>
    <s v="Digital Channel Development"/>
    <s v="Application - Digital Corporate Channel"/>
    <s v="Squad Value Chain"/>
    <s v="Developer"/>
    <s v="Developer"/>
    <s v="Kantor Pusat - Griya Niaga 2"/>
    <s v="TANGERANG SELATAN"/>
    <s v="Banten"/>
    <d v="1995-02-04T00:00:00"/>
    <d v="2021-06-28T00:00:00"/>
    <s v="Male"/>
    <s v="KP"/>
    <s v="Dhia.Haq@cimbniaga.co.id"/>
    <s v="D-4"/>
    <n v="3028565"/>
    <s v="EDWIN HANDOJO"/>
    <s v="Application Development Head - Digital Corporate Channel"/>
    <m/>
    <m/>
    <m/>
    <m/>
    <x v="1"/>
    <m/>
    <m/>
    <x v="0"/>
    <n v="0"/>
    <x v="0"/>
    <n v="0"/>
    <x v="0"/>
    <n v="0"/>
  </r>
  <r>
    <n v="5396825"/>
    <s v="GILANG KUSUMA JATI"/>
    <s v="U4"/>
    <x v="8"/>
    <s v="Information Technology"/>
    <s v="Digital Enablement Development"/>
    <s v="---"/>
    <s v="---"/>
    <s v="Digital Enablement Development Head"/>
    <s v="Digital Enablement Development Head"/>
    <s v="Kantor Pusat - Griya Niaga 2"/>
    <s v="TANGERANG SELATAN"/>
    <s v="Banten"/>
    <d v="1990-01-02T00:00:00"/>
    <d v="2023-09-25T00:00:00"/>
    <s v="Male"/>
    <s v="KP"/>
    <s v="Gilang.Jati@cimbniaga.co.id"/>
    <s v="D-2"/>
    <n v="3040075"/>
    <s v="SANTORI MALINTON"/>
    <s v="Head of Information Technology"/>
    <m/>
    <m/>
    <m/>
    <m/>
    <x v="1"/>
    <m/>
    <m/>
    <x v="0"/>
    <n v="0"/>
    <x v="0"/>
    <n v="0"/>
    <x v="0"/>
    <n v="0"/>
  </r>
  <r>
    <n v="3040394"/>
    <s v="ADFIZAR ZULHI SIREGAR"/>
    <s v="U5"/>
    <x v="8"/>
    <s v="Data, Analytics &amp; AI"/>
    <s v="AI COE"/>
    <s v="AI Engineer Squad 2 - D3"/>
    <s v="---"/>
    <s v="AI Development Lead"/>
    <s v="AI Development Lead"/>
    <s v="Kantor Pusat - Griya Niaga 2"/>
    <s v="TANGERANG SELATAN"/>
    <s v="Banten"/>
    <d v="1991-06-20T00:00:00"/>
    <d v="2020-02-03T00:00:00"/>
    <s v="Male"/>
    <s v="KP"/>
    <s v="ADFIZAR.SIREGAR@CIMBNIAGA.CO.ID"/>
    <s v="D-3"/>
    <n v="5601443"/>
    <s v="BILLIE SETIAWAN"/>
    <s v="Head of Data, Analytics &amp; AI"/>
    <m/>
    <m/>
    <m/>
    <m/>
    <x v="1"/>
    <m/>
    <m/>
    <x v="0"/>
    <n v="0"/>
    <x v="0"/>
    <n v="0"/>
    <x v="0"/>
    <n v="0"/>
  </r>
  <r>
    <n v="3021848"/>
    <s v="RAMANDA DHARMADI"/>
    <s v="U4"/>
    <x v="8"/>
    <s v="Information Technology"/>
    <s v="Digital Enablement Development"/>
    <s v="Application Development - Digital Branch &amp; Merchant Experience"/>
    <s v="---"/>
    <s v="Application Development Head"/>
    <s v="Application Development Head"/>
    <s v="Kantor Pusat - Griya Niaga 2"/>
    <s v="TANGERANG SELATAN"/>
    <s v="Banten"/>
    <d v="1989-12-01T00:00:00"/>
    <d v="2013-02-25T00:00:00"/>
    <s v="Male"/>
    <s v="KP"/>
    <s v="RAMANDA.DHARMALI@CIMBNIAGA.CO.ID"/>
    <s v="D-3"/>
    <n v="5396825"/>
    <s v="GILANG KUSUMA JATI"/>
    <s v="Digital Enablement Development Head"/>
    <m/>
    <m/>
    <m/>
    <m/>
    <x v="1"/>
    <m/>
    <m/>
    <x v="0"/>
    <n v="0"/>
    <x v="0"/>
    <n v="0"/>
    <x v="0"/>
    <n v="0"/>
  </r>
  <r>
    <n v="3038171"/>
    <s v="KRISANDRA PRIYAGAMA"/>
    <s v="U4"/>
    <x v="8"/>
    <s v="Information Technology"/>
    <s v="Digital Enablement Development"/>
    <s v="Application Development - Squad Retail Sales &amp; Employee Experience"/>
    <s v="---"/>
    <s v="Application Development Head"/>
    <s v="Application Development Head"/>
    <s v="Kantor Pusat - Griya Niaga 2"/>
    <s v="TANGERANG SELATAN"/>
    <s v="Banten"/>
    <d v="1985-06-24T00:00:00"/>
    <d v="2019-05-27T00:00:00"/>
    <s v="Male"/>
    <s v="KP"/>
    <s v="KRISANDRA.PRIYAGAMA@CIMBNIAGA.CO.ID"/>
    <s v="D-3"/>
    <n v="5396825"/>
    <s v="GILANG KUSUMA JATI"/>
    <s v="Digital Enablement Development Head"/>
    <m/>
    <m/>
    <m/>
    <m/>
    <x v="1"/>
    <m/>
    <m/>
    <x v="0"/>
    <n v="0"/>
    <x v="0"/>
    <n v="0"/>
    <x v="0"/>
    <n v="0"/>
  </r>
  <r>
    <n v="3033301"/>
    <s v="I MADE BOGA SUJIWA"/>
    <s v="U5"/>
    <x v="8"/>
    <s v="Information Technology"/>
    <s v="Digital Enablement Development"/>
    <s v="Application Development - Squad Wholesale Sales"/>
    <s v="---"/>
    <s v="Application Development Head"/>
    <s v="Application Development Head"/>
    <s v="KC - Yogyakarta - Sudirman 50 - YOG"/>
    <s v="YOGYAKARTA"/>
    <s v="D I  Yogyakarta"/>
    <d v="1991-12-05T00:00:00"/>
    <d v="2017-03-01T00:00:00"/>
    <s v="Male"/>
    <s v="YOG"/>
    <s v="IMADE.BOGASUJIWA@CIMBNIAGA.CO.ID"/>
    <s v="D-3"/>
    <n v="5396825"/>
    <s v="GILANG KUSUMA JATI"/>
    <s v="Digital Enablement Development Head"/>
    <m/>
    <m/>
    <m/>
    <m/>
    <x v="1"/>
    <m/>
    <m/>
    <x v="0"/>
    <n v="0.1"/>
    <x v="0"/>
    <n v="0"/>
    <x v="0"/>
    <n v="0.05"/>
  </r>
  <r>
    <n v="5601638"/>
    <s v="MOCHAMMAD FATCHUR RAHMAN"/>
    <s v="U6"/>
    <x v="8"/>
    <s v="Data, Analytics &amp; AI"/>
    <s v="AI COE"/>
    <s v="AI Engineer Squad 2 - D3"/>
    <s v="---"/>
    <s v="Developer"/>
    <s v="Developer"/>
    <s v="Kantor Pusat - Griya Niaga 2"/>
    <s v="TANGERANG SELATAN"/>
    <s v="Banten"/>
    <d v="1994-07-07T00:00:00"/>
    <d v="2025-11-17T00:00:00"/>
    <s v="Male"/>
    <s v="KP"/>
    <s v="mochammad.rahman@cimbniaga.co.id"/>
    <s v="D-3"/>
    <n v="3040394"/>
    <s v="ADFIZAR ZULHI SIREGAR"/>
    <s v="AI Development Lead - AI Engineer Squad 2"/>
    <m/>
    <m/>
    <m/>
    <m/>
    <x v="1"/>
    <m/>
    <m/>
    <x v="0"/>
    <n v="0"/>
    <x v="1"/>
    <e v="#N/A"/>
    <x v="1"/>
    <e v="#N/A"/>
  </r>
  <r>
    <n v="3040210"/>
    <s v="IRPAN KUSUMA WIJAYA"/>
    <s v="U6"/>
    <x v="8"/>
    <s v="Data, Analytics &amp; AI"/>
    <s v="AI COE"/>
    <s v="AI Engineer Squad 2 - D3"/>
    <s v="---"/>
    <s v="Developer"/>
    <s v="Developer"/>
    <s v="Kantor Pusat - Griya Niaga 2"/>
    <s v="TANGERANG SELATAN"/>
    <s v="Banten"/>
    <d v="1988-11-22T00:00:00"/>
    <d v="2020-01-13T00:00:00"/>
    <s v="Male"/>
    <s v="KP"/>
    <s v="IRPAN.WIJAYA@CIMBNIAGA.CO.ID"/>
    <s v="D-3"/>
    <n v="3040394"/>
    <s v="ADFIZAR ZULHI SIREGAR"/>
    <s v="AI Development Lead - AI Engineer Squad 2"/>
    <m/>
    <m/>
    <m/>
    <m/>
    <x v="1"/>
    <m/>
    <m/>
    <x v="0"/>
    <n v="0"/>
    <x v="0"/>
    <n v="0"/>
    <x v="0"/>
    <n v="0"/>
  </r>
  <r>
    <n v="5365823"/>
    <s v="MELIYANA"/>
    <s v="U7"/>
    <x v="8"/>
    <s v="Data, Analytics &amp; AI"/>
    <s v="AI COE"/>
    <s v="AI Engineer Squad 2 - D3"/>
    <s v="---"/>
    <s v="Developer"/>
    <s v="Developer"/>
    <s v="Kantor Pusat - Griya Niaga 2"/>
    <s v="TANGERANG SELATAN"/>
    <s v="Banten"/>
    <d v="1991-08-01T00:00:00"/>
    <d v="2022-03-01T00:00:00"/>
    <s v="Female"/>
    <s v="KP"/>
    <s v="Meliyana.Meliyana@cimbniaga.co.id"/>
    <s v="D-3"/>
    <n v="3040394"/>
    <s v="ADFIZAR ZULHI SIREGAR"/>
    <s v="AI Development Lead - AI Engineer Squad 2"/>
    <m/>
    <m/>
    <m/>
    <m/>
    <x v="1"/>
    <m/>
    <m/>
    <x v="0"/>
    <n v="0"/>
    <x v="0"/>
    <n v="0"/>
    <x v="0"/>
    <n v="0"/>
  </r>
  <r>
    <n v="5392911"/>
    <s v="ALIFIA SHAFIRA"/>
    <s v="U8"/>
    <x v="8"/>
    <s v="Data, Analytics &amp; AI"/>
    <s v="AI COE"/>
    <s v="AI Engineer Squad 2 - D3"/>
    <s v="---"/>
    <s v="Developer"/>
    <s v="Developer"/>
    <s v="Kantor Pusat - Griya Niaga 2"/>
    <s v="TANGERANG SELATAN"/>
    <s v="Banten"/>
    <d v="2002-11-28T00:00:00"/>
    <d v="2023-09-05T00:00:00"/>
    <s v="Female"/>
    <s v="KP"/>
    <s v="Alifia.Shafira2@cimbniaga.co.id"/>
    <s v="D-3"/>
    <n v="3040394"/>
    <s v="ADFIZAR ZULHI SIREGAR"/>
    <s v="AI Development Lead - AI Engineer Squad 2"/>
    <m/>
    <m/>
    <m/>
    <m/>
    <x v="1"/>
    <m/>
    <m/>
    <x v="0"/>
    <n v="0"/>
    <x v="0"/>
    <n v="0"/>
    <x v="0"/>
    <n v="0"/>
  </r>
  <r>
    <n v="5378426"/>
    <s v="FAJAR NURROHMAT"/>
    <s v="U6"/>
    <x v="8"/>
    <s v="Information Technology"/>
    <s v="Digital Enablement Development"/>
    <s v="Application Development - Squad Wholesale Sales"/>
    <s v="Business Banking Squad A"/>
    <s v="Developer"/>
    <s v="Developer"/>
    <s v="KC - Yogyakarta - Sudirman 50 - YOG"/>
    <s v="YOGYAKARTA"/>
    <s v="D I  Yogyakarta"/>
    <d v="1994-01-17T00:00:00"/>
    <d v="2022-11-07T00:00:00"/>
    <s v="Male"/>
    <s v="YOG"/>
    <s v="Fajar.Nurrohmat@cimbniaga.co.id"/>
    <s v="D-4"/>
    <n v="3033301"/>
    <s v="I MADE BOGA SUJIWA"/>
    <s v="Application Development Head - Squad Wholesale Sales"/>
    <m/>
    <m/>
    <m/>
    <m/>
    <x v="1"/>
    <m/>
    <m/>
    <x v="0"/>
    <n v="0.85"/>
    <x v="0"/>
    <n v="0"/>
    <x v="0"/>
    <n v="0.42499999999999999"/>
  </r>
  <r>
    <n v="3036121"/>
    <s v="PLACIDUS ANOM BHAYU MAHARSI"/>
    <s v="U6"/>
    <x v="8"/>
    <s v="Information Technology"/>
    <s v="Digital Enablement Development"/>
    <s v="Application Development - Squad Wholesale Sales"/>
    <s v="Business Banking Squad A"/>
    <s v="Squad Lead"/>
    <s v="Squad Lead"/>
    <s v="KC - Yogyakarta - Sudirman 50 - YOG"/>
    <s v="YOGYAKARTA"/>
    <s v="D I  Yogyakarta"/>
    <d v="1991-06-26T00:00:00"/>
    <d v="2018-07-16T00:00:00"/>
    <s v="Male"/>
    <s v="YOG"/>
    <s v="PLACIDUS.MAHARSI@CIMBNIAGA.CO.ID"/>
    <s v="D-4"/>
    <n v="3033301"/>
    <s v="I MADE BOGA SUJIWA"/>
    <s v="Application Development Head - Squad Wholesale Sales"/>
    <m/>
    <m/>
    <m/>
    <m/>
    <x v="1"/>
    <m/>
    <m/>
    <x v="0"/>
    <n v="0"/>
    <x v="0"/>
    <n v="0"/>
    <x v="0"/>
    <n v="0"/>
  </r>
  <r>
    <n v="5371108"/>
    <s v="ALAN PAMUNGKAS"/>
    <s v="U6"/>
    <x v="8"/>
    <s v="Information Technology"/>
    <s v="Digital Enablement Development"/>
    <s v="Application Development - Squad Wholesale Sales"/>
    <s v="Business Banking Squad A"/>
    <s v="Developer"/>
    <s v="Developer"/>
    <s v="KC - Yogyakarta - Sudirman 50 - YOG"/>
    <s v="YOGYAKARTA"/>
    <s v="D I  Yogyakarta"/>
    <d v="1995-05-30T00:00:00"/>
    <d v="2022-06-20T00:00:00"/>
    <s v="Male"/>
    <s v="YOG"/>
    <s v="Alan.Pamungkas@cimbniaga.co.id"/>
    <s v="D-4"/>
    <n v="3033301"/>
    <s v="I MADE BOGA SUJIWA"/>
    <s v="Application Development Head - Squad Wholesale Sales"/>
    <m/>
    <m/>
    <m/>
    <m/>
    <x v="1"/>
    <m/>
    <m/>
    <x v="1"/>
    <n v="1"/>
    <x v="0"/>
    <n v="0"/>
    <x v="0"/>
    <n v="0.5"/>
  </r>
  <r>
    <n v="3035863"/>
    <s v="LUTHFI KHUSNANI"/>
    <s v="U7"/>
    <x v="8"/>
    <s v="Information Technology"/>
    <s v="Digital Enablement Development"/>
    <s v="Application Development - Squad Wholesale Sales"/>
    <s v="Business Banking Squad A"/>
    <s v="Testing Engineer"/>
    <s v="Testing Engineer"/>
    <s v="KC - Yogyakarta - Sudirman 50 - YOG"/>
    <s v="YOGYAKARTA"/>
    <s v="D I  Yogyakarta"/>
    <d v="1993-04-16T00:00:00"/>
    <d v="2018-05-21T00:00:00"/>
    <s v="Male"/>
    <s v="YOG"/>
    <s v="LUTHFI.KHUSNANI@CIMBNIAGA.CO.ID"/>
    <s v="D-4"/>
    <n v="3033301"/>
    <s v="I MADE BOGA SUJIWA"/>
    <s v="Application Development Head - Squad Wholesale Sales"/>
    <m/>
    <m/>
    <m/>
    <m/>
    <x v="1"/>
    <m/>
    <m/>
    <x v="0"/>
    <n v="0"/>
    <x v="0"/>
    <n v="0"/>
    <x v="0"/>
    <n v="0"/>
  </r>
  <r>
    <n v="3041727"/>
    <s v="LINGGA HAPSORO ADHI"/>
    <s v="U7"/>
    <x v="8"/>
    <s v="Information Technology"/>
    <s v="Digital Enablement Development"/>
    <s v="Application Development - Squad Wholesale Sales"/>
    <s v="Business Banking Squad A"/>
    <s v="Testing Engineer"/>
    <s v="Testing Engineer"/>
    <s v="KC - Yogyakarta - Sudirman 50 - YOG"/>
    <s v="YOGYAKARTA"/>
    <s v="D I  Yogyakarta"/>
    <d v="1983-10-27T00:00:00"/>
    <d v="2020-11-02T00:00:00"/>
    <s v="Male"/>
    <s v="YOG"/>
    <s v="LINGGA.ADHI@CIMBNIAGA.CO.ID"/>
    <s v="D-4"/>
    <n v="3033301"/>
    <s v="I MADE BOGA SUJIWA"/>
    <s v="Application Development Head - Squad Wholesale Sales"/>
    <m/>
    <m/>
    <m/>
    <m/>
    <x v="1"/>
    <m/>
    <m/>
    <x v="1"/>
    <n v="1"/>
    <x v="0"/>
    <n v="0"/>
    <x v="0"/>
    <n v="0.5"/>
  </r>
  <r>
    <n v="3037899"/>
    <s v="ELIAS DWI RENDRAHADI"/>
    <s v="U7"/>
    <x v="8"/>
    <s v="Information Technology"/>
    <s v="Digital Enablement Development"/>
    <s v="Application Development - Squad Wholesale Sales"/>
    <s v="Business Banking Squad B"/>
    <s v="Squad Lead"/>
    <s v="Squad Lead"/>
    <s v="KC - Yogyakarta - Sudirman 50 - YOG"/>
    <s v="YOGYAKARTA"/>
    <s v="D I  Yogyakarta"/>
    <d v="1990-07-20T00:00:00"/>
    <d v="2019-04-08T00:00:00"/>
    <s v="Male"/>
    <s v="YOG"/>
    <s v="ELIAS.RENDRAHADI@CIMBNIAGA.CO.ID"/>
    <s v="D-4"/>
    <n v="3033301"/>
    <s v="I MADE BOGA SUJIWA"/>
    <s v="Application Development Head - Squad Wholesale Sales"/>
    <m/>
    <m/>
    <m/>
    <m/>
    <x v="1"/>
    <m/>
    <m/>
    <x v="0"/>
    <n v="0"/>
    <x v="0"/>
    <n v="0"/>
    <x v="0"/>
    <n v="0"/>
  </r>
  <r>
    <n v="3038602"/>
    <s v="RANGGA DEPUTRA GINANTAKA"/>
    <s v="U7"/>
    <x v="8"/>
    <s v="Information Technology"/>
    <s v="Digital Enablement Development"/>
    <s v="Application Development - Squad Wholesale Sales"/>
    <s v="Business Banking Squad B"/>
    <s v="Testing Engineer"/>
    <s v="Testing Engineer"/>
    <s v="KC - Yogyakarta - Sudirman 50 - YOG"/>
    <s v="YOGYAKARTA"/>
    <s v="D I  Yogyakarta"/>
    <d v="1994-03-29T00:00:00"/>
    <d v="2019-08-05T00:00:00"/>
    <s v="Male"/>
    <s v="YOG"/>
    <s v="RANGGA.GINANTAKA@CIMBNIAGA.CO.ID"/>
    <s v="D-4"/>
    <n v="3033301"/>
    <s v="I MADE BOGA SUJIWA"/>
    <s v="Application Development Head - Squad Wholesale Sales"/>
    <m/>
    <m/>
    <m/>
    <m/>
    <x v="1"/>
    <m/>
    <m/>
    <x v="0"/>
    <n v="0"/>
    <x v="0"/>
    <n v="0"/>
    <x v="0"/>
    <n v="0"/>
  </r>
  <r>
    <n v="3041728"/>
    <s v="NEHRU HIMAWAN RAHARJO"/>
    <s v="U8"/>
    <x v="8"/>
    <s v="Information Technology"/>
    <s v="Digital Enablement Development"/>
    <s v="Application Development - Squad Wholesale Sales"/>
    <s v="Business Banking Squad B"/>
    <s v="Testing Engineer"/>
    <s v="Testing Engineer"/>
    <s v="KC - Yogyakarta - Sudirman 50 - YOG"/>
    <s v="YOGYAKARTA"/>
    <s v="D I  Yogyakarta"/>
    <d v="1991-10-19T00:00:00"/>
    <d v="2020-10-05T00:00:00"/>
    <s v="Male"/>
    <s v="YOG"/>
    <s v="NEHRU.RAHARJO@CIMBNIAGA.CO.ID"/>
    <s v="D-4"/>
    <n v="3033301"/>
    <s v="I MADE BOGA SUJIWA"/>
    <s v="Application Development Head - Squad Wholesale Sales"/>
    <m/>
    <m/>
    <m/>
    <m/>
    <x v="1"/>
    <m/>
    <m/>
    <x v="0"/>
    <n v="0"/>
    <x v="0"/>
    <n v="0"/>
    <x v="0"/>
    <n v="0"/>
  </r>
  <r>
    <n v="5384598"/>
    <s v="BENI WAHYU ADI"/>
    <s v="U8"/>
    <x v="8"/>
    <s v="Information Technology"/>
    <s v="Digital Enablement Development"/>
    <s v="Application Development - Squad Wholesale Sales"/>
    <s v="Business Banking Squad B"/>
    <s v="Developer"/>
    <s v="Developer"/>
    <s v="KC - Yogyakarta - Sudirman 50 - YOG"/>
    <s v="YOGYAKARTA"/>
    <s v="D I  Yogyakarta"/>
    <d v="1996-06-19T00:00:00"/>
    <d v="2023-02-13T00:00:00"/>
    <s v="Male"/>
    <s v="YOG"/>
    <s v="Beni.Adi@cimbniaga.co.id"/>
    <s v="D-4"/>
    <n v="3033301"/>
    <s v="I MADE BOGA SUJIWA"/>
    <s v="Application Development Head - Squad Wholesale Sales"/>
    <m/>
    <m/>
    <m/>
    <m/>
    <x v="1"/>
    <m/>
    <m/>
    <x v="0"/>
    <n v="0"/>
    <x v="0"/>
    <n v="0"/>
    <x v="0"/>
    <n v="0"/>
  </r>
  <r>
    <n v="3038082"/>
    <s v="TRIA FARIDUAN MANSUR"/>
    <s v="U8"/>
    <x v="8"/>
    <s v="Information Technology"/>
    <s v="Digital Enablement Development"/>
    <s v="Application Development - Squad Wholesale Sales"/>
    <s v="Business Banking Squad B"/>
    <s v="Developer"/>
    <s v="Developer"/>
    <s v="KC - Yogyakarta - Sudirman 50 - YOG"/>
    <s v="YOGYAKARTA"/>
    <s v="D I  Yogyakarta"/>
    <d v="1990-03-25T00:00:00"/>
    <d v="2019-05-06T00:00:00"/>
    <s v="Male"/>
    <s v="YOG"/>
    <s v="TRIA.MANSUR@CIMBNIAGA.CO.ID"/>
    <s v="D-4"/>
    <n v="3033301"/>
    <s v="I MADE BOGA SUJIWA"/>
    <s v="Application Development Head - Squad Wholesale Sales"/>
    <m/>
    <m/>
    <m/>
    <m/>
    <x v="1"/>
    <m/>
    <m/>
    <x v="0"/>
    <n v="0"/>
    <x v="0"/>
    <n v="0"/>
    <x v="0"/>
    <n v="0"/>
  </r>
  <r>
    <n v="3038524"/>
    <s v="AGYTSDITA CHRISTIE MARIANA"/>
    <s v="U5"/>
    <x v="8"/>
    <s v="Information Technology"/>
    <s v="Digital Enablement Development"/>
    <s v="Application Development - Digital Branch &amp; Merchant Experience"/>
    <s v="Digital Branch &amp; Merchant Experience"/>
    <s v="Application Development Lead"/>
    <s v="Application Development Lead"/>
    <s v="Kantor Pusat - Griya Niaga 2"/>
    <s v="TANGERANG SELATAN"/>
    <s v="Banten"/>
    <d v="1993-04-12T00:00:00"/>
    <d v="2019-09-16T00:00:00"/>
    <s v="Female"/>
    <s v="KP"/>
    <s v="AGYTSDITA.MARIANA@CIMBNIAGA.CO.ID"/>
    <s v="D-4"/>
    <n v="3021848"/>
    <s v="RAMANDA DHARMADI"/>
    <s v="Application Development Head - Digital Branch &amp; Merchant Experience"/>
    <m/>
    <m/>
    <m/>
    <m/>
    <x v="1"/>
    <m/>
    <m/>
    <x v="0"/>
    <n v="0"/>
    <x v="2"/>
    <n v="1"/>
    <x v="0"/>
    <n v="0.5"/>
  </r>
  <r>
    <n v="3038204"/>
    <s v="ROSENA PRABANDARU"/>
    <s v="U6"/>
    <x v="8"/>
    <s v="Information Technology"/>
    <s v="Digital Enablement Development"/>
    <s v="Application Development - Digital Branch &amp; Merchant Experience"/>
    <s v="Digital Branch &amp; Merchant Experience"/>
    <s v="Sr IT Analyst"/>
    <s v="Sr IT Analyst"/>
    <s v="Kantor Pusat - Griya Niaga 2"/>
    <s v="TANGERANG SELATAN"/>
    <s v="Banten"/>
    <d v="1989-09-10T00:00:00"/>
    <d v="2019-06-17T00:00:00"/>
    <s v="Male"/>
    <s v="KP"/>
    <s v="ROSENA.PRABANDARU@CIMBNIAGA.CO.ID"/>
    <s v="D-4"/>
    <n v="3021848"/>
    <s v="RAMANDA DHARMADI"/>
    <s v="Application Development Head - Digital Branch &amp; Merchant Experience"/>
    <m/>
    <m/>
    <m/>
    <m/>
    <x v="1"/>
    <m/>
    <m/>
    <x v="0"/>
    <n v="0"/>
    <x v="0"/>
    <n v="0"/>
    <x v="0"/>
    <n v="0"/>
  </r>
  <r>
    <n v="3036842"/>
    <s v="ILHAM OPERANDA"/>
    <s v="U6"/>
    <x v="8"/>
    <s v="Information Technology"/>
    <s v="Digital Enablement Development"/>
    <s v="Application Development - Digital Branch &amp; Merchant Experience"/>
    <s v="Digital Branch &amp; Merchant Experience"/>
    <s v="Sr IT Analyst"/>
    <s v="Sr IT Analyst"/>
    <s v="Kantor Pusat - Griya Niaga 2"/>
    <s v="TANGERANG SELATAN"/>
    <s v="Banten"/>
    <d v="1995-01-27T00:00:00"/>
    <d v="2018-12-10T00:00:00"/>
    <s v="Male"/>
    <s v="KP"/>
    <s v="ILHAM.OPERANDA@CIMBNIAGA.CO.ID"/>
    <s v="D-4"/>
    <n v="3021848"/>
    <s v="RAMANDA DHARMADI"/>
    <s v="Application Development Head - Digital Branch &amp; Merchant Experience"/>
    <m/>
    <m/>
    <m/>
    <m/>
    <x v="1"/>
    <m/>
    <m/>
    <x v="0"/>
    <n v="0"/>
    <x v="0"/>
    <n v="0"/>
    <x v="0"/>
    <n v="0"/>
  </r>
  <r>
    <n v="5390510"/>
    <s v="FEBRI DWI HARTANTO"/>
    <s v="U7"/>
    <x v="8"/>
    <s v="Information Technology"/>
    <s v="Digital Enablement Development"/>
    <s v="Application Development - Digital Branch &amp; Merchant Experience"/>
    <s v="Digital Branch &amp; Merchant Experience"/>
    <s v="IT Analyst"/>
    <s v="IT Analyst"/>
    <s v="Kantor Pusat - Griya Niaga 2"/>
    <s v="TANGERANG SELATAN"/>
    <s v="Banten"/>
    <d v="1989-02-10T00:00:00"/>
    <d v="2023-05-29T00:00:00"/>
    <s v="Male"/>
    <s v="KP"/>
    <s v="Febri.Hartanto@cimbniaga.co.id"/>
    <s v="D-4"/>
    <n v="3021848"/>
    <s v="RAMANDA DHARMADI"/>
    <s v="Application Development Head - Digital Branch &amp; Merchant Experience"/>
    <m/>
    <m/>
    <m/>
    <m/>
    <x v="1"/>
    <m/>
    <m/>
    <x v="0"/>
    <n v="0"/>
    <x v="0"/>
    <n v="0"/>
    <x v="0"/>
    <n v="0"/>
  </r>
  <r>
    <n v="5374813"/>
    <s v="ANANDA ARIFIANTO"/>
    <s v="U7"/>
    <x v="8"/>
    <s v="Information Technology"/>
    <s v="IT Infrastructure &amp; Operation"/>
    <s v="Cloud Center of Excellence"/>
    <s v="Cloud Platform Engineering - CPE 2"/>
    <s v="Cloud Platform Engineering"/>
    <s v="Cloud Platform Engineering"/>
    <s v="Kantor Pusat - Griya Niaga 1"/>
    <s v="TANGERANG SELATAN"/>
    <s v="Banten"/>
    <d v="1992-02-08T00:00:00"/>
    <d v="2022-08-29T00:00:00"/>
    <s v="Male"/>
    <s v="KP"/>
    <s v="Ananda.Arifianto@cimbniaga.co.id"/>
    <s v="D-4"/>
    <n v="3028860"/>
    <s v="YOP TURANGAN"/>
    <s v="Cloud Center of Excellence Head"/>
    <m/>
    <m/>
    <m/>
    <m/>
    <x v="1"/>
    <m/>
    <m/>
    <x v="0"/>
    <n v="0.2"/>
    <x v="0"/>
    <n v="0"/>
    <x v="0"/>
    <n v="0.1"/>
  </r>
  <r>
    <n v="5368255"/>
    <s v="MEILIETA ANGGRIANI PORRIE"/>
    <s v="U6"/>
    <x v="8"/>
    <s v="Central Operations"/>
    <s v="Transaction Operational &amp; Digital Improvement"/>
    <s v="Digital Operations Improvement - D3"/>
    <s v="Digital Operations Improvement - Team 2"/>
    <s v="Digital Operations Improvement Senior Specialist"/>
    <s v="Digital Operations Improvement Senior Specialist"/>
    <s v="Kantor Pusat - Griya Niaga 2"/>
    <s v="TANGERANG SELATAN"/>
    <s v="Banten"/>
    <d v="1994-03-24T00:00:00"/>
    <d v="2022-04-04T00:00:00"/>
    <s v="Female"/>
    <s v="KP"/>
    <s v="Meilieta.Porrie@cimbniaga.co.id"/>
    <s v="D-4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3005971"/>
    <s v="SIGIT SULISTYONO"/>
    <s v="U6"/>
    <x v="8"/>
    <s v="Data, Analytics &amp; AI"/>
    <s v="AI COE"/>
    <s v="AI Engineer Squad 2 - D3"/>
    <s v="---"/>
    <s v="Developer"/>
    <s v="Developer"/>
    <s v="Kantor Pusat - Griya Niaga 2"/>
    <s v="TANGERANG SELATAN"/>
    <s v="Banten"/>
    <d v="1978-10-01T00:00:00"/>
    <d v="2004-03-04T00:00:00"/>
    <s v="Male"/>
    <s v="KP"/>
    <s v="SIGIT.SULISTYONO@CIMBNIAGA.CO.ID"/>
    <s v="D-3"/>
    <n v="3040394"/>
    <s v="ADFIZAR ZULHI SIREGAR"/>
    <s v="AI Development Lead - AI Engineer Squad 2"/>
    <m/>
    <m/>
    <m/>
    <m/>
    <x v="1"/>
    <m/>
    <m/>
    <x v="0"/>
    <n v="0"/>
    <x v="0"/>
    <n v="0"/>
    <x v="0"/>
    <n v="0"/>
  </r>
  <r>
    <n v="3039441"/>
    <s v="DIKA KUSUMA"/>
    <s v="U7"/>
    <x v="8"/>
    <s v="Data, Analytics &amp; AI"/>
    <s v="AI COE"/>
    <s v="AI Engineer Squad 2 - D3"/>
    <s v="---"/>
    <s v="Developer"/>
    <s v="Developer"/>
    <s v="Kantor Pusat - Griya Niaga 2"/>
    <s v="TANGERANG SELATAN"/>
    <s v="Banten"/>
    <d v="1993-01-30T00:00:00"/>
    <d v="2019-10-14T00:00:00"/>
    <s v="Male"/>
    <s v="KP"/>
    <s v="DIKA.KUSUMA@CIMBNIAGA.CO.ID"/>
    <s v="D-3"/>
    <n v="3040394"/>
    <s v="ADFIZAR ZULHI SIREGAR"/>
    <s v="AI Development Lead - AI Engineer Squad 2"/>
    <m/>
    <m/>
    <m/>
    <m/>
    <x v="1"/>
    <m/>
    <m/>
    <x v="1"/>
    <n v="1"/>
    <x v="0"/>
    <n v="0"/>
    <x v="0"/>
    <n v="0.5"/>
  </r>
  <r>
    <n v="3039459"/>
    <s v="PATRICIA VICTORIA ADAM"/>
    <s v="U7"/>
    <x v="8"/>
    <s v="Central Operations"/>
    <s v="Transaction Operational &amp; Digital Improvement"/>
    <s v="Digital Operations Improvement - D3"/>
    <s v="Digital Operations Improvement - Team 2"/>
    <s v="Digital Operations Improvement Specialist"/>
    <s v="Digital Operations Improvement Specialist"/>
    <s v="Kantor Pusat - Griya Niaga 2"/>
    <s v="TANGERANG SELATAN"/>
    <s v="Banten"/>
    <d v="1996-05-13T00:00:00"/>
    <d v="2019-10-21T00:00:00"/>
    <s v="Female"/>
    <s v="KP"/>
    <s v="PATRICIA.ADAM@CIMBNIAGA.CO.ID"/>
    <s v="D-4"/>
    <n v="5359613"/>
    <s v="KETUT MELIANA SAPUTRA"/>
    <s v="Transaction Operational &amp; Digital Improvement Head"/>
    <m/>
    <m/>
    <m/>
    <m/>
    <x v="1"/>
    <m/>
    <m/>
    <x v="0"/>
    <n v="0.1"/>
    <x v="0"/>
    <n v="0"/>
    <x v="0"/>
    <n v="0.05"/>
  </r>
  <r>
    <n v="3040057"/>
    <s v="YOEL ELBIN SAMUEL NABABAN"/>
    <s v="U7"/>
    <x v="8"/>
    <s v="Central Operations"/>
    <s v="Transaction Operational &amp; Digital Improvement"/>
    <s v="Digital Operations Improvement - D3"/>
    <s v="Digital Operations Improvement - Team 2"/>
    <s v="Digital Operations Improvement Specialist"/>
    <s v="Digital Operations Improvement Specialist"/>
    <s v="Kantor Pusat - Griya Niaga 2"/>
    <s v="TANGERANG SELATAN"/>
    <s v="Banten"/>
    <d v="1993-10-26T00:00:00"/>
    <d v="2019-12-23T00:00:00"/>
    <s v="Male"/>
    <s v="KP"/>
    <s v="YOEL.NABABAN@CIMBNIAGA.CO.ID"/>
    <s v="D-4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5375574"/>
    <s v="ERNI YULIANTI"/>
    <s v="U7"/>
    <x v="8"/>
    <s v="Central Operations"/>
    <s v="Transaction Operational &amp; Digital Improvement"/>
    <s v="Digital Operations Improvement - D3"/>
    <s v="Digital Operations Improvement - Team 2"/>
    <s v="Digital Operations Improvement Specialist"/>
    <s v="Digital Operations Improvement Specialist"/>
    <s v="Kantor Pusat - Griya Niaga 2"/>
    <s v="TANGERANG SELATAN"/>
    <s v="Banten"/>
    <d v="1993-07-16T00:00:00"/>
    <d v="2022-09-12T00:00:00"/>
    <s v="Female"/>
    <s v="KP"/>
    <s v="Erni.Yulianti@cimbniaga.co.id"/>
    <s v="D-4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5401436"/>
    <s v="ALDHYT WIRANGGA"/>
    <s v="U7"/>
    <x v="8"/>
    <s v="Central Operations"/>
    <s v="Transaction Operational &amp; Digital Improvement"/>
    <s v="Digital Operations Improvement - D3"/>
    <s v="Digital Operations Improvement - Team 2"/>
    <s v="Digital Operations Improvement Specialist"/>
    <s v="Digital Operations Improvement Specialist"/>
    <s v="Kantor Pusat - Griya Niaga 2"/>
    <s v="TANGERANG SELATAN"/>
    <s v="Banten"/>
    <d v="1997-09-05T00:00:00"/>
    <d v="2024-01-02T00:00:00"/>
    <s v="Male"/>
    <s v="KP"/>
    <s v="aldhyt.wirangga@cimbniaga.co.id"/>
    <s v="D-4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3037997"/>
    <s v="PUTRASANDY DANA RIAWAN"/>
    <s v="U8"/>
    <x v="8"/>
    <s v="Central Operations"/>
    <s v="Transaction Operational &amp; Digital Improvement"/>
    <s v="Digital Operations Improvement - D3"/>
    <s v="Digital Operations Improvement - Team 2"/>
    <s v="Digital Operations Improvement Specialist"/>
    <s v="Digital Operations Improvement Specialist"/>
    <s v="Kantor Pusat - Griya Niaga 2"/>
    <s v="TANGERANG SELATAN"/>
    <s v="Banten"/>
    <d v="1987-12-20T00:00:00"/>
    <d v="2019-05-20T00:00:00"/>
    <s v="Male"/>
    <s v="KP"/>
    <s v="PUTRASANDY.RIAWAN@CIMBNIAGA.CO.ID"/>
    <s v="D-4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5373756"/>
    <s v="NANDA THAREQ TAZAKKA"/>
    <s v="U8"/>
    <x v="8"/>
    <s v="Central Operations"/>
    <s v="Transaction Operational &amp; Digital Improvement"/>
    <s v="Digital Operations Improvement - D3"/>
    <s v="Digital Operations Improvement - Team 2"/>
    <s v="Digital Operations Improvement Specialist"/>
    <s v="Digital Operations Improvement Specialist"/>
    <s v="Kantor Pusat - Griya Niaga 2"/>
    <s v="TANGERANG SELATAN"/>
    <s v="Banten"/>
    <d v="1998-03-01T00:00:00"/>
    <d v="2022-08-15T00:00:00"/>
    <s v="Male"/>
    <s v="KP"/>
    <s v="Nanda.Tazakka@cimbniaga.co.id"/>
    <s v="D-4"/>
    <n v="5359613"/>
    <s v="KETUT MELIANA SAPUTRA"/>
    <s v="Transaction Operational &amp; Digital Improvement Head"/>
    <m/>
    <m/>
    <m/>
    <m/>
    <x v="1"/>
    <m/>
    <m/>
    <x v="0"/>
    <n v="0"/>
    <x v="0"/>
    <n v="0"/>
    <x v="0"/>
    <n v="0"/>
  </r>
  <r>
    <n v="3041345"/>
    <s v="ROBERT TJAHJADI"/>
    <s v="U5"/>
    <x v="8"/>
    <s v="Information Technology"/>
    <s v="Digital Enablement Development"/>
    <s v="Application Development - Squad Retail Sales &amp; Employee Experience"/>
    <s v="Squad Employee Experience"/>
    <s v="Squad Lead"/>
    <s v="Squad Lead"/>
    <s v="Kantor Pusat - Griya Niaga 2"/>
    <s v="TANGERANG SELATAN"/>
    <s v="Banten"/>
    <d v="1982-12-14T00:00:00"/>
    <d v="2020-06-29T00:00:00"/>
    <s v="Male"/>
    <s v="KP"/>
    <s v="ROBERT.TJAHJADI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63625"/>
    <s v="CRISTIAN"/>
    <s v="U5"/>
    <x v="8"/>
    <s v="Information Technology"/>
    <s v="Digital Enablement Development"/>
    <s v="Application Development - Squad Retail Sales &amp; Employee Experience"/>
    <s v="Squad Employee Experience"/>
    <s v="Squad Lead"/>
    <s v="Squad Lead"/>
    <s v="Kantor Pusat - Griya Niaga 2"/>
    <s v="TANGERANG SELATAN"/>
    <s v="Banten"/>
    <d v="1987-01-07T00:00:00"/>
    <d v="2022-04-11T00:00:00"/>
    <s v="Male"/>
    <s v="KP"/>
    <s v="Cristian.Cristian@cimbniaga.co.id"/>
    <s v="D-4"/>
    <n v="3038171"/>
    <s v="KRISANDRA PRIYAGAMA"/>
    <s v="Application Development Head - Squad Retail Sales &amp; Employee Experience"/>
    <m/>
    <m/>
    <m/>
    <m/>
    <x v="1"/>
    <m/>
    <m/>
    <x v="1"/>
    <n v="1"/>
    <x v="0"/>
    <n v="0"/>
    <x v="0"/>
    <n v="0.5"/>
  </r>
  <r>
    <n v="3038127"/>
    <s v="AGUSTINUS DWI BUDI DARSONO"/>
    <s v="U6"/>
    <x v="8"/>
    <s v="Information Technology"/>
    <s v="Digital Enablement Development"/>
    <s v="Application Development - Squad Retail Sales &amp; Employee Experience"/>
    <s v="Squad Employee Experience"/>
    <s v="Squad Lead"/>
    <s v="Squad Lead"/>
    <s v="Kantor Pusat - Griya Niaga 2"/>
    <s v="TANGERANG SELATAN"/>
    <s v="Banten"/>
    <d v="1992-08-07T00:00:00"/>
    <d v="2019-06-17T00:00:00"/>
    <s v="Male"/>
    <s v="KP"/>
    <s v="AGUSTINUS.DARSONO@CIMBNIAGA.CO.ID"/>
    <s v="D-4"/>
    <n v="3038171"/>
    <s v="KRISANDRA PRIYAGAMA"/>
    <s v="Application Development Head - Squad Retail Sales &amp; Employee Experience"/>
    <m/>
    <m/>
    <m/>
    <m/>
    <x v="1"/>
    <m/>
    <m/>
    <x v="1"/>
    <n v="1"/>
    <x v="0"/>
    <n v="0"/>
    <x v="0"/>
    <n v="0.5"/>
  </r>
  <r>
    <n v="3038205"/>
    <s v="HENDA PRASETYA"/>
    <s v="U6"/>
    <x v="8"/>
    <s v="Information Technology"/>
    <s v="Digital Enablement Development"/>
    <s v="Application Development - Squad Retail Sales &amp; Employee Experience"/>
    <s v="Squad Employee Experience"/>
    <s v="Squad Lead"/>
    <s v="Squad Lead"/>
    <s v="Kantor Pusat - Griya Niaga 2"/>
    <s v="TANGERANG SELATAN"/>
    <s v="Banten"/>
    <d v="1987-01-01T00:00:00"/>
    <d v="2019-07-15T00:00:00"/>
    <s v="Male"/>
    <s v="KP"/>
    <s v="HENDA.PRASETYA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63783"/>
    <s v="MUHAMMAD ARIF KURNIAWAN"/>
    <s v="U6"/>
    <x v="8"/>
    <s v="Information Technology"/>
    <s v="Digital Enablement Development"/>
    <s v="Application Development - Squad Retail Sales &amp; Employee Experience"/>
    <s v="Squad Employee Experience"/>
    <s v="Squad Lead"/>
    <s v="Squad Lead"/>
    <s v="Kantor Pusat - Griya Niaga 2"/>
    <s v="TANGERANG SELATAN"/>
    <s v="Banten"/>
    <d v="1996-04-09T00:00:00"/>
    <d v="2022-03-01T00:00:00"/>
    <s v="Male"/>
    <s v="KP"/>
    <s v="Muhammad.Kurniawan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3038173"/>
    <s v="DODI ALFREDO SITUMEANG"/>
    <s v="U7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1992-08-26T00:00:00"/>
    <d v="2019-06-17T00:00:00"/>
    <s v="Male"/>
    <s v="KP"/>
    <s v="DODI.SITUMEANG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3038284"/>
    <s v="ERDI ISNANU"/>
    <s v="U7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1994-11-20T00:00:00"/>
    <d v="2019-07-01T00:00:00"/>
    <s v="Male"/>
    <s v="KP"/>
    <s v="ERDI.ISNANU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3041421"/>
    <s v="BUDY PRAYOGA"/>
    <s v="U7"/>
    <x v="8"/>
    <s v="Information Technology"/>
    <s v="Digital Enablement Development"/>
    <s v="Application Development - Squad Retail Sales &amp; Employee Experience"/>
    <s v="Squad Employee Experience"/>
    <s v="Testing Engineer"/>
    <s v="Testing Engineer"/>
    <s v="Kantor Pusat - Griya Niaga 2"/>
    <s v="TANGERANG SELATAN"/>
    <s v="Banten"/>
    <d v="1994-08-28T00:00:00"/>
    <d v="2020-08-03T00:00:00"/>
    <s v="Male"/>
    <s v="KP"/>
    <s v="BUDY.PRAYOGA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65128"/>
    <s v="ROY SAMUEL GUNAWAN TAMBUNAN"/>
    <s v="U7"/>
    <x v="8"/>
    <s v="Information Technology"/>
    <s v="Digital Enablement Development"/>
    <s v="Application Development - Squad Retail Sales &amp; Employee Experience"/>
    <s v="Squad Employee Experience"/>
    <s v="Testing Engineer"/>
    <s v="Testing Engineer"/>
    <s v="Kantor Pusat - Griya Niaga 2"/>
    <s v="TANGERANG SELATAN"/>
    <s v="Banten"/>
    <d v="1997-11-17T00:00:00"/>
    <d v="2022-03-28T00:00:00"/>
    <s v="Male"/>
    <s v="KP"/>
    <s v="Roy.Tambunan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80498"/>
    <s v="FIKRI YUNAN NURDIANSYAH"/>
    <s v="U7"/>
    <x v="8"/>
    <s v="Information Technology"/>
    <s v="Digital Enablement Development"/>
    <s v="Application Development - Squad Retail Sales &amp; Employee Experience"/>
    <s v="Squad Employee Experience"/>
    <s v="Testing Engineer"/>
    <s v="Testing Engineer"/>
    <s v="Kantor Pusat - Griya Niaga 2"/>
    <s v="TANGERANG SELATAN"/>
    <s v="Banten"/>
    <d v="1992-01-24T00:00:00"/>
    <d v="2022-12-05T00:00:00"/>
    <s v="Male"/>
    <s v="KP"/>
    <s v="Fikri.Nurdiansyah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73916"/>
    <s v="RACHMAD FADILLAH"/>
    <s v="U7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1996-12-01T00:00:00"/>
    <d v="2022-08-15T00:00:00"/>
    <s v="Male"/>
    <s v="KP"/>
    <s v="Rachmad.Fadillah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73840"/>
    <s v="BELLA CALISTA"/>
    <s v="U7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2000-06-29T00:00:00"/>
    <d v="2022-08-15T00:00:00"/>
    <s v="Female"/>
    <s v="KP"/>
    <s v="Bella.Calista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73837"/>
    <s v="FACHRY FIRDAUS"/>
    <s v="U7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1998-08-25T00:00:00"/>
    <d v="2022-08-15T00:00:00"/>
    <s v="Male"/>
    <s v="KP"/>
    <s v="Fachry.Firdaus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73521"/>
    <s v="BENEDITTO DORIVIERI"/>
    <s v="U8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1999-07-15T00:00:00"/>
    <d v="2022-08-15T00:00:00"/>
    <s v="Male"/>
    <s v="KP"/>
    <s v="Beneditto.Dorivieri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3041240"/>
    <s v="FEERY EDWIN"/>
    <s v="U8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1996-02-22T00:00:00"/>
    <d v="2020-05-04T00:00:00"/>
    <s v="Male"/>
    <s v="KP"/>
    <s v="FEERY.EDWIN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14506"/>
    <s v="HARDIANSYAH"/>
    <s v="U8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1998-03-07T00:00:00"/>
    <d v="2021-02-08T00:00:00"/>
    <s v="Male"/>
    <s v="KP"/>
    <s v="Hardiansyah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413056"/>
    <s v="FERNANDO JULIAN"/>
    <s v="U8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2001-05-22T00:00:00"/>
    <d v="2024-10-01T00:00:00"/>
    <s v="Male"/>
    <s v="KP"/>
    <s v="fernando.julian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73834"/>
    <s v="MAS AJI RACHMADYAN JATI BASKORO"/>
    <s v="U8"/>
    <x v="8"/>
    <s v="Information Technology"/>
    <s v="Digital Enablement Development"/>
    <s v="Application Development - Squad Retail Sales &amp; Employee Experience"/>
    <s v="Squad Employee Experience"/>
    <s v="Developer"/>
    <s v="Developer"/>
    <s v="Kantor Pusat - Griya Niaga 2"/>
    <s v="TANGERANG SELATAN"/>
    <s v="Banten"/>
    <d v="1997-09-27T00:00:00"/>
    <d v="2022-08-15T00:00:00"/>
    <s v="Male"/>
    <s v="KP"/>
    <s v="Mas.Baskoro@cimbniaga.co.id"/>
    <s v="D-4"/>
    <n v="3038171"/>
    <s v="KRISANDRA PRIYAGAMA"/>
    <s v="Application Development Head - Squad Retail Sales &amp; Employee Experience"/>
    <m/>
    <m/>
    <m/>
    <m/>
    <x v="1"/>
    <m/>
    <m/>
    <x v="0"/>
    <n v="0.3"/>
    <x v="0"/>
    <n v="0"/>
    <x v="0"/>
    <n v="0.15"/>
  </r>
  <r>
    <n v="5408169"/>
    <s v="IVAN FERIANDA GHAFFAR HUTAGALUNG"/>
    <s v="U5"/>
    <x v="8"/>
    <s v="Information Technology"/>
    <s v="Digital Enablement Development"/>
    <s v="Application Development - Squad Retail Sales &amp; Employee Experience"/>
    <s v="Squad Employee Experience - 2"/>
    <s v="Squad Lead"/>
    <s v="Squad Lead"/>
    <s v="Kantor Pusat - Griya Niaga 2"/>
    <s v="TANGERANG SELATAN"/>
    <s v="Banten"/>
    <d v="1994-07-20T00:00:00"/>
    <d v="2024-05-06T00:00:00"/>
    <s v="Male"/>
    <s v="KP"/>
    <s v="ivan.hutagalung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3038098"/>
    <s v="FEDRI ARIANTO"/>
    <s v="U5"/>
    <x v="8"/>
    <s v="Information Technology"/>
    <s v="Digital Enablement Development"/>
    <s v="Application Development - Squad Retail Sales &amp; Employee Experience"/>
    <s v="Squad Retail Sales"/>
    <s v="Squad Lead"/>
    <s v="Squad Lead"/>
    <s v="Kantor Pusat - Griya Niaga 2"/>
    <s v="TANGERANG SELATAN"/>
    <s v="Banten"/>
    <d v="1988-02-27T00:00:00"/>
    <d v="2019-05-13T00:00:00"/>
    <s v="Male"/>
    <s v="KP"/>
    <s v="FEDRI.ARIANTO@CIMBNIAGA.CO.ID"/>
    <s v="D-4"/>
    <n v="3038171"/>
    <s v="KRISANDRA PRIYAGAMA"/>
    <s v="Application Development Head - Squad Retail Sales &amp; Employee Experience"/>
    <m/>
    <m/>
    <m/>
    <m/>
    <x v="1"/>
    <m/>
    <m/>
    <x v="0"/>
    <n v="0.5"/>
    <x v="0"/>
    <n v="0"/>
    <x v="0"/>
    <n v="0.25"/>
  </r>
  <r>
    <n v="3038258"/>
    <s v="ABRAHAM GURU SAIRO PUTRA RIADA"/>
    <s v="U6"/>
    <x v="8"/>
    <s v="Information Technology"/>
    <s v="Digital Enablement Development"/>
    <s v="Application Development - Squad Retail Sales &amp; Employee Experience"/>
    <s v="Squad Retail Sales"/>
    <s v="Squad Lead"/>
    <s v="Squad Lead"/>
    <s v="Kantor Pusat - Griya Niaga 2"/>
    <s v="TANGERANG SELATAN"/>
    <s v="Banten"/>
    <d v="1995-01-18T00:00:00"/>
    <d v="2019-06-24T00:00:00"/>
    <s v="Male"/>
    <s v="KP"/>
    <s v="ABRAHAM.RIADA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3039655"/>
    <s v="WAN JAN FOR DAVID PURBA"/>
    <s v="U6"/>
    <x v="8"/>
    <s v="Information Technology"/>
    <s v="Digital Enablement Development"/>
    <s v="Application Development - Squad Retail Sales &amp; Employee Experience"/>
    <s v="Squad Retail Sales"/>
    <s v="Squad Lead"/>
    <s v="Squad Lead"/>
    <s v="Kantor Pusat - Griya Niaga 2"/>
    <s v="TANGERANG SELATAN"/>
    <s v="Banten"/>
    <d v="1994-01-01T00:00:00"/>
    <d v="2019-11-11T00:00:00"/>
    <s v="Male"/>
    <s v="KP"/>
    <s v="WAN.PURBA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3038448"/>
    <s v="AHMAD CHUSYAIRI"/>
    <s v="U7"/>
    <x v="8"/>
    <s v="Information Technology"/>
    <s v="Digital Enablement Development"/>
    <s v="Application Development - Squad Retail Sales &amp; Employee Experience"/>
    <s v="Squad Retail Sales"/>
    <s v="Developer"/>
    <s v="Developer"/>
    <s v="Kantor Pusat - Griya Niaga 2"/>
    <s v="TANGERANG SELATAN"/>
    <s v="Banten"/>
    <d v="1989-07-04T00:00:00"/>
    <d v="2019-07-29T00:00:00"/>
    <s v="Male"/>
    <s v="KP"/>
    <s v="AHMAD.CHUSYAIRI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3039198"/>
    <s v="FAHRIAR RIDWAN"/>
    <s v="U7"/>
    <x v="8"/>
    <s v="Information Technology"/>
    <s v="Digital Enablement Development"/>
    <s v="Application Development - Squad Retail Sales &amp; Employee Experience"/>
    <s v="Squad Retail Sales"/>
    <s v="Testing Engineer"/>
    <s v="Testing Engineer"/>
    <s v="Kantor Pusat - Griya Niaga 2"/>
    <s v="TANGERANG SELATAN"/>
    <s v="Banten"/>
    <d v="1990-12-28T00:00:00"/>
    <d v="2019-09-23T00:00:00"/>
    <s v="Male"/>
    <s v="KP"/>
    <s v="FAHRIAR.RIDWAN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79167"/>
    <s v="ALDY FERDIAN NUGRAHA"/>
    <s v="U8"/>
    <x v="8"/>
    <s v="Information Technology"/>
    <s v="Digital Enablement Development"/>
    <s v="Application Development - Squad Retail Sales &amp; Employee Experience"/>
    <s v="Squad Retail Sales"/>
    <s v="Testing Engineer"/>
    <s v="Testing Engineer"/>
    <s v="Kantor Pusat - Griya Niaga 2"/>
    <s v="TANGERANG SELATAN"/>
    <s v="Banten"/>
    <d v="1997-03-05T00:00:00"/>
    <d v="2022-11-14T00:00:00"/>
    <s v="Male"/>
    <s v="KP"/>
    <s v="Aldy.Nugraha@cimbniaga.co.id"/>
    <s v="D-4"/>
    <n v="3038171"/>
    <s v="KRISANDRA PRIYAGAMA"/>
    <s v="Application Development Head - Squad Retail Sales &amp; Employee Experience"/>
    <m/>
    <m/>
    <m/>
    <m/>
    <x v="1"/>
    <m/>
    <m/>
    <x v="0"/>
    <n v="0.25"/>
    <x v="0"/>
    <n v="0"/>
    <x v="0"/>
    <n v="0.125"/>
  </r>
  <r>
    <n v="5413060"/>
    <s v="CEMPAKA RAHMA DAVI"/>
    <s v="U8"/>
    <x v="8"/>
    <s v="Information Technology"/>
    <s v="Digital Enablement Development"/>
    <s v="Application Development - Squad Retail Sales &amp; Employee Experience"/>
    <s v="Squad Retail Sales"/>
    <s v="Developer"/>
    <s v="Developer"/>
    <s v="Kantor Pusat - Griya Niaga 2"/>
    <s v="TANGERANG SELATAN"/>
    <s v="Banten"/>
    <d v="2001-12-10T00:00:00"/>
    <d v="2024-10-01T00:00:00"/>
    <s v="Female"/>
    <s v="KP"/>
    <s v="cempaka.davi@cimbniaga.co.id"/>
    <s v="D-4"/>
    <n v="3038171"/>
    <s v="KRISANDRA PRIYAGAMA"/>
    <s v="Application Development Head - Squad Retail Sales &amp; Employee Experience"/>
    <m/>
    <m/>
    <m/>
    <m/>
    <x v="1"/>
    <m/>
    <m/>
    <x v="0"/>
    <n v="0"/>
    <x v="0"/>
    <n v="0"/>
    <x v="0"/>
    <n v="0"/>
  </r>
  <r>
    <n v="5399364"/>
    <s v="SAHAT P M I SIMATUPANG"/>
    <s v="U3"/>
    <x v="8"/>
    <s v="Information Technology"/>
    <s v="IT Infrastructure &amp; Operation"/>
    <s v="---"/>
    <s v="---"/>
    <s v="IT Infrastructure &amp; Operation Head"/>
    <s v="IT Infrastructure &amp; Operation Head"/>
    <s v="Kantor Pusat - Griya Niaga 1"/>
    <s v="TANGERANG SELATAN"/>
    <s v="Banten"/>
    <d v="1982-01-07T00:00:00"/>
    <d v="2024-02-12T00:00:00"/>
    <s v="Male"/>
    <s v="KP"/>
    <s v="sahat.simatupang@cimbniaga.co.id"/>
    <s v="D-2"/>
    <n v="3040075"/>
    <s v="SANTORI MALINTON"/>
    <s v="Head of Information Technology"/>
    <m/>
    <m/>
    <m/>
    <m/>
    <x v="1"/>
    <m/>
    <m/>
    <x v="0"/>
    <n v="0"/>
    <x v="0"/>
    <n v="0"/>
    <x v="0"/>
    <n v="0"/>
  </r>
  <r>
    <n v="3028860"/>
    <s v="YOP TURANGAN"/>
    <s v="U4"/>
    <x v="8"/>
    <s v="Information Technology"/>
    <s v="IT Infrastructure &amp; Operation"/>
    <s v="Cloud Center of Excellence"/>
    <s v="---"/>
    <s v="Cloud Center of Excellence Head"/>
    <s v="Cloud Center of Excellence Head"/>
    <s v="Kantor Pusat - Griya Niaga 1"/>
    <s v="TANGERANG SELATAN"/>
    <s v="Banten"/>
    <d v="1977-12-11T00:00:00"/>
    <d v="2015-04-01T00:00:00"/>
    <s v="Male"/>
    <s v="KP"/>
    <s v="YOP.TURANGAN@CIMBNIAGA.CO.ID"/>
    <s v="D-3"/>
    <n v="5399364"/>
    <s v="SAHAT P M I SIMATUPANG"/>
    <s v="IT Infrastructure &amp; Operation Head"/>
    <m/>
    <m/>
    <m/>
    <m/>
    <x v="1"/>
    <m/>
    <m/>
    <x v="0"/>
    <n v="0"/>
    <x v="0"/>
    <n v="0"/>
    <x v="0"/>
    <n v="0"/>
  </r>
  <r>
    <n v="3002561"/>
    <s v="DWI JOKO SULISTIO"/>
    <s v="U4"/>
    <x v="8"/>
    <s v="Information Technology"/>
    <s v="IT Infrastructure &amp; Operation"/>
    <s v="Data Center Operation Management"/>
    <s v="---"/>
    <s v="Data Center Operation Management Head"/>
    <s v="Data Center Operation Management Head"/>
    <s v="Kantor Pusat - Griya Niaga 1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2022"/>
    <s v="DHION PRAYUDHA"/>
    <s v="U4"/>
    <x v="8"/>
    <s v="Information Technology"/>
    <s v="IT Infrastructure &amp; Operation"/>
    <s v="Data Center Operation Management"/>
    <s v="---"/>
    <s v="Data Center Operation Management Head"/>
    <s v="Data Center Operation Management Head"/>
    <s v="Kantor Pusat - Griya Niaga 1"/>
    <s v="TANGERANG SELATAN"/>
    <s v="Banten"/>
    <d v="1985-03-18T00:00:00"/>
    <d v="2026-04-01T00:00:00"/>
    <s v="Male"/>
    <s v="KP"/>
    <s v="dhion.prayudha@cimbniaga.co.id"/>
    <s v="D-3"/>
    <n v="5399364"/>
    <s v="SAHAT P M I SIMATUPANG"/>
    <s v="IT Infrastructure &amp; Operation Head"/>
    <m/>
    <m/>
    <m/>
    <m/>
    <x v="1"/>
    <m/>
    <m/>
    <x v="0"/>
    <n v="0.25"/>
    <x v="1"/>
    <e v="#N/A"/>
    <x v="1"/>
    <e v="#N/A"/>
  </r>
  <r>
    <n v="5421583"/>
    <s v="RAMADONI"/>
    <s v="U4"/>
    <x v="8"/>
    <s v="Information Technology"/>
    <s v="IT Infrastructure &amp; Operation"/>
    <s v="IT Infrastructure Program Manager &amp; Improvement"/>
    <s v="---"/>
    <s v="Securities Services Product &amp; Settlement Head"/>
    <s v="Securities Services Product &amp; Settlement Head"/>
    <s v="Kantor Pusat - Griya Niaga 1"/>
    <s v="TANGERANG SELATAN"/>
    <s v="Banten"/>
    <d v="1983-06-19T00:00:00"/>
    <d v="2025-04-14T00:00:00"/>
    <s v="Male"/>
    <s v="KP"/>
    <s v="ramadoni@cimbniaga.co.id"/>
    <s v="D-3"/>
    <n v="5399364"/>
    <s v="SAHAT P M I SIMATUPANG"/>
    <s v="IT Infrastructure &amp; Operation Head"/>
    <m/>
    <m/>
    <m/>
    <m/>
    <x v="1"/>
    <m/>
    <m/>
    <x v="0"/>
    <n v="0"/>
    <x v="1"/>
    <e v="#N/A"/>
    <x v="1"/>
    <e v="#N/A"/>
  </r>
  <r>
    <n v="3003566"/>
    <s v="I PUTU YOGA SUBAGIA"/>
    <s v="U4"/>
    <x v="8"/>
    <s v="Information Technology"/>
    <s v="IT Infrastructure &amp; Operation"/>
    <s v="IT Service Delivery"/>
    <s v="---"/>
    <s v="IT Service Delivery Head"/>
    <s v="IT Service Delivery Head"/>
    <s v="Kantor Pusat - Griya Niaga 1"/>
    <s v="TANGERANG SELATAN"/>
    <s v="Banten"/>
    <d v="1972-01-11T00:00:00"/>
    <d v="1996-03-04T00:00:00"/>
    <s v="Male"/>
    <s v="KP"/>
    <s v="IPYSUBAGIA@CIMBNIAGA.CO.ID"/>
    <s v="D-3"/>
    <n v="5399364"/>
    <s v="SAHAT P M I SIMATUPANG"/>
    <s v="IT Infrastructure &amp; Operation Head"/>
    <m/>
    <m/>
    <m/>
    <m/>
    <x v="1"/>
    <m/>
    <m/>
    <x v="0"/>
    <n v="0"/>
    <x v="0"/>
    <n v="0"/>
    <x v="0"/>
    <n v="0"/>
  </r>
  <r>
    <n v="5423217"/>
    <s v="ADITYA PRATAMA"/>
    <s v="U5"/>
    <x v="8"/>
    <s v="Information Technology"/>
    <s v="IT Infrastructure &amp; Operation"/>
    <s v="Micro System, Databases &amp; Unix Technology"/>
    <s v="---"/>
    <s v="Micro System, Databases &amp; Unix Technology Head"/>
    <s v="Micro System, Databases &amp; Unix Technology Head"/>
    <s v="Kantor Pusat - Griya Niaga 1"/>
    <s v="TANGERANG SELATAN"/>
    <s v="Banten"/>
    <d v="1980-09-30T00:00:00"/>
    <d v="2025-03-10T00:00:00"/>
    <s v="Male"/>
    <s v="KP"/>
    <s v="aditya.pratama@cimbniaga.co.id"/>
    <s v="D-3"/>
    <n v="5399364"/>
    <s v="SAHAT P M I SIMATUPANG"/>
    <s v="IT Infrastructure &amp; Operation Head"/>
    <m/>
    <m/>
    <m/>
    <m/>
    <x v="1"/>
    <m/>
    <m/>
    <x v="0"/>
    <n v="0"/>
    <x v="1"/>
    <e v="#N/A"/>
    <x v="1"/>
    <e v="#N/A"/>
  </r>
  <r>
    <n v="3022786"/>
    <s v="DAVID ARENTA TARIGAN"/>
    <s v="U5"/>
    <x v="8"/>
    <s v="Information Technology"/>
    <s v="IT Infrastructure &amp; Operation"/>
    <s v="Network, Voice &amp; Video Management"/>
    <s v="---"/>
    <s v="Network, Voice &amp; Video Management Head"/>
    <s v="Network, Voice &amp; Video Management Head"/>
    <s v="Kantor Pusat - Griya Niaga 1"/>
    <s v="TANGERANG SELATAN"/>
    <s v="Banten"/>
    <d v="1982-04-28T00:00:00"/>
    <d v="2013-05-03T00:00:00"/>
    <s v="Male"/>
    <s v="KP"/>
    <s v="DAVID.TARIGAN@CIMBNIAGA.CO.ID"/>
    <s v="D-3"/>
    <n v="5399364"/>
    <s v="SAHAT P M I SIMATUPANG"/>
    <s v="IT Infrastructure &amp; Operation Head"/>
    <m/>
    <m/>
    <m/>
    <m/>
    <x v="1"/>
    <m/>
    <m/>
    <x v="0"/>
    <n v="0"/>
    <x v="0"/>
    <n v="0"/>
    <x v="0"/>
    <n v="0"/>
  </r>
  <r>
    <n v="3009233"/>
    <s v="HANSEN MULER"/>
    <s v="U5"/>
    <x v="8"/>
    <s v="Information Technology"/>
    <s v="IT Infrastructure &amp; Operation"/>
    <s v="Production Services Continuity"/>
    <s v="---"/>
    <s v="Production Services Continuity Head"/>
    <s v="Production Services Continuity Head"/>
    <s v="Kantor Pusat - Griya Niaga 1"/>
    <s v="TANGERANG SELATAN"/>
    <s v="Banten"/>
    <d v="1979-05-13T00:00:00"/>
    <d v="2006-09-04T00:00:00"/>
    <s v="Male"/>
    <s v="KP"/>
    <s v="HANSEN@CIMBNIAGA.CO.ID"/>
    <s v="D-3"/>
    <n v="5399364"/>
    <s v="SAHAT P M I SIMATUPANG"/>
    <s v="IT Infrastructure &amp; Operation Head"/>
    <m/>
    <m/>
    <m/>
    <m/>
    <x v="1"/>
    <m/>
    <m/>
    <x v="0"/>
    <n v="0"/>
    <x v="0"/>
    <n v="0"/>
    <x v="0"/>
    <n v="0"/>
  </r>
  <r>
    <n v="3037267"/>
    <s v="MUHAEMIN"/>
    <s v="U5"/>
    <x v="8"/>
    <s v="Information Technology"/>
    <s v="IT Infrastructure &amp; Operation"/>
    <s v="Project Office - Infrastructure Technology D3"/>
    <s v="--"/>
    <s v="Project Office Head"/>
    <s v="Project Office Head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8131"/>
    <s v="R PRIADIMULIA WIBISANA"/>
    <s v="U5"/>
    <x v="8"/>
    <s v="Information Technology"/>
    <s v="IT Infrastructure &amp; Operation"/>
    <s v="System-I, Storage, WebApp &amp; BackupTechnology"/>
    <s v="---"/>
    <s v="System-I, Storage, WebApp &amp; BackupTechnology Head"/>
    <s v="System-I, Storage, WebApp &amp; BackupTechnology Head"/>
    <s v="Kantor Pusat - Griya Niaga 1"/>
    <s v="TANGERANG SELATAN"/>
    <s v="Banten"/>
    <d v="1985-04-11T00:00:00"/>
    <d v="2015-01-12T00:00:00"/>
    <s v="Male"/>
    <s v="KP"/>
    <s v="PRIADIMULIA.WIBISANA@CIMBNIAGA.CO.ID"/>
    <s v="D-3"/>
    <n v="5399364"/>
    <s v="SAHAT P M I SIMATUPANG"/>
    <s v="IT Infrastructure &amp; Operation Head"/>
    <m/>
    <m/>
    <m/>
    <m/>
    <x v="1"/>
    <m/>
    <m/>
    <x v="0"/>
    <n v="0"/>
    <x v="0"/>
    <n v="0"/>
    <x v="0"/>
    <n v="0"/>
  </r>
  <r>
    <n v="5375071"/>
    <s v="YONGKY JUNAIDY"/>
    <s v="U5"/>
    <x v="8"/>
    <s v="Information Technology"/>
    <s v="IT Infrastructure &amp; Operation"/>
    <s v="Vulnerability Remediation Management"/>
    <s v="---"/>
    <s v="Vulnerability Remediation Management Sr Specialist"/>
    <s v="Vulnerability Remediation Management Sr Specialist"/>
    <s v="Kantor Pusat - Griya Niaga 1"/>
    <s v="TANGERANG SELATAN"/>
    <s v="Banten"/>
    <d v="1994-09-27T00:00:00"/>
    <d v="2022-08-29T00:00:00"/>
    <s v="Male"/>
    <s v="KP"/>
    <s v="Yongky.Junaidy@cimbniaga.co.id"/>
    <s v="D-3"/>
    <n v="5399364"/>
    <s v="SAHAT P M I SIMATUPANG"/>
    <s v="IT Infrastructure &amp; Operation Head"/>
    <m/>
    <m/>
    <m/>
    <m/>
    <x v="1"/>
    <m/>
    <m/>
    <x v="0"/>
    <n v="0"/>
    <x v="0"/>
    <n v="0"/>
    <x v="0"/>
    <n v="0"/>
  </r>
  <r>
    <n v="3023259"/>
    <s v="YONNY"/>
    <s v="U6"/>
    <x v="8"/>
    <s v="Information Technology"/>
    <s v="IT Infrastructure &amp; Operation"/>
    <s v="System-I, Storage, WebApp &amp; BackupTechnology"/>
    <s v="Backup Technology"/>
    <s v="Backup Technology Manager"/>
    <s v="Backup Technology Manager"/>
    <s v="Kantor Pusat - Griya Niaga 1"/>
    <s v="TANGERANG SELATAN"/>
    <s v="Banten"/>
    <d v="1984-04-11T00:00:00"/>
    <d v="2013-06-07T00:00:00"/>
    <s v="Male"/>
    <s v="KP"/>
    <s v="YONNY@CIMBNIAGA.CO.ID"/>
    <s v="D-4"/>
    <n v="3028131"/>
    <s v="R PRIADIMULIA WIBISANA"/>
    <s v="System-I, Storage, WebApp &amp; BackupTechnology Head"/>
    <m/>
    <m/>
    <m/>
    <m/>
    <x v="1"/>
    <m/>
    <m/>
    <x v="0"/>
    <n v="0"/>
    <x v="0"/>
    <n v="0"/>
    <x v="0"/>
    <n v="0"/>
  </r>
  <r>
    <n v="3037546"/>
    <s v="ARIBOWO PRASETYO"/>
    <s v="U7"/>
    <x v="8"/>
    <s v="Information Technology"/>
    <s v="IT Infrastructure &amp; Operation"/>
    <s v="System-I, Storage, WebApp &amp; BackupTechnology"/>
    <s v="Backup Technology"/>
    <s v="Backup Technology Specialist"/>
    <s v="Backup Technology Specialist"/>
    <s v="Kantor Pusat - Griya Niaga 1"/>
    <s v="TANGERANG SELATAN"/>
    <s v="Banten"/>
    <d v="1989-01-20T00:00:00"/>
    <d v="2019-03-04T00:00:00"/>
    <s v="Male"/>
    <s v="KP"/>
    <s v="ARIBOWO.PRASETYO@CIMBNIAGA.CO.ID"/>
    <s v="D-4"/>
    <n v="3023259"/>
    <s v="YONNY"/>
    <s v="Backup Technology Manager"/>
    <m/>
    <m/>
    <m/>
    <m/>
    <x v="1"/>
    <m/>
    <m/>
    <x v="0"/>
    <n v="0.1"/>
    <x v="0"/>
    <n v="0"/>
    <x v="0"/>
    <n v="0.05"/>
  </r>
  <r>
    <n v="3004485"/>
    <s v="FRANS SETIAWAN"/>
    <s v="U7"/>
    <x v="8"/>
    <s v="Information Technology"/>
    <s v="IT Infrastructure &amp; Operation"/>
    <s v="System-I, Storage, WebApp &amp; BackupTechnology"/>
    <s v="Backup Technology - 2"/>
    <s v="Backup Technology Sr Specialist"/>
    <s v="Backup Technology Sr Specialist"/>
    <s v="Kantor Pusat - Griya Niaga 1"/>
    <s v="TANGERANG SELATAN"/>
    <s v="Banten"/>
    <d v="1974-03-25T00:00:00"/>
    <d v="1997-07-10T00:00:00"/>
    <s v="Male"/>
    <s v="KP"/>
    <s v="FRANS@CIMBNIAGA.CO.ID"/>
    <s v="D-4"/>
    <n v="3023259"/>
    <s v="YONNY"/>
    <s v="Backup Technology Manager"/>
    <m/>
    <m/>
    <m/>
    <m/>
    <x v="1"/>
    <m/>
    <m/>
    <x v="1"/>
    <n v="1"/>
    <x v="2"/>
    <n v="1"/>
    <x v="2"/>
    <n v="1"/>
  </r>
  <r>
    <n v="3029658"/>
    <s v="ARI WIRAWAN"/>
    <s v="U8"/>
    <x v="8"/>
    <s v="Information Technology"/>
    <s v="IT Infrastructure &amp; Operation"/>
    <s v="System-I, Storage, WebApp &amp; BackupTechnology"/>
    <s v="Backup Technology - 2"/>
    <s v="Backup Technology Specialist"/>
    <s v="Backup Technology Specialist"/>
    <s v="Kantor Pusat - Griya Niaga 1"/>
    <s v="TANGERANG SELATAN"/>
    <s v="Banten"/>
    <d v="1991-08-22T00:00:00"/>
    <d v="2015-07-01T00:00:00"/>
    <s v="Male"/>
    <s v="KP"/>
    <s v="ARI.WIRAWAN@CIMBNIAGA.CO.ID"/>
    <s v="D-4"/>
    <n v="3023259"/>
    <s v="YONNY"/>
    <s v="Backup Technology Manager"/>
    <m/>
    <m/>
    <m/>
    <m/>
    <x v="1"/>
    <m/>
    <m/>
    <x v="0"/>
    <n v="0"/>
    <x v="0"/>
    <n v="0"/>
    <x v="0"/>
    <n v="0"/>
  </r>
  <r>
    <n v="3005428"/>
    <s v="JUMARNO PARDAMEAN SIJABAT"/>
    <s v="U6"/>
    <x v="8"/>
    <s v="Information Technology"/>
    <s v="IT Infrastructure &amp; Operation"/>
    <s v="IT Service Delivery"/>
    <s v="Branch Services - Call Ceter D4"/>
    <s v="Branch Services Manager"/>
    <s v="Branch Services Manager"/>
    <s v="KC - Jakarta - Gajah Mada - GMA"/>
    <s v="JAKARTA PUSAT"/>
    <s v="Dki Jakarta"/>
    <d v="1972-02-10T00:00:00"/>
    <d v="2001-06-01T00:00:00"/>
    <s v="Male"/>
    <s v="GMA"/>
    <s v="JUMARNO.SIJABAT@CIMBNIAGA.CO.ID"/>
    <s v="D-4"/>
    <n v="3003566"/>
    <s v="I PUTU YOGA SUBAGIA"/>
    <s v="IT Service Delivery Head"/>
    <m/>
    <m/>
    <m/>
    <m/>
    <x v="1"/>
    <m/>
    <m/>
    <x v="0"/>
    <n v="0"/>
    <x v="0"/>
    <n v="0"/>
    <x v="0"/>
    <n v="0"/>
  </r>
  <r>
    <n v="3032774"/>
    <s v="ARIEF RAHMAN HAKIM"/>
    <s v="U7"/>
    <x v="8"/>
    <s v="Information Technology"/>
    <s v="IT Infrastructure &amp; Operation"/>
    <s v="IT Service Delivery"/>
    <s v="Branch Services - Call Ceter D4"/>
    <s v="Branch Services Officer"/>
    <s v="Branch Services Officer"/>
    <s v="KC - Jakarta - Gajah Mada - GMA"/>
    <s v="JAKARTA PUSAT"/>
    <s v="Dki Jakarta"/>
    <d v="1983-04-11T00:00:00"/>
    <d v="2016-12-27T00:00:00"/>
    <s v="Male"/>
    <s v="GMA"/>
    <s v="ARIEF.HAKIM@CIMBNIAGA.CO.ID"/>
    <s v="D-5"/>
    <n v="3005428"/>
    <s v="JUMARNO PARDAMEAN SIJABAT"/>
    <s v="Branch Services Manager - Call Ceter"/>
    <m/>
    <m/>
    <m/>
    <m/>
    <x v="1"/>
    <m/>
    <m/>
    <x v="0"/>
    <n v="0.05"/>
    <x v="0"/>
    <n v="0"/>
    <x v="0"/>
    <n v="2.5000000000000001E-2"/>
  </r>
  <r>
    <n v="3032776"/>
    <s v="DEDEN GUGUS MAHENDRA"/>
    <s v="U7"/>
    <x v="8"/>
    <s v="Information Technology"/>
    <s v="IT Infrastructure &amp; Operation"/>
    <s v="IT Service Delivery"/>
    <s v="Branch Services - Call Ceter D4"/>
    <s v="Branch Services Officer"/>
    <s v="Branch Services Officer"/>
    <s v="KC - Semarang - Pemuda 102 - SMG"/>
    <s v="SEMARANG"/>
    <s v="Jawa Tengah"/>
    <d v="1990-08-28T00:00:00"/>
    <d v="2017-01-03T00:00:00"/>
    <s v="Male"/>
    <s v="SMG"/>
    <s v="DEDEN.MAHENDRA@CIMBNIAGA.CO.ID"/>
    <s v="D-5"/>
    <n v="3005428"/>
    <s v="JUMARNO PARDAMEAN SIJABAT"/>
    <s v="Branch Services Manager - Call Ceter"/>
    <m/>
    <m/>
    <m/>
    <m/>
    <x v="1"/>
    <m/>
    <m/>
    <x v="0"/>
    <n v="0"/>
    <x v="0"/>
    <n v="0"/>
    <x v="0"/>
    <n v="0"/>
  </r>
  <r>
    <n v="3033415"/>
    <s v="RANTO ANTONY SINAGA"/>
    <s v="U7"/>
    <x v="8"/>
    <s v="Information Technology"/>
    <s v="IT Infrastructure &amp; Operation"/>
    <s v="IT Service Delivery"/>
    <s v="Branch Services - Call Ceter D4"/>
    <s v="Branch Services Officer"/>
    <s v="Branch Services Officer"/>
    <s v="KCS - Yogyakarta - Sudirman 13 - SYOG"/>
    <s v="YOGYAKARTA"/>
    <s v="D I  Yogyakarta"/>
    <d v="1984-05-29T00:00:00"/>
    <d v="2017-05-02T00:00:00"/>
    <s v="Male"/>
    <s v="SYOG"/>
    <s v="RANTOANTHONY.SINAGA@CIMBNIAGA.CO.ID"/>
    <s v="D-5"/>
    <n v="3005428"/>
    <s v="JUMARNO PARDAMEAN SIJABAT"/>
    <s v="Branch Services Manager - Call Ceter"/>
    <m/>
    <m/>
    <m/>
    <m/>
    <x v="1"/>
    <m/>
    <m/>
    <x v="1"/>
    <n v="1"/>
    <x v="0"/>
    <n v="0"/>
    <x v="0"/>
    <n v="0.5"/>
  </r>
  <r>
    <n v="3040140"/>
    <s v="FENDY IRAWAN"/>
    <s v="U7"/>
    <x v="8"/>
    <s v="Information Technology"/>
    <s v="IT Infrastructure &amp; Operation"/>
    <s v="IT Service Delivery"/>
    <s v="Branch Services - Call Ceter D4"/>
    <s v="Branch Services Officer"/>
    <s v="Branch Services Officer"/>
    <s v="KCS - Yogyakarta - Sudirman 13 - SYOG"/>
    <s v="YOGYAKARTA"/>
    <s v="D I  Yogyakarta"/>
    <d v="1995-09-25T00:00:00"/>
    <d v="2020-01-02T00:00:00"/>
    <s v="Male"/>
    <s v="SYOG"/>
    <s v="FENDY.IRAWAN2@CIMBNIAGA.CO.ID"/>
    <s v="D-5"/>
    <n v="3005428"/>
    <s v="JUMARNO PARDAMEAN SIJABAT"/>
    <s v="Branch Services Manager - Call Ceter"/>
    <m/>
    <m/>
    <m/>
    <m/>
    <x v="1"/>
    <m/>
    <m/>
    <x v="0"/>
    <n v="0.4"/>
    <x v="0"/>
    <n v="0"/>
    <x v="0"/>
    <n v="0.2"/>
  </r>
  <r>
    <n v="3006542"/>
    <s v="IVAN SANJAYA"/>
    <s v="U6"/>
    <x v="8"/>
    <s v="Information Technology"/>
    <s v="IT Infrastructure &amp; Operation"/>
    <s v="IT Service Delivery"/>
    <s v="Branch Services - Non Call Ceter D4"/>
    <s v="Branch Services Manager"/>
    <s v="Branch Services Manager"/>
    <s v="Kantor Pusat - Griya Niaga 1"/>
    <s v="TANGERANG SELATAN"/>
    <s v="Banten"/>
    <d v="1975-03-22T00:00:00"/>
    <d v="2005-01-08T00:00:00"/>
    <s v="Male"/>
    <s v="KP"/>
    <s v="IVAN.SANJAYA@CIMBNIAGA.CO.ID"/>
    <s v="D-4"/>
    <n v="3003566"/>
    <s v="I PUTU YOGA SUBAGIA"/>
    <s v="IT Service Delivery Head"/>
    <m/>
    <m/>
    <m/>
    <m/>
    <x v="1"/>
    <m/>
    <m/>
    <x v="0"/>
    <n v="0"/>
    <x v="0"/>
    <n v="0"/>
    <x v="0"/>
    <n v="0"/>
  </r>
  <r>
    <n v="3002564"/>
    <s v="FADJAR BUWANA"/>
    <s v="U6"/>
    <x v="8"/>
    <s v="Information Technology"/>
    <s v="IT Infrastructure &amp; Operation"/>
    <s v="IT Service Delivery"/>
    <s v="Branch Services - Non Call Ceter D4"/>
    <s v="Branch Services Sr Officer"/>
    <s v="Branch Services Sr Officer"/>
    <s v="Kantor Pusat - Graha CIMB Niaga"/>
    <s v="JAKARTA SELATAN"/>
    <s v="Dki Jakarta"/>
    <d v="1971-10-15T00:00:00"/>
    <d v="1994-03-01T00:00:00"/>
    <s v="Male"/>
    <s v="KP"/>
    <s v="FADJAR.BUWANA@CIMBNIAGA.CO.ID"/>
    <s v="D-5"/>
    <n v="3006542"/>
    <s v="IVAN SANJAYA"/>
    <s v="Branch Services Manager - Non Call Ceter"/>
    <m/>
    <m/>
    <m/>
    <m/>
    <x v="1"/>
    <m/>
    <m/>
    <x v="0"/>
    <n v="0"/>
    <x v="0"/>
    <n v="0"/>
    <x v="0"/>
    <n v="0"/>
  </r>
  <r>
    <n v="3009273"/>
    <s v="ADE SETIAWAN"/>
    <s v="U6"/>
    <x v="8"/>
    <s v="Information Technology"/>
    <s v="IT Infrastructure &amp; Operation"/>
    <s v="IT Service Delivery"/>
    <s v="Branch Services - Non Call Ceter D4"/>
    <s v="Branch Services Sr Officer"/>
    <s v="Branch Services Sr Officer"/>
    <s v="Kantor Pusat - Graha CIMB Niaga"/>
    <s v="JAKARTA SELATAN"/>
    <s v="Dki Jakarta"/>
    <d v="1983-01-19T00:00:00"/>
    <d v="2006-09-18T00:00:00"/>
    <s v="Male"/>
    <s v="KP"/>
    <s v="ADE.SETIAWAN@CIMBNIAGA.CO.ID"/>
    <s v="D-5"/>
    <n v="3006542"/>
    <s v="IVAN SANJAYA"/>
    <s v="Branch Services Manager - Non Call Ceter"/>
    <m/>
    <m/>
    <m/>
    <m/>
    <x v="1"/>
    <m/>
    <m/>
    <x v="1"/>
    <n v="1"/>
    <x v="2"/>
    <n v="1"/>
    <x v="2"/>
    <n v="1"/>
  </r>
  <r>
    <n v="3015147"/>
    <s v="ROBBY ANDHIKA PUTRA"/>
    <s v="U7"/>
    <x v="8"/>
    <s v="Information Technology"/>
    <s v="IT Infrastructure &amp; Operation"/>
    <s v="IT Service Delivery"/>
    <s v="Branch Services - Non Call Ceter D4"/>
    <s v="Branch Services Sr Officer"/>
    <s v="Branch Services Sr Officer"/>
    <s v="Kantor Fungsional Non Operasional - Menara Sentraya"/>
    <s v="JAKARTA SELATAN"/>
    <s v="Dki Jakarta"/>
    <d v="1985-10-31T00:00:00"/>
    <d v="2011-01-20T00:00:00"/>
    <s v="Male"/>
    <s v="KFNO"/>
    <s v="ROBBY.PUTRA@CIMBNIAGA.CO.ID"/>
    <s v="D-5"/>
    <n v="3006542"/>
    <s v="IVAN SANJAYA"/>
    <s v="Branch Services Manager - Non Call Ceter"/>
    <m/>
    <m/>
    <m/>
    <m/>
    <x v="1"/>
    <m/>
    <m/>
    <x v="0"/>
    <n v="0.05"/>
    <x v="0"/>
    <n v="0"/>
    <x v="0"/>
    <n v="2.5000000000000001E-2"/>
  </r>
  <r>
    <n v="3015161"/>
    <s v="ARDHYA EKA PUTRA FEBRYANDI"/>
    <s v="U7"/>
    <x v="8"/>
    <s v="Information Technology"/>
    <s v="IT Infrastructure &amp; Operation"/>
    <s v="IT Service Delivery"/>
    <s v="Branch Services - Non Call Ceter D4"/>
    <s v="Branch Services Sr Officer"/>
    <s v="Branch Services Sr Officer"/>
    <s v="Kantor Pusat - Griya Niaga 1"/>
    <s v="TANGERANG SELATAN"/>
    <s v="Banten"/>
    <d v="1984-02-17T00:00:00"/>
    <d v="2011-01-20T00:00:00"/>
    <s v="Male"/>
    <s v="KP"/>
    <s v="ARDHYA.FEBRYANDI@CIMBNIAGA.CO.ID"/>
    <s v="D-5"/>
    <n v="3006542"/>
    <s v="IVAN SANJAYA"/>
    <s v="Branch Services Manager - Non Call Ceter"/>
    <m/>
    <m/>
    <m/>
    <m/>
    <x v="1"/>
    <m/>
    <m/>
    <x v="1"/>
    <n v="1"/>
    <x v="0"/>
    <n v="0"/>
    <x v="0"/>
    <n v="0.5"/>
  </r>
  <r>
    <n v="3018630"/>
    <s v="STAR REHUILIN MANUPUTTY"/>
    <s v="U7"/>
    <x v="8"/>
    <s v="Information Technology"/>
    <s v="IT Infrastructure &amp; Operation"/>
    <s v="Cloud Center of Excellence"/>
    <s v="Cloud Business Office"/>
    <s v="Cloud Governance Specialist"/>
    <s v="Cloud Governance Specialist"/>
    <s v="Kantor Pusat - Griya Niaga 1"/>
    <s v="TANGERANG SELATAN"/>
    <s v="Banten"/>
    <d v="1977-06-07T00:00:00"/>
    <d v="2012-03-26T00:00:00"/>
    <s v="Female"/>
    <s v="KP"/>
    <s v="STAR@CIMBNIAGA.CO.ID"/>
    <s v="D-4"/>
    <n v="3028860"/>
    <s v="YOP TURANGAN"/>
    <s v="Cloud Center of Excellence Head"/>
    <m/>
    <m/>
    <m/>
    <m/>
    <x v="1"/>
    <m/>
    <m/>
    <x v="1"/>
    <n v="1"/>
    <x v="0"/>
    <n v="0"/>
    <x v="0"/>
    <n v="0.5"/>
  </r>
  <r>
    <n v="3031717"/>
    <s v="SAYADI IDRIS"/>
    <s v="U7"/>
    <x v="8"/>
    <s v="Information Technology"/>
    <s v="IT Infrastructure &amp; Operation"/>
    <s v="Cloud Center of Excellence"/>
    <s v="Cloud Business Office - 2"/>
    <s v="Cloud Governance Specialist"/>
    <s v="Cloud Governance Specialist"/>
    <s v="Kantor Pusat - Griya Niaga 1"/>
    <s v="TANGERANG SELATAN"/>
    <s v="Banten"/>
    <d v="1984-12-28T00:00:00"/>
    <d v="2016-08-22T00:00:00"/>
    <s v="Male"/>
    <s v="KP"/>
    <s v="SAYADI.IDRIS@CIMBNIAGA.CO.ID"/>
    <s v="D-4"/>
    <n v="3028860"/>
    <s v="YOP TURANGAN"/>
    <s v="Cloud Center of Excellence Head"/>
    <m/>
    <m/>
    <m/>
    <m/>
    <x v="1"/>
    <m/>
    <m/>
    <x v="0"/>
    <n v="0"/>
    <x v="0"/>
    <n v="0"/>
    <x v="0"/>
    <n v="0"/>
  </r>
  <r>
    <n v="3037939"/>
    <s v="DIKI NAJMI"/>
    <s v="U5"/>
    <x v="8"/>
    <s v="Information Technology"/>
    <s v="IT Infrastructure &amp; Operation"/>
    <s v="Cloud Center of Excellence"/>
    <s v="Cloud Platform Engineering - CPE 2"/>
    <s v="Cloud Platform Engineering"/>
    <s v="Cloud Platform Engineering"/>
    <s v="Kantor Pusat - Griya Niaga 1"/>
    <s v="TANGERANG SELATAN"/>
    <s v="Banten"/>
    <d v="1983-12-01T00:00:00"/>
    <d v="2019-05-06T00:00:00"/>
    <s v="Male"/>
    <s v="KP"/>
    <s v="DIKI.NAJMI@CIMBNIAGA.CO.ID"/>
    <s v="D-4"/>
    <n v="3028860"/>
    <s v="YOP TURANGAN"/>
    <s v="Cloud Center of Excellence Head"/>
    <m/>
    <m/>
    <m/>
    <m/>
    <x v="1"/>
    <m/>
    <m/>
    <x v="0"/>
    <n v="0.7"/>
    <x v="0"/>
    <n v="0"/>
    <x v="0"/>
    <n v="0.35"/>
  </r>
  <r>
    <n v="3026647"/>
    <s v="AGUS UGRA SATWIKA"/>
    <s v="U6"/>
    <x v="8"/>
    <s v="Information Technology"/>
    <s v="IT Infrastructure &amp; Operation"/>
    <s v="Cloud Center of Excellence"/>
    <s v="Cloud Platform &amp; Infra Operations - CPE 1"/>
    <s v="Cloud Platform &amp; Infra Operations Specialist"/>
    <s v="Cloud Platform &amp; Infra Operations Specialist"/>
    <s v="Kantor Pusat - Griya Niaga 1"/>
    <s v="TANGERANG SELATAN"/>
    <s v="Banten"/>
    <d v="1976-08-27T00:00:00"/>
    <d v="2014-07-01T00:00:00"/>
    <s v="Male"/>
    <s v="KP"/>
    <s v="AGUS.SATWIKA@CIMBNIAGA.CO.ID"/>
    <s v="D-4"/>
    <n v="3028860"/>
    <s v="YOP TURANGAN"/>
    <s v="Cloud Center of Excellence Head"/>
    <m/>
    <m/>
    <m/>
    <m/>
    <x v="1"/>
    <m/>
    <m/>
    <x v="0"/>
    <n v="0"/>
    <x v="0"/>
    <n v="0"/>
    <x v="0"/>
    <n v="0"/>
  </r>
  <r>
    <n v="3040087"/>
    <s v="YEKO BASTANTA"/>
    <s v="U8"/>
    <x v="8"/>
    <s v="Information Technology"/>
    <s v="IT Infrastructure &amp; Operation"/>
    <s v="Cloud Center of Excellence"/>
    <s v="Cloud Platform &amp; Infra Operations - CPE 1"/>
    <s v="Cloud Platform &amp; Infra Operations Specialist"/>
    <s v="Cloud Platform &amp; Infra Operations Specialist"/>
    <s v="Kantor Pusat - Griya Niaga 1"/>
    <s v="TANGERANG SELATAN"/>
    <s v="Banten"/>
    <d v="1996-08-28T00:00:00"/>
    <d v="2020-01-20T00:00:00"/>
    <s v="Male"/>
    <s v="KP"/>
    <s v="YEKO.BASTANTA@CIMBNIAGA.CO.ID"/>
    <s v="D-4"/>
    <n v="3028860"/>
    <s v="YOP TURANGAN"/>
    <s v="Cloud Center of Excellence Head"/>
    <m/>
    <m/>
    <m/>
    <m/>
    <x v="1"/>
    <m/>
    <m/>
    <x v="0"/>
    <n v="0"/>
    <x v="0"/>
    <n v="0"/>
    <x v="0"/>
    <n v="0"/>
  </r>
  <r>
    <n v="3038523"/>
    <s v="DIKI ARISANDY"/>
    <s v="U5"/>
    <x v="8"/>
    <s v="Information Technology"/>
    <s v="IT Infrastructure &amp; Operation"/>
    <s v="Cloud Center of Excellence"/>
    <s v="Cloud Platform Engineering - CPE 1"/>
    <s v="Cloud Platform Engineering Lead"/>
    <s v="Cloud Platform Engineering Lead"/>
    <s v="Kantor Pusat - Griya Niaga 1"/>
    <s v="TANGERANG SELATAN"/>
    <s v="Banten"/>
    <d v="1982-11-09T00:00:00"/>
    <d v="2019-08-12T00:00:00"/>
    <s v="Male"/>
    <s v="KP"/>
    <s v="DIKI.ARISANDY@CIMBNIAGA.CO.ID"/>
    <s v="D-4"/>
    <n v="3028860"/>
    <s v="YOP TURANGAN"/>
    <s v="Cloud Center of Excellence Head"/>
    <m/>
    <m/>
    <m/>
    <m/>
    <x v="1"/>
    <m/>
    <m/>
    <x v="0"/>
    <n v="0"/>
    <x v="0"/>
    <n v="0"/>
    <x v="0"/>
    <n v="0"/>
  </r>
  <r>
    <n v="5397178"/>
    <s v="ABRIZA MAHANDIS SHAMA"/>
    <s v="U8"/>
    <x v="8"/>
    <s v="Information Technology"/>
    <s v="IT Infrastructure &amp; Operation"/>
    <s v="Cloud Center of Excellence"/>
    <s v="Cloud Platform Engineering - CPE 1"/>
    <s v="Cloud Platform Engineering"/>
    <s v="Cloud Platform Engineering"/>
    <s v="Kantor Pusat - Griya Niaga 1"/>
    <s v="TANGERANG SELATAN"/>
    <s v="Banten"/>
    <d v="1999-01-04T00:00:00"/>
    <d v="2023-10-02T00:00:00"/>
    <s v="Male"/>
    <s v="KP"/>
    <s v="abriza.shama@cimbniaga.co.id"/>
    <s v="D-4"/>
    <n v="3028860"/>
    <s v="YOP TURANGAN"/>
    <s v="Cloud Center of Excellence Head"/>
    <m/>
    <m/>
    <m/>
    <m/>
    <x v="1"/>
    <m/>
    <m/>
    <x v="0"/>
    <n v="0"/>
    <x v="0"/>
    <n v="0"/>
    <x v="0"/>
    <n v="0"/>
  </r>
  <r>
    <n v="3038055"/>
    <s v="ALVIN EGA VARIANDI"/>
    <s v="U5"/>
    <x v="8"/>
    <s v="Information Technology"/>
    <s v="IT Infrastructure &amp; Operation"/>
    <s v="Cloud Center of Excellence"/>
    <s v="Cloud Platform Engineering - CPE 2"/>
    <s v="Cloud Platform Engineering Lead"/>
    <s v="Cloud Platform Engineering Lead"/>
    <s v="Kantor Pusat - Griya Niaga 2"/>
    <s v="TANGERANG SELATAN"/>
    <s v="Banten"/>
    <d v="1993-09-01T00:00:00"/>
    <d v="2019-05-27T00:00:00"/>
    <s v="Male"/>
    <s v="KP"/>
    <s v="ALVIN.VARIANDI@CIMBNIAGA.CO.ID"/>
    <s v="D-4"/>
    <n v="3028860"/>
    <s v="YOP TURANGAN"/>
    <s v="Cloud Center of Excellence Head"/>
    <m/>
    <m/>
    <m/>
    <m/>
    <x v="1"/>
    <m/>
    <m/>
    <x v="1"/>
    <n v="1"/>
    <x v="0"/>
    <n v="0"/>
    <x v="0"/>
    <n v="0.5"/>
  </r>
  <r>
    <n v="5395950"/>
    <s v="UMI AL MUMINATI"/>
    <s v="U7"/>
    <x v="8"/>
    <s v="Information Technology"/>
    <s v="IT Infrastructure &amp; Operation"/>
    <s v="Cloud Center of Excellence"/>
    <s v="Cloud Platform Engineering - CPE 2"/>
    <s v="Cloud Platform Engineering"/>
    <s v="Cloud Platform Engineering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8344"/>
    <s v="EDDY WIYATNO"/>
    <s v="U5"/>
    <x v="8"/>
    <s v="Information Technology"/>
    <s v="IT Infrastructure &amp; Operation"/>
    <s v="System-I, Storage, WebApp &amp; BackupTechnology"/>
    <s v="Container, Web &amp; Application Server Technology"/>
    <s v="Container, Web &amp; Application Server Technology Manager"/>
    <s v="Container, Web &amp; Application Server Technology Manager"/>
    <s v="Kantor Pusat - Griya Niaga 1"/>
    <s v="TANGERANG SELATAN"/>
    <s v="Banten"/>
    <d v="1981-01-07T00:00:00"/>
    <d v="2012-01-30T00:00:00"/>
    <s v="Male"/>
    <s v="KP"/>
    <s v="EDDY.WIYATNO@CIMBNIAGA.CO.ID"/>
    <s v="D-4"/>
    <n v="3028131"/>
    <s v="R PRIADIMULIA WIBISANA"/>
    <s v="System-I, Storage, WebApp &amp; BackupTechnology Head"/>
    <m/>
    <m/>
    <m/>
    <m/>
    <x v="1"/>
    <m/>
    <m/>
    <x v="0"/>
    <n v="0.45"/>
    <x v="2"/>
    <n v="1"/>
    <x v="0"/>
    <n v="0.72499999999999998"/>
  </r>
  <r>
    <n v="3029425"/>
    <s v="JIWO HERLAMBANG"/>
    <s v="U6"/>
    <x v="8"/>
    <s v="Information Technology"/>
    <s v="IT Infrastructure &amp; Operation"/>
    <s v="System-I, Storage, WebApp &amp; BackupTechnology"/>
    <s v="Container, Web &amp; Application Server Technology"/>
    <s v="Container, Web &amp; Application Server Technology Specialist"/>
    <s v="Container, Web &amp; Application Server Technology Specialist"/>
    <s v="Kantor Pusat - Griya Niaga 1"/>
    <s v="TANGERANG SELATAN"/>
    <s v="Banten"/>
    <d v="1988-06-11T00:00:00"/>
    <d v="2015-05-11T00:00:00"/>
    <s v="Male"/>
    <s v="KP"/>
    <s v="JIWO.HERLAMBANG@CIMBNIAGA.CO.ID"/>
    <s v="D-4"/>
    <n v="3018344"/>
    <s v="EDDY WIYATNO"/>
    <s v="Container, Web &amp; Application Server Technology Manager"/>
    <m/>
    <m/>
    <m/>
    <m/>
    <x v="1"/>
    <m/>
    <m/>
    <x v="1"/>
    <n v="1"/>
    <x v="0"/>
    <n v="0"/>
    <x v="0"/>
    <n v="0.5"/>
  </r>
  <r>
    <n v="3039792"/>
    <s v="OXY FIRNANDO"/>
    <s v="U6"/>
    <x v="8"/>
    <s v="Information Technology"/>
    <s v="IT Infrastructure &amp; Operation"/>
    <s v="System-I, Storage, WebApp &amp; BackupTechnology"/>
    <s v="Container, Web &amp; Application Server Technology"/>
    <s v="Container, Web &amp; Application Server Technology Specialist"/>
    <s v="Container, Web &amp; Application Server Technology Specialist"/>
    <s v="Kantor Pusat - Griya Niaga 1"/>
    <s v="TANGERANG SELATAN"/>
    <s v="Banten"/>
    <d v="1992-06-22T00:00:00"/>
    <d v="2019-11-25T00:00:00"/>
    <s v="Male"/>
    <s v="KP"/>
    <s v="OXY.FIRNANDO@CIMBNIAGA.CO.ID"/>
    <s v="D-4"/>
    <n v="3018344"/>
    <s v="EDDY WIYATNO"/>
    <s v="Container, Web &amp; Application Server Technology Manager"/>
    <m/>
    <m/>
    <m/>
    <m/>
    <x v="1"/>
    <m/>
    <m/>
    <x v="1"/>
    <n v="1"/>
    <x v="2"/>
    <n v="1"/>
    <x v="2"/>
    <n v="1"/>
  </r>
  <r>
    <n v="3037086"/>
    <s v="AYU DYAH PRAMITASARI"/>
    <s v="U6"/>
    <x v="8"/>
    <s v="Information Technology"/>
    <s v="IT Infrastructure &amp; Operation"/>
    <s v="System-I, Storage, WebApp &amp; BackupTechnology"/>
    <s v="Container, Web &amp; Application Server Technology"/>
    <s v="Container, Web &amp; Application Server Technology Specialist"/>
    <s v="Container, Web &amp; Application Server Technology Specialist"/>
    <s v="Kantor Pusat - Griya Niaga 1"/>
    <s v="TANGERANG SELATAN"/>
    <s v="Banten"/>
    <d v="1989-12-08T00:00:00"/>
    <d v="2018-12-10T00:00:00"/>
    <s v="Female"/>
    <s v="KP"/>
    <s v="AYU.PRAMITASARI@CIMBNIAGA.CO.ID"/>
    <s v="D-4"/>
    <n v="3018344"/>
    <s v="EDDY WIYATNO"/>
    <s v="Container, Web &amp; Application Server Technology Manager"/>
    <m/>
    <m/>
    <m/>
    <m/>
    <x v="1"/>
    <m/>
    <m/>
    <x v="1"/>
    <n v="1"/>
    <x v="2"/>
    <n v="1"/>
    <x v="2"/>
    <n v="1"/>
  </r>
  <r>
    <n v="3028367"/>
    <s v="NAYOAN"/>
    <s v="U7"/>
    <x v="8"/>
    <s v="Information Technology"/>
    <s v="IT Infrastructure &amp; Operation"/>
    <s v="Data Center Operation Management"/>
    <s v="Data Center Facilities Management"/>
    <s v="Project &amp; Engineering Sr Specialist"/>
    <s v="Project &amp; Engineering Sr Specialist"/>
    <s v="Kantor Pusat - Griya Niaga 1"/>
    <s v="TANGERANG SELATAN"/>
    <s v="Banten"/>
    <d v="1991-06-20T00:00:00"/>
    <d v="2015-02-05T00:00:00"/>
    <s v="Male"/>
    <s v="KP"/>
    <s v="NAYOAN@CIMBNIAGA.CO.ID"/>
    <s v="D-5"/>
    <n v="5602022"/>
    <s v="DHION PRAYUDHA"/>
    <s v="Data Center Operation Management Head"/>
    <m/>
    <m/>
    <m/>
    <m/>
    <x v="1"/>
    <m/>
    <m/>
    <x v="1"/>
    <n v="1"/>
    <x v="0"/>
    <n v="0"/>
    <x v="0"/>
    <n v="0.5"/>
  </r>
  <r>
    <n v="3008648"/>
    <s v="DOAN ADRIADI SIREGAR"/>
    <s v="U7"/>
    <x v="8"/>
    <s v="Information Technology"/>
    <s v="IT Infrastructure &amp; Operation"/>
    <s v="Data Center Operation Management"/>
    <s v="Data Center Facilities Management"/>
    <s v="Project &amp; Engineering Sr Specialist"/>
    <s v="Project &amp; Engineering Sr Specialist"/>
    <s v="Kantor Pusat - Griya Niaga 1"/>
    <s v="TANGERANG SELATAN"/>
    <s v="Banten"/>
    <d v="1982-04-03T00:00:00"/>
    <d v="2006-04-19T00:00:00"/>
    <s v="Male"/>
    <s v="KP"/>
    <s v="DOAN.SIREGAR@CIMBNIAGA.CO.ID"/>
    <s v="D-5"/>
    <n v="5602022"/>
    <s v="DHION PRAYUDHA"/>
    <s v="Data Center Operation Management Head"/>
    <m/>
    <m/>
    <m/>
    <m/>
    <x v="1"/>
    <m/>
    <m/>
    <x v="1"/>
    <n v="1"/>
    <x v="0"/>
    <n v="0"/>
    <x v="0"/>
    <n v="0.5"/>
  </r>
  <r>
    <n v="3028680"/>
    <s v="RIZKY PRATAMA"/>
    <s v="U8"/>
    <x v="8"/>
    <s v="Information Technology"/>
    <s v="IT Infrastructure &amp; Operation"/>
    <s v="Data Center Operation Management"/>
    <s v="Data Center Facilities Management"/>
    <s v="Data Center Facilities Management Sr Specialist"/>
    <s v="Data Center Facilities Management Sr Specialist"/>
    <s v="Kantor Pusat - Griya Niaga 1"/>
    <s v="TANGERANG SELATAN"/>
    <s v="Banten"/>
    <d v="1990-07-27T00:00:00"/>
    <d v="2015-03-02T00:00:00"/>
    <s v="Male"/>
    <s v="KP"/>
    <s v="RIZKY.PRATAMA@CIMBNIAGA.CO.ID"/>
    <s v="D-5"/>
    <n v="5602022"/>
    <s v="DHION PRAYUDHA"/>
    <s v="Data Center Operation Management Head"/>
    <m/>
    <m/>
    <m/>
    <m/>
    <x v="1"/>
    <m/>
    <m/>
    <x v="1"/>
    <n v="1"/>
    <x v="0"/>
    <n v="0"/>
    <x v="0"/>
    <n v="0.5"/>
  </r>
  <r>
    <n v="3025623"/>
    <s v="ABDULLAH AWALUDIN FIRMANSYAH"/>
    <s v="U8"/>
    <x v="8"/>
    <s v="Information Technology"/>
    <s v="IT Infrastructure &amp; Operation"/>
    <s v="Data Center Operation Management"/>
    <s v="Data Center Facilities Management"/>
    <s v="Data Center Facilities Management Specialist"/>
    <s v="Data Center Facilities Management Specialist"/>
    <s v="Kantor Pusat - Griya Niaga 1"/>
    <s v="TANGERANG SELATAN"/>
    <s v="Banten"/>
    <d v="1978-04-22T00:00:00"/>
    <d v="2014-02-24T00:00:00"/>
    <s v="Male"/>
    <s v="KP"/>
    <s v="ABDULLAH.FIRMANSYAH@CIMBNIAGA.CO.ID"/>
    <s v="D-5"/>
    <n v="5602022"/>
    <s v="DHION PRAYUDHA"/>
    <s v="Data Center Operation Management Head"/>
    <m/>
    <m/>
    <m/>
    <m/>
    <x v="1"/>
    <m/>
    <m/>
    <x v="0"/>
    <n v="0"/>
    <x v="0"/>
    <n v="0"/>
    <x v="0"/>
    <n v="0"/>
  </r>
  <r>
    <n v="3028348"/>
    <s v="HARDANI GUNARTO PARHUSIP"/>
    <s v="U8"/>
    <x v="8"/>
    <s v="Information Technology"/>
    <s v="IT Infrastructure &amp; Operation"/>
    <s v="Data Center Operation Management"/>
    <s v="Data Center Facilities Management"/>
    <s v="Data Center Facilities Management Specialist"/>
    <s v="Data Center Facilities Management Specialist"/>
    <s v="Kantor Pusat - Griya Niaga 1"/>
    <s v="TANGERANG SELATAN"/>
    <s v="Banten"/>
    <d v="1989-03-29T00:00:00"/>
    <d v="2015-01-12T00:00:00"/>
    <s v="Male"/>
    <s v="KP"/>
    <s v="HARDANI.PARHUSIP@CIMBNIAGA.CO.ID"/>
    <s v="D-5"/>
    <n v="5602022"/>
    <s v="DHION PRAYUDHA"/>
    <s v="Data Center Operation Management Head"/>
    <m/>
    <m/>
    <m/>
    <m/>
    <x v="1"/>
    <m/>
    <m/>
    <x v="0"/>
    <n v="0.45"/>
    <x v="0"/>
    <n v="0"/>
    <x v="0"/>
    <n v="0.22500000000000001"/>
  </r>
  <r>
    <n v="3028363"/>
    <s v="SAMSUL BASRI"/>
    <s v="U8"/>
    <x v="8"/>
    <s v="Information Technology"/>
    <s v="IT Infrastructure &amp; Operation"/>
    <s v="Data Center Operation Management"/>
    <s v="Data Center Facilities Management"/>
    <s v="Data Center Facilities Management Specialist"/>
    <s v="Data Center Facilities Management Specialist"/>
    <s v="Kantor Pusat - Griya Niaga 1"/>
    <s v="TANGERANG SELATAN"/>
    <s v="Banten"/>
    <d v="1987-08-05T00:00:00"/>
    <d v="2015-01-19T00:00:00"/>
    <s v="Male"/>
    <s v="KP"/>
    <s v="SAMSUL.BASRI@CIMBNIAGA.CO.ID"/>
    <s v="D-5"/>
    <n v="5602022"/>
    <s v="DHION PRAYUDHA"/>
    <s v="Data Center Operation Management Head"/>
    <m/>
    <m/>
    <m/>
    <m/>
    <x v="1"/>
    <m/>
    <m/>
    <x v="0"/>
    <n v="0"/>
    <x v="0"/>
    <n v="0"/>
    <x v="0"/>
    <n v="0"/>
  </r>
  <r>
    <n v="3028676"/>
    <s v="AJAD PRABOWO"/>
    <s v="U8"/>
    <x v="8"/>
    <s v="Information Technology"/>
    <s v="IT Infrastructure &amp; Operation"/>
    <s v="Data Center Operation Management"/>
    <s v="Data Center Facilities Management"/>
    <s v="Data Center Facilities Management Sr Specialist"/>
    <s v="Data Center Facilities Management Sr Specialist"/>
    <s v="Kantor Pusat - Griya Niaga 1"/>
    <s v="TANGERANG SELATAN"/>
    <s v="Banten"/>
    <d v="1986-09-06T00:00:00"/>
    <d v="2015-02-23T00:00:00"/>
    <s v="Male"/>
    <s v="KP"/>
    <s v="AJAD.PRABOWO@CIMBNIAGA.CO.ID"/>
    <s v="D-5"/>
    <n v="5602022"/>
    <s v="DHION PRAYUDHA"/>
    <s v="Data Center Operation Management Head"/>
    <m/>
    <m/>
    <m/>
    <m/>
    <x v="1"/>
    <m/>
    <m/>
    <x v="0"/>
    <n v="0.6"/>
    <x v="0"/>
    <n v="0"/>
    <x v="0"/>
    <n v="0.3"/>
  </r>
  <r>
    <n v="3006553"/>
    <s v="MULYADI"/>
    <s v="U5"/>
    <x v="8"/>
    <s v="Information Technology"/>
    <s v="IT Infrastructure &amp; Operation"/>
    <s v="Data Center Operation Management"/>
    <s v="Data Center Operation Support"/>
    <s v="Data Center Operation Support Head"/>
    <s v="Data Center Operation Support Head"/>
    <s v="Kantor Pusat - Griya Niaga 1"/>
    <s v="TANGERANG SELATAN"/>
    <s v="Banten"/>
    <d v="1974-10-15T00:00:00"/>
    <d v="2005-01-12T00:00:00"/>
    <s v="Male"/>
    <s v="KP"/>
    <s v="MOEL@CIMBNIAGA.CO.ID"/>
    <s v="D-4"/>
    <n v="5602022"/>
    <s v="DHION PRAYUDHA"/>
    <s v="Data Center Operation Management Head"/>
    <m/>
    <m/>
    <m/>
    <m/>
    <x v="1"/>
    <m/>
    <m/>
    <x v="1"/>
    <n v="1"/>
    <x v="2"/>
    <n v="1"/>
    <x v="2"/>
    <n v="1"/>
  </r>
  <r>
    <n v="3005799"/>
    <s v="ILYAS SIDIK MUARIF"/>
    <s v="U7"/>
    <x v="8"/>
    <s v="Information Technology"/>
    <s v="IT Infrastructure &amp; Operation"/>
    <s v="Data Center Operation Management"/>
    <s v="Data Center Operation Support"/>
    <s v="Production &amp; Development and Data Aggregate Sr Specialist"/>
    <s v="Production &amp; Development and Data Aggregate Sr Specialist"/>
    <s v="Kantor Pusat - Griya Niaga 1"/>
    <s v="TANGERANG SELATAN"/>
    <s v="Banten"/>
    <d v="1979-01-14T00:00:00"/>
    <d v="2004-08-23T00:00:00"/>
    <s v="Male"/>
    <s v="KP"/>
    <s v="ILYAS@CIMBNIAGA.CO.ID"/>
    <s v="D-5"/>
    <n v="3006553"/>
    <s v="MULYADI"/>
    <s v="Data Center Operation Support Head"/>
    <m/>
    <m/>
    <m/>
    <m/>
    <x v="1"/>
    <m/>
    <m/>
    <x v="0"/>
    <n v="0"/>
    <x v="2"/>
    <n v="1"/>
    <x v="0"/>
    <n v="0.5"/>
  </r>
  <r>
    <n v="3016427"/>
    <s v="RAMDANI SULISTYO NUGROHO"/>
    <s v="U7"/>
    <x v="8"/>
    <s v="Information Technology"/>
    <s v="IT Infrastructure &amp; Operation"/>
    <s v="Data Center Operation Management"/>
    <s v="Data Center Operation Support"/>
    <s v="Production &amp; Development and Data Aggregate Specialist"/>
    <s v="Production &amp; Development and Data Aggregate Specialist"/>
    <s v="Kantor Pusat - Griya Niaga 1"/>
    <s v="TANGERANG SELATAN"/>
    <s v="Banten"/>
    <d v="1986-05-13T00:00:00"/>
    <d v="2011-06-27T00:00:00"/>
    <s v="Male"/>
    <s v="KP"/>
    <s v="RAMDANI.NUGROHO@CIMBNIAGA.CO.ID"/>
    <s v="D-5"/>
    <n v="3006553"/>
    <s v="MULYADI"/>
    <s v="Data Center Operation Support Head"/>
    <m/>
    <m/>
    <m/>
    <m/>
    <x v="1"/>
    <m/>
    <m/>
    <x v="0"/>
    <n v="0"/>
    <x v="2"/>
    <n v="1"/>
    <x v="0"/>
    <n v="0.5"/>
  </r>
  <r>
    <n v="3028488"/>
    <s v="YOHANIS ISSER SYAUTA"/>
    <s v="U7"/>
    <x v="8"/>
    <s v="Information Technology"/>
    <s v="IT Infrastructure &amp; Operation"/>
    <s v="Data Center Operation Management"/>
    <s v="Data Center Operation Support"/>
    <s v="Production &amp; Development and Data Aggregate Specialist"/>
    <s v="Production &amp; Development and Data Aggregate Specialist"/>
    <s v="Kantor Pusat - Griya Niaga 1"/>
    <s v="TANGERANG SELATAN"/>
    <s v="Banten"/>
    <d v="1990-08-13T00:00:00"/>
    <d v="2015-02-02T00:00:00"/>
    <s v="Male"/>
    <s v="KP"/>
    <s v="YOHANIS.SYAUTA@CIMBNIAGA.CO.ID"/>
    <s v="D-5"/>
    <n v="3006553"/>
    <s v="MULYADI"/>
    <s v="Data Center Operation Support Head"/>
    <m/>
    <m/>
    <m/>
    <m/>
    <x v="1"/>
    <m/>
    <m/>
    <x v="0"/>
    <n v="0"/>
    <x v="0"/>
    <n v="0"/>
    <x v="0"/>
    <n v="0"/>
  </r>
  <r>
    <n v="3038977"/>
    <s v="ISWANDI"/>
    <s v="U7"/>
    <x v="8"/>
    <s v="Information Technology"/>
    <s v="IT Infrastructure &amp; Operation"/>
    <s v="Data Center Operation Management"/>
    <s v="Data Center Operation Support"/>
    <s v="Production &amp; Development and Data Aggregate Specialist"/>
    <s v="Production &amp; Development and Data Aggregate Specialist"/>
    <s v="Kantor Pusat - Griya Niaga 1"/>
    <s v="TANGERANG SELATAN"/>
    <s v="Banten"/>
    <d v="1991-02-19T00:00:00"/>
    <d v="2019-09-02T00:00:00"/>
    <s v="Male"/>
    <s v="KP"/>
    <s v="ISWANDI@CIMBNIAGA.CO.ID"/>
    <s v="D-5"/>
    <n v="3006553"/>
    <s v="MULYADI"/>
    <s v="Data Center Operation Support Head"/>
    <m/>
    <m/>
    <m/>
    <m/>
    <x v="1"/>
    <m/>
    <m/>
    <x v="1"/>
    <n v="1"/>
    <x v="2"/>
    <n v="1"/>
    <x v="2"/>
    <n v="1"/>
  </r>
  <r>
    <n v="3025824"/>
    <s v="AGUNG KUSUMA HARNOTO"/>
    <s v="U8"/>
    <x v="8"/>
    <s v="Information Technology"/>
    <s v="IT Infrastructure &amp; Operation"/>
    <s v="Data Center Operation Management"/>
    <s v="Data Center Operation Support"/>
    <s v="Production &amp; Development and Data Aggregate Specialist"/>
    <s v="Production &amp; Development and Data Aggregate Specialist"/>
    <s v="Kantor Pusat - Griya Niaga 1"/>
    <s v="TANGERANG SELATAN"/>
    <s v="Banten"/>
    <d v="1983-11-15T00:00:00"/>
    <d v="2014-03-26T00:00:00"/>
    <s v="Male"/>
    <s v="KP"/>
    <s v="AGUNG.HARNOTO@CIMBNIAGA.CO.ID"/>
    <s v="D-5"/>
    <n v="3006553"/>
    <s v="MULYADI"/>
    <s v="Data Center Operation Support Head"/>
    <m/>
    <m/>
    <m/>
    <m/>
    <x v="1"/>
    <m/>
    <m/>
    <x v="0"/>
    <n v="0.05"/>
    <x v="2"/>
    <n v="1"/>
    <x v="0"/>
    <n v="0.52500000000000002"/>
  </r>
  <r>
    <n v="3004779"/>
    <s v="FERRY SUGANDI"/>
    <s v="U5"/>
    <x v="8"/>
    <s v="Information Technology"/>
    <s v="IT Infrastructure &amp; Operation"/>
    <s v="Data Center Operation Management"/>
    <s v="Data Center Service Delivery"/>
    <s v="Data Center Service Delivery Head"/>
    <s v="Data Center Service Delivery Head"/>
    <s v="Kantor Pusat - Griya Niaga 1"/>
    <s v="TANGERANG SELATAN"/>
    <s v="Banten"/>
    <d v="1972-03-30T00:00:00"/>
    <d v="1998-01-05T00:00:00"/>
    <s v="Male"/>
    <s v="KP"/>
    <s v="FERRIS@CIMBNIAGA.CO.ID"/>
    <s v="D-4"/>
    <n v="5602022"/>
    <s v="DHION PRAYUDHA"/>
    <s v="Data Center Operation Management Head"/>
    <m/>
    <m/>
    <m/>
    <m/>
    <x v="1"/>
    <m/>
    <m/>
    <x v="1"/>
    <n v="1"/>
    <x v="0"/>
    <n v="0"/>
    <x v="0"/>
    <n v="0.5"/>
  </r>
  <r>
    <n v="3007071"/>
    <s v="RIXON EDWARD HASUDUNGAN SITORUS"/>
    <s v="U6"/>
    <x v="8"/>
    <s v="Information Technology"/>
    <s v="IT Infrastructure &amp; Operation"/>
    <s v="Data Center Operation Management"/>
    <s v="Data Center Service Delivery"/>
    <s v="DC Service Delivery Sr Specialist"/>
    <s v="DC Service Delivery Sr Specialist"/>
    <s v="Kantor Pusat - Griya Niaga 1"/>
    <s v="TANGERANG SELATAN"/>
    <s v="Banten"/>
    <d v="1981-01-30T00:00:00"/>
    <d v="2004-07-30T00:00:00"/>
    <s v="Male"/>
    <s v="KP"/>
    <s v="RIXON.HASUDUNGAN@CIMBNIAGA.CO.ID"/>
    <s v="D-5"/>
    <n v="3004779"/>
    <s v="FERRY SUGANDI"/>
    <s v="Data Center Service Delivery Head"/>
    <m/>
    <m/>
    <m/>
    <m/>
    <x v="1"/>
    <m/>
    <m/>
    <x v="0"/>
    <n v="0"/>
    <x v="0"/>
    <n v="0"/>
    <x v="0"/>
    <n v="0"/>
  </r>
  <r>
    <n v="3006249"/>
    <s v="TONNY HERDIANTO"/>
    <s v="U6"/>
    <x v="8"/>
    <s v="Information Technology"/>
    <s v="IT Infrastructure &amp; Operation"/>
    <s v="Data Center Operation Management"/>
    <s v="Data Center Service Delivery"/>
    <s v="DC Service Delivery Sr Specialist"/>
    <s v="DC Service Delivery Sr Specialist"/>
    <s v="Kantor Pusat - Griya Niaga 1"/>
    <s v="TANGERANG SELATAN"/>
    <s v="Banten"/>
    <d v="1973-07-12T00:00:00"/>
    <d v="2003-08-19T00:00:00"/>
    <s v="Male"/>
    <s v="KP"/>
    <s v="TONNY.HERDIANTO@CIMBNIAGA.CO.ID"/>
    <s v="D-5"/>
    <n v="3004779"/>
    <s v="FERRY SUGANDI"/>
    <s v="Data Center Service Delivery Head"/>
    <m/>
    <m/>
    <m/>
    <m/>
    <x v="1"/>
    <m/>
    <m/>
    <x v="0"/>
    <n v="0.05"/>
    <x v="0"/>
    <n v="0"/>
    <x v="0"/>
    <n v="2.5000000000000001E-2"/>
  </r>
  <r>
    <n v="5320732"/>
    <s v="ACHMAD MAULUDI SUJONO"/>
    <s v="U7"/>
    <x v="8"/>
    <s v="Information Technology"/>
    <s v="IT Infrastructure &amp; Operation"/>
    <s v="Data Center Operation Management"/>
    <s v="Data Center Service Delivery"/>
    <s v="DC Service Delivery Specialist"/>
    <s v="DC Service Delivery Specialist"/>
    <s v="Kantor Pusat - Griya Niaga 1"/>
    <s v="TANGERANG SELATAN"/>
    <s v="Banten"/>
    <d v="1982-01-25T00:00:00"/>
    <d v="2021-05-24T00:00:00"/>
    <s v="Male"/>
    <s v="KP"/>
    <s v="Achmad.Sujono@cimbniaga.co.id"/>
    <s v="D-5"/>
    <n v="3004779"/>
    <s v="FERRY SUGANDI"/>
    <s v="Data Center Service Delivery Head"/>
    <m/>
    <m/>
    <m/>
    <m/>
    <x v="1"/>
    <m/>
    <m/>
    <x v="0"/>
    <n v="0.55000000000000004"/>
    <x v="0"/>
    <n v="0"/>
    <x v="0"/>
    <n v="0.27500000000000002"/>
  </r>
  <r>
    <n v="3005227"/>
    <s v="MASI ANDONO"/>
    <s v="U5"/>
    <x v="8"/>
    <s v="Information Technology"/>
    <s v="IT Infrastructure &amp; Operation"/>
    <s v="Data Center Operation Management"/>
    <s v="Data Center System Operation"/>
    <s v="Data Center System Operation Head"/>
    <s v="Data Center System Operation Head"/>
    <s v="Kantor Pusat - Griya Niaga 1"/>
    <s v="TANGERANG SELATAN"/>
    <s v="Banten"/>
    <d v="1973-08-22T00:00:00"/>
    <d v="2002-12-01T00:00:00"/>
    <s v="Male"/>
    <s v="KP"/>
    <s v="MANDONO@CIMBNIAGA.CO.ID"/>
    <s v="D-4"/>
    <n v="5602022"/>
    <s v="DHION PRAYUDHA"/>
    <s v="Data Center Operation Management Head"/>
    <m/>
    <m/>
    <m/>
    <m/>
    <x v="1"/>
    <m/>
    <m/>
    <x v="1"/>
    <n v="1"/>
    <x v="0"/>
    <n v="0"/>
    <x v="0"/>
    <n v="0.5"/>
  </r>
  <r>
    <n v="3006176"/>
    <s v="YOHANES AGUNG KURNIANTO"/>
    <s v="U6"/>
    <x v="8"/>
    <s v="Information Technology"/>
    <s v="IT Infrastructure &amp; Operation"/>
    <s v="Data Center Operation Management"/>
    <s v="Data Center System Operation"/>
    <s v="System Operation Analytics Sr Specialist"/>
    <s v="System Operation Analytics Sr Specialist"/>
    <s v="Kantor Pusat - Griya Niaga 1"/>
    <s v="TANGERANG SELATAN"/>
    <s v="Banten"/>
    <d v="1979-06-27T00:00:00"/>
    <d v="2003-07-07T00:00:00"/>
    <s v="Male"/>
    <s v="KP"/>
    <s v="YOHANES.AGUNG@CIMBNIAGA.CO.ID"/>
    <s v="D-5"/>
    <n v="3005227"/>
    <s v="MASI ANDONO"/>
    <s v="Data Center System Operation Head"/>
    <m/>
    <m/>
    <m/>
    <m/>
    <x v="1"/>
    <m/>
    <m/>
    <x v="1"/>
    <n v="1"/>
    <x v="0"/>
    <n v="0"/>
    <x v="0"/>
    <n v="0.5"/>
  </r>
  <r>
    <n v="3016952"/>
    <s v="PAULUS NANGA"/>
    <s v="U6"/>
    <x v="8"/>
    <s v="Information Technology"/>
    <s v="IT Infrastructure &amp; Operation"/>
    <s v="Data Center Operation Management"/>
    <s v="Data Center System Operation"/>
    <s v="System Operation Support Manager"/>
    <s v="System Operation Support Manager"/>
    <s v="Kantor Pusat - Griya Niaga 1"/>
    <s v="TANGERANG SELATAN"/>
    <s v="Banten"/>
    <d v="1979-07-09T00:00:00"/>
    <d v="2011-08-22T00:00:00"/>
    <s v="Male"/>
    <s v="KP"/>
    <s v="PAULUS.NANGA@CIMBNIAGA.CO.ID"/>
    <s v="D-5"/>
    <n v="3005227"/>
    <s v="MASI ANDONO"/>
    <s v="Data Center System Operation Head"/>
    <m/>
    <m/>
    <m/>
    <m/>
    <x v="1"/>
    <m/>
    <m/>
    <x v="0"/>
    <n v="0.4"/>
    <x v="0"/>
    <n v="0"/>
    <x v="0"/>
    <n v="0.2"/>
  </r>
  <r>
    <n v="3023053"/>
    <s v="RUDY DANIEL"/>
    <s v="U7"/>
    <x v="8"/>
    <s v="Information Technology"/>
    <s v="IT Infrastructure &amp; Operation"/>
    <s v="Data Center Operation Management"/>
    <s v="Data Center System Operation"/>
    <s v="System Operation Support Sr Specialist"/>
    <s v="System Operation Support Sr Specialist"/>
    <s v="Kantor Pusat - Griya Niaga 1"/>
    <s v="TANGERANG SELATAN"/>
    <s v="Banten"/>
    <d v="1983-01-05T00:00:00"/>
    <d v="2013-05-15T00:00:00"/>
    <s v="Male"/>
    <s v="KP"/>
    <s v="RUDI.DANIEL@CIMBNIAGA.CO.ID"/>
    <s v="D-6"/>
    <n v="3016952"/>
    <s v="PAULUS NANGA"/>
    <s v="System Operation Support Team Manager"/>
    <m/>
    <m/>
    <m/>
    <m/>
    <x v="1"/>
    <m/>
    <m/>
    <x v="0"/>
    <n v="0.7"/>
    <x v="0"/>
    <n v="0"/>
    <x v="0"/>
    <n v="0.35"/>
  </r>
  <r>
    <n v="3026599"/>
    <s v="WAHYU RAMADAN FIDIYANTO"/>
    <s v="U7"/>
    <x v="8"/>
    <s v="Information Technology"/>
    <s v="IT Infrastructure &amp; Operation"/>
    <s v="Data Center Operation Management"/>
    <s v="Data Center System Operation"/>
    <s v="System Operation Support Sr Specialist"/>
    <s v="System Operation Support Sr Specialist"/>
    <s v="Kantor Pusat - Griya Niaga 1"/>
    <s v="TANGERANG SELATAN"/>
    <s v="Banten"/>
    <d v="1988-05-05T00:00:00"/>
    <d v="2014-06-16T00:00:00"/>
    <s v="Male"/>
    <s v="KP"/>
    <s v="WAHYU.RAMADAN@CIMBNIAGA.CO.ID"/>
    <s v="D-6"/>
    <n v="3016952"/>
    <s v="PAULUS NANGA"/>
    <s v="System Operation Support Team Manager"/>
    <m/>
    <m/>
    <m/>
    <m/>
    <x v="1"/>
    <m/>
    <m/>
    <x v="0"/>
    <n v="0"/>
    <x v="0"/>
    <n v="0"/>
    <x v="0"/>
    <n v="0"/>
  </r>
  <r>
    <n v="3029555"/>
    <s v="BAYU OKTAVIANTINO"/>
    <s v="U7"/>
    <x v="8"/>
    <s v="Information Technology"/>
    <s v="IT Infrastructure &amp; Operation"/>
    <s v="Data Center Operation Management"/>
    <s v="Data Center System Operation"/>
    <s v="System Operation Support Sr Specialist"/>
    <s v="System Operation Support Sr Specialist"/>
    <s v="Kantor Pusat - Griya Niaga 1"/>
    <s v="TANGERANG SELATAN"/>
    <s v="Banten"/>
    <d v="1990-10-13T00:00:00"/>
    <d v="2015-06-01T00:00:00"/>
    <s v="Male"/>
    <s v="KP"/>
    <s v="BAYU.OKTAVIANTINO@CIMBNIAGA.CO.ID"/>
    <s v="D-6"/>
    <n v="3016952"/>
    <s v="PAULUS NANGA"/>
    <s v="System Operation Support Team Manager"/>
    <m/>
    <m/>
    <m/>
    <m/>
    <x v="1"/>
    <m/>
    <m/>
    <x v="0"/>
    <n v="0"/>
    <x v="0"/>
    <n v="0"/>
    <x v="0"/>
    <n v="0"/>
  </r>
  <r>
    <n v="3039147"/>
    <s v="RULI BRAINADA"/>
    <s v="U8"/>
    <x v="8"/>
    <s v="Information Technology"/>
    <s v="IT Infrastructure &amp; Operation"/>
    <s v="Data Center Operation Management"/>
    <s v="Data Center System Operation"/>
    <s v="System Operation Support Specialist"/>
    <s v="System Operation Support Specialist"/>
    <s v="Kantor Pusat - Griya Niaga 1"/>
    <s v="TANGERANG SELATAN"/>
    <s v="Banten"/>
    <d v="1991-09-26T00:00:00"/>
    <d v="2019-09-16T00:00:00"/>
    <s v="Male"/>
    <s v="KP"/>
    <s v="RULI.BRAINADA@CIMBNIAGA.CO.ID"/>
    <s v="D-6"/>
    <n v="3016952"/>
    <s v="PAULUS NANGA"/>
    <s v="System Operation Support Team Manager"/>
    <m/>
    <m/>
    <m/>
    <m/>
    <x v="1"/>
    <m/>
    <m/>
    <x v="0"/>
    <n v="0"/>
    <x v="0"/>
    <n v="0"/>
    <x v="0"/>
    <n v="0"/>
  </r>
  <r>
    <n v="3041336"/>
    <s v="ALGHI MUTAHHARI"/>
    <s v="U8"/>
    <x v="8"/>
    <s v="Information Technology"/>
    <s v="IT Infrastructure &amp; Operation"/>
    <s v="Data Center Operation Management"/>
    <s v="Data Center System Operation"/>
    <s v="System Operation Support Specialist"/>
    <s v="System Operation Support Specialist"/>
    <s v="Kantor Pusat - Griya Niaga 1"/>
    <s v="TANGERANG SELATAN"/>
    <s v="Banten"/>
    <d v="1992-08-25T00:00:00"/>
    <d v="2020-06-15T00:00:00"/>
    <s v="Male"/>
    <s v="KP"/>
    <s v="ALGHI.MUTAHHARI@CIMBNIAGA.CO.ID"/>
    <s v="D-6"/>
    <n v="3016952"/>
    <s v="PAULUS NANGA"/>
    <s v="System Operation Support Team Manager"/>
    <m/>
    <m/>
    <m/>
    <m/>
    <x v="1"/>
    <m/>
    <m/>
    <x v="0"/>
    <n v="0.4"/>
    <x v="0"/>
    <n v="0"/>
    <x v="0"/>
    <n v="0.2"/>
  </r>
  <r>
    <n v="3038972"/>
    <s v="ERLANGGA ADITYA BUDI P"/>
    <s v="U8"/>
    <x v="8"/>
    <s v="Information Technology"/>
    <s v="IT Infrastructure &amp; Operation"/>
    <s v="Data Center Operation Management"/>
    <s v="Data Center System Operation"/>
    <s v="System Operation Support Specialist"/>
    <s v="System Operation Support Specialist"/>
    <s v="Kantor Pusat - Griya Niaga 1"/>
    <s v="TANGERANG SELATAN"/>
    <s v="Banten"/>
    <d v="1993-03-26T00:00:00"/>
    <d v="2019-09-02T00:00:00"/>
    <s v="Male"/>
    <s v="KP"/>
    <s v="ERLANGGA.PRANOTO@CIMBNIAGA.CO.ID"/>
    <s v="D-6"/>
    <n v="3016952"/>
    <s v="PAULUS NANGA"/>
    <s v="System Operation Support Team Manager"/>
    <m/>
    <m/>
    <m/>
    <m/>
    <x v="1"/>
    <m/>
    <m/>
    <x v="1"/>
    <n v="1"/>
    <x v="2"/>
    <n v="1"/>
    <x v="2"/>
    <n v="1"/>
  </r>
  <r>
    <n v="3029665"/>
    <s v="RAKA CAHYA DINENDRA"/>
    <s v="U8"/>
    <x v="8"/>
    <s v="Information Technology"/>
    <s v="IT Infrastructure &amp; Operation"/>
    <s v="Data Center Operation Management"/>
    <s v="Data Center System Operation"/>
    <s v="System Operation Support Sr Specialist"/>
    <s v="System Operation Support Sr Specialist"/>
    <s v="Kantor Pusat - Griya Niaga 1"/>
    <s v="TANGERANG SELATAN"/>
    <s v="Banten"/>
    <d v="1993-09-15T00:00:00"/>
    <d v="2015-06-29T00:00:00"/>
    <s v="Male"/>
    <s v="KP"/>
    <s v="RAKA.DINENDRA@CIMBNIAGA.CO.ID"/>
    <s v="D-6"/>
    <n v="3016952"/>
    <s v="PAULUS NANGA"/>
    <s v="System Operation Support Team Manager"/>
    <m/>
    <m/>
    <m/>
    <m/>
    <x v="1"/>
    <m/>
    <m/>
    <x v="0"/>
    <n v="0"/>
    <x v="2"/>
    <n v="1"/>
    <x v="0"/>
    <n v="0.5"/>
  </r>
  <r>
    <n v="3029664"/>
    <s v="M. TENDI PUTRASADEWO"/>
    <s v="U8"/>
    <x v="8"/>
    <s v="Information Technology"/>
    <s v="IT Infrastructure &amp; Operation"/>
    <s v="Data Center Operation Management"/>
    <s v="Data Center System Operation"/>
    <s v="System Operation Support Specialist"/>
    <s v="System Operation Support Specialist"/>
    <s v="Kantor Pusat - Griya Niaga 1"/>
    <s v="TANGERANG SELATAN"/>
    <s v="Banten"/>
    <d v="1994-01-30T00:00:00"/>
    <d v="2015-06-29T00:00:00"/>
    <s v="Male"/>
    <s v="KP"/>
    <s v="M.PUTRASADEWO@CIMBNIAGA.CO.ID"/>
    <s v="D-6"/>
    <n v="3016952"/>
    <s v="PAULUS NANGA"/>
    <s v="System Operation Support Team Manager"/>
    <m/>
    <m/>
    <m/>
    <m/>
    <x v="1"/>
    <m/>
    <m/>
    <x v="0"/>
    <n v="0"/>
    <x v="2"/>
    <n v="1"/>
    <x v="0"/>
    <n v="0.5"/>
  </r>
  <r>
    <n v="3028487"/>
    <s v="ARIF BUDIMAN"/>
    <s v="U8"/>
    <x v="8"/>
    <s v="Information Technology"/>
    <s v="IT Infrastructure &amp; Operation"/>
    <s v="Data Center Operation Management"/>
    <s v="Data Center System Operation"/>
    <s v="System Operation Support Specialist"/>
    <s v="System Operation Support Specialist"/>
    <s v="Kantor Pusat - Griya Niaga 1"/>
    <s v="TANGERANG SELATAN"/>
    <s v="Banten"/>
    <d v="1987-08-26T00:00:00"/>
    <d v="2015-02-02T00:00:00"/>
    <s v="Male"/>
    <s v="KP"/>
    <s v="ARIEFBUDIMAN@CIMBNIAGA.CO.ID"/>
    <s v="D-6"/>
    <n v="3016952"/>
    <s v="PAULUS NANGA"/>
    <s v="System Operation Support Team Manager"/>
    <m/>
    <m/>
    <m/>
    <m/>
    <x v="1"/>
    <m/>
    <m/>
    <x v="0"/>
    <n v="0"/>
    <x v="0"/>
    <n v="0"/>
    <x v="0"/>
    <n v="0"/>
  </r>
  <r>
    <n v="3028371"/>
    <s v="SUSANDI"/>
    <s v="U8"/>
    <x v="8"/>
    <s v="Information Technology"/>
    <s v="IT Infrastructure &amp; Operation"/>
    <s v="Data Center Operation Management"/>
    <s v="Data Center System Operation"/>
    <s v="System Operation Support Sr Specialist"/>
    <s v="System Operation Support Sr Specialist"/>
    <s v="Kantor Pusat - Griya Niaga 1"/>
    <s v="TANGERANG SELATAN"/>
    <s v="Banten"/>
    <d v="1982-06-05T00:00:00"/>
    <d v="2015-01-19T00:00:00"/>
    <s v="Male"/>
    <s v="KP"/>
    <s v="SUSANDI@CIMBNIAGA.CO.ID"/>
    <s v="D-6"/>
    <n v="3016952"/>
    <s v="PAULUS NANGA"/>
    <s v="System Operation Support Team Manager"/>
    <m/>
    <m/>
    <m/>
    <m/>
    <x v="1"/>
    <m/>
    <m/>
    <x v="0"/>
    <n v="0"/>
    <x v="2"/>
    <n v="1"/>
    <x v="0"/>
    <n v="0.5"/>
  </r>
  <r>
    <n v="3025703"/>
    <s v="ERIK CRISMANTO"/>
    <s v="U8"/>
    <x v="8"/>
    <s v="Information Technology"/>
    <s v="IT Infrastructure &amp; Operation"/>
    <s v="Data Center Operation Management"/>
    <s v="Data Center System Operation"/>
    <s v="System Operation Support Sr Specialist"/>
    <s v="System Operation Support Sr Specialist"/>
    <s v="Kantor Pusat - Griya Niaga 1"/>
    <s v="TANGERANG SELATAN"/>
    <s v="Banten"/>
    <d v="1979-12-22T00:00:00"/>
    <d v="2014-03-10T00:00:00"/>
    <s v="Male"/>
    <s v="KP"/>
    <s v="ERIK.CRISMANTO@CIMBNIAGA.CO.ID"/>
    <s v="D-6"/>
    <n v="3016952"/>
    <s v="PAULUS NANGA"/>
    <s v="System Operation Support Team Manager"/>
    <m/>
    <m/>
    <m/>
    <m/>
    <x v="1"/>
    <m/>
    <m/>
    <x v="0"/>
    <n v="0"/>
    <x v="2"/>
    <n v="1"/>
    <x v="0"/>
    <n v="0.5"/>
  </r>
  <r>
    <n v="3016130"/>
    <s v="AMIN SANGIDI"/>
    <s v="U5"/>
    <x v="8"/>
    <s v="Information Technology"/>
    <s v="IT Infrastructure &amp; Operation"/>
    <s v="Micro System, Databases &amp; Unix Technology"/>
    <s v="Database Technology D4"/>
    <s v="Database Technology Manager"/>
    <s v="Database Technology Manager"/>
    <s v="Kantor Pusat - Griya Niaga 1"/>
    <s v="TANGERANG SELATAN"/>
    <s v="Banten"/>
    <d v="1974-05-31T00:00:00"/>
    <d v="2011-05-23T00:00:00"/>
    <s v="Male"/>
    <s v="KP"/>
    <s v="AMIN.SANGIDI@CIMBNIAGA.CO.ID"/>
    <s v="D-4"/>
    <n v="5423217"/>
    <s v="ADITYA PRATAMA"/>
    <s v="Micro System, Databases &amp; Unix Technology Head"/>
    <m/>
    <m/>
    <m/>
    <m/>
    <x v="1"/>
    <m/>
    <m/>
    <x v="0"/>
    <n v="0"/>
    <x v="0"/>
    <n v="0"/>
    <x v="0"/>
    <n v="0"/>
  </r>
  <r>
    <n v="5379903"/>
    <s v="AL VIBIANTO SHIDIQ AL - RIZAL"/>
    <s v="U6"/>
    <x v="8"/>
    <s v="Information Technology"/>
    <s v="IT Infrastructure &amp; Operation"/>
    <s v="Micro System, Databases &amp; Unix Technology"/>
    <s v="Database Technology D5"/>
    <s v="Database Technology Sr Specialist"/>
    <s v="Database Technology Sr Specialist"/>
    <s v="Kantor Pusat - Griya Niaga 1"/>
    <s v="TANGERANG SELATAN"/>
    <s v="Banten"/>
    <d v="1990-02-07T00:00:00"/>
    <d v="2022-12-05T00:00:00"/>
    <s v="Male"/>
    <s v="KP"/>
    <s v="Alvibianto.Alrizal@cimbniaga.co.id"/>
    <s v="D-4"/>
    <n v="3016130"/>
    <s v="AMIN SANGIDI"/>
    <s v="Database Technology Manager"/>
    <m/>
    <m/>
    <m/>
    <m/>
    <x v="1"/>
    <m/>
    <m/>
    <x v="1"/>
    <n v="1"/>
    <x v="0"/>
    <n v="0"/>
    <x v="0"/>
    <n v="0.5"/>
  </r>
  <r>
    <n v="5315584"/>
    <s v="SANDRI HERIYANTO"/>
    <s v="U6"/>
    <x v="8"/>
    <s v="Information Technology"/>
    <s v="IT Infrastructure &amp; Operation"/>
    <s v="Micro System, Databases &amp; Unix Technology"/>
    <s v="Database Technology D5"/>
    <s v="Database Technology Sr Specialist"/>
    <s v="Database Technology Sr Specialist"/>
    <s v="Kantor Pusat - Griya Niaga 1"/>
    <s v="TANGERANG SELATAN"/>
    <s v="Banten"/>
    <d v="1989-04-05T00:00:00"/>
    <d v="2021-05-03T00:00:00"/>
    <s v="Male"/>
    <s v="KP"/>
    <s v="Sandri.Heriyanto@cimbniaga.co.id"/>
    <s v="D-4"/>
    <n v="3016130"/>
    <s v="AMIN SANGIDI"/>
    <s v="Database Technology Manager"/>
    <m/>
    <m/>
    <m/>
    <m/>
    <x v="1"/>
    <m/>
    <m/>
    <x v="0"/>
    <n v="0.95"/>
    <x v="2"/>
    <n v="1"/>
    <x v="0"/>
    <n v="0.97499999999999998"/>
  </r>
  <r>
    <n v="3033640"/>
    <s v="JULIAN ROELIVAN SATI"/>
    <s v="U6"/>
    <x v="8"/>
    <s v="Information Technology"/>
    <s v="IT Infrastructure &amp; Operation"/>
    <s v="Micro System, Databases &amp; Unix Technology"/>
    <s v="Database Technology D5"/>
    <s v="Database Technology Sr Specialist"/>
    <s v="Database Technology Sr Specialist"/>
    <s v="Kantor Pusat - Griya Niaga 1"/>
    <s v="TANGERANG SELATAN"/>
    <s v="Banten"/>
    <d v="1987-07-25T00:00:00"/>
    <d v="2017-06-02T00:00:00"/>
    <s v="Male"/>
    <s v="KP"/>
    <s v="JULIAN.SATI@CIMBNIAGA.CO.ID"/>
    <s v="D-4"/>
    <n v="3016130"/>
    <s v="AMIN SANGIDI"/>
    <s v="Database Technology Manager"/>
    <m/>
    <m/>
    <m/>
    <m/>
    <x v="1"/>
    <m/>
    <m/>
    <x v="1"/>
    <n v="1"/>
    <x v="0"/>
    <n v="0"/>
    <x v="0"/>
    <n v="0.5"/>
  </r>
  <r>
    <n v="5384342"/>
    <s v="ILHAM RIF'AT MUHARAM"/>
    <s v="U7"/>
    <x v="8"/>
    <s v="Information Technology"/>
    <s v="IT Infrastructure &amp; Operation"/>
    <s v="Micro System, Databases &amp; Unix Technology"/>
    <s v="Database Technology D5"/>
    <s v="Database Technology Specialist"/>
    <s v="Database Technology Specialist"/>
    <s v="Kantor Pusat - Griya Niaga 1"/>
    <s v="TANGERANG SELATAN"/>
    <s v="Banten"/>
    <d v="1990-07-23T00:00:00"/>
    <d v="2023-02-13T00:00:00"/>
    <s v="Male"/>
    <s v="KP"/>
    <s v="Ilham.Muharam@cimbniaga.co.id"/>
    <s v="D-4"/>
    <n v="3016130"/>
    <s v="AMIN SANGIDI"/>
    <s v="Database Technology Manager"/>
    <m/>
    <m/>
    <m/>
    <m/>
    <x v="1"/>
    <m/>
    <m/>
    <x v="0"/>
    <n v="0.95"/>
    <x v="0"/>
    <n v="0"/>
    <x v="0"/>
    <n v="0.47499999999999998"/>
  </r>
  <r>
    <n v="3008423"/>
    <s v="SURIPTO"/>
    <s v="U6"/>
    <x v="8"/>
    <s v="Information Technology"/>
    <s v="IT Infrastructure &amp; Operation"/>
    <s v="IT Service Delivery"/>
    <s v="Desktop Engineering &amp; Procedure"/>
    <s v="Desktop Engineering &amp; Procedure Manager"/>
    <s v="Desktop Engineering &amp; Procedure Manager"/>
    <s v="Kantor Pusat - Griya Niaga 1"/>
    <s v="TANGERANG SELATAN"/>
    <s v="Banten"/>
    <d v="1981-01-08T00:00:00"/>
    <d v="2006-03-08T00:00:00"/>
    <s v="Male"/>
    <s v="KP"/>
    <s v="SURIPTO@CIMBNIAGA.CO.ID"/>
    <s v="D-4"/>
    <n v="3003566"/>
    <s v="I PUTU YOGA SUBAGIA"/>
    <s v="IT Service Delivery Head"/>
    <m/>
    <m/>
    <m/>
    <m/>
    <x v="1"/>
    <m/>
    <m/>
    <x v="1"/>
    <n v="1"/>
    <x v="0"/>
    <n v="0"/>
    <x v="0"/>
    <n v="0.5"/>
  </r>
  <r>
    <n v="3016984"/>
    <s v="WAHYU HARIWIBOWO"/>
    <s v="U7"/>
    <x v="8"/>
    <s v="Information Technology"/>
    <s v="IT Infrastructure &amp; Operation"/>
    <s v="IT Service Delivery"/>
    <s v="Desktop Engineering &amp; Procedure"/>
    <s v="Desktop Engineering &amp; Procedure Sr Officer"/>
    <s v="Desktop Engineering &amp; Procedure Sr Officer"/>
    <s v="Kantor Pusat - Griya Niaga 1"/>
    <s v="TANGERANG SELATAN"/>
    <s v="Banten"/>
    <d v="1983-06-28T00:00:00"/>
    <d v="2011-08-22T00:00:00"/>
    <s v="Male"/>
    <s v="KP"/>
    <s v="WAHYU.HARIWIBOWO@CIMBNIAGA.CO.ID"/>
    <s v="D-4"/>
    <n v="3008423"/>
    <s v="SURIPTO"/>
    <s v="Desktop Engineering &amp; Procedure Manager"/>
    <m/>
    <m/>
    <m/>
    <m/>
    <x v="1"/>
    <m/>
    <m/>
    <x v="0"/>
    <n v="0"/>
    <x v="0"/>
    <n v="0"/>
    <x v="0"/>
    <n v="0"/>
  </r>
  <r>
    <n v="3027612"/>
    <s v="BAYU WASKITO"/>
    <s v="U8"/>
    <x v="8"/>
    <s v="Information Technology"/>
    <s v="IT Infrastructure &amp; Operation"/>
    <s v="IT Service Delivery"/>
    <s v="Desktop Engineering &amp; Procedure"/>
    <s v="Desktop Engineering &amp; Procedure Officer"/>
    <s v="Desktop Engineering &amp; Procedure Officer"/>
    <s v="Kantor Pusat - Griya Niaga 1"/>
    <s v="TANGERANG SELATAN"/>
    <s v="Banten"/>
    <d v="1986-04-18T00:00:00"/>
    <d v="2014-11-03T00:00:00"/>
    <s v="Male"/>
    <s v="KP"/>
    <s v="BAYU.WASKITO@CIMBNIAGA.CO.ID"/>
    <s v="D-4"/>
    <n v="3008423"/>
    <s v="SURIPTO"/>
    <s v="Desktop Engineering &amp; Procedure Manager"/>
    <m/>
    <m/>
    <m/>
    <m/>
    <x v="1"/>
    <m/>
    <m/>
    <x v="0"/>
    <n v="0"/>
    <x v="0"/>
    <n v="0"/>
    <x v="0"/>
    <n v="0"/>
  </r>
  <r>
    <n v="3004839"/>
    <s v="EKO HENDRO WIDODO"/>
    <s v="U5"/>
    <x v="8"/>
    <s v="Information Technology"/>
    <s v="IT Infrastructure &amp; Operation"/>
    <s v="Data Center Operation Management"/>
    <s v="Disaster Recovery and Support Application D4"/>
    <s v="Disaster Recovery and Support Application Head"/>
    <s v="Disaster Recovery and Support Application Head"/>
    <s v="Kantor Pusat - Griya Niaga 1"/>
    <s v="TANGERANG SELATAN"/>
    <s v="Banten"/>
    <d v="1973-12-16T00:00:00"/>
    <d v="1998-11-30T00:00:00"/>
    <s v="Male"/>
    <s v="KP"/>
    <s v="EKOHW@CIMBNIAGA.CO.ID"/>
    <s v="D-4"/>
    <n v="5602022"/>
    <s v="DHION PRAYUDHA"/>
    <s v="Data Center Operation Management Head"/>
    <m/>
    <m/>
    <m/>
    <m/>
    <x v="1"/>
    <m/>
    <m/>
    <x v="0"/>
    <n v="0.3"/>
    <x v="0"/>
    <n v="0"/>
    <x v="0"/>
    <n v="0.15"/>
  </r>
  <r>
    <n v="3041151"/>
    <s v="ARIS DJOKO BASUKI"/>
    <s v="U7"/>
    <x v="8"/>
    <s v="Information Technology"/>
    <s v="IT Infrastructure &amp; Operation"/>
    <s v="Data Center Operation Management"/>
    <s v="Disaster Recovery and Support Application D4"/>
    <s v="Disaster Recovery and Support Application Sr Specialist"/>
    <s v="Disaster Recovery and Support Application Sr Specialist"/>
    <s v="Kantor Pusat - Griya Niaga 1"/>
    <s v="TANGERANG SELATAN"/>
    <s v="Banten"/>
    <d v="1988-07-16T00:00:00"/>
    <d v="2020-04-20T00:00:00"/>
    <s v="Male"/>
    <s v="KP"/>
    <s v="ARIS.BASUKI@CIMBNIAGA.CO.ID"/>
    <s v="D-5"/>
    <n v="3004839"/>
    <s v="EKO HENDRO WIDODO"/>
    <s v="Disaster Recovery and Support Application Head"/>
    <m/>
    <m/>
    <m/>
    <m/>
    <x v="0"/>
    <m/>
    <m/>
    <x v="0"/>
    <n v="0.05"/>
    <x v="0"/>
    <n v="0"/>
    <x v="0"/>
    <n v="2.5000000000000001E-2"/>
  </r>
  <r>
    <n v="3025702"/>
    <s v="AGUS SULASTOMO"/>
    <s v="U7"/>
    <x v="8"/>
    <s v="Information Technology"/>
    <s v="IT Infrastructure &amp; Operation"/>
    <s v="Data Center Operation Management"/>
    <s v="Disaster Recovery and Support Application D4"/>
    <s v="Disaster Recovery and Support Application Specialist"/>
    <s v="Disaster Recovery and Support Application Specialist"/>
    <s v="Kantor Pusat - Griya Niaga 1"/>
    <s v="TANGERANG SELATAN"/>
    <s v="Banten"/>
    <d v="1980-08-01T00:00:00"/>
    <d v="2014-03-06T00:00:00"/>
    <s v="Male"/>
    <s v="KP"/>
    <s v="AGUS.SULASTOMO@CIMBNIAGA.CO.ID"/>
    <s v="D-5"/>
    <n v="3004839"/>
    <s v="EKO HENDRO WIDODO"/>
    <s v="Disaster Recovery and Support Application Head"/>
    <m/>
    <m/>
    <m/>
    <m/>
    <x v="1"/>
    <m/>
    <m/>
    <x v="1"/>
    <n v="1"/>
    <x v="0"/>
    <n v="0"/>
    <x v="0"/>
    <n v="0.5"/>
  </r>
  <r>
    <n v="3036140"/>
    <s v="DENISWARA AUDI NOVALDY"/>
    <s v="U7"/>
    <x v="8"/>
    <s v="Information Technology"/>
    <s v="IT Infrastructure &amp; Operation"/>
    <s v="Data Center Operation Management"/>
    <s v="Disaster Recovery and Support Application D4"/>
    <s v="Disaster Recovery and Support Application Sr Specialist"/>
    <s v="Disaster Recovery and Support Application Sr Specialist"/>
    <s v="Kantor Pusat - Griya Niaga 1"/>
    <s v="TANGERANG SELATAN"/>
    <s v="Banten"/>
    <d v="1991-11-25T00:00:00"/>
    <d v="2018-08-06T00:00:00"/>
    <s v="Male"/>
    <s v="KP"/>
    <s v="DENISWARA.NOVALDY@CIMBNIAGA.CO.ID"/>
    <s v="D-5"/>
    <n v="3004839"/>
    <s v="EKO HENDRO WIDODO"/>
    <s v="Disaster Recovery and Support Application Head"/>
    <m/>
    <m/>
    <m/>
    <m/>
    <x v="1"/>
    <m/>
    <m/>
    <x v="0"/>
    <n v="0.55000000000000004"/>
    <x v="0"/>
    <n v="0"/>
    <x v="0"/>
    <n v="0.27500000000000002"/>
  </r>
  <r>
    <n v="3029765"/>
    <s v="GIYONO"/>
    <s v="U7"/>
    <x v="8"/>
    <s v="Information Technology"/>
    <s v="IT Infrastructure &amp; Operation"/>
    <s v="IT Service Delivery"/>
    <s v="Helpdesk D4"/>
    <s v="Helpdesk Sr Officer"/>
    <s v="Helpdesk Sr Officer"/>
    <s v="Kantor Pusat - Griya Niaga 1"/>
    <s v="TANGERANG SELATAN"/>
    <s v="Banten"/>
    <d v="1976-08-28T00:00:00"/>
    <d v="2015-08-20T00:00:00"/>
    <s v="Male"/>
    <s v="KP"/>
    <s v="GIYONO@CIMBNIAGA.CO.ID"/>
    <s v="D-5"/>
    <n v="3016834"/>
    <s v="DIMAS ERY TRIYOGO"/>
    <s v="Helpdesk Manager"/>
    <m/>
    <m/>
    <m/>
    <m/>
    <x v="1"/>
    <m/>
    <m/>
    <x v="0"/>
    <n v="0.25"/>
    <x v="0"/>
    <n v="0"/>
    <x v="0"/>
    <n v="0.125"/>
  </r>
  <r>
    <n v="3016834"/>
    <s v="DIMAS ERY TRIYOGO"/>
    <s v="U7"/>
    <x v="8"/>
    <s v="Information Technology"/>
    <s v="IT Infrastructure &amp; Operation"/>
    <s v="IT Service Delivery"/>
    <s v="Helpdesk D4"/>
    <s v="Helpdesk Manager"/>
    <s v="Helpdesk Manager"/>
    <s v="Kantor Pusat - Griya Niaga 1"/>
    <s v="TANGERANG SELATAN"/>
    <s v="Banten"/>
    <d v="1984-08-24T00:00:00"/>
    <d v="2011-08-04T00:00:00"/>
    <s v="Male"/>
    <s v="KP"/>
    <s v="DIMAS.ERY@CIMBNIAGA.CO.ID"/>
    <s v="D-4"/>
    <n v="3003566"/>
    <s v="I PUTU YOGA SUBAGIA"/>
    <s v="IT Service Delivery Head"/>
    <m/>
    <m/>
    <m/>
    <m/>
    <x v="1"/>
    <m/>
    <m/>
    <x v="1"/>
    <n v="1"/>
    <x v="0"/>
    <n v="0"/>
    <x v="0"/>
    <n v="0.5"/>
  </r>
  <r>
    <n v="3003224"/>
    <s v="ARMADYA MAIRI"/>
    <s v="U7"/>
    <x v="8"/>
    <s v="Information Technology"/>
    <s v="IT Infrastructure &amp; Operation"/>
    <s v="IT Service Delivery"/>
    <s v="Helpdesk D4"/>
    <s v="Helpdesk Sr Officer"/>
    <s v="Helpdesk Sr Officer"/>
    <s v="Kantor Pusat - Griya Niaga 1"/>
    <s v="TANGERANG SELATAN"/>
    <s v="Banten"/>
    <d v="1972-05-15T00:00:00"/>
    <d v="1995-08-01T00:00:00"/>
    <s v="Male"/>
    <s v="KP"/>
    <s v="ARMADYA@CIMBNIAGA.CO.ID"/>
    <s v="D-5"/>
    <n v="3016834"/>
    <s v="DIMAS ERY TRIYOGO"/>
    <s v="Helpdesk Manager"/>
    <m/>
    <m/>
    <m/>
    <m/>
    <x v="1"/>
    <m/>
    <m/>
    <x v="0"/>
    <n v="0"/>
    <x v="0"/>
    <n v="0"/>
    <x v="0"/>
    <n v="0"/>
  </r>
  <r>
    <n v="3010433"/>
    <s v="VITA MEITANIA"/>
    <s v="U8"/>
    <x v="8"/>
    <s v="Information Technology"/>
    <s v="IT Infrastructure &amp; Operation"/>
    <s v="IT Service Delivery"/>
    <s v="Helpdesk D4"/>
    <s v="Helpdesk Officer"/>
    <s v="Helpdesk Officer"/>
    <s v="Kantor Pusat - Griya Niaga 1"/>
    <s v="TANGERANG SELATAN"/>
    <s v="Banten"/>
    <d v="1985-05-09T00:00:00"/>
    <d v="2007-11-01T00:00:00"/>
    <s v="Female"/>
    <s v="KP"/>
    <s v="VITA.MEITANIA@CIMBNIAGA.CO.ID"/>
    <s v="D-5"/>
    <n v="3016834"/>
    <s v="DIMAS ERY TRIYOGO"/>
    <s v="Helpdesk Manager"/>
    <m/>
    <m/>
    <m/>
    <m/>
    <x v="1"/>
    <m/>
    <m/>
    <x v="0"/>
    <n v="0"/>
    <x v="0"/>
    <n v="0"/>
    <x v="0"/>
    <n v="0"/>
  </r>
  <r>
    <n v="3038156"/>
    <s v="JAMES LEONARD"/>
    <s v="U7"/>
    <x v="8"/>
    <s v="Information Technology"/>
    <s v="IT Infrastructure &amp; Operation"/>
    <s v="Production Services Continuity"/>
    <s v="Incident &amp; Problem Management"/>
    <s v="Incident &amp; Problem Management Sr Specialist"/>
    <s v="Incident &amp; Problem Management Sr Specialist"/>
    <s v="Kantor Pusat - Griya Niaga 1"/>
    <s v="TANGERANG SELATAN"/>
    <s v="Banten"/>
    <d v="1991-07-16T00:00:00"/>
    <d v="2019-05-20T00:00:00"/>
    <s v="Male"/>
    <s v="KP"/>
    <s v="JAMES.LEONARD@CIMBNIAGA.CO.ID"/>
    <s v="D-4"/>
    <n v="3009233"/>
    <s v="HANSEN MULER"/>
    <s v="Production Services Continuity Head"/>
    <m/>
    <m/>
    <m/>
    <m/>
    <x v="1"/>
    <m/>
    <m/>
    <x v="0"/>
    <n v="0"/>
    <x v="0"/>
    <n v="0"/>
    <x v="0"/>
    <n v="0"/>
  </r>
  <r>
    <n v="3016630"/>
    <s v="RISYDI MALISI"/>
    <s v="U8"/>
    <x v="8"/>
    <s v="Information Technology"/>
    <s v="IT Infrastructure &amp; Operation"/>
    <s v="Production Services Continuity"/>
    <s v="Incident &amp; Problem Management"/>
    <s v="Incident &amp; Problem Management Specialist"/>
    <s v="Incident &amp; Problem Management Specialist"/>
    <s v="Kantor Pusat - Griya Niaga 1"/>
    <s v="TANGERANG SELATAN"/>
    <s v="Banten"/>
    <d v="1982-03-25T00:00:00"/>
    <d v="2011-07-08T00:00:00"/>
    <s v="Male"/>
    <s v="KP"/>
    <s v="RISYDI.MALISI@CIMBNIAGA.CO.ID"/>
    <s v="D-4"/>
    <n v="3009233"/>
    <s v="HANSEN MULER"/>
    <s v="Production Services Continuity Head"/>
    <m/>
    <m/>
    <m/>
    <m/>
    <x v="1"/>
    <m/>
    <m/>
    <x v="0"/>
    <n v="0.15"/>
    <x v="0"/>
    <n v="0"/>
    <x v="0"/>
    <n v="7.4999999999999997E-2"/>
  </r>
  <r>
    <n v="3037288"/>
    <s v="DHEA ANISHIA YANITA"/>
    <s v="U8"/>
    <x v="8"/>
    <s v="Information Technology"/>
    <s v="IT Infrastructure &amp; Operation"/>
    <s v="Production Services Continuity"/>
    <s v="Incident &amp; Problem Management"/>
    <s v="Incident &amp; Problem Management Specialist"/>
    <s v="Incident &amp; Problem Management Specialist"/>
    <s v="Kantor Pusat - Griya Niaga 1"/>
    <s v="TANGERANG SELATAN"/>
    <s v="Banten"/>
    <d v="1992-01-26T00:00:00"/>
    <d v="2019-01-21T00:00:00"/>
    <s v="Female"/>
    <s v="KP"/>
    <s v="DHEA.YANITA@CIMBNIAGA.CO.ID"/>
    <s v="D-4"/>
    <n v="3009233"/>
    <s v="HANSEN MULER"/>
    <s v="Production Services Continuity Head"/>
    <m/>
    <m/>
    <m/>
    <m/>
    <x v="1"/>
    <m/>
    <m/>
    <x v="0"/>
    <n v="0"/>
    <x v="0"/>
    <n v="0"/>
    <x v="0"/>
    <n v="0"/>
  </r>
  <r>
    <n v="5316836"/>
    <s v="ABDUL GAFFUR A DAMA"/>
    <s v="U5"/>
    <x v="8"/>
    <s v="Information Technology"/>
    <s v="IT Infrastructure &amp; Operation"/>
    <s v="Data Center Operation Management"/>
    <s v="Infrastructure Asset Management and Automation"/>
    <s v="Infrastructure Asset Management and Automation Head"/>
    <s v="Infrastructure Asset Management and Automation Head"/>
    <s v="Kantor Pusat - Griya Niaga 1"/>
    <s v="TANGERANG SELATAN"/>
    <s v="Banten"/>
    <d v="1985-01-18T00:00:00"/>
    <d v="2021-04-05T00:00:00"/>
    <s v="Male"/>
    <s v="KP"/>
    <s v="Abdul.Dama@cimbniaga.co.id"/>
    <s v="D-4"/>
    <n v="5602022"/>
    <s v="DHION PRAYUDHA"/>
    <s v="Data Center Operation Management Head"/>
    <m/>
    <m/>
    <m/>
    <m/>
    <x v="1"/>
    <m/>
    <m/>
    <x v="0"/>
    <n v="0"/>
    <x v="2"/>
    <n v="1"/>
    <x v="0"/>
    <n v="0.5"/>
  </r>
  <r>
    <n v="3039463"/>
    <s v="RACHMAD SHADLI"/>
    <s v="U7"/>
    <x v="8"/>
    <s v="Information Technology"/>
    <s v="IT Infrastructure &amp; Operation"/>
    <s v="Data Center Operation Management"/>
    <s v="Infrastructure Asset Management and Automation"/>
    <s v="Infrastructure Automation Sr Specialist"/>
    <s v="Infrastructure Automation Sr Specialist"/>
    <s v="Kantor Pusat - Griya Niaga 1"/>
    <s v="TANGERANG SELATAN"/>
    <s v="Banten"/>
    <d v="1983-07-27T00:00:00"/>
    <d v="2019-10-28T00:00:00"/>
    <s v="Male"/>
    <s v="KP"/>
    <s v="RACHMAD.SHADLI@CIMBNIAGA.CO.ID"/>
    <s v="D-5"/>
    <n v="5316836"/>
    <s v="Abdul Gaffur A Dama"/>
    <s v="Infrastructure Asset Management and Automation Head"/>
    <m/>
    <m/>
    <m/>
    <m/>
    <x v="1"/>
    <m/>
    <m/>
    <x v="0"/>
    <n v="0.1"/>
    <x v="0"/>
    <n v="0"/>
    <x v="0"/>
    <n v="0.05"/>
  </r>
  <r>
    <n v="3023966"/>
    <s v="RHICARD BANY PRASETYO"/>
    <s v="U7"/>
    <x v="8"/>
    <s v="Information Technology"/>
    <s v="IT Infrastructure &amp; Operation"/>
    <s v="Data Center Operation Management"/>
    <s v="Infrastructure Asset Management and Automation"/>
    <s v="Infrastructure Asset Management Sr Specialist"/>
    <s v="Infrastructure Asset Management Sr Specialist"/>
    <s v="Kantor Pusat - Griya Niaga 1"/>
    <s v="TANGERANG SELATAN"/>
    <s v="Banten"/>
    <d v="1988-10-24T00:00:00"/>
    <d v="2013-08-19T00:00:00"/>
    <s v="Male"/>
    <s v="KP"/>
    <s v="RICHARD.BANY@CIMBNIAGA.CO.ID"/>
    <s v="D-5"/>
    <n v="5316836"/>
    <s v="Abdul Gaffur A Dama"/>
    <s v="Infrastructure Asset Management and Automation Head"/>
    <m/>
    <m/>
    <m/>
    <m/>
    <x v="1"/>
    <m/>
    <m/>
    <x v="0"/>
    <n v="0"/>
    <x v="0"/>
    <n v="0"/>
    <x v="0"/>
    <n v="0"/>
  </r>
  <r>
    <n v="5414619"/>
    <s v="MYRA TRESNO KARIMAH"/>
    <s v="U8"/>
    <x v="8"/>
    <s v="Information Technology"/>
    <s v="IT Infrastructure &amp; Operation"/>
    <s v="Data Center Operation Management"/>
    <s v="Infrastructure Asset Management and Automation"/>
    <s v="Infrastructure Automation Specialist"/>
    <s v="Infrastructure Automation Specialist"/>
    <s v="Kantor Pusat - Griya Niaga 1"/>
    <s v="TANGERANG SELATAN"/>
    <s v="Banten"/>
    <d v="2001-09-29T00:00:00"/>
    <d v="2024-10-01T00:00:00"/>
    <s v="Female"/>
    <s v="KP"/>
    <s v="myra.karimah@cimbniaga.co.id"/>
    <s v="D-5"/>
    <n v="5316836"/>
    <s v="Abdul Gaffur A Dama"/>
    <s v="Infrastructure Asset Management and Automation Head"/>
    <m/>
    <m/>
    <m/>
    <m/>
    <x v="1"/>
    <m/>
    <m/>
    <x v="0"/>
    <n v="0"/>
    <x v="0"/>
    <n v="0"/>
    <x v="0"/>
    <n v="0"/>
  </r>
  <r>
    <n v="3041365"/>
    <s v="DENI ISKANDAR"/>
    <s v="U8"/>
    <x v="8"/>
    <s v="Information Technology"/>
    <s v="IT Infrastructure &amp; Operation"/>
    <s v="Data Center Operation Management"/>
    <s v="Infrastructure Asset Management and Automation"/>
    <s v="Infrastructure Asset Management Sr Specialist"/>
    <s v="Infrastructure Asset Management Sr Specialist"/>
    <s v="Kantor Pusat - Griya Niaga 1"/>
    <s v="TANGERANG SELATAN"/>
    <s v="Banten"/>
    <d v="1994-07-31T00:00:00"/>
    <d v="2020-06-15T00:00:00"/>
    <s v="Male"/>
    <s v="KP"/>
    <s v="DENI.ISKANDAR@CIMBNIAGA.CO.ID"/>
    <s v="D-5"/>
    <n v="5316836"/>
    <s v="Abdul Gaffur A Dama"/>
    <s v="Infrastructure Asset Management and Automation Head"/>
    <m/>
    <m/>
    <m/>
    <m/>
    <x v="1"/>
    <m/>
    <m/>
    <x v="0"/>
    <n v="0"/>
    <x v="2"/>
    <n v="1"/>
    <x v="0"/>
    <n v="0.5"/>
  </r>
  <r>
    <n v="3025622"/>
    <s v="CIPTA SUBAGJA"/>
    <s v="U8"/>
    <x v="8"/>
    <s v="Information Technology"/>
    <s v="IT Infrastructure &amp; Operation"/>
    <s v="Data Center Operation Management"/>
    <s v="Infrastructure Asset Management and Automation"/>
    <s v="Infrastructure Asset Management Specialist"/>
    <s v="Infrastructure Asset Management Specialist"/>
    <s v="Kantor Pusat - Griya Niaga 1"/>
    <s v="TANGERANG SELATAN"/>
    <s v="Banten"/>
    <d v="1987-03-01T00:00:00"/>
    <d v="2014-02-26T00:00:00"/>
    <s v="Male"/>
    <s v="KP"/>
    <s v="CIPTA.SUBAGJA@CIMBNIAGA.CO.ID"/>
    <s v="D-5"/>
    <n v="5316836"/>
    <s v="Abdul Gaffur A Dama"/>
    <s v="Infrastructure Asset Management and Automation Head"/>
    <m/>
    <m/>
    <m/>
    <m/>
    <x v="1"/>
    <m/>
    <m/>
    <x v="0"/>
    <n v="0"/>
    <x v="2"/>
    <n v="1"/>
    <x v="0"/>
    <n v="0.5"/>
  </r>
  <r>
    <n v="3005209"/>
    <s v="LIDYA KUSSUMAWATI MARLYAN"/>
    <s v="U9"/>
    <x v="8"/>
    <s v="Information Technology"/>
    <s v="IT Infrastructure &amp; Operation"/>
    <s v="Data Center Operation Management"/>
    <s v="Infrastructure Asset Management and Automation"/>
    <s v="Infrastructure Asset Management Specialist"/>
    <s v="Infrastructure Asset Management Specialist"/>
    <s v="Kantor Pusat - Griya Niaga 1"/>
    <s v="TANGERANG SELATAN"/>
    <s v="Banten"/>
    <d v="1976-12-20T00:00:00"/>
    <d v="2000-11-06T00:00:00"/>
    <s v="Female"/>
    <s v="KP"/>
    <s v="LIDYA.MARLYAN@CIMBNIAGA.CO.ID"/>
    <s v="D-5"/>
    <n v="5316836"/>
    <s v="Abdul Gaffur A Dama"/>
    <s v="Infrastructure Asset Management and Automation Head"/>
    <m/>
    <m/>
    <m/>
    <m/>
    <x v="1"/>
    <m/>
    <m/>
    <x v="0"/>
    <n v="0.6"/>
    <x v="0"/>
    <n v="0"/>
    <x v="0"/>
    <n v="0.3"/>
  </r>
  <r>
    <n v="3008512"/>
    <s v="HENGKI RUSDIANTO"/>
    <s v="U6"/>
    <x v="8"/>
    <s v="Information Technology"/>
    <s v="IT Infrastructure &amp; Operation"/>
    <s v="IT Service Delivery"/>
    <s v="Infrastructure Implementation Services D4"/>
    <s v="Infrastructure Implementation Services Manajer"/>
    <s v="Infrastructure Implementation Services Manajer"/>
    <s v="Kantor Pusat - Griya Niaga 1"/>
    <s v="TANGERANG SELATAN"/>
    <s v="Banten"/>
    <d v="1983-09-03T00:00:00"/>
    <d v="2006-03-28T00:00:00"/>
    <s v="Male"/>
    <s v="KP"/>
    <s v="HENGKI.RUSDIANTO@CIMBNIAGA.CO.ID"/>
    <s v="D-4"/>
    <n v="3003566"/>
    <s v="I PUTU YOGA SUBAGIA"/>
    <s v="IT Service Delivery Head"/>
    <m/>
    <m/>
    <m/>
    <m/>
    <x v="1"/>
    <m/>
    <m/>
    <x v="0"/>
    <n v="0.3"/>
    <x v="0"/>
    <n v="0"/>
    <x v="0"/>
    <n v="0.15"/>
  </r>
  <r>
    <n v="5394634"/>
    <s v="TESA DEDE IRAWAN"/>
    <s v="U7"/>
    <x v="8"/>
    <s v="Information Technology"/>
    <s v="IT Infrastructure &amp; Operation"/>
    <s v="IT Service Delivery"/>
    <s v="Infrastructure Implementation Services D4"/>
    <s v="Infrastructure Implementation Services Officer"/>
    <s v="Infrastructure Implementation Services Officer"/>
    <s v="Kantor Pusat - Griya Niaga 1"/>
    <s v="TANGERANG SELATAN"/>
    <s v="Banten"/>
    <d v="1995-03-19T00:00:00"/>
    <d v="2023-08-28T00:00:00"/>
    <s v="Male"/>
    <s v="KP"/>
    <s v="Tesa.Irawan2@cimbniaga.co.id"/>
    <s v="D-5"/>
    <n v="3008512"/>
    <s v="HENGKI RUSDIANTO"/>
    <s v="Infrastructure Implementation Services Manager"/>
    <m/>
    <m/>
    <m/>
    <m/>
    <x v="1"/>
    <m/>
    <m/>
    <x v="1"/>
    <n v="1"/>
    <x v="0"/>
    <n v="0"/>
    <x v="0"/>
    <n v="0.5"/>
  </r>
  <r>
    <n v="5338686"/>
    <s v="AHMAD SOPIYAN"/>
    <s v="U7"/>
    <x v="8"/>
    <s v="Information Technology"/>
    <s v="IT Infrastructure &amp; Operation"/>
    <s v="IT Service Delivery"/>
    <s v="Infrastructure Implementation Services D4"/>
    <s v="Infrastructure Implementation Services Officer"/>
    <s v="Infrastructure Implementation Services Officer"/>
    <s v="Kantor Pusat - Griya Niaga 1"/>
    <s v="TANGERANG SELATAN"/>
    <s v="Banten"/>
    <d v="1996-11-10T00:00:00"/>
    <d v="2021-08-09T00:00:00"/>
    <s v="Male"/>
    <s v="KP"/>
    <s v="ahmad.sopiyan@cimbniaga.co.id"/>
    <s v="D-5"/>
    <n v="3008512"/>
    <s v="HENGKI RUSDIANTO"/>
    <s v="Infrastructure Implementation Services Manager"/>
    <m/>
    <m/>
    <m/>
    <m/>
    <x v="1"/>
    <m/>
    <m/>
    <x v="0"/>
    <n v="0.5"/>
    <x v="0"/>
    <n v="0"/>
    <x v="0"/>
    <n v="0.25"/>
  </r>
  <r>
    <n v="3020899"/>
    <s v="KASTU IRMANSYAH"/>
    <s v="U8"/>
    <x v="8"/>
    <s v="Information Technology"/>
    <s v="IT Infrastructure &amp; Operation"/>
    <s v="IT Service Delivery"/>
    <s v="Infrastructure Implementation Services D4"/>
    <s v="Infrastructure Implementation Services Officer"/>
    <s v="Infrastructure Implementation Services Officer"/>
    <s v="Kantor Pusat - Griya Niaga 1"/>
    <s v="TANGERANG SELATAN"/>
    <s v="Banten"/>
    <d v="1982-01-01T00:00:00"/>
    <d v="2012-12-17T00:00:00"/>
    <s v="Male"/>
    <s v="KP"/>
    <s v="KASTU.IRMANSYAH@CIMBNIAGA.CO.ID"/>
    <s v="D-5"/>
    <n v="3008512"/>
    <s v="HENGKI RUSDIANTO"/>
    <s v="Infrastructure Implementation Services Manager"/>
    <m/>
    <m/>
    <m/>
    <m/>
    <x v="1"/>
    <m/>
    <m/>
    <x v="0"/>
    <n v="0"/>
    <x v="0"/>
    <n v="0"/>
    <x v="0"/>
    <n v="0"/>
  </r>
  <r>
    <n v="5352697"/>
    <s v="FITRA REZA"/>
    <s v="U6"/>
    <x v="8"/>
    <s v="Information Technology"/>
    <s v="IT Infrastructure &amp; Operation"/>
    <s v="Micro System, Databases &amp; Unix Technology"/>
    <s v="Micro System Technology - 2"/>
    <s v="Micro System Technology Sr Specialist"/>
    <s v="Micro System Technology Sr Specialist"/>
    <s v="Kantor Pusat - Griya Niaga 1"/>
    <s v="TANGERANG SELATAN"/>
    <s v="Banten"/>
    <d v="1992-02-17T00:00:00"/>
    <d v="2021-10-18T00:00:00"/>
    <s v="Male"/>
    <s v="KP"/>
    <s v="Fitra.Reza@cimbniaga.co.id"/>
    <s v="D-4"/>
    <n v="3035929"/>
    <s v="KEVIN ALIFI HERLIAWAN"/>
    <s v="Micro System Technology Management Manager"/>
    <m/>
    <m/>
    <m/>
    <m/>
    <x v="1"/>
    <m/>
    <m/>
    <x v="0"/>
    <n v="0.05"/>
    <x v="0"/>
    <n v="0"/>
    <x v="0"/>
    <n v="2.5000000000000001E-2"/>
  </r>
  <r>
    <n v="3028196"/>
    <s v="WENDY ANANDIKA"/>
    <s v="U7"/>
    <x v="8"/>
    <s v="Information Technology"/>
    <s v="IT Infrastructure &amp; Operation"/>
    <s v="Micro System, Databases &amp; Unix Technology"/>
    <s v="Micro System Technology - 2"/>
    <s v="Micro System Technology Specialist"/>
    <s v="Micro System Technology Specialist"/>
    <s v="Kantor Pusat - Griya Niaga 1"/>
    <s v="TANGERANG SELATAN"/>
    <s v="Banten"/>
    <d v="1983-08-05T00:00:00"/>
    <d v="2015-01-05T00:00:00"/>
    <s v="Male"/>
    <s v="KP"/>
    <s v="WENDY.ANANDIKA@CIMBNIAGA.CO.ID"/>
    <s v="D-4"/>
    <n v="3035929"/>
    <s v="KEVIN ALIFI HERLIAWAN"/>
    <s v="Micro System Technology Management Manager"/>
    <m/>
    <m/>
    <m/>
    <m/>
    <x v="1"/>
    <m/>
    <m/>
    <x v="0"/>
    <n v="0"/>
    <x v="0"/>
    <n v="0"/>
    <x v="0"/>
    <n v="0"/>
  </r>
  <r>
    <n v="3029267"/>
    <s v="PUTRI WULANDARI"/>
    <s v="U8"/>
    <x v="8"/>
    <s v="Information Technology"/>
    <s v="IT Infrastructure &amp; Operation"/>
    <s v="Micro System, Databases &amp; Unix Technology"/>
    <s v="Micro System Technology - 2"/>
    <s v="Micro System Technology Specialist"/>
    <s v="Micro System Technology Specialist"/>
    <s v="Kantor Pusat - Griya Niaga 1"/>
    <s v="TANGERANG SELATAN"/>
    <s v="Banten"/>
    <d v="1988-09-21T00:00:00"/>
    <d v="2015-04-27T00:00:00"/>
    <s v="Female"/>
    <s v="KP"/>
    <s v="PUTRI.WULANDARI@CIMBNIAGA.CO.ID"/>
    <s v="D-4"/>
    <n v="3035929"/>
    <s v="KEVIN ALIFI HERLIAWAN"/>
    <s v="Micro System Technology Management Manager"/>
    <m/>
    <m/>
    <m/>
    <m/>
    <x v="1"/>
    <m/>
    <m/>
    <x v="0"/>
    <n v="0"/>
    <x v="0"/>
    <n v="0"/>
    <x v="0"/>
    <n v="0"/>
  </r>
  <r>
    <n v="3035929"/>
    <s v="KEVIN ALIFI HERLIAWAN"/>
    <s v="U6"/>
    <x v="8"/>
    <s v="Information Technology"/>
    <s v="IT Infrastructure &amp; Operation"/>
    <s v="Micro System, Databases &amp; Unix Technology"/>
    <s v="Micro System Technology Management"/>
    <s v="Micro System Technology Management Manager"/>
    <s v="Micro System Technology Management Manager"/>
    <s v="Kantor Pusat - Griya Niaga 1"/>
    <s v="TANGERANG SELATAN"/>
    <s v="Banten"/>
    <d v="1994-08-08T00:00:00"/>
    <d v="2018-06-25T00:00:00"/>
    <s v="Male"/>
    <s v="KP"/>
    <s v="KEVIN.HERLIAWAN@CIMBNIAGA.CO.ID"/>
    <s v="D-4"/>
    <n v="5423217"/>
    <s v="ADITYA PRATAMA"/>
    <s v="Micro System, Databases &amp; Unix Technology Head"/>
    <m/>
    <m/>
    <m/>
    <m/>
    <x v="1"/>
    <m/>
    <m/>
    <x v="0"/>
    <n v="0.2"/>
    <x v="0"/>
    <n v="0"/>
    <x v="0"/>
    <n v="0.1"/>
  </r>
  <r>
    <n v="3030102"/>
    <s v="IRWAN SYAFRIYALDI"/>
    <s v="U8"/>
    <x v="8"/>
    <s v="Information Technology"/>
    <s v="IT Infrastructure &amp; Operation"/>
    <s v="Production Services Continuity"/>
    <s v="Monitoring - Production Services Continuity"/>
    <s v="Monitoring Specialist"/>
    <s v="Monitoring Specialist"/>
    <s v="Kantor Pusat - Griya Niaga 1"/>
    <s v="TANGERANG SELATAN"/>
    <s v="Banten"/>
    <d v="1982-05-14T00:00:00"/>
    <d v="2015-12-01T00:00:00"/>
    <s v="Male"/>
    <s v="KP"/>
    <s v="IRWAN.SYAFRIYALDI@CIMBNIAGA.CO.ID"/>
    <s v="D-4"/>
    <n v="3009233"/>
    <s v="HANSEN MULER"/>
    <s v="Production Services Continuity Head"/>
    <m/>
    <m/>
    <m/>
    <m/>
    <x v="1"/>
    <m/>
    <m/>
    <x v="0"/>
    <n v="0.95"/>
    <x v="0"/>
    <n v="0"/>
    <x v="0"/>
    <n v="0.47499999999999998"/>
  </r>
  <r>
    <n v="3037854"/>
    <s v="GAZA ILHAM PRATAMA"/>
    <s v="U8"/>
    <x v="8"/>
    <s v="Information Technology"/>
    <s v="IT Infrastructure &amp; Operation"/>
    <s v="Production Services Continuity"/>
    <s v="Monitoring - Production Services Continuity"/>
    <s v="Monitoring Specialist"/>
    <s v="Monitoring Specialist"/>
    <s v="Kantor Pusat - Griya Niaga 1"/>
    <s v="TANGERANG SELATAN"/>
    <s v="Banten"/>
    <d v="1995-03-21T00:00:00"/>
    <d v="2019-04-15T00:00:00"/>
    <s v="Male"/>
    <s v="KP"/>
    <s v="GAZA.PRATAMA@CIMBNIAGA.CO.ID"/>
    <s v="D-4"/>
    <n v="3009233"/>
    <s v="HANSEN MULER"/>
    <s v="Production Services Continuity Head"/>
    <m/>
    <m/>
    <m/>
    <m/>
    <x v="1"/>
    <m/>
    <m/>
    <x v="1"/>
    <n v="1"/>
    <x v="0"/>
    <n v="0"/>
    <x v="0"/>
    <n v="0.5"/>
  </r>
  <r>
    <n v="3016224"/>
    <s v="FEBRIANSYAH DAFINCI"/>
    <s v="U8"/>
    <x v="8"/>
    <s v="Information Technology"/>
    <s v="IT Infrastructure &amp; Operation"/>
    <s v="Production Services Continuity"/>
    <s v="Monitoring - Production Services Continuity"/>
    <s v="Monitoring Specialist"/>
    <s v="Monitoring Specialist"/>
    <s v="Kantor Pusat - Griya Niaga 1"/>
    <s v="TANGERANG SELATAN"/>
    <s v="Banten"/>
    <d v="1986-02-12T00:00:00"/>
    <d v="2011-05-31T00:00:00"/>
    <s v="Male"/>
    <s v="KP"/>
    <s v="FEBRIANSYAH.DAFINCI@CIMBNIAGA.CO.ID"/>
    <s v="D-4"/>
    <n v="3009233"/>
    <s v="HANSEN MULER"/>
    <s v="Production Services Continuity Head"/>
    <m/>
    <m/>
    <m/>
    <m/>
    <x v="1"/>
    <m/>
    <m/>
    <x v="0"/>
    <n v="0"/>
    <x v="0"/>
    <n v="0"/>
    <x v="0"/>
    <n v="0"/>
  </r>
  <r>
    <n v="3040113"/>
    <s v="DANAR ILHAM PRIAMBODO"/>
    <s v="U9"/>
    <x v="8"/>
    <s v="Information Technology"/>
    <s v="IT Infrastructure &amp; Operation"/>
    <s v="Production Services Continuity"/>
    <s v="Monitoring - Production Services Continuity"/>
    <s v="Monitoring Specialist"/>
    <s v="Monitoring Specialist"/>
    <s v="Kantor Pusat - Griya Niaga 1"/>
    <s v="TANGERANG SELATAN"/>
    <s v="Banten"/>
    <d v="1996-08-31T00:00:00"/>
    <d v="2019-12-23T00:00:00"/>
    <s v="Male"/>
    <s v="KP"/>
    <s v="DANAR.PRIAMBODO@CIMBNIAGA.CO.ID"/>
    <s v="D-4"/>
    <n v="3009233"/>
    <s v="HANSEN MULER"/>
    <s v="Production Services Continuity Head"/>
    <m/>
    <m/>
    <m/>
    <m/>
    <x v="1"/>
    <m/>
    <m/>
    <x v="0"/>
    <n v="0"/>
    <x v="0"/>
    <n v="0"/>
    <x v="0"/>
    <n v="0"/>
  </r>
  <r>
    <n v="3016485"/>
    <s v="ARIF FADILLAH"/>
    <s v="U6"/>
    <x v="8"/>
    <s v="Information Technology"/>
    <s v="IT Infrastructure &amp; Operation"/>
    <s v="Network, Voice &amp; Video Management"/>
    <s v="Network Management"/>
    <s v="Network System Specialist"/>
    <s v="Network System Specialist"/>
    <s v="Kantor Pusat - Griya Niaga 1"/>
    <s v="TANGERANG SELATAN"/>
    <s v="Banten"/>
    <d v="1988-06-29T00:00:00"/>
    <d v="2011-07-01T00:00:00"/>
    <s v="Male"/>
    <s v="KP"/>
    <s v="ARIF.FADILLAH@CIMBNIAGA.CO.ID"/>
    <s v="D-4"/>
    <n v="3022786"/>
    <s v="DAVID ARENTA TARIGAN"/>
    <s v="Network, Voice &amp; Video Management Head"/>
    <m/>
    <m/>
    <m/>
    <m/>
    <x v="1"/>
    <m/>
    <m/>
    <x v="1"/>
    <n v="1"/>
    <x v="0"/>
    <n v="0"/>
    <x v="0"/>
    <n v="0.5"/>
  </r>
  <r>
    <n v="3041519"/>
    <s v="MUHAMMAD BENNY DWI HARIANTO"/>
    <s v="U6"/>
    <x v="8"/>
    <s v="Information Technology"/>
    <s v="IT Infrastructure &amp; Operation"/>
    <s v="Network, Voice &amp; Video Management"/>
    <s v="Network Management"/>
    <s v="Network System Sr Specialist"/>
    <s v="Network System Sr Specialist"/>
    <s v="Kantor Pusat - Griya Niaga 1"/>
    <s v="TANGERANG SELATAN"/>
    <s v="Banten"/>
    <d v="1995-08-20T00:00:00"/>
    <d v="2020-08-10T00:00:00"/>
    <s v="Male"/>
    <s v="KP"/>
    <s v="MUHAMMAD.HARIANTO@CIMBNIAGA.CO.ID"/>
    <s v="D-4"/>
    <n v="3022786"/>
    <s v="DAVID ARENTA TARIGAN"/>
    <s v="Network, Voice &amp; Video Management Head"/>
    <m/>
    <m/>
    <m/>
    <m/>
    <x v="1"/>
    <m/>
    <m/>
    <x v="0"/>
    <n v="0"/>
    <x v="0"/>
    <n v="0"/>
    <x v="0"/>
    <n v="0"/>
  </r>
  <r>
    <n v="3041518"/>
    <s v="ERICK ARIES SANTOSA"/>
    <s v="U6"/>
    <x v="8"/>
    <s v="Information Technology"/>
    <s v="IT Infrastructure &amp; Operation"/>
    <s v="Network, Voice &amp; Video Management"/>
    <s v="Network Management"/>
    <s v="Network System Sr Specialist"/>
    <s v="Network System Sr Specialist"/>
    <s v="Kantor Pusat - Griya Niaga 1"/>
    <s v="TANGERANG SELATAN"/>
    <s v="Banten"/>
    <d v="1986-03-22T00:00:00"/>
    <d v="2020-10-05T00:00:00"/>
    <s v="Male"/>
    <s v="KP"/>
    <s v="ERICK.SANTOSA@CIMBNIAGA.CO.ID"/>
    <s v="D-4"/>
    <n v="3022786"/>
    <s v="DAVID ARENTA TARIGAN"/>
    <s v="Network, Voice &amp; Video Management Head"/>
    <m/>
    <m/>
    <m/>
    <m/>
    <x v="1"/>
    <m/>
    <m/>
    <x v="0"/>
    <n v="0"/>
    <x v="0"/>
    <n v="0"/>
    <x v="0"/>
    <n v="0"/>
  </r>
  <r>
    <n v="3007057"/>
    <s v="AMINUDDIN"/>
    <s v="U6"/>
    <x v="8"/>
    <s v="Information Technology"/>
    <s v="IT Infrastructure &amp; Operation"/>
    <s v="Network, Voice &amp; Video Management"/>
    <s v="Network Management"/>
    <s v="Network System Sr Specialist"/>
    <s v="Network System Sr Specialist"/>
    <s v="Kantor Pusat - Griya Niaga 1"/>
    <s v="TANGERANG SELATAN"/>
    <s v="Banten"/>
    <d v="1973-12-11T00:00:00"/>
    <d v="2004-07-23T00:00:00"/>
    <s v="Male"/>
    <s v="KP"/>
    <s v="Aminuddin.Aminuddin@cimbniaga.co.id"/>
    <s v="D-4"/>
    <n v="3022786"/>
    <s v="DAVID ARENTA TARIGAN"/>
    <s v="Network, Voice &amp; Video Management Head"/>
    <m/>
    <m/>
    <m/>
    <m/>
    <x v="1"/>
    <m/>
    <m/>
    <x v="1"/>
    <n v="1"/>
    <x v="0"/>
    <n v="0"/>
    <x v="0"/>
    <n v="0.5"/>
  </r>
  <r>
    <n v="3039765"/>
    <s v="ACHMAD MULYANA"/>
    <s v="U7"/>
    <x v="8"/>
    <s v="Information Technology"/>
    <s v="IT Infrastructure &amp; Operation"/>
    <s v="Network, Voice &amp; Video Management"/>
    <s v="Network Management"/>
    <s v="Network System Specialist"/>
    <s v="Network System Specialist"/>
    <s v="Kantor Pusat - Griya Niaga 1"/>
    <s v="TANGERANG SELATAN"/>
    <s v="Banten"/>
    <d v="1980-03-30T00:00:00"/>
    <d v="2019-11-18T00:00:00"/>
    <s v="Male"/>
    <s v="KP"/>
    <s v="ACHMAD.MULYANA@CIMBNIAGA.CO.ID"/>
    <s v="D-4"/>
    <n v="3022786"/>
    <s v="DAVID ARENTA TARIGAN"/>
    <s v="Network, Voice &amp; Video Management Head"/>
    <m/>
    <m/>
    <m/>
    <m/>
    <x v="1"/>
    <m/>
    <m/>
    <x v="0"/>
    <n v="0"/>
    <x v="0"/>
    <n v="0"/>
    <x v="0"/>
    <n v="0"/>
  </r>
  <r>
    <n v="5418526"/>
    <s v="MUAMER RIZA GANI"/>
    <s v="U5"/>
    <x v="8"/>
    <s v="Information Technology"/>
    <s v="IT Infrastructure &amp; Operation"/>
    <s v="Project Office - Infrastructure Technology D3"/>
    <s v="Project Office - Infrastructure Technology D4"/>
    <s v="Project Office Sr Specialist"/>
    <s v="Project Office Sr Specialist"/>
    <s v="Kantor Pusat - Griya Niaga 1"/>
    <s v="TANGERANG SELATAN"/>
    <s v="Banten"/>
    <d v="1986-01-23T00:00:00"/>
    <d v="2024-12-23T00:00:00"/>
    <s v="Male"/>
    <s v="KP"/>
    <s v="muamer.gani@cimbniaga.co.id"/>
    <s v="D-4"/>
    <n v="5399364"/>
    <s v="SAHAT P M I SIMATUPANG"/>
    <s v="IT Infrastructure &amp; Operation Head"/>
    <m/>
    <m/>
    <m/>
    <m/>
    <x v="1"/>
    <m/>
    <m/>
    <x v="0"/>
    <n v="0"/>
    <x v="1"/>
    <e v="#N/A"/>
    <x v="1"/>
    <e v="#N/A"/>
  </r>
  <r>
    <n v="3037955"/>
    <s v="SANIA MARTINA"/>
    <s v="U5"/>
    <x v="8"/>
    <s v="Information Technology"/>
    <s v="IT Infrastructure &amp; Operation"/>
    <s v="Project Office - Infrastructure Technology D3"/>
    <s v="Project Office - Infrastructure Technology D4"/>
    <s v="Project Office Sr Specialist"/>
    <s v="Project Office Sr Specialist"/>
    <s v="Kantor Pusat - Griya Niaga 1"/>
    <s v="TANGERANG SELATAN"/>
    <s v="Banten"/>
    <d v="1985-03-08T00:00:00"/>
    <d v="2019-07-01T00:00:00"/>
    <s v="Female"/>
    <s v="KP"/>
    <s v="SANIA.MARTINA@CIMBNIAGA.CO.ID"/>
    <s v="D-4"/>
    <n v="5399364"/>
    <s v="SAHAT P M I SIMATUPANG"/>
    <s v="IT Infrastructure &amp; Operation Head"/>
    <m/>
    <m/>
    <m/>
    <m/>
    <x v="1"/>
    <m/>
    <m/>
    <x v="0"/>
    <n v="0.1"/>
    <x v="0"/>
    <n v="0"/>
    <x v="0"/>
    <n v="0.05"/>
  </r>
  <r>
    <n v="3034942"/>
    <s v="RURUH ESTININGTYAS"/>
    <s v="U6"/>
    <x v="8"/>
    <s v="Information Technology"/>
    <s v="IT Infrastructure &amp; Operation"/>
    <s v="Project Office - Infrastructure Technology D3"/>
    <s v="Project Office - Infrastructure Technology D4"/>
    <s v="Project Office Sr Specialist"/>
    <s v="Project Office Sr Specialist"/>
    <s v="Kantor Pusat - Griya Niaga 1"/>
    <s v="TANGERANG SELATAN"/>
    <s v="Banten"/>
    <d v="1990-01-15T00:00:00"/>
    <d v="2018-01-02T00:00:00"/>
    <s v="Female"/>
    <s v="KP"/>
    <s v="RURUH.ESTININGTYAS@CIMBNIAGA.CO.ID"/>
    <s v="D-4"/>
    <n v="5399364"/>
    <s v="SAHAT P M I SIMATUPANG"/>
    <s v="IT Infrastructure &amp; Operation Head"/>
    <m/>
    <m/>
    <m/>
    <m/>
    <x v="1"/>
    <m/>
    <m/>
    <x v="0"/>
    <n v="0.1"/>
    <x v="0"/>
    <n v="0"/>
    <x v="0"/>
    <n v="0.05"/>
  </r>
  <r>
    <n v="3006566"/>
    <s v="NOVENDRA PARUNTUNGAN PASARIBU"/>
    <s v="U6"/>
    <x v="8"/>
    <s v="Information Technology"/>
    <s v="IT Infrastructure &amp; Operation"/>
    <s v="Project Office - Infrastructure Technology D3"/>
    <s v="Project Office - Infrastructure Technology D4"/>
    <s v="Project Office Specialist"/>
    <s v="Project Office Specialist"/>
    <s v="Kantor Pusat - Griya Niaga 1"/>
    <s v="TANGERANG SELATAN"/>
    <s v="Banten"/>
    <d v="1978-11-08T00:00:00"/>
    <d v="2005-01-19T00:00:00"/>
    <s v="Male"/>
    <s v="KP"/>
    <s v="NOVENDRA@CIMBNIAGA.CO.ID"/>
    <s v="D-4"/>
    <n v="5399364"/>
    <s v="SAHAT P M I SIMATUPANG"/>
    <s v="IT Infrastructure &amp; Operation Head"/>
    <m/>
    <m/>
    <m/>
    <m/>
    <x v="1"/>
    <m/>
    <m/>
    <x v="0"/>
    <n v="0"/>
    <x v="0"/>
    <n v="0"/>
    <x v="0"/>
    <n v="0"/>
  </r>
  <r>
    <n v="3025815"/>
    <s v="DARWIN HALOMOAN S"/>
    <s v="U6"/>
    <x v="8"/>
    <s v="Information Technology"/>
    <s v="IT Infrastructure &amp; Operation"/>
    <s v="Data Center Operation Management"/>
    <s v="Proses Quality &amp; Administration Payment D4"/>
    <s v="Proses Quality &amp; Administration Payment Head"/>
    <s v="Proses Quality &amp; Administration Payment Head"/>
    <s v="Kantor Pusat - Griya Niaga 1"/>
    <s v="TANGERANG SELATAN"/>
    <s v="Banten"/>
    <d v="1971-09-10T00:00:00"/>
    <d v="2014-04-01T00:00:00"/>
    <s v="Male"/>
    <s v="KP"/>
    <s v="DARWIN.SIREGAR@CIMBNIAGA.CO.ID"/>
    <s v="D-4"/>
    <n v="5602022"/>
    <s v="DHION PRAYUDHA"/>
    <s v="Data Center Operation Management Head"/>
    <m/>
    <m/>
    <m/>
    <m/>
    <x v="1"/>
    <m/>
    <m/>
    <x v="0"/>
    <n v="0.1"/>
    <x v="0"/>
    <n v="0"/>
    <x v="0"/>
    <n v="0.05"/>
  </r>
  <r>
    <n v="3026592"/>
    <s v="TANIA AYU FEBRIANTY"/>
    <s v="U7"/>
    <x v="8"/>
    <s v="Information Technology"/>
    <s v="IT Infrastructure &amp; Operation"/>
    <s v="Data Center Operation Management"/>
    <s v="Proses Quality &amp; Administration Payment D4"/>
    <s v="Proses Quality &amp; Administration Payment Sr Specialist"/>
    <s v="Proses Quality &amp; Administration Payment Sr Specialist"/>
    <s v="Kantor Pusat - Griya Niaga 1"/>
    <s v="TANGERANG SELATAN"/>
    <s v="Banten"/>
    <d v="1987-02-17T00:00:00"/>
    <d v="2014-06-16T00:00:00"/>
    <s v="Female"/>
    <s v="KP"/>
    <s v="TANIA.FEBRIANTY@CIMBNIAGA.CO.ID"/>
    <s v="D-5"/>
    <n v="3025815"/>
    <s v="DARWIN HALOMOAN S"/>
    <s v="Proses Quality &amp; Administration Payment Head"/>
    <m/>
    <m/>
    <m/>
    <m/>
    <x v="1"/>
    <m/>
    <m/>
    <x v="1"/>
    <n v="1"/>
    <x v="0"/>
    <n v="0"/>
    <x v="0"/>
    <n v="0.5"/>
  </r>
  <r>
    <n v="3005708"/>
    <s v="SULISTYOWATI"/>
    <s v="U7"/>
    <x v="8"/>
    <s v="Information Technology"/>
    <s v="IT Infrastructure &amp; Operation"/>
    <s v="Data Center Operation Management"/>
    <s v="Proses Quality &amp; Administration Payment D4"/>
    <s v="Proses Quality &amp; Administration Payment Specialist"/>
    <s v="Proses Quality &amp; Administration Payment Specialist"/>
    <s v="Kantor Pusat - Griya Niaga 1"/>
    <s v="TANGERANG SELATAN"/>
    <s v="Banten"/>
    <d v="1976-05-05T00:00:00"/>
    <d v="2004-05-07T00:00:00"/>
    <s v="Female"/>
    <s v="KP"/>
    <s v="STYOWATI@CIMBNIAGA.CO.ID"/>
    <s v="D-5"/>
    <n v="3025815"/>
    <s v="DARWIN HALOMOAN S"/>
    <s v="Proses Quality &amp; Administration Payment Head"/>
    <m/>
    <m/>
    <m/>
    <m/>
    <x v="1"/>
    <m/>
    <m/>
    <x v="0"/>
    <n v="0.1"/>
    <x v="0"/>
    <n v="0"/>
    <x v="0"/>
    <n v="0.05"/>
  </r>
  <r>
    <n v="3011024"/>
    <s v="WINDY FEBYANTI ASTUTY"/>
    <s v="U9"/>
    <x v="8"/>
    <s v="Information Technology"/>
    <s v="IT Infrastructure &amp; Operation"/>
    <s v="Data Center Operation Management"/>
    <s v="Proses Quality &amp; Administration Payment D4"/>
    <s v="Proses Quality &amp; Administration Payment Specialist"/>
    <s v="Proses Quality &amp; Administration Payment Specialist"/>
    <s v="Kantor Pusat - Griya Niaga 1"/>
    <s v="TANGERANG SELATAN"/>
    <s v="Banten"/>
    <d v="1984-02-28T00:00:00"/>
    <d v="2009-04-02T00:00:00"/>
    <s v="Female"/>
    <s v="KP"/>
    <s v="WINDY.FEBYANTI@CIMBNIAGA.CO.ID"/>
    <s v="D-5"/>
    <n v="3025815"/>
    <s v="DARWIN HALOMOAN S"/>
    <s v="Proses Quality &amp; Administration Payment Head"/>
    <m/>
    <m/>
    <m/>
    <m/>
    <x v="1"/>
    <m/>
    <m/>
    <x v="0"/>
    <n v="0"/>
    <x v="0"/>
    <n v="0"/>
    <x v="0"/>
    <n v="0"/>
  </r>
  <r>
    <n v="3016832"/>
    <s v="LIANO IMANSYAH HARAHAP"/>
    <s v="U6"/>
    <x v="8"/>
    <s v="Information Technology"/>
    <s v="IT Infrastructure &amp; Operation"/>
    <s v="Production Services Continuity"/>
    <s v="Service Desk - Production Services Continuity"/>
    <s v="Service Desk Sr Specialist"/>
    <s v="Service Desk Sr Specialist"/>
    <s v="Kantor Pusat - Griya Niaga 1"/>
    <s v="TANGERANG SELATAN"/>
    <s v="Banten"/>
    <d v="1978-09-09T00:00:00"/>
    <d v="2011-08-04T00:00:00"/>
    <s v="Male"/>
    <s v="KP"/>
    <s v="LIANO.IMANSYAH@CIMBNIAGA.CO.ID"/>
    <s v="D-4"/>
    <n v="3009233"/>
    <s v="HANSEN MULER"/>
    <s v="Production Services Continuity Head"/>
    <m/>
    <m/>
    <m/>
    <m/>
    <x v="1"/>
    <m/>
    <m/>
    <x v="1"/>
    <n v="1"/>
    <x v="0"/>
    <n v="0"/>
    <x v="0"/>
    <n v="0.5"/>
  </r>
  <r>
    <n v="3032394"/>
    <s v="SUCI SETYAWATI"/>
    <s v="U8"/>
    <x v="8"/>
    <s v="Information Technology"/>
    <s v="IT Infrastructure &amp; Operation"/>
    <s v="Production Services Continuity"/>
    <s v="Service Desk - Production Services Continuity"/>
    <s v="Service Desk Specialist"/>
    <s v="Service Desk Specialist"/>
    <s v="Kantor Pusat - Griya Niaga 1"/>
    <s v="TANGERANG SELATAN"/>
    <s v="Banten"/>
    <d v="1990-04-14T00:00:00"/>
    <d v="2016-12-01T00:00:00"/>
    <s v="Female"/>
    <s v="KP"/>
    <s v="SUCI.SETYAWATI@CIMBNIAGA.CO.ID"/>
    <s v="D-4"/>
    <n v="3009233"/>
    <s v="HANSEN MULER"/>
    <s v="Production Services Continuity Head"/>
    <m/>
    <m/>
    <m/>
    <m/>
    <x v="1"/>
    <m/>
    <m/>
    <x v="1"/>
    <n v="1"/>
    <x v="0"/>
    <n v="0"/>
    <x v="0"/>
    <n v="0.5"/>
  </r>
  <r>
    <n v="3007154"/>
    <s v="IRSYAH RUDY"/>
    <s v="U8"/>
    <x v="8"/>
    <s v="Information Technology"/>
    <s v="IT Infrastructure &amp; Operation"/>
    <s v="Production Services Continuity"/>
    <s v="Service Desk - Production Services Continuity"/>
    <s v="Service Desk Specialist"/>
    <s v="Service Desk Specialist"/>
    <s v="Kantor Pusat - Griya Niaga 1"/>
    <s v="TANGERANG SELATAN"/>
    <s v="Banten"/>
    <d v="1979-01-19T00:00:00"/>
    <d v="2004-09-01T00:00:00"/>
    <s v="Male"/>
    <s v="KP"/>
    <s v="IRSYAHR@CIMBNIAGA.CO.ID"/>
    <s v="D-4"/>
    <n v="3009233"/>
    <s v="HANSEN MULER"/>
    <s v="Production Services Continuity Head"/>
    <m/>
    <m/>
    <m/>
    <m/>
    <x v="1"/>
    <m/>
    <m/>
    <x v="1"/>
    <n v="1"/>
    <x v="0"/>
    <n v="0"/>
    <x v="0"/>
    <n v="0.5"/>
  </r>
  <r>
    <n v="3005581"/>
    <s v="RINI RIANAYORI"/>
    <s v="U9"/>
    <x v="8"/>
    <s v="Information Technology"/>
    <s v="IT Infrastructure &amp; Operation"/>
    <s v="Production Services Continuity"/>
    <s v="Service Desk - Production Services Continuity"/>
    <s v="Service Desk Specialist"/>
    <s v="Service Desk Specialist"/>
    <s v="Kantor Pusat - Griya Niaga 1"/>
    <s v="TANGERANG SELATAN"/>
    <s v="Banten"/>
    <d v="1979-05-24T00:00:00"/>
    <d v="2003-11-01T00:00:00"/>
    <s v="Female"/>
    <s v="KP"/>
    <s v="RINI.RIANAYORI@CIMBNIAGA.CO.ID"/>
    <s v="D-4"/>
    <n v="3009233"/>
    <s v="HANSEN MULER"/>
    <s v="Production Services Continuity Head"/>
    <m/>
    <m/>
    <m/>
    <m/>
    <x v="1"/>
    <m/>
    <m/>
    <x v="0"/>
    <n v="0"/>
    <x v="0"/>
    <n v="0"/>
    <x v="0"/>
    <n v="0"/>
  </r>
  <r>
    <n v="3041749"/>
    <s v="RICKY WINANDITYO H.P"/>
    <s v="U5"/>
    <x v="8"/>
    <s v="Information Technology"/>
    <s v="IT Infrastructure &amp; Operation"/>
    <s v="System-I, Storage, WebApp &amp; BackupTechnology"/>
    <s v="Storage Technology"/>
    <s v="Storage Technology Manager"/>
    <s v="Storage Technology Manager"/>
    <s v="Kantor Pusat - Griya Niaga 1"/>
    <s v="TANGERANG SELATAN"/>
    <s v="Banten"/>
    <d v="1981-04-14T00:00:00"/>
    <d v="2020-11-16T00:00:00"/>
    <s v="Male"/>
    <s v="KP"/>
    <s v="Ricky.h.p@cimbniaga.co.id"/>
    <s v="D-4"/>
    <n v="3028131"/>
    <s v="R PRIADIMULIA WIBISANA"/>
    <s v="System-I, Storage, WebApp &amp; BackupTechnology Head"/>
    <m/>
    <m/>
    <m/>
    <m/>
    <x v="1"/>
    <m/>
    <m/>
    <x v="0"/>
    <n v="0"/>
    <x v="0"/>
    <n v="0"/>
    <x v="0"/>
    <n v="0"/>
  </r>
  <r>
    <n v="3026623"/>
    <s v="HINDI HIDAYAT"/>
    <s v="U6"/>
    <x v="8"/>
    <s v="Information Technology"/>
    <s v="IT Infrastructure &amp; Operation"/>
    <s v="System-I, Storage, WebApp &amp; BackupTechnology"/>
    <s v="Storage Technology"/>
    <s v="Storage Technology Sr Specialist"/>
    <s v="Storage Technology Sr Specialist"/>
    <s v="Kantor Pusat - Griya Niaga 1"/>
    <s v="TANGERANG SELATAN"/>
    <s v="Banten"/>
    <d v="1981-09-15T00:00:00"/>
    <d v="2014-06-23T00:00:00"/>
    <s v="Male"/>
    <s v="KP"/>
    <s v="HINDI.HIDAYAT@CIMBNIAGA.CO.ID"/>
    <s v="D-4"/>
    <n v="3041749"/>
    <s v="RICKY WINANDITYO H.P"/>
    <s v="Storage Technology Manager"/>
    <m/>
    <m/>
    <m/>
    <m/>
    <x v="1"/>
    <m/>
    <m/>
    <x v="0"/>
    <n v="0"/>
    <x v="0"/>
    <n v="0"/>
    <x v="0"/>
    <n v="0"/>
  </r>
  <r>
    <n v="3036557"/>
    <s v="AHMAD SOPIAN"/>
    <s v="U7"/>
    <x v="8"/>
    <s v="Information Technology"/>
    <s v="IT Infrastructure &amp; Operation"/>
    <s v="System-I, Storage, WebApp &amp; BackupTechnology"/>
    <s v="Storage Technology"/>
    <s v="Storage Technology Specialist"/>
    <s v="Storage Technology Specialist"/>
    <s v="Kantor Pusat - Griya Niaga 1"/>
    <s v="TANGERANG SELATAN"/>
    <s v="Banten"/>
    <d v="1994-05-29T00:00:00"/>
    <d v="2018-11-05T00:00:00"/>
    <s v="Male"/>
    <s v="KP"/>
    <s v="Ahmad.SopianIT@cimbniaga.co.id"/>
    <s v="D-4"/>
    <n v="3041749"/>
    <s v="RICKY WINANDITYO H.P"/>
    <s v="Storage Technology Manager"/>
    <m/>
    <m/>
    <m/>
    <m/>
    <x v="1"/>
    <m/>
    <m/>
    <x v="0"/>
    <n v="0"/>
    <x v="0"/>
    <n v="0"/>
    <x v="0"/>
    <n v="0"/>
  </r>
  <r>
    <n v="3002693"/>
    <s v="HENDRO SETYONO"/>
    <s v="U5"/>
    <x v="8"/>
    <s v="Information Technology"/>
    <s v="IT Infrastructure &amp; Operation"/>
    <s v="Data Center Operation Management"/>
    <s v="System Changes Management"/>
    <s v="System Changes Management Head"/>
    <s v="System Changes Management Head"/>
    <s v="Kantor Pusat - Griya Niaga 1"/>
    <s v="TANGERANG SELATAN"/>
    <s v="Banten"/>
    <d v="1972-04-27T00:00:00"/>
    <d v="1994-08-04T00:00:00"/>
    <s v="Male"/>
    <s v="KP"/>
    <s v="HENDRO@CIMBNIAGA.CO.ID"/>
    <s v="D-4"/>
    <n v="5602022"/>
    <s v="DHION PRAYUDHA"/>
    <s v="Data Center Operation Management Head"/>
    <m/>
    <m/>
    <m/>
    <m/>
    <x v="1"/>
    <m/>
    <m/>
    <x v="1"/>
    <n v="1"/>
    <x v="0"/>
    <n v="0"/>
    <x v="0"/>
    <n v="0.5"/>
  </r>
  <r>
    <n v="3004673"/>
    <s v="CHRYSANTHI JUZAR"/>
    <s v="U6"/>
    <x v="8"/>
    <s v="Information Technology"/>
    <s v="IT Infrastructure &amp; Operation"/>
    <s v="Data Center Operation Management"/>
    <s v="System Changes Management"/>
    <s v="System Configuration Sr Specialist"/>
    <s v="System Configuration Sr Specialist"/>
    <s v="Kantor Pusat - Griya Niaga 1"/>
    <s v="TANGERANG SELATAN"/>
    <s v="Banten"/>
    <d v="1973-05-16T00:00:00"/>
    <d v="1997-10-01T00:00:00"/>
    <s v="Female"/>
    <s v="KP"/>
    <s v="CHRYSANTHI@CIMBNIAGA.CO.ID"/>
    <s v="D-5"/>
    <n v="3002693"/>
    <s v="HENDRO SETYONO"/>
    <s v="System Changes Management Head"/>
    <m/>
    <m/>
    <m/>
    <m/>
    <x v="1"/>
    <m/>
    <m/>
    <x v="1"/>
    <n v="1"/>
    <x v="2"/>
    <n v="1"/>
    <x v="2"/>
    <n v="1"/>
  </r>
  <r>
    <n v="3019573"/>
    <s v="BAMBANG SLAMET RIYADI"/>
    <s v="U6"/>
    <x v="8"/>
    <s v="Information Technology"/>
    <s v="IT Infrastructure &amp; Operation"/>
    <s v="Data Center Operation Management"/>
    <s v="System Changes Management"/>
    <s v="System Configuration Sr Specialist"/>
    <s v="System Configuration Sr Specialist"/>
    <s v="Kantor Pusat - Griya Niaga 1"/>
    <s v="TANGERANG SELATAN"/>
    <s v="Banten"/>
    <d v="1982-09-19T00:00:00"/>
    <d v="2012-07-09T00:00:00"/>
    <s v="Male"/>
    <s v="KP"/>
    <s v="BAMBANG.SLAMETRIYADI@CIMBNIAGA.CO.ID"/>
    <s v="D-5"/>
    <n v="3002693"/>
    <s v="HENDRO SETYONO"/>
    <s v="System Changes Management Head"/>
    <m/>
    <m/>
    <m/>
    <m/>
    <x v="1"/>
    <m/>
    <m/>
    <x v="1"/>
    <n v="1"/>
    <x v="2"/>
    <n v="1"/>
    <x v="2"/>
    <n v="1"/>
  </r>
  <r>
    <n v="3016821"/>
    <s v="ANGGA DWINANTO"/>
    <s v="U6"/>
    <x v="8"/>
    <s v="Information Technology"/>
    <s v="IT Infrastructure &amp; Operation"/>
    <s v="Data Center Operation Management"/>
    <s v="System Changes Management"/>
    <s v="Application &amp; Infra Changes Sr Specialist"/>
    <s v="Application &amp; Infra Changes Sr Specialist"/>
    <s v="Kantor Pusat - Griya Niaga 1"/>
    <s v="TANGERANG SELATAN"/>
    <s v="Banten"/>
    <d v="1982-05-29T00:00:00"/>
    <d v="2011-08-08T00:00:00"/>
    <s v="Male"/>
    <s v="KP"/>
    <s v="ANGGA.DWINANTO@CIMBNIAGA.CO.ID"/>
    <s v="D-5"/>
    <n v="3002693"/>
    <s v="HENDRO SETYONO"/>
    <s v="System Changes Management Head"/>
    <m/>
    <m/>
    <m/>
    <m/>
    <x v="1"/>
    <m/>
    <m/>
    <x v="0"/>
    <n v="0.5"/>
    <x v="0"/>
    <n v="0"/>
    <x v="0"/>
    <n v="0.25"/>
  </r>
  <r>
    <n v="3038971"/>
    <s v="RENALDY RANGGA JULIANTO"/>
    <s v="U7"/>
    <x v="8"/>
    <s v="Information Technology"/>
    <s v="IT Infrastructure &amp; Operation"/>
    <s v="Data Center Operation Management"/>
    <s v="System Changes Management"/>
    <s v="Application &amp; Infra Changes Specialist"/>
    <s v="Application &amp; Infra Changes Specialist"/>
    <s v="Kantor Pusat - Griya Niaga 1"/>
    <s v="TANGERANG SELATAN"/>
    <s v="Banten"/>
    <d v="1988-07-07T00:00:00"/>
    <d v="2019-09-02T00:00:00"/>
    <s v="Male"/>
    <s v="KP"/>
    <s v="RENALDY.JULIANTO@CIMBNIAGA.CO.ID"/>
    <s v="D-5"/>
    <n v="3002693"/>
    <s v="HENDRO SETYONO"/>
    <s v="System Changes Management Head"/>
    <m/>
    <m/>
    <m/>
    <m/>
    <x v="1"/>
    <m/>
    <m/>
    <x v="0"/>
    <n v="0.6"/>
    <x v="0"/>
    <n v="0"/>
    <x v="0"/>
    <n v="0.3"/>
  </r>
  <r>
    <n v="3038886"/>
    <s v="ZHAFAR KARTIKA PUTRA"/>
    <s v="U7"/>
    <x v="8"/>
    <s v="Information Technology"/>
    <s v="IT Infrastructure &amp; Operation"/>
    <s v="Data Center Operation Management"/>
    <s v="System Changes Management"/>
    <s v="Application &amp; Infra Changes Sr Specialist"/>
    <s v="Application &amp; Infra Changes Sr Specialist"/>
    <s v="Kantor Pusat - Griya Niaga 1"/>
    <s v="TANGERANG SELATAN"/>
    <s v="Banten"/>
    <d v="1989-02-06T00:00:00"/>
    <d v="2019-08-19T00:00:00"/>
    <s v="Male"/>
    <s v="KP"/>
    <s v="ZHAFAR.PUTRA@CIMBNIAGA.CO.ID"/>
    <s v="D-5"/>
    <n v="3002693"/>
    <s v="HENDRO SETYONO"/>
    <s v="System Changes Management Head"/>
    <m/>
    <m/>
    <m/>
    <m/>
    <x v="1"/>
    <m/>
    <m/>
    <x v="1"/>
    <n v="1"/>
    <x v="0"/>
    <n v="0"/>
    <x v="0"/>
    <n v="0.5"/>
  </r>
  <r>
    <n v="3035054"/>
    <s v="MUHAMMAD REZA MAIZAR"/>
    <s v="U7"/>
    <x v="8"/>
    <s v="Information Technology"/>
    <s v="IT Infrastructure &amp; Operation"/>
    <s v="Data Center Operation Management"/>
    <s v="System Changes Management"/>
    <s v="System Configuration Sr Specialist"/>
    <s v="System Configuration Sr Specialist"/>
    <s v="Kantor Pusat - Griya Niaga 1"/>
    <s v="TANGERANG SELATAN"/>
    <s v="Banten"/>
    <d v="1990-05-19T00:00:00"/>
    <d v="2018-01-19T00:00:00"/>
    <s v="Male"/>
    <s v="KP"/>
    <s v="REZA.MAIZAR@CIMBNIAGA.CO.ID"/>
    <s v="D-5"/>
    <n v="3002693"/>
    <s v="HENDRO SETYONO"/>
    <s v="System Changes Management Head"/>
    <m/>
    <m/>
    <m/>
    <m/>
    <x v="1"/>
    <m/>
    <m/>
    <x v="1"/>
    <n v="1"/>
    <x v="2"/>
    <n v="1"/>
    <x v="2"/>
    <n v="1"/>
  </r>
  <r>
    <n v="3040879"/>
    <s v="MUHAMAD LEXSI"/>
    <s v="U8"/>
    <x v="8"/>
    <s v="Information Technology"/>
    <s v="IT Infrastructure &amp; Operation"/>
    <s v="Data Center Operation Management"/>
    <s v="System Changes Management"/>
    <s v="System Configuration Specialist"/>
    <s v="System Configuration Specialist"/>
    <s v="Kantor Pusat - Griya Niaga 1"/>
    <s v="TANGERANG SELATAN"/>
    <s v="Banten"/>
    <d v="1990-06-22T00:00:00"/>
    <d v="2020-03-16T00:00:00"/>
    <s v="Male"/>
    <s v="KP"/>
    <s v="MUHAMAD.LEXSI@CIMBNIAGA.CO.ID"/>
    <s v="D-5"/>
    <n v="3002693"/>
    <s v="HENDRO SETYONO"/>
    <s v="System Changes Management Head"/>
    <m/>
    <m/>
    <m/>
    <m/>
    <x v="1"/>
    <m/>
    <m/>
    <x v="0"/>
    <n v="0.25"/>
    <x v="0"/>
    <n v="0"/>
    <x v="0"/>
    <n v="0.125"/>
  </r>
  <r>
    <n v="3040910"/>
    <s v="BAYU PUJA KUSUMA"/>
    <s v="U8"/>
    <x v="8"/>
    <s v="Information Technology"/>
    <s v="IT Infrastructure &amp; Operation"/>
    <s v="Data Center Operation Management"/>
    <s v="System Changes Management"/>
    <s v="System Configuration Specialist"/>
    <s v="System Configuration Specialist"/>
    <s v="Kantor Pusat - Griya Niaga 1"/>
    <s v="TANGERANG SELATAN"/>
    <s v="Banten"/>
    <d v="1994-12-21T00:00:00"/>
    <d v="2020-03-23T00:00:00"/>
    <s v="Male"/>
    <s v="KP"/>
    <s v="BAYU.KUSUMA@CIMBNIAGA.CO.ID"/>
    <s v="D-5"/>
    <n v="3002693"/>
    <s v="HENDRO SETYONO"/>
    <s v="System Changes Management Head"/>
    <m/>
    <m/>
    <m/>
    <m/>
    <x v="1"/>
    <m/>
    <m/>
    <x v="1"/>
    <n v="1"/>
    <x v="0"/>
    <n v="0"/>
    <x v="0"/>
    <n v="0.5"/>
  </r>
  <r>
    <n v="5360530"/>
    <s v="RAKA PUGER RAMADHAN"/>
    <s v="U8"/>
    <x v="8"/>
    <s v="Information Technology"/>
    <s v="IT Infrastructure &amp; Operation"/>
    <s v="Data Center Operation Management"/>
    <s v="System Changes Management"/>
    <s v="System Configuration Specialist"/>
    <s v="System Configuration Specialist"/>
    <s v="Kantor Pusat - Griya Niaga 1"/>
    <s v="TANGERANG SELATAN"/>
    <s v="Banten"/>
    <d v="1996-01-21T00:00:00"/>
    <d v="2022-01-03T00:00:00"/>
    <s v="Male"/>
    <s v="KP"/>
    <s v="Raka.Ramadhan2@cimbniaga.co.id"/>
    <s v="D-5"/>
    <n v="3002693"/>
    <s v="HENDRO SETYONO"/>
    <s v="System Changes Management Head"/>
    <m/>
    <m/>
    <m/>
    <m/>
    <x v="1"/>
    <m/>
    <m/>
    <x v="1"/>
    <n v="1"/>
    <x v="2"/>
    <n v="1"/>
    <x v="2"/>
    <n v="1"/>
  </r>
  <r>
    <n v="3041134"/>
    <s v="LUTHFI NUGROHO"/>
    <s v="U8"/>
    <x v="8"/>
    <s v="Information Technology"/>
    <s v="IT Infrastructure &amp; Operation"/>
    <s v="Data Center Operation Management"/>
    <s v="System Changes Management"/>
    <s v="Application &amp; Infra Changes Specialist"/>
    <s v="Application &amp; Infra Changes Specialist"/>
    <s v="Kantor Pusat - Griya Niaga 1"/>
    <s v="TANGERANG SELATAN"/>
    <s v="Banten"/>
    <d v="1990-02-22T00:00:00"/>
    <d v="2020-04-13T00:00:00"/>
    <s v="Male"/>
    <s v="KP"/>
    <s v="LUTHFI.NUGROHO@CIMBNIAGA.CO.ID"/>
    <s v="D-5"/>
    <n v="3002693"/>
    <s v="HENDRO SETYONO"/>
    <s v="System Changes Management Head"/>
    <m/>
    <m/>
    <m/>
    <m/>
    <x v="1"/>
    <m/>
    <m/>
    <x v="1"/>
    <n v="1"/>
    <x v="2"/>
    <n v="1"/>
    <x v="2"/>
    <n v="1"/>
  </r>
  <r>
    <n v="5321304"/>
    <s v="REZA PAHLEVI"/>
    <s v="U8"/>
    <x v="8"/>
    <s v="Information Technology"/>
    <s v="IT Infrastructure &amp; Operation"/>
    <s v="Data Center Operation Management"/>
    <s v="System Changes Management"/>
    <s v="Application &amp; Infra Changes Specialist"/>
    <s v="Application &amp; Infra Changes Specialist"/>
    <s v="Kantor Pusat - Griya Niaga 1"/>
    <s v="TANGERANG SELATAN"/>
    <s v="Banten"/>
    <d v="1991-02-25T00:00:00"/>
    <d v="2021-06-07T00:00:00"/>
    <s v="Male"/>
    <s v="KP"/>
    <s v="Reza.Pahlevi@cimbniaga.co.id"/>
    <s v="D-5"/>
    <n v="3002693"/>
    <s v="HENDRO SETYONO"/>
    <s v="System Changes Management Head"/>
    <m/>
    <m/>
    <m/>
    <m/>
    <x v="1"/>
    <m/>
    <m/>
    <x v="1"/>
    <n v="1"/>
    <x v="0"/>
    <n v="0"/>
    <x v="0"/>
    <n v="0.5"/>
  </r>
  <r>
    <n v="3008642"/>
    <s v="BASAR RIYADI"/>
    <s v="U6"/>
    <x v="8"/>
    <s v="Information Technology"/>
    <s v="IT Infrastructure &amp; Operation"/>
    <s v="System-I, Storage, WebApp &amp; BackupTechnology"/>
    <s v="System-I Technology D4"/>
    <s v="System-I Technology Manager"/>
    <s v="System-I Technology Manager"/>
    <s v="Kantor Pusat - Griya Niaga 1"/>
    <s v="TANGERANG SELATAN"/>
    <s v="Banten"/>
    <d v="1984-09-04T00:00:00"/>
    <d v="2006-04-18T00:00:00"/>
    <s v="Male"/>
    <s v="KP"/>
    <s v="BASAR.RIYADI@CIMBNIAGA.CO.ID"/>
    <s v="D-4"/>
    <n v="3028131"/>
    <s v="R PRIADIMULIA WIBISANA"/>
    <s v="System-I, Storage, WebApp &amp; BackupTechnology Head"/>
    <m/>
    <m/>
    <m/>
    <m/>
    <x v="1"/>
    <m/>
    <m/>
    <x v="0"/>
    <n v="0"/>
    <x v="0"/>
    <n v="0"/>
    <x v="0"/>
    <n v="0"/>
  </r>
  <r>
    <n v="5601391"/>
    <s v="MOCHAMAD REZA"/>
    <s v="U7"/>
    <x v="8"/>
    <s v="Information Technology"/>
    <s v="IT Infrastructure &amp; Operation"/>
    <s v="System-I, Storage, WebApp &amp; BackupTechnology"/>
    <s v="System-I Technology D5"/>
    <s v="System-I Technology Sr Specialist"/>
    <s v="System-I Technology Sr Specialist"/>
    <s v="Kantor Pusat - Griya Niaga 1"/>
    <s v="TANGERANG SELATAN"/>
    <s v="Banten"/>
    <d v="1992-02-16T00:00:00"/>
    <d v="2025-10-20T00:00:00"/>
    <s v="Male"/>
    <s v="KP"/>
    <s v="mochamad.reza@cimbniaga.co.id"/>
    <s v="D-4"/>
    <n v="3008642"/>
    <s v="BASAR RIYADI"/>
    <s v="System-I Technology Manager"/>
    <m/>
    <m/>
    <m/>
    <m/>
    <x v="1"/>
    <m/>
    <m/>
    <x v="0"/>
    <n v="0"/>
    <x v="1"/>
    <e v="#N/A"/>
    <x v="1"/>
    <e v="#N/A"/>
  </r>
  <r>
    <n v="3041527"/>
    <s v="DERI DINARTA TAUFIQQUROHMAN"/>
    <s v="U8"/>
    <x v="8"/>
    <s v="Information Technology"/>
    <s v="IT Infrastructure &amp; Operation"/>
    <s v="System-I, Storage, WebApp &amp; BackupTechnology"/>
    <s v="System-I Technology D5"/>
    <s v="System-I Technology Specialist"/>
    <s v="System-I Technology Specialist"/>
    <s v="Kantor Pusat - Griya Niaga 1"/>
    <s v="TANGERANG SELATAN"/>
    <s v="Banten"/>
    <d v="1991-09-14T00:00:00"/>
    <d v="2020-10-05T00:00:00"/>
    <s v="Male"/>
    <s v="KP"/>
    <s v="DERI.TAUFIQQUROHMAN@CIMBNIAGA.CO.ID"/>
    <s v="D-4"/>
    <n v="3008642"/>
    <s v="BASAR RIYADI"/>
    <s v="System-I Technology Manager"/>
    <m/>
    <m/>
    <m/>
    <m/>
    <x v="1"/>
    <m/>
    <m/>
    <x v="0"/>
    <n v="0.45"/>
    <x v="0"/>
    <n v="0"/>
    <x v="0"/>
    <n v="0.22500000000000001"/>
  </r>
  <r>
    <n v="3008421"/>
    <s v="SADAT TJENDERA"/>
    <s v="U5"/>
    <x v="8"/>
    <s v="Information Technology"/>
    <s v="IT Infrastructure &amp; Operation"/>
    <s v="Micro System, Databases &amp; Unix Technology"/>
    <s v="Unix &amp; Linux Technology D4"/>
    <s v="Unix &amp; Linux Technology Manager"/>
    <s v="Unix &amp; Linux Technology Manager"/>
    <s v="Kantor Pusat - Griya Niaga 1"/>
    <s v="TANGERANG SELATAN"/>
    <s v="Banten"/>
    <d v="1981-09-30T00:00:00"/>
    <d v="2006-03-08T00:00:00"/>
    <s v="Male"/>
    <s v="KP"/>
    <s v="SADAT.TJENDERA@CIMBNIAGA.CO.ID"/>
    <s v="D-4"/>
    <n v="5423217"/>
    <s v="ADITYA PRATAMA"/>
    <s v="Micro System, Databases &amp; Unix Technology Head"/>
    <m/>
    <m/>
    <m/>
    <m/>
    <x v="1"/>
    <m/>
    <m/>
    <x v="0"/>
    <n v="0.85"/>
    <x v="0"/>
    <n v="0"/>
    <x v="0"/>
    <n v="0.42499999999999999"/>
  </r>
  <r>
    <n v="3038088"/>
    <s v="DINO ANANDA SAPUTRA"/>
    <s v="U7"/>
    <x v="8"/>
    <s v="Information Technology"/>
    <s v="IT Infrastructure &amp; Operation"/>
    <s v="Micro System, Databases &amp; Unix Technology"/>
    <s v="Unix &amp; Linux Technology D5"/>
    <s v="Unix &amp; Linux Technology Specialist"/>
    <s v="Unix &amp; Linux Technology Specialist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4523"/>
    <s v="ANTONIUS REGI FIRNANDA"/>
    <s v="U5"/>
    <x v="8"/>
    <s v="Information Technology"/>
    <s v="IT Infrastructure &amp; Operation"/>
    <s v="Network, Voice &amp; Video Management"/>
    <s v="Voice &amp; Video Management"/>
    <s v="Voice &amp; Video Sr Specialist"/>
    <s v="Voice &amp; Video Sr Specialist"/>
    <s v="Kantor Pusat - Griya Niaga 1"/>
    <s v="TANGERANG SELATAN"/>
    <s v="Banten"/>
    <d v="1981-12-21T00:00:00"/>
    <d v="2017-10-20T00:00:00"/>
    <s v="Male"/>
    <s v="KP"/>
    <s v="ANTONIUS.FIRNANDA@CIMBNIAGA.CO.ID"/>
    <s v="D-4"/>
    <n v="3022786"/>
    <s v="DAVID ARENTA TARIGAN"/>
    <s v="Network, Voice &amp; Video Management Head"/>
    <m/>
    <m/>
    <m/>
    <m/>
    <x v="1"/>
    <m/>
    <m/>
    <x v="0"/>
    <n v="0"/>
    <x v="0"/>
    <n v="0"/>
    <x v="0"/>
    <n v="0"/>
  </r>
  <r>
    <n v="3040016"/>
    <s v="ABHIRAMA ADWITYA"/>
    <s v="U6"/>
    <x v="8"/>
    <s v="Information Technology"/>
    <s v="IT Infrastructure &amp; Operation"/>
    <s v="Network, Voice &amp; Video Management"/>
    <s v="Voice &amp; Video Management"/>
    <s v="Voice &amp; Video Specialist"/>
    <s v="Voice &amp; Video Specialist"/>
    <s v="Kantor Pusat - Griya Niaga 1"/>
    <s v="TANGERANG SELATAN"/>
    <s v="Banten"/>
    <d v="1986-01-12T00:00:00"/>
    <d v="2019-12-16T00:00:00"/>
    <s v="Male"/>
    <s v="KP"/>
    <s v="ABHIRAMA.ADWITYA@CIMBNIAGA.CO.ID"/>
    <s v="D-4"/>
    <n v="3022786"/>
    <s v="DAVID ARENTA TARIGAN"/>
    <s v="Network, Voice &amp; Video Management Head"/>
    <m/>
    <m/>
    <m/>
    <m/>
    <x v="1"/>
    <m/>
    <m/>
    <x v="0"/>
    <n v="0"/>
    <x v="0"/>
    <n v="0"/>
    <x v="0"/>
    <n v="0"/>
  </r>
  <r>
    <n v="3033052"/>
    <s v="WISNU ABIMANYU"/>
    <s v="U6"/>
    <x v="8"/>
    <s v="Information Technology"/>
    <s v="IT Infrastructure &amp; Operation"/>
    <s v="Network, Voice &amp; Video Management"/>
    <s v="Voice &amp; Video Management"/>
    <s v="Voice &amp; Video Sr Specialist"/>
    <s v="Voice &amp; Video Sr Specialist"/>
    <s v="Kantor Pusat - Griya Niaga 1"/>
    <s v="TANGERANG SELATAN"/>
    <s v="Banten"/>
    <d v="1981-05-23T00:00:00"/>
    <d v="2017-02-23T00:00:00"/>
    <s v="Male"/>
    <s v="KP"/>
    <s v="WISNU.ABIMANYU@CIMBNIAGA.CO.ID"/>
    <s v="D-4"/>
    <n v="3022786"/>
    <s v="DAVID ARENTA TARIGAN"/>
    <s v="Network, Voice &amp; Video Management Head"/>
    <m/>
    <m/>
    <m/>
    <m/>
    <x v="1"/>
    <m/>
    <m/>
    <x v="0"/>
    <n v="0"/>
    <x v="0"/>
    <n v="0"/>
    <x v="0"/>
    <n v="0"/>
  </r>
  <r>
    <n v="3007789"/>
    <s v="JEFFRY KURNIAWAN"/>
    <s v="U2"/>
    <x v="8"/>
    <s v="Information Technology"/>
    <s v="Strategic Planning &amp; Architecture"/>
    <s v="---"/>
    <s v="---"/>
    <s v="Strategic Planning &amp; Architecture Head"/>
    <s v="Strategic Planning &amp; Architecture Head"/>
    <s v="Kantor Pusat - Griya Niaga 2"/>
    <s v="TANGERANG SELATAN"/>
    <s v="Banten"/>
    <d v="1981-11-21T00:00:00"/>
    <d v="2005-04-25T00:00:00"/>
    <s v="Male"/>
    <s v="KP"/>
    <s v="JEFFRY.KURNIAWAN@CIMBNIAGA.CO.ID"/>
    <s v="D-2"/>
    <n v="3040075"/>
    <s v="SANTORI MALINTON"/>
    <s v="Head of Information Technology"/>
    <m/>
    <m/>
    <m/>
    <m/>
    <x v="1"/>
    <m/>
    <m/>
    <x v="0"/>
    <n v="0"/>
    <x v="0"/>
    <n v="0"/>
    <x v="0"/>
    <n v="0"/>
  </r>
  <r>
    <n v="3041540"/>
    <s v="ENDRIK"/>
    <s v="U4"/>
    <x v="8"/>
    <s v="Information Technology"/>
    <s v="Strategic Planning &amp; Architecture"/>
    <s v="Infrastructure Architect - P"/>
    <s v="---"/>
    <s v="Infrastructure Architect Head"/>
    <s v="Infrastructure Architect Head"/>
    <s v="Kantor Pusat - Griya Niaga 2"/>
    <s v="TANGERANG SELATAN"/>
    <s v="Banten"/>
    <d v="1986-12-19T00:00:00"/>
    <d v="2020-10-05T00:00:00"/>
    <s v="Male"/>
    <s v="KP"/>
    <s v="ENDRIK.ENDRIK@CIMBNIAGA.CO.ID"/>
    <s v="D-3"/>
    <n v="3007789"/>
    <s v="JEFFRY KURNIAWAN"/>
    <s v="Strategic Planning &amp; Architecture Head"/>
    <m/>
    <m/>
    <m/>
    <m/>
    <x v="1"/>
    <m/>
    <m/>
    <x v="0"/>
    <n v="0.25"/>
    <x v="0"/>
    <n v="0"/>
    <x v="0"/>
    <n v="0.125"/>
  </r>
  <r>
    <n v="3020659"/>
    <s v="HERLAMBANG BUDI SETIAWAN"/>
    <s v="U4"/>
    <x v="8"/>
    <s v="Information Technology"/>
    <s v="Strategic Planning &amp; Architecture"/>
    <s v="IT Business Partner - Non Retail"/>
    <s v="Technology Program - Non Retail"/>
    <s v="Technology Program Head"/>
    <s v="Technology Program Head"/>
    <s v="Kantor Pusat - Griya Niaga 2"/>
    <s v="TANGERANG SELATAN"/>
    <s v="Banten"/>
    <d v="1977-09-04T00:00:00"/>
    <d v="2012-11-26T00:00:00"/>
    <s v="Male"/>
    <s v="KP"/>
    <s v="HERLAMBANG.SETIAWAN@CIMBNIAGA.CO.ID"/>
    <s v="D-4"/>
    <n v="5324523"/>
    <s v="Aybert Yakob Sutandra"/>
    <s v="IT Business Partner Head - Non Retail"/>
    <m/>
    <m/>
    <m/>
    <m/>
    <x v="1"/>
    <m/>
    <m/>
    <x v="0"/>
    <n v="0"/>
    <x v="0"/>
    <n v="0"/>
    <x v="0"/>
    <n v="0"/>
  </r>
  <r>
    <n v="5324523"/>
    <s v="AYBERT YAKOB SUTANDRA"/>
    <s v="U4"/>
    <x v="8"/>
    <s v="Information Technology"/>
    <s v="Strategic Planning &amp; Architecture"/>
    <s v="IT Business Partner - Non Retail"/>
    <s v="---"/>
    <s v="IT Business Partner Head"/>
    <s v="IT Business Partner Head"/>
    <s v="Kantor Pusat - Griya Niaga 2"/>
    <s v="TANGERANG SELATAN"/>
    <s v="Banten"/>
    <d v="1992-03-04T00:00:00"/>
    <d v="2021-09-06T00:00:00"/>
    <s v="Male"/>
    <s v="KP"/>
    <s v="Aybert.Sutandra@cimbniaga.co.id"/>
    <s v="D-3"/>
    <n v="3007789"/>
    <s v="JEFFRY KURNIAWAN"/>
    <s v="Strategic Planning &amp; Architecture Head"/>
    <m/>
    <m/>
    <m/>
    <m/>
    <x v="1"/>
    <m/>
    <m/>
    <x v="0"/>
    <n v="0"/>
    <x v="0"/>
    <n v="0"/>
    <x v="0"/>
    <n v="0"/>
  </r>
  <r>
    <n v="3025523"/>
    <s v="IKE NADIAVARI"/>
    <s v="U4"/>
    <x v="8"/>
    <s v="Information Technology"/>
    <s v="Strategic Planning &amp; Architecture"/>
    <s v="IT Business Partner - Retail"/>
    <s v="---"/>
    <s v="IT Business Partner Head"/>
    <s v="IT Business Partner Head"/>
    <s v="Kantor Pusat - Griya Niaga 2"/>
    <s v="TANGERANG SELATAN"/>
    <s v="Banten"/>
    <d v="1990-03-20T00:00:00"/>
    <d v="2014-02-10T00:00:00"/>
    <s v="Female"/>
    <s v="KP"/>
    <s v="IKE.NADIAVARI@CIMBNIAGA.CO.ID"/>
    <s v="D-3"/>
    <n v="3007789"/>
    <s v="JEFFRY KURNIAWAN"/>
    <s v="Strategic Planning &amp; Architecture Head"/>
    <m/>
    <m/>
    <m/>
    <m/>
    <x v="1"/>
    <m/>
    <m/>
    <x v="0"/>
    <n v="0"/>
    <x v="0"/>
    <n v="0"/>
    <x v="0"/>
    <n v="0"/>
  </r>
  <r>
    <n v="3006785"/>
    <s v="HENDRA GUNAWAN"/>
    <s v="U3"/>
    <x v="8"/>
    <s v="Information Technology"/>
    <s v="Strategic Planning &amp; Architecture"/>
    <s v="IT Governance &amp; PMO"/>
    <s v="---"/>
    <s v="IT Governance &amp; PMO Head"/>
    <s v="IT Governance &amp; PMO Head"/>
    <s v="Kantor Pusat - Griya Niaga 2"/>
    <s v="TANGERANG SELATAN"/>
    <s v="Banten"/>
    <d v="1976-02-15T00:00:00"/>
    <d v="2004-11-30T00:00:00"/>
    <s v="Male"/>
    <s v="KP"/>
    <s v="HENDRA@CIMBNIAGA.CO.ID"/>
    <s v="D-3"/>
    <n v="3007789"/>
    <s v="JEFFRY KURNIAWAN"/>
    <s v="Strategic Planning &amp; Architecture Head"/>
    <m/>
    <m/>
    <m/>
    <m/>
    <x v="1"/>
    <m/>
    <m/>
    <x v="0"/>
    <n v="0"/>
    <x v="0"/>
    <n v="0"/>
    <x v="0"/>
    <n v="0"/>
  </r>
  <r>
    <n v="3032273"/>
    <s v="YUNITA KUSUMA DEWI"/>
    <s v="U4"/>
    <x v="8"/>
    <s v="Information Technology"/>
    <s v="Strategic Planning &amp; Architecture"/>
    <s v="Solution Architect"/>
    <s v="---"/>
    <s v="Solution Architect Head"/>
    <s v="Solution Architect Head"/>
    <s v="Kantor Pusat - Griya Niaga 1"/>
    <s v="TANGERANG SELATAN"/>
    <s v="Banten"/>
    <d v="1987-06-11T00:00:00"/>
    <d v="2016-12-01T00:00:00"/>
    <s v="Female"/>
    <s v="KP"/>
    <s v="YUNITA.DEWI@CIMBNIAGA.CO.ID"/>
    <s v="D-3"/>
    <n v="3007789"/>
    <s v="JEFFRY KURNIAWAN"/>
    <s v="Strategic Planning &amp; Architecture Head"/>
    <m/>
    <m/>
    <m/>
    <m/>
    <x v="1"/>
    <m/>
    <m/>
    <x v="0"/>
    <n v="0"/>
    <x v="0"/>
    <n v="0"/>
    <x v="0"/>
    <n v="0"/>
  </r>
  <r>
    <n v="5396004"/>
    <s v="RONALD ALEXANDER"/>
    <s v="U4"/>
    <x v="8"/>
    <s v="Information Technology"/>
    <s v="Strategic Planning &amp; Architecture"/>
    <s v="Strategy &amp; Application Architect"/>
    <s v="---"/>
    <s v="Strategy &amp; Application Architect Head"/>
    <s v="Strategy &amp; Application Architect Head"/>
    <s v="Kantor Pusat - Griya Niaga 2"/>
    <s v="TANGERANG SELATAN"/>
    <s v="Banten"/>
    <d v="1989-01-27T00:00:00"/>
    <d v="2023-11-13T00:00:00"/>
    <s v="Male"/>
    <s v="KP"/>
    <s v="ronald.alexander@cimbniaga.co.id"/>
    <s v="D-3"/>
    <n v="3007789"/>
    <s v="JEFFRY KURNIAWAN"/>
    <s v="Strategic Planning &amp; Architecture Head"/>
    <m/>
    <m/>
    <m/>
    <m/>
    <x v="1"/>
    <m/>
    <m/>
    <x v="0"/>
    <n v="0"/>
    <x v="0"/>
    <n v="0"/>
    <x v="0"/>
    <n v="0"/>
  </r>
  <r>
    <n v="3007182"/>
    <s v="PIUS ISMU WIJAYADI"/>
    <s v="U4"/>
    <x v="8"/>
    <s v="Information Technology"/>
    <s v="Strategic Planning &amp; Architecture"/>
    <s v="UI/UX"/>
    <s v="---"/>
    <s v="UI/UX Head"/>
    <s v="UI/UX Head"/>
    <s v="Kantor Pusat - Griya Niaga 2"/>
    <s v="TANGERANG SELATAN"/>
    <s v="Banten"/>
    <d v="1975-08-21T00:00:00"/>
    <d v="2004-05-27T00:00:00"/>
    <s v="Male"/>
    <s v="KP"/>
    <s v="PIUS@CIMBNIAGA.CO.ID"/>
    <s v="D-3"/>
    <n v="3007789"/>
    <s v="JEFFRY KURNIAWAN"/>
    <s v="Strategic Planning &amp; Architecture Head"/>
    <m/>
    <m/>
    <m/>
    <m/>
    <x v="1"/>
    <m/>
    <m/>
    <x v="0"/>
    <n v="0.4"/>
    <x v="0"/>
    <n v="0"/>
    <x v="0"/>
    <n v="0.2"/>
  </r>
  <r>
    <n v="3007046"/>
    <s v="VALENTINUS SUJONO CANDRA"/>
    <s v="U5"/>
    <x v="8"/>
    <s v="Information Technology"/>
    <s v="Strategic Planning &amp; Architecture"/>
    <s v="Strategy &amp; Application Architect"/>
    <s v="Application Architect"/>
    <s v="Application Architect"/>
    <s v="Application Architect"/>
    <s v="Kantor Pusat - Griya Niaga 2"/>
    <s v="TANGERANG SELATAN"/>
    <s v="Banten"/>
    <d v="1974-05-31T00:00:00"/>
    <d v="2004-07-19T00:00:00"/>
    <s v="Male"/>
    <s v="KP"/>
    <s v="VALENTINUS.SUJONO@CIMBNIAGA.CO.ID"/>
    <s v="D-4"/>
    <n v="5396004"/>
    <s v="RONALD ALEXANDER"/>
    <s v="Strategy &amp; Application Architect Head"/>
    <m/>
    <m/>
    <m/>
    <m/>
    <x v="1"/>
    <m/>
    <m/>
    <x v="0"/>
    <n v="0"/>
    <x v="0"/>
    <n v="0"/>
    <x v="0"/>
    <n v="0"/>
  </r>
  <r>
    <n v="3007782"/>
    <s v="DHANY HARTANTO"/>
    <s v="U5"/>
    <x v="8"/>
    <s v="Information Technology"/>
    <s v="Strategic Planning &amp; Architecture"/>
    <s v="Strategy &amp; Application Architect"/>
    <s v="Application Architect"/>
    <s v="Application Architect"/>
    <s v="Application Architect"/>
    <s v="Kantor Pusat - Griya Niaga 2"/>
    <s v="TANGERANG SELATAN"/>
    <s v="Banten"/>
    <d v="1982-11-27T00:00:00"/>
    <d v="2005-04-25T00:00:00"/>
    <s v="Male"/>
    <s v="KP"/>
    <s v="DHANY.HARTANTO@CIMBNIAGA.CO.ID"/>
    <s v="D-4"/>
    <n v="5396004"/>
    <s v="RONALD ALEXANDER"/>
    <s v="Strategy &amp; Application Architect Head"/>
    <m/>
    <m/>
    <m/>
    <m/>
    <x v="1"/>
    <m/>
    <m/>
    <x v="1"/>
    <n v="1"/>
    <x v="0"/>
    <n v="0"/>
    <x v="0"/>
    <n v="0.5"/>
  </r>
  <r>
    <n v="3039332"/>
    <s v="CHRISTOFER ADE SUHENDRA"/>
    <s v="U5"/>
    <x v="8"/>
    <s v="Information Technology"/>
    <s v="Strategic Planning &amp; Architecture"/>
    <s v="Strategy &amp; Application Architect"/>
    <s v="Application Architect"/>
    <s v="Application Architect"/>
    <s v="Application Architect"/>
    <s v="Kantor Pusat - Griya Niaga 2"/>
    <s v="TANGERANG SELATAN"/>
    <s v="Banten"/>
    <d v="1990-01-13T00:00:00"/>
    <d v="2019-12-02T00:00:00"/>
    <s v="Male"/>
    <s v="KP"/>
    <s v="CHRISTOFER.SUHENDRA@CIMBNIAGA.CO.ID"/>
    <s v="D-4"/>
    <n v="5396004"/>
    <s v="RONALD ALEXANDER"/>
    <s v="Strategy &amp; Application Architect Head"/>
    <m/>
    <m/>
    <m/>
    <m/>
    <x v="1"/>
    <m/>
    <m/>
    <x v="0"/>
    <n v="0"/>
    <x v="0"/>
    <n v="0"/>
    <x v="0"/>
    <n v="0"/>
  </r>
  <r>
    <n v="5389010"/>
    <s v="FERDI IRDIANTO"/>
    <s v="U6"/>
    <x v="8"/>
    <s v="Information Technology"/>
    <s v="Strategic Planning &amp; Architecture"/>
    <s v="Strategy &amp; Application Architect"/>
    <s v="Application Architect"/>
    <s v="Application Architect"/>
    <s v="Application Architect"/>
    <s v="Kantor Pusat - Griya Niaga 2"/>
    <s v="TANGERANG SELATAN"/>
    <s v="Banten"/>
    <d v="1984-07-28T00:00:00"/>
    <d v="2023-05-15T00:00:00"/>
    <s v="Male"/>
    <s v="KP"/>
    <s v="Ferdi.Irdianto@cimbniaga.co.id"/>
    <s v="D-4"/>
    <n v="5396004"/>
    <s v="RONALD ALEXANDER"/>
    <s v="Strategy &amp; Application Architect Head"/>
    <m/>
    <m/>
    <m/>
    <m/>
    <x v="1"/>
    <m/>
    <m/>
    <x v="0"/>
    <n v="0.4"/>
    <x v="0"/>
    <n v="0"/>
    <x v="0"/>
    <n v="0.2"/>
  </r>
  <r>
    <n v="5420567"/>
    <s v="NURANI AMALIA KHASANAH"/>
    <s v="U6"/>
    <x v="8"/>
    <s v="Information Technology"/>
    <s v="Strategic Planning &amp; Architecture"/>
    <s v="Strategy &amp; Application Architect"/>
    <s v="Application Architect"/>
    <s v="Application Architect"/>
    <s v="Application Architect"/>
    <s v="Kantor Pusat - Griya Niaga 2"/>
    <s v="TANGERANG SELATAN"/>
    <s v="Banten"/>
    <d v="1991-08-14T00:00:00"/>
    <d v="2025-01-13T00:00:00"/>
    <s v="Female"/>
    <s v="KP"/>
    <s v="nurani.khasanah@cimbniaga.co.id"/>
    <s v="D-4"/>
    <n v="5396004"/>
    <s v="RONALD ALEXANDER"/>
    <s v="Strategy &amp; Application Architect Head"/>
    <m/>
    <m/>
    <m/>
    <m/>
    <x v="1"/>
    <m/>
    <m/>
    <x v="0"/>
    <n v="0.6"/>
    <x v="1"/>
    <e v="#N/A"/>
    <x v="1"/>
    <e v="#N/A"/>
  </r>
  <r>
    <n v="5364585"/>
    <s v="NURWANSYAH MA"/>
    <s v="U5"/>
    <x v="8"/>
    <s v="Information Technology"/>
    <s v="Strategic Planning &amp; Architecture"/>
    <s v="Infrastructure Architect - P"/>
    <s v="Infrastructure Architect"/>
    <s v="Infrastructure Architect"/>
    <s v="Infrastructure Architect"/>
    <s v="Kantor Pusat - Griya Niaga 2"/>
    <s v="TANGERANG SELATAN"/>
    <s v="Banten"/>
    <d v="1987-12-08T00:00:00"/>
    <d v="2022-03-07T00:00:00"/>
    <s v="Male"/>
    <s v="KP"/>
    <s v="Nurwansyah.Ma@cimbniaga.co.id"/>
    <s v="D-4"/>
    <n v="3041540"/>
    <s v="ENDRIK"/>
    <s v="Infrastructure Architect Head"/>
    <m/>
    <m/>
    <m/>
    <m/>
    <x v="1"/>
    <m/>
    <m/>
    <x v="1"/>
    <n v="1"/>
    <x v="0"/>
    <n v="0"/>
    <x v="0"/>
    <n v="0.5"/>
  </r>
  <r>
    <n v="3007084"/>
    <s v="WAHYU"/>
    <s v="U5"/>
    <x v="8"/>
    <s v="Information Technology"/>
    <s v="Strategic Planning &amp; Architecture"/>
    <s v="Infrastructure Architect - P"/>
    <s v="Infrastructure Architect"/>
    <s v="Infrastructure Architect"/>
    <s v="Infrastructure Architect"/>
    <s v="Kantor Pusat - Griya Niaga 2"/>
    <s v="TANGERANG SELATAN"/>
    <s v="Banten"/>
    <d v="1978-07-08T00:00:00"/>
    <d v="2004-08-02T00:00:00"/>
    <s v="Male"/>
    <s v="KP"/>
    <s v="WAHYU.THIO@CIMBNIAGA.CO.ID"/>
    <s v="D-4"/>
    <n v="3041540"/>
    <s v="ENDRIK"/>
    <s v="Infrastructure Architect Head"/>
    <m/>
    <m/>
    <m/>
    <m/>
    <x v="1"/>
    <m/>
    <m/>
    <x v="1"/>
    <n v="1"/>
    <x v="0"/>
    <n v="0"/>
    <x v="0"/>
    <n v="0.5"/>
  </r>
  <r>
    <n v="3005535"/>
    <s v="PARSAORAN SIMANULANG"/>
    <s v="U5"/>
    <x v="8"/>
    <s v="Information Technology"/>
    <s v="Strategic Planning &amp; Architecture"/>
    <s v="Infrastructure Architect - P"/>
    <s v="Infrastructure Architect"/>
    <s v="Infrastructure Architect"/>
    <s v="Infrastructure Architect"/>
    <s v="Kantor Pusat - Griya Niaga 2"/>
    <s v="TANGERANG SELATAN"/>
    <s v="Banten"/>
    <d v="1974-10-26T00:00:00"/>
    <d v="2001-09-05T00:00:00"/>
    <s v="Male"/>
    <s v="KP"/>
    <s v="PARSAORAN.SIMANULLANG@CIMBNIAGA.CO.ID"/>
    <s v="D-4"/>
    <n v="3041540"/>
    <s v="ENDRIK"/>
    <s v="Infrastructure Architect Head"/>
    <m/>
    <m/>
    <m/>
    <m/>
    <x v="1"/>
    <m/>
    <m/>
    <x v="0"/>
    <n v="0.55000000000000004"/>
    <x v="0"/>
    <n v="0"/>
    <x v="0"/>
    <n v="0.27500000000000002"/>
  </r>
  <r>
    <n v="5371395"/>
    <s v="WITONO ALI"/>
    <s v="U6"/>
    <x v="8"/>
    <s v="Information Technology"/>
    <s v="Strategic Planning &amp; Architecture"/>
    <s v="Infrastructure Architect - P"/>
    <s v="Infrastructure Architect"/>
    <s v="Infrastructure Architect"/>
    <s v="Infrastructure Architect"/>
    <s v="Kantor Pusat - Griya Niaga 2"/>
    <s v="TANGERANG SELATAN"/>
    <s v="Banten"/>
    <d v="1978-06-18T00:00:00"/>
    <d v="2022-06-20T00:00:00"/>
    <s v="Male"/>
    <s v="KP"/>
    <s v="Witono.Ali@cimbniaga.co.id"/>
    <s v="D-4"/>
    <n v="3041540"/>
    <s v="ENDRIK"/>
    <s v="Infrastructure Architect Head"/>
    <m/>
    <m/>
    <m/>
    <m/>
    <x v="1"/>
    <m/>
    <m/>
    <x v="1"/>
    <n v="1"/>
    <x v="0"/>
    <n v="0"/>
    <x v="0"/>
    <n v="0.5"/>
  </r>
  <r>
    <n v="5369062"/>
    <s v="MICHAEL WAIRISAL"/>
    <s v="U6"/>
    <x v="8"/>
    <s v="Information Technology"/>
    <s v="Strategic Planning &amp; Architecture"/>
    <s v="Infrastructure Architect - P"/>
    <s v="Infrastructure Architect"/>
    <s v="Infrastructure Architect"/>
    <s v="Infrastructure Architect"/>
    <s v="Kantor Pusat - Griya Niaga 2"/>
    <s v="TANGERANG SELATAN"/>
    <s v="Banten"/>
    <d v="1991-04-22T00:00:00"/>
    <d v="2022-05-09T00:00:00"/>
    <s v="Male"/>
    <s v="KP"/>
    <s v="Michael.Wairisal@cimbniaga.co.id"/>
    <s v="D-4"/>
    <n v="3041540"/>
    <s v="ENDRIK"/>
    <s v="Infrastructure Architect Head"/>
    <m/>
    <m/>
    <m/>
    <m/>
    <x v="1"/>
    <m/>
    <m/>
    <x v="1"/>
    <n v="1"/>
    <x v="0"/>
    <n v="0"/>
    <x v="0"/>
    <n v="0.5"/>
  </r>
  <r>
    <n v="3006585"/>
    <s v="LEFI EDWARDO"/>
    <s v="U7"/>
    <x v="8"/>
    <s v="Information Technology"/>
    <s v="Strategic Planning &amp; Architecture"/>
    <s v="Infrastructure Architect - P"/>
    <s v="Infrastructure Architect"/>
    <s v="Infrastructure Architect"/>
    <s v="Infrastructure Architect"/>
    <s v="Kantor Pusat - Griya Niaga 2"/>
    <s v="TANGERANG SELATAN"/>
    <s v="Banten"/>
    <d v="1981-08-05T00:00:00"/>
    <d v="2004-01-26T00:00:00"/>
    <s v="Male"/>
    <s v="KP"/>
    <s v="LEFI.EDWARDO@CIMBNIAGA.CO.ID"/>
    <s v="D-4"/>
    <n v="3041540"/>
    <s v="ENDRIK"/>
    <s v="Infrastructure Architect Head"/>
    <m/>
    <m/>
    <m/>
    <m/>
    <x v="1"/>
    <m/>
    <m/>
    <x v="1"/>
    <n v="1"/>
    <x v="0"/>
    <n v="0"/>
    <x v="0"/>
    <n v="0.5"/>
  </r>
  <r>
    <n v="3006052"/>
    <s v="FIRMAN SALIM"/>
    <s v="U4"/>
    <x v="8"/>
    <s v="Information Technology"/>
    <s v="Strategic Planning &amp; Architecture"/>
    <s v="IT Governance &amp; PMO"/>
    <s v="IT Governance &amp; Compliance D4"/>
    <s v="IT Governance &amp; Compliance Head"/>
    <s v="IT Governance &amp; Compliance Head"/>
    <s v="Kantor Pusat - Griya Niaga 1"/>
    <s v="TANGERANG SELATAN"/>
    <s v="Banten"/>
    <d v="1972-06-10T00:00:00"/>
    <d v="2003-05-12T00:00:00"/>
    <s v="Male"/>
    <s v="KP"/>
    <s v="FSALIM@CIMBNIAGA.CO.ID"/>
    <s v="D-4"/>
    <n v="3006785"/>
    <s v="HENDRA GUNAWAN"/>
    <s v="IT Governance &amp; PMO Head"/>
    <m/>
    <m/>
    <m/>
    <m/>
    <x v="1"/>
    <m/>
    <m/>
    <x v="0"/>
    <n v="0"/>
    <x v="0"/>
    <n v="0"/>
    <x v="0"/>
    <n v="0"/>
  </r>
  <r>
    <n v="3022122"/>
    <s v="SARAH HUTAGALUNG"/>
    <s v="U6"/>
    <x v="8"/>
    <s v="Information Technology"/>
    <s v="Strategic Planning &amp; Architecture"/>
    <s v="IT Governance &amp; PMO"/>
    <s v="IT Governance &amp; Compliance D4"/>
    <s v="IT Governance &amp; Compliance Specialist"/>
    <s v="IT Governance &amp; Compliance Specialist"/>
    <s v="Kantor Pusat - Griya Niaga 1"/>
    <s v="TANGERANG SELATAN"/>
    <s v="Banten"/>
    <d v="1988-09-22T00:00:00"/>
    <d v="2013-03-06T00:00:00"/>
    <s v="Female"/>
    <s v="KP"/>
    <s v="SARAH.HUTAGALUNG@CIMBNIAGA.CO.ID"/>
    <s v="D-5"/>
    <n v="3006052"/>
    <s v="FIRMAN SALIM"/>
    <s v="IT Governance &amp; Compliance Head"/>
    <m/>
    <m/>
    <m/>
    <m/>
    <x v="1"/>
    <m/>
    <m/>
    <x v="0"/>
    <n v="0"/>
    <x v="2"/>
    <n v="1"/>
    <x v="0"/>
    <n v="0.5"/>
  </r>
  <r>
    <n v="5417512"/>
    <s v="KIKI AMELIA"/>
    <s v="U6"/>
    <x v="8"/>
    <s v="Information Technology"/>
    <s v="Strategic Planning &amp; Architecture"/>
    <s v="IT Governance &amp; PMO"/>
    <s v="IT Governance &amp; Compliance D4"/>
    <s v="IT Governance &amp; Compliance Specialist"/>
    <s v="IT Governance &amp; Compliance Specialist"/>
    <s v="Kantor Pusat - Griya Niaga 1"/>
    <s v="TANGERANG SELATAN"/>
    <s v="Banten"/>
    <d v="1993-08-21T00:00:00"/>
    <d v="2024-12-09T00:00:00"/>
    <s v="Female"/>
    <s v="KP"/>
    <s v="kiki.amelia@cimbniaga.co.id"/>
    <s v="D-5"/>
    <n v="3006052"/>
    <s v="FIRMAN SALIM"/>
    <s v="IT Governance &amp; Compliance Head"/>
    <m/>
    <m/>
    <m/>
    <m/>
    <x v="1"/>
    <m/>
    <m/>
    <x v="0"/>
    <n v="0.1"/>
    <x v="1"/>
    <e v="#N/A"/>
    <x v="1"/>
    <e v="#N/A"/>
  </r>
  <r>
    <n v="3005447"/>
    <s v="WIDHI HASTUTI"/>
    <s v="U8"/>
    <x v="8"/>
    <s v="Information Technology"/>
    <s v="Strategic Planning &amp; Architecture"/>
    <s v="IT Governance &amp; PMO"/>
    <s v="IT Governance &amp; Compliance D4"/>
    <s v="IT Governance &amp; Compliance Specialist"/>
    <s v="IT Governance &amp; Compliance Specialist"/>
    <s v="Kantor Pusat - Griya Niaga 1"/>
    <s v="TANGERANG SELATAN"/>
    <s v="Banten"/>
    <d v="1978-08-07T00:00:00"/>
    <d v="2004-03-10T00:00:00"/>
    <s v="Female"/>
    <s v="KP"/>
    <s v="WHASTUTI@CIMBNIAGA.CO.ID"/>
    <s v="D-5"/>
    <n v="3006052"/>
    <s v="FIRMAN SALIM"/>
    <s v="IT Governance &amp; Compliance Head"/>
    <m/>
    <m/>
    <m/>
    <m/>
    <x v="1"/>
    <m/>
    <m/>
    <x v="0"/>
    <n v="0.45"/>
    <x v="0"/>
    <n v="0"/>
    <x v="0"/>
    <n v="0.22500000000000001"/>
  </r>
  <r>
    <n v="5417561"/>
    <s v="CHRISTINE NATALIA"/>
    <s v="U5"/>
    <x v="8"/>
    <s v="Information Technology"/>
    <s v="Strategic Planning &amp; Architecture"/>
    <s v="IT Business Partner - Retail"/>
    <s v="IT Project Managers - ITBP Retail"/>
    <s v="IT Project Manager Specialist"/>
    <s v="IT Project Manager Specialist"/>
    <s v="Kantor Pusat - Griya Niaga 2"/>
    <s v="TANGERANG SELATAN"/>
    <s v="Banten"/>
    <d v="1991-12-12T00:00:00"/>
    <d v="2024-12-02T00:00:00"/>
    <s v="Female"/>
    <s v="KP"/>
    <s v="christine.natalia2@cimbniaga.co.id"/>
    <s v="D-4"/>
    <n v="3025523"/>
    <s v="IKE NADIAVARI"/>
    <s v="IT Business Partner Head - Retail"/>
    <m/>
    <m/>
    <m/>
    <m/>
    <x v="1"/>
    <m/>
    <m/>
    <x v="0"/>
    <n v="0"/>
    <x v="1"/>
    <e v="#N/A"/>
    <x v="1"/>
    <e v="#N/A"/>
  </r>
  <r>
    <n v="5420394"/>
    <s v="JOVIAN TJAHJADI"/>
    <s v="U6"/>
    <x v="8"/>
    <s v="Information Technology"/>
    <s v="Strategic Planning &amp; Architecture"/>
    <s v="IT Business Partner - Retail"/>
    <s v="IT Project Managers - ITBP Retail"/>
    <s v="IT Project Manager Specialist"/>
    <s v="IT Project Manager Specialist"/>
    <s v="Kantor Pusat - Griya Niaga 2"/>
    <s v="TANGERANG SELATAN"/>
    <s v="Banten"/>
    <d v="1996-08-18T00:00:00"/>
    <d v="2025-02-03T00:00:00"/>
    <s v="Male"/>
    <s v="KP"/>
    <s v="jovian.tjahjadi@cimbniaga.co.id"/>
    <s v="D-4"/>
    <n v="3025523"/>
    <s v="IKE NADIAVARI"/>
    <s v="IT Business Partner Head - Retail"/>
    <m/>
    <m/>
    <m/>
    <m/>
    <x v="1"/>
    <m/>
    <m/>
    <x v="0"/>
    <n v="0.1"/>
    <x v="1"/>
    <e v="#N/A"/>
    <x v="1"/>
    <e v="#N/A"/>
  </r>
  <r>
    <n v="3008466"/>
    <s v="NURTIARA HANIE"/>
    <s v="U5"/>
    <x v="8"/>
    <s v="Information Technology"/>
    <s v="Strategic Planning &amp; Architecture"/>
    <s v="IT Governance &amp; PMO"/>
    <s v="IT Technology Performance Management &amp; Capacity Planning"/>
    <s v="IT Technology Performance Management &amp; Capacity Planning Sr Specialist"/>
    <s v="IT Technology Performance Management &amp; Capacity Planning Sr Specialist"/>
    <s v="Kantor Pusat - Griya Niaga 1"/>
    <s v="TANGERANG SELATAN"/>
    <s v="Banten"/>
    <d v="1982-04-27T00:00:00"/>
    <d v="2006-12-12T00:00:00"/>
    <s v="Female"/>
    <s v="KP"/>
    <s v="NURTIARA.HANIE@CIMBNIAGA.CO.ID"/>
    <s v="D-4"/>
    <n v="3006785"/>
    <s v="HENDRA GUNAWAN"/>
    <s v="IT Governance &amp; PMO Head"/>
    <m/>
    <m/>
    <m/>
    <m/>
    <x v="1"/>
    <m/>
    <m/>
    <x v="0"/>
    <n v="0"/>
    <x v="2"/>
    <n v="1"/>
    <x v="0"/>
    <n v="0.5"/>
  </r>
  <r>
    <n v="3007285"/>
    <s v="DEWI HALIM"/>
    <s v="U5"/>
    <x v="8"/>
    <s v="Information Technology"/>
    <s v="Strategic Planning &amp; Architecture"/>
    <s v="IT Governance &amp; PMO"/>
    <s v="IT Technology Performance Management &amp; Capacity Planning"/>
    <s v="IT Technology Performance Management &amp; Capacity Planning Lead"/>
    <s v="IT Technology Performance Management &amp; Capacity Planning Lead"/>
    <s v="Kantor Pusat - Griya Niaga 1"/>
    <s v="TANGERANG SELATAN"/>
    <s v="Banten"/>
    <d v="1981-10-17T00:00:00"/>
    <d v="2004-11-01T00:00:00"/>
    <s v="Female"/>
    <s v="KP"/>
    <s v="DEWI.HALIM@CIMBNIAGA.CO.ID"/>
    <s v="D-4"/>
    <n v="3006785"/>
    <s v="HENDRA GUNAWAN"/>
    <s v="IT Governance &amp; PMO Head"/>
    <m/>
    <m/>
    <m/>
    <m/>
    <x v="1"/>
    <m/>
    <m/>
    <x v="0"/>
    <n v="0"/>
    <x v="0"/>
    <n v="0"/>
    <x v="0"/>
    <n v="0"/>
  </r>
  <r>
    <n v="3013377"/>
    <s v="A CHAERUNISA DWI PUTRI"/>
    <s v="U7"/>
    <x v="8"/>
    <s v="Information Technology"/>
    <s v="Strategic Planning &amp; Architecture"/>
    <s v="IT Governance &amp; PMO"/>
    <s v="IT Technology Performance Management &amp; Capacity Planning"/>
    <s v="IT Technology Performance Management &amp; Capacity Planning Specialist"/>
    <s v="IT Technology Performance Management &amp; Capacity Planning Specialist"/>
    <s v="Kantor Pusat - Griya Niaga 1"/>
    <s v="TANGERANG SELATAN"/>
    <s v="Banten"/>
    <d v="1988-10-02T00:00:00"/>
    <d v="2010-06-01T00:00:00"/>
    <s v="Female"/>
    <s v="KP"/>
    <s v="CHAERUNISA.PUTRI@CIMBNIAGA.CO.ID"/>
    <s v="D-4"/>
    <n v="3006785"/>
    <s v="HENDRA GUNAWAN"/>
    <s v="IT Governance &amp; PMO Head"/>
    <m/>
    <m/>
    <m/>
    <m/>
    <x v="1"/>
    <m/>
    <m/>
    <x v="0"/>
    <n v="0"/>
    <x v="2"/>
    <n v="1"/>
    <x v="0"/>
    <n v="0.5"/>
  </r>
  <r>
    <n v="5321306"/>
    <s v="DADAN RAMDANI"/>
    <s v="U5"/>
    <x v="8"/>
    <s v="Central Operations"/>
    <s v="Transaction Operational &amp; Digital Improvement"/>
    <s v="Digital Operations Improvement - D3"/>
    <s v="Digital Operations Improvement Project"/>
    <s v="Digital Operations Improvement Project Manager"/>
    <s v="Digital Operations Improvement Project Manager"/>
    <s v="Kantor Pusat - Griya Niaga 2"/>
    <s v="TANGERANG SELATAN"/>
    <s v="Banten"/>
    <d v="1985-08-10T00:00:00"/>
    <d v="2021-06-28T00:00:00"/>
    <s v="Male"/>
    <s v="KP"/>
    <s v="Dadan.Ramdani@cimbniaga.co.id"/>
    <s v="D-4"/>
    <n v="5359613"/>
    <s v="KETUT MELIANA SAPUTRA"/>
    <s v="Transaction Operational &amp; Digital Improvement Head"/>
    <m/>
    <m/>
    <m/>
    <m/>
    <x v="1"/>
    <m/>
    <m/>
    <x v="1"/>
    <n v="1"/>
    <x v="0"/>
    <n v="0"/>
    <x v="0"/>
    <n v="0.5"/>
  </r>
  <r>
    <n v="3040368"/>
    <s v="HUSEIN HUMAIDI"/>
    <s v="U5"/>
    <x v="8"/>
    <s v="Information Technology"/>
    <s v="Strategic Planning &amp; Architecture"/>
    <s v="IT Business Partner - Retail"/>
    <s v="ITBP Digital Banking &amp; Branchless D4"/>
    <s v="ITBP Digital Banking &amp; Branchless Head"/>
    <s v="ITBP Digital Banking &amp; Branchless Head"/>
    <s v="Kantor Pusat - Griya Niaga 2"/>
    <s v="TANGERANG SELATAN"/>
    <s v="Banten"/>
    <d v="1988-06-02T00:00:00"/>
    <d v="2020-01-27T00:00:00"/>
    <s v="Male"/>
    <s v="KP"/>
    <s v="HUSEIN.HUMAIDI@CIMBNIAGA.CO.ID"/>
    <s v="D-4"/>
    <n v="3025523"/>
    <s v="IKE NADIAVARI"/>
    <s v="IT Business Partner Head - Retail"/>
    <m/>
    <m/>
    <m/>
    <m/>
    <x v="1"/>
    <m/>
    <m/>
    <x v="0"/>
    <n v="0"/>
    <x v="0"/>
    <n v="0"/>
    <x v="0"/>
    <n v="0"/>
  </r>
  <r>
    <n v="3040412"/>
    <s v="MOCHAMMAD RIZKY FADILLAH"/>
    <s v="U6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92-03-23T00:00:00"/>
    <d v="2020-02-10T00:00:00"/>
    <s v="Male"/>
    <s v="KP"/>
    <s v="MOCHAMMAD.FADILLAH@CIMBNIAGA.CO.ID"/>
    <s v="D-5"/>
    <n v="3040368"/>
    <s v="HUSEIN HUMAIDI"/>
    <s v="ITBP Digital Banking &amp; Branchless Head"/>
    <m/>
    <m/>
    <m/>
    <m/>
    <x v="1"/>
    <m/>
    <m/>
    <x v="0"/>
    <n v="0"/>
    <x v="0"/>
    <n v="0"/>
    <x v="0"/>
    <n v="0"/>
  </r>
  <r>
    <n v="3039763"/>
    <s v="IRVAN ADI RAMADHAN"/>
    <s v="U6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91-03-18T00:00:00"/>
    <d v="2020-01-06T00:00:00"/>
    <s v="Male"/>
    <s v="KP"/>
    <s v="IRVAN.RAMADHAN@CIMBNIAGA.CO.ID"/>
    <s v="D-5"/>
    <n v="3040368"/>
    <s v="HUSEIN HUMAIDI"/>
    <s v="ITBP Digital Banking &amp; Branchless Head"/>
    <m/>
    <m/>
    <m/>
    <m/>
    <x v="1"/>
    <m/>
    <m/>
    <x v="0"/>
    <n v="0"/>
    <x v="0"/>
    <n v="0"/>
    <x v="0"/>
    <n v="0"/>
  </r>
  <r>
    <n v="3020660"/>
    <s v="DEDI WARDHANA"/>
    <s v="U6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75-07-04T00:00:00"/>
    <d v="2012-11-26T00:00:00"/>
    <s v="Male"/>
    <s v="KP"/>
    <s v="DEDI.WARDHANA@CIMBNIAGA.CO.ID"/>
    <s v="D-5"/>
    <n v="3040368"/>
    <s v="HUSEIN HUMAIDI"/>
    <s v="ITBP Digital Banking &amp; Branchless Head"/>
    <m/>
    <m/>
    <m/>
    <m/>
    <x v="1"/>
    <m/>
    <m/>
    <x v="0"/>
    <n v="0"/>
    <x v="0"/>
    <n v="0"/>
    <x v="0"/>
    <n v="0"/>
  </r>
  <r>
    <n v="5368731"/>
    <s v="TAUFIK ISMAIL"/>
    <s v="U6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91-10-30T00:00:00"/>
    <d v="2022-04-25T00:00:00"/>
    <s v="Male"/>
    <s v="KP"/>
    <s v="Taufik.Ismail@cimbniaga.co.id"/>
    <s v="D-5"/>
    <n v="3040368"/>
    <s v="HUSEIN HUMAIDI"/>
    <s v="ITBP Digital Banking &amp; Branchless Head"/>
    <m/>
    <m/>
    <m/>
    <m/>
    <x v="1"/>
    <m/>
    <m/>
    <x v="0"/>
    <n v="0.2"/>
    <x v="0"/>
    <n v="0"/>
    <x v="0"/>
    <n v="0.1"/>
  </r>
  <r>
    <n v="3039334"/>
    <s v="CHRIS PAUL HIDAYAT"/>
    <s v="U6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88-06-07T00:00:00"/>
    <d v="2019-10-07T00:00:00"/>
    <s v="Male"/>
    <s v="KP"/>
    <s v="CHRIS.HIDAYAT@CIMBNIAGA.CO.ID"/>
    <s v="D-5"/>
    <n v="3040368"/>
    <s v="HUSEIN HUMAIDI"/>
    <s v="ITBP Digital Banking &amp; Branchless Head"/>
    <m/>
    <m/>
    <m/>
    <m/>
    <x v="1"/>
    <m/>
    <m/>
    <x v="1"/>
    <n v="1"/>
    <x v="0"/>
    <n v="0"/>
    <x v="0"/>
    <n v="0.5"/>
  </r>
  <r>
    <n v="3039083"/>
    <s v="HIACINTA RETNO PALUPI"/>
    <s v="U7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93-06-27T00:00:00"/>
    <d v="2019-09-09T00:00:00"/>
    <s v="Female"/>
    <s v="KP"/>
    <s v="HIACINTA.PALUPI@CIMBNIAGA.CO.ID"/>
    <s v="D-5"/>
    <n v="3040368"/>
    <s v="HUSEIN HUMAIDI"/>
    <s v="ITBP Digital Banking &amp; Branchless Head"/>
    <m/>
    <m/>
    <m/>
    <m/>
    <x v="1"/>
    <m/>
    <m/>
    <x v="0"/>
    <n v="0"/>
    <x v="0"/>
    <n v="0"/>
    <x v="0"/>
    <n v="0"/>
  </r>
  <r>
    <n v="3041087"/>
    <s v="GISKA PRAVITASARI SYAFEI"/>
    <s v="U7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92-04-19T00:00:00"/>
    <d v="2020-04-06T00:00:00"/>
    <s v="Female"/>
    <s v="KP"/>
    <s v="GISKA.SYAFEI@CIMBNIAGA.CO.ID"/>
    <s v="D-5"/>
    <n v="3040368"/>
    <s v="HUSEIN HUMAIDI"/>
    <s v="ITBP Digital Banking &amp; Branchless Head"/>
    <m/>
    <m/>
    <m/>
    <m/>
    <x v="1"/>
    <m/>
    <m/>
    <x v="0"/>
    <n v="0"/>
    <x v="0"/>
    <n v="0"/>
    <x v="0"/>
    <n v="0"/>
  </r>
  <r>
    <n v="3040842"/>
    <s v="GRACE NATHANIA BRATANATA"/>
    <s v="U7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5175"/>
    <s v="ATILLAH SRIDHANY PUTRI"/>
    <s v="U7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93-07-02T00:00:00"/>
    <d v="2021-10-18T00:00:00"/>
    <s v="Female"/>
    <s v="KP"/>
    <s v="Atillah.Putri@cimbniaga.co.id"/>
    <s v="D-5"/>
    <n v="3040368"/>
    <s v="HUSEIN HUMAIDI"/>
    <s v="ITBP Digital Banking &amp; Branchless Head"/>
    <m/>
    <m/>
    <m/>
    <m/>
    <x v="1"/>
    <m/>
    <m/>
    <x v="0"/>
    <n v="0"/>
    <x v="0"/>
    <n v="0"/>
    <x v="0"/>
    <n v="0"/>
  </r>
  <r>
    <n v="5373914"/>
    <s v="MUHAMMAD AULIYA SIDIQ AL-RAUF"/>
    <s v="U8"/>
    <x v="8"/>
    <s v="Information Technology"/>
    <s v="Strategic Planning &amp; Architecture"/>
    <s v="IT Business Partner - Retail"/>
    <s v="ITBP Digital Banking &amp; Branchless D4"/>
    <s v="Business Partner"/>
    <s v="Business Partner"/>
    <s v="Kantor Pusat - Griya Niaga 2"/>
    <s v="TANGERANG SELATAN"/>
    <s v="Banten"/>
    <d v="1999-06-17T00:00:00"/>
    <d v="2022-08-15T00:00:00"/>
    <s v="Male"/>
    <s v="KP"/>
    <s v="Muhammad.Al-rauf@cimbniaga.co.id"/>
    <s v="D-5"/>
    <n v="3040368"/>
    <s v="HUSEIN HUMAIDI"/>
    <s v="ITBP Digital Banking &amp; Branchless Head"/>
    <m/>
    <m/>
    <m/>
    <m/>
    <x v="1"/>
    <m/>
    <m/>
    <x v="0"/>
    <n v="0"/>
    <x v="0"/>
    <n v="0"/>
    <x v="0"/>
    <n v="0"/>
  </r>
  <r>
    <n v="3029681"/>
    <s v="ACHMAD JUNANTO"/>
    <s v="U5"/>
    <x v="8"/>
    <s v="Information Technology"/>
    <s v="Strategic Planning &amp; Architecture"/>
    <s v="IT Business Partner - Retail"/>
    <s v="ITBP Liabilities, Wealth, Insurance, Network &amp; Branch Performance D4"/>
    <s v="ITBP Liabilities, Wealth, Insurance, Network &amp; Branch Performance Head"/>
    <s v="ITBP Liabilities, Wealth, Insurance, Network &amp; Branch Performance Head"/>
    <s v="Kantor Pusat - Griya Niaga 2"/>
    <s v="TANGERANG SELATAN"/>
    <s v="Banten"/>
    <d v="1982-06-14T00:00:00"/>
    <d v="2015-07-22T00:00:00"/>
    <s v="Male"/>
    <s v="KP"/>
    <s v="ACHMAD.JUNANTO@CIMBNIAGA.CO.ID"/>
    <s v="D-4"/>
    <n v="3025523"/>
    <s v="IKE NADIAVARI"/>
    <s v="IT Business Partner Head - Retail"/>
    <m/>
    <m/>
    <m/>
    <m/>
    <x v="1"/>
    <m/>
    <m/>
    <x v="0"/>
    <n v="0"/>
    <x v="0"/>
    <n v="0"/>
    <x v="0"/>
    <n v="0"/>
  </r>
  <r>
    <n v="5384592"/>
    <s v="SOESILO MANTI PUTRA"/>
    <s v="U6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88-06-10T00:00:00"/>
    <d v="2023-04-10T00:00:00"/>
    <s v="Male"/>
    <s v="KP"/>
    <s v="Soesilo.Putra@cimbniaga.co.id"/>
    <s v="D-5"/>
    <n v="3029681"/>
    <s v="ACHMAD JUNANTO"/>
    <s v="ITBP Liabilities, Wealth, Insurance, Network &amp; Branch Performance Head"/>
    <m/>
    <m/>
    <m/>
    <m/>
    <x v="1"/>
    <m/>
    <m/>
    <x v="0"/>
    <n v="0.2"/>
    <x v="0"/>
    <n v="0"/>
    <x v="0"/>
    <n v="0.1"/>
  </r>
  <r>
    <n v="5383615"/>
    <s v="SEKAR ELOK LARASATI"/>
    <s v="U6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97-11-18T00:00:00"/>
    <d v="2023-02-13T00:00:00"/>
    <s v="Female"/>
    <s v="KP"/>
    <s v="Sekar.Larasati@cimbniaga.co.id"/>
    <s v="D-5"/>
    <n v="3029681"/>
    <s v="ACHMAD JUNANTO"/>
    <s v="ITBP Liabilities, Wealth, Insurance, Network &amp; Branch Performance Head"/>
    <m/>
    <m/>
    <m/>
    <m/>
    <x v="1"/>
    <m/>
    <m/>
    <x v="0"/>
    <n v="0"/>
    <x v="0"/>
    <n v="0"/>
    <x v="0"/>
    <n v="0"/>
  </r>
  <r>
    <n v="5323009"/>
    <s v="JIMI JOHANNES HAMONANGAN"/>
    <s v="U6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87-11-12T00:00:00"/>
    <d v="2021-05-31T00:00:00"/>
    <s v="Male"/>
    <s v="KP"/>
    <s v="Jimi.Hamonangan@cimbniaga.co.id"/>
    <s v="D-5"/>
    <n v="3029681"/>
    <s v="ACHMAD JUNANTO"/>
    <s v="ITBP Liabilities, Wealth, Insurance, Network &amp; Branch Performance Head"/>
    <m/>
    <m/>
    <m/>
    <m/>
    <x v="1"/>
    <m/>
    <m/>
    <x v="0"/>
    <n v="0"/>
    <x v="0"/>
    <n v="0"/>
    <x v="0"/>
    <n v="0"/>
  </r>
  <r>
    <n v="3032178"/>
    <s v="AHMAD NURAZIZ AL HAFIDH"/>
    <s v="U6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94-06-04T00:00:00"/>
    <d v="2016-10-26T00:00:00"/>
    <s v="Male"/>
    <s v="KP"/>
    <s v="AHMAD.ALHAFIDH@CIMBNIAGA.CO.ID"/>
    <s v="D-5"/>
    <n v="3029681"/>
    <s v="ACHMAD JUNANTO"/>
    <s v="ITBP Liabilities, Wealth, Insurance, Network &amp; Branch Performance Head"/>
    <m/>
    <m/>
    <m/>
    <m/>
    <x v="1"/>
    <m/>
    <m/>
    <x v="0"/>
    <n v="0"/>
    <x v="0"/>
    <n v="0"/>
    <x v="0"/>
    <n v="0"/>
  </r>
  <r>
    <n v="3021839"/>
    <s v="GOZALLI ACHMAD IRAWAN"/>
    <s v="U6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89-05-12T00:00:00"/>
    <d v="2013-02-25T00:00:00"/>
    <s v="Male"/>
    <s v="KP"/>
    <s v="GOZALLI.IRAWAN@CIMBNIAGA.CO.ID"/>
    <s v="D-5"/>
    <n v="3029681"/>
    <s v="ACHMAD JUNANTO"/>
    <s v="ITBP Liabilities, Wealth, Insurance, Network &amp; Branch Performance Head"/>
    <m/>
    <m/>
    <m/>
    <m/>
    <x v="1"/>
    <m/>
    <m/>
    <x v="0"/>
    <n v="0"/>
    <x v="0"/>
    <n v="0"/>
    <x v="0"/>
    <n v="0"/>
  </r>
  <r>
    <n v="3005490"/>
    <s v="IMELDA BINTANG OLIVIA"/>
    <s v="U6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78-07-30T00:00:00"/>
    <d v="2001-08-01T00:00:00"/>
    <s v="Female"/>
    <s v="KP"/>
    <s v="IMELDA.BINTANG@CIMBNIAGA.CO.ID"/>
    <s v="D-5"/>
    <n v="3029681"/>
    <s v="ACHMAD JUNANTO"/>
    <s v="ITBP Liabilities, Wealth, Insurance, Network &amp; Branch Performance Head"/>
    <m/>
    <m/>
    <m/>
    <m/>
    <x v="1"/>
    <m/>
    <m/>
    <x v="0"/>
    <n v="0"/>
    <x v="0"/>
    <n v="0"/>
    <x v="0"/>
    <n v="0"/>
  </r>
  <r>
    <n v="3040178"/>
    <s v="TYAS AJENG CHRIS ATORO PUTRI"/>
    <s v="U6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85-12-06T00:00:00"/>
    <d v="2020-01-13T00:00:00"/>
    <s v="Female"/>
    <s v="KP"/>
    <s v="TYAS.PUTRI@CIMBNIAGA.CO.ID"/>
    <s v="D-5"/>
    <n v="3029681"/>
    <s v="ACHMAD JUNANTO"/>
    <s v="ITBP Liabilities, Wealth, Insurance, Network &amp; Branch Performance Head"/>
    <m/>
    <m/>
    <m/>
    <m/>
    <x v="1"/>
    <m/>
    <m/>
    <x v="0"/>
    <n v="0"/>
    <x v="0"/>
    <n v="0"/>
    <x v="0"/>
    <n v="0"/>
  </r>
  <r>
    <n v="3032958"/>
    <s v="DIAH MEILIA"/>
    <s v="U7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89-05-18T00:00:00"/>
    <d v="2017-02-01T00:00:00"/>
    <s v="Female"/>
    <s v="KP"/>
    <s v="DIAH.MEILIA@CIMBNIAGA.CO.ID"/>
    <s v="D-5"/>
    <n v="3029681"/>
    <s v="ACHMAD JUNANTO"/>
    <s v="ITBP Liabilities, Wealth, Insurance, Network &amp; Branch Performance Head"/>
    <m/>
    <m/>
    <m/>
    <m/>
    <x v="1"/>
    <m/>
    <m/>
    <x v="0"/>
    <n v="0"/>
    <x v="0"/>
    <n v="0"/>
    <x v="0"/>
    <n v="0"/>
  </r>
  <r>
    <n v="5341644"/>
    <s v="MUHAMMAD NURUL HAKIM"/>
    <s v="U7"/>
    <x v="8"/>
    <s v="Information Technology"/>
    <s v="Strategic Planning &amp; Architecture"/>
    <s v="IT Business Partner - Retail"/>
    <s v="ITBP Liabilities, Wealth, Insurance, Network &amp; Branch Performance D4"/>
    <s v="Business Partner"/>
    <s v="Business Partner"/>
    <s v="Kantor Pusat - Griya Niaga 2"/>
    <s v="TANGERANG SELATAN"/>
    <s v="Banten"/>
    <d v="1994-03-01T00:00:00"/>
    <d v="2021-08-16T00:00:00"/>
    <s v="Male"/>
    <s v="KP"/>
    <s v="Muhammad.Hakim@cimbniaga.co.id"/>
    <s v="D-5"/>
    <n v="3029681"/>
    <s v="ACHMAD JUNANTO"/>
    <s v="ITBP Liabilities, Wealth, Insurance, Network &amp; Branch Performance Head"/>
    <m/>
    <m/>
    <m/>
    <m/>
    <x v="1"/>
    <m/>
    <m/>
    <x v="0"/>
    <n v="0"/>
    <x v="0"/>
    <n v="0"/>
    <x v="0"/>
    <n v="0"/>
  </r>
  <r>
    <n v="3029422"/>
    <s v="RIAN ELSANA"/>
    <s v="U5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83-12-29T00:00:00"/>
    <d v="2015-05-11T00:00:00"/>
    <s v="Male"/>
    <s v="KP"/>
    <s v="RIAN.ELSANA@CIMBNIAGA.CO.ID"/>
    <s v="D-5"/>
    <n v="3040167"/>
    <s v="BARNABAS ROY NEULLSON MELSASAIL"/>
    <s v="ITBP Risk Management, HR, CCAL &amp; Enablers Head"/>
    <m/>
    <m/>
    <m/>
    <m/>
    <x v="1"/>
    <m/>
    <m/>
    <x v="0"/>
    <n v="0.45"/>
    <x v="0"/>
    <n v="0"/>
    <x v="0"/>
    <n v="0.22500000000000001"/>
  </r>
  <r>
    <n v="3040167"/>
    <s v="BARNABAS ROY NEULLSON MELSASAIL"/>
    <s v="U5"/>
    <x v="8"/>
    <s v="Information Technology"/>
    <s v="Strategic Planning &amp; Architecture"/>
    <s v="IT Business Partner - Enablers"/>
    <s v="ITBP Risk Management, HR, CCAL &amp; Enablers"/>
    <s v="ITBP Head"/>
    <s v="ITBP Head"/>
    <s v="Kantor Pusat - Griya Niaga 2"/>
    <s v="TANGERANG SELATAN"/>
    <s v="Banten"/>
    <d v="1988-02-28T00:00:00"/>
    <d v="2020-01-08T00:00:00"/>
    <s v="Male"/>
    <s v="KP"/>
    <s v="BARNABAS.MELSASAIL@CIMBNIAGA.CO.ID"/>
    <s v="D-4"/>
    <n v="3017101"/>
    <s v="BUDI DWI SEPTIANTO"/>
    <s v="IT Business Partner Head - Enablers"/>
    <m/>
    <m/>
    <m/>
    <m/>
    <x v="1"/>
    <m/>
    <m/>
    <x v="0"/>
    <n v="0"/>
    <x v="0"/>
    <n v="0"/>
    <x v="0"/>
    <n v="0"/>
  </r>
  <r>
    <n v="3026883"/>
    <s v="RINI RAHMAWATI MIRZA"/>
    <s v="U6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87-11-29T00:00:00"/>
    <d v="2014-08-18T00:00:00"/>
    <s v="Female"/>
    <s v="KP"/>
    <s v="RINI.MIRZA@CIMBNIAGA.CO.ID"/>
    <s v="D-5"/>
    <n v="3040167"/>
    <s v="BARNABAS ROY NEULLSON MELSASAIL"/>
    <s v="ITBP Risk Management, HR, CCAL &amp; Enablers Head"/>
    <m/>
    <m/>
    <m/>
    <m/>
    <x v="1"/>
    <m/>
    <m/>
    <x v="0"/>
    <n v="0"/>
    <x v="0"/>
    <n v="0"/>
    <x v="0"/>
    <n v="0"/>
  </r>
  <r>
    <n v="5387390"/>
    <s v="DEBY YOWANA PERANGIN ANGIN"/>
    <s v="U6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90-03-09T00:00:00"/>
    <d v="2023-04-10T00:00:00"/>
    <s v="Female"/>
    <s v="KP"/>
    <s v="Deby.Angin@cimbniaga.co.id"/>
    <s v="D-5"/>
    <n v="3040167"/>
    <s v="BARNABAS ROY NEULLSON MELSASAIL"/>
    <s v="ITBP Risk Management, HR, CCAL &amp; Enablers Head"/>
    <m/>
    <m/>
    <m/>
    <m/>
    <x v="1"/>
    <m/>
    <m/>
    <x v="1"/>
    <n v="1"/>
    <x v="0"/>
    <n v="0"/>
    <x v="0"/>
    <n v="0.5"/>
  </r>
  <r>
    <n v="5381470"/>
    <s v="YEKTI WINENGKU PUTRI"/>
    <s v="U6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86-09-29T00:00:00"/>
    <d v="2023-01-02T00:00:00"/>
    <s v="Female"/>
    <s v="KP"/>
    <s v="Yekti.Putri@cimbniaga.co.id"/>
    <s v="D-5"/>
    <n v="3040167"/>
    <s v="BARNABAS ROY NEULLSON MELSASAIL"/>
    <s v="ITBP Risk Management, HR, CCAL &amp; Enablers Head"/>
    <m/>
    <m/>
    <m/>
    <m/>
    <x v="1"/>
    <m/>
    <m/>
    <x v="0"/>
    <n v="0.05"/>
    <x v="0"/>
    <n v="0"/>
    <x v="0"/>
    <n v="2.5000000000000001E-2"/>
  </r>
  <r>
    <n v="3039220"/>
    <s v="MICHAEL ANGGIAT HUTAGALUNG"/>
    <s v="U6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91-05-13T00:00:00"/>
    <d v="2019-09-30T00:00:00"/>
    <s v="Male"/>
    <s v="KP"/>
    <s v="MICHAEL.HUTAGALUNG@CIMBNIAGA.CO.ID"/>
    <s v="D-5"/>
    <n v="3040167"/>
    <s v="BARNABAS ROY NEULLSON MELSASAIL"/>
    <s v="ITBP Risk Management, HR, CCAL &amp; Enablers Head"/>
    <m/>
    <m/>
    <m/>
    <m/>
    <x v="1"/>
    <m/>
    <m/>
    <x v="0"/>
    <n v="0"/>
    <x v="0"/>
    <n v="0"/>
    <x v="0"/>
    <n v="0"/>
  </r>
  <r>
    <n v="3028119"/>
    <s v="WILLIAMS"/>
    <s v="U6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89-03-27T00:00:00"/>
    <d v="2015-01-05T00:00:00"/>
    <s v="Male"/>
    <s v="KP"/>
    <s v="WILLIAMS.WONG@CIMBNIAGA.CO.ID"/>
    <s v="D-5"/>
    <n v="3040167"/>
    <s v="BARNABAS ROY NEULLSON MELSASAIL"/>
    <s v="ITBP Risk Management, HR, CCAL &amp; Enablers Head"/>
    <m/>
    <m/>
    <m/>
    <m/>
    <x v="1"/>
    <m/>
    <m/>
    <x v="0"/>
    <n v="0"/>
    <x v="2"/>
    <n v="1"/>
    <x v="0"/>
    <n v="0.5"/>
  </r>
  <r>
    <n v="3039081"/>
    <s v="EDY SAFRILIYANTO"/>
    <s v="U6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89-04-18T00:00:00"/>
    <d v="2019-09-09T00:00:00"/>
    <s v="Male"/>
    <s v="KP"/>
    <s v="EDY.SAFRILIYANTO@CIMBNIAGA.CO.ID"/>
    <s v="D-5"/>
    <n v="3040167"/>
    <s v="BARNABAS ROY NEULLSON MELSASAIL"/>
    <s v="ITBP Risk Management, HR, CCAL &amp; Enablers Head"/>
    <m/>
    <m/>
    <m/>
    <m/>
    <x v="1"/>
    <m/>
    <m/>
    <x v="0"/>
    <n v="0"/>
    <x v="0"/>
    <n v="0"/>
    <x v="0"/>
    <n v="0"/>
  </r>
  <r>
    <n v="5373915"/>
    <s v="SACHIO LEVI SEMBIRING MELIALA"/>
    <s v="U8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99-04-17T00:00:00"/>
    <d v="2022-08-15T00:00:00"/>
    <s v="Male"/>
    <s v="KP"/>
    <s v="Sachio.Meliala@cimbniaga.co.id"/>
    <s v="D-5"/>
    <n v="3040167"/>
    <s v="BARNABAS ROY NEULLSON MELSASAIL"/>
    <s v="ITBP Risk Management, HR, CCAL &amp; Enablers Head"/>
    <m/>
    <m/>
    <m/>
    <m/>
    <x v="1"/>
    <m/>
    <m/>
    <x v="0"/>
    <n v="0"/>
    <x v="0"/>
    <n v="0"/>
    <x v="0"/>
    <n v="0"/>
  </r>
  <r>
    <n v="3024138"/>
    <s v="YUDI TRI WIBOWO"/>
    <s v="U4"/>
    <x v="8"/>
    <s v="Information Technology"/>
    <s v="Strategic Planning &amp; Architecture"/>
    <s v="IT Business Partner - Retail"/>
    <s v="ITBP Secured Asset, Non Secured Asset, Collection &amp; Recovery D4"/>
    <s v="ITBP Secured Asset, Non Secured Asset, Collection &amp; Recovery Head"/>
    <s v="ITBP Secured Asset, Non Secured Asset, Collection &amp; Recovery Head"/>
    <s v="Kantor Pusat - Griya Niaga 2"/>
    <s v="TANGERANG SELATAN"/>
    <s v="Banten"/>
    <d v="1977-05-12T00:00:00"/>
    <d v="2013-09-23T00:00:00"/>
    <s v="Male"/>
    <s v="KP"/>
    <s v="YUDI.WIBOWO@CIMBNIAGA.CO.ID"/>
    <s v="D-4"/>
    <n v="3025523"/>
    <s v="IKE NADIAVARI"/>
    <s v="IT Business Partner Head - Retail"/>
    <m/>
    <m/>
    <m/>
    <m/>
    <x v="1"/>
    <m/>
    <m/>
    <x v="0"/>
    <n v="0"/>
    <x v="0"/>
    <n v="0"/>
    <x v="0"/>
    <n v="0"/>
  </r>
  <r>
    <n v="3010693"/>
    <s v="MAY REZATUN NUFUS"/>
    <s v="U5"/>
    <x v="8"/>
    <s v="Information Technology"/>
    <s v="Strategic Planning &amp; Architecture"/>
    <s v="IT Business Partner - Retail"/>
    <s v="ITBP Secured Asset, Non Secured Asset, Collection &amp; Recovery D4"/>
    <s v="Business Partner"/>
    <s v="Business Partner"/>
    <s v="Kantor Pusat - Griya Niaga 2"/>
    <s v="TANGERANG SELATAN"/>
    <s v="Banten"/>
    <d v="1983-05-29T00:00:00"/>
    <d v="2008-10-30T00:00:00"/>
    <s v="Female"/>
    <s v="KP"/>
    <s v="MAY.NUFUS@CIMBNIAGA.CO.ID"/>
    <s v="D-5"/>
    <n v="3024138"/>
    <s v="YUDI TRI WIBOWO"/>
    <s v="ITBP Secured Asset, Non Secured Asset, Collection &amp; Recovery Head"/>
    <m/>
    <m/>
    <m/>
    <m/>
    <x v="1"/>
    <m/>
    <m/>
    <x v="0"/>
    <n v="0"/>
    <x v="0"/>
    <n v="0"/>
    <x v="0"/>
    <n v="0"/>
  </r>
  <r>
    <n v="5380820"/>
    <s v="DWI REZA SYUHADA"/>
    <s v="U5"/>
    <x v="8"/>
    <s v="Information Technology"/>
    <s v="Strategic Planning &amp; Architecture"/>
    <s v="IT Business Partner - Retail"/>
    <s v="ITBP Secured Asset, Non Secured Asset, Collection &amp; Recovery D4"/>
    <s v="Business Partner"/>
    <s v="Business Partner"/>
    <s v="Kantor Pusat - Griya Niaga 2"/>
    <s v="TANGERANG SELATAN"/>
    <s v="Banten"/>
    <d v="1990-07-21T00:00:00"/>
    <d v="2023-01-02T00:00:00"/>
    <s v="Male"/>
    <s v="KP"/>
    <s v="Dwi.Syuhada@cimbniaga.co.id"/>
    <s v="D-5"/>
    <n v="3024138"/>
    <s v="YUDI TRI WIBOWO"/>
    <s v="ITBP Secured Asset, Non Secured Asset, Collection &amp; Recovery Head"/>
    <m/>
    <m/>
    <m/>
    <m/>
    <x v="1"/>
    <m/>
    <m/>
    <x v="0"/>
    <n v="0"/>
    <x v="0"/>
    <n v="0"/>
    <x v="0"/>
    <n v="0"/>
  </r>
  <r>
    <n v="3038203"/>
    <s v="ADITYA"/>
    <s v="U6"/>
    <x v="8"/>
    <s v="Information Technology"/>
    <s v="Strategic Planning &amp; Architecture"/>
    <s v="IT Business Partner - Retail"/>
    <s v="ITBP Secured Asset, Non Secured Asset, Collection &amp; Recovery D4"/>
    <s v="Business Partner"/>
    <s v="Business Partner"/>
    <s v="Kantor Pusat - Griya Niaga 2"/>
    <s v="TANGERANG SELATAN"/>
    <s v="Banten"/>
    <d v="1988-10-19T00:00:00"/>
    <d v="2019-06-10T00:00:00"/>
    <s v="Male"/>
    <s v="KP"/>
    <s v="ADITYA.ADITYA2@CIMBNIAGA.CO.ID"/>
    <s v="D-5"/>
    <n v="3024138"/>
    <s v="YUDI TRI WIBOWO"/>
    <s v="ITBP Secured Asset, Non Secured Asset, Collection &amp; Recovery Head"/>
    <m/>
    <m/>
    <m/>
    <m/>
    <x v="1"/>
    <m/>
    <m/>
    <x v="0"/>
    <n v="0"/>
    <x v="0"/>
    <n v="0"/>
    <x v="0"/>
    <n v="0"/>
  </r>
  <r>
    <n v="3027725"/>
    <s v="HERMAN"/>
    <s v="U6"/>
    <x v="8"/>
    <s v="Information Technology"/>
    <s v="Strategic Planning &amp; Architecture"/>
    <s v="IT Business Partner - Retail"/>
    <s v="ITBP Secured Asset, Non Secured Asset, Collection &amp; Recovery D4"/>
    <s v="Business Partner"/>
    <s v="Business Partner"/>
    <s v="Kantor Pusat - Griya Niaga 2"/>
    <s v="TANGERANG SELATAN"/>
    <s v="Banten"/>
    <d v="1977-07-12T00:00:00"/>
    <d v="2014-11-17T00:00:00"/>
    <s v="Male"/>
    <s v="KP"/>
    <s v="HERMAN@CIMBNIAGA.CO.ID"/>
    <s v="D-5"/>
    <n v="3024138"/>
    <s v="YUDI TRI WIBOWO"/>
    <s v="ITBP Secured Asset, Non Secured Asset, Collection &amp; Recovery Head"/>
    <m/>
    <m/>
    <m/>
    <m/>
    <x v="1"/>
    <m/>
    <m/>
    <x v="0"/>
    <n v="0.1"/>
    <x v="0"/>
    <n v="0"/>
    <x v="0"/>
    <n v="0.05"/>
  </r>
  <r>
    <n v="5392505"/>
    <s v="SITI NURVIANINGRUM"/>
    <s v="U6"/>
    <x v="8"/>
    <s v="Information Technology"/>
    <s v="Strategic Planning &amp; Architecture"/>
    <s v="IT Business Partner - Retail"/>
    <s v="ITBP Secured Asset, Non Secured Asset, Collection &amp; Recovery D4"/>
    <s v="Business Partner"/>
    <s v="Business Partner"/>
    <s v="Kantor Pusat - Griya Niaga 2"/>
    <s v="TANGERANG SELATAN"/>
    <s v="Banten"/>
    <d v="1993-11-02T00:00:00"/>
    <d v="2023-07-03T00:00:00"/>
    <s v="Female"/>
    <s v="KP"/>
    <s v="Siti.Nurvianingrum@cimbniaga.co.id"/>
    <s v="D-5"/>
    <n v="3024138"/>
    <s v="YUDI TRI WIBOWO"/>
    <s v="ITBP Secured Asset, Non Secured Asset, Collection &amp; Recovery Head"/>
    <m/>
    <m/>
    <m/>
    <m/>
    <x v="1"/>
    <m/>
    <m/>
    <x v="0"/>
    <n v="0"/>
    <x v="0"/>
    <n v="0"/>
    <x v="0"/>
    <n v="0"/>
  </r>
  <r>
    <n v="5392362"/>
    <s v="DALVIN MUHAMMAD"/>
    <s v="U6"/>
    <x v="8"/>
    <s v="Information Technology"/>
    <s v="Strategic Planning &amp; Architecture"/>
    <s v="IT Business Partner - Retail"/>
    <s v="ITBP Secured Asset, Non Secured Asset, Collection &amp; Recovery D4"/>
    <s v="Business Partner"/>
    <s v="Business Partner"/>
    <s v="Kantor Pusat - Griya Niaga 2"/>
    <s v="TANGERANG SELATAN"/>
    <s v="Banten"/>
    <d v="1994-06-06T00:00:00"/>
    <d v="2023-06-26T00:00:00"/>
    <s v="Male"/>
    <s v="KP"/>
    <s v="Dalvin.Muhammad@cimbniaga.co.id"/>
    <s v="D-5"/>
    <n v="3024138"/>
    <s v="YUDI TRI WIBOWO"/>
    <s v="ITBP Secured Asset, Non Secured Asset, Collection &amp; Recovery Head"/>
    <m/>
    <m/>
    <m/>
    <m/>
    <x v="1"/>
    <m/>
    <m/>
    <x v="0"/>
    <n v="0"/>
    <x v="0"/>
    <n v="0"/>
    <x v="0"/>
    <n v="0"/>
  </r>
  <r>
    <n v="3040083"/>
    <s v="NABILA KHAIRUNNISA"/>
    <s v="U7"/>
    <x v="8"/>
    <s v="Information Technology"/>
    <s v="Strategic Planning &amp; Architecture"/>
    <s v="IT Business Partner - Retail"/>
    <s v="ITBP Secured Asset, Non Secured Asset, Collection &amp; Recovery D4"/>
    <s v="Business Partner"/>
    <s v="Business Partner"/>
    <s v="Kantor Pusat - Griya Niaga 2"/>
    <s v="TANGERANG SELATAN"/>
    <s v="Banten"/>
    <d v="1997-08-13T00:00:00"/>
    <d v="2020-01-20T00:00:00"/>
    <s v="Female"/>
    <s v="KP"/>
    <s v="NABILA.KHAIRUNNISA@CIMBNIAGA.CO.ID"/>
    <s v="D-5"/>
    <n v="3024138"/>
    <s v="YUDI TRI WIBOWO"/>
    <s v="ITBP Secured Asset, Non Secured Asset, Collection &amp; Recovery Head"/>
    <m/>
    <m/>
    <m/>
    <m/>
    <x v="1"/>
    <m/>
    <m/>
    <x v="0"/>
    <n v="0"/>
    <x v="0"/>
    <n v="0"/>
    <x v="0"/>
    <n v="0"/>
  </r>
  <r>
    <n v="5397415"/>
    <s v="AGNY MONICA CANDRAPUTRI"/>
    <s v="U8"/>
    <x v="8"/>
    <s v="Information Technology"/>
    <s v="Strategic Planning &amp; Architecture"/>
    <s v="IT Business Partner - Retail"/>
    <s v="ITBP Secured Asset, Non Secured Asset, Collection &amp; Recovery D4"/>
    <s v="Business Partner"/>
    <s v="Business Partner"/>
    <s v="Kantor Pusat - Griya Niaga 2"/>
    <s v="TANGERANG SELATAN"/>
    <s v="Banten"/>
    <d v="1997-01-21T00:00:00"/>
    <d v="2023-10-02T00:00:00"/>
    <s v="Female"/>
    <s v="KP"/>
    <s v="Agny.Candraputri@cimbniaga.co.id"/>
    <s v="D-5"/>
    <n v="3024138"/>
    <s v="YUDI TRI WIBOWO"/>
    <s v="ITBP Secured Asset, Non Secured Asset, Collection &amp; Recovery Head"/>
    <m/>
    <m/>
    <m/>
    <m/>
    <x v="1"/>
    <m/>
    <m/>
    <x v="0"/>
    <n v="0"/>
    <x v="0"/>
    <n v="0"/>
    <x v="0"/>
    <n v="0"/>
  </r>
  <r>
    <n v="3017889"/>
    <s v="FEBRINA AFIVAH"/>
    <s v="U4"/>
    <x v="8"/>
    <s v="Information Technology"/>
    <s v="Strategic Planning &amp; Architecture"/>
    <s v="IT Business Partner - Enablers"/>
    <s v="ITBP Strategy, Finance, Data Management, Procurement &amp; Enablers - P"/>
    <s v="ITBP Head"/>
    <s v="ITBP Head"/>
    <s v="Kantor Pusat - Griya Niaga 2"/>
    <s v="TANGERANG SELATAN"/>
    <s v="Banten"/>
    <d v="1983-02-02T00:00:00"/>
    <d v="2012-01-05T00:00:00"/>
    <s v="Female"/>
    <s v="KP"/>
    <s v="FEBRINA.AFIVAH@CIMBNIAGA.CO.ID"/>
    <s v="D-4"/>
    <n v="3017101"/>
    <s v="BUDI DWI SEPTIANTO"/>
    <s v="IT Business Partner Head - Enablers"/>
    <m/>
    <m/>
    <m/>
    <m/>
    <x v="1"/>
    <m/>
    <m/>
    <x v="0"/>
    <n v="0"/>
    <x v="0"/>
    <n v="0"/>
    <x v="0"/>
    <n v="0"/>
  </r>
  <r>
    <n v="5397983"/>
    <s v="HASTIKA WULANDARI"/>
    <s v="U6"/>
    <x v="8"/>
    <s v="Information Technology"/>
    <s v="Strategic Planning &amp; Architecture"/>
    <s v="IT Business Partner - Enablers"/>
    <s v="ITBP Strategy, Finance, Data Management, Procurement &amp; Enablers - P"/>
    <s v="Business Partner"/>
    <s v="Business Partner"/>
    <s v="Kantor Pusat - Griya Niaga 2"/>
    <s v="TANGERANG SELATAN"/>
    <s v="Banten"/>
    <d v="1985-03-11T00:00:00"/>
    <d v="2023-11-06T00:00:00"/>
    <s v="Female"/>
    <s v="KP"/>
    <s v="hastika.wulandari@cimbniaga.co.id"/>
    <s v="D-5"/>
    <n v="3017889"/>
    <s v="FEBRINA AFIVAH"/>
    <s v="ITBP Strategy, Finance, Data Management, Procurement &amp; Enablers Head"/>
    <m/>
    <m/>
    <m/>
    <m/>
    <x v="1"/>
    <m/>
    <m/>
    <x v="0"/>
    <n v="0"/>
    <x v="0"/>
    <n v="0"/>
    <x v="0"/>
    <n v="0"/>
  </r>
  <r>
    <n v="5367785"/>
    <s v="ATIKAH RAHMAWATI"/>
    <s v="U6"/>
    <x v="8"/>
    <s v="Information Technology"/>
    <s v="Strategic Planning &amp; Architecture"/>
    <s v="IT Business Partner - Enablers"/>
    <s v="ITBP Strategy, Finance, Data Management, Procurement &amp; Enablers - P"/>
    <s v="Business Partner"/>
    <s v="Business Partner"/>
    <s v="Kantor Pusat - Griya Niaga 2"/>
    <s v="TANGERANG SELATAN"/>
    <s v="Banten"/>
    <d v="1994-09-28T00:00:00"/>
    <d v="2022-04-04T00:00:00"/>
    <s v="Female"/>
    <s v="KP"/>
    <s v="Atikah.Rahmawati@cimbniaga.co.id"/>
    <s v="D-5"/>
    <n v="3017889"/>
    <s v="FEBRINA AFIVAH"/>
    <s v="ITBP Strategy, Finance, Data Management, Procurement &amp; Enablers Head"/>
    <m/>
    <m/>
    <m/>
    <m/>
    <x v="1"/>
    <m/>
    <m/>
    <x v="0"/>
    <n v="0"/>
    <x v="0"/>
    <n v="0"/>
    <x v="0"/>
    <n v="0"/>
  </r>
  <r>
    <n v="3017339"/>
    <s v="HENRY HARTONO"/>
    <s v="U6"/>
    <x v="8"/>
    <s v="Information Technology"/>
    <s v="Strategic Planning &amp; Architecture"/>
    <s v="IT Business Partner - Enablers"/>
    <s v="ITBP Strategy, Finance, Data Management, Procurement &amp; Enablers - P"/>
    <s v="Business Partner"/>
    <s v="Business Partner"/>
    <s v="Kantor Pusat - Griya Niaga 2"/>
    <s v="TANGERANG SELATAN"/>
    <s v="Banten"/>
    <d v="1976-10-01T00:00:00"/>
    <d v="2011-10-10T00:00:00"/>
    <s v="Male"/>
    <s v="KP"/>
    <s v="HENRY.HARTONO@CIMBNIAGA.CO.ID"/>
    <s v="D-5"/>
    <n v="3017889"/>
    <s v="FEBRINA AFIVAH"/>
    <s v="ITBP Strategy, Finance, Data Management, Procurement &amp; Enablers Head"/>
    <m/>
    <m/>
    <m/>
    <m/>
    <x v="1"/>
    <m/>
    <m/>
    <x v="0"/>
    <n v="0"/>
    <x v="0"/>
    <n v="0"/>
    <x v="0"/>
    <n v="0"/>
  </r>
  <r>
    <n v="5381942"/>
    <s v="YOHAN KURNIAWAN"/>
    <s v="U7"/>
    <x v="8"/>
    <s v="Information Technology"/>
    <s v="Strategic Planning &amp; Architecture"/>
    <s v="IT Business Partner - Enablers"/>
    <s v="ITBP Strategy, Finance, Data Management, Procurement &amp; Enablers - P"/>
    <s v="Business Partner"/>
    <s v="Business Partner"/>
    <s v="Kantor Pusat - Griya Niaga 2"/>
    <s v="TANGERANG SELATAN"/>
    <s v="Banten"/>
    <d v="1992-11-05T00:00:00"/>
    <d v="2023-01-09T00:00:00"/>
    <s v="Male"/>
    <s v="KP"/>
    <s v="Yohan.Kurniawan@cimbniaga.co.id"/>
    <s v="D-5"/>
    <n v="3017889"/>
    <s v="FEBRINA AFIVAH"/>
    <s v="ITBP Strategy, Finance, Data Management, Procurement &amp; Enablers Head"/>
    <m/>
    <m/>
    <m/>
    <m/>
    <x v="1"/>
    <m/>
    <m/>
    <x v="0"/>
    <n v="0.85"/>
    <x v="2"/>
    <n v="1"/>
    <x v="0"/>
    <n v="0.92500000000000004"/>
  </r>
  <r>
    <n v="3040078"/>
    <s v="WARDHANA CHANDRA.L"/>
    <s v="U7"/>
    <x v="8"/>
    <s v="Information Technology"/>
    <s v="Strategic Planning &amp; Architecture"/>
    <s v="IT Business Partner - Enablers"/>
    <s v="ITBP Risk Management, HR, CCAL &amp; Enablers"/>
    <s v="Business Partner"/>
    <s v="Business Partner"/>
    <s v="Kantor Pusat - Griya Niaga 2"/>
    <s v="TANGERANG SELATAN"/>
    <s v="Banten"/>
    <d v="1993-08-02T00:00:00"/>
    <d v="2020-01-06T00:00:00"/>
    <s v="Male"/>
    <s v="KP"/>
    <s v="WARDHANA.CHANDRA.L@CIMBNIAGA.CO.ID"/>
    <s v="D-5"/>
    <n v="3040167"/>
    <s v="BARNABAS ROY NEULLSON MELSASAIL"/>
    <s v="ITBP Risk Management, HR, CCAL &amp; Enablers Head"/>
    <m/>
    <m/>
    <m/>
    <m/>
    <x v="1"/>
    <m/>
    <m/>
    <x v="0"/>
    <n v="0"/>
    <x v="0"/>
    <n v="0"/>
    <x v="0"/>
    <n v="0"/>
  </r>
  <r>
    <n v="3039814"/>
    <s v="IKHWAN FIRMAN"/>
    <s v="U7"/>
    <x v="8"/>
    <s v="Information Technology"/>
    <s v="Strategic Planning &amp; Architecture"/>
    <s v="IT Business Partner - Enablers"/>
    <s v="ITBP Strategy, Finance, Data Management, Procurement &amp; Enablers - P"/>
    <s v="Business Partner"/>
    <s v="Business Partner"/>
    <s v="Kantor Pusat - Griya Niaga 2"/>
    <s v="TANGERANG SELATAN"/>
    <s v="Banten"/>
    <d v="1994-06-28T00:00:00"/>
    <d v="2019-11-18T00:00:00"/>
    <s v="Male"/>
    <s v="KP"/>
    <s v="IKHWAN.FIRMAN@CIMBNIAGA.CO.ID"/>
    <s v="D-5"/>
    <n v="3017889"/>
    <s v="FEBRINA AFIVAH"/>
    <s v="ITBP Strategy, Finance, Data Management, Procurement &amp; Enablers Head"/>
    <m/>
    <m/>
    <m/>
    <m/>
    <x v="1"/>
    <m/>
    <m/>
    <x v="0"/>
    <n v="0"/>
    <x v="0"/>
    <n v="0"/>
    <x v="0"/>
    <n v="0"/>
  </r>
  <r>
    <n v="5374925"/>
    <s v="SYAHRAYZA SYAHRIL"/>
    <s v="U7"/>
    <x v="8"/>
    <s v="Information Technology"/>
    <s v="Strategic Planning &amp; Architecture"/>
    <s v="IT Business Partner - Enablers"/>
    <s v="ITBP Strategy, Finance, Data Management, Procurement &amp; Enablers - P"/>
    <s v="Business Partner"/>
    <s v="Business Partner"/>
    <s v="Kantor Pusat - Griya Niaga 2"/>
    <s v="TANGERANG SELATAN"/>
    <s v="Banten"/>
    <d v="1987-06-30T00:00:00"/>
    <d v="2022-08-29T00:00:00"/>
    <s v="Male"/>
    <s v="KP"/>
    <s v="Syahrayza.Syahril@cimbniaga.co.id"/>
    <s v="D-5"/>
    <n v="3017889"/>
    <s v="FEBRINA AFIVAH"/>
    <s v="ITBP Strategy, Finance, Data Management, Procurement &amp; Enablers Head"/>
    <m/>
    <m/>
    <m/>
    <m/>
    <x v="1"/>
    <m/>
    <m/>
    <x v="0"/>
    <n v="0"/>
    <x v="0"/>
    <n v="0"/>
    <x v="0"/>
    <n v="0"/>
  </r>
  <r>
    <n v="5382318"/>
    <s v="CAESARIO DIMAS MUHAMMAD"/>
    <s v="U8"/>
    <x v="8"/>
    <s v="Information Technology"/>
    <s v="Strategic Planning &amp; Architecture"/>
    <s v="IT Business Partner - Enablers"/>
    <s v="ITBP Strategy, Finance, Data Management, Procurement &amp; Enablers - P"/>
    <s v="Business Partner"/>
    <s v="Business Partner"/>
    <s v="Kantor Pusat - Griya Niaga 2"/>
    <s v="TANGERANG SELATAN"/>
    <s v="Banten"/>
    <d v="1996-03-20T00:00:00"/>
    <d v="2023-01-24T00:00:00"/>
    <s v="Male"/>
    <s v="KP"/>
    <s v="Caesario.Muhammad@cimbniaga.co.id"/>
    <s v="D-5"/>
    <n v="3017889"/>
    <s v="FEBRINA AFIVAH"/>
    <s v="ITBP Strategy, Finance, Data Management, Procurement &amp; Enablers Head"/>
    <m/>
    <m/>
    <m/>
    <m/>
    <x v="1"/>
    <m/>
    <m/>
    <x v="0"/>
    <n v="0"/>
    <x v="2"/>
    <n v="1"/>
    <x v="0"/>
    <n v="0.5"/>
  </r>
  <r>
    <n v="3014466"/>
    <s v="HERU TRI PRASETYO"/>
    <s v="U5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79-05-30T00:00:00"/>
    <d v="2010-11-08T00:00:00"/>
    <s v="Male"/>
    <s v="KP"/>
    <s v="HERU.PRASETYO@CIMBNIAGA.CO.ID"/>
    <s v="D-5"/>
    <n v="5352076"/>
    <s v="EDDY AGUS SOFIAN"/>
    <s v="ITBP TB Asset &amp; Liability Business Banking &amp; EBB Head"/>
    <m/>
    <m/>
    <m/>
    <m/>
    <x v="1"/>
    <m/>
    <m/>
    <x v="0"/>
    <n v="0"/>
    <x v="2"/>
    <n v="1"/>
    <x v="0"/>
    <n v="0.5"/>
  </r>
  <r>
    <n v="3023537"/>
    <s v="RATIH SARI DEWI"/>
    <s v="U5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86-01-21T00:00:00"/>
    <d v="2013-06-24T00:00:00"/>
    <s v="Female"/>
    <s v="KP"/>
    <s v="RATIH.DEWI@CIMBNIAGA.CO.ID"/>
    <s v="D-5"/>
    <n v="5352076"/>
    <s v="EDDY AGUS SOFIAN"/>
    <s v="ITBP TB Asset &amp; Liability Business Banking &amp; EBB Head"/>
    <m/>
    <m/>
    <m/>
    <m/>
    <x v="1"/>
    <m/>
    <m/>
    <x v="0"/>
    <n v="0.35"/>
    <x v="2"/>
    <n v="1"/>
    <x v="0"/>
    <n v="0.67500000000000004"/>
  </r>
  <r>
    <n v="3029395"/>
    <s v="SETO YUDANTARA"/>
    <s v="U5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85-03-23T00:00:00"/>
    <d v="2015-05-20T00:00:00"/>
    <s v="Male"/>
    <s v="KP"/>
    <s v="SETO.YUDANTARA@CIMBNIAGA.CO.ID"/>
    <s v="D-5"/>
    <n v="5352076"/>
    <s v="EDDY AGUS SOFIAN"/>
    <s v="ITBP TB Asset &amp; Liability Business Banking &amp; EBB Head"/>
    <m/>
    <m/>
    <m/>
    <m/>
    <x v="1"/>
    <m/>
    <m/>
    <x v="0"/>
    <n v="0.5"/>
    <x v="2"/>
    <n v="1"/>
    <x v="0"/>
    <n v="0.75"/>
  </r>
  <r>
    <n v="5352076"/>
    <s v="EDDY AGUS SOFIAN"/>
    <s v="U5"/>
    <x v="8"/>
    <s v="Information Technology"/>
    <s v="Strategic Planning &amp; Architecture"/>
    <s v="IT Business Partner - Non Retail"/>
    <s v="ITBP TB Asset &amp; Liability Business Banking &amp; EBB"/>
    <s v="ITBP Head"/>
    <s v="ITBP Head"/>
    <s v="Kantor Pusat - Griya Niaga 2"/>
    <s v="TANGERANG SELATAN"/>
    <s v="Banten"/>
    <d v="1989-08-27T00:00:00"/>
    <d v="2021-11-29T00:00:00"/>
    <s v="Male"/>
    <s v="KP"/>
    <s v="Eddy.Sofian@cimbniaga.co.id"/>
    <s v="D-4"/>
    <n v="5324523"/>
    <s v="Aybert Yakob Sutandra"/>
    <s v="IT Business Partner Head - Non Retail"/>
    <m/>
    <m/>
    <m/>
    <m/>
    <x v="1"/>
    <m/>
    <m/>
    <x v="0"/>
    <n v="0"/>
    <x v="2"/>
    <n v="1"/>
    <x v="0"/>
    <n v="0.5"/>
  </r>
  <r>
    <n v="3026595"/>
    <s v="IRWAN HENDRAGUNAWAN"/>
    <s v="U6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74-07-01T00:00:00"/>
    <d v="2014-06-16T00:00:00"/>
    <s v="Male"/>
    <s v="KP"/>
    <s v="IRWAN.HENDRAGUNAWAN@CIMBNIAGA.CO.ID"/>
    <s v="D-5"/>
    <n v="5352076"/>
    <s v="EDDY AGUS SOFIAN"/>
    <s v="ITBP TB Asset &amp; Liability Business Banking &amp; EBB Head"/>
    <m/>
    <m/>
    <m/>
    <m/>
    <x v="1"/>
    <m/>
    <m/>
    <x v="0"/>
    <n v="0"/>
    <x v="2"/>
    <n v="1"/>
    <x v="0"/>
    <n v="0.5"/>
  </r>
  <r>
    <n v="3030676"/>
    <s v="INDAH PERMATASARI JOHAR"/>
    <s v="U6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85-02-18T00:00:00"/>
    <d v="2016-04-11T00:00:00"/>
    <s v="Female"/>
    <s v="KP"/>
    <s v="INDAH.PERMATASARI@CIMBNIAGA.CO.ID"/>
    <s v="D-5"/>
    <n v="5352076"/>
    <s v="EDDY AGUS SOFIAN"/>
    <s v="ITBP TB Asset &amp; Liability Business Banking &amp; EBB Head"/>
    <m/>
    <m/>
    <m/>
    <m/>
    <x v="1"/>
    <m/>
    <m/>
    <x v="0"/>
    <n v="0"/>
    <x v="2"/>
    <n v="1"/>
    <x v="0"/>
    <n v="0.5"/>
  </r>
  <r>
    <n v="3036869"/>
    <s v="RIA PUJI ASTUTI"/>
    <s v="U6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85-07-25T00:00:00"/>
    <d v="2018-11-26T00:00:00"/>
    <s v="Female"/>
    <s v="KP"/>
    <s v="RIA.ASTUTI@CIMBNIAGA.CO.ID"/>
    <s v="D-5"/>
    <n v="5352076"/>
    <s v="EDDY AGUS SOFIAN"/>
    <s v="ITBP TB Asset &amp; Liability Business Banking &amp; EBB Head"/>
    <m/>
    <m/>
    <m/>
    <m/>
    <x v="1"/>
    <m/>
    <m/>
    <x v="0"/>
    <n v="0.25"/>
    <x v="2"/>
    <n v="1"/>
    <x v="0"/>
    <n v="0.625"/>
  </r>
  <r>
    <n v="3035213"/>
    <s v="MOHAMMAD RENDHY TRI PUTRA SASRA NINGRAT"/>
    <s v="U6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95-06-04T00:00:00"/>
    <d v="2018-02-05T00:00:00"/>
    <s v="Male"/>
    <s v="KP"/>
    <s v="MOHAMMAD.PUTRA@CIMBNIAGA.CO.ID"/>
    <s v="D-5"/>
    <n v="5352076"/>
    <s v="EDDY AGUS SOFIAN"/>
    <s v="ITBP TB Asset &amp; Liability Business Banking &amp; EBB Head"/>
    <m/>
    <m/>
    <m/>
    <m/>
    <x v="1"/>
    <m/>
    <m/>
    <x v="0"/>
    <n v="0.8"/>
    <x v="2"/>
    <n v="1"/>
    <x v="0"/>
    <n v="0.9"/>
  </r>
  <r>
    <n v="5378417"/>
    <s v="JUJUR SITANGGANG"/>
    <s v="U7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94-06-01T00:00:00"/>
    <d v="2022-11-21T00:00:00"/>
    <s v="Male"/>
    <s v="KP"/>
    <s v="Jujur.Sitanggang@cimbniaga.co.id"/>
    <s v="D-5"/>
    <n v="5352076"/>
    <s v="EDDY AGUS SOFIAN"/>
    <s v="ITBP TB Asset &amp; Liability Business Banking &amp; EBB Head"/>
    <m/>
    <m/>
    <m/>
    <m/>
    <x v="1"/>
    <m/>
    <m/>
    <x v="1"/>
    <n v="1"/>
    <x v="0"/>
    <n v="0"/>
    <x v="0"/>
    <n v="0.5"/>
  </r>
  <r>
    <n v="5373826"/>
    <s v="SONYA BARISTA"/>
    <s v="U8"/>
    <x v="8"/>
    <s v="Information Technology"/>
    <s v="Strategic Planning &amp; Architecture"/>
    <s v="IT Business Partner - Non Retail"/>
    <s v="ITBP TB Asset &amp; Liability Business Banking &amp; EBB"/>
    <s v="Business Partner"/>
    <s v="Business Partner"/>
    <s v="Kantor Pusat - Griya Niaga 2"/>
    <s v="TANGERANG SELATAN"/>
    <s v="Banten"/>
    <d v="1997-08-06T00:00:00"/>
    <d v="2022-08-15T00:00:00"/>
    <s v="Female"/>
    <s v="KP"/>
    <s v="Sonya.Barista@cimbniaga.co.id"/>
    <s v="D-5"/>
    <n v="5352076"/>
    <s v="EDDY AGUS SOFIAN"/>
    <s v="ITBP TB Asset &amp; Liability Business Banking &amp; EBB Head"/>
    <m/>
    <m/>
    <m/>
    <m/>
    <x v="1"/>
    <m/>
    <m/>
    <x v="0"/>
    <n v="0.95"/>
    <x v="0"/>
    <n v="0"/>
    <x v="0"/>
    <n v="0.47499999999999998"/>
  </r>
  <r>
    <n v="5362141"/>
    <s v="IMAM GANESHA RIZKIYADI"/>
    <s v="U5"/>
    <x v="8"/>
    <s v="Information Technology"/>
    <s v="Strategic Planning &amp; Architecture"/>
    <s v="IT Business Partner - Non Retail"/>
    <s v="ITBP TB Security Service, Diital Channel, FI &amp; Treasury"/>
    <s v="ITBP Head"/>
    <s v="ITBP Head"/>
    <s v="Kantor Pusat - Griya Niaga 2"/>
    <s v="TANGERANG SELATAN"/>
    <s v="Banten"/>
    <d v="1988-06-09T00:00:00"/>
    <d v="2022-02-07T00:00:00"/>
    <s v="Male"/>
    <s v="KP"/>
    <s v="Imam.Rizkiyadi@cimbniaga.co.id"/>
    <s v="D-4"/>
    <n v="5324523"/>
    <s v="Aybert Yakob Sutandra"/>
    <s v="IT Business Partner Head - Non Retail"/>
    <m/>
    <m/>
    <m/>
    <m/>
    <x v="1"/>
    <m/>
    <m/>
    <x v="0"/>
    <n v="0"/>
    <x v="0"/>
    <n v="0"/>
    <x v="0"/>
    <n v="0"/>
  </r>
  <r>
    <n v="3037784"/>
    <s v="SENNA ALVIANDI SUSILO"/>
    <s v="U6"/>
    <x v="8"/>
    <s v="Information Technology"/>
    <s v="Strategic Planning &amp; Architecture"/>
    <s v="IT Business Partner - Non Retail"/>
    <s v="IT Project Managers - ITBP Non Retail"/>
    <s v="IT Project Manager Specialist"/>
    <s v="IT Project Manager Specialist"/>
    <s v="Kantor Pusat - Griya Niaga 2"/>
    <s v="TANGERANG SELATAN"/>
    <s v="Banten"/>
    <d v="1996-10-29T00:00:00"/>
    <d v="2019-03-20T00:00:00"/>
    <s v="Male"/>
    <s v="KP"/>
    <s v="SENNA.SUSILO@CIMBNIAGA.CO.ID"/>
    <s v="D-4"/>
    <n v="5324523"/>
    <s v="Aybert Yakob Sutandra"/>
    <s v="IT Business Partner Head - Non Retail"/>
    <m/>
    <m/>
    <m/>
    <m/>
    <x v="1"/>
    <m/>
    <m/>
    <x v="0"/>
    <n v="0"/>
    <x v="0"/>
    <n v="0"/>
    <x v="0"/>
    <n v="0"/>
  </r>
  <r>
    <n v="5325374"/>
    <s v="NABILA AZ-ZAHRA DJATNIKA"/>
    <s v="U6"/>
    <x v="8"/>
    <s v="Information Technology"/>
    <s v="Strategic Planning &amp; Architecture"/>
    <s v="IT Business Partner - Non Retail"/>
    <s v="ITBP TB Security Service, Diital Channel, FI &amp; Treasury"/>
    <s v="Business Partner"/>
    <s v="Business Partner"/>
    <s v="Kantor Pusat - Griya Niaga 2"/>
    <s v="TANGERANG SELATAN"/>
    <s v="Banten"/>
    <d v="1998-12-28T00:00:00"/>
    <d v="2021-06-25T00:00:00"/>
    <s v="Female"/>
    <s v="KP"/>
    <s v="Nabila.Djatnika@cimbniaga.co.id"/>
    <s v="D-5"/>
    <n v="5362141"/>
    <s v="IMAM GANESHA RIZKIYADI"/>
    <s v="ITBP TB Security Service, Diital Channel, FI &amp; Treasury Head"/>
    <m/>
    <m/>
    <m/>
    <m/>
    <x v="1"/>
    <m/>
    <m/>
    <x v="0"/>
    <n v="0"/>
    <x v="0"/>
    <n v="0"/>
    <x v="0"/>
    <n v="0"/>
  </r>
  <r>
    <n v="5374459"/>
    <s v="MOHAMMAD ARDIANSYAH"/>
    <s v="U6"/>
    <x v="8"/>
    <s v="Information Technology"/>
    <s v="Strategic Planning &amp; Architecture"/>
    <s v="IT Business Partner - Non Retail"/>
    <s v="ITBP TB Security Service, Diital Channel, FI &amp; Treasury"/>
    <s v="Business Partner"/>
    <s v="Business Partner"/>
    <s v="Kantor Pusat - Griya Niaga 2"/>
    <s v="TANGERANG SELATAN"/>
    <s v="Banten"/>
    <d v="1989-10-29T00:00:00"/>
    <d v="2022-08-29T00:00:00"/>
    <s v="Male"/>
    <s v="KP"/>
    <s v="Mohammad.Ardiansyah@cimbniaga.co.id"/>
    <s v="D-5"/>
    <n v="5362141"/>
    <s v="IMAM GANESHA RIZKIYADI"/>
    <s v="ITBP TB Security Service, Diital Channel, FI &amp; Treasury Head"/>
    <m/>
    <m/>
    <m/>
    <m/>
    <x v="1"/>
    <m/>
    <m/>
    <x v="0"/>
    <n v="0"/>
    <x v="2"/>
    <n v="1"/>
    <x v="0"/>
    <n v="0.5"/>
  </r>
  <r>
    <n v="5378418"/>
    <s v="RENDI KURNIA JAMMI"/>
    <s v="U6"/>
    <x v="8"/>
    <s v="Information Technology"/>
    <s v="Strategic Planning &amp; Architecture"/>
    <s v="IT Business Partner - Non Retail"/>
    <s v="ITBP TB Security Service, Diital Channel, FI &amp; Treasury"/>
    <s v="Business Partner"/>
    <s v="Business Partner"/>
    <s v="Kantor Pusat - Griya Niaga 2"/>
    <s v="TANGERANG SELATAN"/>
    <s v="Banten"/>
    <d v="1993-06-16T00:00:00"/>
    <d v="2022-11-14T00:00:00"/>
    <s v="Male"/>
    <s v="KP"/>
    <s v="Rendi.Jammi@cimbniaga.co.id"/>
    <s v="D-5"/>
    <n v="5362141"/>
    <s v="IMAM GANESHA RIZKIYADI"/>
    <s v="ITBP TB Security Service, Diital Channel, FI &amp; Treasury Head"/>
    <m/>
    <m/>
    <m/>
    <m/>
    <x v="1"/>
    <m/>
    <m/>
    <x v="0"/>
    <n v="0"/>
    <x v="0"/>
    <n v="0"/>
    <x v="0"/>
    <n v="0"/>
  </r>
  <r>
    <n v="5379909"/>
    <s v="HAFIZH RAMADHAN"/>
    <s v="U6"/>
    <x v="8"/>
    <s v="Information Technology"/>
    <s v="Strategic Planning &amp; Architecture"/>
    <s v="IT Business Partner - Non Retail"/>
    <s v="ITBP TB Security Service, Diital Channel, FI &amp; Treasury"/>
    <s v="Business Partner"/>
    <s v="Business Partner"/>
    <s v="Kantor Pusat - Griya Niaga 2"/>
    <s v="TANGERANG SELATAN"/>
    <s v="Banten"/>
    <d v="1992-03-05T00:00:00"/>
    <d v="2022-12-05T00:00:00"/>
    <s v="Male"/>
    <s v="KP"/>
    <s v="Hafizh.Ramadhan@cimbniaga.co.id"/>
    <s v="D-5"/>
    <n v="5362141"/>
    <s v="IMAM GANESHA RIZKIYADI"/>
    <s v="ITBP TB Security Service, Diital Channel, FI &amp; Treasury Head"/>
    <m/>
    <m/>
    <m/>
    <m/>
    <x v="1"/>
    <m/>
    <m/>
    <x v="0"/>
    <n v="0"/>
    <x v="2"/>
    <n v="1"/>
    <x v="0"/>
    <n v="0.5"/>
  </r>
  <r>
    <n v="5382319"/>
    <s v="DEANANDA IRWANSYAH"/>
    <s v="U7"/>
    <x v="8"/>
    <s v="Information Technology"/>
    <s v="Strategic Planning &amp; Architecture"/>
    <s v="IT Business Partner - Non Retail"/>
    <s v="ITBP TB Security Service, Diital Channel, FI &amp; Treasury"/>
    <s v="Business Partner"/>
    <s v="Business Partner"/>
    <s v="Kantor Pusat - Griya Niaga 2"/>
    <s v="TANGERANG SELATAN"/>
    <s v="Banten"/>
    <d v="1998-11-23T00:00:00"/>
    <d v="2023-02-06T00:00:00"/>
    <s v="Male"/>
    <s v="KP"/>
    <s v="Deananda.Irwansyah@cimbniaga.co.id"/>
    <s v="D-5"/>
    <n v="5362141"/>
    <s v="IMAM GANESHA RIZKIYADI"/>
    <s v="ITBP TB Security Service, Diital Channel, FI &amp; Treasury Head"/>
    <m/>
    <m/>
    <m/>
    <m/>
    <x v="1"/>
    <m/>
    <m/>
    <x v="0"/>
    <n v="0"/>
    <x v="0"/>
    <n v="0"/>
    <x v="0"/>
    <n v="0"/>
  </r>
  <r>
    <n v="5395439"/>
    <s v="ASTARY ADYAHARDIYANTI"/>
    <s v="U7"/>
    <x v="8"/>
    <s v="Information Technology"/>
    <s v="Strategic Planning &amp; Architecture"/>
    <s v="IT Business Partner - Non Retail"/>
    <s v="ITBP TB Security Service, Diital Channel, FI &amp; Treasury"/>
    <s v="Business Partner"/>
    <s v="Business Partner"/>
    <s v="Kantor Pusat - Griya Niaga 2"/>
    <s v="TANGERANG SELATAN"/>
    <s v="Banten"/>
    <d v="1993-08-22T00:00:00"/>
    <d v="2023-09-18T00:00:00"/>
    <s v="Female"/>
    <s v="KP"/>
    <s v="astary.adyahardiyanti@cimbniaga.co.id"/>
    <s v="D-5"/>
    <n v="5362141"/>
    <s v="IMAM GANESHA RIZKIYADI"/>
    <s v="ITBP TB Security Service, Diital Channel, FI &amp; Treasury Head"/>
    <m/>
    <m/>
    <m/>
    <m/>
    <x v="1"/>
    <m/>
    <m/>
    <x v="0"/>
    <n v="0"/>
    <x v="0"/>
    <n v="0"/>
    <x v="0"/>
    <n v="0"/>
  </r>
  <r>
    <n v="5373824"/>
    <s v="NURAINI AZIZI RACHIM"/>
    <s v="U8"/>
    <x v="8"/>
    <s v="Information Technology"/>
    <s v="Strategic Planning &amp; Architecture"/>
    <s v="IT Business Partner - Non Retail"/>
    <s v="ITBP TB Security Service, Diital Channel, FI &amp; Treasury"/>
    <s v="Business Partner"/>
    <s v="Business Partner"/>
    <s v="Kantor Pusat - Griya Niaga 2"/>
    <s v="TANGERANG SELATAN"/>
    <s v="Banten"/>
    <d v="2000-02-11T00:00:00"/>
    <d v="2022-08-15T00:00:00"/>
    <s v="Female"/>
    <s v="KP"/>
    <s v="Nuraini.Rachim2@cimbniaga.co.id"/>
    <s v="D-5"/>
    <n v="5362141"/>
    <s v="IMAM GANESHA RIZKIYADI"/>
    <s v="ITBP TB Security Service, Diital Channel, FI &amp; Treasury Head"/>
    <m/>
    <m/>
    <m/>
    <m/>
    <x v="1"/>
    <m/>
    <m/>
    <x v="0"/>
    <n v="0.25"/>
    <x v="0"/>
    <n v="0"/>
    <x v="0"/>
    <n v="0.125"/>
  </r>
  <r>
    <n v="3007672"/>
    <s v="ROY HERMAWAN"/>
    <s v="U4"/>
    <x v="8"/>
    <s v="Central Operations"/>
    <s v="Transaction Operational &amp; Digital Improvement"/>
    <s v="Digital Operations Improvement - D3"/>
    <s v="Digital Operations Improvement Project"/>
    <s v="Digital Operations Improvement Project Manager"/>
    <s v="Digital Operations Improvement Project Manager"/>
    <s v="Kantor Pusat - Griya Niaga 2"/>
    <s v="TANGERANG SELATAN"/>
    <s v="Banten"/>
    <d v="1981-01-27T00:00:00"/>
    <d v="2005-10-03T00:00:00"/>
    <s v="Male"/>
    <s v="KP"/>
    <s v="RHERMAWAN@CIMBNIAGA.CO.ID"/>
    <s v="D-4"/>
    <n v="5359613"/>
    <s v="KETUT MELIANA SAPUTRA"/>
    <s v="Transaction Operational &amp; Digital Improvement Head"/>
    <m/>
    <m/>
    <m/>
    <m/>
    <x v="1"/>
    <m/>
    <m/>
    <x v="1"/>
    <n v="1"/>
    <x v="0"/>
    <n v="0"/>
    <x v="0"/>
    <n v="0.5"/>
  </r>
  <r>
    <n v="3040443"/>
    <s v="PAULUS"/>
    <s v="U5"/>
    <x v="8"/>
    <s v="Information Technology"/>
    <s v="Strategic Planning &amp; Architecture"/>
    <s v="Solution Architect"/>
    <s v="Solution Architect D4"/>
    <s v="Solution Architect"/>
    <s v="Solution Architect"/>
    <s v="Kantor Pusat - Griya Niaga 2"/>
    <s v="TANGERANG SELATAN"/>
    <s v="Banten"/>
    <d v="1986-04-12T00:00:00"/>
    <d v="2020-02-10T00:00:00"/>
    <s v="Male"/>
    <s v="KP"/>
    <s v="PAULUS.PAULUS@CIMBNIAGA.CO.ID"/>
    <s v="D-4"/>
    <n v="3032273"/>
    <s v="YUNITA KUSUMA DEWI"/>
    <s v="Solution Architect Head"/>
    <m/>
    <m/>
    <m/>
    <m/>
    <x v="1"/>
    <m/>
    <m/>
    <x v="0"/>
    <n v="0.25"/>
    <x v="0"/>
    <n v="0"/>
    <x v="0"/>
    <n v="0.125"/>
  </r>
  <r>
    <n v="3016946"/>
    <s v="HERMAN"/>
    <s v="U5"/>
    <x v="8"/>
    <s v="Information Technology"/>
    <s v="Strategic Planning &amp; Architecture"/>
    <s v="Solution Architect"/>
    <s v="Solution Architect D4"/>
    <s v="Solution Architect"/>
    <s v="Solution Architect"/>
    <s v="Kantor Pusat - Griya Niaga 2"/>
    <s v="TANGERANG SELATAN"/>
    <s v="Banten"/>
    <d v="1980-03-21T00:00:00"/>
    <d v="2011-09-05T00:00:00"/>
    <s v="Male"/>
    <s v="KP"/>
    <s v="HERMAN.AP@CIMBNIAGA.CO.ID"/>
    <s v="D-4"/>
    <n v="3032273"/>
    <s v="YUNITA KUSUMA DEWI"/>
    <s v="Solution Architect Head"/>
    <m/>
    <m/>
    <m/>
    <m/>
    <x v="1"/>
    <m/>
    <m/>
    <x v="0"/>
    <n v="0.1"/>
    <x v="0"/>
    <n v="0"/>
    <x v="0"/>
    <n v="0.05"/>
  </r>
  <r>
    <n v="5364036"/>
    <s v="DOAN SEPDIANTO"/>
    <s v="U5"/>
    <x v="8"/>
    <s v="Information Technology"/>
    <s v="Strategic Planning &amp; Architecture"/>
    <s v="Solution Architect"/>
    <s v="Solution Architect D4"/>
    <s v="Solution Architect"/>
    <s v="Solution Architect"/>
    <s v="Kantor Pusat - Griya Niaga 2"/>
    <s v="TANGERANG SELATAN"/>
    <s v="Banten"/>
    <d v="1988-09-17T00:00:00"/>
    <d v="2022-03-01T00:00:00"/>
    <s v="Male"/>
    <s v="KP"/>
    <s v="Doan.Sepdianto@cimbniaga.co.id"/>
    <s v="D-4"/>
    <n v="3032273"/>
    <s v="YUNITA KUSUMA DEWI"/>
    <s v="Solution Architect Head"/>
    <m/>
    <m/>
    <m/>
    <m/>
    <x v="1"/>
    <m/>
    <m/>
    <x v="1"/>
    <n v="1"/>
    <x v="0"/>
    <n v="0"/>
    <x v="0"/>
    <n v="0.5"/>
  </r>
  <r>
    <n v="3026472"/>
    <s v="DONALD DONELLY"/>
    <s v="U5"/>
    <x v="8"/>
    <s v="Information Technology"/>
    <s v="Strategic Planning &amp; Architecture"/>
    <s v="IT Business Partner - Enablers"/>
    <s v="Technology Program - Enablers I"/>
    <s v="Technology Program Head"/>
    <s v="Technology Program Head"/>
    <s v="Kantor Pusat - Griya Niaga 2"/>
    <s v="TANGERANG SELATAN"/>
    <s v="Banten"/>
    <d v="1978-12-19T00:00:00"/>
    <d v="2014-06-16T00:00:00"/>
    <s v="Male"/>
    <s v="KP"/>
    <s v="DONALD.DONELLY@CIMBNIAGA.CO.ID"/>
    <s v="D-4"/>
    <n v="3017101"/>
    <s v="BUDI DWI SEPTIANTO"/>
    <s v="IT Business Partner Head - Enablers"/>
    <m/>
    <m/>
    <m/>
    <m/>
    <x v="1"/>
    <m/>
    <m/>
    <x v="0"/>
    <n v="0"/>
    <x v="0"/>
    <n v="0"/>
    <x v="0"/>
    <n v="0"/>
  </r>
  <r>
    <n v="3016214"/>
    <s v="YESSIE SAPUTRA"/>
    <s v="U5"/>
    <x v="8"/>
    <s v="Information Technology"/>
    <s v="Strategic Planning &amp; Architecture"/>
    <s v="IT Business Partner - Enablers"/>
    <s v="Technology Program - Enablers I"/>
    <s v="IT Project Manager"/>
    <s v="IT Project Manager"/>
    <s v="Kantor Pusat - Griya Niaga 2"/>
    <s v="TANGERANG SELATAN"/>
    <s v="Banten"/>
    <d v="1974-07-27T00:00:00"/>
    <d v="2011-06-01T00:00:00"/>
    <s v="Male"/>
    <s v="KP"/>
    <s v="YESSIE.SAPUTRA@CIMBNIAGA.CO.ID"/>
    <s v="D-5"/>
    <n v="3026472"/>
    <s v="DONALD DONELLY"/>
    <s v="Technology Program Head - Enablers I"/>
    <m/>
    <m/>
    <m/>
    <m/>
    <x v="1"/>
    <m/>
    <m/>
    <x v="1"/>
    <n v="1"/>
    <x v="2"/>
    <n v="1"/>
    <x v="2"/>
    <n v="1"/>
  </r>
  <r>
    <n v="3026768"/>
    <s v="ANANTO PURBO"/>
    <s v="U5"/>
    <x v="8"/>
    <s v="Information Technology"/>
    <s v="Strategic Planning &amp; Architecture"/>
    <s v="IT Business Partner - Enablers"/>
    <s v="Technology Program - Enablers I"/>
    <s v="IT Project Manager"/>
    <s v="IT Project Manager"/>
    <s v="Kantor Pusat - Griya Niaga 2"/>
    <s v="TANGERANG SELATAN"/>
    <s v="Banten"/>
    <d v="1987-03-23T00:00:00"/>
    <d v="2014-07-04T00:00:00"/>
    <s v="Male"/>
    <s v="KP"/>
    <s v="ananto.purbo@cimbniaga.co.id"/>
    <s v="D-5"/>
    <n v="3026472"/>
    <s v="DONALD DONELLY"/>
    <s v="Technology Program Head - Enablers I"/>
    <m/>
    <m/>
    <m/>
    <m/>
    <x v="1"/>
    <m/>
    <m/>
    <x v="0"/>
    <n v="0"/>
    <x v="0"/>
    <n v="0"/>
    <x v="0"/>
    <n v="0"/>
  </r>
  <r>
    <n v="3037415"/>
    <s v="ALDINO MARTHA WIDJAYA"/>
    <s v="U5"/>
    <x v="8"/>
    <s v="Information Technology"/>
    <s v="Strategic Planning &amp; Architecture"/>
    <s v="IT Business Partner - Enablers"/>
    <s v="Technology Program - Enablers I"/>
    <s v="IT Project Manager"/>
    <s v="IT Project Manager"/>
    <s v="Kantor Pusat - Griya Niaga 2"/>
    <s v="TANGERANG SELATAN"/>
    <s v="Banten"/>
    <d v="1984-07-23T00:00:00"/>
    <d v="2019-01-28T00:00:00"/>
    <s v="Male"/>
    <s v="KP"/>
    <s v="ALDINO.WIDJAYA@CIMBNIAGA.CO.ID"/>
    <s v="D-5"/>
    <n v="3026472"/>
    <s v="DONALD DONELLY"/>
    <s v="Technology Program Head - Enablers I"/>
    <m/>
    <m/>
    <m/>
    <m/>
    <x v="1"/>
    <m/>
    <m/>
    <x v="0"/>
    <n v="0.25"/>
    <x v="0"/>
    <n v="0"/>
    <x v="0"/>
    <n v="0.125"/>
  </r>
  <r>
    <n v="3027791"/>
    <s v="NANDA PRASETIA"/>
    <s v="U6"/>
    <x v="8"/>
    <s v="Information Technology"/>
    <s v="Strategic Planning &amp; Architecture"/>
    <s v="IT Business Partner - Enablers"/>
    <s v="Technology Program - Enablers I"/>
    <s v="IT Project Manager"/>
    <s v="IT Project Manager"/>
    <s v="Kantor Pusat - Griya Niaga 2"/>
    <s v="TANGERANG SELATAN"/>
    <s v="Banten"/>
    <d v="1985-05-13T00:00:00"/>
    <d v="2014-11-24T00:00:00"/>
    <s v="Male"/>
    <s v="KP"/>
    <s v="NANDA.PRASETIA@CIMBNIAGA.CO.ID"/>
    <s v="D-5"/>
    <n v="3026472"/>
    <s v="DONALD DONELLY"/>
    <s v="Technology Program Head - Enablers I"/>
    <m/>
    <m/>
    <m/>
    <m/>
    <x v="1"/>
    <m/>
    <m/>
    <x v="1"/>
    <n v="1"/>
    <x v="2"/>
    <n v="1"/>
    <x v="2"/>
    <n v="1"/>
  </r>
  <r>
    <n v="3038410"/>
    <s v="FAUZAN"/>
    <s v="U6"/>
    <x v="8"/>
    <s v="Information Technology"/>
    <s v="Strategic Planning &amp; Architecture"/>
    <s v="IT Business Partner - Enablers"/>
    <s v="Technology Program - Enablers I"/>
    <s v="IT Project Manager"/>
    <s v="IT Project Manager"/>
    <s v="Kantor Pusat - Griya Niaga 2"/>
    <s v="TANGERANG SELATAN"/>
    <s v="Banten"/>
    <d v="1992-03-20T00:00:00"/>
    <d v="2019-07-01T00:00:00"/>
    <s v="Male"/>
    <s v="KP"/>
    <s v="FAUZAN.FAUZAN@CIMBNIAGA.CO.ID"/>
    <s v="D-5"/>
    <n v="3026472"/>
    <s v="DONALD DONELLY"/>
    <s v="Technology Program Head - Enablers I"/>
    <m/>
    <m/>
    <m/>
    <m/>
    <x v="1"/>
    <m/>
    <m/>
    <x v="0"/>
    <n v="0"/>
    <x v="0"/>
    <n v="0"/>
    <x v="0"/>
    <n v="0"/>
  </r>
  <r>
    <n v="5377168"/>
    <s v="DAVID CHANDRA"/>
    <s v="U6"/>
    <x v="8"/>
    <s v="Information Technology"/>
    <s v="Strategic Planning &amp; Architecture"/>
    <s v="IT Business Partner - Enablers"/>
    <s v="Technology Program - Enablers I"/>
    <s v="IT Project Manager"/>
    <s v="IT Project Manager"/>
    <s v="Kantor Pusat - Griya Niaga 2"/>
    <s v="TANGERANG SELATAN"/>
    <s v="Banten"/>
    <d v="1987-08-21T00:00:00"/>
    <d v="2022-11-21T00:00:00"/>
    <s v="Male"/>
    <s v="KP"/>
    <s v="David.Chandra@cimbniaga.co.id"/>
    <s v="D-5"/>
    <n v="3026472"/>
    <s v="DONALD DONELLY"/>
    <s v="Technology Program Head - Enablers I"/>
    <m/>
    <m/>
    <m/>
    <m/>
    <x v="1"/>
    <m/>
    <m/>
    <x v="0"/>
    <n v="0"/>
    <x v="0"/>
    <n v="0"/>
    <x v="0"/>
    <n v="0"/>
  </r>
  <r>
    <n v="3037847"/>
    <s v="MUSTIKA MURNI"/>
    <s v="U4"/>
    <x v="8"/>
    <s v="Information Technology"/>
    <s v="Strategic Planning &amp; Architecture"/>
    <s v="IT Business Partner - Enablers"/>
    <s v="Technology Program - Enablers II"/>
    <s v="Technology Program Head"/>
    <s v="Technology Program Head"/>
    <s v="Kantor Pusat - Griya Niaga 2"/>
    <s v="TANGERANG SELATAN"/>
    <s v="Banten"/>
    <d v="1977-12-26T00:00:00"/>
    <d v="2019-04-10T00:00:00"/>
    <s v="Female"/>
    <s v="KP"/>
    <s v="MUSTIKA.MURNI@CIMBNIAGA.CO.ID"/>
    <s v="D-4"/>
    <n v="3017101"/>
    <s v="BUDI DWI SEPTIANTO"/>
    <s v="IT Business Partner Head - Enablers"/>
    <m/>
    <m/>
    <m/>
    <m/>
    <x v="1"/>
    <m/>
    <m/>
    <x v="0"/>
    <n v="0"/>
    <x v="0"/>
    <n v="0"/>
    <x v="0"/>
    <n v="0"/>
  </r>
  <r>
    <n v="3004817"/>
    <s v="IKHSANTI MARTHA DEWI"/>
    <s v="U4"/>
    <x v="8"/>
    <s v="Information Technology"/>
    <s v="Strategic Planning &amp; Architecture"/>
    <s v="IT Business Partner - Enablers"/>
    <s v="Technology Program - Enablers II"/>
    <s v="IT Project Manager"/>
    <s v="IT Project Manager"/>
    <s v="Kantor Pusat - Griya Niaga 2"/>
    <s v="TANGERANG SELATAN"/>
    <s v="Banten"/>
    <d v="1976-03-31T00:00:00"/>
    <d v="1998-07-01T00:00:00"/>
    <s v="Female"/>
    <s v="KP"/>
    <s v="IKHSANTI@CIMBNIAGA.CO.ID"/>
    <s v="D-5"/>
    <n v="3037847"/>
    <s v="MUSTIKA MURNI"/>
    <s v="Technology Program Head - Enablers II"/>
    <m/>
    <m/>
    <m/>
    <m/>
    <x v="1"/>
    <m/>
    <m/>
    <x v="1"/>
    <n v="1"/>
    <x v="0"/>
    <n v="0"/>
    <x v="0"/>
    <n v="0.5"/>
  </r>
  <r>
    <n v="3034926"/>
    <s v="JANNEKO HADI PRABOWO"/>
    <s v="U5"/>
    <x v="8"/>
    <s v="Information Technology"/>
    <s v="Strategic Planning &amp; Architecture"/>
    <s v="IT Business Partner - Enablers"/>
    <s v="Technology Program - Enablers II"/>
    <s v="IT Project Manager"/>
    <s v="IT Project Manager"/>
    <s v="Kantor Pusat - Griya Niaga 2"/>
    <s v="TANGERANG SELATAN"/>
    <s v="Banten"/>
    <d v="1990-01-27T00:00:00"/>
    <d v="2018-01-02T00:00:00"/>
    <s v="Male"/>
    <s v="KP"/>
    <s v="JANNEKO.PRABOWO@CIMBNIAGA.CO.ID"/>
    <s v="D-5"/>
    <n v="3037847"/>
    <s v="MUSTIKA MURNI"/>
    <s v="Technology Program Head - Enablers II"/>
    <m/>
    <m/>
    <m/>
    <m/>
    <x v="1"/>
    <m/>
    <m/>
    <x v="0"/>
    <n v="0"/>
    <x v="0"/>
    <n v="0"/>
    <x v="0"/>
    <n v="0"/>
  </r>
  <r>
    <n v="3005560"/>
    <s v="YULIANTI"/>
    <s v="U7"/>
    <x v="8"/>
    <s v="Information Technology"/>
    <s v="Strategic Planning &amp; Architecture"/>
    <s v="IT Business Partner - Enablers"/>
    <s v="Technology Program - Enablers II"/>
    <s v="IT Project Manager"/>
    <s v="IT Project Manager"/>
    <s v="Kantor Pusat - Griya Niaga 2"/>
    <s v="TANGERANG SELATAN"/>
    <s v="Banten"/>
    <d v="1978-07-29T00:00:00"/>
    <d v="2001-10-01T00:00:00"/>
    <s v="Female"/>
    <s v="KP"/>
    <s v="YULSANTI@CIMBNIAGA.CO.ID"/>
    <s v="D-5"/>
    <n v="3037847"/>
    <s v="MUSTIKA MURNI"/>
    <s v="Technology Program Head - Enablers II"/>
    <m/>
    <m/>
    <m/>
    <m/>
    <x v="1"/>
    <m/>
    <m/>
    <x v="0"/>
    <n v="0"/>
    <x v="0"/>
    <n v="0"/>
    <x v="0"/>
    <n v="0"/>
  </r>
  <r>
    <n v="3035211"/>
    <s v="MOCHAMMAD RAYDINAL"/>
    <s v="U7"/>
    <x v="8"/>
    <s v="Information Technology"/>
    <s v="Strategic Planning &amp; Architecture"/>
    <s v="IT Business Partner - Enablers"/>
    <s v="Technology Program - Enablers II"/>
    <s v="IT Project Manager"/>
    <s v="IT Project Manager"/>
    <s v="Kantor Pusat - Griya Niaga 2"/>
    <s v="TANGERANG SELATAN"/>
    <s v="Banten"/>
    <d v="1994-05-28T00:00:00"/>
    <d v="2018-02-05T00:00:00"/>
    <s v="Male"/>
    <s v="KP"/>
    <s v="MOCHAMMAD.RAYDINAL@CIMBNIAGA.CO.ID"/>
    <s v="D-5"/>
    <n v="3037847"/>
    <s v="MUSTIKA MURNI"/>
    <s v="Technology Program Head - Enablers II"/>
    <m/>
    <m/>
    <m/>
    <m/>
    <x v="1"/>
    <m/>
    <m/>
    <x v="0"/>
    <n v="0"/>
    <x v="0"/>
    <n v="0"/>
    <x v="0"/>
    <n v="0"/>
  </r>
  <r>
    <n v="5395753"/>
    <s v="VIEN AULIA RAHMATIKA"/>
    <s v="U8"/>
    <x v="8"/>
    <s v="Information Technology"/>
    <s v="Strategic Planning &amp; Architecture"/>
    <s v="IT Business Partner - Enablers"/>
    <s v="Technology Program - Enablers II"/>
    <s v="IT Project Manager"/>
    <s v="IT Project Manager"/>
    <s v="Kantor Pusat - Griya Niaga 2"/>
    <s v="TANGERANG SELATAN"/>
    <s v="Banten"/>
    <d v="1997-01-20T00:00:00"/>
    <d v="2023-09-18T00:00:00"/>
    <s v="Female"/>
    <s v="KP"/>
    <s v="vien.rahmatika@cimbniaga.co.id"/>
    <s v="D-5"/>
    <n v="3037847"/>
    <s v="MUSTIKA MURNI"/>
    <s v="Technology Program Head - Enablers II"/>
    <m/>
    <m/>
    <m/>
    <m/>
    <x v="1"/>
    <m/>
    <m/>
    <x v="0"/>
    <n v="0"/>
    <x v="0"/>
    <n v="0"/>
    <x v="0"/>
    <n v="0"/>
  </r>
  <r>
    <n v="3017101"/>
    <s v="BUDI DWI SEPTIANTO"/>
    <s v="U4"/>
    <x v="8"/>
    <s v="Information Technology"/>
    <s v="Strategic Planning &amp; Architecture"/>
    <s v="IT Business Partner - Enablers"/>
    <s v="---"/>
    <s v="IT Business Partner Head"/>
    <s v="IT Business Partner Head"/>
    <s v="Kantor Pusat - Griya Niaga 2"/>
    <s v="TANGERANG SELATAN"/>
    <s v="Banten"/>
    <d v="1988-09-20T00:00:00"/>
    <d v="2011-09-08T00:00:00"/>
    <s v="Male"/>
    <s v="KP"/>
    <s v="BUDI.SEPTIANTO@CIMBNIAGA.CO.ID"/>
    <s v="D-3"/>
    <n v="3007789"/>
    <s v="JEFFRY KURNIAWAN"/>
    <s v="Strategic Planning &amp; Architecture Head"/>
    <m/>
    <m/>
    <m/>
    <m/>
    <x v="1"/>
    <m/>
    <m/>
    <x v="0"/>
    <n v="0"/>
    <x v="0"/>
    <n v="0"/>
    <x v="0"/>
    <n v="0"/>
  </r>
  <r>
    <n v="3037798"/>
    <s v="YONDA SYAHDAN NIZARI"/>
    <s v="U5"/>
    <x v="8"/>
    <s v="Information Technology"/>
    <s v="Strategic Planning &amp; Architecture"/>
    <s v="IT Business Partner - Non Retail"/>
    <s v="Technology Program - Non Retail"/>
    <s v="IT Project Manager"/>
    <s v="IT Project Manager"/>
    <s v="Kantor Pusat - Griya Niaga 2"/>
    <s v="TANGERANG SELATAN"/>
    <s v="Banten"/>
    <d v="1986-03-18T00:00:00"/>
    <d v="2019-04-01T00:00:00"/>
    <s v="Male"/>
    <s v="KP"/>
    <s v="YONDA.NIZARI@CIMBNIAGA.CO.ID"/>
    <s v="D-5"/>
    <n v="3020659"/>
    <s v="HERLAMBANG BUDI SETIAWAN"/>
    <s v="Technology Program Head - Non Retail"/>
    <m/>
    <m/>
    <m/>
    <m/>
    <x v="1"/>
    <m/>
    <m/>
    <x v="1"/>
    <n v="1"/>
    <x v="0"/>
    <n v="0"/>
    <x v="0"/>
    <n v="0.5"/>
  </r>
  <r>
    <n v="3040403"/>
    <s v="ARIFA NURYANI PRAPTAMA"/>
    <s v="U6"/>
    <x v="8"/>
    <s v="Information Technology"/>
    <s v="Strategic Planning &amp; Architecture"/>
    <s v="IT Business Partner - Non Retail"/>
    <s v="Technology Program - Non Retail"/>
    <s v="IT Project Manager"/>
    <s v="IT Project Manager"/>
    <s v="Kantor Pusat - Griya Niaga 2"/>
    <s v="TANGERANG SELATAN"/>
    <s v="Banten"/>
    <d v="1993-01-22T00:00:00"/>
    <d v="2020-02-10T00:00:00"/>
    <s v="Female"/>
    <s v="KP"/>
    <s v="ARIFA.PRAPTAMA@CIMBNIAGA.CO.ID"/>
    <s v="D-5"/>
    <n v="3020659"/>
    <s v="HERLAMBANG BUDI SETIAWAN"/>
    <s v="Technology Program Head - Non Retail"/>
    <m/>
    <m/>
    <m/>
    <m/>
    <x v="1"/>
    <m/>
    <m/>
    <x v="0"/>
    <n v="0"/>
    <x v="0"/>
    <n v="0"/>
    <x v="0"/>
    <n v="0"/>
  </r>
  <r>
    <n v="3040816"/>
    <s v="MOCH. FAHRI PERDANA"/>
    <s v="U6"/>
    <x v="8"/>
    <s v="Information Technology"/>
    <s v="Strategic Planning &amp; Architecture"/>
    <s v="IT Business Partner - Non Retail"/>
    <s v="Technology Program - Non Retail"/>
    <s v="IT Project Manager"/>
    <s v="IT Project Manager"/>
    <s v="Kantor Pusat - Griya Niaga 2"/>
    <s v="TANGERANG SELATAN"/>
    <s v="Banten"/>
    <d v="1993-07-17T00:00:00"/>
    <d v="2020-03-09T00:00:00"/>
    <s v="Male"/>
    <s v="KP"/>
    <s v="MOCH.PERDANA@CIMBNIAGA.CO.ID"/>
    <s v="D-5"/>
    <n v="3020659"/>
    <s v="HERLAMBANG BUDI SETIAWAN"/>
    <s v="Technology Program Head - Non Retail"/>
    <m/>
    <m/>
    <m/>
    <m/>
    <x v="1"/>
    <m/>
    <m/>
    <x v="0"/>
    <n v="0"/>
    <x v="0"/>
    <n v="0"/>
    <x v="0"/>
    <n v="0"/>
  </r>
  <r>
    <n v="5358077"/>
    <s v="HANI AVANTY SARAGIH"/>
    <s v="U6"/>
    <x v="8"/>
    <s v="Information Technology"/>
    <s v="Strategic Planning &amp; Architecture"/>
    <s v="IT Business Partner - Non Retail"/>
    <s v="Technology Program - Non Retail"/>
    <s v="IT Project Manager"/>
    <s v="IT Project Manager"/>
    <s v="Kantor Pusat - Griya Niaga 2"/>
    <s v="TANGERANG SELATAN"/>
    <s v="Banten"/>
    <d v="1990-09-25T00:00:00"/>
    <d v="2021-11-29T00:00:00"/>
    <s v="Female"/>
    <s v="KP"/>
    <s v="Hani.Saragih@cimbniaga.co.id"/>
    <s v="D-5"/>
    <n v="3020659"/>
    <s v="HERLAMBANG BUDI SETIAWAN"/>
    <s v="Technology Program Head - Non Retail"/>
    <m/>
    <m/>
    <m/>
    <m/>
    <x v="1"/>
    <m/>
    <m/>
    <x v="0"/>
    <n v="0"/>
    <x v="0"/>
    <n v="0"/>
    <x v="0"/>
    <n v="0"/>
  </r>
  <r>
    <n v="5399983"/>
    <s v="PRADIPTA DARPITA PUTRA"/>
    <s v="U6"/>
    <x v="8"/>
    <s v="Information Technology"/>
    <s v="Strategic Planning &amp; Architecture"/>
    <s v="IT Business Partner - Non Retail"/>
    <s v="Technology Program - Non Retail"/>
    <s v="IT Project Manager"/>
    <s v="IT Project Manager"/>
    <s v="Kantor Pusat - Griya Niaga 2"/>
    <s v="TANGERANG SELATAN"/>
    <s v="Banten"/>
    <d v="1989-07-28T00:00:00"/>
    <d v="2023-11-27T00:00:00"/>
    <s v="Male"/>
    <s v="KP"/>
    <s v="pradipta.putra@cimbniaga.co.id"/>
    <s v="D-5"/>
    <n v="3020659"/>
    <s v="HERLAMBANG BUDI SETIAWAN"/>
    <s v="Technology Program Head - Non Retail"/>
    <m/>
    <m/>
    <m/>
    <m/>
    <x v="1"/>
    <m/>
    <m/>
    <x v="0"/>
    <n v="0.2"/>
    <x v="2"/>
    <n v="1"/>
    <x v="0"/>
    <n v="0.6"/>
  </r>
  <r>
    <n v="3041138"/>
    <s v="RAMS IMAM UTOYO"/>
    <s v="U8"/>
    <x v="8"/>
    <s v="Information Technology"/>
    <s v="Strategic Planning &amp; Architecture"/>
    <s v="IT Business Partner - Non Retail"/>
    <s v="Technology Program - Non Retail"/>
    <s v="IT Project Manager"/>
    <s v="IT Project Manager"/>
    <s v="Kantor Pusat - Griya Niaga 2"/>
    <s v="TANGERANG SELATAN"/>
    <s v="Banten"/>
    <d v="1992-12-24T00:00:00"/>
    <d v="2020-04-13T00:00:00"/>
    <s v="Male"/>
    <s v="KP"/>
    <s v="RAMS.UTOYO@CIMBNIAGA.CO.ID"/>
    <s v="D-5"/>
    <n v="3020659"/>
    <s v="HERLAMBANG BUDI SETIAWAN"/>
    <s v="Technology Program Head - Non Retail"/>
    <m/>
    <m/>
    <m/>
    <m/>
    <x v="1"/>
    <m/>
    <m/>
    <x v="0"/>
    <n v="0"/>
    <x v="0"/>
    <n v="0"/>
    <x v="0"/>
    <n v="0"/>
  </r>
  <r>
    <n v="3034519"/>
    <s v="YUDHA BAHAGIA"/>
    <s v="U5"/>
    <x v="8"/>
    <s v="Information Technology"/>
    <s v="Strategic Planning &amp; Architecture"/>
    <s v="IT Business Partner - Retail"/>
    <s v="Technology Program Management - Digital"/>
    <s v="Technology Program Management Head"/>
    <s v="Technology Program Management Head"/>
    <s v="Kantor Pusat - Griya Niaga 2"/>
    <s v="TANGERANG SELATAN"/>
    <s v="Banten"/>
    <d v="1988-06-24T00:00:00"/>
    <d v="2017-10-10T00:00:00"/>
    <s v="Male"/>
    <s v="KP"/>
    <s v="YUDHA.BAHAGIA@CIMBNIAGA.CO.ID"/>
    <s v="D-4"/>
    <n v="3025523"/>
    <s v="IKE NADIAVARI"/>
    <s v="IT Business Partner Head - Retail"/>
    <m/>
    <m/>
    <m/>
    <m/>
    <x v="1"/>
    <m/>
    <m/>
    <x v="0"/>
    <n v="0"/>
    <x v="0"/>
    <n v="0"/>
    <x v="0"/>
    <n v="0"/>
  </r>
  <r>
    <n v="3032896"/>
    <s v="HANS REGINALDO PAU ADU"/>
    <s v="U5"/>
    <x v="8"/>
    <s v="Information Technology"/>
    <s v="Strategic Planning &amp; Architecture"/>
    <s v="IT Business Partner - Retail"/>
    <s v="Technology Program Management - Digital"/>
    <s v="IT Project Manager"/>
    <s v="IT Project Manager"/>
    <s v="Kantor Pusat - Griya Niaga 2"/>
    <s v="TANGERANG SELATAN"/>
    <s v="Banten"/>
    <d v="1983-08-04T00:00:00"/>
    <d v="2017-01-16T00:00:00"/>
    <s v="Male"/>
    <s v="KP"/>
    <s v="HANS.REGINALDO@CIMBNIAGA.CO.ID"/>
    <s v="D-5"/>
    <n v="3034519"/>
    <s v="YUDHA BAHAGIA"/>
    <s v="Technology Program Management Head - Digital"/>
    <m/>
    <m/>
    <m/>
    <m/>
    <x v="1"/>
    <m/>
    <m/>
    <x v="0"/>
    <n v="0"/>
    <x v="0"/>
    <n v="0"/>
    <x v="0"/>
    <n v="0"/>
  </r>
  <r>
    <n v="3017783"/>
    <s v="ANDRI JOHANNES"/>
    <s v="U5"/>
    <x v="8"/>
    <s v="Information Technology"/>
    <s v="Strategic Planning &amp; Architecture"/>
    <s v="IT Business Partner - Retail"/>
    <s v="Technology Program Management - Digital"/>
    <s v="IT Project Manager"/>
    <s v="IT Project Manager"/>
    <s v="Kantor Pusat - Griya Niaga 2"/>
    <s v="TANGERANG SELATAN"/>
    <s v="Banten"/>
    <d v="1977-05-18T00:00:00"/>
    <d v="2011-12-19T00:00:00"/>
    <s v="Male"/>
    <s v="KP"/>
    <s v="ANDRI.JOHANNES@CIMBNIAGA.CO.ID"/>
    <s v="D-5"/>
    <n v="3034519"/>
    <s v="YUDHA BAHAGIA"/>
    <s v="Technology Program Management Head - Digital"/>
    <m/>
    <m/>
    <m/>
    <m/>
    <x v="1"/>
    <m/>
    <m/>
    <x v="0"/>
    <n v="0"/>
    <x v="0"/>
    <n v="0"/>
    <x v="0"/>
    <n v="0"/>
  </r>
  <r>
    <n v="5382408"/>
    <s v="FEBRI ADITYA PRATAMA ARISTA GABE"/>
    <s v="U6"/>
    <x v="8"/>
    <s v="Information Technology"/>
    <s v="Strategic Planning &amp; Architecture"/>
    <s v="IT Business Partner - Retail"/>
    <s v="Technology Program Management - Digital"/>
    <s v="IT Project Manager"/>
    <s v="IT Project Manager"/>
    <s v="Kantor Pusat - Griya Niaga 2"/>
    <s v="TANGERANG SELATAN"/>
    <s v="Banten"/>
    <d v="1992-02-12T00:00:00"/>
    <d v="2023-01-30T00:00:00"/>
    <s v="Male"/>
    <s v="KP"/>
    <s v="Febri.Gabe@cimbniaga.co.id"/>
    <s v="D-5"/>
    <n v="3034519"/>
    <s v="YUDHA BAHAGIA"/>
    <s v="Technology Program Management Head - Digital"/>
    <m/>
    <m/>
    <m/>
    <m/>
    <x v="1"/>
    <m/>
    <m/>
    <x v="0"/>
    <n v="0"/>
    <x v="0"/>
    <n v="0"/>
    <x v="0"/>
    <n v="0"/>
  </r>
  <r>
    <n v="5383620"/>
    <s v="FRIDA FEBRIYANTI"/>
    <s v="U7"/>
    <x v="8"/>
    <s v="Information Technology"/>
    <s v="Strategic Planning &amp; Architecture"/>
    <s v="IT Business Partner - Retail"/>
    <s v="Technology Program Management - Digital"/>
    <s v="IT Project Manager"/>
    <s v="IT Project Manager"/>
    <s v="Kantor Pusat - Griya Niaga 2"/>
    <s v="TANGERANG SELATAN"/>
    <s v="Banten"/>
    <d v="1990-02-17T00:00:00"/>
    <d v="2023-02-13T00:00:00"/>
    <s v="Female"/>
    <s v="KP"/>
    <s v="Frida.Febriyanti@cimbniaga.co.id"/>
    <s v="D-5"/>
    <n v="3034519"/>
    <s v="YUDHA BAHAGIA"/>
    <s v="Technology Program Management Head - Digital"/>
    <m/>
    <m/>
    <m/>
    <m/>
    <x v="1"/>
    <m/>
    <m/>
    <x v="0"/>
    <n v="0"/>
    <x v="0"/>
    <n v="0"/>
    <x v="0"/>
    <n v="0"/>
  </r>
  <r>
    <n v="3020279"/>
    <s v="ROZALI"/>
    <s v="U4"/>
    <x v="8"/>
    <s v="Information Technology"/>
    <s v="Strategic Planning &amp; Architecture"/>
    <s v="IT Business Partner - Retail"/>
    <s v="Technology Program Management - Retail"/>
    <s v="IT Project Manager"/>
    <s v="IT Project Manager"/>
    <s v="Kantor Pusat - Griya Niaga 2"/>
    <s v="TANGERANG SELATAN"/>
    <s v="Banten"/>
    <d v="1980-02-12T00:00:00"/>
    <d v="2012-11-01T00:00:00"/>
    <s v="Male"/>
    <s v="KP"/>
    <s v="ROZALI@CIMBNIAGA.CO.ID"/>
    <s v="D-5"/>
    <n v="3007551"/>
    <s v="ROBERT MARITO MAYKO SITORUS"/>
    <s v="Technology Program Management Head - Retail"/>
    <m/>
    <m/>
    <m/>
    <m/>
    <x v="1"/>
    <m/>
    <m/>
    <x v="0"/>
    <n v="0.6"/>
    <x v="0"/>
    <n v="0"/>
    <x v="0"/>
    <n v="0.3"/>
  </r>
  <r>
    <n v="3007551"/>
    <s v="ROBERT MARITO MAYKO SITORUS"/>
    <s v="U4"/>
    <x v="8"/>
    <s v="Information Technology"/>
    <s v="Strategic Planning &amp; Architecture"/>
    <s v="IT Business Partner - Retail"/>
    <s v="Technology Program Management - Retail"/>
    <s v="Technology Program Management Head"/>
    <s v="Technology Program Management Head"/>
    <s v="Kantor Pusat - Griya Niaga 2"/>
    <s v="TANGERANG SELATAN"/>
    <s v="Banten"/>
    <d v="1978-09-28T00:00:00"/>
    <d v="2005-08-29T00:00:00"/>
    <s v="Male"/>
    <s v="KP"/>
    <s v="RSITORUS@CIMBNIAGA.CO.ID"/>
    <s v="D-4"/>
    <n v="3025523"/>
    <s v="IKE NADIAVARI"/>
    <s v="IT Business Partner Head - Retail"/>
    <m/>
    <m/>
    <m/>
    <m/>
    <x v="1"/>
    <m/>
    <m/>
    <x v="0"/>
    <n v="0"/>
    <x v="0"/>
    <n v="0"/>
    <x v="0"/>
    <n v="0"/>
  </r>
  <r>
    <n v="3038202"/>
    <s v="STEVANO ADI CANDRA"/>
    <s v="U5"/>
    <x v="8"/>
    <s v="Information Technology"/>
    <s v="Strategic Planning &amp; Architecture"/>
    <s v="IT Business Partner - Retail"/>
    <s v="Technology Program Management - Retail"/>
    <s v="IT Project Manager"/>
    <s v="IT Project Manager"/>
    <s v="Kantor Pusat - Griya Niaga 2"/>
    <s v="TANGERANG SELATAN"/>
    <s v="Banten"/>
    <d v="1989-04-16T00:00:00"/>
    <d v="2019-06-10T00:00:00"/>
    <s v="Male"/>
    <s v="KP"/>
    <s v="STEVANO.CANDRA@CIMBNIAGA.CO.ID"/>
    <s v="D-5"/>
    <n v="3007551"/>
    <s v="ROBERT MARITO MAYKO SITORUS"/>
    <s v="Technology Program Management Head - Retail"/>
    <m/>
    <m/>
    <m/>
    <m/>
    <x v="1"/>
    <m/>
    <m/>
    <x v="0"/>
    <n v="0"/>
    <x v="0"/>
    <n v="0"/>
    <x v="0"/>
    <n v="0"/>
  </r>
  <r>
    <n v="3037413"/>
    <s v="JACK HANNY ELIA LENGKONG"/>
    <s v="U5"/>
    <x v="8"/>
    <s v="Information Technology"/>
    <s v="Strategic Planning &amp; Architecture"/>
    <s v="IT Business Partner - Retail"/>
    <s v="Technology Program Management - Retail"/>
    <s v="IT Project Manager"/>
    <s v="IT Project Manager"/>
    <s v="Kantor Pusat - Griya Niaga 2"/>
    <s v="TANGERANG SELATAN"/>
    <s v="Banten"/>
    <d v="1986-11-12T00:00:00"/>
    <d v="2019-02-25T00:00:00"/>
    <s v="Male"/>
    <s v="KP"/>
    <s v="JACK.LENGKONG@CIMBNIAGA.CO.ID"/>
    <s v="D-5"/>
    <n v="3007551"/>
    <s v="ROBERT MARITO MAYKO SITORUS"/>
    <s v="Technology Program Management Head - Retail"/>
    <m/>
    <m/>
    <m/>
    <m/>
    <x v="1"/>
    <m/>
    <m/>
    <x v="0"/>
    <n v="0"/>
    <x v="0"/>
    <n v="0"/>
    <x v="0"/>
    <n v="0"/>
  </r>
  <r>
    <n v="3023737"/>
    <s v="I GUSTI NYOMAN SEDANA"/>
    <s v="U5"/>
    <x v="8"/>
    <s v="Information Technology"/>
    <s v="Strategic Planning &amp; Architecture"/>
    <s v="IT Business Partner - Retail"/>
    <s v="Technology Program Management - Retail"/>
    <s v="IT Project Manager"/>
    <s v="IT Project Manager"/>
    <s v="Kantor Pusat - Griya Niaga 2"/>
    <s v="TANGERANG SELATAN"/>
    <s v="Banten"/>
    <d v="1986-03-18T00:00:00"/>
    <d v="2013-07-17T00:00:00"/>
    <s v="Male"/>
    <s v="KP"/>
    <s v="IGN.SEDANA@CIMBNIAGA.CO.ID"/>
    <s v="D-5"/>
    <n v="3007551"/>
    <s v="ROBERT MARITO MAYKO SITORUS"/>
    <s v="Technology Program Management Head - Retail"/>
    <m/>
    <m/>
    <m/>
    <m/>
    <x v="1"/>
    <m/>
    <m/>
    <x v="0"/>
    <n v="0.45"/>
    <x v="2"/>
    <n v="1"/>
    <x v="0"/>
    <n v="0.72499999999999998"/>
  </r>
  <r>
    <n v="3041426"/>
    <s v="ELLY MATHEUS DANTJIE"/>
    <s v="U6"/>
    <x v="8"/>
    <s v="Information Technology"/>
    <s v="Strategic Planning &amp; Architecture"/>
    <s v="IT Business Partner - Retail"/>
    <s v="Technology Program Management - Retail"/>
    <s v="IT Project Manager"/>
    <s v="IT Project Manager"/>
    <s v="Kantor Pusat - Griya Niaga 2"/>
    <s v="TANGERANG SELATAN"/>
    <s v="Banten"/>
    <d v="1980-03-03T00:00:00"/>
    <d v="2020-06-29T00:00:00"/>
    <s v="Male"/>
    <s v="KP"/>
    <s v="ELLY.DANTJIE@CIMBNIAGA.CO.ID"/>
    <s v="D-5"/>
    <n v="3007551"/>
    <s v="ROBERT MARITO MAYKO SITORUS"/>
    <s v="Technology Program Management Head - Retail"/>
    <m/>
    <m/>
    <m/>
    <m/>
    <x v="1"/>
    <m/>
    <m/>
    <x v="0"/>
    <n v="0"/>
    <x v="0"/>
    <n v="0"/>
    <x v="0"/>
    <n v="0"/>
  </r>
  <r>
    <n v="3015567"/>
    <s v="RINDA FEMINASARI"/>
    <s v="U6"/>
    <x v="8"/>
    <s v="Information Technology"/>
    <s v="Strategic Planning &amp; Architecture"/>
    <s v="IT Business Partner - Retail"/>
    <s v="Technology Program Management - Retail"/>
    <s v="IT Project Manager"/>
    <s v="IT Project Manager"/>
    <s v="Kantor Pusat - Griya Niaga 2"/>
    <s v="TANGERANG SELATAN"/>
    <s v="Banten"/>
    <d v="1976-06-13T00:00:00"/>
    <d v="2011-03-15T00:00:00"/>
    <s v="Female"/>
    <s v="KP"/>
    <s v="RINDA.FEMINASARI@CIMBNIAGA.CO.ID"/>
    <s v="D-5"/>
    <n v="3007551"/>
    <s v="ROBERT MARITO MAYKO SITORUS"/>
    <s v="Technology Program Management Head - Retail"/>
    <m/>
    <m/>
    <m/>
    <m/>
    <x v="1"/>
    <m/>
    <m/>
    <x v="0"/>
    <n v="0"/>
    <x v="0"/>
    <n v="0"/>
    <x v="0"/>
    <n v="0"/>
  </r>
  <r>
    <n v="5360663"/>
    <s v="MAHENDRA SANTOSO PUTRA"/>
    <s v="U7"/>
    <x v="8"/>
    <s v="Information Technology"/>
    <s v="Strategic Planning &amp; Architecture"/>
    <s v="UI/UX"/>
    <s v="UI/UX D4"/>
    <s v="UI/UX Designer"/>
    <s v="UI/UX Designer"/>
    <s v="Kantor Pusat - Griya Niaga 2"/>
    <s v="TANGERANG SELATAN"/>
    <s v="Banten"/>
    <d v="1985-10-03T00:00:00"/>
    <d v="2022-01-03T00:00:00"/>
    <s v="Male"/>
    <s v="KP"/>
    <s v="Mahendra.Putra@cimbniaga.co.id"/>
    <s v="D-4"/>
    <n v="3007182"/>
    <s v="PIUS ISMU WIJAYADI"/>
    <s v="UI/UX Head"/>
    <m/>
    <m/>
    <m/>
    <m/>
    <x v="1"/>
    <m/>
    <m/>
    <x v="0"/>
    <n v="0"/>
    <x v="0"/>
    <n v="0"/>
    <x v="0"/>
    <n v="0"/>
  </r>
  <r>
    <n v="3040047"/>
    <s v="ARDELIA CHARISSA"/>
    <s v="U7"/>
    <x v="8"/>
    <s v="Information Technology"/>
    <s v="Strategic Planning &amp; Architecture"/>
    <s v="UI/UX"/>
    <s v="UI/UX D4"/>
    <s v="UI/UX Designer"/>
    <s v="UI/UX Designer"/>
    <s v="Kantor Pusat - Griya Niaga 2"/>
    <s v="TANGERANG SELATAN"/>
    <s v="Banten"/>
    <d v="1997-07-24T00:00:00"/>
    <d v="2019-12-16T00:00:00"/>
    <s v="Female"/>
    <s v="KP"/>
    <s v="ARDELIA.CHARISSA@CIMBNIAGA.CO.ID"/>
    <s v="D-4"/>
    <n v="3007182"/>
    <s v="PIUS ISMU WIJAYADI"/>
    <s v="UI/UX Head"/>
    <m/>
    <m/>
    <m/>
    <m/>
    <x v="1"/>
    <m/>
    <m/>
    <x v="1"/>
    <n v="1"/>
    <x v="2"/>
    <n v="1"/>
    <x v="2"/>
    <n v="1"/>
  </r>
  <r>
    <n v="3038162"/>
    <s v="ANDHIKA PRASETYO VIANTORO P"/>
    <s v="U7"/>
    <x v="8"/>
    <s v="Information Technology"/>
    <s v="Strategic Planning &amp; Architecture"/>
    <s v="UI/UX"/>
    <s v="UI/UX D4"/>
    <s v="UI/UX Designer"/>
    <s v="UI/UX Designer"/>
    <s v="Kantor Pusat - Griya Niaga 2"/>
    <s v="TANGERANG SELATAN"/>
    <s v="Banten"/>
    <d v="1985-09-18T00:00:00"/>
    <d v="2019-06-10T00:00:00"/>
    <s v="Male"/>
    <s v="KP"/>
    <s v="ANDHIKA.P@CIMBNIAGA.CO.ID"/>
    <s v="D-4"/>
    <n v="3007182"/>
    <s v="PIUS ISMU WIJAYADI"/>
    <s v="UI/UX Head"/>
    <m/>
    <m/>
    <m/>
    <m/>
    <x v="1"/>
    <m/>
    <m/>
    <x v="1"/>
    <n v="1"/>
    <x v="2"/>
    <n v="1"/>
    <x v="2"/>
    <n v="1"/>
  </r>
  <r>
    <n v="3037935"/>
    <s v="LINEA DWIGUSRINA"/>
    <s v="U7"/>
    <x v="8"/>
    <s v="Information Technology"/>
    <s v="Strategic Planning &amp; Architecture"/>
    <s v="UI/UX"/>
    <s v="UI/UX D4 - 2"/>
    <s v="UI/UX Designer"/>
    <s v="UI/UX Designer"/>
    <s v="Kantor Pusat - Griya Niaga 2"/>
    <s v="TANGERANG SELATAN"/>
    <s v="Banten"/>
    <d v="1994-08-02T00:00:00"/>
    <d v="2019-04-15T00:00:00"/>
    <s v="Female"/>
    <s v="KP"/>
    <s v="LINEA.DWIGUSRINA@CIMBNIAGA.CO.ID"/>
    <s v="D-4"/>
    <n v="3007182"/>
    <s v="PIUS ISMU WIJAYADI"/>
    <s v="UI/UX Head"/>
    <m/>
    <m/>
    <m/>
    <m/>
    <x v="1"/>
    <m/>
    <m/>
    <x v="0"/>
    <n v="0"/>
    <x v="0"/>
    <n v="0"/>
    <x v="0"/>
    <n v="0"/>
  </r>
  <r>
    <n v="5370553"/>
    <s v="LILO DIGDYA PASHA SANTOSO"/>
    <s v="U7"/>
    <x v="8"/>
    <s v="Information Technology"/>
    <s v="Strategic Planning &amp; Architecture"/>
    <s v="UI/UX"/>
    <s v="UI/UX D4 - 2"/>
    <s v="UI/UX Designer"/>
    <s v="UI/UX Designer"/>
    <s v="Kantor Pusat - Griya Niaga 2"/>
    <s v="TANGERANG SELATAN"/>
    <s v="Banten"/>
    <d v="1997-08-13T00:00:00"/>
    <d v="2022-06-13T00:00:00"/>
    <s v="Male"/>
    <s v="KP"/>
    <s v="Lilo.Santoso@cimbniaga.co.id"/>
    <s v="D-4"/>
    <n v="3007182"/>
    <s v="PIUS ISMU WIJAYADI"/>
    <s v="UI/UX Head"/>
    <m/>
    <m/>
    <m/>
    <m/>
    <x v="1"/>
    <m/>
    <m/>
    <x v="1"/>
    <n v="1"/>
    <x v="2"/>
    <n v="1"/>
    <x v="2"/>
    <n v="1"/>
  </r>
  <r>
    <n v="3029564"/>
    <s v="ANA YANA"/>
    <s v="U4"/>
    <x v="8"/>
    <s v="Information Technology"/>
    <s v="Total Quality Assurance"/>
    <s v="---"/>
    <s v="---"/>
    <s v="Total Quality Assurance Head"/>
    <s v="Total Quality Assurance Head"/>
    <s v="Kantor Pusat - Griya Niaga 1"/>
    <s v="TANGERANG SELATAN"/>
    <s v="Banten"/>
    <d v="1979-03-05T00:00:00"/>
    <d v="2015-06-08T00:00:00"/>
    <s v="Female"/>
    <s v="KP"/>
    <s v="ANA.YANA@CIMBNIAGA.CO.ID"/>
    <s v="D-2"/>
    <n v="3040075"/>
    <s v="SANTORI MALINTON"/>
    <s v="Head of Information Technology"/>
    <m/>
    <m/>
    <m/>
    <m/>
    <x v="1"/>
    <m/>
    <m/>
    <x v="0"/>
    <n v="0"/>
    <x v="0"/>
    <n v="0"/>
    <x v="0"/>
    <n v="0"/>
  </r>
  <r>
    <n v="3027334"/>
    <s v="FAHRIZ MAULANA"/>
    <s v="U5"/>
    <x v="8"/>
    <s v="Information Technology"/>
    <s v="Total Quality Assurance"/>
    <s v="Test Management - Core Banking &amp; LOS"/>
    <s v="---"/>
    <s v="Test Management Head"/>
    <s v="Test Management Head"/>
    <s v="Kantor Pusat - Griya Niaga 1"/>
    <s v="TANGERANG SELATAN"/>
    <s v="Banten"/>
    <d v="1983-12-18T00:00:00"/>
    <d v="2014-10-06T00:00:00"/>
    <s v="Male"/>
    <s v="KP"/>
    <s v="FAHRIZ.MAULANA@CIMBNIAGA.CO.ID"/>
    <s v="D-3"/>
    <n v="3029564"/>
    <s v="ANA YANA"/>
    <s v="Total Quality Assurance Head"/>
    <m/>
    <m/>
    <m/>
    <m/>
    <x v="1"/>
    <m/>
    <m/>
    <x v="1"/>
    <n v="1"/>
    <x v="0"/>
    <n v="0"/>
    <x v="0"/>
    <n v="0.5"/>
  </r>
  <r>
    <n v="3029551"/>
    <s v="ILLONA AMADEA EGA SETYADJI"/>
    <s v="U5"/>
    <x v="8"/>
    <s v="Information Technology"/>
    <s v="Total Quality Assurance"/>
    <s v="Test Management - Digital Engagement"/>
    <s v="---"/>
    <s v="Testing Management Head"/>
    <s v="Testing Management Head"/>
    <s v="Kantor Pusat - Griya Niaga 1"/>
    <s v="TANGERANG SELATAN"/>
    <s v="Banten"/>
    <d v="1989-12-31T00:00:00"/>
    <d v="2015-06-01T00:00:00"/>
    <s v="Female"/>
    <s v="KP"/>
    <s v="ILLONA.SETYADJI@CIMBNIAGA.CO.ID"/>
    <s v="D-3"/>
    <n v="3029564"/>
    <s v="ANA YANA"/>
    <s v="Total Quality Assurance Head"/>
    <m/>
    <m/>
    <m/>
    <m/>
    <x v="1"/>
    <m/>
    <m/>
    <x v="0"/>
    <n v="0"/>
    <x v="0"/>
    <n v="0"/>
    <x v="0"/>
    <n v="0"/>
  </r>
  <r>
    <n v="3022551"/>
    <s v="VERA"/>
    <s v="U5"/>
    <x v="8"/>
    <s v="Information Technology"/>
    <s v="Total Quality Assurance"/>
    <s v="Test Management - Internet &amp; Branch System"/>
    <s v="---"/>
    <s v="Test Management Head"/>
    <s v="Test Management Head"/>
    <s v="Kantor Pusat - Griya Niaga 1"/>
    <s v="TANGERANG SELATAN"/>
    <s v="Banten"/>
    <d v="1988-08-16T00:00:00"/>
    <d v="2013-04-15T00:00:00"/>
    <s v="Female"/>
    <s v="KP"/>
    <s v="VERA@CIMBNIAGA.CO.ID"/>
    <s v="D-3"/>
    <n v="3029564"/>
    <s v="ANA YANA"/>
    <s v="Total Quality Assurance Head"/>
    <m/>
    <m/>
    <m/>
    <m/>
    <x v="1"/>
    <m/>
    <m/>
    <x v="1"/>
    <n v="1"/>
    <x v="0"/>
    <n v="0"/>
    <x v="0"/>
    <n v="0.5"/>
  </r>
  <r>
    <n v="3005517"/>
    <s v="IBNU"/>
    <s v="U5"/>
    <x v="8"/>
    <s v="Information Technology"/>
    <s v="Total Quality Assurance"/>
    <s v="Test Management - Payment &amp; Card Product"/>
    <s v="---"/>
    <s v="Test Management Head"/>
    <s v="Test Management Head"/>
    <s v="Kantor Pusat - Griya Niaga 1"/>
    <s v="TANGERANG SELATAN"/>
    <s v="Banten"/>
    <d v="1978-05-14T00:00:00"/>
    <d v="2001-08-27T00:00:00"/>
    <s v="Male"/>
    <s v="KP"/>
    <s v="IBNU.TAUFAN@CIMBNIAGA.CO.ID"/>
    <s v="D-3"/>
    <n v="3029564"/>
    <s v="ANA YANA"/>
    <s v="Total Quality Assurance Head"/>
    <m/>
    <m/>
    <m/>
    <m/>
    <x v="1"/>
    <m/>
    <m/>
    <x v="0"/>
    <n v="0.45"/>
    <x v="0"/>
    <n v="0"/>
    <x v="0"/>
    <n v="0.22500000000000001"/>
  </r>
  <r>
    <n v="5413007"/>
    <s v="HELMON NATANEL PIRIE"/>
    <s v="U5"/>
    <x v="8"/>
    <s v="Information Technology"/>
    <s v="Total Quality Assurance"/>
    <s v="Testing Management - Automation &amp; Performance Test"/>
    <s v="---"/>
    <s v="Test Management Head"/>
    <s v="Test Management Head"/>
    <s v="Kantor Pusat - Griya Niaga 1"/>
    <s v="TANGERANG SELATAN"/>
    <s v="Banten"/>
    <d v="1983-12-20T00:00:00"/>
    <d v="2024-09-30T00:00:00"/>
    <s v="Male"/>
    <s v="KP"/>
    <s v="helmon.pirie@cimbniaga.co.id"/>
    <s v="D-3"/>
    <n v="3029564"/>
    <s v="ANA YANA"/>
    <s v="Total Quality Assurance Head"/>
    <m/>
    <m/>
    <m/>
    <m/>
    <x v="1"/>
    <m/>
    <m/>
    <x v="0"/>
    <n v="0.55000000000000004"/>
    <x v="0"/>
    <n v="0"/>
    <x v="0"/>
    <n v="0.27500000000000002"/>
  </r>
  <r>
    <n v="3005212"/>
    <s v="PAUL WIJAYA"/>
    <s v="U5"/>
    <x v="8"/>
    <s v="Information Technology"/>
    <s v="Total Quality Assurance"/>
    <s v="Testing Management - Treasury and Enablers"/>
    <s v="---"/>
    <s v="Testing Management Head"/>
    <s v="Testing Management Head"/>
    <s v="Kantor Pusat - Griya Niaga 1"/>
    <s v="TANGERANG SELATAN"/>
    <s v="Banten"/>
    <d v="1978-01-16T00:00:00"/>
    <d v="2001-09-06T00:00:00"/>
    <s v="Male"/>
    <s v="KP"/>
    <s v="PWIJAYA@CIMBNIAGA.CO.ID"/>
    <s v="D-3"/>
    <n v="3029564"/>
    <s v="ANA YANA"/>
    <s v="Total Quality Assurance Head"/>
    <m/>
    <m/>
    <m/>
    <m/>
    <x v="1"/>
    <m/>
    <m/>
    <x v="0"/>
    <n v="0.4"/>
    <x v="0"/>
    <n v="0"/>
    <x v="0"/>
    <n v="0.2"/>
  </r>
  <r>
    <n v="3029481"/>
    <s v="DARU PRIYO MAHENDRA"/>
    <s v="U6"/>
    <x v="8"/>
    <s v="Information Technology"/>
    <s v="Total Quality Assurance"/>
    <s v="Test Management - Core Banking &amp; LOS"/>
    <s v="Asset Product &amp; Loan Integration"/>
    <s v="Testing Lead"/>
    <s v="Testing Lead"/>
    <s v="Kantor Pusat - Griya Niaga 1"/>
    <s v="TANGERANG SELATAN"/>
    <s v="Banten"/>
    <d v="1983-04-12T00:00:00"/>
    <d v="2015-05-27T00:00:00"/>
    <s v="Male"/>
    <s v="KP"/>
    <s v="DARU.MAHENDRA@CIMBNIAGA.CO.ID"/>
    <s v="D-4"/>
    <n v="3027334"/>
    <s v="FAHRIZ MAULANA"/>
    <s v="Test Management Head - Core Banking &amp; LOS"/>
    <m/>
    <m/>
    <m/>
    <m/>
    <x v="1"/>
    <m/>
    <m/>
    <x v="0"/>
    <n v="0.3"/>
    <x v="0"/>
    <n v="0"/>
    <x v="0"/>
    <n v="0.15"/>
  </r>
  <r>
    <n v="3041083"/>
    <s v="DINDA DESITA WIMANANDA"/>
    <s v="U7"/>
    <x v="8"/>
    <s v="Information Technology"/>
    <s v="Total Quality Assurance"/>
    <s v="Test Management - Core Banking &amp; LOS"/>
    <s v="Asset Product &amp; Loan Integration"/>
    <s v="Testing Engineer"/>
    <s v="Testing Engineer"/>
    <s v="Kantor Pusat - Griya Niaga 1"/>
    <s v="TANGERANG SELATAN"/>
    <s v="Banten"/>
    <d v="1996-12-20T00:00:00"/>
    <d v="2020-04-06T00:00:00"/>
    <s v="Female"/>
    <s v="KP"/>
    <s v="DINDA.WIMANANDA@CIMBNIAGA.CO.ID"/>
    <s v="D-4"/>
    <n v="3027334"/>
    <s v="FAHRIZ MAULANA"/>
    <s v="Test Management Head - Core Banking &amp; LOS"/>
    <m/>
    <m/>
    <m/>
    <m/>
    <x v="1"/>
    <m/>
    <m/>
    <x v="0"/>
    <n v="0.5"/>
    <x v="0"/>
    <n v="0"/>
    <x v="0"/>
    <n v="0.25"/>
  </r>
  <r>
    <n v="3006985"/>
    <s v="RISKA DELLA PUTRI"/>
    <s v="U6"/>
    <x v="8"/>
    <s v="Information Technology"/>
    <s v="Total Quality Assurance"/>
    <s v="Test Management - Internet &amp; Branch System"/>
    <s v="Branch System"/>
    <s v="Testing Lead"/>
    <s v="Testing Lead"/>
    <s v="Kantor Pusat - Griya Niaga 1"/>
    <s v="TANGERANG SELATAN"/>
    <s v="Banten"/>
    <d v="1981-02-01T00:00:00"/>
    <d v="2005-06-21T00:00:00"/>
    <s v="Female"/>
    <s v="KP"/>
    <s v="DELLA@CIMBNIAGA.CO.ID"/>
    <s v="D-4"/>
    <n v="3022551"/>
    <s v="VERA"/>
    <s v="Test Management Head - Internet &amp; Branch System"/>
    <m/>
    <m/>
    <m/>
    <m/>
    <x v="1"/>
    <m/>
    <m/>
    <x v="0"/>
    <n v="0.6"/>
    <x v="0"/>
    <n v="0"/>
    <x v="0"/>
    <n v="0.3"/>
  </r>
  <r>
    <n v="3037915"/>
    <s v="GALIH NOVIANA"/>
    <s v="U7"/>
    <x v="8"/>
    <s v="Information Technology"/>
    <s v="Total Quality Assurance"/>
    <s v="Test Management - Internet &amp; Branch System"/>
    <s v="Branch System"/>
    <s v="Testing Specialist"/>
    <s v="Testing Specialist"/>
    <s v="Kantor Pusat - Griya Niaga 1"/>
    <s v="TANGERANG SELATAN"/>
    <s v="Banten"/>
    <d v="1989-11-12T00:00:00"/>
    <d v="2019-04-29T00:00:00"/>
    <s v="Male"/>
    <s v="KP"/>
    <s v="GALIH.NOVIANA@CIMBNIAGA.CO.ID"/>
    <s v="D-4"/>
    <n v="3022551"/>
    <s v="VERA"/>
    <s v="Test Management Head - Internet &amp; Branch System"/>
    <m/>
    <m/>
    <m/>
    <m/>
    <x v="1"/>
    <m/>
    <m/>
    <x v="0"/>
    <n v="0.2"/>
    <x v="0"/>
    <n v="0"/>
    <x v="0"/>
    <n v="0.1"/>
  </r>
  <r>
    <n v="5394703"/>
    <s v="IRENE CINDY YEANNE VITRIN"/>
    <s v="U8"/>
    <x v="8"/>
    <s v="Information Technology"/>
    <s v="Total Quality Assurance"/>
    <s v="Test Management - Internet &amp; Branch System"/>
    <s v="Branch System"/>
    <s v="Testing Specialist"/>
    <s v="Testing Specialist"/>
    <s v="Kantor Pusat - Griya Niaga 1"/>
    <s v="TANGERANG SELATAN"/>
    <s v="Banten"/>
    <d v="1999-04-17T00:00:00"/>
    <d v="2023-08-28T00:00:00"/>
    <s v="Female"/>
    <s v="KP"/>
    <s v="Irene.Vitrin@cimbniaga.co.id"/>
    <s v="D-4"/>
    <n v="3022551"/>
    <s v="VERA"/>
    <s v="Test Management Head - Internet &amp; Branch System"/>
    <m/>
    <m/>
    <m/>
    <m/>
    <x v="1"/>
    <m/>
    <m/>
    <x v="0"/>
    <n v="0"/>
    <x v="0"/>
    <n v="0"/>
    <x v="0"/>
    <n v="0"/>
  </r>
  <r>
    <n v="5317791"/>
    <s v="PRATIWI OKTOBERINA SIREGAR"/>
    <s v="U6"/>
    <x v="8"/>
    <s v="Information Technology"/>
    <s v="Total Quality Assurance"/>
    <s v="Test Management - Internet &amp; Branch System"/>
    <s v="Internet Corporate"/>
    <s v="Testing Lead"/>
    <s v="Testing Lead"/>
    <s v="Kantor Pusat - Griya Niaga 1"/>
    <s v="TANGERANG SELATAN"/>
    <s v="Banten"/>
    <d v="1987-10-05T00:00:00"/>
    <d v="2021-05-24T00:00:00"/>
    <s v="Female"/>
    <s v="KP"/>
    <s v="Pratiwi.Siregar@cimbniaga.co.id"/>
    <s v="D-4"/>
    <n v="3022551"/>
    <s v="VERA"/>
    <s v="Test Management Head - Internet &amp; Branch System"/>
    <m/>
    <m/>
    <m/>
    <m/>
    <x v="1"/>
    <m/>
    <m/>
    <x v="0"/>
    <n v="0"/>
    <x v="0"/>
    <n v="0"/>
    <x v="0"/>
    <n v="0"/>
  </r>
  <r>
    <n v="5373833"/>
    <s v="RA. YOVANKA PUSPA ANGGELINA"/>
    <s v="U7"/>
    <x v="8"/>
    <s v="Information Technology"/>
    <s v="Total Quality Assurance"/>
    <s v="Test Management - Internet &amp; Branch System"/>
    <s v="Internet Corporate"/>
    <s v="Testing Engineer"/>
    <s v="Testing Engineer"/>
    <s v="Kantor Pusat - Griya Niaga 1"/>
    <s v="TANGERANG SELATAN"/>
    <s v="Banten"/>
    <d v="2000-10-19T00:00:00"/>
    <d v="2022-08-15T00:00:00"/>
    <s v="Female"/>
    <s v="KP"/>
    <s v="Ra.Anggelina@cimbniaga.co.id"/>
    <s v="D-4"/>
    <n v="3022551"/>
    <s v="VERA"/>
    <s v="Test Management Head - Internet &amp; Branch System"/>
    <m/>
    <m/>
    <m/>
    <m/>
    <x v="1"/>
    <m/>
    <m/>
    <x v="0"/>
    <n v="0"/>
    <x v="0"/>
    <n v="0"/>
    <x v="0"/>
    <n v="0"/>
  </r>
  <r>
    <n v="5397177"/>
    <s v="NOUVA ARIFFIYANI SANJAYA"/>
    <s v="U7"/>
    <x v="8"/>
    <s v="Information Technology"/>
    <s v="Total Quality Assurance"/>
    <s v="Test Management - Internet &amp; Branch System"/>
    <s v="Internet Corporate"/>
    <s v="Testing Specialist"/>
    <s v="Testing Specialist"/>
    <s v="Kantor Pusat - Griya Niaga 1"/>
    <s v="TANGERANG SELATAN"/>
    <s v="Banten"/>
    <d v="1997-11-28T00:00:00"/>
    <d v="2023-11-06T00:00:00"/>
    <s v="Female"/>
    <s v="KP"/>
    <s v="nouva.sanjaya@cimbniaga.co.id"/>
    <s v="D-4"/>
    <n v="3022551"/>
    <s v="VERA"/>
    <s v="Test Management Head - Internet &amp; Branch System"/>
    <m/>
    <m/>
    <m/>
    <m/>
    <x v="1"/>
    <m/>
    <m/>
    <x v="0"/>
    <n v="0"/>
    <x v="0"/>
    <n v="0"/>
    <x v="0"/>
    <n v="0"/>
  </r>
  <r>
    <n v="3029091"/>
    <s v="RATIH KHARISMA MARSILANI"/>
    <s v="U6"/>
    <x v="8"/>
    <s v="Information Technology"/>
    <s v="Total Quality Assurance"/>
    <s v="Test Management - Core Banking &amp; LOS"/>
    <s v="Liabilities &amp; Cross Product"/>
    <s v="Testing Lead"/>
    <s v="Testing Lead"/>
    <s v="Kantor Pusat - Griya Niaga 1"/>
    <s v="TANGERANG SELATAN"/>
    <s v="Banten"/>
    <d v="1989-06-27T00:00:00"/>
    <d v="2015-04-06T00:00:00"/>
    <s v="Female"/>
    <s v="KP"/>
    <s v="RATIH.MARSILANI@CIMBNIAGA.CO.ID"/>
    <s v="D-4"/>
    <n v="3027334"/>
    <s v="FAHRIZ MAULANA"/>
    <s v="Test Management Head - Core Banking &amp; LOS"/>
    <m/>
    <m/>
    <m/>
    <m/>
    <x v="1"/>
    <m/>
    <m/>
    <x v="0"/>
    <n v="0"/>
    <x v="0"/>
    <n v="0"/>
    <x v="0"/>
    <n v="0"/>
  </r>
  <r>
    <n v="5393127"/>
    <s v="ARDI MUHAMMAD"/>
    <s v="U8"/>
    <x v="8"/>
    <s v="Information Technology"/>
    <s v="Total Quality Assurance"/>
    <s v="Test Management - Core Banking &amp; LOS"/>
    <s v="Liabilities &amp; Cross Product"/>
    <s v="Testing Specialist"/>
    <s v="Testing Specialist"/>
    <s v="Kantor Pusat - Griya Niaga 1"/>
    <s v="TANGERANG SELATAN"/>
    <s v="Banten"/>
    <d v="1998-09-28T00:00:00"/>
    <d v="2023-07-31T00:00:00"/>
    <s v="Male"/>
    <s v="KP"/>
    <s v="Ardi.Muhammad@cimbniaga.co.id"/>
    <s v="D-4"/>
    <n v="3027334"/>
    <s v="FAHRIZ MAULANA"/>
    <s v="Test Management Head - Core Banking &amp; LOS"/>
    <m/>
    <m/>
    <m/>
    <m/>
    <x v="1"/>
    <m/>
    <m/>
    <x v="0"/>
    <n v="0.5"/>
    <x v="0"/>
    <n v="0"/>
    <x v="0"/>
    <n v="0.25"/>
  </r>
  <r>
    <n v="5399505"/>
    <s v="IRIANTO LUMBAN GAOL"/>
    <s v="U8"/>
    <x v="8"/>
    <s v="Information Technology"/>
    <s v="Total Quality Assurance"/>
    <s v="Test Management - Core Banking &amp; LOS"/>
    <s v="Liabilities &amp; Cross Product"/>
    <s v="Testing Specialist"/>
    <s v="Testing Specialist"/>
    <s v="Kantor Pusat - Griya Niaga 1"/>
    <s v="TANGERANG SELATAN"/>
    <s v="Banten"/>
    <d v="1997-02-18T00:00:00"/>
    <d v="2023-11-13T00:00:00"/>
    <s v="Male"/>
    <s v="KP"/>
    <s v="irianto.gaol@cimbniaga.co.id"/>
    <s v="D-4"/>
    <n v="3027334"/>
    <s v="FAHRIZ MAULANA"/>
    <s v="Test Management Head - Core Banking &amp; LOS"/>
    <m/>
    <m/>
    <m/>
    <m/>
    <x v="1"/>
    <m/>
    <m/>
    <x v="0"/>
    <n v="0.55000000000000004"/>
    <x v="0"/>
    <n v="0"/>
    <x v="0"/>
    <n v="0.27500000000000002"/>
  </r>
  <r>
    <n v="3035697"/>
    <s v="AHMAT SUKUR"/>
    <s v="U6"/>
    <x v="8"/>
    <s v="Information Technology"/>
    <s v="Total Quality Assurance"/>
    <s v="Testing Management - Automation &amp; Performance Test"/>
    <s v="Test Engineer - Automation &amp; Performance Test"/>
    <s v="Test Engineer Lead"/>
    <s v="Test Engineer Lead"/>
    <s v="Kantor Pusat - Griya Niaga 1"/>
    <s v="TANGERANG SELATAN"/>
    <s v="Banten"/>
    <d v="1989-02-10T00:00:00"/>
    <d v="2018-05-07T00:00:00"/>
    <s v="Male"/>
    <s v="KP"/>
    <s v="AHMAT.SUKUR@CIMBNIAGA.CO.ID"/>
    <s v="D-4"/>
    <n v="5413007"/>
    <s v="HELMON NATANEL PIRIE"/>
    <s v="Testing Management Head - Automation &amp; Performance Test"/>
    <m/>
    <m/>
    <m/>
    <m/>
    <x v="1"/>
    <m/>
    <m/>
    <x v="0"/>
    <n v="0"/>
    <x v="0"/>
    <n v="0"/>
    <x v="0"/>
    <n v="0"/>
  </r>
  <r>
    <n v="3036568"/>
    <s v="RIO EDUARDO BANGKIT GIDEON SIMATUPANG"/>
    <s v="U6"/>
    <x v="8"/>
    <s v="Information Technology"/>
    <s v="Total Quality Assurance"/>
    <s v="Testing Management - Automation &amp; Performance Test"/>
    <s v="Test Engineer - Automation &amp; Performance Test"/>
    <s v="Sr Test Engineer"/>
    <s v="Sr Test Engineer"/>
    <s v="Kantor Pusat - Griya Niaga 1"/>
    <s v="TANGERANG SELATAN"/>
    <s v="Banten"/>
    <d v="1992-05-20T00:00:00"/>
    <d v="2018-10-01T00:00:00"/>
    <s v="Male"/>
    <s v="KP"/>
    <s v="RIO.SIMATUPANG@CIMBNIAGA.CO.ID"/>
    <s v="D-4"/>
    <n v="5413007"/>
    <s v="HELMON NATANEL PIRIE"/>
    <s v="Testing Management Head - Automation &amp; Performance Test"/>
    <m/>
    <m/>
    <m/>
    <m/>
    <x v="1"/>
    <m/>
    <m/>
    <x v="0"/>
    <n v="0"/>
    <x v="0"/>
    <n v="0"/>
    <x v="0"/>
    <n v="0"/>
  </r>
  <r>
    <n v="3039458"/>
    <s v="HENRY"/>
    <s v="U6"/>
    <x v="8"/>
    <s v="Information Technology"/>
    <s v="Total Quality Assurance"/>
    <s v="Testing Management - Automation &amp; Performance Test"/>
    <s v="Test Engineer - Automation &amp; Performance Test"/>
    <s v="Sr Test Engineer"/>
    <s v="Sr Test Engineer"/>
    <s v="Kantor Pusat - Griya Niaga 1"/>
    <s v="TANGERANG SELATAN"/>
    <s v="Banten"/>
    <d v="1984-04-30T00:00:00"/>
    <d v="2019-10-21T00:00:00"/>
    <s v="Male"/>
    <s v="KP"/>
    <s v="HENRY.HENRY2@CIMBNIAGA.CO.ID"/>
    <s v="D-4"/>
    <n v="5413007"/>
    <s v="HELMON NATANEL PIRIE"/>
    <s v="Testing Management Head - Automation &amp; Performance Test"/>
    <m/>
    <m/>
    <m/>
    <m/>
    <x v="1"/>
    <m/>
    <m/>
    <x v="0"/>
    <n v="0"/>
    <x v="0"/>
    <n v="0"/>
    <x v="0"/>
    <n v="0"/>
  </r>
  <r>
    <n v="3039538"/>
    <s v="YOFAN AL HAFIZH"/>
    <s v="U7"/>
    <x v="8"/>
    <s v="Information Technology"/>
    <s v="Total Quality Assurance"/>
    <s v="Testing Management - Automation &amp; Performance Test"/>
    <s v="Test Engineer - Automation &amp; Performance Test"/>
    <s v="Testing Engineer"/>
    <s v="Testing Engineer"/>
    <s v="Kantor Pusat - Griya Niaga 1"/>
    <s v="TANGERANG SELATAN"/>
    <s v="Banten"/>
    <d v="1993-07-23T00:00:00"/>
    <d v="2019-10-28T00:00:00"/>
    <s v="Male"/>
    <s v="KP"/>
    <s v="YOFAN.HAFIZH@CIMBNIAGA.CO.ID"/>
    <s v="D-4"/>
    <n v="5413007"/>
    <s v="HELMON NATANEL PIRIE"/>
    <s v="Testing Management Head - Automation &amp; Performance Test"/>
    <m/>
    <m/>
    <m/>
    <m/>
    <x v="1"/>
    <m/>
    <m/>
    <x v="0"/>
    <n v="0"/>
    <x v="0"/>
    <n v="0"/>
    <x v="0"/>
    <n v="0"/>
  </r>
  <r>
    <n v="3039210"/>
    <s v="ASHARI"/>
    <s v="U8"/>
    <x v="8"/>
    <s v="Information Technology"/>
    <s v="Total Quality Assurance"/>
    <s v="Testing Management - Automation &amp; Performance Test"/>
    <s v="Test Engineer - Automation &amp; Performance Test"/>
    <s v="Testing Engineer"/>
    <s v="Testing Engineer"/>
    <s v="Kantor Pusat - Griya Niaga 1"/>
    <s v="TANGERANG SELATAN"/>
    <s v="Banten"/>
    <d v="1988-11-25T00:00:00"/>
    <d v="2019-09-30T00:00:00"/>
    <s v="Male"/>
    <s v="KP"/>
    <s v="ASHARI.ASHARI@CIMBNIAGA.CO.ID"/>
    <s v="D-4"/>
    <n v="5413007"/>
    <s v="HELMON NATANEL PIRIE"/>
    <s v="Testing Management Head - Automation &amp; Performance Test"/>
    <m/>
    <m/>
    <m/>
    <m/>
    <x v="1"/>
    <m/>
    <m/>
    <x v="0"/>
    <n v="0.55000000000000004"/>
    <x v="0"/>
    <n v="0"/>
    <x v="0"/>
    <n v="0.27500000000000002"/>
  </r>
  <r>
    <n v="5371012"/>
    <s v="INDRA GUNAWAN"/>
    <s v="U6"/>
    <x v="8"/>
    <s v="Information Technology"/>
    <s v="Total Quality Assurance"/>
    <s v="Test Management - Digital Engagement"/>
    <s v="Testing - Business Integration"/>
    <s v="Testing Lead"/>
    <s v="Testing Lead"/>
    <s v="Kantor Pusat - Griya Niaga 1"/>
    <s v="TANGERANG SELATAN"/>
    <s v="Banten"/>
    <d v="1978-08-01T00:00:00"/>
    <d v="2022-06-13T00:00:00"/>
    <s v="Male"/>
    <s v="KP"/>
    <s v="Indra.Gunawan@cimbniaga.co.id"/>
    <s v="D-4"/>
    <n v="3029551"/>
    <s v="ILLONA AMADEA EGA SETYADJI"/>
    <s v="Testing Management Head - Digital Engagement"/>
    <m/>
    <m/>
    <m/>
    <m/>
    <x v="1"/>
    <m/>
    <m/>
    <x v="0"/>
    <n v="0.45"/>
    <x v="0"/>
    <n v="0"/>
    <x v="0"/>
    <n v="0.22500000000000001"/>
  </r>
  <r>
    <n v="3039460"/>
    <s v="BERNADIUS BAYU PRIAMBODO"/>
    <s v="U7"/>
    <x v="8"/>
    <s v="Information Technology"/>
    <s v="Total Quality Assurance"/>
    <s v="Test Management - Digital Engagement"/>
    <s v="Testing - Business Integration"/>
    <s v="Testing Engineer"/>
    <s v="Testing Engineer"/>
    <s v="Kantor Pusat - Griya Niaga 1"/>
    <s v="TANGERANG SELATAN"/>
    <s v="Banten"/>
    <d v="1990-05-22T00:00:00"/>
    <d v="2019-10-21T00:00:00"/>
    <s v="Male"/>
    <s v="KP"/>
    <s v="BERNADIUS.PRIAMBODO@CIMBNIAGA.CO.ID"/>
    <s v="D-4"/>
    <n v="3029551"/>
    <s v="ILLONA AMADEA EGA SETYADJI"/>
    <s v="Testing Management Head - Digital Engagement"/>
    <m/>
    <m/>
    <m/>
    <m/>
    <x v="1"/>
    <m/>
    <m/>
    <x v="0"/>
    <n v="0"/>
    <x v="2"/>
    <n v="1"/>
    <x v="0"/>
    <n v="0.5"/>
  </r>
  <r>
    <n v="5389208"/>
    <s v="SERENADA SALMA SHAFIRA"/>
    <s v="U8"/>
    <x v="8"/>
    <s v="Information Technology"/>
    <s v="Total Quality Assurance"/>
    <s v="Test Management - Digital Engagement"/>
    <s v="Testing - Business Integration"/>
    <s v="Testing Engineer"/>
    <s v="Testing Engineer"/>
    <s v="Kantor Pusat - Griya Niaga 1"/>
    <s v="TANGERANG SELATAN"/>
    <s v="Banten"/>
    <d v="1997-09-25T00:00:00"/>
    <d v="2023-05-15T00:00:00"/>
    <s v="Female"/>
    <s v="KP"/>
    <s v="Serenada.Shafira@cimbniaga.co.id"/>
    <s v="D-4"/>
    <n v="3029551"/>
    <s v="ILLONA AMADEA EGA SETYADJI"/>
    <s v="Testing Management Head - Digital Engagement"/>
    <m/>
    <m/>
    <m/>
    <m/>
    <x v="1"/>
    <m/>
    <m/>
    <x v="0"/>
    <n v="0"/>
    <x v="0"/>
    <n v="0"/>
    <x v="0"/>
    <n v="0"/>
  </r>
  <r>
    <n v="3028971"/>
    <s v="CITRA"/>
    <s v="U7"/>
    <x v="8"/>
    <s v="Information Technology"/>
    <s v="Total Quality Assurance"/>
    <s v="Test Management - Digital Engagement"/>
    <s v="Testing - Customer Relationship"/>
    <s v="Testing Specialist"/>
    <s v="Testing Specialist"/>
    <s v="Kantor Pusat - Griya Niaga 1"/>
    <s v="TANGERANG SELATAN"/>
    <s v="Banten"/>
    <d v="1985-10-15T00:00:00"/>
    <d v="2015-04-01T00:00:00"/>
    <s v="Male"/>
    <s v="KP"/>
    <s v="CITRA@CIMBNIAGA.CO.ID"/>
    <s v="D-4"/>
    <n v="3029551"/>
    <s v="ILLONA AMADEA EGA SETYADJI"/>
    <s v="Testing Management Head - Digital Engagement"/>
    <m/>
    <m/>
    <m/>
    <m/>
    <x v="1"/>
    <m/>
    <m/>
    <x v="0"/>
    <n v="0"/>
    <x v="0"/>
    <n v="0"/>
    <x v="0"/>
    <n v="0"/>
  </r>
  <r>
    <n v="3037950"/>
    <s v="BARENS ABIAN UNWARU"/>
    <s v="U7"/>
    <x v="8"/>
    <s v="Information Technology"/>
    <s v="Total Quality Assurance"/>
    <s v="Test Management - Digital Engagement"/>
    <s v="Testing - Customer Relationship"/>
    <s v="Testing Engineer"/>
    <s v="Testing Engineer"/>
    <s v="Kantor Pusat - Griya Niaga 1"/>
    <s v="TANGERANG SELATAN"/>
    <s v="Banten"/>
    <d v="1994-07-15T00:00:00"/>
    <d v="2019-06-10T00:00:00"/>
    <s v="Male"/>
    <s v="KP"/>
    <s v="BARENS.UNWARU@CIMBNIAGA.CO.ID"/>
    <s v="D-4"/>
    <n v="3029551"/>
    <s v="ILLONA AMADEA EGA SETYADJI"/>
    <s v="Testing Management Head - Digital Engagement"/>
    <m/>
    <m/>
    <m/>
    <m/>
    <x v="1"/>
    <m/>
    <m/>
    <x v="0"/>
    <n v="0"/>
    <x v="0"/>
    <n v="0"/>
    <x v="0"/>
    <n v="0"/>
  </r>
  <r>
    <n v="5376505"/>
    <s v="LASMA SILALAHI"/>
    <s v="U7"/>
    <x v="8"/>
    <s v="Information Technology"/>
    <s v="Total Quality Assurance"/>
    <s v="Test Management - Digital Engagement"/>
    <s v="Testing - Customer Relationship"/>
    <s v="Testing Specialist"/>
    <s v="Testing Specialist"/>
    <s v="Kantor Pusat - Griya Niaga 1"/>
    <s v="TANGERANG SELATAN"/>
    <s v="Banten"/>
    <d v="1994-04-14T00:00:00"/>
    <d v="2022-10-03T00:00:00"/>
    <s v="Female"/>
    <s v="KP"/>
    <s v="Lasma.Silalahi@cimbniaga.co.id"/>
    <s v="D-4"/>
    <n v="3029551"/>
    <s v="ILLONA AMADEA EGA SETYADJI"/>
    <s v="Testing Management Head - Digital Engagement"/>
    <m/>
    <m/>
    <m/>
    <m/>
    <x v="1"/>
    <m/>
    <m/>
    <x v="0"/>
    <n v="0"/>
    <x v="0"/>
    <n v="0"/>
    <x v="0"/>
    <n v="0"/>
  </r>
  <r>
    <n v="3036726"/>
    <s v="HIDAYAT RAMDHANI"/>
    <s v="U7"/>
    <x v="8"/>
    <s v="Information Technology"/>
    <s v="Total Quality Assurance"/>
    <s v="Testing Management - Treasury and Enablers"/>
    <s v="Testing - Treasury &amp; Custody"/>
    <s v="Testing Specialist"/>
    <s v="Testing Specialist"/>
    <s v="Kantor Pusat - Griya Niaga 1"/>
    <s v="TANGERANG SELATAN"/>
    <s v="Banten"/>
    <d v="1997-02-07T00:00:00"/>
    <d v="2018-11-05T00:00:00"/>
    <s v="Male"/>
    <s v="KP"/>
    <s v="HIDAYAT.RAMDHANI@CIMBNIAGA.CO.ID"/>
    <s v="D-4"/>
    <n v="3005212"/>
    <s v="PAUL WIJAYA"/>
    <s v="Testing Management Head - Treasury and Enablers"/>
    <m/>
    <m/>
    <m/>
    <m/>
    <x v="1"/>
    <m/>
    <m/>
    <x v="0"/>
    <n v="0"/>
    <x v="0"/>
    <n v="0"/>
    <x v="0"/>
    <n v="0"/>
  </r>
  <r>
    <n v="5399985"/>
    <s v="RIZKY PERMANA"/>
    <s v="U8"/>
    <x v="8"/>
    <s v="Information Technology"/>
    <s v="Total Quality Assurance"/>
    <s v="Test Management - Digital Engagement"/>
    <s v="Testing - Customer Relationship"/>
    <s v="Testing Specialist"/>
    <s v="Testing Specialist"/>
    <s v="Kantor Pusat - Griya Niaga 1"/>
    <s v="TANGERANG SELATAN"/>
    <s v="Banten"/>
    <d v="1995-08-31T00:00:00"/>
    <d v="2023-12-04T00:00:00"/>
    <s v="Male"/>
    <s v="KP"/>
    <s v="rizky.permana@cimbniaga.co.id"/>
    <s v="D-4"/>
    <n v="3029551"/>
    <s v="ILLONA AMADEA EGA SETYADJI"/>
    <s v="Testing Management Head - Digital Engagement"/>
    <m/>
    <m/>
    <m/>
    <m/>
    <x v="1"/>
    <m/>
    <m/>
    <x v="0"/>
    <n v="0.25"/>
    <x v="2"/>
    <n v="1"/>
    <x v="0"/>
    <n v="0.625"/>
  </r>
  <r>
    <n v="3037190"/>
    <s v="IMAM ROSADI"/>
    <s v="U6"/>
    <x v="8"/>
    <s v="Information Technology"/>
    <s v="Total Quality Assurance"/>
    <s v="Test Management - Internet &amp; Branch System"/>
    <s v="Testing - Debit Card &amp; e-Channel"/>
    <s v="Testing Lead"/>
    <s v="Testing Lead"/>
    <s v="Kantor Pusat - Griya Niaga 1"/>
    <s v="TANGERANG SELATAN"/>
    <s v="Banten"/>
    <d v="1989-06-24T00:00:00"/>
    <d v="2019-01-02T00:00:00"/>
    <s v="Male"/>
    <s v="KP"/>
    <s v="IMAM.ROSADI@CIMBNIAGA.CO.ID"/>
    <s v="D-4"/>
    <n v="3022551"/>
    <s v="VERA"/>
    <s v="Test Management Head - Internet &amp; Branch System"/>
    <m/>
    <m/>
    <m/>
    <m/>
    <x v="1"/>
    <m/>
    <m/>
    <x v="0"/>
    <n v="0.15"/>
    <x v="0"/>
    <n v="0"/>
    <x v="0"/>
    <n v="7.4999999999999997E-2"/>
  </r>
  <r>
    <n v="5354944"/>
    <s v="NANDA BAYU AJI PRATAMA"/>
    <s v="U7"/>
    <x v="8"/>
    <s v="Information Technology"/>
    <s v="Total Quality Assurance"/>
    <s v="Test Management - Internet &amp; Branch System"/>
    <s v="Testing - Debit Card &amp; e-Channel"/>
    <s v="Testing Engineer"/>
    <s v="Testing Engineer"/>
    <s v="Kantor Pusat - Griya Niaga 1"/>
    <s v="TANGERANG SELATAN"/>
    <s v="Banten"/>
    <d v="1995-04-02T00:00:00"/>
    <d v="2021-10-11T00:00:00"/>
    <s v="Male"/>
    <s v="KP"/>
    <s v="Nanda.Pratama@cimbniaga.co.id"/>
    <s v="D-4"/>
    <n v="3022551"/>
    <s v="VERA"/>
    <s v="Test Management Head - Internet &amp; Branch System"/>
    <m/>
    <m/>
    <m/>
    <m/>
    <x v="1"/>
    <m/>
    <m/>
    <x v="0"/>
    <n v="0"/>
    <x v="0"/>
    <n v="0"/>
    <x v="0"/>
    <n v="0"/>
  </r>
  <r>
    <n v="3041241"/>
    <s v="ACHMAD SEPTIYANDI"/>
    <s v="U8"/>
    <x v="8"/>
    <s v="Information Technology"/>
    <s v="Total Quality Assurance"/>
    <s v="Test Management - Internet &amp; Branch System"/>
    <s v="Testing - Debit Card &amp; e-Channel"/>
    <s v="Testing Engineer"/>
    <s v="Testing Engineer"/>
    <s v="Kantor Pusat - Griya Niaga 1"/>
    <s v="TANGERANG SELATAN"/>
    <s v="Banten"/>
    <d v="1994-09-16T00:00:00"/>
    <d v="2020-05-04T00:00:00"/>
    <s v="Male"/>
    <s v="KP"/>
    <s v="ACHMAD.SEPTIYANDI@CIMBNIAGA.CO.ID"/>
    <s v="D-4"/>
    <n v="3022551"/>
    <s v="VERA"/>
    <s v="Test Management Head - Internet &amp; Branch System"/>
    <m/>
    <m/>
    <m/>
    <m/>
    <x v="1"/>
    <m/>
    <m/>
    <x v="0"/>
    <n v="0.1"/>
    <x v="0"/>
    <n v="0"/>
    <x v="0"/>
    <n v="0.05"/>
  </r>
  <r>
    <n v="5348195"/>
    <s v="IMAM SYAFRIZAL"/>
    <s v="U8"/>
    <x v="8"/>
    <s v="Information Technology"/>
    <s v="Total Quality Assurance"/>
    <s v="Test Management - Internet &amp; Branch System"/>
    <s v="Testing - Debit Card &amp; e-Channel"/>
    <s v="Testing Engineer"/>
    <s v="Testing Engineer"/>
    <s v="Kantor Pusat - Griya Niaga 1"/>
    <s v="TANGERANG SELATAN"/>
    <s v="Banten"/>
    <d v="1993-07-13T00:00:00"/>
    <d v="2021-09-06T00:00:00"/>
    <s v="Male"/>
    <s v="KP"/>
    <s v="Imam.Syafrizal@cimbniaga.co.id"/>
    <s v="D-4"/>
    <n v="3022551"/>
    <s v="VERA"/>
    <s v="Test Management Head - Internet &amp; Branch System"/>
    <m/>
    <m/>
    <m/>
    <m/>
    <x v="1"/>
    <m/>
    <m/>
    <x v="0"/>
    <n v="0"/>
    <x v="0"/>
    <n v="0"/>
    <x v="0"/>
    <n v="0"/>
  </r>
  <r>
    <n v="3004555"/>
    <s v="YULIUS"/>
    <s v="U6"/>
    <x v="8"/>
    <s v="Information Technology"/>
    <s v="Total Quality Assurance"/>
    <s v="Testing Management - Treasury and Enablers"/>
    <s v="Testing - Finance &amp; Compliance Application"/>
    <s v="Testing Lead"/>
    <s v="Testing Lead"/>
    <s v="Kantor Pusat - Griya Niaga 1"/>
    <s v="TANGERANG SELATAN"/>
    <s v="Banten"/>
    <d v="1974-07-21T00:00:00"/>
    <d v="1997-08-05T00:00:00"/>
    <s v="Male"/>
    <s v="KP"/>
    <s v="YULIUS.DEPARI@CIMBNIAGA.CO.ID"/>
    <s v="D-4"/>
    <n v="3005212"/>
    <s v="PAUL WIJAYA"/>
    <s v="Testing Management Head - Treasury and Enablers"/>
    <m/>
    <m/>
    <m/>
    <m/>
    <x v="1"/>
    <m/>
    <m/>
    <x v="0"/>
    <n v="0"/>
    <x v="0"/>
    <n v="0"/>
    <x v="0"/>
    <n v="0"/>
  </r>
  <r>
    <n v="3022850"/>
    <s v="ARIEF FATHULAH"/>
    <s v="U8"/>
    <x v="8"/>
    <s v="Information Technology"/>
    <s v="Total Quality Assurance"/>
    <s v="Testing Management - Treasury and Enablers"/>
    <s v="Testing - Finance &amp; Compliance Application"/>
    <s v="Testing Specialist"/>
    <s v="Testing Specialist"/>
    <s v="Kantor Pusat - Griya Niaga 1"/>
    <s v="TANGERANG SELATAN"/>
    <s v="Banten"/>
    <d v="1981-11-06T00:00:00"/>
    <d v="2013-05-08T00:00:00"/>
    <s v="Male"/>
    <s v="KP"/>
    <s v="ARIEF.FATHULAH@CIMBNIAGA.CO.ID"/>
    <s v="D-4"/>
    <n v="3005212"/>
    <s v="PAUL WIJAYA"/>
    <s v="Testing Management Head - Treasury and Enablers"/>
    <m/>
    <m/>
    <m/>
    <m/>
    <x v="1"/>
    <m/>
    <m/>
    <x v="0"/>
    <n v="0.8"/>
    <x v="0"/>
    <n v="0"/>
    <x v="0"/>
    <n v="0.4"/>
  </r>
  <r>
    <n v="3028904"/>
    <s v="ARIZKA PRAMITA"/>
    <s v="U6"/>
    <x v="8"/>
    <s v="Information Technology"/>
    <s v="Total Quality Assurance"/>
    <s v="Test Management - Core Banking &amp; LOS"/>
    <s v="Testing - Loan Origination System"/>
    <s v="Testing Lead"/>
    <s v="Testing Lead"/>
    <s v="Kantor Pusat - Griya Niaga 1"/>
    <s v="TANGERANG SELATAN"/>
    <s v="Banten"/>
    <d v="1990-01-17T00:00:00"/>
    <d v="2015-04-06T00:00:00"/>
    <s v="Female"/>
    <s v="KP"/>
    <s v="ARIZKA.PRAMITA@CIMBNIAGA.CO.ID"/>
    <s v="D-4"/>
    <n v="3027334"/>
    <s v="FAHRIZ MAULANA"/>
    <s v="Test Management Head - Core Banking &amp; LOS"/>
    <m/>
    <m/>
    <m/>
    <m/>
    <x v="1"/>
    <m/>
    <m/>
    <x v="0"/>
    <n v="0.95"/>
    <x v="0"/>
    <n v="0"/>
    <x v="0"/>
    <n v="0.47499999999999998"/>
  </r>
  <r>
    <n v="5377989"/>
    <s v="ARIEF RISTANTO"/>
    <s v="U7"/>
    <x v="8"/>
    <s v="Information Technology"/>
    <s v="Total Quality Assurance"/>
    <s v="Test Management - Core Banking &amp; LOS"/>
    <s v="Testing - Loan Origination System"/>
    <s v="Testing Specialist"/>
    <s v="Testing Specialist"/>
    <s v="Kantor Pusat - Griya Niaga 1"/>
    <s v="TANGERANG SELATAN"/>
    <s v="Banten"/>
    <d v="1990-08-09T00:00:00"/>
    <d v="2022-10-31T00:00:00"/>
    <s v="Male"/>
    <s v="KP"/>
    <s v="Arief.Ristanto@cimbniaga.co.id"/>
    <s v="D-4"/>
    <n v="3027334"/>
    <s v="FAHRIZ MAULANA"/>
    <s v="Test Management Head - Core Banking &amp; LOS"/>
    <m/>
    <m/>
    <m/>
    <m/>
    <x v="1"/>
    <m/>
    <m/>
    <x v="0"/>
    <n v="0"/>
    <x v="0"/>
    <n v="0"/>
    <x v="0"/>
    <n v="0"/>
  </r>
  <r>
    <n v="3041263"/>
    <s v="NATHARIA PENTA ARYANI"/>
    <s v="U7"/>
    <x v="8"/>
    <s v="Information Technology"/>
    <s v="Total Quality Assurance"/>
    <s v="Test Management - Core Banking &amp; LOS"/>
    <s v="Testing - Loan Origination System"/>
    <s v="Testing Specialist"/>
    <s v="Testing Specialist"/>
    <s v="Kantor Pusat - Griya Niaga 1"/>
    <s v="TANGERANG SELATAN"/>
    <s v="Banten"/>
    <d v="1996-10-10T00:00:00"/>
    <d v="2020-05-18T00:00:00"/>
    <s v="Female"/>
    <s v="KP"/>
    <s v="NATHARIA.ARYANI@CIMBNIAGA.CO.ID"/>
    <s v="D-4"/>
    <n v="3027334"/>
    <s v="FAHRIZ MAULANA"/>
    <s v="Test Management Head - Core Banking &amp; LOS"/>
    <m/>
    <m/>
    <m/>
    <m/>
    <x v="1"/>
    <m/>
    <m/>
    <x v="1"/>
    <n v="1"/>
    <x v="0"/>
    <n v="0"/>
    <x v="0"/>
    <n v="0.5"/>
  </r>
  <r>
    <n v="3041092"/>
    <s v="BILLY NANDA SARI"/>
    <s v="U7"/>
    <x v="8"/>
    <s v="Information Technology"/>
    <s v="Total Quality Assurance"/>
    <s v="Test Management - Core Banking &amp; LOS"/>
    <s v="Testing - Loan Origination System 2"/>
    <s v="Testing Engineer"/>
    <s v="Testing Engineer"/>
    <s v="Kantor Pusat - Griya Niaga 1"/>
    <s v="TANGERANG SELATAN"/>
    <s v="Banten"/>
    <d v="1996-09-09T00:00:00"/>
    <d v="2020-04-06T00:00:00"/>
    <s v="Female"/>
    <s v="KP"/>
    <s v="BILLY.SARI@CIMBNIAGA.CO.ID"/>
    <s v="D-4"/>
    <n v="3027334"/>
    <s v="FAHRIZ MAULANA"/>
    <s v="Test Management Head - Core Banking &amp; LOS"/>
    <m/>
    <m/>
    <m/>
    <m/>
    <x v="1"/>
    <m/>
    <m/>
    <x v="0"/>
    <n v="0.1"/>
    <x v="0"/>
    <n v="0"/>
    <x v="0"/>
    <n v="0.05"/>
  </r>
  <r>
    <n v="3039883"/>
    <s v="PUTRA JAISUL USRAH"/>
    <s v="U7"/>
    <x v="8"/>
    <s v="Information Technology"/>
    <s v="Total Quality Assurance"/>
    <s v="Test Management - Payment &amp; Card Product"/>
    <s v="Testing - Manufacturing &amp; Credit Card Product"/>
    <s v="Testing Lead"/>
    <s v="Testing Lead"/>
    <s v="Kantor Pusat - Griya Niaga 1"/>
    <s v="TANGERANG SELATAN"/>
    <s v="Banten"/>
    <d v="1995-07-14T00:00:00"/>
    <d v="2019-12-02T00:00:00"/>
    <s v="Male"/>
    <s v="KP"/>
    <s v="PUTRA.USRAH@CIMBNIAGA.CO.ID"/>
    <s v="D-4"/>
    <n v="3005517"/>
    <s v="IBNU"/>
    <s v="Test Management Head - Payment &amp; Card Product"/>
    <m/>
    <m/>
    <m/>
    <m/>
    <x v="1"/>
    <m/>
    <m/>
    <x v="0"/>
    <n v="0"/>
    <x v="0"/>
    <n v="0"/>
    <x v="0"/>
    <n v="0"/>
  </r>
  <r>
    <n v="5356759"/>
    <s v="HENDRIK LASE"/>
    <s v="U7"/>
    <x v="8"/>
    <s v="Information Technology"/>
    <s v="Total Quality Assurance"/>
    <s v="Test Management - Payment &amp; Card Product"/>
    <s v="Testing - Manufacturing &amp; Credit Card Product"/>
    <s v="Testing Specialist"/>
    <s v="Testing Specialist"/>
    <s v="Kantor Pusat - Griya Niaga 1"/>
    <s v="TANGERANG SELATAN"/>
    <s v="Banten"/>
    <d v="1994-05-22T00:00:00"/>
    <d v="2021-12-13T00:00:00"/>
    <s v="Male"/>
    <s v="KP"/>
    <s v="Hendrik.Lase@cimbniaga.co.id"/>
    <s v="D-4"/>
    <n v="3005517"/>
    <s v="IBNU"/>
    <s v="Test Management Head - Payment &amp; Card Product"/>
    <m/>
    <m/>
    <m/>
    <m/>
    <x v="1"/>
    <m/>
    <m/>
    <x v="1"/>
    <n v="1"/>
    <x v="0"/>
    <n v="0"/>
    <x v="0"/>
    <n v="0.5"/>
  </r>
  <r>
    <n v="5378375"/>
    <s v="TEGUH WIBOWO AL AKBAR"/>
    <s v="U7"/>
    <x v="8"/>
    <s v="Information Technology"/>
    <s v="Total Quality Assurance"/>
    <s v="Test Management - Payment &amp; Card Product"/>
    <s v="Testing - Manufacturing &amp; Credit Card Product"/>
    <s v="Testing Specialist"/>
    <s v="Testing Specialist"/>
    <s v="Kantor Pusat - Griya Niaga 1"/>
    <s v="TANGERANG SELATAN"/>
    <s v="Banten"/>
    <d v="1988-08-03T00:00:00"/>
    <d v="2022-11-07T00:00:00"/>
    <s v="Male"/>
    <s v="KP"/>
    <s v="Teguh.Akbar@cimbniaga.co.id"/>
    <s v="D-4"/>
    <n v="3005517"/>
    <s v="IBNU"/>
    <s v="Test Management Head - Payment &amp; Card Product"/>
    <m/>
    <m/>
    <m/>
    <m/>
    <x v="1"/>
    <m/>
    <m/>
    <x v="0"/>
    <n v="0.55000000000000004"/>
    <x v="0"/>
    <n v="0"/>
    <x v="0"/>
    <n v="0.27500000000000002"/>
  </r>
  <r>
    <n v="5389014"/>
    <s v="MARIO SUMANTRI"/>
    <s v="U8"/>
    <x v="8"/>
    <s v="Information Technology"/>
    <s v="Total Quality Assurance"/>
    <s v="Test Management - Payment &amp; Card Product"/>
    <s v="Testing - Manufacturing &amp; Credit Card Product"/>
    <s v="Testing Specialist"/>
    <s v="Testing Specialist"/>
    <s v="Kantor Pusat - Griya Niaga 1"/>
    <s v="TANGERANG SELATAN"/>
    <s v="Banten"/>
    <d v="1995-03-11T00:00:00"/>
    <d v="2023-05-15T00:00:00"/>
    <s v="Male"/>
    <s v="KP"/>
    <s v="Mario.Sumantri2@cimbniaga.co.id"/>
    <s v="D-4"/>
    <n v="3005517"/>
    <s v="IBNU"/>
    <s v="Test Management Head - Payment &amp; Card Product"/>
    <m/>
    <m/>
    <m/>
    <m/>
    <x v="1"/>
    <m/>
    <m/>
    <x v="0"/>
    <n v="0"/>
    <x v="0"/>
    <n v="0"/>
    <x v="0"/>
    <n v="0"/>
  </r>
  <r>
    <n v="5389012"/>
    <s v="HARDIAN ABDUL AZIS"/>
    <s v="U8"/>
    <x v="8"/>
    <s v="Information Technology"/>
    <s v="Total Quality Assurance"/>
    <s v="Test Management - Payment &amp; Card Product"/>
    <s v="Testing - Manufacturing &amp; Credit Card Product"/>
    <s v="Testing Specialist"/>
    <s v="Testing Specialist"/>
    <s v="Kantor Pusat - Griya Niaga 1"/>
    <s v="TANGERANG SELATAN"/>
    <s v="Banten"/>
    <d v="1998-05-01T00:00:00"/>
    <d v="2023-05-15T00:00:00"/>
    <s v="Male"/>
    <s v="KP"/>
    <s v="Hardian.Azis@cimbniaga.co.id"/>
    <s v="D-4"/>
    <n v="3005517"/>
    <s v="IBNU"/>
    <s v="Test Management Head - Payment &amp; Card Product"/>
    <m/>
    <m/>
    <m/>
    <m/>
    <x v="1"/>
    <m/>
    <m/>
    <x v="0"/>
    <n v="0.1"/>
    <x v="0"/>
    <n v="0"/>
    <x v="0"/>
    <n v="0.05"/>
  </r>
  <r>
    <n v="3041201"/>
    <s v="ADINDA MIA UTAMI"/>
    <s v="U7"/>
    <x v="8"/>
    <s v="Information Technology"/>
    <s v="Total Quality Assurance"/>
    <s v="Test Management - Payment &amp; Card Product"/>
    <s v="Testing - Payment &amp; Reconciliation"/>
    <s v="Testing Specialist"/>
    <s v="Testing Specialist"/>
    <s v="Kantor Pusat - Griya Niaga 1"/>
    <s v="TANGERANG SELATAN"/>
    <s v="Banten"/>
    <d v="1994-09-20T00:00:00"/>
    <d v="2020-04-27T00:00:00"/>
    <s v="Female"/>
    <s v="KP"/>
    <s v="ADINDA.UTAMI@CIMBNIAGA.CO.ID"/>
    <s v="D-4"/>
    <n v="3005517"/>
    <s v="IBNU"/>
    <s v="Test Management Head - Payment &amp; Card Product"/>
    <m/>
    <m/>
    <m/>
    <m/>
    <x v="1"/>
    <m/>
    <m/>
    <x v="1"/>
    <n v="1"/>
    <x v="0"/>
    <n v="0"/>
    <x v="0"/>
    <n v="0.5"/>
  </r>
  <r>
    <n v="3006602"/>
    <s v="RADEN DIAN EKAWATI"/>
    <s v="U7"/>
    <x v="8"/>
    <s v="Information Technology"/>
    <s v="Total Quality Assurance"/>
    <s v="Test Management - Payment &amp; Card Product"/>
    <s v="Testing - Payment &amp; Reconciliation"/>
    <s v="Testing Specialist"/>
    <s v="Testing Specialist"/>
    <s v="Kantor Pusat - Griya Niaga 1"/>
    <s v="TANGERANG SELATAN"/>
    <s v="Banten"/>
    <d v="1979-04-27T00:00:00"/>
    <d v="2005-02-03T00:00:00"/>
    <s v="Female"/>
    <s v="KP"/>
    <s v="DIAN.EKAWATI@CIMBNIAGA.CO.ID"/>
    <s v="D-4"/>
    <n v="3005517"/>
    <s v="IBNU"/>
    <s v="Test Management Head - Payment &amp; Card Product"/>
    <m/>
    <m/>
    <m/>
    <m/>
    <x v="1"/>
    <m/>
    <m/>
    <x v="0"/>
    <n v="0.35"/>
    <x v="0"/>
    <n v="0"/>
    <x v="0"/>
    <n v="0.17499999999999999"/>
  </r>
  <r>
    <n v="5384102"/>
    <s v="DIAN PURNAMA PUTRA"/>
    <s v="U7"/>
    <x v="8"/>
    <s v="Information Technology"/>
    <s v="Total Quality Assurance"/>
    <s v="Test Management - Payment &amp; Card Product"/>
    <s v="Testing - Payment &amp; Reconciliation"/>
    <s v="Testing Specialist"/>
    <s v="Testing Specialist"/>
    <s v="Kantor Pusat - Griya Niaga 1"/>
    <s v="TANGERANG SELATAN"/>
    <s v="Banten"/>
    <d v="1989-01-29T00:00:00"/>
    <d v="2023-02-06T00:00:00"/>
    <s v="Male"/>
    <s v="KP"/>
    <s v="Dian.Putra2@cimbniaga.co.id"/>
    <s v="D-4"/>
    <n v="3005517"/>
    <s v="IBNU"/>
    <s v="Test Management Head - Payment &amp; Card Product"/>
    <m/>
    <m/>
    <m/>
    <m/>
    <x v="1"/>
    <m/>
    <m/>
    <x v="0"/>
    <n v="0"/>
    <x v="0"/>
    <n v="0"/>
    <x v="0"/>
    <n v="0"/>
  </r>
  <r>
    <n v="3036651"/>
    <s v="AGUNG DWI NUGRAHA"/>
    <s v="U6"/>
    <x v="8"/>
    <s v="Information Technology"/>
    <s v="Total Quality Assurance"/>
    <s v="Testing Management - Treasury and Enablers"/>
    <s v="Testing - Treasury &amp; Custody"/>
    <s v="Sr Testing Specialist"/>
    <s v="Sr Testing Specialist"/>
    <s v="Kantor Pusat - Griya Niaga 1"/>
    <s v="TANGERANG SELATAN"/>
    <s v="Banten"/>
    <d v="1995-06-30T00:00:00"/>
    <d v="2018-10-15T00:00:00"/>
    <s v="Male"/>
    <s v="KP"/>
    <s v="AGUNG.NUGRAHA@CIMBNIAGA.CO.ID"/>
    <s v="D-4"/>
    <n v="3005212"/>
    <s v="PAUL WIJAYA"/>
    <s v="Testing Management Head - Treasury and Enablers"/>
    <m/>
    <m/>
    <m/>
    <m/>
    <x v="1"/>
    <m/>
    <m/>
    <x v="0"/>
    <n v="0"/>
    <x v="0"/>
    <n v="0"/>
    <x v="0"/>
    <n v="0"/>
  </r>
  <r>
    <n v="3021515"/>
    <s v="RETNANI NUR HAPSARI"/>
    <s v="U6"/>
    <x v="8"/>
    <s v="Information Technology"/>
    <s v="Total Quality Assurance"/>
    <s v="Testing Management - Treasury and Enablers"/>
    <s v="Testing - Treasury &amp; Custody"/>
    <s v="Testing Lead"/>
    <s v="Testing Lead"/>
    <s v="Kantor Pusat - Griya Niaga 1"/>
    <s v="TANGERANG SELATAN"/>
    <s v="Banten"/>
    <d v="1987-06-29T00:00:00"/>
    <d v="2013-01-21T00:00:00"/>
    <s v="Female"/>
    <s v="KP"/>
    <s v="RETNANI.HAPSARI@CIMBNIAGA.CO.ID"/>
    <s v="D-4"/>
    <n v="3005212"/>
    <s v="PAUL WIJAYA"/>
    <s v="Testing Management Head - Treasury and Enablers"/>
    <m/>
    <m/>
    <m/>
    <m/>
    <x v="1"/>
    <m/>
    <m/>
    <x v="0"/>
    <n v="0"/>
    <x v="2"/>
    <n v="1"/>
    <x v="0"/>
    <n v="0.5"/>
  </r>
  <r>
    <n v="5379158"/>
    <s v="VIVIA PUJI LESTARI"/>
    <s v="U7"/>
    <x v="8"/>
    <s v="Information Technology"/>
    <s v="Total Quality Assurance"/>
    <s v="Testing Management - Treasury and Enablers"/>
    <s v="Testing - Treasury &amp; Custody"/>
    <s v="Testing Specialist"/>
    <s v="Testing Specialist"/>
    <s v="Kantor Pusat - Griya Niaga 1"/>
    <s v="TANGERANG SELATAN"/>
    <s v="Banten"/>
    <d v="1997-02-06T00:00:00"/>
    <d v="2022-11-21T00:00:00"/>
    <s v="Female"/>
    <s v="KP"/>
    <s v="Vivia.Lestari2@cimbniaga.co.id"/>
    <s v="D-4"/>
    <n v="3005212"/>
    <s v="PAUL WIJAYA"/>
    <s v="Testing Management Head - Treasury and Enablers"/>
    <m/>
    <m/>
    <m/>
    <m/>
    <x v="1"/>
    <m/>
    <m/>
    <x v="0"/>
    <n v="0"/>
    <x v="0"/>
    <n v="0"/>
    <x v="0"/>
    <n v="0"/>
  </r>
  <r>
    <n v="3041287"/>
    <s v="HAVIZHA WIDYA GUSTI PUTRI"/>
    <s v="U7"/>
    <x v="8"/>
    <s v="Information Technology"/>
    <s v="Total Quality Assurance"/>
    <s v="Testing Management - Treasury and Enablers"/>
    <s v="Testing - Treasury &amp; Custody"/>
    <s v="Testing Specialist"/>
    <s v="Testing Specialist"/>
    <s v="Kantor Pusat - Griya Niaga 1"/>
    <s v="TANGERANG SELATAN"/>
    <s v="Banten"/>
    <d v="1996-03-25T00:00:00"/>
    <d v="2020-06-15T00:00:00"/>
    <s v="Female"/>
    <s v="KP"/>
    <s v="HAVIZHA.PUTRI@CIMBNIAGA.CO.ID"/>
    <s v="D-4"/>
    <n v="3005212"/>
    <s v="PAUL WIJAYA"/>
    <s v="Testing Management Head - Treasury and Enablers"/>
    <m/>
    <m/>
    <m/>
    <m/>
    <x v="1"/>
    <m/>
    <m/>
    <x v="0"/>
    <n v="0"/>
    <x v="0"/>
    <n v="0"/>
    <x v="0"/>
    <n v="0"/>
  </r>
  <r>
    <n v="5387411"/>
    <s v="NURUL LAILANI ALIFAH"/>
    <s v="U8"/>
    <x v="8"/>
    <s v="Information Technology"/>
    <s v="Total Quality Assurance"/>
    <s v="Testing Management - Treasury and Enablers"/>
    <s v="Testing - Treasury &amp; Custody"/>
    <s v="Testing Specialist"/>
    <s v="Testing Specialist"/>
    <s v="Kantor Pusat - Griya Niaga 1"/>
    <s v="TANGERANG SELATAN"/>
    <s v="Banten"/>
    <d v="1995-05-01T00:00:00"/>
    <d v="2023-03-27T00:00:00"/>
    <s v="Female"/>
    <s v="KP"/>
    <s v="Nurul.Alifah@cimbniaga.co.id"/>
    <s v="D-4"/>
    <n v="3005212"/>
    <s v="PAUL WIJAYA"/>
    <s v="Testing Management Head - Treasury and Enablers"/>
    <m/>
    <m/>
    <m/>
    <m/>
    <x v="1"/>
    <m/>
    <m/>
    <x v="0"/>
    <n v="0"/>
    <x v="0"/>
    <n v="0"/>
    <x v="0"/>
    <n v="0"/>
  </r>
  <r>
    <n v="5363953"/>
    <s v="BALIVIO HELMI DEWANTO"/>
    <s v="U8"/>
    <x v="8"/>
    <s v="Information Technology"/>
    <s v="Total Quality Assurance"/>
    <s v="Testing Management - Treasury and Enablers"/>
    <s v="Testing - Treasury &amp; Custody"/>
    <s v="Testing Specialist"/>
    <s v="Testing Specialist"/>
    <s v="Kantor Pusat - Griya Niaga 1"/>
    <s v="TANGERANG SELATAN"/>
    <s v="Banten"/>
    <d v="1995-08-16T00:00:00"/>
    <d v="2022-02-14T00:00:00"/>
    <s v="Male"/>
    <s v="KP"/>
    <s v="Balivio.Dewanto@cimbniaga.co.id"/>
    <s v="D-4"/>
    <n v="3005212"/>
    <s v="PAUL WIJAYA"/>
    <s v="Testing Management Head - Treasury and Enablers"/>
    <m/>
    <m/>
    <m/>
    <m/>
    <x v="1"/>
    <m/>
    <m/>
    <x v="0"/>
    <n v="0"/>
    <x v="0"/>
    <n v="0"/>
    <x v="0"/>
    <n v="0"/>
  </r>
  <r>
    <n v="3041131"/>
    <s v="DINAR KURNIA OKTA PUTRA"/>
    <s v="U8"/>
    <x v="8"/>
    <s v="Information Technology"/>
    <s v="Total Quality Assurance"/>
    <s v="Testing Management - Treasury and Enablers"/>
    <s v="Testing - Treasury &amp; Custody"/>
    <s v="Testing Engineer"/>
    <s v="Testing Engineer"/>
    <s v="Kantor Pusat - Griya Niaga 1"/>
    <s v="TANGERANG SELATAN"/>
    <s v="Banten"/>
    <d v="1995-11-12T00:00:00"/>
    <d v="2020-04-13T00:00:00"/>
    <s v="Male"/>
    <s v="KP"/>
    <s v="DINAR.PUTRA@CIMBNIAGA.CO.ID"/>
    <s v="D-4"/>
    <n v="3005212"/>
    <s v="PAUL WIJAYA"/>
    <s v="Testing Management Head - Treasury and Enablers"/>
    <m/>
    <m/>
    <m/>
    <m/>
    <x v="1"/>
    <m/>
    <m/>
    <x v="0"/>
    <n v="0"/>
    <x v="0"/>
    <n v="0"/>
    <x v="0"/>
    <n v="0"/>
  </r>
  <r>
    <n v="3033967"/>
    <s v="XANDIKA"/>
    <s v="U7"/>
    <x v="8"/>
    <s v="Information Technology"/>
    <s v="Total Quality Assurance"/>
    <s v="Testing Management - Automation &amp; Performance Test"/>
    <s v="Testing Tools &amp; Asset Control"/>
    <s v="Testing Specialist"/>
    <s v="Testing Specialist"/>
    <s v="Kantor Pusat - Griya Niaga 1"/>
    <s v="TANGERANG SELATAN"/>
    <s v="Banten"/>
    <d v="1984-01-20T00:00:00"/>
    <d v="2017-08-10T00:00:00"/>
    <s v="Male"/>
    <s v="KP"/>
    <s v="XANDIKA@CIMBNIAGA.CO.ID"/>
    <s v="D-4"/>
    <n v="5413007"/>
    <s v="HELMON NATANEL PIRIE"/>
    <s v="Testing Management Head - Automation &amp; Performance Test"/>
    <m/>
    <m/>
    <m/>
    <m/>
    <x v="1"/>
    <m/>
    <m/>
    <x v="0"/>
    <n v="0.6"/>
    <x v="0"/>
    <n v="0"/>
    <x v="0"/>
    <n v="0.3"/>
  </r>
  <r>
    <n v="3036093"/>
    <s v="I GUSTI NGURAH DWI SAPTA"/>
    <s v="U3"/>
    <x v="8"/>
    <s v="Non Retail Credit Administration"/>
    <s v="---"/>
    <s v="---"/>
    <s v="---"/>
    <s v="Head of Non Retail Credit Administration"/>
    <s v="Head of Non Retail Credit Administration"/>
    <s v="Kantor Pusat - Graha CIMB Niaga"/>
    <s v="JAKARTA SELATAN"/>
    <s v="Dki Jakarta"/>
    <d v="1974-08-27T00:00:00"/>
    <d v="2018-07-30T00:00:00"/>
    <s v="Male"/>
    <s v="KP"/>
    <s v="IGN.DWISAPTA@CIMBNIAGA.CO.ID"/>
    <s v="D-1"/>
    <n v="5424192"/>
    <s v="RICO USTHAVIA FRANS"/>
    <s v="Operations, Technology, Analytics &amp; AI Director"/>
    <m/>
    <m/>
    <m/>
    <m/>
    <x v="1"/>
    <m/>
    <m/>
    <x v="1"/>
    <n v="1"/>
    <x v="0"/>
    <n v="0"/>
    <x v="0"/>
    <n v="0.5"/>
  </r>
  <r>
    <n v="5358078"/>
    <s v="ERIC MASWANTO"/>
    <s v="U4"/>
    <x v="8"/>
    <s v="Non Retail Credit Administration"/>
    <s v="Credit Inspection, Valuation &amp; Verification"/>
    <s v="---"/>
    <s v="---"/>
    <s v="Credit Inspection, Valuation &amp; Verification Head"/>
    <s v="Credit Inspection, Valuation &amp; Verification Head"/>
    <s v="Kantor Pusat - Graha CIMB Niaga"/>
    <s v="JAKARTA SELATAN"/>
    <s v="Dki Jakarta"/>
    <d v="1983-03-17T00:00:00"/>
    <d v="2021-12-20T00:00:00"/>
    <s v="Male"/>
    <s v="KP"/>
    <s v="Eric.Maswanto@cimbniaga.co.id"/>
    <s v="D-2"/>
    <n v="3036093"/>
    <s v="I GUSTI NGURAH DWI SAPTA"/>
    <s v="Head of Non Retail Credit Administration"/>
    <m/>
    <m/>
    <m/>
    <m/>
    <x v="1"/>
    <m/>
    <m/>
    <x v="0"/>
    <n v="0.6"/>
    <x v="0"/>
    <n v="0"/>
    <x v="0"/>
    <n v="0.3"/>
  </r>
  <r>
    <n v="3017224"/>
    <s v="AYUGA NITYA BW"/>
    <s v="U5"/>
    <x v="8"/>
    <s v="Non Retail Credit Administration"/>
    <s v="Credit Inspection, Valuation &amp; Verification"/>
    <s v="Credit Booking Verification D3"/>
    <s v="---"/>
    <s v="Credit Booking Verification Head"/>
    <s v="Credit Booking Verification Head"/>
    <s v="Kantor Pusat - Graha CIMB Niaga"/>
    <s v="JAKARTA SELATAN"/>
    <s v="Dki Jakarta"/>
    <d v="1984-01-23T00:00:00"/>
    <d v="2011-09-19T00:00:00"/>
    <s v="Female"/>
    <s v="KP"/>
    <s v="AYUGA.NITYA@CIMBNIAGA.CO.ID"/>
    <s v="D-3"/>
    <n v="5358078"/>
    <s v="Eric Maswanto"/>
    <s v="Credit Inspection, Valuation &amp; Verification Head"/>
    <m/>
    <m/>
    <m/>
    <m/>
    <x v="1"/>
    <m/>
    <m/>
    <x v="0"/>
    <n v="0.75"/>
    <x v="0"/>
    <n v="0"/>
    <x v="0"/>
    <n v="0.375"/>
  </r>
  <r>
    <n v="3007288"/>
    <s v="ENTIN KURNIANINGSIH"/>
    <s v="U5"/>
    <x v="8"/>
    <s v="Non Retail Credit Administration"/>
    <s v="Credit Inspection, Valuation &amp; Verification"/>
    <s v="Credit Drawdown Verification D3"/>
    <s v="---"/>
    <s v="Credit Drawdown Verification Head"/>
    <s v="Credit Drawdown Verification Head"/>
    <s v="KCP - Surabaya - Tunjungan - TNU"/>
    <s v="SURABAYA"/>
    <s v="Jawa Timur"/>
    <d v="1981-02-19T00:00:00"/>
    <d v="2005-11-01T00:00:00"/>
    <s v="Female"/>
    <s v="TNU"/>
    <s v="ENTIN.KURNIANINGSIH@CIMBNIAGA.CO.ID"/>
    <s v="D-3"/>
    <n v="5358078"/>
    <s v="Eric Maswanto"/>
    <s v="Credit Inspection, Valuation &amp; Verification Head"/>
    <m/>
    <m/>
    <m/>
    <m/>
    <x v="1"/>
    <m/>
    <m/>
    <x v="0"/>
    <n v="0"/>
    <x v="0"/>
    <n v="0"/>
    <x v="0"/>
    <n v="0"/>
  </r>
  <r>
    <n v="3009607"/>
    <s v="FITRIA DIDIK NURIYANTO"/>
    <s v="U5"/>
    <x v="8"/>
    <s v="Non Retail Credit Administration"/>
    <s v="Credit Inspection, Valuation &amp; Verification"/>
    <s v="Credit Factory Verification D3"/>
    <s v="---"/>
    <s v="Credit Factory Verification Head"/>
    <s v="Credit Factory Verification Head"/>
    <s v="KCP - Surabaya - Tunjungan - TNU"/>
    <s v="SURABAYA"/>
    <s v="Jawa Timur"/>
    <d v="1982-12-05T00:00:00"/>
    <d v="2008-04-01T00:00:00"/>
    <s v="Male"/>
    <s v="TNU"/>
    <s v="FITRIA.DIDIKNURIYANTO@CIMBNIAGA.CO.ID"/>
    <s v="D-3"/>
    <n v="5358078"/>
    <s v="Eric Maswanto"/>
    <s v="Credit Inspection, Valuation &amp; Verification Head"/>
    <m/>
    <m/>
    <m/>
    <m/>
    <x v="1"/>
    <m/>
    <m/>
    <x v="1"/>
    <n v="1"/>
    <x v="0"/>
    <n v="0"/>
    <x v="0"/>
    <n v="0.5"/>
  </r>
  <r>
    <n v="3035736"/>
    <s v="RIANTO SUTARSONO"/>
    <s v="U5"/>
    <x v="9"/>
    <s v="SLC - ASG - Underwriting"/>
    <s v="SLC - ASG - Operational Management"/>
    <s v="---"/>
    <s v="---"/>
    <s v="SLC - ASG - Operational Management"/>
    <s v="SLC - ASG - Operational Management"/>
    <s v="Kantor Fungsional Non Operasional - Menara Sudirman"/>
    <s v="JAKARTA SELATAN"/>
    <s v="Dki Jakarta"/>
    <d v="1974-01-22T00:00:00"/>
    <d v="2018-05-18T00:00:00"/>
    <s v="Male"/>
    <s v="KFNO"/>
    <s v="RIANTO.SUTARSONO@CIMBNIAGA.CO.ID"/>
    <s v="D-2"/>
    <n v="3032314"/>
    <s v="LUCIA ARIANTI GUNAWAN"/>
    <s v="SLC - ASG - Head of Underwriting"/>
    <m/>
    <m/>
    <m/>
    <m/>
    <x v="1"/>
    <m/>
    <m/>
    <x v="0"/>
    <n v="0"/>
    <x v="0"/>
    <n v="0"/>
    <x v="0"/>
    <n v="0"/>
  </r>
  <r>
    <n v="5382110"/>
    <s v="SARI AMALIA"/>
    <s v="U5"/>
    <x v="8"/>
    <s v="Central Operations"/>
    <s v="Transaction Operational &amp; Digital Improvement"/>
    <s v="Digital Operations Improvement - D3"/>
    <s v="Digital Operations Improvement - CBO"/>
    <s v="Digital Operations Improvement Lead"/>
    <s v="Digital Operations Improvement Lead"/>
    <s v="Kantor Pusat - Griya Niaga 2"/>
    <s v="TANGERANG SELATAN"/>
    <s v="Banten"/>
    <d v="1989-08-12T00:00:00"/>
    <d v="2023-01-24T00:00:00"/>
    <s v="Female"/>
    <s v="KP"/>
    <s v="Sari.Amalia@cimbniaga.co.id"/>
    <s v="D-4"/>
    <n v="5359613"/>
    <s v="KETUT MELIANA SAPUTRA"/>
    <s v="Transaction Operational &amp; Digital Improvement Head"/>
    <m/>
    <m/>
    <m/>
    <m/>
    <x v="1"/>
    <m/>
    <m/>
    <x v="1"/>
    <n v="1"/>
    <x v="0"/>
    <n v="0"/>
    <x v="0"/>
    <n v="0.5"/>
  </r>
  <r>
    <n v="3027954"/>
    <s v="ADINDA PUTRI PERMATA"/>
    <s v="U7"/>
    <x v="8"/>
    <s v="Non Retail Credit Administration"/>
    <s v="Credit Inspection, Valuation &amp; Verification"/>
    <s v="Credit Inspection, Valuation &amp; Verification Support"/>
    <s v="Collateral Valuation Support"/>
    <s v="Collateral Valuation Support Specialist"/>
    <s v="Collateral Valuation Support Specialist"/>
    <s v="KCP - Surabaya - Tunjungan - TNU"/>
    <s v="SURABAYA"/>
    <s v="Jawa Timur"/>
    <d v="1993-01-25T00:00:00"/>
    <d v="2014-12-01T00:00:00"/>
    <s v="Female"/>
    <s v="TNU"/>
    <s v="ADINDA.PERMATA@CIMBNIAGA.CO.ID"/>
    <s v="D-4"/>
    <n v="3010066"/>
    <s v="ASRI MANISAPUTRI"/>
    <s v="Credit Inspection, Valuation &amp; Verification Support Head"/>
    <m/>
    <m/>
    <m/>
    <m/>
    <x v="1"/>
    <m/>
    <m/>
    <x v="0"/>
    <n v="0"/>
    <x v="0"/>
    <n v="0"/>
    <x v="0"/>
    <n v="0"/>
  </r>
  <r>
    <n v="3037089"/>
    <s v="SAPRUDIN"/>
    <s v="U7"/>
    <x v="8"/>
    <s v="Non Retail Credit Administration"/>
    <s v="Credit Inspection, Valuation &amp; Verification"/>
    <s v="Credit Inspection, Valuation &amp; Verification Support"/>
    <s v="Collateral Valuation Support"/>
    <s v="Collateral Valuation Support Specialist"/>
    <s v="Collateral Valuation Support Specialist"/>
    <s v="Kantor Pusat - Griya Niaga 2"/>
    <s v="TANGERANG SELATAN"/>
    <s v="Banten"/>
    <d v="1987-07-27T00:00:00"/>
    <d v="2018-12-10T00:00:00"/>
    <s v="Male"/>
    <s v="KP"/>
    <s v="SAPRUDIN.SAPRUDIN@CIMBNIAGA.CO.ID"/>
    <s v="D-4"/>
    <n v="3010066"/>
    <s v="ASRI MANISAPUTRI"/>
    <s v="Credit Inspection, Valuation &amp; Verification Support Head"/>
    <m/>
    <m/>
    <m/>
    <m/>
    <x v="1"/>
    <m/>
    <m/>
    <x v="0"/>
    <n v="0.25"/>
    <x v="0"/>
    <n v="0"/>
    <x v="0"/>
    <n v="0.125"/>
  </r>
  <r>
    <n v="3026339"/>
    <s v="ANDHARIA ISMIRANTY ARIESTI"/>
    <s v="U6"/>
    <x v="8"/>
    <s v="Non Retail Credit Administration"/>
    <s v="Credit Inspection, Valuation &amp; Verification"/>
    <s v="Credit Booking Verification D3"/>
    <s v="Credit Booking Verification D4"/>
    <s v="Credit Booking Verification Sr Specialist"/>
    <s v="Credit Booking Verification Sr Specialist"/>
    <s v="Kantor Pusat - Graha CIMB Niaga"/>
    <s v="JAKARTA SELATAN"/>
    <s v="Dki Jakarta"/>
    <d v="1985-04-17T00:00:00"/>
    <d v="2014-05-19T00:00:00"/>
    <s v="Female"/>
    <s v="KP"/>
    <s v="ANDHARIA.ARIESTI@CIMBNIAGA.CO.ID"/>
    <s v="D-4"/>
    <n v="3017224"/>
    <s v="AYUGA NITYA BW"/>
    <s v="Credit Booking Verification Head"/>
    <m/>
    <m/>
    <m/>
    <m/>
    <x v="1"/>
    <m/>
    <m/>
    <x v="0"/>
    <n v="0.45"/>
    <x v="0"/>
    <n v="0"/>
    <x v="0"/>
    <n v="0.22500000000000001"/>
  </r>
  <r>
    <n v="3009064"/>
    <s v="SINTA INDIRAYANI"/>
    <s v="U6"/>
    <x v="8"/>
    <s v="Non Retail Credit Administration"/>
    <s v="Credit Inspection, Valuation &amp; Verification"/>
    <s v="Credit Booking Verification D3"/>
    <s v="Credit Booking Verification D4"/>
    <s v="Credit Booking Verification Sr Specialist"/>
    <s v="Credit Booking Verification Sr Specialist"/>
    <s v="Kantor Pusat - Graha CIMB Niaga"/>
    <s v="JAKARTA SELATAN"/>
    <s v="Dki Jakarta"/>
    <d v="1982-11-08T00:00:00"/>
    <d v="2006-07-24T00:00:00"/>
    <s v="Female"/>
    <s v="KP"/>
    <s v="SINTA.INDIRAYANI@CIMBNIAGA.CO.ID"/>
    <s v="D-4"/>
    <n v="3017224"/>
    <s v="AYUGA NITYA BW"/>
    <s v="Credit Booking Verification Head"/>
    <m/>
    <m/>
    <m/>
    <m/>
    <x v="1"/>
    <m/>
    <m/>
    <x v="0"/>
    <n v="0.45"/>
    <x v="0"/>
    <n v="0"/>
    <x v="0"/>
    <n v="0.22500000000000001"/>
  </r>
  <r>
    <n v="3004595"/>
    <s v="ANDRI IRAWAN"/>
    <s v="U6"/>
    <x v="8"/>
    <s v="Non Retail Credit Administration"/>
    <s v="Credit Inspection, Valuation &amp; Verification"/>
    <s v="Credit Booking Verification D3"/>
    <s v="Credit Booking Verification D4"/>
    <s v="Credit Booking Verification Sr Specialist"/>
    <s v="Credit Booking Verification Sr Specialist"/>
    <s v="Kantor Pusat - Graha CIMB Niaga"/>
    <s v="JAKARTA SELATAN"/>
    <s v="Dki Jakarta"/>
    <d v="1974-01-02T00:00:00"/>
    <d v="1997-08-28T00:00:00"/>
    <s v="Male"/>
    <s v="KP"/>
    <s v="ANDRI.IRAWAN@CIMBNIAGA.CO.ID"/>
    <s v="D-4"/>
    <n v="3017224"/>
    <s v="AYUGA NITYA BW"/>
    <s v="Credit Booking Verification Head"/>
    <m/>
    <m/>
    <m/>
    <m/>
    <x v="1"/>
    <m/>
    <m/>
    <x v="1"/>
    <n v="1"/>
    <x v="0"/>
    <n v="0"/>
    <x v="0"/>
    <n v="0.5"/>
  </r>
  <r>
    <n v="3014713"/>
    <s v="RIZKI FAYREZHA"/>
    <s v="U7"/>
    <x v="8"/>
    <s v="Non Retail Credit Administration"/>
    <s v="Credit Inspection, Valuation &amp; Verification"/>
    <s v="Credit Booking Verification D3"/>
    <s v="Credit Booking Verification D4"/>
    <s v="Credit Booking Verification Specialist"/>
    <s v="Credit Booking Verification Specialist"/>
    <s v="Kantor Pusat - Graha CIMB Niaga"/>
    <s v="JAKARTA SELATAN"/>
    <s v="Dki Jakarta"/>
    <d v="1981-06-13T00:00:00"/>
    <d v="2010-12-13T00:00:00"/>
    <s v="Male"/>
    <s v="KP"/>
    <s v="RIZKI.FAYREZHA@CIMBNIAGA.CO.ID"/>
    <s v="D-4"/>
    <n v="3017224"/>
    <s v="AYUGA NITYA BW"/>
    <s v="Credit Booking Verification Head"/>
    <m/>
    <m/>
    <m/>
    <m/>
    <x v="1"/>
    <m/>
    <m/>
    <x v="1"/>
    <n v="1"/>
    <x v="0"/>
    <n v="0"/>
    <x v="0"/>
    <n v="0.5"/>
  </r>
  <r>
    <n v="3029160"/>
    <s v="DEWI WULANDARI"/>
    <s v="U7"/>
    <x v="8"/>
    <s v="Non Retail Credit Administration"/>
    <s v="Credit Inspection, Valuation &amp; Verification"/>
    <s v="Credit Booking Verification D3"/>
    <s v="Credit Booking Verification D4"/>
    <s v="Credit Booking Verification Specialist"/>
    <s v="Credit Booking Verification Specialist"/>
    <s v="Kantor Pusat - Graha CIMB Niaga"/>
    <s v="JAKARTA SELATAN"/>
    <s v="Dki Jakarta"/>
    <d v="1986-03-27T00:00:00"/>
    <d v="2015-04-09T00:00:00"/>
    <s v="Female"/>
    <s v="KP"/>
    <s v="DEWI.WULANDARI@CIMBNIAGA.CO.ID"/>
    <s v="D-4"/>
    <n v="3017224"/>
    <s v="AYUGA NITYA BW"/>
    <s v="Credit Booking Verification Head"/>
    <m/>
    <m/>
    <m/>
    <m/>
    <x v="1"/>
    <m/>
    <m/>
    <x v="0"/>
    <n v="0"/>
    <x v="0"/>
    <n v="0"/>
    <x v="0"/>
    <n v="0"/>
  </r>
  <r>
    <n v="3014058"/>
    <s v="YOSEF SUCI ADI KURNIA"/>
    <s v="U7"/>
    <x v="8"/>
    <s v="Non Retail Credit Administration"/>
    <s v="Credit Inspection, Valuation &amp; Verification"/>
    <s v="Credit Booking Verification D3"/>
    <s v="Credit Booking Verification D4"/>
    <s v="Credit Booking Verification Specialist"/>
    <s v="Credit Booking Verification Specialist"/>
    <s v="Kantor Pusat - Graha CIMB Niaga"/>
    <s v="JAKARTA SELATAN"/>
    <s v="Dki Jakarta"/>
    <d v="1981-07-18T00:00:00"/>
    <d v="2010-09-01T00:00:00"/>
    <s v="Male"/>
    <s v="KP"/>
    <s v="YOSEF_AK@CIMBNIAGA.CO.ID"/>
    <s v="D-4"/>
    <n v="3017224"/>
    <s v="AYUGA NITYA BW"/>
    <s v="Credit Booking Verification Head"/>
    <m/>
    <m/>
    <m/>
    <m/>
    <x v="1"/>
    <m/>
    <m/>
    <x v="0"/>
    <n v="0"/>
    <x v="0"/>
    <n v="0"/>
    <x v="0"/>
    <n v="0"/>
  </r>
  <r>
    <n v="3039569"/>
    <s v="CHRISTINE EKA FITRICIA"/>
    <s v="U7"/>
    <x v="8"/>
    <s v="Non Retail Credit Administration"/>
    <s v="Credit Inspection, Valuation &amp; Verification"/>
    <s v="Credit Booking Verification D3"/>
    <s v="Credit Booking Verification D4"/>
    <s v="Credit Booking Verification Specialist"/>
    <s v="Credit Booking Verification Specialist"/>
    <s v="Kantor Pusat - Graha CIMB Niaga"/>
    <s v="JAKARTA SELATAN"/>
    <s v="Dki Jakarta"/>
    <d v="1988-05-17T00:00:00"/>
    <d v="2019-11-04T00:00:00"/>
    <s v="Female"/>
    <s v="KP"/>
    <s v="CHRISTINE.FITRICIA@CIMBNIAGA.CO.ID"/>
    <s v="D-4"/>
    <n v="3017224"/>
    <s v="AYUGA NITYA BW"/>
    <s v="Credit Booking Verification Head"/>
    <m/>
    <m/>
    <m/>
    <m/>
    <x v="1"/>
    <m/>
    <m/>
    <x v="1"/>
    <n v="1"/>
    <x v="0"/>
    <n v="0"/>
    <x v="0"/>
    <n v="0.5"/>
  </r>
  <r>
    <n v="3040445"/>
    <s v="FAISAL ALMADANNY"/>
    <s v="U7"/>
    <x v="8"/>
    <s v="Non Retail Credit Administration"/>
    <s v="Credit Inspection, Valuation &amp; Verification"/>
    <s v="Credit Booking Verification D3"/>
    <s v="Credit Booking Verification D4"/>
    <s v="Credit Booking Verification Specialist"/>
    <s v="Credit Booking Verification Specialist"/>
    <s v="Kantor Pusat - Graha CIMB Niaga"/>
    <s v="JAKARTA SELATAN"/>
    <s v="Dki Jakarta"/>
    <d v="1983-06-16T00:00:00"/>
    <d v="2020-02-10T00:00:00"/>
    <s v="Male"/>
    <s v="KP"/>
    <s v="FAISAL.ALMADANNY@CIMBNIAGA.CO.ID"/>
    <s v="D-4"/>
    <n v="3017224"/>
    <s v="AYUGA NITYA BW"/>
    <s v="Credit Booking Verification Head"/>
    <m/>
    <m/>
    <m/>
    <m/>
    <x v="1"/>
    <m/>
    <m/>
    <x v="1"/>
    <n v="1"/>
    <x v="0"/>
    <n v="0"/>
    <x v="0"/>
    <n v="0.5"/>
  </r>
  <r>
    <n v="3041410"/>
    <s v="ANGGI AFRIANTORO"/>
    <s v="U7"/>
    <x v="8"/>
    <s v="Non Retail Credit Administration"/>
    <s v="Credit Inspection, Valuation &amp; Verification"/>
    <s v="Credit Booking Verification D3"/>
    <s v="Credit Booking Verification D4"/>
    <s v="Credit Booking Verification Specialist"/>
    <s v="Credit Booking Verification Specialist"/>
    <s v="Kantor Pusat - Graha CIMB Niaga"/>
    <s v="JAKARTA SELATAN"/>
    <s v="Dki Jakarta"/>
    <d v="1992-08-14T00:00:00"/>
    <d v="2020-06-08T00:00:00"/>
    <s v="Male"/>
    <s v="KP"/>
    <s v="ANGGI.AFRIANTORO@CIMBNIAGA.CO.ID"/>
    <s v="D-4"/>
    <n v="3017224"/>
    <s v="AYUGA NITYA BW"/>
    <s v="Credit Booking Verification Head"/>
    <m/>
    <m/>
    <m/>
    <m/>
    <x v="1"/>
    <m/>
    <m/>
    <x v="0"/>
    <n v="0"/>
    <x v="0"/>
    <n v="0"/>
    <x v="0"/>
    <n v="0"/>
  </r>
  <r>
    <n v="3010179"/>
    <s v="SAMSUL HADI"/>
    <s v="U5"/>
    <x v="8"/>
    <s v="Non Retail Credit Administration"/>
    <s v="Credit Inspection, Valuation &amp; Verification"/>
    <s v="Credit Drawdown Verification D3"/>
    <s v="Credit Drawdown Verification D4"/>
    <s v="Credit Drawdown Verification Sr Specialist"/>
    <s v="Credit Drawdown Verification Sr Specialist"/>
    <s v="KCP - Surabaya - Tunjungan - TNU"/>
    <s v="SURABAYA"/>
    <s v="Jawa Timur"/>
    <d v="1976-03-02T00:00:00"/>
    <d v="2008-11-01T00:00:00"/>
    <s v="Male"/>
    <s v="TNU"/>
    <s v="SAMSUL.HADI@CIMBNIAGA.CO.ID"/>
    <s v="D-4"/>
    <n v="3007288"/>
    <s v="ENTIN KURNIANINGSIH"/>
    <s v="Credit Drawdown Verification Head"/>
    <m/>
    <m/>
    <m/>
    <m/>
    <x v="1"/>
    <m/>
    <m/>
    <x v="0"/>
    <n v="0.25"/>
    <x v="0"/>
    <n v="0"/>
    <x v="0"/>
    <n v="0.125"/>
  </r>
  <r>
    <n v="3027159"/>
    <s v="EDI SAPUTRA PAKPAHAN"/>
    <s v="U6"/>
    <x v="8"/>
    <s v="Non Retail Credit Administration"/>
    <s v="Credit Inspection, Valuation &amp; Verification"/>
    <s v="Credit Drawdown Verification D3"/>
    <s v="Credit Drawdown Verification D4"/>
    <s v="Credit Drawdown Verification Sr Specialist"/>
    <s v="Credit Drawdown Verification Sr Specialist"/>
    <s v="KCP - Surabaya - Tunjungan - TNU"/>
    <s v="SURABAYA"/>
    <s v="Jawa Timur"/>
    <d v="1993-03-22T00:00:00"/>
    <d v="2014-08-11T00:00:00"/>
    <s v="Male"/>
    <s v="TNU"/>
    <s v="EDI.PAKPAHAN@CIMBNIAGA.CO.ID"/>
    <s v="D-4"/>
    <n v="3007288"/>
    <s v="ENTIN KURNIANINGSIH"/>
    <s v="Credit Drawdown Verification Head"/>
    <m/>
    <m/>
    <m/>
    <m/>
    <x v="1"/>
    <m/>
    <m/>
    <x v="0"/>
    <n v="0"/>
    <x v="0"/>
    <n v="0"/>
    <x v="0"/>
    <n v="0"/>
  </r>
  <r>
    <n v="3020423"/>
    <s v="YURIKE AYUMEGA PRASTIKA"/>
    <s v="U6"/>
    <x v="8"/>
    <s v="Non Retail Credit Administration"/>
    <s v="Credit Inspection, Valuation &amp; Verification"/>
    <s v="Credit Drawdown Verification D3"/>
    <s v="Credit Drawdown Verification D4"/>
    <s v="Credit Drawdown Verification Sr Specialist"/>
    <s v="Credit Drawdown Verification Sr Specialist"/>
    <s v="KCP - Surabaya - Tunjungan - TNU"/>
    <s v="SURABAYA"/>
    <s v="Jawa Timur"/>
    <d v="1990-07-27T00:00:00"/>
    <d v="2012-11-05T00:00:00"/>
    <s v="Female"/>
    <s v="TNU"/>
    <s v="Yurike.AyumegaP@cimbniaga.co.id"/>
    <s v="D-4"/>
    <n v="3007288"/>
    <s v="ENTIN KURNIANINGSIH"/>
    <s v="Credit Drawdown Verification Head"/>
    <m/>
    <m/>
    <m/>
    <m/>
    <x v="1"/>
    <m/>
    <m/>
    <x v="0"/>
    <n v="0"/>
    <x v="0"/>
    <n v="0"/>
    <x v="0"/>
    <n v="0"/>
  </r>
  <r>
    <n v="3034764"/>
    <s v="ALVIN"/>
    <s v="U7"/>
    <x v="8"/>
    <s v="Non Retail Credit Administration"/>
    <s v="Credit Inspection, Valuation &amp; Verification"/>
    <s v="Credit Drawdown Verification D3"/>
    <s v="Credit Drawdown Verification D4"/>
    <s v="Credit Drawdown Verification Specialist"/>
    <s v="Credit Drawdown Verification Specialist"/>
    <s v="Kantor Pusat - Graha CIMB Niaga"/>
    <s v="JAKARTA SELATAN"/>
    <s v="Dki Jakarta"/>
    <d v="1995-03-27T00:00:00"/>
    <d v="2017-11-10T00:00:00"/>
    <s v="Male"/>
    <s v="KP"/>
    <s v="ALVIN.ALVIN@CIMBNIAGA.CO.ID"/>
    <s v="D-4"/>
    <n v="3007288"/>
    <s v="ENTIN KURNIANINGSIH"/>
    <s v="Credit Drawdown Verification Head"/>
    <m/>
    <m/>
    <m/>
    <m/>
    <x v="1"/>
    <m/>
    <m/>
    <x v="1"/>
    <n v="1"/>
    <x v="2"/>
    <n v="1"/>
    <x v="2"/>
    <n v="1"/>
  </r>
  <r>
    <n v="3029062"/>
    <s v="FADHILAH RIZMA NOOR TAUFIQ Q"/>
    <s v="U7"/>
    <x v="8"/>
    <s v="Non Retail Credit Administration"/>
    <s v="Credit Inspection, Valuation &amp; Verification"/>
    <s v="Credit Drawdown Verification D3"/>
    <s v="Credit Drawdown Verification D4"/>
    <s v="Credit Drawdown Verification Specialist"/>
    <s v="Credit Drawdown Verification Specialist"/>
    <s v="KCP - Surabaya - Tunjungan - TNU"/>
    <s v="SURABAYA"/>
    <s v="Jawa Timur"/>
    <d v="1993-05-11T00:00:00"/>
    <d v="2015-03-30T00:00:00"/>
    <s v="Male"/>
    <s v="TNU"/>
    <s v="FADHILAH.TAUFIQURROKHMAN@CIMBNIAGA.CO.ID"/>
    <s v="D-4"/>
    <n v="3007288"/>
    <s v="ENTIN KURNIANINGSIH"/>
    <s v="Credit Drawdown Verification Head"/>
    <m/>
    <m/>
    <m/>
    <m/>
    <x v="1"/>
    <m/>
    <m/>
    <x v="0"/>
    <n v="0"/>
    <x v="0"/>
    <n v="0"/>
    <x v="0"/>
    <n v="0"/>
  </r>
  <r>
    <n v="3027400"/>
    <s v="PUSPA IRTAMA"/>
    <s v="U7"/>
    <x v="8"/>
    <s v="Non Retail Credit Administration"/>
    <s v="Credit Inspection, Valuation &amp; Verification"/>
    <s v="Credit Drawdown Verification D3"/>
    <s v="Credit Drawdown Verification D4"/>
    <s v="Credit Drawdown Verification Specialist"/>
    <s v="Credit Drawdown Verification Specialist"/>
    <s v="KCP - Surabaya - Tunjungan - TNU"/>
    <s v="SURABAYA"/>
    <s v="Jawa Timur"/>
    <d v="1993-11-09T00:00:00"/>
    <d v="2014-10-01T00:00:00"/>
    <s v="Female"/>
    <s v="TNU"/>
    <s v="PUSPA.IRTAMA@CIMBNIAGA.CO.ID"/>
    <s v="D-4"/>
    <n v="3007288"/>
    <s v="ENTIN KURNIANINGSIH"/>
    <s v="Credit Drawdown Verification Head"/>
    <m/>
    <m/>
    <m/>
    <m/>
    <x v="1"/>
    <m/>
    <m/>
    <x v="0"/>
    <n v="0"/>
    <x v="0"/>
    <n v="0"/>
    <x v="0"/>
    <n v="0"/>
  </r>
  <r>
    <n v="3014795"/>
    <s v="YUDI EKOWURI SUPRIYANTORO"/>
    <s v="U7"/>
    <x v="8"/>
    <s v="Non Retail Credit Administration"/>
    <s v="Credit Inspection, Valuation &amp; Verification"/>
    <s v="Credit Drawdown Verification D3"/>
    <s v="Credit Drawdown Verification D4"/>
    <s v="Credit Drawdown Verification Specialist"/>
    <s v="Credit Drawdown Verification Specialist"/>
    <s v="KCP - Surabaya - Tunjungan - TNU"/>
    <s v="SURABAYA"/>
    <s v="Jawa Timur"/>
    <d v="1985-10-07T00:00:00"/>
    <d v="2010-12-06T00:00:00"/>
    <s v="Male"/>
    <s v="TNU"/>
    <s v="YUDI.EKOWURI@CIMBNIAGA.CO.ID"/>
    <s v="D-4"/>
    <n v="3007288"/>
    <s v="ENTIN KURNIANINGSIH"/>
    <s v="Credit Drawdown Verification Head"/>
    <m/>
    <m/>
    <m/>
    <m/>
    <x v="1"/>
    <m/>
    <m/>
    <x v="0"/>
    <n v="0"/>
    <x v="0"/>
    <n v="0"/>
    <x v="0"/>
    <n v="0"/>
  </r>
  <r>
    <n v="3007817"/>
    <s v="FARIANU KAUTSAR"/>
    <s v="U7"/>
    <x v="8"/>
    <s v="Non Retail Credit Administration"/>
    <s v="Credit Inspection, Valuation &amp; Verification"/>
    <s v="Credit Drawdown Verification D3"/>
    <s v="Credit Drawdown Verification D4"/>
    <s v="Credit Drawdown Verification Specialist"/>
    <s v="Credit Drawdown Verification Specialist"/>
    <s v="KCP - Surabaya - Tunjungan - TNU"/>
    <s v="SURABAYA"/>
    <s v="Jawa Timur"/>
    <d v="1980-12-29T00:00:00"/>
    <d v="2006-08-01T00:00:00"/>
    <s v="Male"/>
    <s v="TNU"/>
    <s v="FARIANU@CIMBNIAGA.CO.ID"/>
    <s v="D-4"/>
    <n v="3007288"/>
    <s v="ENTIN KURNIANINGSIH"/>
    <s v="Credit Drawdown Verification Head"/>
    <m/>
    <m/>
    <m/>
    <m/>
    <x v="1"/>
    <m/>
    <m/>
    <x v="1"/>
    <n v="1"/>
    <x v="0"/>
    <n v="0"/>
    <x v="0"/>
    <n v="0.5"/>
  </r>
  <r>
    <n v="5367045"/>
    <s v="KHAIRUL UMMAMI"/>
    <s v="U8"/>
    <x v="8"/>
    <s v="Non Retail Credit Administration"/>
    <s v="Credit Inspection, Valuation &amp; Verification"/>
    <s v="Credit Drawdown Verification D3"/>
    <s v="Credit Drawdown Verification D4"/>
    <s v="Credit Drawdown Verification Specialist"/>
    <s v="Credit Drawdown Verification Specialist"/>
    <s v="Kantor Pusat - Graha CIMB Niaga"/>
    <s v="JAKARTA SELATAN"/>
    <s v="Dki Jakarta"/>
    <d v="1994-07-19T00:00:00"/>
    <d v="2022-03-28T00:00:00"/>
    <s v="Male"/>
    <s v="KP"/>
    <s v="Khairul.Ummami@cimbniaga.co.id"/>
    <s v="D-4"/>
    <n v="3007288"/>
    <s v="ENTIN KURNIANINGSIH"/>
    <s v="Credit Drawdown Verification Head"/>
    <m/>
    <m/>
    <m/>
    <m/>
    <x v="1"/>
    <m/>
    <m/>
    <x v="1"/>
    <n v="1"/>
    <x v="2"/>
    <n v="1"/>
    <x v="2"/>
    <n v="1"/>
  </r>
  <r>
    <n v="3039339"/>
    <s v="NATASYA IRENE SHYNTIA"/>
    <s v="U8"/>
    <x v="8"/>
    <s v="Non Retail Credit Administration"/>
    <s v="Credit Inspection, Valuation &amp; Verification"/>
    <s v="Credit Drawdown Verification D3"/>
    <s v="Credit Drawdown Verification D4"/>
    <s v="Credit Drawdown Verification Specialist"/>
    <s v="Credit Drawdown Verification Specialist"/>
    <s v="KCP - Surabaya - Tunjungan - TNU"/>
    <s v="SURABAYA"/>
    <s v="Jawa Timur"/>
    <d v="1997-05-14T00:00:00"/>
    <d v="2019-10-07T00:00:00"/>
    <s v="Female"/>
    <s v="TNU"/>
    <s v="NATASYA.SHYNTIA@CIMBNIAGA.CO.ID"/>
    <s v="D-4"/>
    <n v="3007288"/>
    <s v="ENTIN KURNIANINGSIH"/>
    <s v="Credit Drawdown Verification Head"/>
    <m/>
    <m/>
    <m/>
    <m/>
    <x v="1"/>
    <m/>
    <m/>
    <x v="0"/>
    <n v="0"/>
    <x v="0"/>
    <n v="0"/>
    <x v="0"/>
    <n v="0"/>
  </r>
  <r>
    <n v="3021059"/>
    <s v="GILANG YUDA NOVARITPRAJA"/>
    <s v="U7"/>
    <x v="8"/>
    <s v="Non Retail Credit Administration"/>
    <s v="Credit Inspection, Valuation &amp; Verification"/>
    <s v="Credit Drawdown Verification D3"/>
    <s v="Credit Drawdown Verification D4 - 2"/>
    <s v="Credit Drawdown Verification Specialist"/>
    <s v="Credit Drawdown Verification Specialist"/>
    <s v="KCP - Surabaya - Tunjungan - TNU"/>
    <s v="SURABAYA"/>
    <s v="Jawa Timur"/>
    <d v="1989-11-14T00:00:00"/>
    <d v="2012-12-05T00:00:00"/>
    <s v="Male"/>
    <s v="TNU"/>
    <s v="GILANG.NOVARITPRAJA@CIMBNIAGA.CO.ID"/>
    <s v="D-4"/>
    <n v="3007288"/>
    <s v="ENTIN KURNIANINGSIH"/>
    <s v="Credit Drawdown Verification Head"/>
    <m/>
    <m/>
    <m/>
    <m/>
    <x v="1"/>
    <m/>
    <m/>
    <x v="0"/>
    <n v="0.65"/>
    <x v="0"/>
    <n v="0"/>
    <x v="0"/>
    <n v="0.32500000000000001"/>
  </r>
  <r>
    <n v="3010066"/>
    <s v="ASRI MANISAPUTRI"/>
    <s v="U6"/>
    <x v="8"/>
    <s v="Non Retail Credit Administration"/>
    <s v="Credit Inspection, Valuation &amp; Verification"/>
    <s v="Credit Inspection, Valuation &amp; Verification Support"/>
    <s v="---"/>
    <s v="Credit Inspection, Valuation &amp; Verification Support Head"/>
    <s v="Credit Inspection, Valuation &amp; Verification Support Head"/>
    <s v="Kantor Pusat - Griya Niaga 2"/>
    <s v="TANGERANG SELATAN"/>
    <s v="Banten"/>
    <d v="1985-06-12T00:00:00"/>
    <d v="2008-08-08T00:00:00"/>
    <s v="Female"/>
    <s v="KP"/>
    <s v="ASRI.MANISAPUTRI@CIMBNIAGA.CO.ID"/>
    <s v="D-3"/>
    <n v="5358078"/>
    <s v="Eric Maswanto"/>
    <s v="Credit Inspection, Valuation &amp; Verification Head"/>
    <m/>
    <m/>
    <m/>
    <m/>
    <x v="1"/>
    <m/>
    <m/>
    <x v="0"/>
    <n v="0.2"/>
    <x v="0"/>
    <n v="0"/>
    <x v="0"/>
    <n v="0.1"/>
  </r>
  <r>
    <n v="3013375"/>
    <s v="KHUSNUL SUGIANTO"/>
    <s v="U6"/>
    <x v="8"/>
    <s v="Non Retail Credit Administration"/>
    <s v="Credit Inspection, Valuation &amp; Verification"/>
    <s v="Credit Factory Verification D3"/>
    <s v="Credit Factory Verification D4"/>
    <s v="Credit Factory Verification Sr Specialist"/>
    <s v="Credit Factory Verification Sr Specialist"/>
    <s v="KCP - Surabaya - Tunjungan - TNU"/>
    <s v="SURABAYA"/>
    <s v="Jawa Timur"/>
    <d v="1984-01-10T00:00:00"/>
    <d v="2010-05-24T00:00:00"/>
    <s v="Male"/>
    <s v="TNU"/>
    <s v="KSUGIANTO@CIMBNIAGA.CO.ID"/>
    <s v="D-4"/>
    <n v="3009607"/>
    <s v="FITRIA DIDIK NURIYANTO"/>
    <s v="Credit Factory Verification Head"/>
    <m/>
    <m/>
    <m/>
    <m/>
    <x v="1"/>
    <m/>
    <m/>
    <x v="0"/>
    <n v="0"/>
    <x v="0"/>
    <n v="0"/>
    <x v="0"/>
    <n v="0"/>
  </r>
  <r>
    <n v="3008809"/>
    <s v="CECILIA MERIANA"/>
    <s v="U6"/>
    <x v="8"/>
    <s v="Non Retail Credit Administration"/>
    <s v="Credit Inspection, Valuation &amp; Verification"/>
    <s v="Credit Factory Verification D3"/>
    <s v="Credit Factory Verification D4"/>
    <s v="Credit Factory Verification Sr Specialist"/>
    <s v="Credit Factory Verification Sr Specialist"/>
    <s v="Kantor Pusat - Griya Niaga 2"/>
    <s v="TANGERANG SELATAN"/>
    <s v="Banten"/>
    <d v="1983-10-10T00:00:00"/>
    <d v="2006-05-29T00:00:00"/>
    <s v="Female"/>
    <s v="KP"/>
    <s v="CECILIA.MERIANA@CIMBNIAGA.CO.ID"/>
    <s v="D-4"/>
    <n v="3009607"/>
    <s v="FITRIA DIDIK NURIYANTO"/>
    <s v="Credit Factory Verification Head"/>
    <m/>
    <m/>
    <m/>
    <m/>
    <x v="1"/>
    <m/>
    <m/>
    <x v="0"/>
    <n v="0.45"/>
    <x v="0"/>
    <n v="0"/>
    <x v="0"/>
    <n v="0.22500000000000001"/>
  </r>
  <r>
    <n v="3014284"/>
    <s v="YUNITA EKA RINI"/>
    <s v="U6"/>
    <x v="8"/>
    <s v="Non Retail Credit Administration"/>
    <s v="Credit Inspection, Valuation &amp; Verification"/>
    <s v="Credit Factory Verification D3"/>
    <s v="Credit Factory Verification D4"/>
    <s v="Credit Factory Verification Sr Specialist"/>
    <s v="Credit Factory Verification Sr Specialist"/>
    <s v="KCP - Surabaya - Tunjungan - TNU"/>
    <s v="SURABAYA"/>
    <s v="Jawa Timur"/>
    <d v="1987-06-27T00:00:00"/>
    <d v="2010-10-01T00:00:00"/>
    <s v="Female"/>
    <s v="TNU"/>
    <s v="YUNITA.EKARINI@CIMBNIAGA.CO.ID"/>
    <s v="D-4"/>
    <n v="3009607"/>
    <s v="FITRIA DIDIK NURIYANTO"/>
    <s v="Credit Factory Verification Head"/>
    <m/>
    <m/>
    <m/>
    <m/>
    <x v="1"/>
    <m/>
    <m/>
    <x v="0"/>
    <n v="0.6"/>
    <x v="0"/>
    <n v="0"/>
    <x v="0"/>
    <n v="0.3"/>
  </r>
  <r>
    <n v="3007001"/>
    <s v="DIYAH KURNIA NURAFIANA"/>
    <s v="U6"/>
    <x v="8"/>
    <s v="Non Retail Credit Administration"/>
    <s v="Credit Inspection, Valuation &amp; Verification"/>
    <s v="Credit Factory Verification D3"/>
    <s v="Credit Factory Verification D4"/>
    <s v="Credit Factory Verification Sr Specialist"/>
    <s v="Credit Factory Verification Sr Specialist"/>
    <s v="KCP - Surabaya - Tunjungan - TNU"/>
    <s v="SURABAYA"/>
    <s v="Jawa Timur"/>
    <d v="1980-06-18T00:00:00"/>
    <d v="2005-07-01T00:00:00"/>
    <s v="Female"/>
    <s v="TNU"/>
    <s v="DIYAH@CIMBNIAGA.CO.ID"/>
    <s v="D-4"/>
    <n v="3009607"/>
    <s v="FITRIA DIDIK NURIYANTO"/>
    <s v="Credit Factory Verification Head"/>
    <m/>
    <m/>
    <m/>
    <m/>
    <x v="1"/>
    <m/>
    <m/>
    <x v="0"/>
    <n v="0.15"/>
    <x v="0"/>
    <n v="0"/>
    <x v="0"/>
    <n v="7.4999999999999997E-2"/>
  </r>
  <r>
    <n v="3016097"/>
    <s v="RIZKY HARIYANTO"/>
    <s v="U6"/>
    <x v="8"/>
    <s v="Non Retail Credit Administration"/>
    <s v="Credit Inspection, Valuation &amp; Verification"/>
    <s v="Credit Factory Verification D3"/>
    <s v="Credit Factory Verification D4"/>
    <s v="Credit Factory Verification Sr Specialist"/>
    <s v="Credit Factory Verification Sr Specialist"/>
    <s v="Kantor Pusat - Griya Niaga 2"/>
    <s v="TANGERANG SELATAN"/>
    <s v="Banten"/>
    <d v="1982-10-19T00:00:00"/>
    <d v="2011-05-26T00:00:00"/>
    <s v="Male"/>
    <s v="KP"/>
    <s v="RIZKY.HARIYANTO@CIMBNIAGA.CO.ID"/>
    <s v="D-4"/>
    <n v="3009607"/>
    <s v="FITRIA DIDIK NURIYANTO"/>
    <s v="Credit Factory Verification Head"/>
    <m/>
    <m/>
    <m/>
    <m/>
    <x v="1"/>
    <m/>
    <m/>
    <x v="1"/>
    <n v="1"/>
    <x v="0"/>
    <n v="0"/>
    <x v="0"/>
    <n v="0.5"/>
  </r>
  <r>
    <n v="3010368"/>
    <s v="DODY EKO SUSILO"/>
    <s v="U6"/>
    <x v="8"/>
    <s v="Non Retail Credit Administration"/>
    <s v="Credit Inspection, Valuation &amp; Verification"/>
    <s v="Credit Factory Verification D3"/>
    <s v="Credit Factory Verification D4"/>
    <s v="Credit Factory Verification Sr Specialist"/>
    <s v="Credit Factory Verification Sr Specialist"/>
    <s v="KCP - Surabaya - Tunjungan - TNU"/>
    <s v="SURABAYA"/>
    <s v="Jawa Timur"/>
    <d v="1979-09-18T00:00:00"/>
    <d v="2009-01-22T00:00:00"/>
    <s v="Male"/>
    <s v="TNU"/>
    <s v="DODDY.SUSILO@CIMBNIAGA.CO.ID"/>
    <s v="D-4"/>
    <n v="3009607"/>
    <s v="FITRIA DIDIK NURIYANTO"/>
    <s v="Credit Factory Verification Head"/>
    <m/>
    <m/>
    <m/>
    <m/>
    <x v="1"/>
    <m/>
    <m/>
    <x v="0"/>
    <n v="0.45"/>
    <x v="0"/>
    <n v="0"/>
    <x v="0"/>
    <n v="0.22500000000000001"/>
  </r>
  <r>
    <n v="3022409"/>
    <s v="FERDI BUDI UTAMA"/>
    <s v="U7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CP - Surabaya - Tunjungan - TNU"/>
    <s v="SURABAYA"/>
    <s v="Jawa Timur"/>
    <d v="1988-07-04T00:00:00"/>
    <d v="2013-04-02T00:00:00"/>
    <s v="Male"/>
    <s v="TNU"/>
    <s v="FERDI.UTAMA@CIMBNIAGA.CO.ID"/>
    <s v="D-4"/>
    <n v="3009607"/>
    <s v="FITRIA DIDIK NURIYANTO"/>
    <s v="Credit Factory Verification Head"/>
    <m/>
    <m/>
    <m/>
    <m/>
    <x v="1"/>
    <m/>
    <m/>
    <x v="1"/>
    <n v="1"/>
    <x v="0"/>
    <n v="0"/>
    <x v="0"/>
    <n v="0.5"/>
  </r>
  <r>
    <n v="3034542"/>
    <s v="DIMAS WIDYA PRASETYA"/>
    <s v="U7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CP - Surabaya - Tunjungan - TNU"/>
    <s v="SURABAYA"/>
    <s v="Jawa Timur"/>
    <d v="1994-10-30T00:00:00"/>
    <d v="2017-09-20T00:00:00"/>
    <s v="Male"/>
    <s v="TNU"/>
    <s v="DIMAS.PRASETYA2@CIMBNIAGA.CO.ID"/>
    <s v="D-4"/>
    <n v="3009607"/>
    <s v="FITRIA DIDIK NURIYANTO"/>
    <s v="Credit Factory Verification Head"/>
    <m/>
    <m/>
    <m/>
    <m/>
    <x v="1"/>
    <m/>
    <m/>
    <x v="0"/>
    <n v="0"/>
    <x v="0"/>
    <n v="0"/>
    <x v="0"/>
    <n v="0"/>
  </r>
  <r>
    <n v="3007974"/>
    <s v="CAHAYA JUWITA"/>
    <s v="U7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CP - Surabaya - Tunjungan - TNU"/>
    <s v="SURABAYA"/>
    <s v="Jawa Timur"/>
    <d v="1979-05-18T00:00:00"/>
    <d v="2006-11-01T00:00:00"/>
    <s v="Female"/>
    <s v="TNU"/>
    <s v="CAHAYA.JUWITA@CIMBNIAGA.CO.ID"/>
    <s v="D-4"/>
    <n v="3009607"/>
    <s v="FITRIA DIDIK NURIYANTO"/>
    <s v="Credit Factory Verification Head"/>
    <m/>
    <m/>
    <m/>
    <m/>
    <x v="1"/>
    <m/>
    <m/>
    <x v="0"/>
    <n v="0.1"/>
    <x v="0"/>
    <n v="0"/>
    <x v="0"/>
    <n v="0.05"/>
  </r>
  <r>
    <n v="3009732"/>
    <s v="NISRINA FAUZIA"/>
    <s v="U7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CP - Surabaya - Tunjungan - TNU"/>
    <s v="SURABAYA"/>
    <s v="Jawa Timur"/>
    <d v="1983-06-01T00:00:00"/>
    <d v="2008-05-01T00:00:00"/>
    <s v="Female"/>
    <s v="TNU"/>
    <s v="NISRINA@CIMBNIAGA.CO.ID"/>
    <s v="D-4"/>
    <n v="3009607"/>
    <s v="FITRIA DIDIK NURIYANTO"/>
    <s v="Credit Factory Verification Head"/>
    <m/>
    <m/>
    <m/>
    <m/>
    <x v="1"/>
    <m/>
    <m/>
    <x v="1"/>
    <n v="1"/>
    <x v="0"/>
    <n v="0"/>
    <x v="0"/>
    <n v="0.5"/>
  </r>
  <r>
    <n v="3011128"/>
    <s v="HENY HERMAWATI"/>
    <s v="U7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antor Pusat - Griya Niaga 2"/>
    <s v="TANGERANG SELATAN"/>
    <s v="Banten"/>
    <d v="1983-06-16T00:00:00"/>
    <d v="2009-05-18T00:00:00"/>
    <s v="Female"/>
    <s v="KP"/>
    <s v="HENY.HERMAWATI@CIMBNIAGA.CO.ID"/>
    <s v="D-4"/>
    <n v="3009607"/>
    <s v="FITRIA DIDIK NURIYANTO"/>
    <s v="Credit Factory Verification Head"/>
    <m/>
    <m/>
    <m/>
    <m/>
    <x v="1"/>
    <m/>
    <m/>
    <x v="0"/>
    <n v="0.5"/>
    <x v="0"/>
    <n v="0"/>
    <x v="0"/>
    <n v="0.25"/>
  </r>
  <r>
    <n v="3016667"/>
    <s v="EKA MEYLAWATI"/>
    <s v="U7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antor Pusat - Griya Niaga 2"/>
    <s v="TANGERANG SELATAN"/>
    <s v="Banten"/>
    <d v="1988-05-07T00:00:00"/>
    <d v="2011-07-18T00:00:00"/>
    <s v="Female"/>
    <s v="KP"/>
    <s v="EKA.MEYLAWATI@CIMBNIAGA.CO.ID"/>
    <s v="D-4"/>
    <n v="3009607"/>
    <s v="FITRIA DIDIK NURIYANTO"/>
    <s v="Credit Factory Verification Head"/>
    <m/>
    <m/>
    <m/>
    <m/>
    <x v="1"/>
    <m/>
    <m/>
    <x v="1"/>
    <n v="1"/>
    <x v="0"/>
    <n v="0"/>
    <x v="0"/>
    <n v="0.5"/>
  </r>
  <r>
    <n v="3039338"/>
    <s v="GIOVANI VIRZA AMALLIA"/>
    <s v="U7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CP - Surabaya - Tunjungan - TNU"/>
    <s v="SURABAYA"/>
    <s v="Jawa Timur"/>
    <d v="1997-05-14T00:00:00"/>
    <d v="2019-10-07T00:00:00"/>
    <s v="Female"/>
    <s v="TNU"/>
    <s v="GIOVANI.AMALLIA@CIMBNIAGA.CO.ID"/>
    <s v="D-4"/>
    <n v="3009607"/>
    <s v="FITRIA DIDIK NURIYANTO"/>
    <s v="Credit Factory Verification Head"/>
    <m/>
    <m/>
    <m/>
    <m/>
    <x v="1"/>
    <m/>
    <m/>
    <x v="0"/>
    <n v="0.6"/>
    <x v="0"/>
    <n v="0"/>
    <x v="0"/>
    <n v="0.3"/>
  </r>
  <r>
    <n v="3018395"/>
    <s v="SARA MAFTUHAH"/>
    <s v="U7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antor Pusat - Griya Niaga 2"/>
    <s v="TANGERANG SELATAN"/>
    <s v="Banten"/>
    <d v="1983-04-13T00:00:00"/>
    <d v="2012-02-14T00:00:00"/>
    <s v="Female"/>
    <s v="KP"/>
    <s v="SARA@CIMBNIAGA.CO.ID"/>
    <s v="D-4"/>
    <n v="3009607"/>
    <s v="FITRIA DIDIK NURIYANTO"/>
    <s v="Credit Factory Verification Head"/>
    <m/>
    <m/>
    <m/>
    <m/>
    <x v="1"/>
    <m/>
    <m/>
    <x v="0"/>
    <n v="0.1"/>
    <x v="0"/>
    <n v="0"/>
    <x v="0"/>
    <n v="0.05"/>
  </r>
  <r>
    <n v="3039981"/>
    <s v="REGINA PARAMITA"/>
    <s v="U8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antor Pusat - Griya Niaga 2"/>
    <s v="TANGERANG SELATAN"/>
    <s v="Banten"/>
    <d v="1990-01-13T00:00:00"/>
    <d v="2019-12-09T00:00:00"/>
    <s v="Female"/>
    <s v="KP"/>
    <s v="Regina.Paramita@cimbniaga.co.id"/>
    <s v="D-4"/>
    <n v="3009607"/>
    <s v="FITRIA DIDIK NURIYANTO"/>
    <s v="Credit Factory Verification Head"/>
    <m/>
    <m/>
    <m/>
    <m/>
    <x v="1"/>
    <m/>
    <m/>
    <x v="0"/>
    <n v="0.85"/>
    <x v="0"/>
    <n v="0"/>
    <x v="0"/>
    <n v="0.42499999999999999"/>
  </r>
  <r>
    <n v="3011091"/>
    <s v="TANU SURYADIREJA"/>
    <s v="U8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antor Pusat - Griya Niaga 2"/>
    <s v="TANGERANG SELATAN"/>
    <s v="Banten"/>
    <d v="1984-04-11T00:00:00"/>
    <d v="2008-04-10T00:00:00"/>
    <s v="Male"/>
    <s v="KP"/>
    <s v="TANU.SURYADIREJA@CIMBNIAGA.CO.ID"/>
    <s v="D-4"/>
    <n v="3009607"/>
    <s v="FITRIA DIDIK NURIYANTO"/>
    <s v="Credit Factory Verification Head"/>
    <m/>
    <m/>
    <m/>
    <m/>
    <x v="1"/>
    <m/>
    <m/>
    <x v="0"/>
    <n v="0"/>
    <x v="0"/>
    <n v="0"/>
    <x v="0"/>
    <n v="0"/>
  </r>
  <r>
    <n v="3039337"/>
    <s v="BAGAS PRATAMA PUTRA"/>
    <s v="U8"/>
    <x v="8"/>
    <s v="Non Retail Credit Administration"/>
    <s v="Credit Inspection, Valuation &amp; Verification"/>
    <s v="Credit Factory Verification D3"/>
    <s v="Credit Factory Verification D4"/>
    <s v="Credit Factory Verification Specialist"/>
    <s v="Credit Factory Verification Specialist"/>
    <s v="KCP - Surabaya - Tunjungan - TNU"/>
    <s v="SURABAYA"/>
    <s v="Jawa Timur"/>
    <d v="1997-07-04T00:00:00"/>
    <d v="2019-10-07T00:00:00"/>
    <s v="Male"/>
    <s v="TNU"/>
    <s v="BAGAS.PUTRA@CIMBNIAGA.CO.ID"/>
    <s v="D-4"/>
    <n v="3009607"/>
    <s v="FITRIA DIDIK NURIYANTO"/>
    <s v="Credit Factory Verification Head"/>
    <m/>
    <m/>
    <m/>
    <m/>
    <x v="1"/>
    <m/>
    <m/>
    <x v="1"/>
    <n v="1"/>
    <x v="0"/>
    <n v="0"/>
    <x v="0"/>
    <n v="0.5"/>
  </r>
  <r>
    <n v="3012433"/>
    <s v="AVI ARDIANTO"/>
    <s v="U6"/>
    <x v="8"/>
    <s v="Non Retail Credit Administration"/>
    <s v="Credit Inspection, Valuation &amp; Verification"/>
    <s v="Credit Inspection &amp; Valuation"/>
    <s v="Credit Inspection &amp; Valuation - INDTIM D4"/>
    <s v="Credit Inspection &amp; Valuation Area Head"/>
    <s v="Credit Inspection &amp; Valuation Area Head"/>
    <s v="KC - Makassar - Ahmad Yani - AYI"/>
    <s v="MAKASSAR"/>
    <s v="Sulawesi Selatan"/>
    <d v="1977-08-17T00:00:00"/>
    <d v="2009-08-25T00:00:00"/>
    <s v="Male"/>
    <s v="AYI"/>
    <s v="AVI.ARDIANTO@CIMBNIAGA.CO.ID"/>
    <s v="D-4"/>
    <n v="5378008"/>
    <s v="ENI ZAINIFA"/>
    <s v="Credit Inspection &amp; Valuation Head"/>
    <m/>
    <m/>
    <m/>
    <m/>
    <x v="1"/>
    <m/>
    <m/>
    <x v="1"/>
    <n v="1"/>
    <x v="2"/>
    <n v="1"/>
    <x v="2"/>
    <n v="1"/>
  </r>
  <r>
    <n v="3034878"/>
    <s v="MUSWANDI"/>
    <s v="U7"/>
    <x v="8"/>
    <s v="Non Retail Credit Administration"/>
    <s v="Credit Inspection, Valuation &amp; Verification"/>
    <s v="Credit Inspection &amp; Valuation"/>
    <s v="Credit Inspection &amp; Valuation - INDTIM D4"/>
    <s v="Credit Inspection &amp; Valuation Sr Specialist"/>
    <s v="Credit Inspection &amp; Valuation Sr Specialist"/>
    <s v="KC - Makassar - Ahmad Yani - AYI"/>
    <s v="MAKASSAR"/>
    <s v="Sulawesi Selatan"/>
    <d v="1992-05-29T00:00:00"/>
    <d v="2017-12-04T00:00:00"/>
    <s v="Male"/>
    <s v="AYI"/>
    <s v="MUSWANDI.SESE@CIMBNIAGA.CO.ID"/>
    <s v="D-5"/>
    <n v="3012433"/>
    <s v="AVI ARDIANTO"/>
    <s v="Credit Inspection &amp; Valuation Area Head - INDTIM"/>
    <m/>
    <m/>
    <m/>
    <m/>
    <x v="1"/>
    <m/>
    <m/>
    <x v="1"/>
    <n v="1"/>
    <x v="2"/>
    <n v="1"/>
    <x v="2"/>
    <n v="1"/>
  </r>
  <r>
    <n v="3035078"/>
    <s v="ANAK AGUNG RAKA SUMARTHANA"/>
    <s v="U7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P - Denpasar - Melati - MLT"/>
    <s v="DENPASAR"/>
    <s v="Bali"/>
    <d v="1985-11-18T00:00:00"/>
    <d v="2018-01-08T00:00:00"/>
    <s v="Male"/>
    <s v="MLT"/>
    <s v="ANAKAGUNG.SUMARTHANA@CIMBNIAGA.CO.ID"/>
    <s v="D-5"/>
    <n v="3012433"/>
    <s v="AVI ARDIANTO"/>
    <s v="Credit Inspection &amp; Valuation Area Head - INDTIM"/>
    <m/>
    <m/>
    <m/>
    <m/>
    <x v="1"/>
    <m/>
    <m/>
    <x v="0"/>
    <n v="0"/>
    <x v="0"/>
    <n v="0"/>
    <x v="0"/>
    <n v="0"/>
  </r>
  <r>
    <n v="3035094"/>
    <s v="ARIS SOEBARKAH SAKRI"/>
    <s v="U7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 - Pontianak - Tanjungpura - PON"/>
    <s v="PONTIANAK"/>
    <s v="Kalimantan Barat"/>
    <d v="1982-09-25T00:00:00"/>
    <d v="2018-02-05T00:00:00"/>
    <s v="Male"/>
    <s v="PON"/>
    <s v="ARIS.SAKRI@CIMBNIAGA.CO.ID"/>
    <s v="D-5"/>
    <n v="3012433"/>
    <s v="AVI ARDIANTO"/>
    <s v="Credit Inspection &amp; Valuation Area Head - INDTIM"/>
    <m/>
    <m/>
    <m/>
    <m/>
    <x v="1"/>
    <m/>
    <m/>
    <x v="1"/>
    <n v="1"/>
    <x v="0"/>
    <n v="0"/>
    <x v="0"/>
    <n v="0.5"/>
  </r>
  <r>
    <n v="3036552"/>
    <s v="MUH. AZHAR R"/>
    <s v="U7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 - Makassar - Ahmad Yani - AYI"/>
    <s v="MAKASSAR"/>
    <s v="Sulawesi Selatan"/>
    <d v="1995-01-06T00:00:00"/>
    <d v="2018-09-24T00:00:00"/>
    <s v="Male"/>
    <s v="AYI"/>
    <s v="MUH.R@CIMBNIAGA.CO.ID"/>
    <s v="D-5"/>
    <n v="3012433"/>
    <s v="AVI ARDIANTO"/>
    <s v="Credit Inspection &amp; Valuation Area Head - INDTIM"/>
    <m/>
    <m/>
    <m/>
    <m/>
    <x v="1"/>
    <m/>
    <m/>
    <x v="1"/>
    <n v="1"/>
    <x v="2"/>
    <n v="1"/>
    <x v="2"/>
    <n v="1"/>
  </r>
  <r>
    <n v="5394743"/>
    <s v="MUHAMMAD TASLIM MUSTARI MOHA"/>
    <s v="U8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 - Makassar - Ahmad Yani - AYI"/>
    <s v="MAKASSAR"/>
    <s v="Sulawesi Selatan"/>
    <d v="1991-11-12T00:00:00"/>
    <d v="2023-08-07T00:00:00"/>
    <s v="Male"/>
    <s v="AYI"/>
    <s v="Muhammad.Moha@cimbniaga.co.id"/>
    <s v="D-5"/>
    <n v="3012433"/>
    <s v="AVI ARDIANTO"/>
    <s v="Credit Inspection &amp; Valuation Area Head - INDTIM"/>
    <m/>
    <m/>
    <m/>
    <m/>
    <x v="1"/>
    <m/>
    <m/>
    <x v="1"/>
    <n v="1"/>
    <x v="2"/>
    <n v="1"/>
    <x v="2"/>
    <n v="1"/>
  </r>
  <r>
    <n v="5399456"/>
    <s v="HAMDAN MURDANI"/>
    <s v="U8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 - Samarinda - KH Khalid - SAM"/>
    <s v="SAMARINDA"/>
    <s v="Kalimantan Timur"/>
    <d v="1990-03-01T00:00:00"/>
    <d v="2023-11-06T00:00:00"/>
    <s v="Male"/>
    <s v="SAM"/>
    <s v="hamdan.murdani@cimbniaga.co.id"/>
    <s v="D-5"/>
    <n v="3012433"/>
    <s v="AVI ARDIANTO"/>
    <s v="Credit Inspection &amp; Valuation Area Head - INDTIM"/>
    <m/>
    <m/>
    <m/>
    <m/>
    <x v="1"/>
    <m/>
    <m/>
    <x v="1"/>
    <n v="1"/>
    <x v="0"/>
    <n v="0"/>
    <x v="0"/>
    <n v="0.5"/>
  </r>
  <r>
    <n v="5406507"/>
    <s v="MUHAMMAD TRY SUTRISNO BAKARI"/>
    <s v="U8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P - Manado - Mega Mas - MND"/>
    <s v="MANADO"/>
    <s v="Sulawesi Utara"/>
    <d v="1993-07-04T00:00:00"/>
    <d v="2024-03-25T00:00:00"/>
    <s v="Male"/>
    <s v="MND"/>
    <s v="muhammad.bakari@cimbniaga.co.id"/>
    <s v="D-5"/>
    <n v="3012433"/>
    <s v="AVI ARDIANTO"/>
    <s v="Credit Inspection &amp; Valuation Area Head - INDTIM"/>
    <m/>
    <m/>
    <m/>
    <m/>
    <x v="1"/>
    <m/>
    <m/>
    <x v="0"/>
    <n v="0"/>
    <x v="0"/>
    <n v="0"/>
    <x v="0"/>
    <n v="0"/>
  </r>
  <r>
    <n v="5601452"/>
    <s v="NOVAN GETA AKBAR"/>
    <s v="U8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 - Jayapura - Pasifik Permai - JYP"/>
    <s v="JAYAPURA"/>
    <s v="Papua"/>
    <d v="1990-11-15T00:00:00"/>
    <d v="2025-11-03T00:00:00"/>
    <s v="Male"/>
    <s v="JYP"/>
    <s v="novan.akbar@cimbniaga.co.id"/>
    <s v="D-5"/>
    <n v="3012433"/>
    <s v="AVI ARDIANTO"/>
    <s v="Credit Inspection &amp; Valuation Area Head - INDTIM"/>
    <m/>
    <m/>
    <m/>
    <m/>
    <x v="1"/>
    <m/>
    <m/>
    <x v="1"/>
    <n v="1"/>
    <x v="1"/>
    <e v="#N/A"/>
    <x v="1"/>
    <e v="#N/A"/>
  </r>
  <r>
    <n v="5601648"/>
    <s v="HENDRIK"/>
    <s v="U8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 - Kendari - Mandonga - KND"/>
    <s v="KENDARI"/>
    <s v="Sulawesi Tenggara"/>
    <d v="1985-06-16T00:00:00"/>
    <d v="2025-11-24T00:00:00"/>
    <s v="Male"/>
    <s v="KND"/>
    <s v="hendrik.hendrik@cimbniaga.co.id"/>
    <s v="D-5"/>
    <n v="3012433"/>
    <s v="AVI ARDIANTO"/>
    <s v="Credit Inspection &amp; Valuation Area Head - INDTIM"/>
    <m/>
    <m/>
    <m/>
    <m/>
    <x v="1"/>
    <m/>
    <m/>
    <x v="0"/>
    <n v="0.4"/>
    <x v="1"/>
    <e v="#N/A"/>
    <x v="1"/>
    <e v="#N/A"/>
  </r>
  <r>
    <n v="5601803"/>
    <s v="GARRY CHRISTHOPEL PEILOUW"/>
    <s v="U8"/>
    <x v="8"/>
    <s v="Non Retail Credit Administration"/>
    <s v="Credit Inspection, Valuation &amp; Verification"/>
    <s v="Credit Inspection &amp; Valuation"/>
    <s v="Credit Inspection &amp; Valuation - INDTIM D4"/>
    <s v="Credit Inspection &amp; Valuation Specialist"/>
    <s v="Credit Inspection &amp; Valuation Specialist"/>
    <s v="KC - Ambon - Sam Ratulangi - AMB"/>
    <s v="AMBON"/>
    <s v="Maluku"/>
    <d v="1994-12-31T00:00:00"/>
    <d v="2025-12-08T00:00:00"/>
    <s v="Male"/>
    <s v="AMB"/>
    <s v="garry.peilouw@cimbniaga.co.id"/>
    <s v="D-5"/>
    <n v="3012433"/>
    <s v="AVI ARDIANTO"/>
    <s v="Credit Inspection &amp; Valuation Area Head - INDTIM"/>
    <m/>
    <m/>
    <m/>
    <m/>
    <x v="1"/>
    <m/>
    <m/>
    <x v="0"/>
    <n v="0"/>
    <x v="1"/>
    <e v="#N/A"/>
    <x v="1"/>
    <e v="#N/A"/>
  </r>
  <r>
    <n v="3004852"/>
    <s v="USEP WIYANA"/>
    <s v="U6"/>
    <x v="8"/>
    <s v="Non Retail Credit Administration"/>
    <s v="Credit Inspection, Valuation &amp; Verification"/>
    <s v="Credit Inspection &amp; Valuation"/>
    <s v="Credit Inspection &amp; Valuation - JABAR D4"/>
    <s v="Credit Inspection &amp; Valuation Area Head"/>
    <s v="Credit Inspection &amp; Valuation Area Head"/>
    <s v="KC - Bandung - Asia Afrika - BAA"/>
    <s v="BANDUNG"/>
    <s v="Jawa Barat"/>
    <d v="1974-05-25T00:00:00"/>
    <d v="1999-03-01T00:00:00"/>
    <s v="Male"/>
    <s v="BAA"/>
    <s v="USEP.WIYANA@CIMBNIAGA.CO.ID"/>
    <s v="D-4"/>
    <n v="5378008"/>
    <s v="ENI ZAINIFA"/>
    <s v="Credit Inspection &amp; Valuation Head"/>
    <m/>
    <m/>
    <m/>
    <m/>
    <x v="1"/>
    <m/>
    <m/>
    <x v="0"/>
    <n v="0"/>
    <x v="0"/>
    <n v="0"/>
    <x v="0"/>
    <n v="0"/>
  </r>
  <r>
    <n v="3010037"/>
    <s v="NICO"/>
    <s v="U7"/>
    <x v="8"/>
    <s v="Non Retail Credit Administration"/>
    <s v="Credit Inspection, Valuation &amp; Verification"/>
    <s v="Credit Inspection &amp; Valuation"/>
    <s v="Credit Inspection &amp; Valuation - JABAR D4"/>
    <s v="Credit Inspection &amp; Valuation Specialist"/>
    <s v="Credit Inspection &amp; Valuation Specialist"/>
    <s v="KC - Bandung - Asia Afrika - BAA"/>
    <s v="BANDUNG"/>
    <s v="Jawa Barat"/>
    <d v="1981-07-28T00:00:00"/>
    <d v="2007-07-02T00:00:00"/>
    <s v="Male"/>
    <s v="BAA"/>
    <s v="NICO@CIMBNIAGA.CO.ID"/>
    <s v="D-5"/>
    <n v="3004852"/>
    <s v="USEP WIYANA"/>
    <s v="Credit Inspection &amp; Valuation Area Head - JABAR"/>
    <m/>
    <m/>
    <m/>
    <m/>
    <x v="1"/>
    <m/>
    <m/>
    <x v="0"/>
    <n v="0"/>
    <x v="0"/>
    <n v="0"/>
    <x v="0"/>
    <n v="0"/>
  </r>
  <r>
    <n v="5423395"/>
    <s v="MUH LUGHI FAHMI HADIYANI"/>
    <s v="U8"/>
    <x v="8"/>
    <s v="Non Retail Credit Administration"/>
    <s v="Credit Inspection, Valuation &amp; Verification"/>
    <s v="Credit Inspection &amp; Valuation"/>
    <s v="Credit Inspection &amp; Valuation - JABAR D4"/>
    <s v="Credit Inspection &amp; Valuation Specialist"/>
    <s v="Credit Inspection &amp; Valuation Specialist"/>
    <s v="KC - Bandung - Asia Afrika - BAA"/>
    <s v="BANDUNG"/>
    <s v="Jawa Barat"/>
    <d v="1994-10-15T00:00:00"/>
    <d v="2025-04-08T00:00:00"/>
    <s v="Male"/>
    <s v="BAA"/>
    <s v="Muh.LughiFahmiHadiyani@cimbniaga.co.id"/>
    <s v="D-5"/>
    <n v="3004852"/>
    <s v="USEP WIYANA"/>
    <s v="Credit Inspection &amp; Valuation Area Head - JABAR"/>
    <m/>
    <m/>
    <m/>
    <m/>
    <x v="1"/>
    <m/>
    <m/>
    <x v="0"/>
    <n v="0"/>
    <x v="1"/>
    <e v="#N/A"/>
    <x v="1"/>
    <e v="#N/A"/>
  </r>
  <r>
    <n v="3016142"/>
    <s v="MOHAMAD ROSADI"/>
    <s v="U8"/>
    <x v="8"/>
    <s v="Non Retail Credit Administration"/>
    <s v="Credit Inspection, Valuation &amp; Verification"/>
    <s v="Credit Inspection &amp; Valuation"/>
    <s v="Credit Inspection &amp; Valuation - JABAR D4"/>
    <s v="Credit Inspection &amp; Valuation Specialist"/>
    <s v="Credit Inspection &amp; Valuation Specialist"/>
    <s v="KC - Bandung - Asia Afrika - BAA"/>
    <s v="BANDUNG"/>
    <s v="Jawa Barat"/>
    <d v="1978-02-11T00:00:00"/>
    <d v="2011-06-06T00:00:00"/>
    <s v="Male"/>
    <s v="BAA"/>
    <s v="MOHAMAD.ROSADI@CIMBNIAGA.CO.ID"/>
    <s v="D-5"/>
    <n v="3004852"/>
    <s v="USEP WIYANA"/>
    <s v="Credit Inspection &amp; Valuation Area Head - JABAR"/>
    <m/>
    <m/>
    <m/>
    <m/>
    <x v="1"/>
    <m/>
    <m/>
    <x v="0"/>
    <n v="0.1"/>
    <x v="0"/>
    <n v="0"/>
    <x v="0"/>
    <n v="0.05"/>
  </r>
  <r>
    <n v="3006166"/>
    <s v="BENNI SETIAWAN"/>
    <s v="U8"/>
    <x v="8"/>
    <s v="Non Retail Credit Administration"/>
    <s v="Credit Inspection, Valuation &amp; Verification"/>
    <s v="Credit Inspection &amp; Valuation"/>
    <s v="Credit Inspection &amp; Valuation - JABAR D4"/>
    <s v="Credit Inspection &amp; Valuation Specialist"/>
    <s v="Credit Inspection &amp; Valuation Specialist"/>
    <s v="KC - Bandung - Asia Afrika - BAA"/>
    <s v="BANDUNG"/>
    <s v="Jawa Barat"/>
    <d v="1979-07-03T00:00:00"/>
    <d v="2004-07-07T00:00:00"/>
    <s v="Male"/>
    <s v="BAA"/>
    <s v="BENNI@CIMBNIAGA.CO.ID"/>
    <s v="D-5"/>
    <n v="3004852"/>
    <s v="USEP WIYANA"/>
    <s v="Credit Inspection &amp; Valuation Area Head - JABAR"/>
    <m/>
    <m/>
    <m/>
    <m/>
    <x v="1"/>
    <m/>
    <m/>
    <x v="0"/>
    <n v="0"/>
    <x v="0"/>
    <n v="0"/>
    <x v="0"/>
    <n v="0"/>
  </r>
  <r>
    <n v="3005936"/>
    <s v="WAHYU ACHMAD RATMAN"/>
    <s v="U8"/>
    <x v="8"/>
    <s v="Non Retail Credit Administration"/>
    <s v="Credit Inspection, Valuation &amp; Verification"/>
    <s v="Credit Inspection &amp; Valuation"/>
    <s v="Credit Inspection &amp; Valuation - JABAR D4"/>
    <s v="Credit Inspection &amp; Valuation Specialist"/>
    <s v="Credit Inspection &amp; Valuation Specialist"/>
    <s v="KC - Bandung - Asia Afrika - BAA"/>
    <s v="BANDUNG"/>
    <s v="Jawa Barat"/>
    <d v="1980-09-25T00:00:00"/>
    <d v="2004-02-01T00:00:00"/>
    <s v="Male"/>
    <s v="BAA"/>
    <s v="WAHYU.AR@CIMBNIAGA.CO.ID"/>
    <s v="D-5"/>
    <n v="3004852"/>
    <s v="USEP WIYANA"/>
    <s v="Credit Inspection &amp; Valuation Area Head - JABAR"/>
    <m/>
    <m/>
    <m/>
    <m/>
    <x v="1"/>
    <m/>
    <m/>
    <x v="1"/>
    <n v="1"/>
    <x v="0"/>
    <n v="0"/>
    <x v="0"/>
    <n v="0.5"/>
  </r>
  <r>
    <n v="5378008"/>
    <s v="ENI ZAINIFA"/>
    <s v="U6"/>
    <x v="8"/>
    <s v="Non Retail Credit Administration"/>
    <s v="Credit Inspection, Valuation &amp; Verification"/>
    <s v="Credit Inspection &amp; Valuation"/>
    <s v="---"/>
    <s v="Credit Inspection &amp; Valuation Head"/>
    <s v="Credit Inspection &amp; Valuation Head"/>
    <s v="Kantor Pusat - Griya Niaga 2"/>
    <s v="TANGERANG SELATAN"/>
    <s v="Banten"/>
    <d v="1982-08-14T00:00:00"/>
    <d v="2022-11-07T00:00:00"/>
    <s v="Female"/>
    <s v="KP"/>
    <s v="Eni.Zainifa@cimbniaga.co.id"/>
    <s v="D-3"/>
    <n v="5358078"/>
    <s v="Eric Maswanto"/>
    <s v="Credit Inspection, Valuation &amp; Verification Head"/>
    <m/>
    <m/>
    <m/>
    <m/>
    <x v="1"/>
    <m/>
    <m/>
    <x v="1"/>
    <n v="1"/>
    <x v="0"/>
    <n v="0"/>
    <x v="0"/>
    <n v="0.5"/>
  </r>
  <r>
    <n v="3040099"/>
    <s v="TAUVANSYAH HIDAYAT PUTRA"/>
    <s v="U7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pecialist"/>
    <s v="Credit Inspection &amp; Valuation Specialist"/>
    <s v="Kantor Pusat - Griya Niaga 2"/>
    <s v="TANGERANG SELATAN"/>
    <s v="Banten"/>
    <d v="1992-11-17T00:00:00"/>
    <d v="2020-01-06T00:00:00"/>
    <s v="Male"/>
    <s v="KP"/>
    <s v="TAUVANSYAH.PUTRA@CIMBNIAGA.CO.ID"/>
    <s v="D-5"/>
    <n v="3036972"/>
    <s v="WIBOWO MULYA PERKASA"/>
    <s v="Credit Inspection &amp; Valuation Area Head - JABODETABEK"/>
    <m/>
    <m/>
    <m/>
    <m/>
    <x v="1"/>
    <m/>
    <m/>
    <x v="0"/>
    <n v="0"/>
    <x v="0"/>
    <n v="0"/>
    <x v="0"/>
    <n v="0"/>
  </r>
  <r>
    <n v="3039447"/>
    <s v="ILHAM HADI"/>
    <s v="U7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pecialist"/>
    <s v="Credit Inspection &amp; Valuation Specialist"/>
    <s v="Kantor Pusat - Griya Niaga 2"/>
    <s v="TANGERANG SELATAN"/>
    <s v="Banten"/>
    <d v="1991-08-26T00:00:00"/>
    <d v="2019-10-21T00:00:00"/>
    <s v="Male"/>
    <s v="KP"/>
    <s v="ILHAM.HADI@CIMBNIAGA.CO.ID"/>
    <s v="D-5"/>
    <n v="3036972"/>
    <s v="WIBOWO MULYA PERKASA"/>
    <s v="Credit Inspection &amp; Valuation Area Head - JABODETABEK"/>
    <m/>
    <m/>
    <m/>
    <m/>
    <x v="1"/>
    <m/>
    <m/>
    <x v="1"/>
    <n v="1"/>
    <x v="0"/>
    <n v="0"/>
    <x v="0"/>
    <n v="0.5"/>
  </r>
  <r>
    <n v="3036972"/>
    <s v="WIBOWO MULYA PERKASA"/>
    <s v="U7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Area Head"/>
    <s v="Credit Inspection &amp; Valuation Area Head"/>
    <s v="Kantor Pusat - Griya Niaga 2"/>
    <s v="TANGERANG SELATAN"/>
    <s v="Banten"/>
    <d v="1988-07-02T00:00:00"/>
    <d v="2018-11-26T00:00:00"/>
    <s v="Male"/>
    <s v="KP"/>
    <s v="WIBOWO.PERKASA@CIMBNIAGA.CO.ID"/>
    <s v="D-4"/>
    <n v="5378008"/>
    <s v="ENI ZAINIFA"/>
    <s v="Credit Inspection &amp; Valuation Head"/>
    <m/>
    <m/>
    <m/>
    <m/>
    <x v="1"/>
    <m/>
    <m/>
    <x v="0"/>
    <n v="0"/>
    <x v="0"/>
    <n v="0"/>
    <x v="0"/>
    <n v="0"/>
  </r>
  <r>
    <n v="3026868"/>
    <s v="CERY ANTO"/>
    <s v="U7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r Specialist"/>
    <s v="Credit Inspection &amp; Valuation Sr Specialist"/>
    <s v="Kantor Pusat - Griya Niaga 2"/>
    <s v="TANGERANG SELATAN"/>
    <s v="Banten"/>
    <d v="1985-02-19T00:00:00"/>
    <d v="2014-07-14T00:00:00"/>
    <s v="Male"/>
    <s v="KP"/>
    <s v="CERY.ANTO@CIMBNIAGA.CO.ID"/>
    <s v="D-5"/>
    <n v="3036972"/>
    <s v="WIBOWO MULYA PERKASA"/>
    <s v="Credit Inspection &amp; Valuation Area Head - JABODETABEK"/>
    <m/>
    <m/>
    <m/>
    <m/>
    <x v="1"/>
    <m/>
    <m/>
    <x v="0"/>
    <n v="0"/>
    <x v="0"/>
    <n v="0"/>
    <x v="0"/>
    <n v="0"/>
  </r>
  <r>
    <n v="3015227"/>
    <s v="ARIFIN"/>
    <s v="U7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pecialist"/>
    <s v="Credit Inspection &amp; Valuation Specialist"/>
    <s v="Kantor Pusat - Griya Niaga 2"/>
    <s v="TANGERANG SELATAN"/>
    <s v="Banten"/>
    <d v="1981-05-29T00:00:00"/>
    <d v="2011-01-17T00:00:00"/>
    <s v="Male"/>
    <s v="KP"/>
    <s v="ARIFIN@CIMBNIAGA.CO.ID"/>
    <s v="D-5"/>
    <n v="3036972"/>
    <s v="WIBOWO MULYA PERKASA"/>
    <s v="Credit Inspection &amp; Valuation Area Head - JABODETABEK"/>
    <m/>
    <m/>
    <m/>
    <m/>
    <x v="1"/>
    <m/>
    <m/>
    <x v="1"/>
    <n v="1"/>
    <x v="2"/>
    <n v="1"/>
    <x v="2"/>
    <n v="1"/>
  </r>
  <r>
    <n v="5384599"/>
    <s v="WIDI ABDURAHMAN HAMID"/>
    <s v="U8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pecialist"/>
    <s v="Credit Inspection &amp; Valuation Specialist"/>
    <s v="Kantor Pusat - Griya Niaga 2"/>
    <s v="TANGERANG SELATAN"/>
    <s v="Banten"/>
    <d v="1996-12-23T00:00:00"/>
    <d v="2023-02-20T00:00:00"/>
    <s v="Male"/>
    <s v="KP"/>
    <s v="Widi.Hamid@cimbniaga.co.id"/>
    <s v="D-5"/>
    <n v="3036972"/>
    <s v="WIBOWO MULYA PERKASA"/>
    <s v="Credit Inspection &amp; Valuation Area Head - JABODETABEK"/>
    <m/>
    <m/>
    <m/>
    <m/>
    <x v="1"/>
    <m/>
    <m/>
    <x v="0"/>
    <n v="0.1"/>
    <x v="0"/>
    <n v="0"/>
    <x v="0"/>
    <n v="0.05"/>
  </r>
  <r>
    <n v="3040182"/>
    <s v="EKO DARMANTO"/>
    <s v="U8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pecialist"/>
    <s v="Credit Inspection &amp; Valuation Specialist"/>
    <s v="Kantor Pusat - Griya Niaga 2"/>
    <s v="TANGERANG SELATAN"/>
    <s v="Banten"/>
    <d v="1986-10-11T00:00:00"/>
    <d v="2020-01-13T00:00:00"/>
    <s v="Male"/>
    <s v="KP"/>
    <s v="EKO.DARMANTO@CIMBNIAGA.CO.ID"/>
    <s v="D-5"/>
    <n v="3036972"/>
    <s v="WIBOWO MULYA PERKASA"/>
    <s v="Credit Inspection &amp; Valuation Area Head - JABODETABEK"/>
    <m/>
    <m/>
    <m/>
    <m/>
    <x v="1"/>
    <m/>
    <m/>
    <x v="1"/>
    <n v="1"/>
    <x v="0"/>
    <n v="0"/>
    <x v="0"/>
    <n v="0.5"/>
  </r>
  <r>
    <n v="3034911"/>
    <s v="AJIE WIKANA"/>
    <s v="U8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pecialist"/>
    <s v="Credit Inspection &amp; Valuation Specialist"/>
    <s v="Kantor Pusat - Griya Niaga 2"/>
    <s v="TANGERANG SELATAN"/>
    <s v="Banten"/>
    <d v="1987-07-24T00:00:00"/>
    <d v="2017-12-11T00:00:00"/>
    <s v="Male"/>
    <s v="KP"/>
    <s v="AJIE.WIKANA@CIMBNIAGA.CO.ID"/>
    <s v="D-5"/>
    <n v="3036972"/>
    <s v="WIBOWO MULYA PERKASA"/>
    <s v="Credit Inspection &amp; Valuation Area Head - JABODETABEK"/>
    <m/>
    <m/>
    <m/>
    <m/>
    <x v="1"/>
    <m/>
    <m/>
    <x v="0"/>
    <n v="0.05"/>
    <x v="0"/>
    <n v="0"/>
    <x v="0"/>
    <n v="2.5000000000000001E-2"/>
  </r>
  <r>
    <n v="3034910"/>
    <s v="SETYO BOMA"/>
    <s v="U8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pecialist"/>
    <s v="Credit Inspection &amp; Valuation Specialist"/>
    <s v="Kantor Pusat - Griya Niaga 2"/>
    <s v="TANGERANG SELATAN"/>
    <s v="Banten"/>
    <d v="1987-01-08T00:00:00"/>
    <d v="2017-12-11T00:00:00"/>
    <s v="Male"/>
    <s v="KP"/>
    <s v="SETYO.BOMA@CIMBNIAGA.CO.ID"/>
    <s v="D-5"/>
    <n v="3036972"/>
    <s v="WIBOWO MULYA PERKASA"/>
    <s v="Credit Inspection &amp; Valuation Area Head - JABODETABEK"/>
    <m/>
    <m/>
    <m/>
    <m/>
    <x v="1"/>
    <m/>
    <m/>
    <x v="1"/>
    <n v="1"/>
    <x v="0"/>
    <n v="0"/>
    <x v="0"/>
    <n v="0.5"/>
  </r>
  <r>
    <n v="3013562"/>
    <s v="ANDRI SRI GUNAWAN"/>
    <s v="U8"/>
    <x v="8"/>
    <s v="Non Retail Credit Administration"/>
    <s v="Credit Inspection, Valuation &amp; Verification"/>
    <s v="Credit Inspection &amp; Valuation"/>
    <s v="Credit Inspection &amp; Valuation - JABODETABEK D4"/>
    <s v="Credit Inspection &amp; Valuation Specialist"/>
    <s v="Credit Inspection &amp; Valuation Specialist"/>
    <s v="Kantor Pusat - Griya Niaga 2"/>
    <s v="TANGERANG SELATAN"/>
    <s v="Banten"/>
    <d v="1984-10-21T00:00:00"/>
    <d v="2010-07-01T00:00:00"/>
    <s v="Male"/>
    <s v="KP"/>
    <s v="ANDRI.GUNAWAN@CIMBNIAGA.CO.ID"/>
    <s v="D-5"/>
    <n v="3036972"/>
    <s v="WIBOWO MULYA PERKASA"/>
    <s v="Credit Inspection &amp; Valuation Area Head - JABODETABEK"/>
    <m/>
    <m/>
    <m/>
    <m/>
    <x v="1"/>
    <m/>
    <m/>
    <x v="0"/>
    <n v="0"/>
    <x v="0"/>
    <n v="0"/>
    <x v="0"/>
    <n v="0"/>
  </r>
  <r>
    <n v="3007400"/>
    <s v="RAMSES PANGARIBUAN"/>
    <s v="U6"/>
    <x v="8"/>
    <s v="Non Retail Credit Administration"/>
    <s v="Credit Inspection, Valuation &amp; Verification"/>
    <s v="Credit Inspection &amp; Valuation"/>
    <s v="Credit Inspection &amp; Valuation - JATENG D4"/>
    <s v="Credit Inspection &amp; Valuation Area Head"/>
    <s v="Credit Inspection &amp; Valuation Area Head"/>
    <s v="KCS - Semarang - SSMR"/>
    <s v="SEMARANG"/>
    <s v="Jawa Tengah"/>
    <d v="1981-11-27T00:00:00"/>
    <d v="2005-12-16T00:00:00"/>
    <s v="Male"/>
    <s v="SSMR"/>
    <s v="RAMSES@CIMBNIAGA.CO.ID"/>
    <s v="D-4"/>
    <n v="5378008"/>
    <s v="ENI ZAINIFA"/>
    <s v="Credit Inspection &amp; Valuation Head"/>
    <m/>
    <m/>
    <m/>
    <m/>
    <x v="1"/>
    <m/>
    <m/>
    <x v="0"/>
    <n v="0.6"/>
    <x v="0"/>
    <n v="0"/>
    <x v="0"/>
    <n v="0.3"/>
  </r>
  <r>
    <n v="3013149"/>
    <s v="HENDRY RYANDIE SOETANTO"/>
    <s v="U7"/>
    <x v="8"/>
    <s v="Non Retail Credit Administration"/>
    <s v="Credit Inspection, Valuation &amp; Verification"/>
    <s v="Credit Inspection &amp; Valuation"/>
    <s v="Credit Inspection &amp; Valuation - JATENG D4"/>
    <s v="Credit Inspection &amp; Valuation Specialist"/>
    <s v="Credit Inspection &amp; Valuation Specialist"/>
    <s v="KCS - Semarang - SSMR"/>
    <s v="SEMARANG"/>
    <s v="Jawa Tengah"/>
    <d v="1984-01-21T00:00:00"/>
    <d v="2010-04-05T00:00:00"/>
    <s v="Male"/>
    <s v="SSMR"/>
    <s v="HENRY.RYANDIE@CIMBNIAGA.CO.ID"/>
    <s v="D-5"/>
    <n v="3007400"/>
    <s v="RAMSES PANGARIBUAN"/>
    <s v="Credit Inspection &amp; Valuation Area Head - JATENG"/>
    <m/>
    <m/>
    <m/>
    <m/>
    <x v="1"/>
    <m/>
    <m/>
    <x v="1"/>
    <n v="1"/>
    <x v="0"/>
    <n v="0"/>
    <x v="0"/>
    <n v="0.5"/>
  </r>
  <r>
    <n v="3027450"/>
    <s v="BAYU DWI LAKSONO"/>
    <s v="U7"/>
    <x v="8"/>
    <s v="Non Retail Credit Administration"/>
    <s v="Credit Inspection, Valuation &amp; Verification"/>
    <s v="Credit Inspection &amp; Valuation"/>
    <s v="Credit Inspection &amp; Valuation - JATENG D4"/>
    <s v="Credit Inspection &amp; Valuation Specialist"/>
    <s v="Credit Inspection &amp; Valuation Specialist"/>
    <s v="KCS - Semarang - SSMR"/>
    <s v="SEMARANG"/>
    <s v="Jawa Tengah"/>
    <d v="1984-06-25T00:00:00"/>
    <d v="2014-10-13T00:00:00"/>
    <s v="Male"/>
    <s v="SSMR"/>
    <s v="BAYU.LAKSONO@CIMBNIAGA.CO.ID"/>
    <s v="D-5"/>
    <n v="3007400"/>
    <s v="RAMSES PANGARIBUAN"/>
    <s v="Credit Inspection &amp; Valuation Area Head - JATENG"/>
    <m/>
    <m/>
    <m/>
    <m/>
    <x v="1"/>
    <m/>
    <m/>
    <x v="0"/>
    <n v="0"/>
    <x v="0"/>
    <n v="0"/>
    <x v="0"/>
    <n v="0"/>
  </r>
  <r>
    <n v="3035019"/>
    <s v="REYNALDO SURYO LESMONO DANUMULYO"/>
    <s v="U8"/>
    <x v="8"/>
    <s v="Non Retail Credit Administration"/>
    <s v="Credit Inspection, Valuation &amp; Verification"/>
    <s v="Credit Inspection &amp; Valuation"/>
    <s v="Credit Inspection &amp; Valuation - JATENG D4"/>
    <s v="Credit Inspection &amp; Valuation Specialist"/>
    <s v="Credit Inspection &amp; Valuation Specialist"/>
    <s v="KC - Yogyakarta - Sudirman 50 - YOG"/>
    <s v="YOGYAKARTA"/>
    <s v="D I  Yogyakarta"/>
    <d v="1980-09-05T00:00:00"/>
    <d v="2018-01-02T00:00:00"/>
    <s v="Male"/>
    <s v="YOG"/>
    <s v="REYNALDO.DANUMULYO@CIMBNIAGA.CO.ID"/>
    <s v="D-5"/>
    <n v="3007400"/>
    <s v="RAMSES PANGARIBUAN"/>
    <s v="Credit Inspection &amp; Valuation Area Head - JATENG"/>
    <m/>
    <m/>
    <m/>
    <m/>
    <x v="1"/>
    <m/>
    <m/>
    <x v="0"/>
    <n v="0"/>
    <x v="0"/>
    <n v="0"/>
    <x v="0"/>
    <n v="0"/>
  </r>
  <r>
    <n v="3035022"/>
    <s v="TAESAR FERNANDA SETYO"/>
    <s v="U8"/>
    <x v="8"/>
    <s v="Non Retail Credit Administration"/>
    <s v="Credit Inspection, Valuation &amp; Verification"/>
    <s v="Credit Inspection &amp; Valuation"/>
    <s v="Credit Inspection &amp; Valuation - JATENG D4"/>
    <s v="Credit Inspection &amp; Valuation Specialist"/>
    <s v="Credit Inspection &amp; Valuation Specialist"/>
    <s v="KCPS - Kudus - Ahmad Yani - SKDU"/>
    <s v="KUDUS"/>
    <s v="Jawa Tengah"/>
    <d v="1982-07-18T00:00:00"/>
    <d v="2018-01-02T00:00:00"/>
    <s v="Male"/>
    <s v="SKDU"/>
    <s v="TAESAR.SETYO@CIMBNIAGA.CO.ID"/>
    <s v="D-5"/>
    <n v="3007400"/>
    <s v="RAMSES PANGARIBUAN"/>
    <s v="Credit Inspection &amp; Valuation Area Head - JATENG"/>
    <m/>
    <m/>
    <m/>
    <m/>
    <x v="1"/>
    <m/>
    <m/>
    <x v="1"/>
    <n v="1"/>
    <x v="0"/>
    <n v="0"/>
    <x v="0"/>
    <n v="0.5"/>
  </r>
  <r>
    <n v="3006933"/>
    <s v="ARIEF ISMAWAN"/>
    <s v="U8"/>
    <x v="8"/>
    <s v="Non Retail Credit Administration"/>
    <s v="Credit Inspection, Valuation &amp; Verification"/>
    <s v="Credit Inspection &amp; Valuation"/>
    <s v="Credit Inspection &amp; Valuation - JATENG D4"/>
    <s v="Credit Inspection &amp; Valuation Specialist"/>
    <s v="Credit Inspection &amp; Valuation Specialist"/>
    <s v="KC - Tegal - Sudirman - TGL"/>
    <s v="TEGAL"/>
    <s v="Jawa Tengah"/>
    <d v="1981-05-15T00:00:00"/>
    <d v="2005-06-01T00:00:00"/>
    <s v="Male"/>
    <s v="TGL"/>
    <s v="ISMAWAN@CIMBNIAGA.CO.ID"/>
    <s v="D-5"/>
    <n v="3007400"/>
    <s v="RAMSES PANGARIBUAN"/>
    <s v="Credit Inspection &amp; Valuation Area Head - JATENG"/>
    <m/>
    <m/>
    <m/>
    <m/>
    <x v="1"/>
    <m/>
    <m/>
    <x v="0"/>
    <n v="0.2"/>
    <x v="0"/>
    <n v="0"/>
    <x v="0"/>
    <n v="0.1"/>
  </r>
  <r>
    <n v="3035020"/>
    <s v="SEPTA AGUNG WICAKSONO"/>
    <s v="U9"/>
    <x v="8"/>
    <s v="Non Retail Credit Administration"/>
    <s v="Credit Inspection, Valuation &amp; Verification"/>
    <s v="Credit Inspection &amp; Valuation"/>
    <s v="Credit Inspection &amp; Valuation - JATENG D4"/>
    <s v="Credit Inspection &amp; Valuation Specialist"/>
    <s v="Credit Inspection &amp; Valuation Specialist"/>
    <s v="KC - Solo - Slamet Riyadi 136 - SLR"/>
    <s v="SURAKARTA"/>
    <s v="Jawa Tengah"/>
    <d v="1983-09-27T00:00:00"/>
    <d v="2018-01-02T00:00:00"/>
    <s v="Male"/>
    <s v="SLR"/>
    <s v="SEPTA.WICAKSONO@CIMBNIAGA.CO.ID"/>
    <s v="D-5"/>
    <n v="3007400"/>
    <s v="RAMSES PANGARIBUAN"/>
    <s v="Credit Inspection &amp; Valuation Area Head - JATENG"/>
    <m/>
    <m/>
    <m/>
    <m/>
    <x v="1"/>
    <m/>
    <m/>
    <x v="0"/>
    <n v="0"/>
    <x v="0"/>
    <n v="0"/>
    <x v="0"/>
    <n v="0"/>
  </r>
  <r>
    <n v="3036127"/>
    <s v="ANDI EFENDI PURNIANTO"/>
    <s v="U6"/>
    <x v="8"/>
    <s v="Non Retail Credit Administration"/>
    <s v="Credit Inspection, Valuation &amp; Verification"/>
    <s v="Credit Inspection &amp; Valuation"/>
    <s v="Credit Inspection &amp; Valuation - JATIM D4"/>
    <s v="Credit Inspection &amp; Valuation Area Head"/>
    <s v="Credit Inspection &amp; Valuation Area Head"/>
    <s v="KCP - Surabaya - Tunjungan - TNU"/>
    <s v="SURABAYA"/>
    <s v="Jawa Timur"/>
    <d v="1975-09-23T00:00:00"/>
    <d v="2018-07-30T00:00:00"/>
    <s v="Male"/>
    <s v="TNU"/>
    <s v="ANDI.PURNIANTO@CIMBNIAGA.CO.ID"/>
    <s v="D-4"/>
    <n v="5378008"/>
    <s v="ENI ZAINIFA"/>
    <s v="Credit Inspection &amp; Valuation Head"/>
    <m/>
    <m/>
    <m/>
    <m/>
    <x v="1"/>
    <m/>
    <m/>
    <x v="0"/>
    <n v="0"/>
    <x v="0"/>
    <n v="0"/>
    <x v="0"/>
    <n v="0"/>
  </r>
  <r>
    <n v="3037235"/>
    <s v="ADIL MA'MURATH"/>
    <s v="U7"/>
    <x v="8"/>
    <s v="Non Retail Credit Administration"/>
    <s v="Credit Inspection, Valuation &amp; Verification"/>
    <s v="Credit Inspection &amp; Valuation"/>
    <s v="Credit Inspection &amp; Valuation - JATIM D4"/>
    <s v="Credit Inspection &amp; Valuation Specialist"/>
    <s v="Credit Inspection &amp; Valuation Specialist"/>
    <s v="KCP - Surabaya - Tunjungan - TNU"/>
    <s v="SURABAYA"/>
    <s v="Jawa Timur"/>
    <d v="1980-12-23T00:00:00"/>
    <d v="2018-12-31T00:00:00"/>
    <s v="Male"/>
    <s v="TNU"/>
    <s v="ADIL.MAMURATH@CIMBNIAGA.CO.ID"/>
    <s v="D-5"/>
    <n v="3036127"/>
    <s v="ANDI EFENDI PURNIANTO"/>
    <s v="Credit Inspection &amp; Valuation Area Head - JATIM"/>
    <m/>
    <m/>
    <m/>
    <m/>
    <x v="1"/>
    <m/>
    <m/>
    <x v="0"/>
    <n v="0"/>
    <x v="0"/>
    <n v="0"/>
    <x v="0"/>
    <n v="0"/>
  </r>
  <r>
    <n v="3035105"/>
    <s v="RADAR KRISNAWAN"/>
    <s v="U7"/>
    <x v="8"/>
    <s v="Non Retail Credit Administration"/>
    <s v="Credit Inspection, Valuation &amp; Verification"/>
    <s v="Credit Inspection &amp; Valuation"/>
    <s v="Credit Inspection &amp; Valuation - JATIM D4"/>
    <s v="Credit Inspection &amp; Valuation Specialist"/>
    <s v="Credit Inspection &amp; Valuation Specialist"/>
    <s v="KCP - Malang - Basuki Rachmad - MLN"/>
    <s v="MALANG"/>
    <s v="Jawa Timur"/>
    <d v="1986-04-09T00:00:00"/>
    <d v="2018-01-15T00:00:00"/>
    <s v="Male"/>
    <s v="MLN"/>
    <s v="RADAR.KRISNAWAN@CIMBNIAGA.CO.ID"/>
    <s v="D-5"/>
    <n v="3036127"/>
    <s v="ANDI EFENDI PURNIANTO"/>
    <s v="Credit Inspection &amp; Valuation Area Head - JATIM"/>
    <m/>
    <m/>
    <m/>
    <m/>
    <x v="1"/>
    <m/>
    <m/>
    <x v="0"/>
    <n v="0"/>
    <x v="0"/>
    <n v="0"/>
    <x v="0"/>
    <n v="0"/>
  </r>
  <r>
    <n v="3035076"/>
    <s v="BAMBANG SUSILO"/>
    <s v="U7"/>
    <x v="8"/>
    <s v="Non Retail Credit Administration"/>
    <s v="Credit Inspection, Valuation &amp; Verification"/>
    <s v="Credit Inspection &amp; Valuation"/>
    <s v="Credit Inspection &amp; Valuation - JATIM D4"/>
    <s v="Credit Inspection &amp; Valuation Sr Specialist"/>
    <s v="Credit Inspection &amp; Valuation Sr Specialist"/>
    <s v="KCP - Surabaya - Tunjungan - TNU"/>
    <s v="SURABAYA"/>
    <s v="Jawa Timur"/>
    <d v="1984-11-18T00:00:00"/>
    <d v="2018-01-08T00:00:00"/>
    <s v="Male"/>
    <s v="TNU"/>
    <s v="BAMBANG.SUSILO@CIMBNIAGA.CO.ID"/>
    <s v="D-5"/>
    <n v="3036127"/>
    <s v="ANDI EFENDI PURNIANTO"/>
    <s v="Credit Inspection &amp; Valuation Area Head - JATIM"/>
    <m/>
    <m/>
    <m/>
    <m/>
    <x v="1"/>
    <m/>
    <m/>
    <x v="0"/>
    <n v="0.5"/>
    <x v="0"/>
    <n v="0"/>
    <x v="0"/>
    <n v="0.25"/>
  </r>
  <r>
    <n v="3013419"/>
    <s v="AKHMAD WIJAYANTO"/>
    <s v="U7"/>
    <x v="8"/>
    <s v="Non Retail Credit Administration"/>
    <s v="Credit Inspection, Valuation &amp; Verification"/>
    <s v="Credit Inspection &amp; Valuation"/>
    <s v="Credit Inspection &amp; Valuation - JATIM D4"/>
    <s v="Credit Inspection &amp; Valuation Sr Specialist"/>
    <s v="Credit Inspection &amp; Valuation Sr Specialist"/>
    <s v="KCP - Surabaya - Tunjungan - TNU"/>
    <s v="SURABAYA"/>
    <s v="Jawa Timur"/>
    <d v="1979-06-03T00:00:00"/>
    <d v="2010-06-07T00:00:00"/>
    <s v="Male"/>
    <s v="TNU"/>
    <s v="AKHMAD.WIJAYANTO@CIMBNIAGA.CO.ID"/>
    <s v="D-5"/>
    <n v="3036127"/>
    <s v="ANDI EFENDI PURNIANTO"/>
    <s v="Credit Inspection &amp; Valuation Area Head - JATIM"/>
    <m/>
    <m/>
    <m/>
    <m/>
    <x v="1"/>
    <m/>
    <m/>
    <x v="0"/>
    <n v="0.05"/>
    <x v="0"/>
    <n v="0"/>
    <x v="0"/>
    <n v="2.5000000000000001E-2"/>
  </r>
  <r>
    <n v="3003466"/>
    <s v="JULIANTO SETIAWAN"/>
    <s v="U7"/>
    <x v="8"/>
    <s v="Non Retail Credit Administration"/>
    <s v="Credit Inspection, Valuation &amp; Verification"/>
    <s v="Credit Inspection &amp; Valuation"/>
    <s v="Credit Inspection &amp; Valuation - JATIM D4"/>
    <s v="Credit Inspection &amp; Valuation Sr Specialist"/>
    <s v="Credit Inspection &amp; Valuation Sr Specialist"/>
    <s v="KCP - Surabaya - Tunjungan - TNU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99539"/>
    <s v="WIDI AL ADIYAT"/>
    <s v="U8"/>
    <x v="8"/>
    <s v="Non Retail Credit Administration"/>
    <s v="Credit Inspection, Valuation &amp; Verification"/>
    <s v="Credit Inspection &amp; Valuation"/>
    <s v="Credit Inspection &amp; Valuation - JATIM D4"/>
    <s v="Credit Inspection &amp; Valuation Specialist"/>
    <s v="Credit Inspection &amp; Valuation Specialist"/>
    <s v="KC - Jember - Diponegoro - JBR"/>
    <s v="JEMBER"/>
    <s v="Jawa Timur"/>
    <d v="1993-07-11T00:00:00"/>
    <d v="2023-11-13T00:00:00"/>
    <s v="Male"/>
    <s v="JBR"/>
    <s v="widi.adiyat@cimbniaga.co.id"/>
    <s v="D-5"/>
    <n v="3036127"/>
    <s v="ANDI EFENDI PURNIANTO"/>
    <s v="Credit Inspection &amp; Valuation Area Head - JATIM"/>
    <m/>
    <m/>
    <m/>
    <m/>
    <x v="1"/>
    <m/>
    <m/>
    <x v="0"/>
    <n v="0"/>
    <x v="0"/>
    <n v="0"/>
    <x v="0"/>
    <n v="0"/>
  </r>
  <r>
    <n v="3039629"/>
    <s v="MASHUDIN SUGIANTO"/>
    <s v="U8"/>
    <x v="8"/>
    <s v="Non Retail Credit Administration"/>
    <s v="Credit Inspection, Valuation &amp; Verification"/>
    <s v="Credit Inspection &amp; Valuation"/>
    <s v="Credit Inspection &amp; Valuation - JATIM D4"/>
    <s v="Credit Inspection &amp; Valuation Specialist"/>
    <s v="Credit Inspection &amp; Valuation Specialist"/>
    <s v="KCP - Surabaya - Tunjungan - TNU"/>
    <s v="SURABAYA"/>
    <s v="Jawa Timur"/>
    <d v="1987-12-16T00:00:00"/>
    <d v="2019-11-04T00:00:00"/>
    <s v="Male"/>
    <s v="TNU"/>
    <s v="MASHUDIN.SUGIANTO@CIMBNIAGA.CO.ID"/>
    <s v="D-5"/>
    <n v="3036127"/>
    <s v="ANDI EFENDI PURNIANTO"/>
    <s v="Credit Inspection &amp; Valuation Area Head - JATIM"/>
    <m/>
    <m/>
    <m/>
    <m/>
    <x v="1"/>
    <m/>
    <m/>
    <x v="0"/>
    <n v="0"/>
    <x v="0"/>
    <n v="0"/>
    <x v="0"/>
    <n v="0"/>
  </r>
  <r>
    <n v="3007845"/>
    <s v="AGUS TARURINATA SETYAWAN"/>
    <s v="U8"/>
    <x v="8"/>
    <s v="Non Retail Credit Administration"/>
    <s v="Credit Inspection, Valuation &amp; Verification"/>
    <s v="Credit Inspection &amp; Valuation"/>
    <s v="Credit Inspection &amp; Valuation - JATIM D4"/>
    <s v="Credit Inspection &amp; Valuation Specialist"/>
    <s v="Credit Inspection &amp; Valuation Specialist"/>
    <s v="KCP - Kediri - Diponegoro - KED"/>
    <s v="KEDIRI"/>
    <s v="Jawa Timur"/>
    <d v="1982-08-10T00:00:00"/>
    <d v="2006-09-01T00:00:00"/>
    <s v="Male"/>
    <s v="KED"/>
    <s v="AGUS.TARURINATA@CIMBNIAGA.CO.ID"/>
    <s v="D-5"/>
    <n v="3036127"/>
    <s v="ANDI EFENDI PURNIANTO"/>
    <s v="Credit Inspection &amp; Valuation Area Head - JATIM"/>
    <m/>
    <m/>
    <m/>
    <m/>
    <x v="1"/>
    <m/>
    <m/>
    <x v="0"/>
    <n v="0"/>
    <x v="0"/>
    <n v="0"/>
    <x v="0"/>
    <n v="0"/>
  </r>
  <r>
    <n v="5394707"/>
    <s v="GILANG AMAN PRASETYA MULYA"/>
    <s v="U8"/>
    <x v="8"/>
    <s v="Non Retail Credit Administration"/>
    <s v="Credit Inspection, Valuation &amp; Verification"/>
    <s v="Credit Inspection &amp; Valuation"/>
    <s v="Credit Inspection &amp; Valuation - JATIM D4"/>
    <s v="Credit Inspection &amp; Valuation Specialist"/>
    <s v="Credit Inspection &amp; Valuation Specialist"/>
    <s v="KCP - Surabaya - Tunjungan - TNU"/>
    <s v="SURABAYA"/>
    <s v="Jawa Timur"/>
    <d v="1984-12-09T00:00:00"/>
    <d v="2023-08-14T00:00:00"/>
    <s v="Male"/>
    <s v="TNU"/>
    <s v="Gilang.Mulya@cimbniaga.co.id"/>
    <s v="D-5"/>
    <n v="3036127"/>
    <s v="ANDI EFENDI PURNIANTO"/>
    <s v="Credit Inspection &amp; Valuation Area Head - JATIM"/>
    <m/>
    <m/>
    <m/>
    <m/>
    <x v="1"/>
    <m/>
    <m/>
    <x v="0"/>
    <n v="0"/>
    <x v="0"/>
    <n v="0"/>
    <x v="0"/>
    <n v="0"/>
  </r>
  <r>
    <n v="3035258"/>
    <s v="RAFIT YAMAN"/>
    <s v="U9"/>
    <x v="8"/>
    <s v="Non Retail Credit Administration"/>
    <s v="Credit Inspection, Valuation &amp; Verification"/>
    <s v="Credit Inspection &amp; Valuation"/>
    <s v="Credit Inspection &amp; Valuation - JATIM D4"/>
    <s v="Credit Inspection &amp; Valuation Specialist"/>
    <s v="Credit Inspection &amp; Valuation Specialist"/>
    <s v="KCP - Surabaya - Tunjungan - TNU"/>
    <s v="SURABAYA"/>
    <s v="Jawa Timur"/>
    <d v="1985-04-06T00:00:00"/>
    <d v="2018-02-05T00:00:00"/>
    <s v="Male"/>
    <s v="TNU"/>
    <s v="RAFIT.YAMAN@CIMBNIAGA.CO.ID"/>
    <s v="D-5"/>
    <n v="3036127"/>
    <s v="ANDI EFENDI PURNIANTO"/>
    <s v="Credit Inspection &amp; Valuation Area Head - JATIM"/>
    <m/>
    <m/>
    <m/>
    <m/>
    <x v="1"/>
    <m/>
    <m/>
    <x v="0"/>
    <n v="0.2"/>
    <x v="0"/>
    <n v="0"/>
    <x v="0"/>
    <n v="0.1"/>
  </r>
  <r>
    <n v="3004921"/>
    <s v="FRIANTO HENDRI SIMANJUNTAK"/>
    <s v="U6"/>
    <x v="8"/>
    <s v="Non Retail Credit Administration"/>
    <s v="Credit Inspection, Valuation &amp; Verification"/>
    <s v="Credit Inspection &amp; Valuation"/>
    <s v="Credit Inspection &amp; Valuation - SUMATERA D4"/>
    <s v="Credit Inspection &amp; Valuation Area Head"/>
    <s v="Credit Inspection &amp; Valuation Area Head"/>
    <s v="KC - Medan - Bukit Barisan - BKT"/>
    <s v="MEDAN"/>
    <s v="Sumatera Utara"/>
    <d v="1975-07-07T00:00:00"/>
    <d v="1999-08-18T00:00:00"/>
    <s v="Male"/>
    <s v="BKT"/>
    <s v="FRIANTO@CIMBNIAGA.CO.ID"/>
    <s v="D-4"/>
    <n v="5378008"/>
    <s v="ENI ZAINIFA"/>
    <s v="Credit Inspection &amp; Valuation Head"/>
    <m/>
    <m/>
    <m/>
    <m/>
    <x v="1"/>
    <m/>
    <m/>
    <x v="0"/>
    <n v="0"/>
    <x v="0"/>
    <n v="0"/>
    <x v="0"/>
    <n v="0"/>
  </r>
  <r>
    <n v="3006170"/>
    <s v="HENDRA SYAFARI"/>
    <s v="U6"/>
    <x v="8"/>
    <s v="Non Retail Credit Administration"/>
    <s v="Credit Inspection, Valuation &amp; Verification"/>
    <s v="Credit Inspection &amp; Valuation"/>
    <s v="Credit Inspection &amp; Valuation - SUMATERA D4"/>
    <s v="Credit Inspection &amp; Valuation Sr Specialist"/>
    <s v="Credit Inspection &amp; Valuation Sr Specialist"/>
    <s v="KC - Medan - Bukit Barisan - BKT"/>
    <s v="MEDAN"/>
    <s v="Sumatera Utara"/>
    <d v="1978-05-06T00:00:00"/>
    <d v="2004-07-01T00:00:00"/>
    <s v="Male"/>
    <s v="BKT"/>
    <s v="HENDRA.S@CIMBNIAGA.CO.ID"/>
    <s v="D-5"/>
    <n v="3004921"/>
    <s v="FRIANTO HENDRI SIMANJUNTAK"/>
    <s v="Credit Inspection &amp; Valuation Area Head - SUMATERA"/>
    <m/>
    <m/>
    <m/>
    <m/>
    <x v="1"/>
    <m/>
    <m/>
    <x v="0"/>
    <n v="0.15"/>
    <x v="0"/>
    <n v="0"/>
    <x v="0"/>
    <n v="7.4999999999999997E-2"/>
  </r>
  <r>
    <n v="3016217"/>
    <s v="ERIK MARDIANTO"/>
    <s v="U7"/>
    <x v="8"/>
    <s v="Non Retail Credit Administration"/>
    <s v="Credit Inspection, Valuation &amp; Verification"/>
    <s v="Credit Inspection &amp; Valuation"/>
    <s v="Credit Inspection &amp; Valuation - SUMATERA D4"/>
    <s v="Credit Inspection &amp; Valuation Specialist"/>
    <s v="Credit Inspection &amp; Valuation Specialist"/>
    <s v="KC - Medan - Bukit Barisan - BKT"/>
    <s v="MEDAN"/>
    <s v="Sumatera Utara"/>
    <d v="1985-02-19T00:00:00"/>
    <d v="2011-06-01T00:00:00"/>
    <s v="Male"/>
    <s v="BKT"/>
    <s v="ERIC.MARDIANTO@CIMBNIAGA.CO.ID"/>
    <s v="D-5"/>
    <n v="3004921"/>
    <s v="FRIANTO HENDRI SIMANJUNTAK"/>
    <s v="Credit Inspection &amp; Valuation Area Head - SUMATERA"/>
    <m/>
    <m/>
    <m/>
    <m/>
    <x v="1"/>
    <m/>
    <m/>
    <x v="0"/>
    <n v="0.4"/>
    <x v="0"/>
    <n v="0"/>
    <x v="0"/>
    <n v="0.2"/>
  </r>
  <r>
    <n v="5406801"/>
    <s v="QUICKEN FATTICIANO JASMIR"/>
    <s v="U8"/>
    <x v="8"/>
    <s v="Non Retail Credit Administration"/>
    <s v="Credit Inspection, Valuation &amp; Verification"/>
    <s v="Credit Inspection &amp; Valuation"/>
    <s v="Credit Inspection &amp; Valuation - SUMATERA D4"/>
    <s v="Credit Inspection &amp; Valuation Specialist"/>
    <s v="Credit Inspection &amp; Valuation Specialist"/>
    <s v="KC - Jambi - Sutomo - JMB"/>
    <s v="JAMBI"/>
    <s v="Jambi"/>
    <d v="1983-04-17T00:00:00"/>
    <d v="2024-04-01T00:00:00"/>
    <s v="Male"/>
    <s v="JMB"/>
    <s v="quicken.jasmir@cimbniaga.co.id"/>
    <s v="D-5"/>
    <n v="3004921"/>
    <s v="FRIANTO HENDRI SIMANJUNTAK"/>
    <s v="Credit Inspection &amp; Valuation Area Head - SUMATERA"/>
    <m/>
    <m/>
    <m/>
    <m/>
    <x v="1"/>
    <m/>
    <m/>
    <x v="1"/>
    <n v="1"/>
    <x v="0"/>
    <n v="0"/>
    <x v="0"/>
    <n v="0.5"/>
  </r>
  <r>
    <n v="5373762"/>
    <s v="DEFRI ARDODI"/>
    <s v="U8"/>
    <x v="8"/>
    <s v="Non Retail Credit Administration"/>
    <s v="Credit Inspection, Valuation &amp; Verification"/>
    <s v="Credit Inspection &amp; Valuation"/>
    <s v="Credit Inspection &amp; Valuation - SUMATERA D4"/>
    <s v="Credit Inspection &amp; Valuation Specialist"/>
    <s v="Credit Inspection &amp; Valuation Specialist"/>
    <s v="KC - Palembang - Sudirman - PLS"/>
    <s v="PALEMBANG"/>
    <s v="Sumatera Selatan"/>
    <d v="1995-12-11T00:00:00"/>
    <d v="2022-08-08T00:00:00"/>
    <s v="Male"/>
    <s v="PLS"/>
    <s v="Defri.Ardodi@cimbniaga.co.id"/>
    <s v="D-5"/>
    <n v="3004921"/>
    <s v="FRIANTO HENDRI SIMANJUNTAK"/>
    <s v="Credit Inspection &amp; Valuation Area Head - SUMATERA"/>
    <m/>
    <m/>
    <m/>
    <m/>
    <x v="1"/>
    <m/>
    <m/>
    <x v="0"/>
    <n v="0.3"/>
    <x v="0"/>
    <n v="0"/>
    <x v="0"/>
    <n v="0.15"/>
  </r>
  <r>
    <n v="3039683"/>
    <s v="ZULKIFLI HAKIM"/>
    <s v="U8"/>
    <x v="8"/>
    <s v="Non Retail Credit Administration"/>
    <s v="Credit Inspection, Valuation &amp; Verification"/>
    <s v="Credit Inspection &amp; Valuation"/>
    <s v="Credit Inspection &amp; Valuation - SUMATERA D4"/>
    <s v="Credit Inspection &amp; Valuation Specialist"/>
    <s v="Credit Inspection &amp; Valuation Specialist"/>
    <s v="KCP - Batam - Nagoya - BTM"/>
    <s v="BATAM"/>
    <s v="Kepulauan Riau"/>
    <d v="1981-07-09T00:00:00"/>
    <d v="2019-11-11T00:00:00"/>
    <s v="Male"/>
    <s v="BTM"/>
    <s v="ZULKIFLI.HAKIM@CIMBNIAGA.CO.ID"/>
    <s v="D-5"/>
    <n v="3004921"/>
    <s v="FRIANTO HENDRI SIMANJUNTAK"/>
    <s v="Credit Inspection &amp; Valuation Area Head - SUMATERA"/>
    <m/>
    <m/>
    <m/>
    <m/>
    <x v="1"/>
    <m/>
    <m/>
    <x v="1"/>
    <n v="1"/>
    <x v="0"/>
    <n v="0"/>
    <x v="0"/>
    <n v="0.5"/>
  </r>
  <r>
    <n v="3011472"/>
    <s v="DEDY KURNIAWAN"/>
    <s v="U8"/>
    <x v="8"/>
    <s v="Non Retail Credit Administration"/>
    <s v="Credit Inspection, Valuation &amp; Verification"/>
    <s v="Credit Inspection &amp; Valuation"/>
    <s v="Credit Inspection &amp; Valuation - SUMATERA D4"/>
    <s v="Credit Inspection &amp; Valuation Specialist"/>
    <s v="Credit Inspection &amp; Valuation Specialist"/>
    <s v="KCS - Pekanbaru Sudirman - SPSD"/>
    <s v="PEKANBARU"/>
    <s v="Riau"/>
    <d v="1982-06-02T00:00:00"/>
    <d v="2009-10-14T00:00:00"/>
    <s v="Male"/>
    <s v="SPSD"/>
    <s v="DEDY.KURNIAWAN@CIMBNIAGA.CO.ID"/>
    <s v="D-5"/>
    <n v="3004921"/>
    <s v="FRIANTO HENDRI SIMANJUNTAK"/>
    <s v="Credit Inspection &amp; Valuation Area Head - SUMATERA"/>
    <m/>
    <m/>
    <m/>
    <m/>
    <x v="1"/>
    <m/>
    <m/>
    <x v="1"/>
    <n v="1"/>
    <x v="0"/>
    <n v="0"/>
    <x v="0"/>
    <n v="0.5"/>
  </r>
  <r>
    <n v="3005650"/>
    <s v="CECEP WIDIA KUSUMA"/>
    <s v="U4"/>
    <x v="8"/>
    <s v="Non Retail Credit Administration"/>
    <s v="Credit Processing"/>
    <s v="---"/>
    <s v="---"/>
    <s v="Credit Processing Head"/>
    <s v="Credit Processing Head"/>
    <s v="Kantor Pusat - Griya Niaga 2"/>
    <s v="TANGERANG SELATAN"/>
    <s v="Banten"/>
    <d v="1977-02-21T00:00:00"/>
    <d v="2003-02-28T00:00:00"/>
    <s v="Male"/>
    <s v="KP"/>
    <s v="Cecep.W.Kusuma@cimbniaga.co.id"/>
    <s v="D-2"/>
    <n v="3036093"/>
    <s v="I GUSTI NGURAH DWI SAPTA"/>
    <s v="Head of Non Retail Credit Administration"/>
    <m/>
    <m/>
    <m/>
    <m/>
    <x v="1"/>
    <m/>
    <m/>
    <x v="0"/>
    <n v="0"/>
    <x v="0"/>
    <n v="0"/>
    <x v="0"/>
    <n v="0"/>
  </r>
  <r>
    <n v="3009694"/>
    <s v="NOVA FERANI"/>
    <s v="U5"/>
    <x v="8"/>
    <s v="Non Retail Credit Administration"/>
    <s v="Credit Processing"/>
    <s v="Booking Processing D3"/>
    <s v="---"/>
    <s v="Booking Processing Head"/>
    <s v="Booking Processing Head"/>
    <s v="Kantor Pusat - Graha CIMB Niaga"/>
    <s v="JAKARTA SELATAN"/>
    <s v="Dki Jakarta"/>
    <d v="1982-11-06T00:00:00"/>
    <d v="2008-02-08T00:00:00"/>
    <s v="Female"/>
    <s v="KP"/>
    <s v="NOVA.PERANI@CIMBNIAGA.CO.ID"/>
    <s v="D-3"/>
    <n v="3005650"/>
    <s v="CECEP WIDIA KUSUMA"/>
    <s v="Credit Processing Head"/>
    <m/>
    <m/>
    <m/>
    <m/>
    <x v="1"/>
    <m/>
    <m/>
    <x v="0"/>
    <n v="0"/>
    <x v="0"/>
    <n v="0"/>
    <x v="0"/>
    <n v="0"/>
  </r>
  <r>
    <n v="3025736"/>
    <s v="LASDIARION A. SIMANJUNTAK"/>
    <s v="U5"/>
    <x v="8"/>
    <s v="Non Retail Credit Administration"/>
    <s v="Credit Processing"/>
    <s v="Collateral Data Processing D3"/>
    <s v="---"/>
    <s v="Collateral Data Processing Head"/>
    <s v="Collateral Data Processing Head"/>
    <s v="Kantor Pusat - Griya Niaga 2"/>
    <s v="TANGERANG SELATAN"/>
    <s v="Banten"/>
    <d v="1991-01-07T00:00:00"/>
    <d v="2014-03-10T00:00:00"/>
    <s v="Male"/>
    <s v="KP"/>
    <s v="LASDIARION.SIMANJUNTAK@CIMBNIAGA.CO.ID"/>
    <s v="D-3"/>
    <n v="3005650"/>
    <s v="CECEP WIDIA KUSUMA"/>
    <s v="Credit Processing Head"/>
    <m/>
    <m/>
    <m/>
    <m/>
    <x v="1"/>
    <m/>
    <m/>
    <x v="0"/>
    <n v="0.35"/>
    <x v="0"/>
    <n v="0"/>
    <x v="0"/>
    <n v="0.17499999999999999"/>
  </r>
  <r>
    <n v="3006391"/>
    <s v="ADI FERDIANSYAH"/>
    <s v="U5"/>
    <x v="8"/>
    <s v="Non Retail Credit Administration"/>
    <s v="Credit Processing"/>
    <s v="Credit Factory Processing D3"/>
    <s v="---"/>
    <s v="Credit Factory Processing Head"/>
    <s v="Credit Factory Processing Head"/>
    <s v="Kantor Pusat - Griya Niaga 2"/>
    <s v="TANGERANG SELATAN"/>
    <s v="Banten"/>
    <d v="1979-02-14T00:00:00"/>
    <d v="2005-11-05T00:00:00"/>
    <s v="Male"/>
    <s v="KP"/>
    <s v="ADI.FERDIANSYAH@CIMBNIAGA.CO.ID"/>
    <s v="D-3"/>
    <n v="3005650"/>
    <s v="CECEP WIDIA KUSUMA"/>
    <s v="Credit Processing Head"/>
    <m/>
    <m/>
    <m/>
    <m/>
    <x v="1"/>
    <m/>
    <m/>
    <x v="0"/>
    <n v="0"/>
    <x v="0"/>
    <n v="0"/>
    <x v="0"/>
    <n v="0"/>
  </r>
  <r>
    <n v="3002092"/>
    <s v="JOHN ARYANTO"/>
    <s v="U5"/>
    <x v="8"/>
    <s v="Non Retail Credit Administration"/>
    <s v="Credit Processing"/>
    <s v="Drawdown Processing D3"/>
    <s v="---"/>
    <s v="Drawdown Processing Head"/>
    <s v="Drawdown Processing Head"/>
    <s v="Kantor Pusat - Graha CIMB Niaga"/>
    <s v="JAKARTA SELATAN"/>
    <s v="Dki Jakarta"/>
    <d v="1972-09-21T00:00:00"/>
    <d v="1991-03-14T00:00:00"/>
    <s v="Male"/>
    <s v="KP"/>
    <s v="JOHN.ARYANTO@CIMBNIAGA.CO.ID"/>
    <s v="D-3"/>
    <n v="3005650"/>
    <s v="CECEP WIDIA KUSUMA"/>
    <s v="Credit Processing Head"/>
    <m/>
    <m/>
    <m/>
    <m/>
    <x v="1"/>
    <m/>
    <m/>
    <x v="0"/>
    <n v="0.1"/>
    <x v="0"/>
    <n v="0"/>
    <x v="0"/>
    <n v="0.05"/>
  </r>
  <r>
    <n v="3022640"/>
    <s v="AGUS SUSANTO"/>
    <s v="U6"/>
    <x v="8"/>
    <s v="Non Retail Credit Administration"/>
    <s v="Credit Processing"/>
    <s v="Post Booking Processing D3"/>
    <s v="---"/>
    <s v="Post Booking Processing Head"/>
    <s v="Post Booking Processing Head"/>
    <s v="Kantor Pusat - Griya Niaga 2"/>
    <s v="TANGERANG SELATAN"/>
    <s v="Banten"/>
    <d v="1986-11-12T00:00:00"/>
    <d v="2013-04-25T00:00:00"/>
    <s v="Male"/>
    <s v="KP"/>
    <s v="AGUS.S2@CIMBNIAGA.CO.ID"/>
    <s v="D-3"/>
    <n v="3005650"/>
    <s v="CECEP WIDIA KUSUMA"/>
    <s v="Credit Processing Head"/>
    <m/>
    <m/>
    <m/>
    <m/>
    <x v="1"/>
    <m/>
    <m/>
    <x v="0"/>
    <n v="0"/>
    <x v="0"/>
    <n v="0"/>
    <x v="0"/>
    <n v="0"/>
  </r>
  <r>
    <n v="3029324"/>
    <s v="MEYLISA ROVIANNA"/>
    <s v="U7"/>
    <x v="8"/>
    <s v="Non Retail Credit Administration"/>
    <s v="Credit Processing"/>
    <s v="Booking Processing D3"/>
    <s v="Booking Processing D4"/>
    <s v="Booking Processing Specialist"/>
    <s v="Booking Processing Specialist"/>
    <s v="Kantor Pusat - Graha CIMB Niaga"/>
    <s v="JAKARTA SELATAN"/>
    <s v="Dki Jakarta"/>
    <d v="1991-05-30T00:00:00"/>
    <d v="2015-05-04T00:00:00"/>
    <s v="Female"/>
    <s v="KP"/>
    <s v="MEYLISA.ROVIANNA@CIMBNIAGA.CO.ID"/>
    <s v="D-4"/>
    <n v="3009694"/>
    <s v="NOVA FERANI"/>
    <s v="Booking Processing Head"/>
    <m/>
    <m/>
    <m/>
    <m/>
    <x v="1"/>
    <m/>
    <m/>
    <x v="0"/>
    <n v="0"/>
    <x v="0"/>
    <n v="0"/>
    <x v="0"/>
    <n v="0"/>
  </r>
  <r>
    <n v="3026397"/>
    <s v="RIFQI FATHUL AZMI"/>
    <s v="U7"/>
    <x v="8"/>
    <s v="Non Retail Credit Administration"/>
    <s v="Credit Processing"/>
    <s v="Booking Processing D3"/>
    <s v="Booking Processing D4"/>
    <s v="Booking Processing Specialist"/>
    <s v="Booking Processing Specialist"/>
    <s v="Kantor Pusat - Griya Niaga 2"/>
    <s v="TANGERANG SELATAN"/>
    <s v="Banten"/>
    <d v="1987-12-27T00:00:00"/>
    <d v="2014-05-30T00:00:00"/>
    <s v="Male"/>
    <s v="KP"/>
    <s v="RIFQI.FATHULAZMI@CIMBNIAGA.CO.ID"/>
    <s v="D-4"/>
    <n v="3009694"/>
    <s v="NOVA FERANI"/>
    <s v="Booking Processing Head"/>
    <m/>
    <m/>
    <m/>
    <m/>
    <x v="1"/>
    <m/>
    <m/>
    <x v="0"/>
    <n v="0.25"/>
    <x v="0"/>
    <n v="0"/>
    <x v="0"/>
    <n v="0.125"/>
  </r>
  <r>
    <n v="3027201"/>
    <s v="MELANI TARIHORAN"/>
    <s v="U8"/>
    <x v="8"/>
    <s v="Non Retail Credit Administration"/>
    <s v="Credit Processing"/>
    <s v="Booking Processing D3"/>
    <s v="Booking Processing D4"/>
    <s v="Booking Processing Specialist"/>
    <s v="Booking Processing Specialist"/>
    <s v="Kantor Pusat - Griya Niaga 2"/>
    <s v="TANGERANG SELATAN"/>
    <s v="Banten"/>
    <d v="1992-05-12T00:00:00"/>
    <d v="2014-09-03T00:00:00"/>
    <s v="Female"/>
    <s v="KP"/>
    <s v="MELANI.TARHORAN@CIMBNIAGA.CO.ID"/>
    <s v="D-4"/>
    <n v="3009694"/>
    <s v="NOVA FERANI"/>
    <s v="Booking Processing Head"/>
    <m/>
    <m/>
    <m/>
    <m/>
    <x v="1"/>
    <m/>
    <m/>
    <x v="0"/>
    <n v="0"/>
    <x v="0"/>
    <n v="0"/>
    <x v="0"/>
    <n v="0"/>
  </r>
  <r>
    <n v="5417318"/>
    <s v="DITHA PRATIWI"/>
    <s v="U9"/>
    <x v="8"/>
    <s v="Non Retail Credit Administration"/>
    <s v="Credit Processing"/>
    <s v="Booking Processing D3"/>
    <s v="Booking Processing D4"/>
    <s v="Booking Processing Specialist"/>
    <s v="Booking Processing Specialist"/>
    <s v="Kantor Pusat - Griya Niaga 2"/>
    <s v="TANGERANG SELATAN"/>
    <s v="Banten"/>
    <d v="1992-01-09T00:00:00"/>
    <d v="2024-11-11T00:00:00"/>
    <s v="Female"/>
    <s v="KP"/>
    <s v="ditha.pratiwi2@cimbniaga.co.id"/>
    <s v="D-4"/>
    <n v="3009694"/>
    <s v="NOVA FERANI"/>
    <s v="Booking Processing Head"/>
    <m/>
    <m/>
    <m/>
    <m/>
    <x v="1"/>
    <m/>
    <m/>
    <x v="0"/>
    <n v="0.2"/>
    <x v="1"/>
    <e v="#N/A"/>
    <x v="1"/>
    <e v="#N/A"/>
  </r>
  <r>
    <n v="3004417"/>
    <s v="YUYUN KUSUMAWATI"/>
    <s v="U6"/>
    <x v="8"/>
    <s v="Non Retail Credit Administration"/>
    <s v="Credit Processing"/>
    <s v="Collateral Data Processing D3"/>
    <s v="Collateral Data Processing D4"/>
    <s v="Collateral Data Processing Sr Specialist"/>
    <s v="Collateral Data Processing Sr Specialist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6663"/>
    <s v="KITI MARIASARI"/>
    <s v="U6"/>
    <x v="8"/>
    <s v="Non Retail Credit Administration"/>
    <s v="Credit Processing"/>
    <s v="Collateral Data Processing D3"/>
    <s v="Collateral Data Processing D4"/>
    <s v="Collateral Data Processing Sr Specialist"/>
    <s v="Collateral Data Processing Sr Specialist"/>
    <s v="Kantor Pusat - Griya Niaga 2"/>
    <s v="TANGERANG SELATAN"/>
    <s v="Banten"/>
    <d v="1978-01-23T00:00:00"/>
    <d v="2005-03-01T00:00:00"/>
    <s v="Female"/>
    <s v="KP"/>
    <s v="KITIM@CIMBNIAGA.CO.ID"/>
    <s v="D-4"/>
    <n v="3025736"/>
    <s v="LASDIARION A. SIMANJUNTAK"/>
    <s v="Collateral Data Processing Head"/>
    <m/>
    <m/>
    <m/>
    <m/>
    <x v="1"/>
    <m/>
    <m/>
    <x v="0"/>
    <n v="0"/>
    <x v="0"/>
    <n v="0"/>
    <x v="0"/>
    <n v="0"/>
  </r>
  <r>
    <n v="3039579"/>
    <s v="MAHARANY FITRI"/>
    <s v="U7"/>
    <x v="8"/>
    <s v="Non Retail Credit Administration"/>
    <s v="Credit Processing"/>
    <s v="Collateral Data Processing D3"/>
    <s v="Collateral Data Processing D4"/>
    <s v="Collateral Data Processing Specialist"/>
    <s v="Collateral Data Processing Specialist"/>
    <s v="Kantor Pusat - Graha CIMB Niaga"/>
    <s v="JAKARTA SELATAN"/>
    <s v="Dki Jakarta"/>
    <d v="1994-03-11T00:00:00"/>
    <d v="2019-11-04T00:00:00"/>
    <s v="Female"/>
    <s v="KP"/>
    <s v="MAHARANY.FITRI@CIMBNIAGA.CO.ID"/>
    <s v="D-4"/>
    <n v="3025736"/>
    <s v="LASDIARION A. SIMANJUNTAK"/>
    <s v="Collateral Data Processing Head"/>
    <m/>
    <m/>
    <m/>
    <m/>
    <x v="1"/>
    <m/>
    <m/>
    <x v="0"/>
    <n v="0"/>
    <x v="0"/>
    <n v="0"/>
    <x v="0"/>
    <n v="0"/>
  </r>
  <r>
    <n v="3011207"/>
    <s v="DAME HELMINA"/>
    <s v="U8"/>
    <x v="8"/>
    <s v="Non Retail Credit Administration"/>
    <s v="Credit Processing"/>
    <s v="Collateral Data Processing D3"/>
    <s v="Collateral Data Processing D4"/>
    <s v="Collateral Data Processing Specialist"/>
    <s v="Collateral Data Processing Specialist"/>
    <s v="Kantor Pusat - Graha CIMB Niaga"/>
    <s v="JAKARTA SELATAN"/>
    <s v="Dki Jakarta"/>
    <d v="1984-08-31T00:00:00"/>
    <d v="2009-06-03T00:00:00"/>
    <s v="Female"/>
    <s v="KP"/>
    <s v="DAME.SIMORANGKIR@CIMBNIAGA.CO.ID"/>
    <s v="D-4"/>
    <n v="3025736"/>
    <s v="LASDIARION A. SIMANJUNTAK"/>
    <s v="Collateral Data Processing Head"/>
    <m/>
    <m/>
    <m/>
    <m/>
    <x v="1"/>
    <m/>
    <m/>
    <x v="0"/>
    <n v="0"/>
    <x v="0"/>
    <n v="0"/>
    <x v="0"/>
    <n v="0"/>
  </r>
  <r>
    <n v="3021256"/>
    <s v="PRESTY ELISIYA"/>
    <s v="U8"/>
    <x v="8"/>
    <s v="Non Retail Credit Administration"/>
    <s v="Credit Processing"/>
    <s v="Collateral Data Processing D3"/>
    <s v="Collateral Data Processing D4"/>
    <s v="Collateral Data Processing Specialist"/>
    <s v="Collateral Data Processing Specialist"/>
    <s v="Kantor Pusat - Griya Niaga 2"/>
    <s v="TANGERANG SELATAN"/>
    <s v="Banten"/>
    <d v="1982-06-05T00:00:00"/>
    <d v="2013-01-07T00:00:00"/>
    <s v="Female"/>
    <s v="KP"/>
    <s v="PRESTY.ELISYIA@CIMBNIAGA.CO.ID"/>
    <s v="D-4"/>
    <n v="3025736"/>
    <s v="LASDIARION A. SIMANJUNTAK"/>
    <s v="Collateral Data Processing Head"/>
    <m/>
    <m/>
    <m/>
    <m/>
    <x v="1"/>
    <m/>
    <m/>
    <x v="0"/>
    <n v="0.1"/>
    <x v="0"/>
    <n v="0"/>
    <x v="0"/>
    <n v="0.05"/>
  </r>
  <r>
    <n v="3028627"/>
    <s v="FEBRI HANDOKO"/>
    <s v="U9"/>
    <x v="8"/>
    <s v="Non Retail Credit Administration"/>
    <s v="Credit Processing"/>
    <s v="Collateral Data Processing D3"/>
    <s v="Collateral Data Processing D4"/>
    <s v="Collateral Data Processing Specialist"/>
    <s v="Collateral Data Processing Specialist"/>
    <s v="Kantor Pusat - Griya Niaga 2"/>
    <s v="TANGERANG SELATAN"/>
    <s v="Banten"/>
    <d v="1992-02-27T00:00:00"/>
    <d v="2015-02-23T00:00:00"/>
    <s v="Male"/>
    <s v="KP"/>
    <s v="FEBRI.HANDOKO@CIMBNIAGA.CO.ID"/>
    <s v="D-4"/>
    <n v="3025736"/>
    <s v="LASDIARION A. SIMANJUNTAK"/>
    <s v="Collateral Data Processing Head"/>
    <m/>
    <m/>
    <m/>
    <m/>
    <x v="1"/>
    <m/>
    <m/>
    <x v="0"/>
    <n v="0"/>
    <x v="0"/>
    <n v="0"/>
    <x v="0"/>
    <n v="0"/>
  </r>
  <r>
    <n v="3039512"/>
    <s v="BAGUS DWI SAPUTRO"/>
    <s v="U7"/>
    <x v="8"/>
    <s v="Non Retail Credit Administration"/>
    <s v="Credit Processing"/>
    <s v="Credit Factory Processing D3"/>
    <s v="Credit Factory Processing D4"/>
    <s v="Credit Factory Processing Specialist"/>
    <s v="Credit Factory Processing Specialist"/>
    <s v="Kantor Pusat - Graha CIMB Niaga"/>
    <s v="JAKARTA SELATAN"/>
    <s v="Dki Jakarta"/>
    <d v="1981-08-09T00:00:00"/>
    <d v="2019-11-11T00:00:00"/>
    <s v="Male"/>
    <s v="KP"/>
    <s v="BAGUS.SAPUTRO@CIMBNIAGA.CO.ID"/>
    <s v="D-4"/>
    <n v="3006391"/>
    <s v="ADI FERDIANSYAH"/>
    <s v="Credit Factory Processing Head"/>
    <m/>
    <m/>
    <m/>
    <m/>
    <x v="1"/>
    <m/>
    <m/>
    <x v="0"/>
    <n v="0"/>
    <x v="0"/>
    <n v="0"/>
    <x v="0"/>
    <n v="0"/>
  </r>
  <r>
    <n v="3039984"/>
    <s v="NUH ABDILLAH"/>
    <s v="U7"/>
    <x v="8"/>
    <s v="Non Retail Credit Administration"/>
    <s v="Credit Processing"/>
    <s v="Credit Factory Processing D3"/>
    <s v="Credit Factory Processing D4"/>
    <s v="Credit Factory Processing Specialist"/>
    <s v="Credit Factory Processing Specialist"/>
    <s v="Kantor Pusat - Griya Niaga 2"/>
    <s v="TANGERANG SELATAN"/>
    <s v="Banten"/>
    <d v="1996-10-07T00:00:00"/>
    <d v="2019-12-09T00:00:00"/>
    <s v="Male"/>
    <s v="KP"/>
    <s v="NUH.ABDILLAH2@CIMBNIAGA.CO.ID"/>
    <s v="D-4"/>
    <n v="3006391"/>
    <s v="ADI FERDIANSYAH"/>
    <s v="Credit Factory Processing Head"/>
    <m/>
    <m/>
    <m/>
    <m/>
    <x v="1"/>
    <m/>
    <m/>
    <x v="0"/>
    <n v="0.7"/>
    <x v="0"/>
    <n v="0"/>
    <x v="0"/>
    <n v="0.35"/>
  </r>
  <r>
    <n v="3003528"/>
    <s v="M. FIRMANSYAH"/>
    <s v="U7"/>
    <x v="8"/>
    <s v="Non Retail Credit Administration"/>
    <s v="Credit Processing"/>
    <s v="Credit Factory Processing D3"/>
    <s v="Credit Factory Processing D4"/>
    <s v="Credit Factory Processing Specialist"/>
    <s v="Credit Factory Processing Specialist"/>
    <s v="Kantor Pusat - Griya Niaga 2"/>
    <s v="TANGERANG SELATAN"/>
    <s v="Banten"/>
    <d v="1973-04-19T00:00:00"/>
    <d v="1996-02-12T00:00:00"/>
    <s v="Male"/>
    <s v="KP"/>
    <s v="MFIRMANSYAH@CIMBNIAGA.CO.ID"/>
    <s v="D-4"/>
    <n v="3006391"/>
    <s v="ADI FERDIANSYAH"/>
    <s v="Credit Factory Processing Head"/>
    <m/>
    <m/>
    <m/>
    <m/>
    <x v="1"/>
    <m/>
    <m/>
    <x v="1"/>
    <n v="1"/>
    <x v="0"/>
    <n v="0"/>
    <x v="0"/>
    <n v="0.5"/>
  </r>
  <r>
    <n v="5373712"/>
    <s v="MUTIA SARI"/>
    <s v="U8"/>
    <x v="8"/>
    <s v="Non Retail Credit Administration"/>
    <s v="Credit Processing"/>
    <s v="Credit Factory Processing D3"/>
    <s v="Credit Factory Processing D4"/>
    <s v="Credit Factory Processing Specialist"/>
    <s v="Credit Factory Processing Specialist"/>
    <s v="Kantor Pusat - Griya Niaga 2"/>
    <s v="TANGERANG SELATAN"/>
    <s v="Banten"/>
    <d v="1994-04-05T00:00:00"/>
    <d v="2022-08-08T00:00:00"/>
    <s v="Female"/>
    <s v="KP"/>
    <s v="Mutia.Sari@cimbniaga.co.id"/>
    <s v="D-4"/>
    <n v="3006391"/>
    <s v="ADI FERDIANSYAH"/>
    <s v="Credit Factory Processing Head"/>
    <m/>
    <m/>
    <m/>
    <m/>
    <x v="1"/>
    <m/>
    <m/>
    <x v="1"/>
    <n v="1"/>
    <x v="0"/>
    <n v="0"/>
    <x v="0"/>
    <n v="0.5"/>
  </r>
  <r>
    <n v="3015919"/>
    <s v="MUNITA MIARNY RAHAYU"/>
    <s v="U8"/>
    <x v="8"/>
    <s v="Non Retail Credit Administration"/>
    <s v="Credit Processing"/>
    <s v="Credit Factory Processing D3"/>
    <s v="Credit Factory Processing D4"/>
    <s v="Credit Factory Processing Specialist"/>
    <s v="Credit Factory Processing Specialist"/>
    <s v="Kantor Pusat - Griya Niaga 2"/>
    <s v="TANGERANG SELATAN"/>
    <s v="Banten"/>
    <d v="1987-04-26T00:00:00"/>
    <d v="2011-04-25T00:00:00"/>
    <s v="Female"/>
    <s v="KP"/>
    <s v="MUNITA.RAHAYU@CIMBNIAGA.CO.ID"/>
    <s v="D-4"/>
    <n v="3006391"/>
    <s v="ADI FERDIANSYAH"/>
    <s v="Credit Factory Processing Head"/>
    <m/>
    <m/>
    <m/>
    <m/>
    <x v="1"/>
    <m/>
    <m/>
    <x v="0"/>
    <n v="0"/>
    <x v="0"/>
    <n v="0"/>
    <x v="0"/>
    <n v="0"/>
  </r>
  <r>
    <n v="3015955"/>
    <s v="FAISAL ANWARIYADI"/>
    <s v="U6"/>
    <x v="8"/>
    <s v="Non Retail Credit Administration"/>
    <s v="Credit Processing"/>
    <s v="Drawdown Processing D3"/>
    <s v="Drawdown Processing D4"/>
    <s v="Drawdown Processing Sr Specialist"/>
    <s v="Drawdown Processing Sr Specialist"/>
    <s v="Kantor Pusat - Graha CIMB Niaga"/>
    <s v="JAKARTA SELATAN"/>
    <s v="Dki Jakarta"/>
    <d v="1984-07-07T00:00:00"/>
    <d v="2011-05-09T00:00:00"/>
    <s v="Male"/>
    <s v="KP"/>
    <s v="FAISAL.ANWARIYADI@CIMBNIAGA.CO.ID"/>
    <s v="D-4"/>
    <n v="3002092"/>
    <s v="JOHN ARYANTO"/>
    <s v="Drawdown Processing Head"/>
    <m/>
    <m/>
    <m/>
    <m/>
    <x v="1"/>
    <m/>
    <m/>
    <x v="0"/>
    <n v="0"/>
    <x v="0"/>
    <n v="0"/>
    <x v="0"/>
    <n v="0"/>
  </r>
  <r>
    <n v="3039530"/>
    <s v="TINTON YULIO NUGROHO"/>
    <s v="U7"/>
    <x v="8"/>
    <s v="Non Retail Credit Administration"/>
    <s v="Credit Processing"/>
    <s v="Drawdown Processing D3"/>
    <s v="Drawdown Processing D4"/>
    <s v="Drawdown Processing Specialist"/>
    <s v="Drawdown Processing Specialist"/>
    <s v="Kantor Pusat - Griya Niaga 2"/>
    <s v="TANGERANG SELATAN"/>
    <s v="Banten"/>
    <d v="1993-07-15T00:00:00"/>
    <d v="2019-10-28T00:00:00"/>
    <s v="Male"/>
    <s v="KP"/>
    <s v="TINTON.NUGROHO@CIMBNIAGA.CO.ID"/>
    <s v="D-4"/>
    <n v="3002092"/>
    <s v="JOHN ARYANTO"/>
    <s v="Drawdown Processing Head"/>
    <m/>
    <m/>
    <m/>
    <m/>
    <x v="1"/>
    <m/>
    <m/>
    <x v="0"/>
    <n v="0"/>
    <x v="0"/>
    <n v="0"/>
    <x v="0"/>
    <n v="0"/>
  </r>
  <r>
    <n v="3041391"/>
    <s v="FAHMI"/>
    <s v="U7"/>
    <x v="8"/>
    <s v="Non Retail Credit Administration"/>
    <s v="Credit Processing"/>
    <s v="Drawdown Processing D3"/>
    <s v="Drawdown Processing D4"/>
    <s v="Drawdown Processing Specialist"/>
    <s v="Drawdown Processing Specialist"/>
    <s v="Kantor Pusat - Graha CIMB Niaga"/>
    <s v="JAKARTA SELATAN"/>
    <s v="Dki Jakarta"/>
    <d v="1990-02-01T00:00:00"/>
    <d v="2020-08-03T00:00:00"/>
    <s v="Male"/>
    <s v="KP"/>
    <s v="FAHMI.FAHMI@CIMBNIAGA.CO.ID"/>
    <s v="D-4"/>
    <n v="3002092"/>
    <s v="JOHN ARYANTO"/>
    <s v="Drawdown Processing Head"/>
    <m/>
    <m/>
    <m/>
    <m/>
    <x v="1"/>
    <m/>
    <m/>
    <x v="0"/>
    <n v="0"/>
    <x v="0"/>
    <n v="0"/>
    <x v="0"/>
    <n v="0"/>
  </r>
  <r>
    <n v="3019193"/>
    <s v="ERNI PALUPI SETYANINGSIH"/>
    <s v="U4"/>
    <x v="8"/>
    <s v="Non Retail Credit Administration"/>
    <s v="Loan Operations &amp; Credit Monitoring"/>
    <s v="---"/>
    <s v="---"/>
    <s v="Loan Operations &amp; Credit Monitoring Head"/>
    <s v="Loan Operations &amp; Credit Monitoring Head"/>
    <s v="Kantor Pusat - Griya Niaga 2"/>
    <s v="TANGERANG SELATAN"/>
    <s v="Banten"/>
    <d v="1974-11-30T00:00:00"/>
    <d v="2012-06-04T00:00:00"/>
    <s v="Female"/>
    <s v="KP"/>
    <s v="ERNI.PALUPI@CIMBNIAGA.CO.ID"/>
    <s v="D-2"/>
    <n v="3036093"/>
    <s v="I GUSTI NGURAH DWI SAPTA"/>
    <s v="Head of Non Retail Credit Administration"/>
    <m/>
    <m/>
    <m/>
    <m/>
    <x v="1"/>
    <m/>
    <m/>
    <x v="0"/>
    <n v="0"/>
    <x v="0"/>
    <n v="0"/>
    <x v="0"/>
    <n v="0"/>
  </r>
  <r>
    <n v="3004072"/>
    <s v="ADOLF FIDELIS OCTAVIANO"/>
    <s v="U6"/>
    <x v="8"/>
    <s v="Non Retail Credit Administration"/>
    <s v="Loan Operations &amp; Credit Monitoring"/>
    <s v="Credit Checking &amp; Reporting D3"/>
    <s v="---"/>
    <s v="Credit Checking &amp; Reporting Head"/>
    <s v="Credit Checking &amp; Reporting Head"/>
    <s v="Kantor Pusat - Griya Niaga 2"/>
    <s v="TANGERANG SELATAN"/>
    <s v="Banten"/>
    <d v="1972-10-23T00:00:00"/>
    <d v="1997-01-13T00:00:00"/>
    <s v="Male"/>
    <s v="KP"/>
    <s v="ADOLF.OCTAVIANO@CIMBNIAGA.CO.ID"/>
    <s v="D-3"/>
    <n v="3019193"/>
    <s v="ERNI PALUPI SETYANINGSIH"/>
    <s v="Loan Operations &amp; Credit Monitoring Head"/>
    <m/>
    <m/>
    <m/>
    <m/>
    <x v="1"/>
    <m/>
    <m/>
    <x v="0"/>
    <n v="0"/>
    <x v="0"/>
    <n v="0"/>
    <x v="0"/>
    <n v="0"/>
  </r>
  <r>
    <n v="3008076"/>
    <s v="SYAM FITRIANSYAH"/>
    <s v="U5"/>
    <x v="8"/>
    <s v="Non Retail Credit Administration"/>
    <s v="Loan Operations &amp; Credit Monitoring"/>
    <s v="Credit Monitoring"/>
    <s v="---"/>
    <s v="Credit Monitoring Head"/>
    <s v="Credit Monitoring Head"/>
    <s v="KCP - Surabaya - Tunjungan - TNU"/>
    <s v="SURABAYA"/>
    <s v="Jawa Timur"/>
    <d v="1978-09-01T00:00:00"/>
    <d v="2006-09-01T00:00:00"/>
    <s v="Male"/>
    <s v="TNU"/>
    <s v="SYAMSYAH@CIMBNIAGA.CO.ID"/>
    <s v="D-3"/>
    <n v="3019193"/>
    <s v="ERNI PALUPI SETYANINGSIH"/>
    <s v="Loan Operations &amp; Credit Monitoring Head"/>
    <m/>
    <m/>
    <m/>
    <m/>
    <x v="1"/>
    <m/>
    <m/>
    <x v="0"/>
    <n v="0"/>
    <x v="0"/>
    <n v="0"/>
    <x v="0"/>
    <n v="0"/>
  </r>
  <r>
    <n v="3003148"/>
    <s v="HERI PRASETIO"/>
    <s v="U5"/>
    <x v="8"/>
    <s v="Non Retail Credit Administration"/>
    <s v="Loan Operations &amp; Credit Monitoring"/>
    <s v="Loan Operations"/>
    <s v="---"/>
    <s v="Loan Operations Head"/>
    <s v="Loan Operations Head"/>
    <s v="Kantor Pusat - Griya Niaga 2"/>
    <s v="TANGERANG SELATAN"/>
    <s v="Banten"/>
    <d v="1973-11-06T00:00:00"/>
    <d v="1995-06-12T00:00:00"/>
    <s v="Male"/>
    <s v="KP"/>
    <s v="HPRASETYO@CIMBNIAGA.CO.ID"/>
    <s v="D-3"/>
    <n v="3019193"/>
    <s v="ERNI PALUPI SETYANINGSIH"/>
    <s v="Loan Operations &amp; Credit Monitoring Head"/>
    <m/>
    <m/>
    <m/>
    <m/>
    <x v="1"/>
    <m/>
    <m/>
    <x v="0"/>
    <n v="0"/>
    <x v="0"/>
    <n v="0"/>
    <x v="0"/>
    <n v="0"/>
  </r>
  <r>
    <n v="3009549"/>
    <s v="OKTALIA DYAH AYU PURWANINGRUM"/>
    <s v="U6"/>
    <x v="8"/>
    <s v="Non Retail Credit Administration"/>
    <s v="Loan Operations &amp; Credit Monitoring"/>
    <s v="Credit Monitoring"/>
    <s v="Collateral Data Monitoring D4 - Jakarta"/>
    <s v="Collateral Data Monitoring Sr Specialist"/>
    <s v="Collateral Data Monitoring Sr Specialist"/>
    <s v="Kantor Pusat - Griya Niaga 2"/>
    <s v="TANGERANG SELATAN"/>
    <s v="Banten"/>
    <d v="1984-10-06T00:00:00"/>
    <d v="2008-03-01T00:00:00"/>
    <s v="Female"/>
    <s v="KP"/>
    <s v="OKTALIA.PURWANINGRUM@CIMBNIAGA.CO.ID"/>
    <s v="D-4"/>
    <n v="3008076"/>
    <s v="SYAM FITRIANSYAH"/>
    <s v="Credit Monitoring Head"/>
    <m/>
    <m/>
    <m/>
    <m/>
    <x v="1"/>
    <m/>
    <m/>
    <x v="0"/>
    <n v="0"/>
    <x v="0"/>
    <n v="0"/>
    <x v="0"/>
    <n v="0"/>
  </r>
  <r>
    <n v="3039633"/>
    <s v="SEPTIAN DWI KURNIAWAN"/>
    <s v="U9"/>
    <x v="8"/>
    <s v="Non Retail Credit Administration"/>
    <s v="Loan Operations &amp; Credit Monitoring"/>
    <s v="Credit Monitoring"/>
    <s v="Collateral Data Monitoring D4 - Jakarta"/>
    <s v="Collateral Data Monitoring Specialist"/>
    <s v="Collateral Data Monitoring Specialist"/>
    <s v="Kantor Pusat - Griya Niaga 2"/>
    <s v="TANGERANG SELATAN"/>
    <s v="Banten"/>
    <d v="1994-09-09T00:00:00"/>
    <d v="2019-11-04T00:00:00"/>
    <s v="Male"/>
    <s v="KP"/>
    <s v="SEPTIAN.KURNIAWAN@CIMBNIAGA.CO.ID"/>
    <s v="D-4"/>
    <n v="3008076"/>
    <s v="SYAM FITRIANSYAH"/>
    <s v="Credit Monitoring Head"/>
    <m/>
    <m/>
    <m/>
    <m/>
    <x v="1"/>
    <m/>
    <m/>
    <x v="1"/>
    <n v="1"/>
    <x v="0"/>
    <n v="0"/>
    <x v="0"/>
    <n v="0.5"/>
  </r>
  <r>
    <n v="3006545"/>
    <s v="ALMEIDA TRI SUBEKTI"/>
    <s v="U8"/>
    <x v="8"/>
    <s v="Non Retail Credit Administration"/>
    <s v="Loan Operations &amp; Credit Monitoring"/>
    <s v="Credit Monitoring"/>
    <s v="Collateral Data Monitoring D4 - Surabaya"/>
    <s v="Collateral Data Monitoring Specialist"/>
    <s v="Collateral Data Monitoring Specialist"/>
    <s v="KCP - Surabaya - Tunjungan - TNU"/>
    <s v="SURABAYA"/>
    <s v="Jawa Timur"/>
    <d v="1975-12-25T00:00:00"/>
    <d v="2005-01-12T00:00:00"/>
    <s v="Male"/>
    <s v="TNU"/>
    <s v="ALMEIDA.TRISUBEKTI@CIMBNIAGA.CO.ID"/>
    <s v="D-4"/>
    <n v="3008076"/>
    <s v="SYAM FITRIANSYAH"/>
    <s v="Credit Monitoring Head"/>
    <m/>
    <m/>
    <m/>
    <m/>
    <x v="1"/>
    <m/>
    <m/>
    <x v="0"/>
    <n v="0"/>
    <x v="0"/>
    <n v="0"/>
    <x v="0"/>
    <n v="0"/>
  </r>
  <r>
    <n v="3007256"/>
    <s v="RINI WIDIYANTI"/>
    <s v="U8"/>
    <x v="8"/>
    <s v="Non Retail Credit Administration"/>
    <s v="Loan Operations &amp; Credit Monitoring"/>
    <s v="Credit Monitoring"/>
    <s v="Collateral Data Monitoring D4 - Surabaya"/>
    <s v="Collateral Data Monitoring Specialist"/>
    <s v="Collateral Data Monitoring Specialist"/>
    <s v="KCP - Surabaya - Tunjungan - TNU"/>
    <s v="SURABAYA"/>
    <s v="Jawa Timur"/>
    <d v="1980-03-15T00:00:00"/>
    <d v="2005-10-01T00:00:00"/>
    <s v="Female"/>
    <s v="TNU"/>
    <s v="RINI.WIDIYANTI@CIMBNIAGA.CO.ID"/>
    <s v="D-4"/>
    <n v="3008076"/>
    <s v="SYAM FITRIANSYAH"/>
    <s v="Credit Monitoring Head"/>
    <m/>
    <m/>
    <m/>
    <m/>
    <x v="1"/>
    <m/>
    <m/>
    <x v="0"/>
    <n v="0"/>
    <x v="0"/>
    <n v="0"/>
    <x v="0"/>
    <n v="0"/>
  </r>
  <r>
    <n v="3037501"/>
    <s v="ADITYA RAHMAWANTO"/>
    <s v="U8"/>
    <x v="8"/>
    <s v="Non Retail Credit Administration"/>
    <s v="Loan Operations &amp; Credit Monitoring"/>
    <s v="Credit Monitoring"/>
    <s v="Collateral Data Monitoring D4 - Surabaya"/>
    <s v="Collateral Data Monitoring Specialist"/>
    <s v="Collateral Data Monitoring Specialist"/>
    <s v="KCP - Surabaya - Tunjungan - TNU"/>
    <s v="SURABAYA"/>
    <s v="Jawa Timur"/>
    <d v="1994-06-08T00:00:00"/>
    <d v="2019-02-04T00:00:00"/>
    <s v="Male"/>
    <s v="TNU"/>
    <s v="ADITYA.RAHMAWANTO@CIMBNIAGA.CO.ID"/>
    <s v="D-4"/>
    <n v="3008076"/>
    <s v="SYAM FITRIANSYAH"/>
    <s v="Credit Monitoring Head"/>
    <m/>
    <m/>
    <m/>
    <m/>
    <x v="1"/>
    <m/>
    <m/>
    <x v="0"/>
    <n v="0"/>
    <x v="0"/>
    <n v="0"/>
    <x v="0"/>
    <n v="0"/>
  </r>
  <r>
    <n v="3036387"/>
    <s v="BRAMESTIO ARDHANI"/>
    <s v="U9"/>
    <x v="8"/>
    <s v="Non Retail Credit Administration"/>
    <s v="Loan Operations &amp; Credit Monitoring"/>
    <s v="Credit Monitoring"/>
    <s v="Collateral Data Monitoring D4 - Surabaya"/>
    <s v="Collateral Data Monitoring Specialist"/>
    <s v="Collateral Data Monitoring Specialist"/>
    <s v="KCP - Surabaya - Tunjungan - TNU"/>
    <s v="SURABAYA"/>
    <s v="Jawa Timur"/>
    <d v="1993-10-08T00:00:00"/>
    <d v="2018-08-27T00:00:00"/>
    <s v="Male"/>
    <s v="TNU"/>
    <s v="BRAMESTIO.ARDHAMI@CIMBNIAGA.CO.ID"/>
    <s v="D-4"/>
    <n v="3008076"/>
    <s v="SYAM FITRIANSYAH"/>
    <s v="Credit Monitoring Head"/>
    <m/>
    <m/>
    <m/>
    <m/>
    <x v="1"/>
    <m/>
    <m/>
    <x v="0"/>
    <n v="0"/>
    <x v="0"/>
    <n v="0"/>
    <x v="0"/>
    <n v="0"/>
  </r>
  <r>
    <n v="3016112"/>
    <s v="ZAFRULLAH FAUZAN"/>
    <s v="U7"/>
    <x v="8"/>
    <s v="Non Retail Credit Administration"/>
    <s v="Loan Operations &amp; Credit Monitoring"/>
    <s v="Credit Checking &amp; Reporting D3"/>
    <s v="Credit Checking &amp; Reporting D4"/>
    <s v="Credit Checking &amp; Reporting Sr Specialist"/>
    <s v="Credit Checking &amp; Reporting Sr Specialist"/>
    <s v="Kantor Pusat - Griya Niaga 2"/>
    <s v="TANGERANG SELATAN"/>
    <s v="Banten"/>
    <d v="1987-05-09T00:00:00"/>
    <d v="2011-05-18T00:00:00"/>
    <s v="Male"/>
    <s v="KP"/>
    <s v="ZAFRULLAH.FAUZAN@CIMBNIAGA.CO.ID"/>
    <s v="D-4"/>
    <n v="3004072"/>
    <s v="ADOLF FIDELIS OCTAVIANO"/>
    <s v="Credit Checking &amp; Reporting Head"/>
    <m/>
    <m/>
    <m/>
    <m/>
    <x v="1"/>
    <m/>
    <m/>
    <x v="0"/>
    <n v="0.1"/>
    <x v="0"/>
    <n v="0"/>
    <x v="0"/>
    <n v="0.05"/>
  </r>
  <r>
    <n v="3003236"/>
    <s v="NENDRA KUMARA"/>
    <s v="U8"/>
    <x v="8"/>
    <s v="Non Retail Credit Administration"/>
    <s v="Loan Operations &amp; Credit Monitoring"/>
    <s v="Credit Checking &amp; Reporting D3"/>
    <s v="Credit Checking &amp; Reporting D4"/>
    <s v="Credit Checking &amp; Reporting Specialist"/>
    <s v="Credit Checking &amp; Reporting Specialist"/>
    <s v="Kantor Pusat - Griya Niaga 2"/>
    <s v="TANGERANG SELATAN"/>
    <s v="Banten"/>
    <d v="1975-07-05T00:00:00"/>
    <d v="1995-08-01T00:00:00"/>
    <s v="Male"/>
    <s v="KP"/>
    <s v="Nendra.Kumara@cimbniaga.co.id"/>
    <s v="D-4"/>
    <n v="3004072"/>
    <s v="ADOLF FIDELIS OCTAVIANO"/>
    <s v="Credit Checking &amp; Reporting Head"/>
    <m/>
    <m/>
    <m/>
    <m/>
    <x v="1"/>
    <m/>
    <m/>
    <x v="0"/>
    <n v="0"/>
    <x v="0"/>
    <n v="0"/>
    <x v="0"/>
    <n v="0"/>
  </r>
  <r>
    <n v="3034556"/>
    <s v="HENDRA EKA PRAMANA"/>
    <s v="U8"/>
    <x v="8"/>
    <s v="Non Retail Credit Administration"/>
    <s v="Loan Operations &amp; Credit Monitoring"/>
    <s v="Credit Checking &amp; Reporting D3"/>
    <s v="Credit Checking &amp; Reporting D4"/>
    <s v="Credit Checking &amp; Reporting Specialist"/>
    <s v="Credit Checking &amp; Reporting Specialist"/>
    <s v="Kantor Pusat - Griya Niaga 2"/>
    <s v="TANGERANG SELATAN"/>
    <s v="Banten"/>
    <d v="1987-10-30T00:00:00"/>
    <d v="2017-10-16T00:00:00"/>
    <s v="Male"/>
    <s v="KP"/>
    <s v="HENDRA.PRAMANA@CIMBNIAGA.CO.ID"/>
    <s v="D-4"/>
    <n v="3004072"/>
    <s v="ADOLF FIDELIS OCTAVIANO"/>
    <s v="Credit Checking &amp; Reporting Head"/>
    <m/>
    <m/>
    <m/>
    <m/>
    <x v="1"/>
    <m/>
    <m/>
    <x v="1"/>
    <n v="1"/>
    <x v="0"/>
    <n v="0"/>
    <x v="0"/>
    <n v="0.5"/>
  </r>
  <r>
    <n v="3035972"/>
    <s v="LIA RHYZKITA"/>
    <s v="U9"/>
    <x v="8"/>
    <s v="Non Retail Credit Administration"/>
    <s v="Loan Operations &amp; Credit Monitoring"/>
    <s v="Credit Checking &amp; Reporting D3"/>
    <s v="Credit Checking &amp; Reporting D4"/>
    <s v="Credit Checking &amp; Reporting Specialist"/>
    <s v="Credit Checking &amp; Reporting Specialist"/>
    <s v="Kantor Pusat - Griya Niaga 2"/>
    <s v="TANGERANG SELATAN"/>
    <s v="Banten"/>
    <d v="1987-03-15T00:00:00"/>
    <d v="2018-06-25T00:00:00"/>
    <s v="Female"/>
    <s v="KP"/>
    <s v="LIA.RHYZKITA@CIMBNIAGA.CO.ID"/>
    <s v="D-4"/>
    <n v="3004072"/>
    <s v="ADOLF FIDELIS OCTAVIANO"/>
    <s v="Credit Checking &amp; Reporting Head"/>
    <m/>
    <m/>
    <m/>
    <m/>
    <x v="1"/>
    <m/>
    <m/>
    <x v="0"/>
    <n v="0"/>
    <x v="0"/>
    <n v="0"/>
    <x v="0"/>
    <n v="0"/>
  </r>
  <r>
    <n v="3011021"/>
    <s v="NI'AM SANI HAPSARA"/>
    <s v="U6"/>
    <x v="8"/>
    <s v="Non Retail Credit Administration"/>
    <s v="Loan Operations &amp; Credit Monitoring"/>
    <s v="Loan Operations"/>
    <s v="Loan Pre-processing D4"/>
    <s v="Loan Pre-processing Manager"/>
    <s v="Loan Pre-processing Manager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8374"/>
    <s v="NURUDIN"/>
    <s v="U7"/>
    <x v="8"/>
    <s v="Non Retail Credit Administration"/>
    <s v="Loan Operations &amp; Credit Monitoring"/>
    <s v="Loan Operations"/>
    <s v="Loan Pre-processing D4"/>
    <s v="Loan Pre-processing Specialist"/>
    <s v="Loan Pre-processing Specialist"/>
    <s v="Kantor Pusat - Griya Niaga 2"/>
    <s v="TANGERANG SELATAN"/>
    <s v="Banten"/>
    <d v="1991-05-03T00:00:00"/>
    <d v="2015-01-20T00:00:00"/>
    <s v="Male"/>
    <s v="KP"/>
    <s v="NURUDIN@CIMBNIAGA.CO.ID"/>
    <s v="D-5"/>
    <n v="3003148"/>
    <s v="HERI PRASETIO"/>
    <s v="Loan Operations Head"/>
    <m/>
    <m/>
    <m/>
    <m/>
    <x v="1"/>
    <m/>
    <m/>
    <x v="0"/>
    <n v="0"/>
    <x v="0"/>
    <n v="0"/>
    <x v="0"/>
    <n v="0"/>
  </r>
  <r>
    <n v="3010503"/>
    <s v="SUPRAPTO"/>
    <s v="U7"/>
    <x v="8"/>
    <s v="Non Retail Credit Administration"/>
    <s v="Loan Operations &amp; Credit Monitoring"/>
    <s v="Loan Operations"/>
    <s v="Loan Pre-processing D4"/>
    <s v="Loan Pre-processing Specialist"/>
    <s v="Loan Pre-processing Specialist"/>
    <s v="KC - Surabaya - Sudirman - SSD"/>
    <s v="SURABAYA"/>
    <s v="Jawa Timur"/>
    <d v="1982-09-20T00:00:00"/>
    <d v="2008-11-01T00:00:00"/>
    <s v="Male"/>
    <s v="SSD"/>
    <s v="SUPRAPTO@CIMBNIAGA.CO.ID"/>
    <s v="D-5"/>
    <n v="3003148"/>
    <s v="HERI PRASETIO"/>
    <s v="Loan Operations Head"/>
    <m/>
    <m/>
    <m/>
    <m/>
    <x v="1"/>
    <m/>
    <m/>
    <x v="1"/>
    <n v="1"/>
    <x v="0"/>
    <n v="0"/>
    <x v="0"/>
    <n v="0.5"/>
  </r>
  <r>
    <n v="3032165"/>
    <s v="HAFIZHA HARDINI"/>
    <s v="U7"/>
    <x v="8"/>
    <s v="Non Retail Credit Administration"/>
    <s v="Loan Operations &amp; Credit Monitoring"/>
    <s v="Loan Operations"/>
    <s v="Loan Pre-processing D4"/>
    <s v="Loan Pre-Processing &amp; Special Project Specialist"/>
    <s v="Loan Pre-Processing &amp; Special Project Specialist"/>
    <s v="Kantor Pusat - Griya Niaga 2"/>
    <s v="TANGERANG SELATAN"/>
    <s v="Banten"/>
    <d v="1993-02-18T00:00:00"/>
    <d v="2016-10-26T00:00:00"/>
    <s v="Female"/>
    <s v="KP"/>
    <s v="HAFIZHA.HARDINI@CIMBNIAGA.CO.ID"/>
    <s v="D-5"/>
    <n v="3003148"/>
    <s v="HERI PRASETIO"/>
    <s v="Loan Operations Head"/>
    <m/>
    <m/>
    <m/>
    <m/>
    <x v="1"/>
    <m/>
    <m/>
    <x v="0"/>
    <n v="0"/>
    <x v="0"/>
    <n v="0"/>
    <x v="0"/>
    <n v="0"/>
  </r>
  <r>
    <n v="3023457"/>
    <s v="DWI SUKARTIANI"/>
    <s v="U8"/>
    <x v="8"/>
    <s v="Non Retail Credit Administration"/>
    <s v="Loan Operations &amp; Credit Monitoring"/>
    <s v="Loan Operations"/>
    <s v="Loan Pre-processing D4"/>
    <s v="Loan Pre-processing Specialist"/>
    <s v="Loan Pre-processing Specialist"/>
    <s v="Kantor Pusat - Griya Niaga 2"/>
    <s v="TANGERANG SELATAN"/>
    <s v="Banten"/>
    <d v="1989-07-04T00:00:00"/>
    <d v="2013-06-27T00:00:00"/>
    <s v="Female"/>
    <s v="KP"/>
    <s v="DWI.SUKARTIANI@CIMBNIAGA.CO.ID"/>
    <s v="D-5"/>
    <n v="3003148"/>
    <s v="HERI PRASETIO"/>
    <s v="Loan Operations Head"/>
    <m/>
    <m/>
    <m/>
    <m/>
    <x v="1"/>
    <m/>
    <m/>
    <x v="0"/>
    <n v="0"/>
    <x v="0"/>
    <n v="0"/>
    <x v="0"/>
    <n v="0"/>
  </r>
  <r>
    <n v="3006419"/>
    <s v="DEWA PUTU EKA PRASADA"/>
    <s v="U6"/>
    <x v="8"/>
    <s v="Non Retail Credit Administration"/>
    <s v="Loan Operations &amp; Credit Monitoring"/>
    <s v="Loan Operations"/>
    <s v="Loan Processing D4"/>
    <s v="Loan Processing Manager"/>
    <s v="Loan Processing Manager"/>
    <s v="Kantor Pusat - Griya Niaga 2"/>
    <s v="TANGERANG SELATAN"/>
    <s v="Banten"/>
    <d v="1980-10-08T00:00:00"/>
    <d v="2004-12-01T00:00:00"/>
    <s v="Male"/>
    <s v="KP"/>
    <s v="EKA.PRASADA@CIMBNIAGA.CO.ID"/>
    <s v="D-4"/>
    <n v="3003148"/>
    <s v="HERI PRASETIO"/>
    <s v="Loan Operations Head"/>
    <m/>
    <m/>
    <m/>
    <m/>
    <x v="1"/>
    <m/>
    <m/>
    <x v="0"/>
    <n v="0"/>
    <x v="0"/>
    <n v="0"/>
    <x v="0"/>
    <n v="0"/>
  </r>
  <r>
    <n v="3012449"/>
    <s v="RAHMAD ADI PRANOTO"/>
    <s v="U7"/>
    <x v="8"/>
    <s v="Non Retail Credit Administration"/>
    <s v="Loan Operations &amp; Credit Monitoring"/>
    <s v="Loan Operations"/>
    <s v="Loan Processing D4"/>
    <s v="Loan Processing Specialist"/>
    <s v="Loan Processing Specialist"/>
    <s v="KC - Surabaya - Sudirman - SSD"/>
    <s v="SURABAYA"/>
    <s v="Jawa Timur"/>
    <d v="1978-07-19T00:00:00"/>
    <d v="2009-09-01T00:00:00"/>
    <s v="Male"/>
    <s v="SSD"/>
    <s v="RAHMAD.PRANOTO@CIMBNIAGA.CO.ID"/>
    <s v="D-5"/>
    <n v="3006419"/>
    <s v="DEWA PUTU EKA PRASADA"/>
    <s v="Loan Processing Manager"/>
    <m/>
    <m/>
    <m/>
    <m/>
    <x v="1"/>
    <m/>
    <m/>
    <x v="0"/>
    <n v="0.3"/>
    <x v="0"/>
    <n v="0"/>
    <x v="0"/>
    <n v="0.15"/>
  </r>
  <r>
    <n v="3003885"/>
    <s v="THERESIA WIDAYATI"/>
    <s v="U7"/>
    <x v="8"/>
    <s v="Non Retail Credit Administration"/>
    <s v="Loan Operations &amp; Credit Monitoring"/>
    <s v="Loan Operations"/>
    <s v="Loan Processing D4"/>
    <s v="Loan Processing Specialist"/>
    <s v="Loan Processing Specialist"/>
    <s v="Kantor Pusat - Griya Niaga 2"/>
    <s v="TANGERANG SELATAN"/>
    <s v="Banten"/>
    <d v="1973-10-23T00:00:00"/>
    <d v="1996-09-02T00:00:00"/>
    <s v="Female"/>
    <s v="KP"/>
    <s v="THERESIA.WIDAYATI@CIMBNIAGA.CO.ID"/>
    <s v="D-5"/>
    <n v="3006419"/>
    <s v="DEWA PUTU EKA PRASADA"/>
    <s v="Loan Processing Manager"/>
    <m/>
    <m/>
    <m/>
    <m/>
    <x v="1"/>
    <m/>
    <m/>
    <x v="0"/>
    <n v="0"/>
    <x v="0"/>
    <n v="0"/>
    <x v="0"/>
    <n v="0"/>
  </r>
  <r>
    <n v="3021242"/>
    <s v="HENDRATMOKO"/>
    <s v="U8"/>
    <x v="8"/>
    <s v="Non Retail Credit Administration"/>
    <s v="Loan Operations &amp; Credit Monitoring"/>
    <s v="Loan Operations"/>
    <s v="Loan Processing D4"/>
    <s v="Loan Processing Officer"/>
    <s v="Loan Processing Officer"/>
    <s v="Kantor Pusat - Griya Niaga 2"/>
    <s v="TANGERANG SELATAN"/>
    <s v="Banten"/>
    <d v="1983-06-29T00:00:00"/>
    <d v="2013-01-07T00:00:00"/>
    <s v="Male"/>
    <s v="KP"/>
    <s v="HENDRATMOKO@CIMBNIAGA.CO.ID"/>
    <s v="D-5"/>
    <n v="3006419"/>
    <s v="DEWA PUTU EKA PRASADA"/>
    <s v="Loan Processing Manager"/>
    <m/>
    <m/>
    <m/>
    <m/>
    <x v="1"/>
    <m/>
    <m/>
    <x v="0"/>
    <n v="0"/>
    <x v="0"/>
    <n v="0"/>
    <x v="0"/>
    <n v="0"/>
  </r>
  <r>
    <n v="3019102"/>
    <s v="ARIEF MULYANA"/>
    <s v="U8"/>
    <x v="8"/>
    <s v="Non Retail Credit Administration"/>
    <s v="Loan Operations &amp; Credit Monitoring"/>
    <s v="Loan Operations"/>
    <s v="Loan Processing D4"/>
    <s v="Loan Processing Officer"/>
    <s v="Loan Processing Officer"/>
    <s v="Kantor Pusat - Griya Niaga 2"/>
    <s v="TANGERANG SELATAN"/>
    <s v="Banten"/>
    <d v="1979-04-16T00:00:00"/>
    <d v="2012-05-28T00:00:00"/>
    <s v="Male"/>
    <s v="KP"/>
    <s v="ARIEF.MULYANA@CIMBNIAGA.CO.ID"/>
    <s v="D-5"/>
    <n v="3006419"/>
    <s v="DEWA PUTU EKA PRASADA"/>
    <s v="Loan Processing Manager"/>
    <m/>
    <m/>
    <m/>
    <m/>
    <x v="1"/>
    <m/>
    <m/>
    <x v="0"/>
    <n v="0"/>
    <x v="0"/>
    <n v="0"/>
    <x v="0"/>
    <n v="0"/>
  </r>
  <r>
    <n v="3018661"/>
    <s v="RUDHY HIMAWAN"/>
    <s v="U8"/>
    <x v="8"/>
    <s v="Non Retail Credit Administration"/>
    <s v="Loan Operations &amp; Credit Monitoring"/>
    <s v="Loan Operations"/>
    <s v="Loan Processing D4"/>
    <s v="Loan Processing Officer"/>
    <s v="Loan Processing Officer"/>
    <s v="Kantor Pusat - Griya Niaga 2"/>
    <s v="TANGERANG SELATAN"/>
    <s v="Banten"/>
    <d v="1982-03-09T00:00:00"/>
    <d v="2012-03-15T00:00:00"/>
    <s v="Male"/>
    <s v="KP"/>
    <s v="RUDHY.HIMAWAN@CIMBNIAGA.CO.ID"/>
    <s v="D-5"/>
    <n v="3006419"/>
    <s v="DEWA PUTU EKA PRASADA"/>
    <s v="Loan Processing Manager"/>
    <m/>
    <m/>
    <m/>
    <m/>
    <x v="1"/>
    <m/>
    <m/>
    <x v="0"/>
    <n v="0"/>
    <x v="0"/>
    <n v="0"/>
    <x v="0"/>
    <n v="0"/>
  </r>
  <r>
    <n v="3007831"/>
    <s v="YOHANES DANNY SETIAWAN"/>
    <s v="U8"/>
    <x v="8"/>
    <s v="Non Retail Credit Administration"/>
    <s v="Loan Operations &amp; Credit Monitoring"/>
    <s v="Loan Operations"/>
    <s v="Loan Processing D4"/>
    <s v="Loan Processing Officer"/>
    <s v="Loan Processing Officer"/>
    <s v="Kantor Pusat - Griya Niaga 2"/>
    <s v="TANGERANG SELATAN"/>
    <s v="Banten"/>
    <d v="1978-06-01T00:00:00"/>
    <d v="2006-05-13T00:00:00"/>
    <s v="Male"/>
    <s v="KP"/>
    <s v="YOHANES_SETIAWAN@CIMBNIAGA.CO.ID"/>
    <s v="D-5"/>
    <n v="3006419"/>
    <s v="DEWA PUTU EKA PRASADA"/>
    <s v="Loan Processing Manager"/>
    <m/>
    <m/>
    <m/>
    <m/>
    <x v="1"/>
    <m/>
    <m/>
    <x v="0"/>
    <n v="0"/>
    <x v="0"/>
    <n v="0"/>
    <x v="0"/>
    <n v="0"/>
  </r>
  <r>
    <n v="3040107"/>
    <s v="SUGIANTO"/>
    <s v="U8"/>
    <x v="8"/>
    <s v="Non Retail Credit Administration"/>
    <s v="Loan Operations &amp; Credit Monitoring"/>
    <s v="Loan Operations"/>
    <s v="Loan Processing D4"/>
    <s v="Loan Processing Officer"/>
    <s v="Loan Processing Officer"/>
    <s v="Kantor Pusat - Griya Niaga 2"/>
    <s v="TANGERANG SELATAN"/>
    <s v="Banten"/>
    <d v="1995-02-28T00:00:00"/>
    <d v="2019-12-30T00:00:00"/>
    <s v="Male"/>
    <s v="KP"/>
    <s v="SUGIANTO.SUGIANTO@CIMBNIAGA.CO.ID"/>
    <s v="D-5"/>
    <n v="3006419"/>
    <s v="DEWA PUTU EKA PRASADA"/>
    <s v="Loan Processing Manager"/>
    <m/>
    <m/>
    <m/>
    <m/>
    <x v="1"/>
    <m/>
    <m/>
    <x v="0"/>
    <n v="0.6"/>
    <x v="0"/>
    <n v="0"/>
    <x v="0"/>
    <n v="0.3"/>
  </r>
  <r>
    <n v="3028358"/>
    <s v="AI ATHIAH"/>
    <s v="U9"/>
    <x v="8"/>
    <s v="Non Retail Credit Administration"/>
    <s v="Loan Operations &amp; Credit Monitoring"/>
    <s v="Loan Operations"/>
    <s v="Loan Processing D4"/>
    <s v="Loan Processing Officer"/>
    <s v="Loan Processing Officer"/>
    <s v="Kantor Pusat - Griya Niaga 2"/>
    <s v="TANGERANG SELATAN"/>
    <s v="Banten"/>
    <d v="1991-10-27T00:00:00"/>
    <d v="2015-01-19T00:00:00"/>
    <s v="Female"/>
    <s v="KP"/>
    <s v="AI.ATHIAH@CIMBNIAGA.CO.ID"/>
    <s v="D-5"/>
    <n v="3006419"/>
    <s v="DEWA PUTU EKA PRASADA"/>
    <s v="Loan Processing Manager"/>
    <m/>
    <m/>
    <m/>
    <m/>
    <x v="1"/>
    <m/>
    <m/>
    <x v="0"/>
    <n v="0"/>
    <x v="0"/>
    <n v="0"/>
    <x v="0"/>
    <n v="0"/>
  </r>
  <r>
    <n v="3022584"/>
    <s v="FARISA FADHLILLAH"/>
    <s v="U9"/>
    <x v="8"/>
    <s v="Non Retail Credit Administration"/>
    <s v="Loan Operations &amp; Credit Monitoring"/>
    <s v="Loan Operations"/>
    <s v="Loan Processing D4"/>
    <s v="Loan Processing Officer"/>
    <s v="Loan Processing Officer"/>
    <s v="Kantor Pusat - Griya Niaga 2"/>
    <s v="TANGERANG SELATAN"/>
    <s v="Banten"/>
    <d v="1990-11-13T00:00:00"/>
    <d v="2013-04-29T00:00:00"/>
    <s v="Female"/>
    <s v="KP"/>
    <s v="FARISA.FADHLILLAH@CIMBNIAGA.CO.ID"/>
    <s v="D-5"/>
    <n v="3006419"/>
    <s v="DEWA PUTU EKA PRASADA"/>
    <s v="Loan Processing Manager"/>
    <m/>
    <m/>
    <m/>
    <m/>
    <x v="1"/>
    <m/>
    <m/>
    <x v="0"/>
    <n v="0"/>
    <x v="0"/>
    <n v="0"/>
    <x v="0"/>
    <n v="0"/>
  </r>
  <r>
    <n v="3010971"/>
    <s v="FERDIANNE TIARA DIANSISCA"/>
    <s v="U9"/>
    <x v="8"/>
    <s v="Non Retail Credit Administration"/>
    <s v="Loan Operations &amp; Credit Monitoring"/>
    <s v="Loan Operations"/>
    <s v="Loan Processing D4"/>
    <s v="Loan Processing Officer"/>
    <s v="Loan Processing Officer"/>
    <s v="Kantor Pusat - Griya Niaga 2"/>
    <s v="TANGERANG SELATAN"/>
    <s v="Banten"/>
    <d v="1984-05-13T00:00:00"/>
    <d v="2008-03-26T00:00:00"/>
    <s v="Female"/>
    <s v="KP"/>
    <s v="FERDIANNE.DIANSISCA@CIMBNIAGA.CO.ID"/>
    <s v="D-5"/>
    <n v="3006419"/>
    <s v="DEWA PUTU EKA PRASADA"/>
    <s v="Loan Processing Manager"/>
    <m/>
    <m/>
    <m/>
    <m/>
    <x v="1"/>
    <m/>
    <m/>
    <x v="0"/>
    <n v="0"/>
    <x v="0"/>
    <n v="0"/>
    <x v="0"/>
    <n v="0"/>
  </r>
  <r>
    <n v="3038785"/>
    <s v="EDO RACHMANSYAH PUTRA"/>
    <s v="U9"/>
    <x v="8"/>
    <s v="Non Retail Credit Administration"/>
    <s v="Loan Operations &amp; Credit Monitoring"/>
    <s v="Loan Operations"/>
    <s v="Loan Processing D4"/>
    <s v="Loan Processing Officer"/>
    <s v="Loan Processing Officer"/>
    <s v="KC - Surabaya - Sudirman - SSD"/>
    <s v="SURABAYA"/>
    <s v="Jawa Timur"/>
    <d v="1996-02-17T00:00:00"/>
    <d v="2019-08-05T00:00:00"/>
    <s v="Male"/>
    <s v="SSD"/>
    <s v="EDO.PUTRA@CIMBNIAGA.CO.ID"/>
    <s v="D-5"/>
    <n v="3006419"/>
    <s v="DEWA PUTU EKA PRASADA"/>
    <s v="Loan Processing Manager"/>
    <m/>
    <m/>
    <m/>
    <m/>
    <x v="1"/>
    <m/>
    <m/>
    <x v="0"/>
    <n v="0.95"/>
    <x v="0"/>
    <n v="0"/>
    <x v="0"/>
    <n v="0.47499999999999998"/>
  </r>
  <r>
    <n v="3005656"/>
    <s v="WIRA YUDI"/>
    <s v="U5"/>
    <x v="8"/>
    <s v="Non Retail Credit Administration"/>
    <s v="Sharia Financing Administration"/>
    <s v="---"/>
    <s v="---"/>
    <s v="Sharia Financing Administration Head"/>
    <s v="Sharia Financing Administration Head"/>
    <s v="Kantor Pusat - Graha CIMB Niaga"/>
    <s v="JAKARTA SELATAN"/>
    <s v="Dki Jakarta"/>
    <d v="1979-05-06T00:00:00"/>
    <d v="2003-02-28T00:00:00"/>
    <s v="Male"/>
    <s v="KP"/>
    <s v="WIRA@CIMBNIAGA.CO.ID"/>
    <s v="D-2"/>
    <n v="3036093"/>
    <s v="I GUSTI NGURAH DWI SAPTA"/>
    <s v="Head of Non Retail Credit Administration"/>
    <m/>
    <m/>
    <m/>
    <m/>
    <x v="1"/>
    <m/>
    <m/>
    <x v="0"/>
    <n v="0"/>
    <x v="0"/>
    <n v="0"/>
    <x v="0"/>
    <n v="0"/>
  </r>
  <r>
    <n v="3009168"/>
    <s v="MIRA DAROJATUL HASANAH"/>
    <s v="U5"/>
    <x v="8"/>
    <s v="Non Retail Credit Administration"/>
    <s v="Sharia Financing Administration"/>
    <s v="Sharia Booking D3"/>
    <s v="---"/>
    <s v="Sharia Booking Head"/>
    <s v="Sharia Booking Head"/>
    <s v="Kantor Pusat - Griya Niaga 2"/>
    <s v="TANGERANG SELATAN"/>
    <s v="Banten"/>
    <d v="1980-05-20T00:00:00"/>
    <d v="2006-08-23T00:00:00"/>
    <s v="Female"/>
    <s v="KP"/>
    <s v="MIRA.HASANAH@CIMBNIAGA.CO.ID"/>
    <s v="D-3"/>
    <n v="3005656"/>
    <s v="WIRA YUDI"/>
    <s v="Sharia Financing Administration Head"/>
    <m/>
    <m/>
    <m/>
    <m/>
    <x v="1"/>
    <m/>
    <m/>
    <x v="0"/>
    <n v="0"/>
    <x v="0"/>
    <n v="0"/>
    <x v="0"/>
    <n v="0"/>
  </r>
  <r>
    <n v="3008971"/>
    <s v="MOCH TAUFIQ HIDAYAT"/>
    <s v="U5"/>
    <x v="8"/>
    <s v="Non Retail Credit Administration"/>
    <s v="Sharia Financing Administration"/>
    <s v="Sharia Credit Factory D3"/>
    <s v="---"/>
    <s v="Sharia Credit Factory Head"/>
    <s v="Sharia Credit Factory Head"/>
    <s v="Kantor Pusat - Griya Niaga 2"/>
    <s v="TANGERANG SELATAN"/>
    <s v="Banten"/>
    <d v="1980-09-04T00:00:00"/>
    <d v="2006-06-28T00:00:00"/>
    <s v="Male"/>
    <s v="KP"/>
    <s v="MOCH.TAUFIKHIDAYAT@CIMBNIAGA.CO.ID"/>
    <s v="D-3"/>
    <n v="3005656"/>
    <s v="WIRA YUDI"/>
    <s v="Sharia Financing Administration Head"/>
    <m/>
    <m/>
    <m/>
    <m/>
    <x v="1"/>
    <m/>
    <m/>
    <x v="0"/>
    <n v="0"/>
    <x v="0"/>
    <n v="0"/>
    <x v="0"/>
    <n v="0"/>
  </r>
  <r>
    <n v="3004579"/>
    <s v="EKA LASWATI"/>
    <s v="U5"/>
    <x v="8"/>
    <s v="Non Retail Credit Administration"/>
    <s v="Sharia Financing Administration"/>
    <s v="Sharia Drawdown D3"/>
    <s v="---"/>
    <s v="Sharia Drawdown Head"/>
    <s v="Sharia Drawdown Head"/>
    <s v="Kantor Pusat - Griya Niaga 2"/>
    <s v="TANGERANG SELATAN"/>
    <s v="Banten"/>
    <d v="1975-02-11T00:00:00"/>
    <d v="1997-08-24T00:00:00"/>
    <s v="Female"/>
    <s v="KP"/>
    <s v="EKA.LASWATI@CIMBNIAGA.CO.ID"/>
    <s v="D-3"/>
    <n v="3005656"/>
    <s v="WIRA YUDI"/>
    <s v="Sharia Financing Administration Head"/>
    <m/>
    <m/>
    <m/>
    <m/>
    <x v="1"/>
    <m/>
    <m/>
    <x v="0"/>
    <n v="0.25"/>
    <x v="0"/>
    <n v="0"/>
    <x v="0"/>
    <n v="0.125"/>
  </r>
  <r>
    <n v="3028794"/>
    <s v="AHMAD MATIN"/>
    <s v="U7"/>
    <x v="8"/>
    <s v="Non Retail Credit Administration"/>
    <s v="Sharia Financing Administration"/>
    <s v="Sharia Booking D3"/>
    <s v="Sharia Booking Administration D4"/>
    <s v="Sharia Booking Administration Specialist"/>
    <s v="Sharia Booking Administration Specialist"/>
    <s v="Kantor Pusat - Griya Niaga 2"/>
    <s v="TANGERANG SELATAN"/>
    <s v="Banten"/>
    <d v="1992-04-22T00:00:00"/>
    <d v="2015-03-02T00:00:00"/>
    <s v="Male"/>
    <s v="KP"/>
    <s v="AHMAD.MATIN@CIMBNIAGA.CO.ID"/>
    <s v="D-4"/>
    <n v="3009168"/>
    <s v="MIRA DAROJATUL HASANAH"/>
    <s v="Sharia Booking Head"/>
    <m/>
    <m/>
    <m/>
    <m/>
    <x v="1"/>
    <m/>
    <m/>
    <x v="0"/>
    <n v="0"/>
    <x v="0"/>
    <n v="0"/>
    <x v="0"/>
    <n v="0"/>
  </r>
  <r>
    <n v="3024901"/>
    <s v="VALDO"/>
    <s v="U8"/>
    <x v="8"/>
    <s v="Non Retail Credit Administration"/>
    <s v="Sharia Financing Administration"/>
    <s v="Sharia Booking D3"/>
    <s v="Sharia Booking Administration D4"/>
    <s v="Sharia Booking Administration Specialist"/>
    <s v="Sharia Booking Administration Specialist"/>
    <s v="Kantor Pusat - Graha CIMB Niaga"/>
    <s v="JAKARTA SELATAN"/>
    <s v="Dki Jakarta"/>
    <d v="1990-06-23T00:00:00"/>
    <d v="2013-11-25T00:00:00"/>
    <s v="Male"/>
    <s v="KP"/>
    <s v="VALDO@CIMBNIAGA.CO.ID"/>
    <s v="D-4"/>
    <n v="3009168"/>
    <s v="MIRA DAROJATUL HASANAH"/>
    <s v="Sharia Booking Head"/>
    <m/>
    <m/>
    <m/>
    <m/>
    <x v="1"/>
    <m/>
    <m/>
    <x v="0"/>
    <n v="0.05"/>
    <x v="0"/>
    <n v="0"/>
    <x v="0"/>
    <n v="2.5000000000000001E-2"/>
  </r>
  <r>
    <n v="3015936"/>
    <s v="RESTU UNTARI PRATIWI"/>
    <s v="U8"/>
    <x v="8"/>
    <s v="Non Retail Credit Administration"/>
    <s v="Sharia Financing Administration"/>
    <s v="Sharia Booking D3"/>
    <s v="Sharia Booking Administration D4"/>
    <s v="Sharia Booking Administration Specialist"/>
    <s v="Sharia Booking Administration Specialist"/>
    <s v="Kantor Pusat - Graha CIMB Niaga"/>
    <s v="JAKARTA SELATAN"/>
    <s v="Dki Jakarta"/>
    <d v="1985-04-02T00:00:00"/>
    <d v="2011-05-02T00:00:00"/>
    <s v="Female"/>
    <s v="KP"/>
    <s v="RESTU.PRATIWI@CIMBNIAGA.CO.ID"/>
    <s v="D-4"/>
    <n v="3009168"/>
    <s v="MIRA DAROJATUL HASANAH"/>
    <s v="Sharia Booking Head"/>
    <m/>
    <m/>
    <m/>
    <m/>
    <x v="1"/>
    <m/>
    <m/>
    <x v="0"/>
    <n v="0.5"/>
    <x v="0"/>
    <n v="0"/>
    <x v="0"/>
    <n v="0.25"/>
  </r>
  <r>
    <n v="3039531"/>
    <s v="PRASETYA PUTRA PERDANA.T"/>
    <s v="U7"/>
    <x v="8"/>
    <s v="Non Retail Credit Administration"/>
    <s v="Sharia Financing Administration"/>
    <s v="Sharia Credit Factory D3"/>
    <s v="Sharia Credit Factory Administration"/>
    <s v="Sharia Credit Factory Administration Specialist"/>
    <s v="Sharia Credit Factory Administration Specialist"/>
    <s v="Kantor Pusat - Griya Niaga 2"/>
    <s v="TANGERANG SELATAN"/>
    <s v="Banten"/>
    <d v="1990-03-02T00:00:00"/>
    <d v="2019-10-28T00:00:00"/>
    <s v="Male"/>
    <s v="KP"/>
    <s v="PRASETYA.PERDANA.T@CIMBNIAGA.CO.ID"/>
    <s v="D-4"/>
    <n v="3008971"/>
    <s v="MOCH TAUFIQ HIDAYAT"/>
    <s v="Sharia Credit Factory Head"/>
    <m/>
    <m/>
    <m/>
    <m/>
    <x v="1"/>
    <m/>
    <m/>
    <x v="0"/>
    <n v="0"/>
    <x v="0"/>
    <n v="0"/>
    <x v="0"/>
    <n v="0"/>
  </r>
  <r>
    <n v="3021255"/>
    <s v="ESA PUTRI ROMADONA"/>
    <s v="U7"/>
    <x v="8"/>
    <s v="Non Retail Credit Administration"/>
    <s v="Sharia Financing Administration"/>
    <s v="Sharia Credit Factory D3"/>
    <s v="Sharia Credit Factory Administration"/>
    <s v="Sharia Credit Factory Administration Specialist"/>
    <s v="Sharia Credit Factory Administration Specialist"/>
    <s v="Kantor Pusat - Griya Niaga 2"/>
    <s v="TANGERANG SELATAN"/>
    <s v="Banten"/>
    <d v="1991-03-21T00:00:00"/>
    <d v="2013-01-07T00:00:00"/>
    <s v="Female"/>
    <s v="KP"/>
    <s v="ESAPUTRI.ROMADONA@CIMBNIAGA.CO.ID"/>
    <s v="D-4"/>
    <n v="3008971"/>
    <s v="MOCH TAUFIQ HIDAYAT"/>
    <s v="Sharia Credit Factory Head"/>
    <m/>
    <m/>
    <m/>
    <m/>
    <x v="1"/>
    <m/>
    <m/>
    <x v="0"/>
    <n v="0.25"/>
    <x v="0"/>
    <n v="0"/>
    <x v="0"/>
    <n v="0.125"/>
  </r>
  <r>
    <n v="5420294"/>
    <s v="THASYA NANDA SAFYA"/>
    <s v="U9"/>
    <x v="8"/>
    <s v="Non Retail Credit Administration"/>
    <s v="Sharia Financing Administration"/>
    <s v="Sharia Drawdown D3"/>
    <s v="Sharia Drawdown D4"/>
    <s v="Sharia Drawdown Specialist"/>
    <s v="Sharia Drawdown Specialist"/>
    <s v="Kantor Pusat - Griya Niaga 2"/>
    <s v="TANGERANG SELATAN"/>
    <s v="Banten"/>
    <d v="2001-03-26T00:00:00"/>
    <d v="2024-12-30T00:00:00"/>
    <s v="Female"/>
    <s v="KP"/>
    <s v="Thasya.Safya2@cimbniaga.co.id"/>
    <s v="D-4"/>
    <n v="3004579"/>
    <s v="EKA LASWATI"/>
    <s v="Sharia Drawdown Head"/>
    <m/>
    <m/>
    <m/>
    <m/>
    <x v="1"/>
    <m/>
    <m/>
    <x v="0"/>
    <n v="0.75"/>
    <x v="1"/>
    <e v="#N/A"/>
    <x v="1"/>
    <e v="#N/A"/>
  </r>
  <r>
    <n v="3013664"/>
    <s v="MAGDALENA"/>
    <s v="U2"/>
    <x v="8"/>
    <s v="OTAA Office, Cost Management &amp; Analytics"/>
    <s v="---"/>
    <s v="---"/>
    <s v="---"/>
    <s v="Head of OTAA Office, Cost Management, &amp; Analytics"/>
    <s v="Head of OTAA Office, Cost Management, &amp; Analytics"/>
    <s v="Kantor Pusat - Griya Niaga 2"/>
    <s v="TANGERANG SELATAN"/>
    <s v="Banten"/>
    <d v="1979-07-28T00:00:00"/>
    <d v="2010-07-19T00:00:00"/>
    <s v="Female"/>
    <s v="KP"/>
    <s v="MAGDALENA.GUNARDI@CIMBNIAGA.CO.ID"/>
    <s v="D-1"/>
    <n v="5424192"/>
    <s v="RICO USTHAVIA FRANS"/>
    <s v="Operations, Technology, Analytics &amp; AI Director"/>
    <m/>
    <m/>
    <m/>
    <m/>
    <x v="1"/>
    <m/>
    <m/>
    <x v="0"/>
    <n v="0"/>
    <x v="0"/>
    <n v="0"/>
    <x v="0"/>
    <n v="0"/>
  </r>
  <r>
    <n v="3006074"/>
    <s v="BUDI AGUS UDIYONO"/>
    <s v="U5"/>
    <x v="8"/>
    <s v="OTAA Office, Cost Management &amp; Analytics"/>
    <s v="Cloud FinOps"/>
    <s v="---"/>
    <s v="---"/>
    <s v="Cloud FinOps Sr Specialist"/>
    <s v="Cloud FinOps Sr Specialist"/>
    <s v="Kantor Pusat - Griya Niaga 2"/>
    <s v="TANGERANG SELATAN"/>
    <s v="Banten"/>
    <d v="1977-09-01T00:00:00"/>
    <d v="2004-06-02T00:00:00"/>
    <s v="Male"/>
    <s v="KP"/>
    <s v="BUDIAGUS@CIMBNIAGA.CO.ID"/>
    <s v="D-2"/>
    <n v="3013664"/>
    <s v="MAGDALENA"/>
    <s v="Head of OTAA Office, Cost Management &amp; Analytics"/>
    <m/>
    <m/>
    <m/>
    <m/>
    <x v="1"/>
    <m/>
    <m/>
    <x v="0"/>
    <n v="0"/>
    <x v="0"/>
    <n v="0"/>
    <x v="0"/>
    <n v="0"/>
  </r>
  <r>
    <n v="3034842"/>
    <s v="DESTY WULANDARI"/>
    <s v="U4"/>
    <x v="8"/>
    <s v="OTAA Office, Cost Management &amp; Analytics"/>
    <s v="Cost Management &amp; Analytics - Operations &amp; Technology"/>
    <s v="---"/>
    <s v="---"/>
    <s v="Cost Management &amp; Analytics Head"/>
    <s v="Cost Management &amp; Analytics Head"/>
    <s v="Kantor Pusat - Griya Niaga 2"/>
    <s v="TANGERANG SELATAN"/>
    <s v="Banten"/>
    <d v="1992-12-16T00:00:00"/>
    <d v="2017-12-04T00:00:00"/>
    <s v="Female"/>
    <s v="KP"/>
    <s v="DESTY.WULANDARI@CIMBNIAGA.CO.ID"/>
    <s v="D-2"/>
    <n v="3013664"/>
    <s v="MAGDALENA"/>
    <s v="Head of OTAA Office, Cost Management &amp; Analytics"/>
    <m/>
    <m/>
    <m/>
    <m/>
    <x v="1"/>
    <m/>
    <m/>
    <x v="0"/>
    <n v="0"/>
    <x v="0"/>
    <n v="0"/>
    <x v="0"/>
    <n v="0"/>
  </r>
  <r>
    <n v="3041174"/>
    <s v="FIKA RASYIDA RISNAWATI"/>
    <s v="U6"/>
    <x v="8"/>
    <s v="OTAA Office, Cost Management &amp; Analytics"/>
    <s v="Cost Management &amp; Analytics - Operations &amp; Technology"/>
    <s v="Cost Management &amp; Analytics - Operations"/>
    <s v="---"/>
    <s v="Cost Management &amp; Analytics Specialist"/>
    <s v="Cost Management &amp; Analytics Specialist"/>
    <s v="Kantor Pusat - Griya Niaga 2"/>
    <s v="TANGERANG SELATAN"/>
    <s v="Banten"/>
    <d v="1992-05-01T00:00:00"/>
    <d v="2020-04-20T00:00:00"/>
    <s v="Female"/>
    <s v="KP"/>
    <s v="FIKA.RISNAWATI@CIMBNIAGA.CO.ID"/>
    <s v="D-3"/>
    <n v="3034842"/>
    <s v="DESTY WULANDARI"/>
    <s v="Cost Management &amp; Analytics Head - Operations &amp; Technology"/>
    <m/>
    <m/>
    <m/>
    <m/>
    <x v="1"/>
    <m/>
    <m/>
    <x v="0"/>
    <n v="0"/>
    <x v="0"/>
    <n v="0"/>
    <x v="0"/>
    <n v="0"/>
  </r>
  <r>
    <n v="3041162"/>
    <s v="HANNY GOTAMA"/>
    <s v="U7"/>
    <x v="8"/>
    <s v="OTAA Office, Cost Management &amp; Analytics"/>
    <s v="Cost Management &amp; Analytics - Operations &amp; Technology"/>
    <s v="Cost Management &amp; Analytics - Operations"/>
    <s v="---"/>
    <s v="Cost Management &amp; Analytics Specialist"/>
    <s v="Cost Management &amp; Analytics Specialist"/>
    <s v="Kantor Pusat - Griya Niaga 2"/>
    <s v="TANGERANG SELATAN"/>
    <s v="Banten"/>
    <d v="1991-02-20T00:00:00"/>
    <d v="2020-04-20T00:00:00"/>
    <s v="Female"/>
    <s v="KP"/>
    <s v="HANNY.GOTAMA@CIMBNIAGA.CO.ID"/>
    <s v="D-3"/>
    <n v="3034842"/>
    <s v="DESTY WULANDARI"/>
    <s v="Cost Management &amp; Analytics Head - Operations &amp; Technology"/>
    <m/>
    <m/>
    <m/>
    <m/>
    <x v="1"/>
    <m/>
    <m/>
    <x v="0"/>
    <n v="0"/>
    <x v="0"/>
    <n v="0"/>
    <x v="0"/>
    <n v="0"/>
  </r>
  <r>
    <n v="3037696"/>
    <s v="GRAVEO WICAKSANA"/>
    <s v="U8"/>
    <x v="8"/>
    <s v="OTAA Office, Cost Management &amp; Analytics"/>
    <s v="Cost Management &amp; Analytics - Operations &amp; Technology"/>
    <s v="Cost Management &amp; Analytics - Operations"/>
    <s v="---"/>
    <s v="Cost Management &amp; Analytics Specialist"/>
    <s v="Cost Management &amp; Analytics Specialist"/>
    <s v="Kantor Pusat - Griya Niaga 2"/>
    <s v="TANGERANG SELATAN"/>
    <s v="Banten"/>
    <d v="1995-07-15T00:00:00"/>
    <d v="2019-03-01T00:00:00"/>
    <s v="Male"/>
    <s v="KP"/>
    <s v="GRAVEO.WICAKSANA@CIMBNIAGA.CO.ID"/>
    <s v="D-3"/>
    <n v="3034842"/>
    <s v="DESTY WULANDARI"/>
    <s v="Cost Management &amp; Analytics Head - Operations &amp; Technology"/>
    <m/>
    <m/>
    <m/>
    <m/>
    <x v="1"/>
    <m/>
    <m/>
    <x v="1"/>
    <n v="1"/>
    <x v="0"/>
    <n v="0"/>
    <x v="0"/>
    <n v="0.5"/>
  </r>
  <r>
    <n v="5378009"/>
    <s v="ARIF SALAHHUDIN"/>
    <s v="U8"/>
    <x v="8"/>
    <s v="OTAA Office, Cost Management &amp; Analytics"/>
    <s v="Cost Management &amp; Analytics - Operations &amp; Technology"/>
    <s v="Cost Management &amp; Analytics - Operations"/>
    <s v="---"/>
    <s v="Cost Management &amp; Analytics Specialist"/>
    <s v="Cost Management &amp; Analytics Specialist"/>
    <s v="Kantor Pusat - Griya Niaga 2"/>
    <s v="TANGERANG SELATAN"/>
    <s v="Banten"/>
    <d v="1994-10-07T00:00:00"/>
    <d v="2022-10-31T00:00:00"/>
    <s v="Male"/>
    <s v="KP"/>
    <s v="Arif.Salahhudin@cimbniaga.co.id"/>
    <s v="D-3"/>
    <n v="3034842"/>
    <s v="DESTY WULANDARI"/>
    <s v="Cost Management &amp; Analytics Head - Operations &amp; Technology"/>
    <m/>
    <m/>
    <m/>
    <m/>
    <x v="1"/>
    <m/>
    <m/>
    <x v="0"/>
    <n v="0"/>
    <x v="0"/>
    <n v="0"/>
    <x v="0"/>
    <n v="0"/>
  </r>
  <r>
    <n v="5393716"/>
    <s v="VINI SEPTIA HAPSARI"/>
    <s v="U9"/>
    <x v="8"/>
    <s v="OTAA Office, Cost Management &amp; Analytics"/>
    <s v="Cost Management &amp; Analytics - Operations &amp; Technology"/>
    <s v="Cost Management &amp; Analytics - Operations"/>
    <s v="---"/>
    <s v="Cost Management &amp; Analytics Specialist"/>
    <s v="Cost Management &amp; Analytics Specialist"/>
    <s v="Kantor Pusat - Griya Niaga 2"/>
    <s v="TANGERANG SELATAN"/>
    <s v="Banten"/>
    <d v="1995-09-15T00:00:00"/>
    <d v="2023-07-24T00:00:00"/>
    <s v="Female"/>
    <s v="KP"/>
    <s v="Vini.Hapsari@cimbniaga.co.id"/>
    <s v="D-3"/>
    <n v="3034842"/>
    <s v="DESTY WULANDARI"/>
    <s v="Cost Management &amp; Analytics Head - Operations &amp; Technology"/>
    <m/>
    <m/>
    <m/>
    <m/>
    <x v="1"/>
    <m/>
    <m/>
    <x v="0"/>
    <n v="0.05"/>
    <x v="0"/>
    <n v="0"/>
    <x v="0"/>
    <n v="2.5000000000000001E-2"/>
  </r>
  <r>
    <n v="3023424"/>
    <s v="NENENG EKA WIJAYANTI"/>
    <s v="U6"/>
    <x v="8"/>
    <s v="OTAA Office, Cost Management &amp; Analytics"/>
    <s v="Cost Management &amp; Analytics - Operations &amp; Technology"/>
    <s v="Cost Management &amp; Analytics - Technology"/>
    <s v="---"/>
    <s v="Cost Management &amp; Analytics Sr Specialist"/>
    <s v="Cost Management &amp; Analytics Sr Specialist"/>
    <s v="Kantor Pusat - Griya Niaga 2"/>
    <s v="TANGERANG SELATAN"/>
    <s v="Banten"/>
    <d v="1981-03-23T00:00:00"/>
    <d v="2013-06-17T00:00:00"/>
    <s v="Female"/>
    <s v="KP"/>
    <s v="NENENG.WIJAYANTI@CIMBNIAGA.CO.ID"/>
    <s v="D-3"/>
    <n v="3034842"/>
    <s v="DESTY WULANDARI"/>
    <s v="Cost Management &amp; Analytics Head - Operations &amp; Technology"/>
    <m/>
    <m/>
    <m/>
    <m/>
    <x v="1"/>
    <m/>
    <m/>
    <x v="0"/>
    <n v="0"/>
    <x v="0"/>
    <n v="0"/>
    <x v="0"/>
    <n v="0"/>
  </r>
  <r>
    <n v="3040982"/>
    <s v="RIZKI AFRIANDI"/>
    <s v="U7"/>
    <x v="8"/>
    <s v="OTAA Office, Cost Management &amp; Analytics"/>
    <s v="Cost Management &amp; Analytics - Operations &amp; Technology"/>
    <s v="Cost Management &amp; Analytics - Technology"/>
    <s v="---"/>
    <s v="Cost Management &amp; Analytics Specialist"/>
    <s v="Cost Management &amp; Analytics Specialist"/>
    <s v="Kantor Pusat - Griya Niaga 2"/>
    <s v="TANGERANG SELATAN"/>
    <s v="Banten"/>
    <d v="1989-06-24T00:00:00"/>
    <d v="2020-03-30T00:00:00"/>
    <s v="Male"/>
    <s v="KP"/>
    <s v="RIZKI.AFRIANDI@CIMBNIAGA.CO.ID"/>
    <s v="D-3"/>
    <n v="3034842"/>
    <s v="DESTY WULANDARI"/>
    <s v="Cost Management &amp; Analytics Head - Operations &amp; Technology"/>
    <m/>
    <m/>
    <m/>
    <m/>
    <x v="1"/>
    <m/>
    <m/>
    <x v="0"/>
    <n v="0"/>
    <x v="0"/>
    <n v="0"/>
    <x v="0"/>
    <n v="0"/>
  </r>
  <r>
    <n v="3028041"/>
    <s v="OGIE TRYDIANTO M.N"/>
    <s v="U8"/>
    <x v="8"/>
    <s v="OTAA Office, Cost Management &amp; Analytics"/>
    <s v="Cost Management &amp; Analytics - Operations &amp; Technology"/>
    <s v="Cost Management &amp; Analytics - Technology"/>
    <s v="---"/>
    <s v="Cost Management &amp; Analytics Specialist"/>
    <s v="Cost Management &amp; Analytics Specialist"/>
    <s v="Kantor Pusat - Griya Niaga 2"/>
    <s v="TANGERANG SELATAN"/>
    <s v="Banten"/>
    <d v="1993-10-27T00:00:00"/>
    <d v="2014-12-08T00:00:00"/>
    <s v="Male"/>
    <s v="KP"/>
    <s v="OGIE.TRYDIANTO@CIMBNIAGA.CO.ID"/>
    <s v="D-3"/>
    <n v="3034842"/>
    <s v="DESTY WULANDARI"/>
    <s v="Cost Management &amp; Analytics Head - Operations &amp; Technology"/>
    <m/>
    <m/>
    <m/>
    <m/>
    <x v="1"/>
    <m/>
    <m/>
    <x v="0"/>
    <n v="0.2"/>
    <x v="0"/>
    <n v="0"/>
    <x v="0"/>
    <n v="0.1"/>
  </r>
  <r>
    <n v="3040836"/>
    <s v="AULIA HYLAEA SARAH"/>
    <s v="U8"/>
    <x v="8"/>
    <s v="OTAA Office, Cost Management &amp; Analytics"/>
    <s v="Cost Management &amp; Analytics - Operations &amp; Technology"/>
    <s v="Cost Management &amp; Analytics - Technology"/>
    <s v="---"/>
    <s v="Cost Management &amp; Analytics Specialist"/>
    <s v="Cost Management &amp; Analytics Specialist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7388"/>
    <s v="NURSINTYAWATI"/>
    <s v="U8"/>
    <x v="8"/>
    <s v="OTAA Office, Cost Management &amp; Analytics"/>
    <s v="Cost Management &amp; Analytics - Operations &amp; Technology"/>
    <s v="Cost Management &amp; Analytics - Technology"/>
    <s v="---"/>
    <s v="Cost Management &amp; Analytics Specialist"/>
    <s v="Cost Management &amp; Analytics Specialist"/>
    <s v="Kantor Pusat - Griya Niaga 2"/>
    <s v="TANGERANG SELATAN"/>
    <s v="Banten"/>
    <d v="1994-11-25T00:00:00"/>
    <d v="2023-04-03T00:00:00"/>
    <s v="Female"/>
    <s v="KP"/>
    <s v="Nursintyawati.Nursintyawati@cimbniaga.co.id"/>
    <s v="D-3"/>
    <n v="3034842"/>
    <s v="DESTY WULANDARI"/>
    <s v="Cost Management &amp; Analytics Head - Operations &amp; Technology"/>
    <m/>
    <m/>
    <m/>
    <m/>
    <x v="1"/>
    <m/>
    <m/>
    <x v="0"/>
    <n v="0"/>
    <x v="0"/>
    <n v="0"/>
    <x v="0"/>
    <n v="0"/>
  </r>
  <r>
    <n v="5397801"/>
    <s v="AJENG NORMASARI SEKARNINGRUM"/>
    <s v="U8"/>
    <x v="8"/>
    <s v="OTAA Office, Cost Management &amp; Analytics"/>
    <s v="Cost Management &amp; Analytics - Operations &amp; Technology"/>
    <s v="Cost Management &amp; Analytics - Technology"/>
    <s v="---"/>
    <s v="Cost Management &amp; Analytics Specialist"/>
    <s v="Cost Management &amp; Analytics Specialist"/>
    <s v="Kantor Pusat - Griya Niaga 2"/>
    <s v="TANGERANG SELATAN"/>
    <s v="Banten"/>
    <d v="1995-03-23T00:00:00"/>
    <d v="2023-10-09T00:00:00"/>
    <s v="Female"/>
    <s v="KP"/>
    <s v="Ajeng.Sekarningrum@cimbniaga.co.id"/>
    <s v="D-3"/>
    <n v="3034842"/>
    <s v="DESTY WULANDARI"/>
    <s v="Cost Management &amp; Analytics Head - Operations &amp; Technology"/>
    <m/>
    <m/>
    <m/>
    <m/>
    <x v="1"/>
    <m/>
    <m/>
    <x v="0"/>
    <n v="0"/>
    <x v="0"/>
    <n v="0"/>
    <x v="0"/>
    <n v="0"/>
  </r>
  <r>
    <n v="5422917"/>
    <s v="EVA MARSALINA"/>
    <s v="U8"/>
    <x v="8"/>
    <s v="OTAA Office, Cost Management &amp; Analytics"/>
    <s v="Cost Management &amp; Analytics - Operations &amp; Technology"/>
    <s v="Cost Management &amp; Analytics - Technology"/>
    <s v="---"/>
    <s v="Cost Management &amp; Analytics Specialist"/>
    <s v="Cost Management &amp; Analytics Specialist"/>
    <s v="Kantor Pusat - Griya Niaga 2"/>
    <s v="TANGERANG SELATAN"/>
    <s v="Banten"/>
    <d v="1996-03-03T00:00:00"/>
    <d v="2025-03-17T00:00:00"/>
    <s v="Female"/>
    <s v="KP"/>
    <s v="eva.marsalina@cimbniaga.co.id"/>
    <s v="D-3"/>
    <n v="3034842"/>
    <s v="DESTY WULANDARI"/>
    <s v="Cost Management &amp; Analytics Head - Operations &amp; Technology"/>
    <m/>
    <m/>
    <m/>
    <m/>
    <x v="1"/>
    <m/>
    <m/>
    <x v="0"/>
    <n v="0.25"/>
    <x v="1"/>
    <e v="#N/A"/>
    <x v="1"/>
    <e v="#N/A"/>
  </r>
  <r>
    <n v="3026811"/>
    <s v="DETO HAVIRON SURJATMOKO"/>
    <s v="U4"/>
    <x v="8"/>
    <s v="OTAA Office, Cost Management &amp; Analytics"/>
    <s v="OTAA Management Office D2"/>
    <s v="---"/>
    <s v="---"/>
    <s v="OTAA Management Office Head"/>
    <s v="OTAA Management Office Head"/>
    <s v="Kantor Pusat - Griya Niaga 2"/>
    <s v="TANGERANG SELATAN"/>
    <s v="Banten"/>
    <d v="1981-02-18T00:00:00"/>
    <d v="2014-07-14T00:00:00"/>
    <s v="Male"/>
    <s v="KP"/>
    <s v="DETO.SURJATMOKO@CIMBNIAGA.CO.ID"/>
    <s v="D-2"/>
    <n v="3013664"/>
    <s v="MAGDALENA"/>
    <s v="Head of OTAA Office, Cost Management &amp; Analytics"/>
    <m/>
    <m/>
    <m/>
    <m/>
    <x v="1"/>
    <m/>
    <m/>
    <x v="1"/>
    <n v="1"/>
    <x v="0"/>
    <n v="0"/>
    <x v="0"/>
    <n v="0.5"/>
  </r>
  <r>
    <n v="3009624"/>
    <s v="HARIS MULYANTO"/>
    <s v="U5"/>
    <x v="8"/>
    <s v="OTAA Office, Cost Management &amp; Analytics"/>
    <s v="OTAA Management Office D2"/>
    <s v="IT Service Level Management"/>
    <s v="---"/>
    <s v="IT Service Level Management Sr Specialist"/>
    <s v="IT Service Level Management Sr Specialist"/>
    <s v="Kantor Pusat - Griya Niaga 2"/>
    <s v="TANGERANG SELATAN"/>
    <s v="Banten"/>
    <d v="1971-10-23T00:00:00"/>
    <d v="2007-01-01T00:00:00"/>
    <s v="Male"/>
    <s v="KP"/>
    <s v="HARIS.MULYANTO@CIMBNIAGA.CO.ID"/>
    <s v="D-3"/>
    <n v="3026811"/>
    <s v="DETO HAVIRON SURJATMOKO"/>
    <s v="OTAA Management Office Head"/>
    <m/>
    <m/>
    <m/>
    <m/>
    <x v="1"/>
    <m/>
    <m/>
    <x v="0"/>
    <n v="0"/>
    <x v="0"/>
    <n v="0"/>
    <x v="0"/>
    <n v="0"/>
  </r>
  <r>
    <n v="3017763"/>
    <s v="ALBERT KURNIADI"/>
    <s v="U5"/>
    <x v="8"/>
    <s v="OTAA Office, Cost Management &amp; Analytics"/>
    <s v="OTAA Management Office D2"/>
    <s v="OTAA Management Office"/>
    <s v="---"/>
    <s v="OTAA Management Office Sr Specialist"/>
    <s v="OTAA Management Office Sr Specialist"/>
    <s v="Kantor Pusat - Griya Niaga 2"/>
    <s v="TANGERANG SELATAN"/>
    <s v="Banten"/>
    <d v="1972-08-25T00:00:00"/>
    <d v="2011-12-19T00:00:00"/>
    <s v="Male"/>
    <s v="KP"/>
    <s v="ALBERT.KURNIADI@CIMBNIAGA.CO.ID"/>
    <s v="D-3"/>
    <n v="3026811"/>
    <s v="DETO HAVIRON SURJATMOKO"/>
    <s v="OTAA Management Office Head"/>
    <m/>
    <m/>
    <m/>
    <m/>
    <x v="1"/>
    <m/>
    <m/>
    <x v="0"/>
    <n v="0.05"/>
    <x v="0"/>
    <n v="0"/>
    <x v="0"/>
    <n v="2.5000000000000001E-2"/>
  </r>
  <r>
    <n v="3036459"/>
    <s v="RIDHO SUGITA"/>
    <s v="U6"/>
    <x v="8"/>
    <s v="OTAA Office, Cost Management &amp; Analytics"/>
    <s v="OTAA Management Office D2"/>
    <s v="OTAA Management Office"/>
    <s v="---"/>
    <s v="OTAA Management Office Sr Specialist"/>
    <s v="OTAA Management Office Sr Specialist"/>
    <s v="Kantor Pusat - Griya Niaga 2"/>
    <s v="TANGERANG SELATAN"/>
    <s v="Banten"/>
    <d v="1984-06-18T00:00:00"/>
    <d v="2018-10-01T00:00:00"/>
    <s v="Male"/>
    <s v="KP"/>
    <s v="RIDHO.SUGITA@CIMBNIAGA.CO.ID"/>
    <s v="D-3"/>
    <n v="3026811"/>
    <s v="DETO HAVIRON SURJATMOKO"/>
    <s v="OTAA Management Office Head"/>
    <m/>
    <m/>
    <m/>
    <m/>
    <x v="1"/>
    <m/>
    <m/>
    <x v="0"/>
    <n v="0.3"/>
    <x v="0"/>
    <n v="0"/>
    <x v="0"/>
    <n v="0.15"/>
  </r>
  <r>
    <n v="3009143"/>
    <s v="RITA TANUMIHARDJA"/>
    <s v="U6"/>
    <x v="8"/>
    <s v="OTAA Office, Cost Management &amp; Analytics"/>
    <s v="OTAA Management Office D2"/>
    <s v="OTAA Management Office"/>
    <s v="--"/>
    <s v="OTAA Management Office Sr Specialist"/>
    <s v="OTAA Management Office Sr Specialist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9049"/>
    <s v="MARINDA NUUR PUTRI"/>
    <s v="U7"/>
    <x v="8"/>
    <s v="OTAA Office, Cost Management &amp; Analytics"/>
    <s v="OTAA Management Office D2"/>
    <s v="OTAA Management Office"/>
    <s v="---"/>
    <s v="OTAA Management Office Specialist"/>
    <s v="OTAA Management Office Specialist"/>
    <s v="Kantor Pusat - Griya Niaga 2"/>
    <s v="TANGERANG SELATAN"/>
    <s v="Banten"/>
    <d v="1992-02-04T00:00:00"/>
    <d v="2019-09-16T00:00:00"/>
    <s v="Female"/>
    <s v="KP"/>
    <s v="MARINDA.PUTRI@CIMBNIAGA.CO.ID"/>
    <s v="D-3"/>
    <n v="3026811"/>
    <s v="DETO HAVIRON SURJATMOKO"/>
    <s v="OTAA Management Office Head"/>
    <m/>
    <m/>
    <m/>
    <m/>
    <x v="1"/>
    <m/>
    <m/>
    <x v="0"/>
    <n v="0.15"/>
    <x v="0"/>
    <n v="0"/>
    <x v="0"/>
    <n v="7.4999999999999997E-2"/>
  </r>
  <r>
    <n v="5397417"/>
    <s v="FIRLY WIRYANDHANI"/>
    <s v="U8"/>
    <x v="8"/>
    <s v="OTAA Office, Cost Management &amp; Analytics"/>
    <s v="OTAA Management Office D2"/>
    <s v="OTAA Management Office"/>
    <s v="---"/>
    <s v="OTAA Management Office Specialist"/>
    <s v="OTAA Management Office Specialist"/>
    <s v="Kantor Pusat - Griya Niaga 2"/>
    <s v="TANGERANG SELATAN"/>
    <s v="Banten"/>
    <d v="2001-05-21T00:00:00"/>
    <d v="2023-10-02T00:00:00"/>
    <s v="Male"/>
    <s v="KP"/>
    <s v="firly.wiryandhani2@cimbniaga.co.id"/>
    <s v="D-3"/>
    <n v="3026811"/>
    <s v="DETO HAVIRON SURJATMOKO"/>
    <s v="OTAA Management Office Head"/>
    <m/>
    <m/>
    <m/>
    <m/>
    <x v="1"/>
    <m/>
    <m/>
    <x v="1"/>
    <n v="1"/>
    <x v="0"/>
    <n v="0"/>
    <x v="0"/>
    <n v="0.5"/>
  </r>
  <r>
    <n v="3023462"/>
    <s v="INTAN RATNASARI"/>
    <s v="U8"/>
    <x v="8"/>
    <s v="OTAA Office, Cost Management &amp; Analytics"/>
    <s v="OTAA Management Office D2"/>
    <s v="OTAA Management Office"/>
    <s v="---"/>
    <s v="OTAA Management Office Specialist"/>
    <s v="OTAA Management Office Specialist"/>
    <s v="Kantor Pusat - Griya Niaga 2"/>
    <s v="TANGERANG SELATAN"/>
    <s v="Banten"/>
    <d v="1984-02-16T00:00:00"/>
    <d v="2013-06-24T00:00:00"/>
    <s v="Female"/>
    <s v="KP"/>
    <s v="INTAN.SARI2@CIMBNIAGA.CO.ID"/>
    <s v="D-3"/>
    <n v="3026811"/>
    <s v="DETO HAVIRON SURJATMOKO"/>
    <s v="OTAA Management Office Head"/>
    <m/>
    <m/>
    <m/>
    <m/>
    <x v="1"/>
    <m/>
    <m/>
    <x v="0"/>
    <n v="0"/>
    <x v="0"/>
    <n v="0"/>
    <x v="0"/>
    <n v="0"/>
  </r>
  <r>
    <n v="3027673"/>
    <s v="MOHAMAD RIFA'I"/>
    <s v="U9"/>
    <x v="8"/>
    <s v="OTAA Office, Cost Management &amp; Analytics"/>
    <s v="OTAA Management Office D2"/>
    <s v="OTAA Management Office"/>
    <s v="---"/>
    <s v="OTAA Management Office Specialist"/>
    <s v="OTAA Management Office Specialist"/>
    <s v="Kantor Pusat - Griya Niaga 2"/>
    <s v="TANGERANG SELATAN"/>
    <s v="Banten"/>
    <d v="1991-08-20T00:00:00"/>
    <d v="2014-10-27T00:00:00"/>
    <s v="Male"/>
    <s v="KP"/>
    <s v="MOHAMAD.RIFAI@CIMBNIAGA.CO.ID"/>
    <s v="D-3"/>
    <n v="3026811"/>
    <s v="DETO HAVIRON SURJATMOKO"/>
    <s v="OTAA Management Office Head"/>
    <m/>
    <m/>
    <m/>
    <m/>
    <x v="1"/>
    <m/>
    <m/>
    <x v="0"/>
    <n v="0.45"/>
    <x v="0"/>
    <n v="0"/>
    <x v="0"/>
    <n v="0.22500000000000001"/>
  </r>
  <r>
    <n v="3025468"/>
    <s v="CAROLINA DEWI LARASATI"/>
    <s v="U6"/>
    <x v="8"/>
    <s v="OTAA Office, Cost Management &amp; Analytics"/>
    <s v="Project Improvement"/>
    <s v="---"/>
    <s v="---"/>
    <s v="Project Improvement Specialist"/>
    <s v="Project Improvement Specialist"/>
    <s v="Kantor Pusat - Griya Niaga 2"/>
    <s v="TANGERANG SELATAN"/>
    <s v="Banten"/>
    <d v="1977-09-21T00:00:00"/>
    <d v="2014-02-07T00:00:00"/>
    <s v="Female"/>
    <s v="KP"/>
    <s v="CAROLINA.LARASATI@CIMBNIAGA.CO.ID"/>
    <s v="D-2"/>
    <n v="3013664"/>
    <s v="MAGDALENA"/>
    <s v="Head of OTAA Office, Cost Management &amp; Analytics"/>
    <m/>
    <m/>
    <m/>
    <m/>
    <x v="1"/>
    <m/>
    <m/>
    <x v="0"/>
    <n v="0.5"/>
    <x v="0"/>
    <n v="0"/>
    <x v="0"/>
    <n v="0.25"/>
  </r>
  <r>
    <n v="5400463"/>
    <s v="PUTY SHERLYTA"/>
    <s v="U7"/>
    <x v="8"/>
    <s v="OTAA Office, Cost Management &amp; Analytics"/>
    <s v="Project Improvement"/>
    <s v="---"/>
    <s v="---"/>
    <s v="Project Improvement Specialist"/>
    <s v="Project Improvement Specialist"/>
    <s v="Kantor Pusat - Griya Niaga 2"/>
    <s v="TANGERANG SELATAN"/>
    <s v="Banten"/>
    <d v="1995-08-07T00:00:00"/>
    <d v="2023-12-11T00:00:00"/>
    <s v="Female"/>
    <s v="KP"/>
    <s v="puty.sherlyta@cimbniaga.co.id"/>
    <s v="D-2"/>
    <n v="3013664"/>
    <s v="MAGDALENA"/>
    <s v="Head of OTAA Office, Cost Management &amp; Analytics"/>
    <m/>
    <m/>
    <m/>
    <m/>
    <x v="1"/>
    <m/>
    <m/>
    <x v="0"/>
    <n v="0.2"/>
    <x v="0"/>
    <n v="0"/>
    <x v="0"/>
    <n v="0.1"/>
  </r>
  <r>
    <n v="5601703"/>
    <s v="DANIEL LIUNANDO"/>
    <s v="U3"/>
    <x v="8"/>
    <s v="OTAA Risk Control Unit"/>
    <s v="---"/>
    <s v="---"/>
    <s v="---"/>
    <s v="Head of OTAA Risk Control Unit"/>
    <s v="Head of OTAA Risk Control Unit"/>
    <s v="Kantor Pusat - Griya Niaga 2"/>
    <s v="TANGERANG SELATAN"/>
    <s v="Banten"/>
    <d v="1981-05-08T00:00:00"/>
    <d v="2026-01-05T00:00:00"/>
    <s v="Male"/>
    <s v="KP"/>
    <s v="daniel.liunando@cimbniaga.co.id"/>
    <s v="D-1"/>
    <n v="5424192"/>
    <s v="RICO USTHAVIA FRANS"/>
    <s v="Operations, Technology, Analytics &amp; AI Director"/>
    <m/>
    <m/>
    <m/>
    <m/>
    <x v="1"/>
    <m/>
    <m/>
    <x v="0"/>
    <n v="0"/>
    <x v="1"/>
    <e v="#N/A"/>
    <x v="1"/>
    <e v="#N/A"/>
  </r>
  <r>
    <n v="3035461"/>
    <s v="SIGIT ARIATMOKO"/>
    <s v="U4"/>
    <x v="8"/>
    <s v="OTAA Risk Control Unit"/>
    <s v="Risk Control Unit - CBO, OCMA &amp; DAAI"/>
    <s v="---"/>
    <s v="---"/>
    <s v="Risk Control Unit Head"/>
    <s v="Risk Control Unit Head"/>
    <s v="Kantor Pusat - Griya Niaga 2"/>
    <s v="TANGERANG SELATAN"/>
    <s v="Banten"/>
    <d v="1983-06-26T00:00:00"/>
    <d v="2018-04-09T00:00:00"/>
    <s v="Male"/>
    <s v="KP"/>
    <s v="SIGIT.ARIATMOKO@CIMBNIAGA.CO.ID"/>
    <s v="D-2"/>
    <n v="5601703"/>
    <s v="DANIEL LIUNANDO"/>
    <s v="Head of OTAA Risk Control Unit"/>
    <m/>
    <m/>
    <m/>
    <m/>
    <x v="1"/>
    <m/>
    <m/>
    <x v="0"/>
    <n v="0"/>
    <x v="0"/>
    <n v="0"/>
    <x v="0"/>
    <n v="0"/>
  </r>
  <r>
    <n v="3003849"/>
    <s v="ANDREAS DONDY CHRISTIAWAN"/>
    <s v="U8"/>
    <x v="8"/>
    <s v="OTAA Risk Control Unit"/>
    <s v="Risk Control Unit - CBO, OCMA &amp; DAAI"/>
    <s v="RCU - CDG Area &amp; RP Area"/>
    <s v="---"/>
    <s v="Risk Control Unit Specialist"/>
    <s v="Risk Control Unit Specialist"/>
    <s v="KCP - Surabaya - Tidar - TDR"/>
    <s v="SURABAYA"/>
    <s v="Jawa Timur"/>
    <d v="1971-12-27T00:00:00"/>
    <d v="1996-08-12T00:00:00"/>
    <s v="Male"/>
    <s v="TDR"/>
    <s v="ANDREAS.DONDY@CIMBNIAGA.CO.ID"/>
    <s v="D-3"/>
    <n v="3035461"/>
    <s v="SIGIT ARIATMOKO"/>
    <s v="Risk Control Unit Head - CBO, OCMA &amp; DAAI"/>
    <m/>
    <m/>
    <m/>
    <m/>
    <x v="1"/>
    <m/>
    <m/>
    <x v="0"/>
    <n v="0"/>
    <x v="0"/>
    <n v="0"/>
    <x v="0"/>
    <n v="0"/>
  </r>
  <r>
    <n v="3029858"/>
    <s v="ASIMA DAYANTI"/>
    <s v="U7"/>
    <x v="8"/>
    <s v="OTAA Risk Control Unit"/>
    <s v="Risk Control Unit - CBO, OCMA &amp; DAAI"/>
    <s v="RCU - CDRLO, HO &amp; OCMA"/>
    <s v="---"/>
    <s v="Risk Control Unit Specialist"/>
    <s v="Risk Control Unit Specialist"/>
    <s v="Kantor Pusat - Griya Niaga 2"/>
    <s v="TANGERANG SELATAN"/>
    <s v="Banten"/>
    <d v="1986-08-04T00:00:00"/>
    <d v="2015-10-01T00:00:00"/>
    <s v="Female"/>
    <s v="KP"/>
    <s v="ASIMA.DAYANTI@CIMBNIAGA.CO.ID"/>
    <s v="D-3"/>
    <n v="3035461"/>
    <s v="SIGIT ARIATMOKO"/>
    <s v="Risk Control Unit Head - CBO, OCMA &amp; DAAI"/>
    <m/>
    <m/>
    <m/>
    <m/>
    <x v="1"/>
    <m/>
    <m/>
    <x v="0"/>
    <n v="0"/>
    <x v="0"/>
    <n v="0"/>
    <x v="0"/>
    <n v="0"/>
  </r>
  <r>
    <n v="5601557"/>
    <s v="SISKA PURWATI"/>
    <s v="U7"/>
    <x v="8"/>
    <s v="OTAA Risk Control Unit"/>
    <s v="Risk Control Unit - CBO, OCMA &amp; DAAI"/>
    <s v="RCU - DAAI"/>
    <s v="---"/>
    <s v="Risk Control Unit Specialist"/>
    <s v="Risk Control Unit Specialist"/>
    <s v="Kantor Pusat - Griya Niaga 2"/>
    <s v="TANGERANG SELATAN"/>
    <s v="Banten"/>
    <d v="1995-08-14T00:00:00"/>
    <d v="2025-12-01T00:00:00"/>
    <s v="Female"/>
    <s v="KP"/>
    <s v="siska.purwati@cimbniaga.co.id"/>
    <s v="D-3"/>
    <n v="3035461"/>
    <s v="SIGIT ARIATMOKO"/>
    <s v="Risk Control Unit Head - CBO, OCMA &amp; DAAI"/>
    <m/>
    <m/>
    <m/>
    <m/>
    <x v="1"/>
    <m/>
    <m/>
    <x v="0"/>
    <n v="0"/>
    <x v="1"/>
    <e v="#N/A"/>
    <x v="1"/>
    <e v="#N/A"/>
  </r>
  <r>
    <n v="5600346"/>
    <s v="THEODORA DINA EKASARI"/>
    <s v="U8"/>
    <x v="8"/>
    <s v="OTAA Risk Control Unit"/>
    <s v="Risk Control Unit - CBO, OCMA &amp; DAAI"/>
    <s v="RCU - DAAI"/>
    <s v="---"/>
    <s v="Risk Control Unit Specialist"/>
    <s v="Risk Control Unit Specialist"/>
    <s v="Kantor Pusat - Griya Niaga 2"/>
    <s v="TANGERANG SELATAN"/>
    <s v="Banten"/>
    <d v="1997-03-30T00:00:00"/>
    <d v="2025-06-02T00:00:00"/>
    <s v="Female"/>
    <s v="KP"/>
    <s v="Theodora.Ekasari@cimbniaga.co.id"/>
    <s v="D-3"/>
    <n v="3035461"/>
    <s v="SIGIT ARIATMOKO"/>
    <s v="Risk Control Unit Head - CBO, OCMA &amp; DAAI"/>
    <m/>
    <m/>
    <m/>
    <m/>
    <x v="1"/>
    <m/>
    <m/>
    <x v="0"/>
    <n v="0"/>
    <x v="1"/>
    <e v="#N/A"/>
    <x v="1"/>
    <e v="#N/A"/>
  </r>
  <r>
    <n v="3004101"/>
    <s v="WARMO"/>
    <s v="U6"/>
    <x v="8"/>
    <s v="OTAA Risk Control Unit"/>
    <s v="Risk Control Unit - CBO, OCMA &amp; DAAI"/>
    <s v="RCU - RP HO &amp; Area - Jakarta"/>
    <s v="---"/>
    <s v="Risk Control Unit Specialist"/>
    <s v="Risk Control Unit Specialist"/>
    <s v="Kantor Fungsional Non Operasional - Gajah Mada"/>
    <s v="JAKARTA PUSAT"/>
    <s v="Dki Jakarta"/>
    <d v="1972-07-29T00:00:00"/>
    <d v="1997-02-01T00:00:00"/>
    <s v="Male"/>
    <s v="KFNO"/>
    <s v="WARMO@CIMBNIAGA.CO.ID"/>
    <s v="D-3"/>
    <n v="3035461"/>
    <s v="SIGIT ARIATMOKO"/>
    <s v="Risk Control Unit Head - CBO, OCMA &amp; DAAI"/>
    <m/>
    <m/>
    <m/>
    <m/>
    <x v="1"/>
    <m/>
    <m/>
    <x v="0"/>
    <n v="0.35"/>
    <x v="0"/>
    <n v="0"/>
    <x v="0"/>
    <n v="0.17499999999999999"/>
  </r>
  <r>
    <n v="5365820"/>
    <s v="DAVID ADHITYA PERDANA HUTABARAT"/>
    <s v="U7"/>
    <x v="8"/>
    <s v="OTAA Risk Control Unit"/>
    <s v="Risk Control Unit - CBO, OCMA &amp; DAAI"/>
    <s v="RCU - RPS"/>
    <s v="---"/>
    <s v="Risk Control Unit Sr Specialist"/>
    <s v="Risk Control Unit Sr Specialist"/>
    <s v="Kantor Pusat - Griya Niaga 2"/>
    <s v="TANGERANG SELATAN"/>
    <s v="Banten"/>
    <d v="1994-05-20T00:00:00"/>
    <d v="2022-03-01T00:00:00"/>
    <s v="Male"/>
    <s v="KP"/>
    <s v="David.Hutabarat@cimbniaga.co.id"/>
    <s v="D-3"/>
    <n v="3035461"/>
    <s v="SIGIT ARIATMOKO"/>
    <s v="Risk Control Unit Head - CBO, OCMA &amp; DAAI"/>
    <m/>
    <m/>
    <m/>
    <m/>
    <x v="1"/>
    <m/>
    <m/>
    <x v="0"/>
    <n v="0"/>
    <x v="0"/>
    <n v="0"/>
    <x v="0"/>
    <n v="0"/>
  </r>
  <r>
    <n v="5416490"/>
    <s v="IRWANDI"/>
    <s v="U7"/>
    <x v="8"/>
    <s v="OTAA Risk Control Unit"/>
    <s v="Risk Control Unit - CBO, OCMA &amp; DAAI"/>
    <s v="RCU - RPS"/>
    <s v="---"/>
    <s v="Risk Control Unit Specialist"/>
    <s v="Risk Control Unit Specialist"/>
    <s v="Kantor Pusat - Griya Niaga 2"/>
    <s v="TANGERANG SELATAN"/>
    <s v="Banten"/>
    <d v="1992-10-28T00:00:00"/>
    <d v="2024-10-21T00:00:00"/>
    <s v="Male"/>
    <s v="KP"/>
    <s v="irwandi@cimbniaga.co.id"/>
    <s v="D-3"/>
    <n v="3035461"/>
    <s v="SIGIT ARIATMOKO"/>
    <s v="Risk Control Unit Head - CBO, OCMA &amp; DAAI"/>
    <m/>
    <m/>
    <m/>
    <m/>
    <x v="1"/>
    <m/>
    <m/>
    <x v="0"/>
    <n v="0"/>
    <x v="1"/>
    <e v="#N/A"/>
    <x v="1"/>
    <e v="#N/A"/>
  </r>
  <r>
    <n v="3039086"/>
    <s v="DYAH PUSPITANINGRUM"/>
    <s v="U7"/>
    <x v="8"/>
    <s v="OTAA Risk Control Unit"/>
    <s v="Risk Control Unit - CBO, OCMA &amp; DAAI"/>
    <s v="RCU - STCC"/>
    <s v="---"/>
    <s v="Risk Control Unit Sr Specialist"/>
    <s v="Risk Control Unit Sr Specialist"/>
    <s v="Kantor Pusat - Griya Niaga 2"/>
    <s v="TANGERANG SELATAN"/>
    <s v="Banten"/>
    <d v="1992-04-26T00:00:00"/>
    <d v="2019-09-11T00:00:00"/>
    <s v="Female"/>
    <s v="KP"/>
    <s v="DYAH.PUSPITANINGRUM@CIMBNIAGA.CO.ID"/>
    <s v="D-3"/>
    <n v="3035461"/>
    <s v="SIGIT ARIATMOKO"/>
    <s v="Risk Control Unit Head - CBO, OCMA &amp; DAAI"/>
    <m/>
    <m/>
    <m/>
    <m/>
    <x v="1"/>
    <m/>
    <m/>
    <x v="0"/>
    <n v="0"/>
    <x v="0"/>
    <n v="0"/>
    <x v="0"/>
    <n v="0"/>
  </r>
  <r>
    <n v="3002596"/>
    <s v="DEDY TRISNADI"/>
    <s v="U8"/>
    <x v="8"/>
    <s v="OTAA Risk Control Unit"/>
    <s v="Risk Control Unit - CBO, OCMA &amp; DAAI"/>
    <s v="RCU - STCC - ATM Ops"/>
    <s v="---"/>
    <s v="Risk Control Unit Specialist"/>
    <s v="Risk Control Unit Specialist"/>
    <s v="Kantor Pusat - Griya Niaga 2"/>
    <s v="TANGERANG SELATAN"/>
    <s v="Banten"/>
    <d v="1974-02-09T00:00:00"/>
    <d v="1994-04-26T00:00:00"/>
    <s v="Male"/>
    <s v="KP"/>
    <s v="DEDY.TRISNADI@CIMBNIAGA.CO.ID"/>
    <s v="D-3"/>
    <n v="3035461"/>
    <s v="SIGIT ARIATMOKO"/>
    <s v="Risk Control Unit Head - CBO, OCMA &amp; DAAI"/>
    <m/>
    <m/>
    <m/>
    <m/>
    <x v="1"/>
    <m/>
    <m/>
    <x v="0"/>
    <n v="0"/>
    <x v="0"/>
    <n v="0"/>
    <x v="0"/>
    <n v="0"/>
  </r>
  <r>
    <n v="3040832"/>
    <s v="CHRISTIN ANGELINA KABAN"/>
    <s v="U8"/>
    <x v="8"/>
    <s v="OTAA Risk Control Unit"/>
    <s v="Risk Control Unit - CBO, OCMA &amp; DAAI"/>
    <s v="RCU - STCC - DAO, BAO &amp; WMO"/>
    <s v="---"/>
    <s v="Risk Control Unit Specialist"/>
    <s v="Risk Control Unit Specialist"/>
    <s v="Kantor Pusat - Griya Niaga 2"/>
    <s v="TANGERANG SELATAN"/>
    <s v="Banten"/>
    <d v="1997-02-28T00:00:00"/>
    <d v="2020-03-09T00:00:00"/>
    <s v="Female"/>
    <s v="KP"/>
    <s v="CHRISTIN.KABAN@CIMBNIAGA.CO.ID"/>
    <s v="D-3"/>
    <n v="3035461"/>
    <s v="SIGIT ARIATMOKO"/>
    <s v="Risk Control Unit Head - CBO, OCMA &amp; DAAI"/>
    <m/>
    <m/>
    <m/>
    <m/>
    <x v="1"/>
    <m/>
    <m/>
    <x v="0"/>
    <n v="0"/>
    <x v="0"/>
    <n v="0"/>
    <x v="0"/>
    <n v="0"/>
  </r>
  <r>
    <n v="3009183"/>
    <s v="HARDI KURNIAWAN"/>
    <s v="U4"/>
    <x v="8"/>
    <s v="OTAA Risk Control Unit"/>
    <s v="Risk Control Unit - IT &amp; Information Security"/>
    <s v="RCU - Information Security"/>
    <s v="---"/>
    <s v="Risk Control Unit Sr Specialist"/>
    <s v="Risk Control Unit Sr Specialist"/>
    <s v="Kantor Pusat - Griya Niaga 2"/>
    <s v="TANGERANG SELATAN"/>
    <s v="Banten"/>
    <d v="1979-09-23T00:00:00"/>
    <d v="2006-08-28T00:00:00"/>
    <s v="Male"/>
    <s v="KP"/>
    <s v="HARDI.KURNIAWAN@CIMBNIAGA.CO.ID"/>
    <s v="D-3"/>
    <n v="5602261"/>
    <s v="RIZKY ADRIAN HAPSORO"/>
    <s v="Risk Control Unit Head - IT &amp; Information Security"/>
    <m/>
    <m/>
    <m/>
    <m/>
    <x v="1"/>
    <m/>
    <m/>
    <x v="0"/>
    <n v="0.95"/>
    <x v="0"/>
    <n v="0"/>
    <x v="0"/>
    <n v="0.47499999999999998"/>
  </r>
  <r>
    <n v="5374757"/>
    <s v="MIKA MAYSHE"/>
    <s v="U6"/>
    <x v="8"/>
    <s v="OTAA Risk Control Unit"/>
    <s v="Risk Control Unit - IT &amp; Information Security"/>
    <s v="RCU - Information Security"/>
    <s v="---"/>
    <s v="Risk Control Unit Specialist"/>
    <s v="Risk Control Unit Specialist"/>
    <s v="Kantor Pusat - Griya Niaga 2"/>
    <s v="TANGERANG SELATAN"/>
    <s v="Banten"/>
    <d v="1985-05-23T00:00:00"/>
    <d v="2022-08-29T00:00:00"/>
    <s v="Female"/>
    <s v="KP"/>
    <s v="Mika.Mayshe@cimbniaga.co.id"/>
    <s v="D-3"/>
    <n v="5602261"/>
    <s v="RIZKY ADRIAN HAPSORO"/>
    <s v="Risk Control Unit Head - IT &amp; Information Security"/>
    <m/>
    <m/>
    <m/>
    <m/>
    <x v="1"/>
    <m/>
    <m/>
    <x v="0"/>
    <n v="0.1"/>
    <x v="0"/>
    <n v="0"/>
    <x v="0"/>
    <n v="0.05"/>
  </r>
  <r>
    <n v="3041556"/>
    <s v="ANITA WULANSARI"/>
    <s v="U5"/>
    <x v="8"/>
    <s v="OTAA Risk Control Unit"/>
    <s v="Risk Control Unit - IT &amp; Information Security"/>
    <s v="RCU - IT Application &amp; BCM"/>
    <s v="---"/>
    <s v="Risk Control Unit Sr Specialist"/>
    <s v="Risk Control Unit Sr Specialist"/>
    <s v="Kantor Pusat - Griya Niaga 2"/>
    <s v="TANGERANG SELATAN"/>
    <s v="Banten"/>
    <d v="1991-04-13T00:00:00"/>
    <d v="2020-08-25T00:00:00"/>
    <s v="Female"/>
    <s v="KP"/>
    <s v="ANITA.WULANSARI@CIMBNIAGA.CO.ID"/>
    <s v="D-3"/>
    <n v="5602261"/>
    <s v="RIZKY ADRIAN HAPSORO"/>
    <s v="Risk Control Unit Head - IT &amp; Information Security"/>
    <m/>
    <m/>
    <m/>
    <m/>
    <x v="1"/>
    <m/>
    <m/>
    <x v="0"/>
    <n v="0"/>
    <x v="0"/>
    <n v="0"/>
    <x v="0"/>
    <n v="0"/>
  </r>
  <r>
    <n v="5600271"/>
    <s v="LUTHFIYAH AINNY"/>
    <s v="U6"/>
    <x v="8"/>
    <s v="OTAA Risk Control Unit"/>
    <s v="Risk Control Unit - IT &amp; Information Security"/>
    <s v="RCU - IT Application &amp; BCM"/>
    <s v="---"/>
    <s v="Risk Control Unit Specialist"/>
    <s v="Risk Control Unit Specialist"/>
    <s v="Kantor Pusat - Griya Niaga 2"/>
    <s v="TANGERANG SELATAN"/>
    <s v="Banten"/>
    <d v="1994-11-09T00:00:00"/>
    <d v="2025-05-26T00:00:00"/>
    <s v="Female"/>
    <s v="KP"/>
    <s v="luthfiyah.ainny@cimbniaga.co.id"/>
    <s v="D-3"/>
    <n v="5602261"/>
    <s v="RIZKY ADRIAN HAPSORO"/>
    <s v="Risk Control Unit Head - IT &amp; Information Security"/>
    <m/>
    <m/>
    <m/>
    <m/>
    <x v="1"/>
    <m/>
    <m/>
    <x v="0"/>
    <n v="0.25"/>
    <x v="1"/>
    <e v="#N/A"/>
    <x v="1"/>
    <e v="#N/A"/>
  </r>
  <r>
    <n v="3040575"/>
    <s v="ACHMAD REGGYANTO"/>
    <s v="U7"/>
    <x v="8"/>
    <s v="OTAA Risk Control Unit"/>
    <s v="Risk Control Unit - IT &amp; Information Security"/>
    <s v="RCU - IT Application &amp; BCM"/>
    <s v="---"/>
    <s v="Risk Control Unit Specialist"/>
    <s v="Risk Control Unit Specialist"/>
    <s v="Kantor Pusat - Griya Niaga 2"/>
    <s v="TANGERANG SELATAN"/>
    <s v="Banten"/>
    <d v="1983-03-07T00:00:00"/>
    <d v="2020-03-02T00:00:00"/>
    <s v="Male"/>
    <s v="KP"/>
    <s v="ACHMAD.REGGYANTO@CIMBNIAGA.CO.ID"/>
    <s v="D-3"/>
    <n v="5602261"/>
    <s v="RIZKY ADRIAN HAPSORO"/>
    <s v="Risk Control Unit Head - IT &amp; Information Security"/>
    <m/>
    <m/>
    <m/>
    <m/>
    <x v="1"/>
    <m/>
    <m/>
    <x v="0"/>
    <n v="0.35"/>
    <x v="0"/>
    <n v="0"/>
    <x v="0"/>
    <n v="0.17499999999999999"/>
  </r>
  <r>
    <n v="5359519"/>
    <s v="MUHAMMAD HIMAWANTO"/>
    <s v="U5"/>
    <x v="8"/>
    <s v="OTAA Risk Control Unit"/>
    <s v="Risk Control Unit - IT &amp; Information Security"/>
    <s v="RCU - IT Infrastructure &amp; Data Center"/>
    <s v="---"/>
    <s v="Risk Control Unit Sr Specialist"/>
    <s v="Risk Control Unit Sr Specialist"/>
    <s v="Kantor Pusat - Griya Niaga 2"/>
    <s v="TANGERANG SELATAN"/>
    <s v="Banten"/>
    <d v="1985-06-18T00:00:00"/>
    <d v="2022-01-17T00:00:00"/>
    <s v="Male"/>
    <s v="KP"/>
    <s v="Muhammad.Himawanto@cimbniaga.co.id"/>
    <s v="D-3"/>
    <n v="5602261"/>
    <s v="RIZKY ADRIAN HAPSORO"/>
    <s v="Risk Control Unit Head - IT &amp; Information Security"/>
    <m/>
    <m/>
    <m/>
    <m/>
    <x v="1"/>
    <m/>
    <m/>
    <x v="0"/>
    <n v="0"/>
    <x v="0"/>
    <n v="0"/>
    <x v="0"/>
    <n v="0"/>
  </r>
  <r>
    <n v="3007853"/>
    <s v="HENDARTO YUSUF"/>
    <s v="U5"/>
    <x v="8"/>
    <s v="OTAA Risk Control Unit"/>
    <s v="Risk Control Unit - IT &amp; Information Security"/>
    <s v="RCU - IT Infrastructure &amp; Data Center"/>
    <s v="---"/>
    <s v="Risk Control Unit Specialist"/>
    <s v="Risk Control Unit Specialist"/>
    <s v="Kantor Pusat - Griya Niaga 2"/>
    <s v="TANGERANG SELATAN"/>
    <s v="Banten"/>
    <d v="1980-12-20T00:00:00"/>
    <d v="2005-06-01T00:00:00"/>
    <s v="Male"/>
    <s v="KP"/>
    <s v="HENDARTO.YUSUF@CIMBNIAGA.CO.ID"/>
    <s v="D-3"/>
    <n v="5602261"/>
    <s v="RIZKY ADRIAN HAPSORO"/>
    <s v="Risk Control Unit Head - IT &amp; Information Security"/>
    <m/>
    <m/>
    <m/>
    <m/>
    <x v="1"/>
    <m/>
    <m/>
    <x v="0"/>
    <n v="0"/>
    <x v="0"/>
    <n v="0"/>
    <x v="0"/>
    <n v="0"/>
  </r>
  <r>
    <n v="5372673"/>
    <s v="PUCUK LIGA BANGSA"/>
    <s v="U6"/>
    <x v="8"/>
    <s v="OTAA Risk Control Unit"/>
    <s v="Risk Control Unit - IT &amp; Information Security"/>
    <s v="RCU - IT Infrastructure &amp; Data Center"/>
    <s v="---"/>
    <s v="Risk Control Unit Specialist"/>
    <s v="Risk Control Unit Specialist"/>
    <s v="Kantor Pusat - Griya Niaga 2"/>
    <s v="TANGERANG SELATAN"/>
    <s v="Banten"/>
    <d v="1987-10-24T00:00:00"/>
    <d v="2022-07-18T00:00:00"/>
    <s v="Male"/>
    <s v="KP"/>
    <s v="Pucuk.Bangsa@cimbniaga.co.id"/>
    <s v="D-3"/>
    <n v="5602261"/>
    <s v="RIZKY ADRIAN HAPSORO"/>
    <s v="Risk Control Unit Head - IT &amp; Information Security"/>
    <m/>
    <m/>
    <m/>
    <m/>
    <x v="1"/>
    <m/>
    <m/>
    <x v="0"/>
    <n v="0"/>
    <x v="0"/>
    <n v="0"/>
    <x v="0"/>
    <n v="0"/>
  </r>
  <r>
    <n v="5404402"/>
    <s v="NOVIANTI"/>
    <s v="U5"/>
    <x v="8"/>
    <s v="OTAA Risk Control Unit"/>
    <s v="Risk Control Unit - IT &amp; Information Security"/>
    <s v="RCU - IT Project &amp; IT Governance"/>
    <s v="---"/>
    <s v="Risk Control Unit Sr Specialist"/>
    <s v="Risk Control Unit Sr Specialist"/>
    <s v="Kantor Pusat - Griya Niaga 2"/>
    <s v="TANGERANG SELATAN"/>
    <s v="Banten"/>
    <d v="1995-11-18T00:00:00"/>
    <d v="2024-04-01T00:00:00"/>
    <s v="Female"/>
    <s v="KP"/>
    <s v="novianti.novianti@cimbniaga.co.id"/>
    <s v="D-3"/>
    <n v="5602261"/>
    <s v="RIZKY ADRIAN HAPSORO"/>
    <s v="Risk Control Unit Head - IT &amp; Information Security"/>
    <m/>
    <m/>
    <m/>
    <m/>
    <x v="1"/>
    <m/>
    <m/>
    <x v="0"/>
    <n v="0"/>
    <x v="0"/>
    <n v="0"/>
    <x v="0"/>
    <n v="0"/>
  </r>
  <r>
    <n v="5398371"/>
    <s v="FOURTHYNAWATI MARBUN"/>
    <s v="U6"/>
    <x v="8"/>
    <s v="OTAA Risk Control Unit"/>
    <s v="Risk Control Unit - IT &amp; Information Security"/>
    <s v="RCU - IT Project &amp; IT Governance"/>
    <s v="---"/>
    <s v="Risk Control Unit Specialist"/>
    <s v="Risk Control Unit Specialist"/>
    <s v="Kantor Pusat - Griya Niaga 2"/>
    <s v="TANGERANG SELATAN"/>
    <s v="Banten"/>
    <d v="1992-11-03T00:00:00"/>
    <d v="2023-10-30T00:00:00"/>
    <s v="Female"/>
    <s v="KP"/>
    <s v="fourthynawati.marbun@cimbniaga.co.id"/>
    <s v="D-3"/>
    <n v="5602261"/>
    <s v="RIZKY ADRIAN HAPSORO"/>
    <s v="Risk Control Unit Head - IT &amp; Information Security"/>
    <m/>
    <m/>
    <m/>
    <m/>
    <x v="1"/>
    <m/>
    <m/>
    <x v="0"/>
    <n v="0.7"/>
    <x v="0"/>
    <n v="0"/>
    <x v="0"/>
    <n v="0.35"/>
  </r>
  <r>
    <n v="3033320"/>
    <s v="VIBRINA IRILLIA"/>
    <s v="U8"/>
    <x v="8"/>
    <s v="OTAA Risk Control Unit"/>
    <s v="Risk Control Unit - IT &amp; Information Security"/>
    <s v="RCU - IT Project &amp; IT Governance"/>
    <s v="---"/>
    <s v="Risk Control Unit Specialist"/>
    <s v="Risk Control Unit Specialist"/>
    <s v="Kantor Pusat - Griya Niaga 2"/>
    <s v="TANGERANG SELATAN"/>
    <s v="Banten"/>
    <d v="1988-11-10T00:00:00"/>
    <d v="2017-04-20T00:00:00"/>
    <s v="Female"/>
    <s v="KP"/>
    <s v="VIBRINA.IRILLIA@CIMBNIAGA.CO.ID"/>
    <s v="D-3"/>
    <n v="5602261"/>
    <s v="RIZKY ADRIAN HAPSORO"/>
    <s v="Risk Control Unit Head - IT &amp; Information Security"/>
    <m/>
    <m/>
    <m/>
    <m/>
    <x v="1"/>
    <m/>
    <m/>
    <x v="1"/>
    <n v="1"/>
    <x v="0"/>
    <n v="0"/>
    <x v="0"/>
    <n v="0.5"/>
  </r>
  <r>
    <n v="3007659"/>
    <s v="CEPI JAYAWIKARTA"/>
    <s v="U4"/>
    <x v="8"/>
    <s v="OTAA Risk Control Unit"/>
    <s v="Risk Control Unit - WBO, NRCA &amp; Fraud Management"/>
    <s v="---"/>
    <s v="---"/>
    <s v="Risk Control Unit Head"/>
    <s v="Risk Control Unit Head"/>
    <s v="Kantor Pusat - Griya Niaga 2"/>
    <s v="TANGERANG SELATAN"/>
    <s v="Banten"/>
    <d v="1980-11-16T00:00:00"/>
    <d v="2005-10-03T00:00:00"/>
    <s v="Male"/>
    <s v="KP"/>
    <s v="CEPI@CIMBNIAGA.CO.ID"/>
    <s v="D-2"/>
    <n v="5601703"/>
    <s v="DANIEL LIUNANDO"/>
    <s v="Head of OTAA Risk Control Unit"/>
    <m/>
    <m/>
    <m/>
    <m/>
    <x v="1"/>
    <m/>
    <m/>
    <x v="0"/>
    <n v="0"/>
    <x v="0"/>
    <n v="0"/>
    <x v="0"/>
    <n v="0"/>
  </r>
  <r>
    <n v="3038445"/>
    <s v="ARYA DWI RANGGA"/>
    <s v="U7"/>
    <x v="8"/>
    <s v="OTAA Risk Control Unit"/>
    <s v="Risk Control Unit - WBO, NRCA &amp; Fraud Management"/>
    <s v="RCU - Cash Payment Ops &amp; Treasury Ops"/>
    <s v="---"/>
    <s v="Risk Control Unit Sr Specialist"/>
    <s v="Risk Control Unit Sr Specialist"/>
    <s v="Kantor Pusat - Griya Niaga 2"/>
    <s v="TANGERANG SELATAN"/>
    <s v="Banten"/>
    <d v="1986-07-20T00:00:00"/>
    <d v="2019-07-29T00:00:00"/>
    <s v="Male"/>
    <s v="KP"/>
    <s v="ARYA.RANGGA@CIMBNIAGA.CO.ID"/>
    <s v="D-3"/>
    <n v="3007659"/>
    <s v="CEPI JAYAWIKARTA"/>
    <s v="Risk Control Unit Head - WBO, NRCA &amp; Fraud Management"/>
    <m/>
    <m/>
    <m/>
    <m/>
    <x v="1"/>
    <m/>
    <m/>
    <x v="1"/>
    <n v="1"/>
    <x v="0"/>
    <n v="0"/>
    <x v="0"/>
    <n v="0.5"/>
  </r>
  <r>
    <n v="5377048"/>
    <s v="HILDA ERFINA"/>
    <s v="U8"/>
    <x v="8"/>
    <s v="OTAA Risk Control Unit"/>
    <s v="Risk Control Unit - WBO, NRCA &amp; Fraud Management"/>
    <s v="RCU - Cash Payment Ops &amp; Treasury Ops"/>
    <s v="---"/>
    <s v="Risk Control Unit Specialist"/>
    <s v="Risk Control Unit Specialist"/>
    <s v="Kantor Pusat - Griya Niaga 2"/>
    <s v="TANGERANG SELATAN"/>
    <s v="Banten"/>
    <d v="1987-07-22T00:00:00"/>
    <d v="2022-10-17T00:00:00"/>
    <s v="Female"/>
    <s v="KP"/>
    <s v="Hilda.Erfina@cimbniaga.co.id"/>
    <s v="D-3"/>
    <n v="3007659"/>
    <s v="CEPI JAYAWIKARTA"/>
    <s v="Risk Control Unit Head - WBO, NRCA &amp; Fraud Management"/>
    <m/>
    <m/>
    <m/>
    <m/>
    <x v="1"/>
    <m/>
    <m/>
    <x v="0"/>
    <n v="0"/>
    <x v="0"/>
    <n v="0"/>
    <x v="0"/>
    <n v="0"/>
  </r>
  <r>
    <n v="3005955"/>
    <s v="BIMO ARIBOWO"/>
    <s v="U5"/>
    <x v="8"/>
    <s v="OTAA Risk Control Unit"/>
    <s v="Risk Control Unit - WBO, NRCA &amp; Fraud Management"/>
    <s v="RCU - Credit Processing &amp; Credit Monitoring"/>
    <s v="---"/>
    <s v="Risk Control Unit Sr Specialist"/>
    <s v="Risk Control Unit Sr Specialist"/>
    <s v="Kantor Fungsional Non Operasional - Gajah Mada"/>
    <s v="JAKARTA PUSAT"/>
    <s v="Dki Jakarta"/>
    <d v="1976-03-19T00:00:00"/>
    <d v="2003-02-28T00:00:00"/>
    <s v="Male"/>
    <s v="KFNO"/>
    <s v="BIMOARI@CIMBNIAGA.CO.ID"/>
    <s v="D-3"/>
    <n v="3007659"/>
    <s v="CEPI JAYAWIKARTA"/>
    <s v="Risk Control Unit Head - WBO, NRCA &amp; Fraud Management"/>
    <m/>
    <m/>
    <m/>
    <m/>
    <x v="1"/>
    <m/>
    <m/>
    <x v="0"/>
    <n v="0"/>
    <x v="0"/>
    <n v="0"/>
    <x v="0"/>
    <n v="0"/>
  </r>
  <r>
    <n v="3040404"/>
    <s v="INES SURYA SORAYA"/>
    <s v="U7"/>
    <x v="8"/>
    <s v="OTAA Risk Control Unit"/>
    <s v="Risk Control Unit - WBO, NRCA &amp; Fraud Management"/>
    <s v="RCU - Credit Processing &amp; Credit Monitoring"/>
    <s v="---"/>
    <s v="Risk Control Unit Specialist"/>
    <s v="Risk Control Unit Specialist"/>
    <s v="Kantor Fungsional Non Operasional - Gajah Mada"/>
    <s v="JAKARTA PUSAT"/>
    <s v="Dki Jakarta"/>
    <d v="1991-09-30T00:00:00"/>
    <d v="2020-02-17T00:00:00"/>
    <s v="Female"/>
    <s v="KFNO"/>
    <s v="INES.SORAYA@CIMBNIAGA.CO.ID"/>
    <s v="D-3"/>
    <n v="3007659"/>
    <s v="CEPI JAYAWIKARTA"/>
    <s v="Risk Control Unit Head - WBO, NRCA &amp; Fraud Management"/>
    <m/>
    <m/>
    <m/>
    <m/>
    <x v="1"/>
    <m/>
    <m/>
    <x v="1"/>
    <n v="1"/>
    <x v="0"/>
    <n v="0"/>
    <x v="0"/>
    <n v="0.5"/>
  </r>
  <r>
    <n v="3004766"/>
    <s v="SUMARDI"/>
    <s v="U8"/>
    <x v="8"/>
    <s v="OTAA Risk Control Unit"/>
    <s v="Risk Control Unit - WBO, NRCA &amp; Fraud Management"/>
    <s v="RCU - Credit Processing &amp; Credit Monitoring"/>
    <s v="---"/>
    <s v="Risk Control Unit Specialist"/>
    <s v="Risk Control Unit Specialist"/>
    <s v="Kantor Fungsional Non Operasional - Gajah Mada"/>
    <s v="JAKARTA PUSAT"/>
    <s v="Dki Jakarta"/>
    <d v="1973-01-03T00:00:00"/>
    <d v="1997-12-08T00:00:00"/>
    <s v="Male"/>
    <s v="KFNO"/>
    <s v="SUMARDI2616@CIMBNIAGA.CO.ID"/>
    <s v="D-3"/>
    <n v="3007659"/>
    <s v="CEPI JAYAWIKARTA"/>
    <s v="Risk Control Unit Head - WBO, NRCA &amp; Fraud Management"/>
    <m/>
    <m/>
    <m/>
    <m/>
    <x v="1"/>
    <m/>
    <m/>
    <x v="0"/>
    <n v="0.35"/>
    <x v="0"/>
    <n v="0"/>
    <x v="0"/>
    <n v="0.17499999999999999"/>
  </r>
  <r>
    <n v="3041557"/>
    <s v="YOGI SULENDRA"/>
    <s v="U7"/>
    <x v="8"/>
    <s v="OTAA Risk Control Unit"/>
    <s v="Risk Control Unit - WBO, NRCA &amp; Fraud Management"/>
    <s v="RCU - Fraud Management Detection"/>
    <s v="---"/>
    <s v="Risk Control Unit Sr Specialist"/>
    <s v="Risk Control Unit Sr Specialist"/>
    <s v="Kantor Fungsional Non Operasional - Gajah Mada"/>
    <s v="JAKARTA PUSAT"/>
    <s v="Dki Jakarta"/>
    <d v="1990-12-25T00:00:00"/>
    <d v="2020-09-07T00:00:00"/>
    <s v="Male"/>
    <s v="KFNO"/>
    <s v="YOGI.SULENDRA@CIMBNIAGA.CO.ID"/>
    <s v="D-3"/>
    <n v="3007659"/>
    <s v="CEPI JAYAWIKARTA"/>
    <s v="Risk Control Unit Head - WBO, NRCA &amp; Fraud Management"/>
    <m/>
    <m/>
    <m/>
    <m/>
    <x v="1"/>
    <m/>
    <m/>
    <x v="0"/>
    <n v="0"/>
    <x v="0"/>
    <n v="0"/>
    <x v="0"/>
    <n v="0"/>
  </r>
  <r>
    <n v="3030268"/>
    <s v="HILMAN KURNIAWAN"/>
    <s v="U7"/>
    <x v="8"/>
    <s v="OTAA Risk Control Unit"/>
    <s v="Risk Control Unit - WBO, NRCA &amp; Fraud Management"/>
    <s v="RCU - Securities Services Ops &amp; Trade Ops"/>
    <s v="---"/>
    <s v="Risk Control Unit Specialist"/>
    <s v="Risk Control Unit Specialist"/>
    <s v="Kantor Pusat - Griya Niaga 2"/>
    <s v="TANGERANG SELATAN"/>
    <s v="Banten"/>
    <d v="1980-01-27T00:00:00"/>
    <d v="2016-01-04T00:00:00"/>
    <s v="Male"/>
    <s v="KP"/>
    <s v="HILMAN.KURNIAWAN@CIMBNIAGA.CO.ID"/>
    <s v="D-3"/>
    <n v="3007659"/>
    <s v="CEPI JAYAWIKARTA"/>
    <s v="Risk Control Unit Head - WBO, NRCA &amp; Fraud Management"/>
    <m/>
    <m/>
    <m/>
    <m/>
    <x v="1"/>
    <m/>
    <m/>
    <x v="0"/>
    <n v="0"/>
    <x v="0"/>
    <n v="0"/>
    <x v="0"/>
    <n v="0"/>
  </r>
  <r>
    <n v="3035100"/>
    <s v="RISKI ADITYA BASKARA"/>
    <s v="U7"/>
    <x v="8"/>
    <s v="OTAA Risk Control Unit"/>
    <s v="Risk Control Unit - WBO, NRCA &amp; Fraud Management"/>
    <s v="RCU - Securities Services Ops &amp; Trade Ops"/>
    <s v="---"/>
    <s v="Risk Control Unit Sr Specialist"/>
    <s v="Risk Control Unit Sr Specialist"/>
    <s v="Kantor Pusat - Griya Niaga 2"/>
    <s v="TANGERANG SELATAN"/>
    <s v="Banten"/>
    <d v="1989-08-16T00:00:00"/>
    <d v="2018-02-05T00:00:00"/>
    <s v="Male"/>
    <s v="KP"/>
    <s v="RISKI.BASKARA@CIMBNIAGA.CO.ID"/>
    <s v="D-3"/>
    <n v="3007659"/>
    <s v="CEPI JAYAWIKARTA"/>
    <s v="Risk Control Unit Head - WBO, NRCA &amp; Fraud Management"/>
    <m/>
    <m/>
    <m/>
    <m/>
    <x v="1"/>
    <m/>
    <m/>
    <x v="1"/>
    <n v="1"/>
    <x v="0"/>
    <n v="0"/>
    <x v="0"/>
    <n v="0.5"/>
  </r>
  <r>
    <n v="3037931"/>
    <s v="ASEP SUPRIATNA"/>
    <s v="U8"/>
    <x v="8"/>
    <s v="OTAA Risk Control Unit"/>
    <s v="Risk Control Unit - WBO, NRCA &amp; Fraud Management"/>
    <s v="RCU - Securities Services Ops &amp; Trade Ops"/>
    <s v="---"/>
    <s v="Risk Control Unit Specialist"/>
    <s v="Risk Control Unit Specialist"/>
    <s v="Kantor Pusat - Griya Niaga 2"/>
    <s v="TANGERANG SELATAN"/>
    <s v="Banten"/>
    <d v="1989-09-23T00:00:00"/>
    <d v="2019-05-06T00:00:00"/>
    <s v="Male"/>
    <s v="KP"/>
    <s v="ASEP.SUPRIATNA@CIMBNIAGA.CO.ID"/>
    <s v="D-3"/>
    <n v="3007659"/>
    <s v="CEPI JAYAWIKARTA"/>
    <s v="Risk Control Unit Head - WBO, NRCA &amp; Fraud Management"/>
    <m/>
    <m/>
    <m/>
    <m/>
    <x v="1"/>
    <m/>
    <m/>
    <x v="0"/>
    <n v="0"/>
    <x v="0"/>
    <n v="0"/>
    <x v="0"/>
    <n v="0"/>
  </r>
  <r>
    <n v="5419875"/>
    <s v="SILVIA EKA PUTRI"/>
    <s v="U6"/>
    <x v="8"/>
    <s v="OTAA Risk Control Unit"/>
    <s v="Risk Control Unit - WBO, NRCA &amp; Fraud Management"/>
    <s v="RCU - Sharia Financing Administration &amp; CIVV"/>
    <s v="---"/>
    <s v="Risk Control Unit Sr Specialist"/>
    <s v="Risk Control Unit Sr Specialist"/>
    <s v="Kantor Pusat - Griya Niaga 2"/>
    <s v="TANGERANG SELATAN"/>
    <s v="Banten"/>
    <d v="1992-10-26T00:00:00"/>
    <d v="2025-01-06T00:00:00"/>
    <s v="Female"/>
    <s v="KP"/>
    <s v="silvia.putri@cimbniaga.co.id"/>
    <s v="D-3"/>
    <n v="3007659"/>
    <s v="CEPI JAYAWIKARTA"/>
    <s v="Risk Control Unit Head - WBO, NRCA &amp; Fraud Management"/>
    <m/>
    <m/>
    <m/>
    <m/>
    <x v="1"/>
    <m/>
    <m/>
    <x v="0"/>
    <n v="0"/>
    <x v="1"/>
    <e v="#N/A"/>
    <x v="1"/>
    <e v="#N/A"/>
  </r>
  <r>
    <n v="3006966"/>
    <s v="EMIR AHSANI"/>
    <s v="U7"/>
    <x v="8"/>
    <s v="OTAA Risk Control Unit"/>
    <s v="Risk Control Unit - WBO, NRCA &amp; Fraud Management"/>
    <s v="RCU - Sharia Financing Administration &amp; CIVV"/>
    <s v="---"/>
    <s v="Risk Control Unit Specialist"/>
    <s v="Risk Control Unit Specialist"/>
    <s v="Kantor Pusat - Griya Niaga 2"/>
    <s v="TANGERANG SELATAN"/>
    <s v="Banten"/>
    <d v="1979-06-17T00:00:00"/>
    <d v="2005-12-01T00:00:00"/>
    <s v="Male"/>
    <s v="KP"/>
    <s v="EMIR@CIMBNIAGA.CO.ID"/>
    <s v="D-3"/>
    <n v="3007659"/>
    <s v="CEPI JAYAWIKARTA"/>
    <s v="Risk Control Unit Head - WBO, NRCA &amp; Fraud Management"/>
    <m/>
    <m/>
    <m/>
    <m/>
    <x v="1"/>
    <m/>
    <m/>
    <x v="1"/>
    <n v="1"/>
    <x v="0"/>
    <n v="0"/>
    <x v="0"/>
    <n v="0.5"/>
  </r>
  <r>
    <n v="5375440"/>
    <s v="REINHARD DAVID PANDAPOTAN"/>
    <s v="U8"/>
    <x v="8"/>
    <s v="OTAA Risk Control Unit"/>
    <s v="Risk Control Unit - WBO, NRCA &amp; Fraud Management"/>
    <s v="RCU - Sharia Financing Administration &amp; CIVV"/>
    <s v="---"/>
    <s v="Risk Control Unit Specialist"/>
    <s v="Risk Control Unit Specialist"/>
    <s v="Kantor Fungsional Non Operasional - Gajah Mada"/>
    <s v="JAKARTA PUSAT"/>
    <s v="Dki Jakarta"/>
    <d v="1989-09-07T00:00:00"/>
    <d v="2022-09-12T00:00:00"/>
    <s v="Male"/>
    <s v="KFNO"/>
    <s v="Reinhard.Pandapotan@cimbniaga.co.id"/>
    <s v="D-3"/>
    <n v="3007659"/>
    <s v="CEPI JAYAWIKARTA"/>
    <s v="Risk Control Unit Head - WBO, NRCA &amp; Fraud Management"/>
    <m/>
    <m/>
    <m/>
    <m/>
    <x v="1"/>
    <m/>
    <m/>
    <x v="0"/>
    <n v="0"/>
    <x v="0"/>
    <n v="0"/>
    <x v="0"/>
    <n v="0"/>
  </r>
  <r>
    <n v="5415150"/>
    <s v="ANANTA RIEZKY B"/>
    <s v="U7"/>
    <x v="8"/>
    <s v="OTAA Risk Control Unit"/>
    <s v="Risk Control Unit - WBO, NRCA &amp; Fraud Management"/>
    <s v="RCU - WBO, NRCA &amp; Fraud Management Development"/>
    <s v="---"/>
    <s v="Risk Control Unit Sr Specialist"/>
    <s v="Risk Control Unit Sr Specialist"/>
    <s v="Kantor Pusat - Griya Niaga 2"/>
    <s v="TANGERANG SELATAN"/>
    <s v="Banten"/>
    <d v="1998-06-09T00:00:00"/>
    <d v="2024-09-23T00:00:00"/>
    <s v="Male"/>
    <s v="KP"/>
    <s v="ananta.bachtiar@cimbniaga.co.id"/>
    <s v="D-3"/>
    <n v="3007659"/>
    <s v="CEPI JAYAWIKARTA"/>
    <s v="Risk Control Unit Head - WBO, NRCA &amp; Fraud Management"/>
    <m/>
    <m/>
    <m/>
    <m/>
    <x v="1"/>
    <m/>
    <m/>
    <x v="0"/>
    <n v="0.05"/>
    <x v="0"/>
    <n v="0"/>
    <x v="0"/>
    <n v="2.5000000000000001E-2"/>
  </r>
  <r>
    <n v="3008610"/>
    <s v="ANANTA MAHENDRA"/>
    <s v="U5"/>
    <x v="8"/>
    <s v="OTAA Risk Control Unit"/>
    <s v="Strategic Risk Analytics"/>
    <s v="---"/>
    <s v="---"/>
    <s v="Strategic Risk Analytics Head"/>
    <s v="Strategic Risk Analytics Head"/>
    <s v="Kantor Pusat - Griya Niaga 2"/>
    <s v="TANGERANG SELATAN"/>
    <s v="Banten"/>
    <d v="1982-10-01T00:00:00"/>
    <d v="2007-04-17T00:00:00"/>
    <s v="Male"/>
    <s v="KP"/>
    <s v="ANANTA@CIMBNIAGA.CO.ID"/>
    <s v="D-2"/>
    <n v="5601703"/>
    <s v="DANIEL LIUNANDO"/>
    <s v="Head of OTAA Risk Control Unit"/>
    <m/>
    <m/>
    <m/>
    <m/>
    <x v="1"/>
    <m/>
    <m/>
    <x v="0"/>
    <n v="0.25"/>
    <x v="0"/>
    <n v="0"/>
    <x v="0"/>
    <n v="0.125"/>
  </r>
  <r>
    <n v="3035089"/>
    <s v="DANI RAMDAN"/>
    <s v="U7"/>
    <x v="8"/>
    <s v="OTAA Risk Control Unit"/>
    <s v="Strategic Risk Analytics"/>
    <s v="OTAA Risk Reporting"/>
    <s v="---"/>
    <s v="OTAA Risk Reporting Specialist"/>
    <s v="OTAA Risk Reporting Specialist"/>
    <s v="Kantor Pusat - Griya Niaga 2"/>
    <s v="TANGERANG SELATAN"/>
    <s v="Banten"/>
    <d v="1982-07-03T00:00:00"/>
    <d v="2018-01-29T00:00:00"/>
    <s v="Male"/>
    <s v="KP"/>
    <s v="DANI.RAMDAN@CIMBNIAGA.CO.ID"/>
    <s v="D-3"/>
    <n v="3008610"/>
    <s v="ANANTA MAHENDRA"/>
    <s v="Strategic Risk Analytics Head"/>
    <m/>
    <m/>
    <m/>
    <m/>
    <x v="1"/>
    <m/>
    <m/>
    <x v="1"/>
    <n v="1"/>
    <x v="0"/>
    <n v="0"/>
    <x v="0"/>
    <n v="0.5"/>
  </r>
  <r>
    <n v="3009291"/>
    <s v="AGUNG NUGRAHA ANWAR"/>
    <s v="U6"/>
    <x v="8"/>
    <s v="OTAA Risk Control Unit"/>
    <s v="Strategic Risk Analytics"/>
    <s v="Risk Analytics &amp; Monitoring"/>
    <s v="---"/>
    <s v="Risk Analytics &amp; Monitoring Specialist"/>
    <s v="Risk Analytics &amp; Monitoring Specialist"/>
    <s v="Kantor Pusat - Griya Niaga 2"/>
    <s v="TANGERANG SELATAN"/>
    <s v="Banten"/>
    <d v="1981-09-07T00:00:00"/>
    <d v="2006-09-21T00:00:00"/>
    <s v="Male"/>
    <s v="KP"/>
    <s v="AGUNG.ANWAR@CIMBNIAGA.CO.ID"/>
    <s v="D-3"/>
    <n v="3008610"/>
    <s v="ANANTA MAHENDRA"/>
    <s v="Strategic Risk Analytics Head"/>
    <m/>
    <m/>
    <m/>
    <m/>
    <x v="1"/>
    <m/>
    <m/>
    <x v="0"/>
    <n v="0.45"/>
    <x v="0"/>
    <n v="0"/>
    <x v="0"/>
    <n v="0.22500000000000001"/>
  </r>
  <r>
    <n v="3027905"/>
    <s v="ANDY KURNIA WIJAYA"/>
    <s v="U8"/>
    <x v="8"/>
    <s v="OTAA Risk Control Unit"/>
    <s v="Strategic Risk Analytics"/>
    <s v="Risk Analytics &amp; Monitoring"/>
    <s v="---"/>
    <s v="Risk Analytics &amp; Monitoring Specialist"/>
    <s v="Risk Analytics &amp; Monitoring Specialist"/>
    <s v="Kantor Pusat - Griya Niaga 2"/>
    <s v="TANGERANG SELATAN"/>
    <s v="Banten"/>
    <d v="1987-11-05T00:00:00"/>
    <d v="2014-12-10T00:00:00"/>
    <s v="Male"/>
    <s v="KP"/>
    <s v="ANDY.WIJAYA@CIMBNIAGA.CO.ID"/>
    <s v="D-3"/>
    <n v="3008610"/>
    <s v="ANANTA MAHENDRA"/>
    <s v="Strategic Risk Analytics Head"/>
    <m/>
    <m/>
    <m/>
    <m/>
    <x v="1"/>
    <m/>
    <m/>
    <x v="1"/>
    <n v="1"/>
    <x v="0"/>
    <n v="0"/>
    <x v="0"/>
    <n v="0.5"/>
  </r>
  <r>
    <n v="5419879"/>
    <s v="SUMEITY"/>
    <s v="U7"/>
    <x v="10"/>
    <s v="Secretary of BOD - Risk Management"/>
    <s v="---"/>
    <s v="---"/>
    <s v="---"/>
    <s v="Executive Secretary"/>
    <s v="Executive Secretary"/>
    <s v="Kantor Pusat - Graha CIMB Niaga"/>
    <s v="JAKARTA SELATAN"/>
    <s v="Dki Jakarta"/>
    <d v="1980-04-07T00:00:00"/>
    <d v="2025-01-06T00:00:00"/>
    <s v="Female"/>
    <s v="KP"/>
    <s v="sumeity.sumeity@cimbniaga.co.id"/>
    <s v="SEC"/>
    <n v="3007434"/>
    <s v="SURI MAHARANI RIZAL"/>
    <s v="HRBP - Risk Mgt &amp; SLC"/>
    <m/>
    <m/>
    <m/>
    <m/>
    <x v="1"/>
    <m/>
    <m/>
    <x v="0"/>
    <n v="0.55000000000000004"/>
    <x v="0"/>
    <n v="0"/>
    <x v="0"/>
    <n v="0.27500000000000002"/>
  </r>
  <r>
    <n v="3028599"/>
    <s v="SANDI MARUTO"/>
    <s v="U2"/>
    <x v="10"/>
    <s v="ALM Risk, Model Validation &amp; Sharia"/>
    <s v="---"/>
    <s v="---"/>
    <s v="---"/>
    <s v="Head of ALM Risk, Model Validation &amp; Sharia"/>
    <s v="Head of ALM Risk, Model Validation &amp; Sharia"/>
    <s v="Kantor Pusat - Graha CIMB Niaga"/>
    <s v="JAKARTA SELATAN"/>
    <s v="Dki Jakarta"/>
    <d v="1980-03-23T00:00:00"/>
    <d v="2015-02-16T00:00:00"/>
    <s v="Male"/>
    <s v="KP"/>
    <s v="SANDI.MARUTO@CIMBNIAGA.CO.ID"/>
    <s v="D-1"/>
    <n v="5357834"/>
    <s v="HENKY SULISTYO"/>
    <s v="Risk Management Director"/>
    <m/>
    <m/>
    <m/>
    <m/>
    <x v="1"/>
    <m/>
    <m/>
    <x v="0"/>
    <n v="0"/>
    <x v="0"/>
    <n v="0"/>
    <x v="0"/>
    <n v="0"/>
  </r>
  <r>
    <n v="3025345"/>
    <s v="FEBRI EKA SAPUTRA"/>
    <s v="U3"/>
    <x v="10"/>
    <s v="ALM Risk, Model Validation &amp; Sharia"/>
    <s v="Interest Rate Risk in Banking Book and Risk Solution &amp; Analytics"/>
    <s v="---"/>
    <s v="---"/>
    <s v="Interest Rate Risk in Banking Book and Risk Solution &amp; Analytics Head"/>
    <s v="Interest Rate Risk in Banking Book and Risk Solution &amp; Analytics Head"/>
    <s v="Kantor Pusat - Graha CIMB Niaga"/>
    <s v="JAKARTA SELATAN"/>
    <s v="Dki Jakarta"/>
    <d v="1977-02-10T00:00:00"/>
    <d v="2014-01-27T00:00:00"/>
    <s v="Male"/>
    <s v="KP"/>
    <s v="FEBRI.SAPUTRA@CIMBNIAGA.CO.ID"/>
    <s v="D-2"/>
    <n v="3028599"/>
    <s v="SANDI MARUTO"/>
    <s v="Head of ALM Risk, Model Validation &amp; Sharia"/>
    <m/>
    <m/>
    <m/>
    <m/>
    <x v="1"/>
    <m/>
    <m/>
    <x v="0"/>
    <n v="0.45"/>
    <x v="0"/>
    <n v="0"/>
    <x v="0"/>
    <n v="0.22500000000000001"/>
  </r>
  <r>
    <n v="3019408"/>
    <s v="FAIZAL FADZRIANSYAH"/>
    <s v="U5"/>
    <x v="10"/>
    <s v="ALM Risk, Model Validation &amp; Sharia"/>
    <s v="Interest Rate Risk in Banking Book and Risk Solution &amp; Analytics"/>
    <s v="Interest Rate Risk In Banking Book"/>
    <s v="---"/>
    <s v="Interest Rate Risk In Banking Book Senior Specialist"/>
    <s v="Interest Rate Risk In Banking Book Senior Specialist"/>
    <s v="Kantor Pusat - Graha CIMB Niaga"/>
    <s v="JAKARTA SELATAN"/>
    <s v="Dki Jakarta"/>
    <d v="1985-02-04T00:00:00"/>
    <d v="2012-06-25T00:00:00"/>
    <s v="Male"/>
    <s v="KP"/>
    <s v="FAIZAL.FADZRIANSYAH@CIMBNIAGA.CO.ID"/>
    <s v="D-3"/>
    <n v="3025345"/>
    <s v="FEBRI EKA SAPUTRA"/>
    <s v="Interest Rate Risk in Banking Book and Risk Solution &amp; Analytics Head"/>
    <m/>
    <m/>
    <m/>
    <m/>
    <x v="1"/>
    <m/>
    <m/>
    <x v="0"/>
    <n v="0.55000000000000004"/>
    <x v="0"/>
    <n v="0"/>
    <x v="0"/>
    <n v="0.27500000000000002"/>
  </r>
  <r>
    <n v="5373480"/>
    <s v="SALSABILA"/>
    <s v="U8"/>
    <x v="10"/>
    <s v="ALM Risk, Model Validation &amp; Sharia"/>
    <s v="Interest Rate Risk in Banking Book and Risk Solution &amp; Analytics"/>
    <s v="Interest Rate Risk In Banking Book"/>
    <s v="---"/>
    <s v="Interest Rate Risk Banking Book Specialist"/>
    <s v="Interest Rate Risk Banking Book Specialist"/>
    <s v="Kantor Pusat - Graha CIMB Niaga"/>
    <s v="JAKARTA SELATAN"/>
    <s v="Dki Jakarta"/>
    <d v="2000-12-10T00:00:00"/>
    <d v="2022-08-08T00:00:00"/>
    <s v="Female"/>
    <s v="KP"/>
    <s v="Salsabila.Salsabila@cimbniaga.co.id"/>
    <s v="D-3"/>
    <n v="3025345"/>
    <s v="FEBRI EKA SAPUTRA"/>
    <s v="Interest Rate Risk in Banking Book and Risk Solution &amp; Analytics Head"/>
    <m/>
    <m/>
    <m/>
    <m/>
    <x v="1"/>
    <m/>
    <m/>
    <x v="0"/>
    <n v="0"/>
    <x v="0"/>
    <n v="0"/>
    <x v="0"/>
    <n v="0"/>
  </r>
  <r>
    <n v="5371720"/>
    <s v="YOHANA PATRICIA ATMADJA"/>
    <s v="U5"/>
    <x v="10"/>
    <s v="ALM Risk, Model Validation &amp; Sharia"/>
    <s v="Interest Rate Risk in Banking Book and Risk Solution &amp; Analytics"/>
    <s v="Risk Solution &amp; Analytics"/>
    <s v="---"/>
    <s v="Risk Solution &amp; Analytics Senior Specialist"/>
    <s v="Risk Solution &amp; Analytics Senior Specialist"/>
    <s v="Kantor Pusat - Graha CIMB Niaga"/>
    <s v="JAKARTA SELATAN"/>
    <s v="Dki Jakarta"/>
    <d v="1994-09-30T00:00:00"/>
    <d v="2022-07-11T00:00:00"/>
    <s v="Female"/>
    <s v="KP"/>
    <s v="Yohana.Atmadja@cimbniaga.co.id"/>
    <s v="D-3"/>
    <n v="3025345"/>
    <s v="FEBRI EKA SAPUTRA"/>
    <s v="Interest Rate Risk in Banking Book and Risk Solution &amp; Analytics Head"/>
    <m/>
    <m/>
    <m/>
    <m/>
    <x v="1"/>
    <m/>
    <m/>
    <x v="0"/>
    <n v="0.1"/>
    <x v="0"/>
    <n v="0"/>
    <x v="0"/>
    <n v="0.05"/>
  </r>
  <r>
    <n v="3004204"/>
    <s v="DHARMA MAGITA"/>
    <s v="U3"/>
    <x v="10"/>
    <s v="ALM Risk, Model Validation &amp; Sharia"/>
    <s v="Liquidity Risk - D2"/>
    <s v="---"/>
    <s v="---"/>
    <s v="Liquidity Risk Head"/>
    <s v="Liquidity Risk Head"/>
    <s v="Kantor Pusat - Graha CIMB Niaga"/>
    <s v="JAKARTA SELATAN"/>
    <s v="Dki Jakarta"/>
    <d v="1974-02-12T00:00:00"/>
    <d v="1997-03-27T00:00:00"/>
    <s v="Male"/>
    <s v="KP"/>
    <s v="DMAGITA@CIMBNIAGA.CO.ID"/>
    <s v="D-2"/>
    <n v="3028599"/>
    <s v="SANDI MARUTO"/>
    <s v="Head of ALM Risk, Model Validation &amp; Sharia"/>
    <m/>
    <m/>
    <m/>
    <m/>
    <x v="1"/>
    <m/>
    <m/>
    <x v="0"/>
    <n v="0"/>
    <x v="0"/>
    <n v="0"/>
    <x v="0"/>
    <n v="0"/>
  </r>
  <r>
    <n v="5387900"/>
    <s v="CLINT YOANNES ANGUNDJAJA"/>
    <s v="U7"/>
    <x v="10"/>
    <s v="ALM Risk, Model Validation &amp; Sharia"/>
    <s v="Liquidity Risk - D2"/>
    <s v="Liquidity Risk - D3"/>
    <s v="---"/>
    <s v="Liquidity Risk Specialist"/>
    <s v="Liquidity Risk Specialist"/>
    <s v="Kantor Pusat - Graha CIMB Niaga"/>
    <s v="JAKARTA SELATAN"/>
    <s v="Dki Jakarta"/>
    <d v="1997-04-11T00:00:00"/>
    <d v="2023-04-10T00:00:00"/>
    <s v="Male"/>
    <s v="KP"/>
    <s v="Clint.Angundjaja@cimbniaga.co.id"/>
    <s v="D-3"/>
    <n v="3004204"/>
    <s v="DHARMA MAGITA"/>
    <s v="Liquidity Risk Head"/>
    <m/>
    <m/>
    <m/>
    <m/>
    <x v="1"/>
    <m/>
    <m/>
    <x v="0"/>
    <n v="0"/>
    <x v="0"/>
    <n v="0"/>
    <x v="0"/>
    <n v="0"/>
  </r>
  <r>
    <n v="5371718"/>
    <s v="HENRI SAPUTRO"/>
    <s v="U7"/>
    <x v="10"/>
    <s v="ALM Risk, Model Validation &amp; Sharia"/>
    <s v="Liquidity Risk - D2"/>
    <s v="Liquidity Risk - D3"/>
    <s v="---"/>
    <s v="Liquidity Risk Specialist"/>
    <s v="Liquidity Risk Specialist"/>
    <s v="Kantor Pusat - Graha CIMB Niaga"/>
    <s v="JAKARTA SELATAN"/>
    <s v="Dki Jakarta"/>
    <d v="1982-07-06T00:00:00"/>
    <d v="2022-07-11T00:00:00"/>
    <s v="Male"/>
    <s v="KP"/>
    <s v="Henri.Saputro@cimbniaga.co.id"/>
    <s v="D-3"/>
    <n v="3004204"/>
    <s v="DHARMA MAGITA"/>
    <s v="Liquidity Risk Head"/>
    <m/>
    <m/>
    <m/>
    <m/>
    <x v="1"/>
    <m/>
    <m/>
    <x v="0"/>
    <n v="0"/>
    <x v="0"/>
    <n v="0"/>
    <x v="0"/>
    <n v="0"/>
  </r>
  <r>
    <n v="5347048"/>
    <s v="RESKIE AUDRY PRATAMA"/>
    <s v="U7"/>
    <x v="10"/>
    <s v="ALM Risk, Model Validation &amp; Sharia"/>
    <s v="Liquidity Risk - D2"/>
    <s v="Liquidity Risk - D3"/>
    <s v="---"/>
    <s v="Liquidity Risk Specialist"/>
    <s v="Liquidity Risk Specialist"/>
    <s v="Kantor Pusat - Graha CIMB Niaga"/>
    <s v="JAKARTA SELATAN"/>
    <s v="Dki Jakarta"/>
    <d v="1995-10-25T00:00:00"/>
    <d v="2021-08-30T00:00:00"/>
    <s v="Male"/>
    <s v="KP"/>
    <s v="Reskie.Pratama@cimbniaga.co.id"/>
    <s v="D-3"/>
    <n v="3004204"/>
    <s v="DHARMA MAGITA"/>
    <s v="Liquidity Risk Head"/>
    <m/>
    <m/>
    <m/>
    <m/>
    <x v="1"/>
    <m/>
    <m/>
    <x v="0"/>
    <n v="0"/>
    <x v="0"/>
    <n v="0"/>
    <x v="0"/>
    <n v="0"/>
  </r>
  <r>
    <n v="3026184"/>
    <s v="SATRIA KRISNANDI"/>
    <s v="U3"/>
    <x v="10"/>
    <s v="ALM Risk, Model Validation &amp; Sharia"/>
    <s v="Model Validation - D2"/>
    <s v="---"/>
    <s v="---"/>
    <s v="Model Validation Head"/>
    <s v="Model Validation Head"/>
    <s v="Kantor Pusat - Graha CIMB Niaga"/>
    <s v="JAKARTA SELATAN"/>
    <s v="Dki Jakarta"/>
    <d v="1983-09-04T00:00:00"/>
    <d v="2014-04-28T00:00:00"/>
    <s v="Male"/>
    <s v="KP"/>
    <s v="SATRIA.KRISNANDI@CIMBNIAGA.CO.ID"/>
    <s v="D-2"/>
    <n v="3028599"/>
    <s v="SANDI MARUTO"/>
    <s v="Head of ALM Risk, Model Validation &amp; Sharia"/>
    <m/>
    <m/>
    <m/>
    <m/>
    <x v="1"/>
    <m/>
    <m/>
    <x v="0"/>
    <n v="0.45"/>
    <x v="0"/>
    <n v="0"/>
    <x v="0"/>
    <n v="0.22500000000000001"/>
  </r>
  <r>
    <n v="5375058"/>
    <s v="FERDY JAMANTA"/>
    <s v="U5"/>
    <x v="10"/>
    <s v="ALM Risk, Model Validation &amp; Sharia"/>
    <s v="Model Validation - D2"/>
    <s v="Model Validation - D3"/>
    <s v="---"/>
    <s v="Model Validation Senior Specialist"/>
    <s v="Model Validation Senior Specialist"/>
    <s v="Kantor Pusat - Graha CIMB Niaga"/>
    <s v="JAKARTA SELATAN"/>
    <s v="Dki Jakarta"/>
    <d v="1989-01-20T00:00:00"/>
    <d v="2022-09-26T00:00:00"/>
    <s v="Male"/>
    <s v="KP"/>
    <s v="Ferdy.Jamanta@cimbniaga.co.id"/>
    <s v="D-3"/>
    <n v="3026184"/>
    <s v="SATRIA KRISNANDI"/>
    <s v="Model Validation Head"/>
    <m/>
    <m/>
    <m/>
    <m/>
    <x v="1"/>
    <m/>
    <m/>
    <x v="1"/>
    <n v="1"/>
    <x v="0"/>
    <n v="0"/>
    <x v="0"/>
    <n v="0.5"/>
  </r>
  <r>
    <n v="5600713"/>
    <s v="TIURMA YULANDA P BUTARBUTAR"/>
    <s v="U5"/>
    <x v="10"/>
    <s v="ALM Risk, Model Validation &amp; Sharia"/>
    <s v="Model Validation - D2"/>
    <s v="Model Validation - D3"/>
    <s v="---"/>
    <s v="Model Validation Senior Specialist"/>
    <s v="Model Validation Senior Specialist"/>
    <s v="Kantor Pusat - Graha CIMB Niaga"/>
    <s v="JAKARTA SELATAN"/>
    <s v="Dki Jakarta"/>
    <d v="1995-08-08T00:00:00"/>
    <d v="2025-07-28T00:00:00"/>
    <s v="Female"/>
    <s v="KP"/>
    <s v="tiurma.butarbutar@cimbniaga.co.id"/>
    <s v="D-3"/>
    <n v="3026184"/>
    <s v="SATRIA KRISNANDI"/>
    <s v="Model Validation Head"/>
    <m/>
    <m/>
    <m/>
    <m/>
    <x v="1"/>
    <m/>
    <m/>
    <x v="0"/>
    <n v="0"/>
    <x v="0"/>
    <n v="0"/>
    <x v="0"/>
    <n v="0"/>
  </r>
  <r>
    <n v="3029159"/>
    <s v="SILVIA YUNITA"/>
    <s v="U6"/>
    <x v="10"/>
    <s v="ALM Risk, Model Validation &amp; Sharia"/>
    <s v="Model Validation - D2"/>
    <s v="Model Validation - D3"/>
    <s v="---"/>
    <s v="Model Validation Senior Specialist"/>
    <s v="Model Validation Senior Specialist"/>
    <s v="Kantor Pusat - Graha CIMB Niaga"/>
    <s v="JAKARTA SELATAN"/>
    <s v="Dki Jakarta"/>
    <d v="1979-06-26T00:00:00"/>
    <d v="2015-04-08T00:00:00"/>
    <s v="Female"/>
    <s v="KP"/>
    <s v="SILVIA.YUNITA@CIMBNIAGA.CO.ID"/>
    <s v="D-3"/>
    <n v="3026184"/>
    <s v="SATRIA KRISNANDI"/>
    <s v="Model Validation Head"/>
    <m/>
    <m/>
    <m/>
    <m/>
    <x v="1"/>
    <m/>
    <m/>
    <x v="1"/>
    <n v="1"/>
    <x v="0"/>
    <n v="0"/>
    <x v="0"/>
    <n v="0.5"/>
  </r>
  <r>
    <n v="5330812"/>
    <s v="FIYAN HANDOYO"/>
    <s v="U7"/>
    <x v="10"/>
    <s v="ALM Risk, Model Validation &amp; Sharia"/>
    <s v="Model Validation - D2"/>
    <s v="Model Validation - D3"/>
    <s v="---"/>
    <s v="Model Validation Specialist"/>
    <s v="Model Validation Specialist"/>
    <s v="Kantor Pusat - Graha CIMB Niaga"/>
    <s v="JAKARTA SELATAN"/>
    <s v="Dki Jakarta"/>
    <d v="1995-12-17T00:00:00"/>
    <d v="2021-07-12T00:00:00"/>
    <s v="Male"/>
    <s v="KP"/>
    <s v="Fiyan.Handoyo@cimbniaga.co.id"/>
    <s v="D-3"/>
    <n v="3026184"/>
    <s v="SATRIA KRISNANDI"/>
    <s v="Model Validation Head"/>
    <m/>
    <m/>
    <m/>
    <m/>
    <x v="1"/>
    <m/>
    <m/>
    <x v="1"/>
    <n v="1"/>
    <x v="0"/>
    <n v="0"/>
    <x v="0"/>
    <n v="0.5"/>
  </r>
  <r>
    <n v="5423865"/>
    <s v="DORMAULI SINTA BELLA N"/>
    <s v="U7"/>
    <x v="10"/>
    <s v="ALM Risk, Model Validation &amp; Sharia"/>
    <s v="Model Validation - D2"/>
    <s v="Model Validation - D3"/>
    <s v="---"/>
    <s v="Model Validation Specialist"/>
    <s v="Model Validation Specialist"/>
    <s v="Kantor Pusat - Graha CIMB Niaga"/>
    <s v="JAKARTA SELATAN"/>
    <s v="Dki Jakarta"/>
    <d v="1999-10-17T00:00:00"/>
    <d v="2025-06-10T00:00:00"/>
    <s v="Female"/>
    <s v="KP"/>
    <s v="Dormauli.N@cimbniaga.co.id"/>
    <s v="D-3"/>
    <n v="3026184"/>
    <s v="SATRIA KRISNANDI"/>
    <s v="Model Validation Head"/>
    <m/>
    <m/>
    <m/>
    <m/>
    <x v="1"/>
    <m/>
    <m/>
    <x v="1"/>
    <n v="1"/>
    <x v="0"/>
    <n v="0"/>
    <x v="0"/>
    <n v="0.5"/>
  </r>
  <r>
    <n v="5417744"/>
    <s v="DWI NOVI KUSUMAWATI"/>
    <s v="U3"/>
    <x v="10"/>
    <s v="Anti Fraud Management"/>
    <s v="---"/>
    <s v="---"/>
    <s v="---"/>
    <s v="Head of Anti Fraud Management"/>
    <s v="Head of Anti Fraud Management"/>
    <s v="Kantor Fungsional Non Operasional - Synergy Building"/>
    <s v="TANGERANG SELATAN"/>
    <s v="Banten"/>
    <d v="1979-11-11T00:00:00"/>
    <d v="2024-12-01T00:00:00"/>
    <s v="Female"/>
    <s v="KFNO"/>
    <s v="dwi.kusumawati@cimbniaga.co.id"/>
    <s v="D-1"/>
    <n v="5357834"/>
    <s v="HENKY SULISTYO"/>
    <s v="Risk Management Director"/>
    <m/>
    <m/>
    <m/>
    <m/>
    <x v="1"/>
    <m/>
    <m/>
    <x v="1"/>
    <n v="1"/>
    <x v="2"/>
    <n v="1"/>
    <x v="2"/>
    <n v="1"/>
  </r>
  <r>
    <n v="3006223"/>
    <s v="DERIN SUTANTYO HENDRIP"/>
    <s v="U4"/>
    <x v="10"/>
    <s v="Anti Fraud Management"/>
    <s v="Fraud Detection, Case Management &amp; Whistleblowing"/>
    <s v="---"/>
    <s v="---"/>
    <s v="Fraud Detection, Case Management &amp; Whistleblowing Head"/>
    <s v="Fraud Detection, Case Management &amp; Whistleblowing Head"/>
    <s v="Kantor Fungsional Non Operasional - Synergy Building"/>
    <s v="TANGERANG SELATAN"/>
    <s v="Banten"/>
    <d v="1979-12-14T00:00:00"/>
    <d v="2003-08-07T00:00:00"/>
    <s v="Female"/>
    <s v="KFNO"/>
    <s v="DERIN.SUTANTYO@CIMBNIAGA.CO.ID"/>
    <s v="D-2"/>
    <n v="5417744"/>
    <s v="DWI NOVI KUSUMAWATI"/>
    <s v="Head of Anti Fraud Management"/>
    <m/>
    <m/>
    <m/>
    <m/>
    <x v="1"/>
    <m/>
    <m/>
    <x v="1"/>
    <n v="1"/>
    <x v="2"/>
    <n v="1"/>
    <x v="2"/>
    <n v="1"/>
  </r>
  <r>
    <n v="5369234"/>
    <s v="INDRA YUDISTIRA"/>
    <s v="U6"/>
    <x v="10"/>
    <s v="Anti Fraud Management"/>
    <s v="Fraud Detection, Case Management &amp; Whistleblowing"/>
    <s v="Fraud Case Management &amp; Whistleblowing"/>
    <s v="---"/>
    <s v="Fraud Case Management &amp; Whistleblowing Specialist"/>
    <s v="Fraud Case Management &amp; Whistleblowing Specialist"/>
    <s v="Kantor Fungsional Non Operasional - Synergy Building"/>
    <s v="TANGERANG SELATAN"/>
    <s v="Banten"/>
    <d v="1979-01-07T00:00:00"/>
    <d v="2022-07-11T00:00:00"/>
    <s v="Male"/>
    <s v="KFNO"/>
    <s v="Indra.Yudistira@cimbniaga.co.id"/>
    <s v="D-3"/>
    <n v="3006223"/>
    <s v="DERIN SUTANTYO HENDRIP"/>
    <s v="Fraud Detection, Case Management &amp; Whistleblowing Head"/>
    <m/>
    <m/>
    <m/>
    <m/>
    <x v="1"/>
    <m/>
    <m/>
    <x v="1"/>
    <n v="1"/>
    <x v="2"/>
    <n v="1"/>
    <x v="2"/>
    <n v="1"/>
  </r>
  <r>
    <n v="3034841"/>
    <s v="ROSA DELIMA WIDYA"/>
    <s v="U6"/>
    <x v="10"/>
    <s v="Anti Fraud Management"/>
    <s v="Fraud Detection, Case Management &amp; Whistleblowing"/>
    <s v="Fraud Case Management &amp; Whistleblowing"/>
    <s v="---"/>
    <s v="Fraud Case Management &amp; Whistleblowing Specialist"/>
    <s v="Fraud Case Management &amp; Whistleblowing Specialist"/>
    <s v="Kantor Fungsional Non Operasional - Synergy Building"/>
    <s v="TANGERANG SELATAN"/>
    <s v="Banten"/>
    <d v="1994-08-31T00:00:00"/>
    <d v="2017-12-04T00:00:00"/>
    <s v="Female"/>
    <s v="KFNO"/>
    <s v="ROSA.PRAMESTININGTYAS@CIMBNIAGA.CO.ID"/>
    <s v="D-3"/>
    <n v="3006223"/>
    <s v="DERIN SUTANTYO HENDRIP"/>
    <s v="Fraud Detection, Case Management &amp; Whistleblowing Head"/>
    <m/>
    <m/>
    <m/>
    <m/>
    <x v="1"/>
    <m/>
    <m/>
    <x v="1"/>
    <n v="1"/>
    <x v="2"/>
    <n v="1"/>
    <x v="2"/>
    <n v="1"/>
  </r>
  <r>
    <n v="3017178"/>
    <s v="M. RIZKY SINGANDARU"/>
    <s v="U5"/>
    <x v="10"/>
    <s v="Anti Fraud Management"/>
    <s v="Fraud Detection, Case Management &amp; Whistleblowing"/>
    <s v="Fraud Detection &amp; Intelligence"/>
    <s v="---"/>
    <s v="Fraud Detection &amp; Intelligence Senior Specialist"/>
    <s v="Fraud Detection &amp; Intelligence Senior Specialist"/>
    <s v="Kantor Fungsional Non Operasional - Synergy Building"/>
    <s v="TANGERANG SELATAN"/>
    <s v="Banten"/>
    <d v="1975-08-01T00:00:00"/>
    <d v="2011-10-05T00:00:00"/>
    <s v="Male"/>
    <s v="KFNO"/>
    <s v="RIZKY.SINGANDARU@CIMBNIAGA.CO.ID"/>
    <s v="D-3"/>
    <n v="3006223"/>
    <s v="DERIN SUTANTYO HENDRIP"/>
    <s v="Fraud Detection, Case Management &amp; Whistleblowing Head"/>
    <m/>
    <m/>
    <m/>
    <m/>
    <x v="1"/>
    <m/>
    <m/>
    <x v="1"/>
    <n v="1"/>
    <x v="2"/>
    <n v="1"/>
    <x v="2"/>
    <n v="1"/>
  </r>
  <r>
    <n v="3036928"/>
    <s v="HERI SETIAWAN"/>
    <s v="U5"/>
    <x v="10"/>
    <s v="Anti Fraud Management"/>
    <s v="Fraud Detection, Case Management &amp; Whistleblowing"/>
    <s v="Fraud Detection &amp; Intelligence"/>
    <s v="---"/>
    <s v="Fraud Detection &amp; Intelligence Senior Specialist"/>
    <s v="Fraud Detection &amp; Intelligence Senior Specialist"/>
    <s v="Kantor Fungsional Non Operasional - Synergy Building"/>
    <s v="TANGERANG SELATAN"/>
    <s v="Banten"/>
    <d v="1979-11-06T00:00:00"/>
    <d v="2019-01-07T00:00:00"/>
    <s v="Male"/>
    <s v="KFNO"/>
    <s v="HERI.SETIAWAN@CIMBNIAGA.CO.ID"/>
    <s v="D-3"/>
    <n v="3006223"/>
    <s v="DERIN SUTANTYO HENDRIP"/>
    <s v="Fraud Detection, Case Management &amp; Whistleblowing Head"/>
    <m/>
    <m/>
    <m/>
    <m/>
    <x v="1"/>
    <m/>
    <m/>
    <x v="1"/>
    <n v="1"/>
    <x v="2"/>
    <n v="1"/>
    <x v="2"/>
    <n v="1"/>
  </r>
  <r>
    <n v="3014089"/>
    <s v="CHUSHA RAMADHA HARI ESA"/>
    <s v="U4"/>
    <x v="10"/>
    <s v="Anti Fraud Management"/>
    <s v="Fraud Investigator 1"/>
    <s v="---"/>
    <s v="---"/>
    <s v="Senior Fraud Investigator"/>
    <s v="Senior Fraud Investigator"/>
    <s v="Kantor Fungsional Non Operasional - Synergy Building"/>
    <s v="TANGERANG SELATAN"/>
    <s v="Banten"/>
    <d v="1985-05-28T00:00:00"/>
    <d v="2010-09-27T00:00:00"/>
    <s v="Male"/>
    <s v="KFNO"/>
    <s v="CHUSHA.ESA@CIMBNIAGA.CO.ID"/>
    <s v="D-2"/>
    <n v="5417744"/>
    <s v="DWI NOVI KUSUMAWATI"/>
    <s v="Head of Anti Fraud Management"/>
    <m/>
    <m/>
    <m/>
    <m/>
    <x v="1"/>
    <m/>
    <m/>
    <x v="1"/>
    <n v="1"/>
    <x v="2"/>
    <n v="1"/>
    <x v="2"/>
    <n v="1"/>
  </r>
  <r>
    <n v="3039967"/>
    <s v="TINUR FAJAR GUMILANG"/>
    <s v="U5"/>
    <x v="10"/>
    <s v="Anti Fraud Management"/>
    <s v="Fraud Investigator 1"/>
    <s v="---"/>
    <s v="---"/>
    <s v="Fraud Investigator"/>
    <s v="Fraud Investigator"/>
    <s v="Kantor Fungsional Non Operasional - Synergy Building"/>
    <s v="TANGERANG SELATAN"/>
    <s v="Banten"/>
    <d v="1983-03-12T00:00:00"/>
    <d v="2020-01-13T00:00:00"/>
    <s v="Male"/>
    <s v="KFNO"/>
    <s v="TINUR.GUMILANG@CIMBNIAGA.CO.ID"/>
    <s v="D-2"/>
    <n v="3014089"/>
    <s v="CHUSHA RAMADHA HARI ESA"/>
    <s v="Senior Fraud Investigator 1"/>
    <m/>
    <m/>
    <m/>
    <m/>
    <x v="1"/>
    <m/>
    <m/>
    <x v="1"/>
    <n v="1"/>
    <x v="2"/>
    <n v="1"/>
    <x v="2"/>
    <n v="1"/>
  </r>
  <r>
    <n v="3040163"/>
    <s v="MUHAMMADIYAH ALQURAISYI"/>
    <s v="U4"/>
    <x v="10"/>
    <s v="Anti Fraud Management"/>
    <s v="Fraud Investigator 2"/>
    <s v="---"/>
    <s v="---"/>
    <s v="Senior Fraud Investigator"/>
    <s v="Senior Fraud Investigator"/>
    <s v="Kantor Fungsional Non Operasional - Synergy Building"/>
    <s v="TANGERANG SELATAN"/>
    <s v="Banten"/>
    <d v="1985-09-23T00:00:00"/>
    <d v="2020-01-13T00:00:00"/>
    <s v="Male"/>
    <s v="KFNO"/>
    <s v="MUHAMMADIYAH.ALQURAISYI@CIMBNIAGA.CO.ID"/>
    <s v="D-2"/>
    <n v="5417744"/>
    <s v="DWI NOVI KUSUMAWATI"/>
    <s v="Head of Anti Fraud Management"/>
    <m/>
    <m/>
    <m/>
    <m/>
    <x v="1"/>
    <m/>
    <m/>
    <x v="1"/>
    <n v="1"/>
    <x v="2"/>
    <n v="1"/>
    <x v="2"/>
    <n v="1"/>
  </r>
  <r>
    <n v="3033995"/>
    <s v="FARIZ RAHMAN ASMULIR"/>
    <s v="U5"/>
    <x v="10"/>
    <s v="Anti Fraud Management"/>
    <s v="Fraud Investigator 2"/>
    <s v="---"/>
    <s v="---"/>
    <s v="Fraud Investigator"/>
    <s v="Fraud Investigator"/>
    <s v="Kantor Fungsional Non Operasional - Synergy Building"/>
    <s v="TANGERANG SELATAN"/>
    <s v="Banten"/>
    <d v="1984-05-02T00:00:00"/>
    <d v="2017-09-20T00:00:00"/>
    <s v="Male"/>
    <s v="KFNO"/>
    <s v="FARIZ.ASMULIR@CIMBNIAGA.CO.ID"/>
    <s v="D-2"/>
    <n v="3040163"/>
    <s v="MUHAMMADIYAH ALQURAISYI"/>
    <s v="Senior Fraud Investigator 2"/>
    <m/>
    <m/>
    <m/>
    <m/>
    <x v="1"/>
    <m/>
    <m/>
    <x v="1"/>
    <n v="1"/>
    <x v="2"/>
    <n v="1"/>
    <x v="2"/>
    <n v="1"/>
  </r>
  <r>
    <n v="3006218"/>
    <s v="DIAN MARYANI"/>
    <s v="U4"/>
    <x v="10"/>
    <s v="Anti Fraud Management"/>
    <s v="Fraud Prevention, Reporting &amp; Monitoring"/>
    <s v="---"/>
    <s v="---"/>
    <s v="Fraud Prevention, Reporting &amp; Monitoring Head"/>
    <s v="Fraud Prevention, Reporting &amp; Monitoring Head"/>
    <s v="Kantor Fungsional Non Operasional - Synergy Building"/>
    <s v="TANGERANG SELATAN"/>
    <s v="Banten"/>
    <d v="1978-03-01T00:00:00"/>
    <d v="2003-08-04T00:00:00"/>
    <s v="Female"/>
    <s v="KFNO"/>
    <s v="DIAN.MARYANI@CIMBNIAGA.CO.ID"/>
    <s v="D-2"/>
    <n v="5417744"/>
    <s v="DWI NOVI KUSUMAWATI"/>
    <s v="Head of Anti Fraud Management"/>
    <m/>
    <m/>
    <m/>
    <m/>
    <x v="1"/>
    <m/>
    <m/>
    <x v="1"/>
    <n v="1"/>
    <x v="2"/>
    <n v="1"/>
    <x v="2"/>
    <n v="1"/>
  </r>
  <r>
    <n v="3007616"/>
    <s v="ADAM PRADHA WICAKSONO"/>
    <s v="U6"/>
    <x v="10"/>
    <s v="Anti Fraud Management"/>
    <s v="Fraud Prevention, Reporting &amp; Monitoring"/>
    <s v="Fraud Prevention &amp; Subsidiaries Monitoring"/>
    <s v="---"/>
    <s v="Fraud Prevention &amp; Subsidiaries Monitoring Specialist"/>
    <s v="Fraud Prevention &amp; Subsidiaries Monitoring Specialist"/>
    <s v="Kantor Fungsional Non Operasional - Synergy Building"/>
    <s v="TANGERANG SELATAN"/>
    <s v="Banten"/>
    <d v="1980-06-05T00:00:00"/>
    <d v="2006-03-01T00:00:00"/>
    <s v="Male"/>
    <s v="KFNO"/>
    <s v="ADAM.PRADHA@CIMBNIAGA.CO.ID"/>
    <s v="D-3"/>
    <n v="3006218"/>
    <s v="DIAN MARYANI"/>
    <s v="Fraud Prevention, Reporting &amp; Monitoring Head"/>
    <m/>
    <m/>
    <m/>
    <m/>
    <x v="1"/>
    <m/>
    <m/>
    <x v="1"/>
    <n v="1"/>
    <x v="2"/>
    <n v="1"/>
    <x v="2"/>
    <n v="1"/>
  </r>
  <r>
    <n v="3034605"/>
    <s v="RANDI YUDIANSYAH"/>
    <s v="U6"/>
    <x v="10"/>
    <s v="Anti Fraud Management"/>
    <s v="Fraud Prevention, Reporting &amp; Monitoring"/>
    <s v="Fraud Reporting &amp; Monitoring"/>
    <s v="---"/>
    <s v="Fraud Reporting &amp; Monitoring Specialist"/>
    <s v="Fraud Reporting &amp; Monitoring Specialist"/>
    <s v="Kantor Fungsional Non Operasional - Synergy Building"/>
    <s v="TANGERANG SELATAN"/>
    <s v="Banten"/>
    <d v="1985-05-19T00:00:00"/>
    <d v="2017-11-10T00:00:00"/>
    <s v="Male"/>
    <s v="KFNO"/>
    <s v="RANDI.YUDIANSYAH@CIMBNIAGA.CO.ID"/>
    <s v="D-3"/>
    <n v="3006218"/>
    <s v="DIAN MARYANI"/>
    <s v="Fraud Prevention, Reporting &amp; Monitoring Head"/>
    <m/>
    <m/>
    <m/>
    <m/>
    <x v="1"/>
    <m/>
    <m/>
    <x v="1"/>
    <n v="1"/>
    <x v="2"/>
    <n v="1"/>
    <x v="2"/>
    <n v="1"/>
  </r>
  <r>
    <n v="3023836"/>
    <s v="DIVA MAHDI"/>
    <s v="U2"/>
    <x v="10"/>
    <s v="Market, Integrated &amp; Climate Risk Management"/>
    <s v="---"/>
    <s v="---"/>
    <s v="---"/>
    <s v="Head of Market, Integrated &amp; Climate Risk Management"/>
    <s v="Head of Market, Integrated &amp; Climate Risk Management"/>
    <s v="Kantor Pusat - Graha CIMB Niaga"/>
    <s v="JAKARTA SELATAN"/>
    <s v="Dki Jakarta"/>
    <d v="1982-01-22T00:00:00"/>
    <d v="2013-08-01T00:00:00"/>
    <s v="Male"/>
    <s v="KP"/>
    <s v="DIVA.MAHDI@CIMBNIAGA.CO.ID"/>
    <s v="D-1"/>
    <n v="5357834"/>
    <s v="HENKY SULISTYO"/>
    <s v="Risk Management Director"/>
    <m/>
    <m/>
    <m/>
    <m/>
    <x v="1"/>
    <m/>
    <m/>
    <x v="0"/>
    <n v="0"/>
    <x v="0"/>
    <n v="0"/>
    <x v="0"/>
    <n v="0"/>
  </r>
  <r>
    <n v="3019546"/>
    <s v="KEN RADITA"/>
    <s v="U3"/>
    <x v="10"/>
    <s v="Market, Integrated &amp; Climate Risk Management"/>
    <s v="Integrated &amp; Climate Risk"/>
    <s v="---"/>
    <s v="---"/>
    <s v="Integrated &amp; Climate Risk Head"/>
    <s v="Integrated &amp; Climate Risk Head"/>
    <s v="Kantor Pusat - Graha CIMB Niaga"/>
    <s v="JAKARTA SELATAN"/>
    <s v="Dki Jakarta"/>
    <d v="1984-11-04T00:00:00"/>
    <d v="2012-07-02T00:00:00"/>
    <s v="Female"/>
    <s v="KP"/>
    <s v="KEN.RADITA@CIMBNIAGA.CO.ID"/>
    <s v="D-2"/>
    <n v="3023836"/>
    <s v="DIVA MAHDI"/>
    <s v="Head of Market, Integrated &amp; Climate Risk Management"/>
    <m/>
    <m/>
    <m/>
    <m/>
    <x v="1"/>
    <m/>
    <m/>
    <x v="0"/>
    <n v="0"/>
    <x v="0"/>
    <n v="0"/>
    <x v="0"/>
    <n v="0"/>
  </r>
  <r>
    <n v="5393917"/>
    <s v="JOVITANIA"/>
    <s v="U5"/>
    <x v="10"/>
    <s v="Market, Integrated &amp; Climate Risk Management"/>
    <s v="Integrated &amp; Climate Risk"/>
    <s v="Climate Risk"/>
    <s v="---"/>
    <s v="Climate Risk Senior Specialist"/>
    <s v="Climate Risk Senior Specialist"/>
    <s v="Kantor Pusat - Graha CIMB Niaga"/>
    <s v="JAKARTA SELATAN"/>
    <s v="Dki Jakarta"/>
    <d v="1994-08-19T00:00:00"/>
    <d v="2023-08-14T00:00:00"/>
    <s v="Female"/>
    <s v="KP"/>
    <s v="Jovitania.Jovitania@cimbniaga.co.id"/>
    <s v="D-3"/>
    <n v="3019546"/>
    <s v="KEN RADITA"/>
    <s v="Integrated &amp; Climate Risk Head"/>
    <m/>
    <m/>
    <m/>
    <m/>
    <x v="1"/>
    <m/>
    <m/>
    <x v="0"/>
    <n v="0"/>
    <x v="0"/>
    <n v="0"/>
    <x v="0"/>
    <n v="0"/>
  </r>
  <r>
    <n v="5396524"/>
    <s v="WAHANA MULYANING GALIH"/>
    <s v="U7"/>
    <x v="10"/>
    <s v="Market, Integrated &amp; Climate Risk Management"/>
    <s v="Integrated &amp; Climate Risk"/>
    <s v="Climate Risk"/>
    <s v="---"/>
    <s v="Climate Risk Specialist"/>
    <s v="Climate Risk Specialist"/>
    <s v="Kantor Pusat - Graha CIMB Niaga"/>
    <s v="JAKARTA SELATAN"/>
    <s v="Dki Jakarta"/>
    <d v="2000-06-21T00:00:00"/>
    <d v="2023-09-15T00:00:00"/>
    <s v="Male"/>
    <s v="KP"/>
    <s v="wahana.galih@cimbniaga.co.id"/>
    <s v="D-3"/>
    <n v="3019546"/>
    <s v="KEN RADITA"/>
    <s v="Integrated &amp; Climate Risk Head"/>
    <m/>
    <m/>
    <m/>
    <m/>
    <x v="0"/>
    <m/>
    <m/>
    <x v="0"/>
    <n v="0"/>
    <x v="1"/>
    <e v="#N/A"/>
    <x v="1"/>
    <e v="#N/A"/>
  </r>
  <r>
    <n v="3026692"/>
    <s v="PRADISTYA AMANDA"/>
    <s v="U5"/>
    <x v="10"/>
    <s v="Market, Integrated &amp; Climate Risk Management"/>
    <s v="Integrated &amp; Climate Risk"/>
    <s v="Integrated Risk"/>
    <s v="---"/>
    <s v="Integrated Risk Senior Specialist"/>
    <s v="Integrated Risk Senior Specialist"/>
    <s v="Kantor Pusat - Graha CIMB Niaga"/>
    <s v="JAKARTA SELATAN"/>
    <s v="Dki Jakarta"/>
    <d v="1991-03-24T00:00:00"/>
    <d v="2014-07-04T00:00:00"/>
    <s v="Female"/>
    <s v="KP"/>
    <s v="PRADISTYA.AMANDA@CIMBNIAGA.CO.ID"/>
    <s v="D-3"/>
    <n v="3019546"/>
    <s v="KEN RADITA"/>
    <s v="Integrated &amp; Climate Risk Head"/>
    <m/>
    <m/>
    <m/>
    <m/>
    <x v="1"/>
    <m/>
    <m/>
    <x v="0"/>
    <n v="0"/>
    <x v="0"/>
    <n v="0"/>
    <x v="0"/>
    <n v="0"/>
  </r>
  <r>
    <n v="3031409"/>
    <s v="ZELMI ILHAM"/>
    <s v="U5"/>
    <x v="10"/>
    <s v="Market, Integrated &amp; Climate Risk Management"/>
    <s v="Integrated &amp; Climate Risk"/>
    <s v="Integrated Risk"/>
    <s v="---"/>
    <s v="Integrated Risk Senior Specialist"/>
    <s v="Integrated Risk Senior Specialist"/>
    <s v="Kantor Pusat - Graha CIMB Niaga"/>
    <s v="JAKARTA SELATAN"/>
    <s v="Dki Jakarta"/>
    <d v="1990-06-20T00:00:00"/>
    <d v="2016-06-20T00:00:00"/>
    <s v="Male"/>
    <s v="KP"/>
    <s v="ZELMI.ILHAM@CIMBNIAGA.CO.ID"/>
    <s v="D-3"/>
    <n v="3019546"/>
    <s v="KEN RADITA"/>
    <s v="Integrated &amp; Climate Risk Head"/>
    <m/>
    <m/>
    <m/>
    <m/>
    <x v="1"/>
    <m/>
    <m/>
    <x v="1"/>
    <n v="1"/>
    <x v="0"/>
    <n v="0"/>
    <x v="0"/>
    <n v="0.5"/>
  </r>
  <r>
    <n v="3027069"/>
    <s v="A. STEPHEN WIRJAPRANATA"/>
    <s v="U3"/>
    <x v="10"/>
    <s v="Market, Integrated &amp; Climate Risk Management"/>
    <s v="Risk Middle Office - D2"/>
    <s v="---"/>
    <s v="---"/>
    <s v="Risk Middle Office Head"/>
    <s v="Risk Middle Office Head"/>
    <s v="Kantor Pusat - Graha CIMB Niaga"/>
    <s v="JAKARTA SELATAN"/>
    <s v="Dki Jakarta"/>
    <d v="1980-09-03T00:00:00"/>
    <d v="2014-09-22T00:00:00"/>
    <s v="Male"/>
    <s v="KP"/>
    <s v="ALVIN.WIRJAPRANATA@CIMBNIAGA.CO.ID"/>
    <s v="D-2"/>
    <n v="3023836"/>
    <s v="DIVA MAHDI"/>
    <s v="Head of Market, Integrated &amp; Climate Risk Management"/>
    <m/>
    <m/>
    <m/>
    <m/>
    <x v="1"/>
    <m/>
    <m/>
    <x v="0"/>
    <n v="0"/>
    <x v="0"/>
    <n v="0"/>
    <x v="0"/>
    <n v="0"/>
  </r>
  <r>
    <n v="3005273"/>
    <s v="DWI MARYANTO"/>
    <s v="U6"/>
    <x v="10"/>
    <s v="Market, Integrated &amp; Climate Risk Management"/>
    <s v="Risk Middle Office - D2"/>
    <s v="Risk Middle Office - D3"/>
    <s v="---"/>
    <s v="Risk Middle Office Specialist"/>
    <s v="Risk Middle Office Specialist"/>
    <s v="Kantor Pusat - Graha CIMB Niaga"/>
    <s v="JAKARTA SELATAN"/>
    <s v="Dki Jakarta"/>
    <d v="1975-03-09T00:00:00"/>
    <d v="2001-01-15T00:00:00"/>
    <s v="Male"/>
    <s v="KP"/>
    <s v="DWI.MARYANTO@CIMBNIAGA.CO.ID"/>
    <s v="D-3"/>
    <n v="3027069"/>
    <s v="A. STEPHEN WIRJAPRANATA"/>
    <s v="Risk Middle Office Head"/>
    <m/>
    <m/>
    <m/>
    <m/>
    <x v="1"/>
    <m/>
    <m/>
    <x v="0"/>
    <n v="0.35"/>
    <x v="0"/>
    <n v="0"/>
    <x v="0"/>
    <n v="0.17499999999999999"/>
  </r>
  <r>
    <n v="3034810"/>
    <s v="JONATHAN ANDREW LIANDO"/>
    <s v="U6"/>
    <x v="10"/>
    <s v="Market, Integrated &amp; Climate Risk Management"/>
    <s v="Risk Middle Office - D2"/>
    <s v="Risk Middle Office - D3"/>
    <s v="---"/>
    <s v="Risk Middle Office Specialist"/>
    <s v="Risk Middle Office Specialist"/>
    <s v="Kantor Pusat - Graha CIMB Niaga"/>
    <s v="JAKARTA SELATAN"/>
    <s v="Dki Jakarta"/>
    <d v="1992-01-07T00:00:00"/>
    <d v="2017-11-27T00:00:00"/>
    <s v="Male"/>
    <s v="KP"/>
    <s v="JONATHAN.ANDREW@CIMBNIAGA.CO.ID"/>
    <s v="D-3"/>
    <n v="3027069"/>
    <s v="A. STEPHEN WIRJAPRANATA"/>
    <s v="Risk Middle Office Head"/>
    <m/>
    <m/>
    <m/>
    <m/>
    <x v="1"/>
    <m/>
    <m/>
    <x v="1"/>
    <n v="1"/>
    <x v="2"/>
    <n v="1"/>
    <x v="2"/>
    <n v="1"/>
  </r>
  <r>
    <n v="5389598"/>
    <s v="MUTIARA PERMATA DEIS"/>
    <s v="U8"/>
    <x v="10"/>
    <s v="Market, Integrated &amp; Climate Risk Management"/>
    <s v="Risk Middle Office - D2"/>
    <s v="Risk Middle Office - D3"/>
    <s v="---"/>
    <s v="Risk Middle Office Specialist"/>
    <s v="Risk Middle Office Specialist"/>
    <s v="Kantor Pusat - Graha CIMB Niaga"/>
    <s v="JAKARTA SELATAN"/>
    <s v="Dki Jakarta"/>
    <d v="1998-12-20T00:00:00"/>
    <d v="2023-06-26T00:00:00"/>
    <s v="Female"/>
    <s v="KP"/>
    <s v="Mutiara.Deis@cimbniaga.co.id"/>
    <s v="D-3"/>
    <n v="3027069"/>
    <s v="A. STEPHEN WIRJAPRANATA"/>
    <s v="Risk Middle Office Head"/>
    <m/>
    <m/>
    <m/>
    <m/>
    <x v="1"/>
    <m/>
    <m/>
    <x v="0"/>
    <n v="0.25"/>
    <x v="0"/>
    <n v="0"/>
    <x v="0"/>
    <n v="0.125"/>
  </r>
  <r>
    <n v="3033189"/>
    <s v="DANY RISDIANTO"/>
    <s v="U4"/>
    <x v="10"/>
    <s v="Market, Integrated &amp; Climate Risk Management"/>
    <s v="Traded Credit Risk &amp; Business Management - D2"/>
    <s v="---"/>
    <s v="---"/>
    <s v="Traded Credit Risk &amp; Business Management Head"/>
    <s v="Traded Credit Risk &amp; Business Management Head"/>
    <s v="Kantor Pusat - Graha CIMB Niaga"/>
    <s v="JAKARTA SELATAN"/>
    <s v="Dki Jakarta"/>
    <d v="1980-08-03T00:00:00"/>
    <d v="2017-03-23T00:00:00"/>
    <s v="Male"/>
    <s v="KP"/>
    <s v="DANY.RISDIANTO@CIMBNIAGA.CO.ID"/>
    <s v="D-2"/>
    <n v="3023836"/>
    <s v="DIVA MAHDI"/>
    <s v="Head of Market, Integrated &amp; Climate Risk Management"/>
    <m/>
    <m/>
    <m/>
    <m/>
    <x v="1"/>
    <m/>
    <m/>
    <x v="0"/>
    <n v="0"/>
    <x v="0"/>
    <n v="0"/>
    <x v="0"/>
    <n v="0"/>
  </r>
  <r>
    <n v="3017230"/>
    <s v="M. SYUKRI"/>
    <s v="U5"/>
    <x v="10"/>
    <s v="Market, Integrated &amp; Climate Risk Management"/>
    <s v="Traded Credit Risk &amp; Business Management - D2"/>
    <s v="Traded Credit Risk &amp; Business Management - D3"/>
    <s v="---"/>
    <s v="Traded Credit Risk &amp; Business Management Senior Specialist"/>
    <s v="Traded Credit Risk &amp; Business Management Senior Specialist"/>
    <s v="Kantor Pusat - Graha CIMB Niaga"/>
    <s v="JAKARTA SELATAN"/>
    <s v="Dki Jakarta"/>
    <d v="1984-02-17T00:00:00"/>
    <d v="2011-09-26T00:00:00"/>
    <s v="Male"/>
    <s v="KP"/>
    <s v="M.SYUKRI@CIMBNIAGA.CO.ID"/>
    <s v="D-3"/>
    <n v="3033189"/>
    <s v="DANY RISDIANTO"/>
    <s v="Traded Credit Risk &amp; Business Management Head"/>
    <m/>
    <m/>
    <m/>
    <m/>
    <x v="1"/>
    <m/>
    <m/>
    <x v="0"/>
    <n v="0"/>
    <x v="0"/>
    <n v="0"/>
    <x v="0"/>
    <n v="0"/>
  </r>
  <r>
    <n v="5378579"/>
    <s v="LUVENA BERTHA SALSABILA"/>
    <s v="U7"/>
    <x v="10"/>
    <s v="Market, Integrated &amp; Climate Risk Management"/>
    <s v="Traded Credit Risk &amp; Business Management - D2"/>
    <s v="Traded Credit Risk &amp; Business Management - D3"/>
    <s v="---"/>
    <s v="Traded Credit Risk &amp; Business Management Specialist"/>
    <s v="Traded Credit Risk &amp; Business Management Specialist"/>
    <s v="Kantor Pusat - Graha CIMB Niaga"/>
    <s v="JAKARTA SELATAN"/>
    <s v="Dki Jakarta"/>
    <d v="2000-05-25T00:00:00"/>
    <d v="2022-11-11T00:00:00"/>
    <s v="Female"/>
    <s v="KP"/>
    <s v="Luvena.Salsabila2@cimbniaga.co.id"/>
    <s v="D-3"/>
    <n v="3033189"/>
    <s v="DANY RISDIANTO"/>
    <s v="Traded Credit Risk &amp; Business Management Head"/>
    <m/>
    <m/>
    <m/>
    <m/>
    <x v="1"/>
    <m/>
    <m/>
    <x v="0"/>
    <n v="0.3"/>
    <x v="0"/>
    <n v="0"/>
    <x v="0"/>
    <n v="0.15"/>
  </r>
  <r>
    <n v="3019428"/>
    <s v="ITA DWI SUSANTI"/>
    <s v="U3"/>
    <x v="10"/>
    <s v="Non-Retail Credit Policy and Assurance Testing"/>
    <s v="Credit Assurance Testing (CAT)"/>
    <s v="---"/>
    <s v="---"/>
    <s v="Credit Assurance Testing Head"/>
    <s v="Credit Assurance Testing Head"/>
    <s v="Kantor Pusat - Graha CIMB Niaga"/>
    <s v="JAKARTA SELATAN"/>
    <s v="Dki Jakarta"/>
    <d v="1985-07-06T00:00:00"/>
    <d v="2012-06-29T00:00:00"/>
    <s v="Female"/>
    <s v="KP"/>
    <s v="ITA.DWI@CIMBNIAGA.CO.ID"/>
    <s v="D-2"/>
    <n v="5357834"/>
    <s v="HENKY SULISTYO"/>
    <s v="Risk Management Director"/>
    <m/>
    <m/>
    <m/>
    <m/>
    <x v="1"/>
    <m/>
    <m/>
    <x v="0"/>
    <n v="0"/>
    <x v="0"/>
    <n v="0"/>
    <x v="0"/>
    <n v="0"/>
  </r>
  <r>
    <n v="3035010"/>
    <s v="JONARD NURHADI YUSUF"/>
    <s v="U3"/>
    <x v="10"/>
    <s v="Non-Retail Credit Policy and Assurance Testing"/>
    <s v="Credit Assurance Testing (CAT)"/>
    <s v="CAT - Commercial ME &amp; Database and Reporting Unit"/>
    <s v="---"/>
    <s v="Credit Assurance Testing Senior Specialist"/>
    <s v="Credit Assurance Testing Senior Specialist"/>
    <s v="Kantor Pusat - Graha CIMB Niaga"/>
    <s v="JAKARTA SELATAN"/>
    <s v="Dki Jakarta"/>
    <d v="1980-10-18T00:00:00"/>
    <d v="2018-02-05T00:00:00"/>
    <s v="Male"/>
    <s v="KP"/>
    <s v="JONARD.YUSUF@CIMBNIAGA.CO.ID"/>
    <s v="D-3"/>
    <n v="3019428"/>
    <s v="ITA DWI SUSANTI"/>
    <s v="Credit Assurance Testing (CAT) Head"/>
    <m/>
    <m/>
    <m/>
    <m/>
    <x v="1"/>
    <m/>
    <m/>
    <x v="0"/>
    <n v="0"/>
    <x v="0"/>
    <n v="0"/>
    <x v="0"/>
    <n v="0"/>
  </r>
  <r>
    <n v="3035425"/>
    <s v="REZI SYAHROMI"/>
    <s v="U6"/>
    <x v="10"/>
    <s v="Non-Retail Credit Policy and Assurance Testing"/>
    <s v="Credit Assurance Testing (CAT)"/>
    <s v="CAT - Commercial ME &amp; Database and Reporting Unit"/>
    <s v="---"/>
    <s v="Credit Assurance Testing Specialist"/>
    <s v="Credit Assurance Testing Specialist"/>
    <s v="Kantor Pusat - Graha CIMB Niaga"/>
    <s v="JAKARTA SELATAN"/>
    <s v="Dki Jakarta"/>
    <d v="1983-07-23T00:00:00"/>
    <d v="2018-03-19T00:00:00"/>
    <s v="Male"/>
    <s v="KP"/>
    <s v="REZI.SYAHROMI@CIMBNIAGA.CO.ID"/>
    <s v="D-3"/>
    <n v="3019428"/>
    <s v="ITA DWI SUSANTI"/>
    <s v="Credit Assurance Testing (CAT) Head"/>
    <m/>
    <m/>
    <m/>
    <m/>
    <x v="1"/>
    <m/>
    <m/>
    <x v="0"/>
    <n v="0"/>
    <x v="0"/>
    <n v="0"/>
    <x v="0"/>
    <n v="0"/>
  </r>
  <r>
    <n v="3038196"/>
    <s v="NI PUTU PUSPITA TARAWATI"/>
    <s v="U4"/>
    <x v="10"/>
    <s v="Non-Retail Credit Policy and Assurance Testing"/>
    <s v="Credit Assurance Testing (CAT)"/>
    <s v="CAT - Corporate &amp; Commercial MC"/>
    <s v="---"/>
    <s v="Credit Assurance Testing Senior Specialist"/>
    <s v="Credit Assurance Testing Senior Specialist"/>
    <s v="Kantor Pusat - Graha CIMB Niaga"/>
    <s v="JAKARTA SELATAN"/>
    <s v="Dki Jakarta"/>
    <d v="1992-01-19T00:00:00"/>
    <d v="2019-06-24T00:00:00"/>
    <s v="Female"/>
    <s v="KP"/>
    <s v="NIPUTU.TARAWATI@CIMBNIAGA.CO.ID"/>
    <s v="D-3"/>
    <n v="3019428"/>
    <s v="ITA DWI SUSANTI"/>
    <s v="Credit Assurance Testing (CAT) Head"/>
    <m/>
    <m/>
    <m/>
    <m/>
    <x v="1"/>
    <m/>
    <m/>
    <x v="0"/>
    <n v="0"/>
    <x v="0"/>
    <n v="0"/>
    <x v="0"/>
    <n v="0"/>
  </r>
  <r>
    <n v="5405176"/>
    <s v="IRENA VALENCIA"/>
    <s v="U6"/>
    <x v="10"/>
    <s v="Non-Retail Credit Policy and Assurance Testing"/>
    <s v="Credit Assurance Testing (CAT)"/>
    <s v="CAT - Corporate &amp; Commercial MC"/>
    <s v="---"/>
    <s v="Credit Assurance Testing Specialist"/>
    <s v="Credit Assurance Testing Specialist"/>
    <s v="Kantor Pusat - Graha CIMB Niaga"/>
    <s v="JAKARTA SELATAN"/>
    <s v="Dki Jakarta"/>
    <d v="1997-02-08T00:00:00"/>
    <d v="2024-03-18T00:00:00"/>
    <s v="Female"/>
    <s v="KP"/>
    <s v="irena.valencia@cimbniaga.co.id"/>
    <s v="D-3"/>
    <n v="3019428"/>
    <s v="ITA DWI SUSANTI"/>
    <s v="Credit Assurance Testing (CAT) Head"/>
    <m/>
    <m/>
    <m/>
    <m/>
    <x v="1"/>
    <m/>
    <m/>
    <x v="0"/>
    <n v="0.15"/>
    <x v="0"/>
    <n v="0"/>
    <x v="0"/>
    <n v="7.4999999999999997E-2"/>
  </r>
  <r>
    <n v="5410043"/>
    <s v="CHRISVIANOV YOSUA BIKAUS RODO HUTABARAT"/>
    <s v="U8"/>
    <x v="10"/>
    <s v="Non-Retail Credit Policy and Assurance Testing"/>
    <s v="Credit Assurance Testing (CAT)"/>
    <s v="CAT - Corporate &amp; Commercial MC"/>
    <s v="---"/>
    <s v="Credit Assurance Testing Specialist"/>
    <s v="Credit Assurance Testing Specialist"/>
    <s v="Kantor Pusat - Graha CIMB Niaga"/>
    <s v="JAKARTA SELATAN"/>
    <s v="Dki Jakarta"/>
    <d v="1997-11-21T00:00:00"/>
    <d v="2024-06-10T00:00:00"/>
    <s v="Male"/>
    <s v="KP"/>
    <s v="chrisvianov.hutabarat@cimbniaga.co.id"/>
    <s v="D-3"/>
    <n v="3019428"/>
    <s v="ITA DWI SUSANTI"/>
    <s v="Credit Assurance Testing (CAT) Head"/>
    <m/>
    <m/>
    <m/>
    <m/>
    <x v="1"/>
    <m/>
    <m/>
    <x v="0"/>
    <n v="0.45"/>
    <x v="0"/>
    <n v="0"/>
    <x v="0"/>
    <n v="0.22500000000000001"/>
  </r>
  <r>
    <n v="5600874"/>
    <s v="INGGAR RIZA DWI PUTRA"/>
    <s v="U3"/>
    <x v="10"/>
    <s v="Non-Retail Credit Policy and Assurance Testing"/>
    <s v="Non-Retail, Treasury &amp; Trade Finance Credit Policy"/>
    <s v="---"/>
    <s v="---"/>
    <s v="Non-Retail, Treasury &amp; Trade Finance Credit Policy Head"/>
    <s v="Non-Retail, Treasury &amp; Trade Finance Credit Policy Head"/>
    <s v="Kantor Pusat - Graha CIMB Niaga"/>
    <s v="JAKARTA SELATAN"/>
    <s v="Dki Jakarta"/>
    <d v="1988-12-04T00:00:00"/>
    <d v="2025-09-29T00:00:00"/>
    <s v="Male"/>
    <s v="KP"/>
    <s v="inggar.putra@cimbniaga.co.id"/>
    <s v="D-2"/>
    <n v="5357834"/>
    <s v="HENKY SULISTYO"/>
    <s v="Risk Management Director"/>
    <m/>
    <m/>
    <m/>
    <m/>
    <x v="1"/>
    <m/>
    <m/>
    <x v="0"/>
    <n v="0"/>
    <x v="0"/>
    <n v="0"/>
    <x v="0"/>
    <n v="0"/>
  </r>
  <r>
    <n v="3018629"/>
    <s v="IRMA ANGGRAINI"/>
    <s v="U5"/>
    <x v="10"/>
    <s v="Non-Retail Credit Policy and Assurance Testing"/>
    <s v="Non-Retail, Treasury &amp; Trade Finance Credit Policy"/>
    <s v="Non-Retail Credit Policy"/>
    <s v="---"/>
    <s v="Non-Retail Credit Policy Senior Specialist"/>
    <s v="Non-Retail Credit Policy Senior Specialist"/>
    <s v="Kantor Pusat - Graha CIMB Niaga"/>
    <s v="JAKARTA SELATAN"/>
    <s v="Dki Jakarta"/>
    <d v="1978-03-02T00:00:00"/>
    <d v="2012-04-16T00:00:00"/>
    <s v="Female"/>
    <s v="KP"/>
    <s v="IRMA.ANGGRAINI@CIMBNIAGA.CO.ID"/>
    <s v="D-3"/>
    <n v="5600874"/>
    <s v="INGGAR RIZA DWI PUTRA"/>
    <s v="Non-Retail, Treasury &amp; Trade Finance Credit Policy Head"/>
    <m/>
    <m/>
    <m/>
    <m/>
    <x v="1"/>
    <m/>
    <m/>
    <x v="0"/>
    <n v="0.75"/>
    <x v="0"/>
    <n v="0"/>
    <x v="0"/>
    <n v="0.375"/>
  </r>
  <r>
    <n v="3026760"/>
    <s v="CUT DEFINARISTA"/>
    <s v="U5"/>
    <x v="10"/>
    <s v="Non-Retail Credit Policy and Assurance Testing"/>
    <s v="Non-Retail, Treasury &amp; Trade Finance Credit Policy"/>
    <s v="Non-Retail Credit Policy"/>
    <s v="---"/>
    <s v="Non-Retail Credit Policy Senior Specialist"/>
    <s v="Non-Retail Credit Policy Senior Specialist"/>
    <s v="Kantor Pusat - Graha CIMB Niaga"/>
    <s v="JAKARTA SELATAN"/>
    <s v="Dki Jakarta"/>
    <d v="1983-08-27T00:00:00"/>
    <d v="2014-07-03T00:00:00"/>
    <s v="Female"/>
    <s v="KP"/>
    <s v="CUT.DEFINARISTA@CIMBNIAGA.CO.ID"/>
    <s v="D-3"/>
    <n v="5600874"/>
    <s v="INGGAR RIZA DWI PUTRA"/>
    <s v="Non-Retail, Treasury &amp; Trade Finance Credit Policy Head"/>
    <m/>
    <m/>
    <m/>
    <m/>
    <x v="1"/>
    <m/>
    <m/>
    <x v="0"/>
    <n v="0"/>
    <x v="0"/>
    <n v="0"/>
    <x v="0"/>
    <n v="0"/>
  </r>
  <r>
    <n v="3029746"/>
    <s v="PUTRI POPPY EFRIANI"/>
    <s v="U5"/>
    <x v="10"/>
    <s v="Non-Retail Credit Policy and Assurance Testing"/>
    <s v="Non-Retail, Treasury &amp; Trade Finance Credit Policy"/>
    <s v="Trade Finance Credit Policy"/>
    <s v="---"/>
    <s v="Trade Finance Credit Policy Senior Specialist"/>
    <s v="Trade Finance Credit Policy Senior Specialist"/>
    <s v="Kantor Pusat - Graha CIMB Niaga"/>
    <s v="JAKARTA SELATAN"/>
    <s v="Dki Jakarta"/>
    <d v="1986-06-24T00:00:00"/>
    <d v="2015-08-18T00:00:00"/>
    <s v="Female"/>
    <s v="KP"/>
    <s v="PUTRI.EFRIANI@CIMBNIAGA.CO.ID"/>
    <s v="D-3"/>
    <n v="5600874"/>
    <s v="INGGAR RIZA DWI PUTRA"/>
    <s v="Non-Retail, Treasury &amp; Trade Finance Credit Policy Head"/>
    <m/>
    <m/>
    <m/>
    <m/>
    <x v="1"/>
    <m/>
    <m/>
    <x v="0"/>
    <n v="0.45"/>
    <x v="0"/>
    <n v="0"/>
    <x v="0"/>
    <n v="0.22500000000000001"/>
  </r>
  <r>
    <n v="3005386"/>
    <s v="JOHN NORMAN"/>
    <s v="U5"/>
    <x v="10"/>
    <s v="Non-Retail Credit Policy and Assurance Testing"/>
    <s v="Non-Retail, Treasury &amp; Trade Finance Credit Policy"/>
    <s v="Treasury Credit Policy"/>
    <s v="---"/>
    <s v="Treasury Credit Policy Senior Specialist"/>
    <s v="Treasury Credit Policy Senior Specialist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4208"/>
    <s v="RIKA AFRITA"/>
    <s v="U7"/>
    <x v="10"/>
    <s v="Non-Retail Credit Policy and Assurance Testing"/>
    <s v="Non-Retail, Treasury &amp; Trade Finance Credit Policy"/>
    <s v="Treasury Credit Policy"/>
    <s v="---"/>
    <s v="Treasury Credit Policy Specialist"/>
    <s v="Treasury Credit Policy Specialist"/>
    <s v="Kantor Pusat - Graha CIMB Niaga"/>
    <s v="JAKARTA SELATAN"/>
    <s v="Dki Jakarta"/>
    <d v="1982-12-12T00:00:00"/>
    <d v="2010-10-11T00:00:00"/>
    <s v="Female"/>
    <s v="KP"/>
    <s v="RIKA.AFRITA@CIMBNIAGA.CO.ID"/>
    <s v="D-3"/>
    <n v="5600874"/>
    <s v="INGGAR RIZA DWI PUTRA"/>
    <s v="Non-Retail, Treasury &amp; Trade Finance Credit Policy Head"/>
    <m/>
    <m/>
    <m/>
    <m/>
    <x v="1"/>
    <m/>
    <m/>
    <x v="0"/>
    <n v="0.95"/>
    <x v="0"/>
    <n v="0"/>
    <x v="0"/>
    <n v="0.47499999999999998"/>
  </r>
  <r>
    <n v="3020413"/>
    <s v="TJAHJADI YAPETER"/>
    <s v="U1"/>
    <x v="10"/>
    <s v="Non-Retail Credit Risk Management"/>
    <s v="---"/>
    <s v="---"/>
    <s v="---"/>
    <s v="Head of Non-Retail Credit Risk Management"/>
    <s v="Head of Non-Retail Credit Risk Management"/>
    <s v="Kantor Pusat - Graha CIMB Niaga"/>
    <s v="JAKARTA SELATAN"/>
    <s v="Dki Jakarta"/>
    <d v="1968-11-19T00:00:00"/>
    <d v="2012-11-01T00:00:00"/>
    <s v="Male"/>
    <s v="KP"/>
    <s v="TJAHJADI.YAPETER@CIMBNIAGA.CO.ID"/>
    <s v="D-1"/>
    <n v="5357834"/>
    <s v="HENKY SULISTYO"/>
    <s v="Risk Management Director"/>
    <m/>
    <m/>
    <m/>
    <m/>
    <x v="1"/>
    <m/>
    <m/>
    <x v="0"/>
    <n v="0"/>
    <x v="0"/>
    <n v="0"/>
    <x v="0"/>
    <n v="0"/>
  </r>
  <r>
    <n v="3019628"/>
    <s v="IVONE OCTAVIANA"/>
    <s v="U8"/>
    <x v="10"/>
    <s v="Non-Retail Credit Risk Management"/>
    <s v="---"/>
    <s v="---"/>
    <s v="---"/>
    <s v="Secretary"/>
    <s v="Secretary"/>
    <s v="Kantor Pusat - Graha CIMB Niaga"/>
    <s v="JAKARTA SELATAN"/>
    <s v="Dki Jakarta"/>
    <d v="1987-10-27T00:00:00"/>
    <d v="2012-07-06T00:00:00"/>
    <s v="Female"/>
    <s v="KP"/>
    <s v="IVONE.OCTAVIANA@CIMBNIAGA.CO.ID"/>
    <s v="SEC"/>
    <n v="3020413"/>
    <s v="TJAHJADI YAPETER"/>
    <s v="Head of Non-Retail Credit Risk Management"/>
    <m/>
    <m/>
    <m/>
    <m/>
    <x v="1"/>
    <m/>
    <m/>
    <x v="0"/>
    <n v="0"/>
    <x v="0"/>
    <n v="0"/>
    <x v="0"/>
    <n v="0"/>
  </r>
  <r>
    <n v="5395428"/>
    <s v="MURTI REJEKI"/>
    <s v="U3"/>
    <x v="10"/>
    <s v="Non-Retail Credit Risk Management"/>
    <s v="Credit - COMBA - Medium Corporate 1 D2"/>
    <s v="---"/>
    <s v="---"/>
    <s v="Credit Head"/>
    <s v="Credit Head"/>
    <s v="Kantor Pusat - Graha CIMB Niaga"/>
    <s v="JAKARTA SELATAN"/>
    <s v="Dki Jakarta"/>
    <d v="1978-08-11T00:00:00"/>
    <d v="2023-09-01T00:00:00"/>
    <s v="Female"/>
    <s v="KP"/>
    <s v="murti.rejeki@cimbniaga.co.id"/>
    <s v="D-2"/>
    <n v="3020413"/>
    <s v="TJAHJADI YAPETER"/>
    <s v="Head of Non-Retail Credit Risk Management"/>
    <m/>
    <m/>
    <m/>
    <m/>
    <x v="1"/>
    <m/>
    <m/>
    <x v="1"/>
    <n v="1"/>
    <x v="0"/>
    <n v="0"/>
    <x v="0"/>
    <n v="0.5"/>
  </r>
  <r>
    <n v="3017103"/>
    <s v="ARI PRIHARTINI"/>
    <s v="U4"/>
    <x v="10"/>
    <s v="Non-Retail Credit Risk Management"/>
    <s v="Credit - COMBA - Medium Corporate 1 D2"/>
    <s v="Credit - COMBA - Medium Corporate 1 D3"/>
    <s v="--"/>
    <s v="Sr Credit Approver"/>
    <s v="Sr Credit Approver"/>
    <s v="Kantor Pusat - Graha CIMB Niaga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8456"/>
    <s v="RESTI STEVANY"/>
    <s v="U4"/>
    <x v="10"/>
    <s v="Non-Retail Credit Risk Management"/>
    <s v="Credit - COMBA - Medium Corporate 1 D2"/>
    <s v="Credit - COMBA - Medium Corporate 1 D3"/>
    <s v="---"/>
    <s v="Sr Credit Approver"/>
    <s v="Sr Credit Approver"/>
    <s v="Kantor Pusat - Graha CIMB Niaga"/>
    <s v="JAKARTA SELATAN"/>
    <s v="Dki Jakarta"/>
    <d v="1986-10-23T00:00:00"/>
    <d v="2012-02-13T00:00:00"/>
    <s v="Female"/>
    <s v="KP"/>
    <s v="RESTI.STEVANY@CIMBNIAGA.CO.ID"/>
    <s v="D-3"/>
    <n v="5395428"/>
    <s v="MURTI REJEKI"/>
    <s v="Credit Head - COMBA - Medium Corporate 1"/>
    <m/>
    <m/>
    <m/>
    <m/>
    <x v="1"/>
    <m/>
    <m/>
    <x v="0"/>
    <n v="0"/>
    <x v="0"/>
    <n v="0"/>
    <x v="0"/>
    <n v="0"/>
  </r>
  <r>
    <n v="3027834"/>
    <s v="DHANNY PRAFITRIA"/>
    <s v="U4"/>
    <x v="10"/>
    <s v="Non-Retail Credit Risk Management"/>
    <s v="Credit - COMBA - Medium Corporate 1 D2"/>
    <s v="Credit - COMBA - Medium Corporate 1 D3"/>
    <s v="---"/>
    <s v="Sr Credit Approver"/>
    <s v="Sr Credit Approver"/>
    <s v="Kantor Pusat - Graha CIMB Niaga"/>
    <s v="JAKARTA SELATAN"/>
    <s v="Dki Jakarta"/>
    <d v="1984-06-29T00:00:00"/>
    <d v="2014-12-01T00:00:00"/>
    <s v="Female"/>
    <s v="KP"/>
    <s v="DHANNY.PRAFITRIA@CIMBNIAGA.CO.ID"/>
    <s v="D-3"/>
    <n v="5395428"/>
    <s v="MURTI REJEKI"/>
    <s v="Credit Head - COMBA - Medium Corporate 1"/>
    <m/>
    <m/>
    <m/>
    <m/>
    <x v="1"/>
    <m/>
    <m/>
    <x v="1"/>
    <n v="1"/>
    <x v="0"/>
    <n v="0"/>
    <x v="0"/>
    <n v="0.5"/>
  </r>
  <r>
    <n v="5411961"/>
    <s v="FACHMI ABDILLAH RIZAL"/>
    <s v="U4"/>
    <x v="10"/>
    <s v="Non-Retail Credit Risk Management"/>
    <s v="Credit - COMBA - Medium Corporate 1 D2"/>
    <s v="Credit - COMBA - Medium Corporate 1 D3"/>
    <s v="---"/>
    <s v="Sr Credit Approver"/>
    <s v="Sr Credit Approver"/>
    <s v="Kantor Pusat - Graha CIMB Niaga"/>
    <s v="JAKARTA SELATAN"/>
    <s v="Dki Jakarta"/>
    <d v="1985-07-22T00:00:00"/>
    <d v="2024-09-02T00:00:00"/>
    <s v="Male"/>
    <s v="KP"/>
    <s v="fachmi.rizal@cimbniaga.co.id"/>
    <s v="D-3"/>
    <n v="5395428"/>
    <s v="MURTI REJEKI"/>
    <s v="Credit Head - COMBA - Medium Corporate 1"/>
    <m/>
    <m/>
    <m/>
    <m/>
    <x v="1"/>
    <m/>
    <m/>
    <x v="1"/>
    <n v="1"/>
    <x v="0"/>
    <n v="0"/>
    <x v="0"/>
    <n v="0.5"/>
  </r>
  <r>
    <n v="5418032"/>
    <s v="ELIZABETH VERDIANA LISTIONO"/>
    <s v="U7"/>
    <x v="10"/>
    <s v="Non-Retail Credit Risk Management"/>
    <s v="Credit - COMBA - Medium Corporate 1 D2"/>
    <s v="Credit - COMBA - Medium Corporate 1 D3"/>
    <s v="---"/>
    <s v="Credit Approver"/>
    <s v="Credit Approver"/>
    <s v="Kantor Pusat - Graha CIMB Niaga"/>
    <s v="JAKARTA SELATAN"/>
    <s v="Dki Jakarta"/>
    <d v="1997-02-11T00:00:00"/>
    <d v="2024-12-09T00:00:00"/>
    <s v="Female"/>
    <s v="KP"/>
    <s v="elizabeth.listiono@cimbniaga.co.id"/>
    <s v="D-3"/>
    <n v="5395428"/>
    <s v="MURTI REJEKI"/>
    <s v="Credit Head - COMBA - Medium Corporate 1"/>
    <m/>
    <m/>
    <m/>
    <m/>
    <x v="1"/>
    <m/>
    <m/>
    <x v="0"/>
    <n v="0.5"/>
    <x v="0"/>
    <n v="0"/>
    <x v="0"/>
    <n v="0.25"/>
  </r>
  <r>
    <n v="3033486"/>
    <s v="RIKA HASAN"/>
    <s v="U3"/>
    <x v="10"/>
    <s v="Non-Retail Credit Risk Management"/>
    <s v="Credit - COMBA - Medium Corporate 2 D2"/>
    <s v="---"/>
    <s v="---"/>
    <s v="Credit Head"/>
    <s v="Credit Head"/>
    <s v="Kantor Pusat - Graha CIMB Niaga"/>
    <s v="JAKARTA SELATAN"/>
    <s v="Dki Jakarta"/>
    <d v="1972-02-04T00:00:00"/>
    <d v="2017-05-15T00:00:00"/>
    <s v="Female"/>
    <s v="KP"/>
    <s v="RIKA.HASAN@CIMBNIAGA.CO.ID"/>
    <s v="D-2"/>
    <n v="3020413"/>
    <s v="TJAHJADI YAPETER"/>
    <s v="Head of Non-Retail Credit Risk Management"/>
    <m/>
    <m/>
    <m/>
    <m/>
    <x v="1"/>
    <m/>
    <m/>
    <x v="0"/>
    <n v="0"/>
    <x v="0"/>
    <n v="0"/>
    <x v="0"/>
    <n v="0"/>
  </r>
  <r>
    <n v="3040215"/>
    <s v="ADE MAULANA NORMAN"/>
    <s v="U4"/>
    <x v="10"/>
    <s v="Non-Retail Credit Risk Management"/>
    <s v="Credit - COMBA - Medium Corporate 2 D2"/>
    <s v="Credit - COMBA - Medium Corporate 2 D3"/>
    <s v="---"/>
    <s v="Sr Credit Approver"/>
    <s v="Sr Credit Approver"/>
    <s v="Kantor Pusat - Graha CIMB Niaga"/>
    <s v="JAKARTA SELATAN"/>
    <s v="Dki Jakarta"/>
    <d v="1983-12-07T00:00:00"/>
    <d v="2020-02-03T00:00:00"/>
    <s v="Male"/>
    <s v="KP"/>
    <s v="ADE.MAULANA@CIMBNIAGA.CO.ID"/>
    <s v="D-3"/>
    <n v="3033486"/>
    <s v="RIKA HASAN"/>
    <s v="Credit Head - COMBA - Medium Corporate 2"/>
    <m/>
    <m/>
    <m/>
    <m/>
    <x v="1"/>
    <m/>
    <m/>
    <x v="0"/>
    <n v="0.55000000000000004"/>
    <x v="0"/>
    <n v="0"/>
    <x v="0"/>
    <n v="0.27500000000000002"/>
  </r>
  <r>
    <n v="3038609"/>
    <s v="LEA EVELYN CRYSTALY SL"/>
    <s v="U4"/>
    <x v="10"/>
    <s v="Non-Retail Credit Risk Management"/>
    <s v="Credit - COMBA - Medium Corporate 2 D2"/>
    <s v="Credit - COMBA - Medium Corporate 2 D3"/>
    <s v="---"/>
    <s v="Sr Credit Approver"/>
    <s v="Sr Credit Approver"/>
    <s v="Kantor Pusat - Graha CIMB Niaga"/>
    <s v="JAKARTA SELATAN"/>
    <s v="Dki Jakarta"/>
    <d v="1985-07-27T00:00:00"/>
    <d v="2019-09-02T00:00:00"/>
    <s v="Female"/>
    <s v="KP"/>
    <s v="LEA.SL@CIMBNIAGA.CO.ID"/>
    <s v="D-3"/>
    <n v="3033486"/>
    <s v="RIKA HASAN"/>
    <s v="Credit Head - COMBA - Medium Corporate 2"/>
    <m/>
    <m/>
    <m/>
    <m/>
    <x v="1"/>
    <m/>
    <m/>
    <x v="0"/>
    <n v="0"/>
    <x v="0"/>
    <n v="0"/>
    <x v="0"/>
    <n v="0"/>
  </r>
  <r>
    <n v="3036394"/>
    <s v="BUDIATY WULANDARI"/>
    <s v="U4"/>
    <x v="10"/>
    <s v="Non-Retail Credit Risk Management"/>
    <s v="Credit - COMBA - Medium Corporate 2 D2"/>
    <s v="Credit - COMBA - Medium Corporate 2 D3"/>
    <s v="---"/>
    <s v="Sr Credit Approver"/>
    <s v="Sr Credit Approver"/>
    <s v="Kantor Fungsional Non Operasional - NRCRM - Semarang"/>
    <s v="SEMARANG"/>
    <s v="Jawa Tengah"/>
    <d v="1979-02-09T00:00:00"/>
    <d v="2018-09-24T00:00:00"/>
    <s v="Female"/>
    <s v="KFNO"/>
    <s v="BUDIATY.WULANDARI@CIMBNIAGA.CO.ID"/>
    <s v="D-3"/>
    <n v="3033486"/>
    <s v="RIKA HASAN"/>
    <s v="Credit Head - COMBA - Medium Corporate 2"/>
    <m/>
    <m/>
    <m/>
    <m/>
    <x v="1"/>
    <m/>
    <m/>
    <x v="1"/>
    <n v="1"/>
    <x v="0"/>
    <n v="0"/>
    <x v="0"/>
    <n v="0.5"/>
  </r>
  <r>
    <n v="3010451"/>
    <s v="LEONARDUS MAESTRO SANTO"/>
    <s v="U4"/>
    <x v="10"/>
    <s v="Non-Retail Credit Risk Management"/>
    <s v="Credit - COMBA - Medium Corporate 2 D2"/>
    <s v="Credit - COMBA - Medium Corporate 2 D3"/>
    <s v="---"/>
    <s v="Sr Credit Approver"/>
    <s v="Sr Credit Approver"/>
    <s v="Kantor Fungsional Non Operasional - NRCRM - Semarang"/>
    <s v="SEMARANG"/>
    <s v="Jawa Tengah"/>
    <d v="1983-10-08T00:00:00"/>
    <d v="2008-08-12T00:00:00"/>
    <s v="Male"/>
    <s v="KFNO"/>
    <s v="LEONARDO@CIMBNIAGA.CO.ID"/>
    <s v="D-3"/>
    <n v="3033486"/>
    <s v="RIKA HASAN"/>
    <s v="Credit Head - COMBA - Medium Corporate 2"/>
    <m/>
    <m/>
    <m/>
    <m/>
    <x v="1"/>
    <m/>
    <m/>
    <x v="0"/>
    <n v="0"/>
    <x v="0"/>
    <n v="0"/>
    <x v="0"/>
    <n v="0"/>
  </r>
  <r>
    <n v="3007844"/>
    <s v="ADIB BUDI SWASONO"/>
    <s v="U4"/>
    <x v="10"/>
    <s v="Non-Retail Credit Risk Management"/>
    <s v="Credit - COMBA - Medium Corporate 2 D2"/>
    <s v="Credit - COMBA - Medium Corporate 2 D3"/>
    <s v="---"/>
    <s v="Sr Credit Approver"/>
    <s v="Sr Credit Approver"/>
    <s v="KC - Bandung - Asia Afrika - BAA"/>
    <s v="BANDUNG"/>
    <s v="Jawa Barat"/>
    <d v="1979-12-19T00:00:00"/>
    <d v="2006-06-01T00:00:00"/>
    <s v="Male"/>
    <s v="BAA"/>
    <s v="ADIB.SWASONO@CIMBNIAGA.CO.ID"/>
    <s v="D-3"/>
    <n v="3033486"/>
    <s v="RIKA HASAN"/>
    <s v="Credit Head - COMBA - Medium Corporate 2"/>
    <m/>
    <m/>
    <m/>
    <m/>
    <x v="1"/>
    <m/>
    <m/>
    <x v="0"/>
    <n v="0"/>
    <x v="0"/>
    <n v="0"/>
    <x v="0"/>
    <n v="0"/>
  </r>
  <r>
    <n v="3027687"/>
    <s v="TIKA NUR PRATIWI"/>
    <s v="U6"/>
    <x v="10"/>
    <s v="Non-Retail Credit Risk Management"/>
    <s v="Credit - COMBA - Medium Corporate 2 D2"/>
    <s v="Credit - COMBA - Medium Corporate 2 D3"/>
    <s v="---"/>
    <s v="Credit Approver"/>
    <s v="Credit Approver"/>
    <s v="KC - Bandung - Asia Afrika - BAA"/>
    <s v="BANDUNG"/>
    <s v="Jawa Barat"/>
    <d v="1987-12-01T00:00:00"/>
    <d v="2014-11-10T00:00:00"/>
    <s v="Female"/>
    <s v="BAA"/>
    <s v="TIKA.PRATIWI@CIMBNIAGA.CO.ID"/>
    <s v="D-3"/>
    <n v="3033486"/>
    <s v="RIKA HASAN"/>
    <s v="Credit Head - COMBA - Medium Corporate 2"/>
    <m/>
    <m/>
    <m/>
    <m/>
    <x v="1"/>
    <m/>
    <m/>
    <x v="0"/>
    <n v="0"/>
    <x v="0"/>
    <n v="0"/>
    <x v="0"/>
    <n v="0"/>
  </r>
  <r>
    <n v="5600597"/>
    <s v="ELSIE THIOSYAH"/>
    <s v="U3"/>
    <x v="10"/>
    <s v="Non-Retail Credit Risk Management"/>
    <s v="Credit - COMBA - Medium Corporate 3 D2"/>
    <s v="---"/>
    <s v="---"/>
    <s v="Credit Head"/>
    <s v="Credit Head"/>
    <s v="Kantor Pusat - Graha CIMB Niaga"/>
    <s v="JAKARTA SELATAN"/>
    <s v="Dki Jakarta"/>
    <d v="1977-03-04T00:00:00"/>
    <d v="2025-07-01T00:00:00"/>
    <s v="Female"/>
    <s v="KP"/>
    <s v="elsie.thiosyah@cimbniaga.co.id"/>
    <s v="D-2"/>
    <n v="3020413"/>
    <s v="TJAHJADI YAPETER"/>
    <s v="Head of Non-Retail Credit Risk Management"/>
    <m/>
    <m/>
    <m/>
    <m/>
    <x v="1"/>
    <m/>
    <m/>
    <x v="0"/>
    <n v="0.1"/>
    <x v="0"/>
    <n v="0"/>
    <x v="0"/>
    <n v="0.05"/>
  </r>
  <r>
    <n v="5395113"/>
    <s v="DONNY IWANSA"/>
    <s v="U5"/>
    <x v="10"/>
    <s v="Non-Retail Credit Risk Management"/>
    <s v="Credit - COMBA - Medium Corporate 3 D2"/>
    <s v="Credit - COMBA - Medium Corporate 3 D3"/>
    <s v="---"/>
    <s v="Sr Credit Approver"/>
    <s v="Sr Credit Approver"/>
    <s v="Kantor Pusat - Graha CIMB Niaga"/>
    <s v="JAKARTA SELATAN"/>
    <s v="Dki Jakarta"/>
    <d v="1990-06-24T00:00:00"/>
    <d v="2023-08-28T00:00:00"/>
    <s v="Male"/>
    <s v="KP"/>
    <s v="Donny.Iwansa@cimbniaga.co.id"/>
    <s v="D-3"/>
    <n v="5600597"/>
    <s v="ELSIE THIOSYAH"/>
    <s v="Credit Head - COMBA - Medium Corporate 3"/>
    <m/>
    <m/>
    <m/>
    <m/>
    <x v="1"/>
    <m/>
    <m/>
    <x v="0"/>
    <n v="0.35"/>
    <x v="0"/>
    <n v="0"/>
    <x v="0"/>
    <n v="0.17499999999999999"/>
  </r>
  <r>
    <n v="3017756"/>
    <s v="MUHAMMAD DEVY"/>
    <s v="U5"/>
    <x v="10"/>
    <s v="Non-Retail Credit Risk Management"/>
    <s v="Credit - COMBA - Medium Corporate 3 D2"/>
    <s v="Credit - COMBA - Medium Corporate 3 D3"/>
    <s v="---"/>
    <s v="Sr Credit Approver"/>
    <s v="Sr Credit Approver"/>
    <s v="Kantor Pusat - Graha CIMB Niaga"/>
    <s v="JAKARTA SELATAN"/>
    <s v="Dki Jakarta"/>
    <d v="1983-12-05T00:00:00"/>
    <d v="2011-11-28T00:00:00"/>
    <s v="Male"/>
    <s v="KP"/>
    <s v="MUHAMMAD.DEVY@CIMBNIAGA.CO.ID"/>
    <s v="D-3"/>
    <n v="5600597"/>
    <s v="ELSIE THIOSYAH"/>
    <s v="Credit Head - COMBA - Medium Corporate 3"/>
    <m/>
    <m/>
    <m/>
    <m/>
    <x v="1"/>
    <m/>
    <m/>
    <x v="0"/>
    <n v="0.95"/>
    <x v="0"/>
    <n v="0"/>
    <x v="0"/>
    <n v="0.47499999999999998"/>
  </r>
  <r>
    <n v="3036635"/>
    <s v="ANTONIUS DIDIET SETIAWAN"/>
    <s v="U6"/>
    <x v="10"/>
    <s v="Non-Retail Credit Risk Management"/>
    <s v="Credit - COMBA - Medium Corporate 3 D2"/>
    <s v="Credit - COMBA - Medium Corporate 3 D3"/>
    <s v="---"/>
    <s v="Credit Approver"/>
    <s v="Credit Approver"/>
    <s v="Kantor Pusat - Graha CIMB Niaga"/>
    <s v="JAKARTA SELATAN"/>
    <s v="Dki Jakarta"/>
    <d v="1976-11-03T00:00:00"/>
    <d v="2018-10-29T00:00:00"/>
    <s v="Male"/>
    <s v="KP"/>
    <s v="ANTONIUS.SETIAWAN@CIMBNIAGA.CO.ID"/>
    <s v="D-3"/>
    <n v="5600597"/>
    <s v="ELSIE THIOSYAH"/>
    <s v="Credit Head - COMBA - Medium Corporate 3"/>
    <m/>
    <m/>
    <m/>
    <m/>
    <x v="1"/>
    <m/>
    <m/>
    <x v="1"/>
    <n v="1"/>
    <x v="0"/>
    <n v="0"/>
    <x v="0"/>
    <n v="0.5"/>
  </r>
  <r>
    <n v="3005988"/>
    <s v="R LATIEF RAHMAN P"/>
    <s v="U4"/>
    <x v="10"/>
    <s v="Non-Retail Credit Risk Management"/>
    <s v="Credit - COMBA - Medium Corporate 3 D2"/>
    <s v="Credit - COMBA - Medium Corporate 3 D3 - 2"/>
    <s v="---"/>
    <s v="Sr Credit Approver"/>
    <s v="Sr Credit Approver"/>
    <s v="KC - Bandung - Asia Afrika - BAA"/>
    <s v="BANDUNG"/>
    <s v="Jawa Barat"/>
    <d v="1973-09-19T00:00:00"/>
    <d v="2004-03-17T00:00:00"/>
    <s v="Male"/>
    <s v="BAA"/>
    <s v="LATIEF.RAHMAN@CIMBNIAGA.CO.ID"/>
    <s v="D-3"/>
    <n v="5600597"/>
    <s v="ELSIE THIOSYAH"/>
    <s v="Credit Head - COMBA - Medium Corporate 3"/>
    <m/>
    <m/>
    <m/>
    <m/>
    <x v="1"/>
    <m/>
    <m/>
    <x v="0"/>
    <n v="0"/>
    <x v="0"/>
    <n v="0"/>
    <x v="0"/>
    <n v="0"/>
  </r>
  <r>
    <n v="3005851"/>
    <s v="CHRISTIANA YUNIARTI"/>
    <s v="U4"/>
    <x v="10"/>
    <s v="Non-Retail Credit Risk Management"/>
    <s v="Credit - COMBA - Medium Corporate 3 D2"/>
    <s v="Credit - COMBA - Medium Corporate 3 D3 - 2"/>
    <s v="---"/>
    <s v="Sr Credit Approver"/>
    <s v="Sr Credit Approver"/>
    <s v="KCP - Surabaya - Tidar - TDR"/>
    <s v="SURABAYA"/>
    <s v="Jawa Timur"/>
    <d v="1975-06-24T00:00:00"/>
    <d v="2002-11-01T00:00:00"/>
    <s v="Female"/>
    <s v="TDR"/>
    <s v="CHRISTIANAY@CIMBNIAGA.CO.ID"/>
    <s v="D-3"/>
    <n v="5600597"/>
    <s v="ELSIE THIOSYAH"/>
    <s v="Credit Head - COMBA - Medium Corporate 3"/>
    <m/>
    <m/>
    <m/>
    <m/>
    <x v="1"/>
    <m/>
    <m/>
    <x v="0"/>
    <n v="0"/>
    <x v="0"/>
    <n v="0"/>
    <x v="0"/>
    <n v="0"/>
  </r>
  <r>
    <n v="3020096"/>
    <s v="KWOK BUDY SETIAWAN"/>
    <s v="U2"/>
    <x v="10"/>
    <s v="Non-Retail Credit Risk Management"/>
    <s v="Credit - COMBA - Medium Enterprise &amp; EBB"/>
    <s v="---"/>
    <s v="---"/>
    <s v="Credit Head"/>
    <s v="Credit Head"/>
    <s v="Kantor Pusat - Graha CIMB Niaga"/>
    <s v="JAKARTA SELATAN"/>
    <s v="Dki Jakarta"/>
    <d v="1974-01-30T00:00:00"/>
    <d v="2012-10-08T00:00:00"/>
    <s v="Male"/>
    <s v="KP"/>
    <s v="Kwok.BudySetiawan@cimbniaga.co.id"/>
    <s v="D-2"/>
    <n v="3020413"/>
    <s v="TJAHJADI YAPETER"/>
    <s v="Head of Non-Retail Credit Risk Management"/>
    <m/>
    <m/>
    <m/>
    <m/>
    <x v="1"/>
    <m/>
    <m/>
    <x v="0"/>
    <n v="0"/>
    <x v="0"/>
    <n v="0"/>
    <x v="0"/>
    <n v="0"/>
  </r>
  <r>
    <n v="3009871"/>
    <s v="ALDI OKTAPRIMA WARDOYO"/>
    <s v="U4"/>
    <x v="10"/>
    <s v="Non-Retail Credit Risk Management"/>
    <s v="Credit - COMBA - Medium Enterprise &amp; EBB"/>
    <s v="Credit - COMBA - Medium Enterprise Jakarta, Jateng &amp; Jatim"/>
    <s v="---"/>
    <s v="Credit Head"/>
    <s v="Credit Head"/>
    <s v="Kantor Pusat - Graha CIMB Niaga"/>
    <s v="JAKARTA SELATAN"/>
    <s v="Dki Jakarta"/>
    <d v="1984-10-17T00:00:00"/>
    <d v="2008-02-19T00:00:00"/>
    <s v="Male"/>
    <s v="KP"/>
    <s v="ALDI.OKTAPRIMA@CIMBNIAGA.CO.ID"/>
    <s v="D-3"/>
    <n v="3020096"/>
    <s v="KWOK BUDY SETIAWAN"/>
    <s v="Credit Head - COMBA - Medium Enterprise &amp; EBB"/>
    <m/>
    <m/>
    <m/>
    <m/>
    <x v="1"/>
    <m/>
    <m/>
    <x v="1"/>
    <n v="1"/>
    <x v="2"/>
    <n v="1"/>
    <x v="2"/>
    <n v="1"/>
  </r>
  <r>
    <n v="3030829"/>
    <s v="DAVID WIJAYA"/>
    <s v="U4"/>
    <x v="10"/>
    <s v="Non-Retail Credit Risk Management"/>
    <s v="Credit - COMBA - Medium Enterprise &amp; EBB"/>
    <s v="Credit - COMBA - Medium Enterprise Out Region"/>
    <s v="---"/>
    <s v="Credit Head"/>
    <s v="Credit Head"/>
    <s v="KC - Bandung - Asia Afrika - BAA"/>
    <s v="BANDUNG"/>
    <s v="Jawa Barat"/>
    <d v="1978-10-24T00:00:00"/>
    <d v="2016-05-16T00:00:00"/>
    <s v="Male"/>
    <s v="BAA"/>
    <s v="DAVID.WIJAYA@CIMBNIAGA.CO.ID"/>
    <s v="D-3"/>
    <n v="3020096"/>
    <s v="KWOK BUDY SETIAWAN"/>
    <s v="Credit Head - COMBA - Medium Enterprise &amp; EBB"/>
    <m/>
    <m/>
    <m/>
    <m/>
    <x v="1"/>
    <m/>
    <m/>
    <x v="1"/>
    <n v="1"/>
    <x v="0"/>
    <n v="0"/>
    <x v="0"/>
    <n v="0.5"/>
  </r>
  <r>
    <n v="3004658"/>
    <s v="HERY ISTRIYANTO BUDHI WALUYO"/>
    <s v="U3"/>
    <x v="10"/>
    <s v="Non-Retail Credit Risk Management"/>
    <s v="Credit - COMBA - Medium Enterprise &amp; EBB"/>
    <s v="Credit - EBB"/>
    <s v="---"/>
    <s v="Credit Head"/>
    <s v="Credit Head"/>
    <s v="Kantor Pusat - Graha CIMB Niaga"/>
    <s v="JAKARTA SELATAN"/>
    <s v="Dki Jakarta"/>
    <d v="1975-03-19T00:00:00"/>
    <d v="1997-09-22T00:00:00"/>
    <s v="Male"/>
    <s v="KP"/>
    <s v="HERY.ISTRIYANTO@CIMBNIAGA.CO.ID"/>
    <s v="D-3"/>
    <n v="3020096"/>
    <s v="KWOK BUDY SETIAWAN"/>
    <s v="Credit Head - COMBA - Medium Enterprise &amp; EBB"/>
    <m/>
    <m/>
    <m/>
    <m/>
    <x v="1"/>
    <m/>
    <m/>
    <x v="0"/>
    <n v="0"/>
    <x v="0"/>
    <n v="0"/>
    <x v="0"/>
    <n v="0"/>
  </r>
  <r>
    <n v="3036201"/>
    <s v="TRIANA KURNIAWATI"/>
    <s v="U5"/>
    <x v="10"/>
    <s v="Non-Retail Credit Risk Management"/>
    <s v="Credit - COMBA - Medium Enterprise &amp; EBB"/>
    <s v="Credit - COMBA - Medium Enterprise Jakarta, Jateng &amp; Jatim"/>
    <s v="Credit - COMBA - Medium Enterprise Jakarta"/>
    <s v="Sr Credit Approver"/>
    <s v="Sr Credit Approver"/>
    <s v="Kantor Pusat - Graha CIMB Niaga"/>
    <s v="JAKARTA SELATAN"/>
    <s v="Dki Jakarta"/>
    <d v="1981-03-28T00:00:00"/>
    <d v="2018-10-08T00:00:00"/>
    <s v="Female"/>
    <s v="KP"/>
    <s v="TRIANA.KURNIAWATI@CIMBNIAGA.CO.ID"/>
    <s v="D-4"/>
    <n v="3009871"/>
    <s v="ALDI OKTAPRIMA WARDOYO"/>
    <s v="Credit Head - COMBA - Medium Enterprise Jakarta, Jateng &amp; Jatim"/>
    <m/>
    <m/>
    <m/>
    <m/>
    <x v="1"/>
    <m/>
    <m/>
    <x v="1"/>
    <n v="1"/>
    <x v="0"/>
    <n v="0"/>
    <x v="0"/>
    <n v="0.5"/>
  </r>
  <r>
    <n v="5411615"/>
    <s v="INDRI GUNAWAN"/>
    <s v="U5"/>
    <x v="10"/>
    <s v="Non-Retail Credit Risk Management"/>
    <s v="Credit - COMBA - Medium Enterprise &amp; EBB"/>
    <s v="Credit - COMBA - Medium Enterprise Jakarta, Jateng &amp; Jatim"/>
    <s v="Credit - COMBA - Medium Enterprise Jakarta"/>
    <s v="Sr Credit Approver"/>
    <s v="Sr Credit Approver"/>
    <s v="Kantor Pusat - Graha CIMB Niaga"/>
    <s v="JAKARTA SELATAN"/>
    <s v="Dki Jakarta"/>
    <d v="1989-06-17T00:00:00"/>
    <d v="2024-09-13T00:00:00"/>
    <s v="Male"/>
    <s v="KP"/>
    <s v="Indri.Gunawan@cimbniaga.co.id"/>
    <s v="D-4"/>
    <n v="3009871"/>
    <s v="ALDI OKTAPRIMA WARDOYO"/>
    <s v="Credit Head - COMBA - Medium Enterprise Jakarta, Jateng &amp; Jatim"/>
    <m/>
    <m/>
    <m/>
    <m/>
    <x v="1"/>
    <m/>
    <m/>
    <x v="1"/>
    <n v="1"/>
    <x v="0"/>
    <n v="0"/>
    <x v="0"/>
    <n v="0.5"/>
  </r>
  <r>
    <n v="5601132"/>
    <s v="BIAN ADHITYA"/>
    <s v="U6"/>
    <x v="10"/>
    <s v="Non-Retail Credit Risk Management"/>
    <s v="Credit - COMBA - Medium Enterprise &amp; EBB"/>
    <s v="Credit - COMBA - Medium Enterprise Jakarta, Jateng &amp; Jatim"/>
    <s v="Credit - COMBA - Medium Enterprise Jakarta"/>
    <s v="Sr Credit Approver"/>
    <s v="Sr Credit Approver"/>
    <s v="Kantor Pusat - Graha CIMB Niaga"/>
    <s v="JAKARTA SELATAN"/>
    <s v="Dki Jakarta"/>
    <d v="1995-06-10T00:00:00"/>
    <d v="2025-10-13T00:00:00"/>
    <s v="Male"/>
    <s v="KP"/>
    <s v="bian.adhitya@cimbniaga.co.id"/>
    <s v="D-4"/>
    <n v="3009871"/>
    <s v="ALDI OKTAPRIMA WARDOYO"/>
    <s v="Credit Head - COMBA - Medium Enterprise Jakarta, Jateng &amp; Jatim"/>
    <m/>
    <m/>
    <m/>
    <m/>
    <x v="1"/>
    <m/>
    <m/>
    <x v="1"/>
    <n v="1"/>
    <x v="1"/>
    <e v="#N/A"/>
    <x v="1"/>
    <e v="#N/A"/>
  </r>
  <r>
    <n v="3007444"/>
    <s v="DINDA MAULIA"/>
    <s v="U8"/>
    <x v="10"/>
    <s v="Non-Retail Credit Risk Management"/>
    <s v="Credit - COMBA - Medium Enterprise &amp; EBB"/>
    <s v="Credit - COMBA - Medium Enterprise Jakarta, Jateng &amp; Jatim"/>
    <s v="Credit - COMBA - Medium Enterprise Jakarta"/>
    <s v="Credit Approver"/>
    <s v="Credit Approver"/>
    <s v="Kantor Pusat - Graha CIMB Niaga"/>
    <s v="JAKARTA SELATAN"/>
    <s v="Dki Jakarta"/>
    <d v="1982-01-08T00:00:00"/>
    <d v="2006-01-01T00:00:00"/>
    <s v="Female"/>
    <s v="KP"/>
    <s v="DINDA.MAULIA@CIMBNIAGA.CO.ID"/>
    <s v="D-4"/>
    <n v="3009871"/>
    <s v="ALDI OKTAPRIMA WARDOYO"/>
    <s v="Credit Head - COMBA - Medium Enterprise Jakarta, Jateng &amp; Jatim"/>
    <m/>
    <m/>
    <m/>
    <m/>
    <x v="1"/>
    <m/>
    <m/>
    <x v="1"/>
    <n v="1"/>
    <x v="0"/>
    <n v="0"/>
    <x v="0"/>
    <n v="0.5"/>
  </r>
  <r>
    <n v="3007533"/>
    <s v="TITIS YULIANA SARI"/>
    <s v="U6"/>
    <x v="10"/>
    <s v="Non-Retail Credit Risk Management"/>
    <s v="Credit - COMBA - Medium Enterprise &amp; EBB"/>
    <s v="Credit - COMBA - Medium Enterprise Jakarta, Jateng &amp; Jatim"/>
    <s v="Credit - COMBA - Medium Enterprise Jakarta - 2"/>
    <s v="Credit Approver"/>
    <s v="Credit Approver"/>
    <s v="Kantor Fungsional Non Operasional - NRCRM - Semarang"/>
    <s v="SEMARANG"/>
    <s v="Jawa Tengah"/>
    <d v="1982-07-07T00:00:00"/>
    <d v="2006-01-24T00:00:00"/>
    <s v="Female"/>
    <s v="KFNO"/>
    <s v="TITIS.Y@CIMBNIAGA.CO.ID"/>
    <s v="D-4"/>
    <n v="3009871"/>
    <s v="ALDI OKTAPRIMA WARDOYO"/>
    <s v="Credit Head - COMBA - Medium Enterprise Jakarta, Jateng &amp; Jatim"/>
    <m/>
    <m/>
    <m/>
    <m/>
    <x v="1"/>
    <m/>
    <m/>
    <x v="0"/>
    <n v="0"/>
    <x v="0"/>
    <n v="0"/>
    <x v="0"/>
    <n v="0"/>
  </r>
  <r>
    <n v="3008088"/>
    <s v="LULUK HANDAYANI"/>
    <s v="U5"/>
    <x v="10"/>
    <s v="Non-Retail Credit Risk Management"/>
    <s v="Credit - COMBA - Medium Enterprise &amp; EBB"/>
    <s v="Credit - COMBA - Medium Enterprise Jakarta, Jateng &amp; Jatim"/>
    <s v="Credit - COMBA - Medium Enterprise Jateng &amp; Jatim - 2"/>
    <s v="Sr Credit Approver"/>
    <s v="Sr Credit Approver"/>
    <s v="KCP - Surabaya - Tidar - TDR"/>
    <s v="SURABAYA"/>
    <s v="Jawa Timur"/>
    <d v="1982-05-05T00:00:00"/>
    <d v="2006-12-01T00:00:00"/>
    <s v="Female"/>
    <s v="TDR"/>
    <s v="LULUKA@CIMBNIAGA.CO.ID"/>
    <s v="D-4"/>
    <n v="3009871"/>
    <s v="ALDI OKTAPRIMA WARDOYO"/>
    <s v="Credit Head - COMBA - Medium Enterprise Jakarta, Jateng &amp; Jatim"/>
    <m/>
    <m/>
    <m/>
    <m/>
    <x v="1"/>
    <m/>
    <m/>
    <x v="1"/>
    <n v="1"/>
    <x v="0"/>
    <n v="0"/>
    <x v="0"/>
    <n v="0.5"/>
  </r>
  <r>
    <n v="3007471"/>
    <s v="RATIH WURI HANDAYANI"/>
    <s v="U7"/>
    <x v="10"/>
    <s v="Non-Retail Credit Risk Management"/>
    <s v="Credit - COMBA - Medium Enterprise &amp; EBB"/>
    <s v="Credit - COMBA - Medium Enterprise Out Region"/>
    <s v="Credit - COMBA - Medium Enterprise Out Region 1"/>
    <s v="Credit Approver"/>
    <s v="Credit Approver"/>
    <s v="Kantor Fungsional Non Operasional - NRCRM - Semarang"/>
    <s v="SEMARANG"/>
    <s v="Jawa Tengah"/>
    <d v="1980-12-17T00:00:00"/>
    <d v="2006-01-05T00:00:00"/>
    <s v="Female"/>
    <s v="KFNO"/>
    <s v="RATIH.WURI@CIMBNIAGA.CO.ID"/>
    <s v="D-4"/>
    <n v="3030829"/>
    <s v="DAVID WIJAYA"/>
    <s v="Credit Head - COMBA - Medium Enterprise Out Region"/>
    <m/>
    <m/>
    <m/>
    <m/>
    <x v="1"/>
    <m/>
    <m/>
    <x v="0"/>
    <n v="0.8"/>
    <x v="0"/>
    <n v="0"/>
    <x v="0"/>
    <n v="0.4"/>
  </r>
  <r>
    <n v="3029283"/>
    <s v="RYAN HADIAN SURYAWARDHANA"/>
    <s v="U5"/>
    <x v="10"/>
    <s v="Non-Retail Credit Risk Management"/>
    <s v="Credit - COMBA - Medium Enterprise &amp; EBB"/>
    <s v="Credit - COMBA - Medium Enterprise Out Region"/>
    <s v="Credit - COMBA - Medium Enterprise Out Region 1 - 3"/>
    <s v="Sr Credit Approver"/>
    <s v="Sr Credit Approver"/>
    <s v="KC - Bandung - Asia Afrika - BAA"/>
    <s v="BANDUNG"/>
    <s v="Jawa Barat"/>
    <d v="1988-06-02T00:00:00"/>
    <d v="2015-05-04T00:00:00"/>
    <s v="Male"/>
    <s v="BAA"/>
    <s v="RYAN.SURYAWARDHANA@CIMBNIAGA.CO.ID"/>
    <s v="D-4"/>
    <n v="3030829"/>
    <s v="DAVID WIJAYA"/>
    <s v="Credit Head - COMBA - Medium Enterprise Out Region"/>
    <m/>
    <m/>
    <m/>
    <m/>
    <x v="1"/>
    <m/>
    <m/>
    <x v="1"/>
    <n v="1"/>
    <x v="0"/>
    <n v="0"/>
    <x v="0"/>
    <n v="0.5"/>
  </r>
  <r>
    <n v="5412423"/>
    <s v="YESSICA LIMANJAYA"/>
    <s v="U5"/>
    <x v="10"/>
    <s v="Non-Retail Credit Risk Management"/>
    <s v="Credit - COMBA - Medium Enterprise &amp; EBB"/>
    <s v="Credit - COMBA - Medium Enterprise Out Region"/>
    <s v="Credit - COMBA - Medium Enterprise Out Region 1 - 3"/>
    <s v="Sr Credit Approver"/>
    <s v="Sr Credit Approver"/>
    <s v="KC - Bandung - Asia Afrika - BAA"/>
    <s v="BANDUNG"/>
    <s v="Jawa Barat"/>
    <d v="1985-07-05T00:00:00"/>
    <d v="2024-09-23T00:00:00"/>
    <s v="Female"/>
    <s v="BAA"/>
    <s v="yessica.limanjaya@cimbniaga.co.id"/>
    <s v="D-4"/>
    <n v="3030829"/>
    <s v="DAVID WIJAYA"/>
    <s v="Credit Head - COMBA - Medium Enterprise Out Region"/>
    <m/>
    <m/>
    <m/>
    <m/>
    <x v="1"/>
    <m/>
    <m/>
    <x v="1"/>
    <n v="1"/>
    <x v="0"/>
    <n v="0"/>
    <x v="0"/>
    <n v="0.5"/>
  </r>
  <r>
    <n v="3027188"/>
    <s v="BERTUA MAYA J. TAMBUNAN"/>
    <s v="U6"/>
    <x v="10"/>
    <s v="Non-Retail Credit Risk Management"/>
    <s v="Credit - COMBA - Medium Enterprise &amp; EBB"/>
    <s v="Credit - COMBA - Medium Enterprise Out Region"/>
    <s v="Credit - COMBA - Medium Enterprise Out Region 1 - 3"/>
    <s v="Credit Approver"/>
    <s v="Credit Approver"/>
    <s v="KC - Bandung - Asia Afrika - BAA"/>
    <s v="BANDUNG"/>
    <s v="Jawa Barat"/>
    <d v="1987-07-29T00:00:00"/>
    <d v="2014-09-01T00:00:00"/>
    <s v="Female"/>
    <s v="BAA"/>
    <s v="BERTUA.TAMBUNAN@CIMBNIAGA.CO.ID"/>
    <s v="D-4"/>
    <n v="3030829"/>
    <s v="DAVID WIJAYA"/>
    <s v="Credit Head - COMBA - Medium Enterprise Out Region"/>
    <m/>
    <m/>
    <m/>
    <m/>
    <x v="1"/>
    <m/>
    <m/>
    <x v="1"/>
    <n v="1"/>
    <x v="0"/>
    <n v="0"/>
    <x v="0"/>
    <n v="0.5"/>
  </r>
  <r>
    <n v="3027847"/>
    <s v="PINGKAN RANGGADI MAHMUDY"/>
    <s v="U4"/>
    <x v="10"/>
    <s v="Non-Retail Credit Risk Management"/>
    <s v="Credit - COMBA - Medium Enterprise &amp; EBB"/>
    <s v="Credit - COMBA - Medium Enterprise Out Region"/>
    <s v="Credit - COMBA - Medium Enterprise Out Region 2"/>
    <s v="Senior Credit Approver"/>
    <s v="Senior Credit Approver"/>
    <s v="Kantor Pusat - Graha CIMB Niaga"/>
    <s v="JAKARTA SELATAN"/>
    <s v="Dki Jakarta"/>
    <d v="1986-02-23T00:00:00"/>
    <d v="2014-12-22T00:00:00"/>
    <s v="Female"/>
    <s v="KP"/>
    <s v="PINGKAN.MAHMUDY@CIMBNIAGA.CO.ID"/>
    <s v="D-4"/>
    <n v="3030829"/>
    <s v="DAVID WIJAYA"/>
    <s v="Credit Head - COMBA - Medium Enterprise Out Region"/>
    <m/>
    <m/>
    <m/>
    <m/>
    <x v="1"/>
    <m/>
    <m/>
    <x v="1"/>
    <n v="1"/>
    <x v="0"/>
    <n v="0"/>
    <x v="0"/>
    <n v="0.5"/>
  </r>
  <r>
    <n v="3015856"/>
    <s v="MALESA ANAN"/>
    <s v="U6"/>
    <x v="10"/>
    <s v="Non-Retail Credit Risk Management"/>
    <s v="Credit - COMBA - Medium Enterprise &amp; EBB"/>
    <s v="Credit - COMBA - Medium Enterprise Out Region"/>
    <s v="Credit - COMBA - Medium Enterprise Out Region 2"/>
    <s v="Credit Approver"/>
    <s v="Credit Approver"/>
    <s v="KC - Medan - Bukit Barisan - BKT"/>
    <s v="MEDAN"/>
    <s v="Sumatera Utara"/>
    <d v="1989-09-12T00:00:00"/>
    <d v="2011-04-14T00:00:00"/>
    <s v="Male"/>
    <s v="BKT"/>
    <s v="MALESA.ANAN@CIMBNIAGA.CO.ID"/>
    <s v="D-4"/>
    <n v="3027847"/>
    <s v="PINGKAN RANGGADI MAHMUDY"/>
    <s v="Senior Credit Approver - COMBA - Medium Enterprise Out Region 2 - Jakarta - 2 - P"/>
    <m/>
    <m/>
    <m/>
    <m/>
    <x v="1"/>
    <m/>
    <m/>
    <x v="0"/>
    <n v="0.2"/>
    <x v="0"/>
    <n v="0"/>
    <x v="0"/>
    <n v="0.1"/>
  </r>
  <r>
    <n v="5602015"/>
    <s v="MUHAMMAD RIZKI ALIA"/>
    <s v="U6"/>
    <x v="10"/>
    <s v="Non-Retail Credit Risk Management"/>
    <s v="Credit - COMBA - Medium Enterprise &amp; EBB"/>
    <s v="Credit - COMBA - Medium Enterprise Out Region"/>
    <s v="Credit - COMBA - Medium Enterprise Out Region 2"/>
    <s v="Credit Approver"/>
    <s v="Credit Approver"/>
    <s v="Kantor Pusat - Graha CIMB Niaga"/>
    <s v="JAKARTA SELATAN"/>
    <s v="Dki Jakarta"/>
    <d v="1997-12-22T00:00:00"/>
    <d v="2026-03-30T00:00:00"/>
    <s v="Male"/>
    <s v="KP"/>
    <s v="muhammad.alia@cimbniaga.co.id"/>
    <s v="D-4"/>
    <n v="3027847"/>
    <s v="PINGKAN RANGGADI MAHMUDY"/>
    <s v="Senior Credit Approver - COMBA - Medium Enterprise Out Region 2 - Jakarta - 2 - P"/>
    <m/>
    <m/>
    <m/>
    <m/>
    <x v="1"/>
    <m/>
    <m/>
    <x v="1"/>
    <n v="1"/>
    <x v="1"/>
    <e v="#N/A"/>
    <x v="1"/>
    <e v="#N/A"/>
  </r>
  <r>
    <n v="3004334"/>
    <s v="FAJAR HARYONO"/>
    <s v="U5"/>
    <x v="10"/>
    <s v="Non-Retail Credit Risk Management"/>
    <s v="Credit - COMBA - Medium Enterprise &amp; EBB"/>
    <s v="Credit - EBB"/>
    <s v="Credit - EBB Credit Jakarta &amp; Out Region"/>
    <s v="Senior Credit Approver"/>
    <s v="Senior Credit Approver"/>
    <s v="KC - Yogyakarta - Sudirman 50 - YOG"/>
    <s v="YOGYAKARTA"/>
    <s v="D I  Yogyakarta"/>
    <d v="1971-09-22T00:00:00"/>
    <d v="1997-05-12T00:00:00"/>
    <s v="Male"/>
    <s v="YOG"/>
    <s v="FAJAR.HARYONO@CIMBNIAGA.CO.ID"/>
    <s v="D-4"/>
    <n v="3004658"/>
    <s v="HERY ISTRIYANTO BUDHI WALUYO"/>
    <s v="Credit Head - EBB"/>
    <m/>
    <m/>
    <m/>
    <m/>
    <x v="1"/>
    <m/>
    <m/>
    <x v="0"/>
    <n v="0"/>
    <x v="0"/>
    <n v="0"/>
    <x v="0"/>
    <n v="0"/>
  </r>
  <r>
    <n v="3014059"/>
    <s v="DIANA SETIYANINGRUM"/>
    <s v="U6"/>
    <x v="10"/>
    <s v="Non-Retail Credit Risk Management"/>
    <s v="Credit - COMBA - Medium Enterprise &amp; EBB"/>
    <s v="Credit - EBB"/>
    <s v="Credit - EBB Credit Jakarta &amp; Out Region"/>
    <s v="Senior Credit Approver"/>
    <s v="Senior Credit Approver"/>
    <s v="KC - Solo - Slamet Riyadi 136 - SLR"/>
    <s v="SURAKARTA"/>
    <s v="Jawa Tengah"/>
    <d v="1987-11-26T00:00:00"/>
    <d v="2010-09-01T00:00:00"/>
    <s v="Female"/>
    <s v="SLR"/>
    <s v="DIANA.SETIYANINGRUM@CIMBNIAGA.CO.ID"/>
    <s v="D-4"/>
    <n v="3004334"/>
    <s v="FAJAR HARYONO"/>
    <s v="Senior Credit Approver - EBB Credit Jakarta &amp; Out Region - Yogyakarta - 2 - P"/>
    <m/>
    <m/>
    <m/>
    <m/>
    <x v="1"/>
    <m/>
    <m/>
    <x v="1"/>
    <n v="1"/>
    <x v="0"/>
    <n v="0"/>
    <x v="0"/>
    <n v="0.5"/>
  </r>
  <r>
    <n v="3005391"/>
    <s v="NANI RIAWATI"/>
    <s v="U6"/>
    <x v="10"/>
    <s v="Non-Retail Credit Risk Management"/>
    <s v="Credit - COMBA - Medium Enterprise &amp; EBB"/>
    <s v="Credit - EBB"/>
    <s v="Credit - EBB Credit Jakarta &amp; Out Region"/>
    <s v="Senior Credit Approver"/>
    <s v="Senior Credit Approver"/>
    <s v="KCP - Surabaya - Tidar - TDR"/>
    <s v="SURABAYA"/>
    <s v="Jawa Timur"/>
    <d v="1971-11-17T00:00:00"/>
    <d v="2001-05-01T00:00:00"/>
    <s v="Female"/>
    <s v="TDR"/>
    <s v="NANI.RIAWATI@CIMBNIAGA.CO.ID"/>
    <s v="D-4"/>
    <n v="3004334"/>
    <s v="FAJAR HARYONO"/>
    <s v="Senior Credit Approver - EBB Credit Jakarta &amp; Out Region - Yogyakarta - 2 - P"/>
    <m/>
    <m/>
    <m/>
    <m/>
    <x v="1"/>
    <m/>
    <m/>
    <x v="1"/>
    <n v="1"/>
    <x v="0"/>
    <n v="0"/>
    <x v="0"/>
    <n v="0.5"/>
  </r>
  <r>
    <n v="5372316"/>
    <s v="BAYU WICAKSONO"/>
    <s v="U8"/>
    <x v="10"/>
    <s v="Non-Retail Credit Risk Management"/>
    <s v="Credit - COMBA - Medium Enterprise &amp; EBB"/>
    <s v="Credit - EBB"/>
    <s v="Credit - EBB Credit Jakarta &amp; Out Region"/>
    <s v="EBB Credit Approver"/>
    <s v="EBB Credit Approver"/>
    <s v="Kantor Fungsional Non Operasional - NRCRM - Semarang"/>
    <s v="SEMARANG"/>
    <s v="Jawa Tengah"/>
    <d v="1997-11-19T00:00:00"/>
    <d v="2022-07-04T00:00:00"/>
    <s v="Male"/>
    <s v="KFNO"/>
    <s v="Bayu.Wicaksono@cimbniaga.co.id"/>
    <s v="D-4"/>
    <n v="3004334"/>
    <s v="FAJAR HARYONO"/>
    <s v="Senior Credit Approver - EBB Credit Jakarta &amp; Out Region - Yogyakarta - 2 - P"/>
    <m/>
    <m/>
    <m/>
    <m/>
    <x v="1"/>
    <m/>
    <m/>
    <x v="0"/>
    <n v="0"/>
    <x v="0"/>
    <n v="0"/>
    <x v="0"/>
    <n v="0"/>
  </r>
  <r>
    <n v="3005734"/>
    <s v="HENKI IRAWAN"/>
    <s v="U5"/>
    <x v="10"/>
    <s v="Non-Retail Credit Risk Management"/>
    <s v="Credit - COMBA - Medium Enterprise &amp; EBB"/>
    <s v="Credit - EBB"/>
    <s v="EBB Credit Assurance D4"/>
    <s v="Credit Assurance Head"/>
    <s v="Credit Assurance Head"/>
    <s v="KC - Medan - Bukit Barisan - BKT"/>
    <s v="MEDAN"/>
    <s v="Sumatera Utara"/>
    <d v="1976-09-13T00:00:00"/>
    <d v="2002-06-19T00:00:00"/>
    <s v="Male"/>
    <s v="BKT"/>
    <s v="HENKI.IRAWAN@CIMBNIAGA.CO.ID"/>
    <s v="D-4"/>
    <n v="3004658"/>
    <s v="HERY ISTRIYANTO BUDHI WALUYO"/>
    <s v="Credit Head - EBB"/>
    <m/>
    <m/>
    <m/>
    <m/>
    <x v="1"/>
    <m/>
    <m/>
    <x v="0"/>
    <n v="0.2"/>
    <x v="0"/>
    <n v="0"/>
    <x v="0"/>
    <n v="0.1"/>
  </r>
  <r>
    <n v="3027404"/>
    <s v="ERLAND PRIANGGA"/>
    <s v="U6"/>
    <x v="10"/>
    <s v="Non-Retail Credit Risk Management"/>
    <s v="Credit - COMBA - Medium Enterprise &amp; EBB"/>
    <s v="Credit - EBB"/>
    <s v="EBB Credit Assurance D4"/>
    <s v="Credit Assurance Sr Specialist"/>
    <s v="Credit Assurance Sr Specialist"/>
    <s v="KCP - Surabaya - Tidar - TDR"/>
    <s v="SURABAYA"/>
    <s v="Jawa Timur"/>
    <d v="1991-11-02T00:00:00"/>
    <d v="2014-10-02T00:00:00"/>
    <s v="Male"/>
    <s v="TDR"/>
    <s v="ERLAND.PRIANGGA@CIMBNIAGA.CO.ID"/>
    <s v="D-5"/>
    <n v="3005734"/>
    <s v="HENKI IRAWAN"/>
    <s v="EBB Credit Assurance Head"/>
    <m/>
    <m/>
    <m/>
    <m/>
    <x v="1"/>
    <m/>
    <m/>
    <x v="0"/>
    <n v="0.55000000000000004"/>
    <x v="0"/>
    <n v="0"/>
    <x v="0"/>
    <n v="0.27500000000000002"/>
  </r>
  <r>
    <n v="3012297"/>
    <s v="PRIVIDA KURNIAWATI"/>
    <s v="U6"/>
    <x v="10"/>
    <s v="Non-Retail Credit Risk Management"/>
    <s v="Credit - COMBA - Medium Enterprise &amp; EBB"/>
    <s v="Credit - EBB"/>
    <s v="Credit - EBB Credit Jakarta &amp; Out Region"/>
    <s v="Sr Credit Approver"/>
    <s v="Sr Credit Approver"/>
    <s v="KCP - Surabaya - Tidar - TDR"/>
    <s v="SURABAYA"/>
    <s v="Jawa Timur"/>
    <d v="1983-02-24T00:00:00"/>
    <d v="2009-06-15T00:00:00"/>
    <s v="Female"/>
    <s v="TDR"/>
    <s v="PRIVIDA.KURNIAWATI@CIMBNIAGA.CO.ID"/>
    <s v="D-4"/>
    <n v="3004658"/>
    <s v="HERY ISTRIYANTO BUDHI WALUYO"/>
    <s v="Credit Head - EBB"/>
    <m/>
    <m/>
    <m/>
    <m/>
    <x v="1"/>
    <m/>
    <m/>
    <x v="1"/>
    <n v="1"/>
    <x v="0"/>
    <n v="0"/>
    <x v="0"/>
    <n v="0.5"/>
  </r>
  <r>
    <n v="3002587"/>
    <s v="EROS ROSMIATI"/>
    <s v="U6"/>
    <x v="10"/>
    <s v="Non-Retail Credit Risk Management"/>
    <s v="Credit - COMBA - Medium Enterprise &amp; EBB"/>
    <s v="Credit - EBB"/>
    <s v="EBB Credit Assurance D4"/>
    <s v="Credit Assurance Sr Specialist"/>
    <s v="Credit Assurance Sr Specialist"/>
    <s v="KC - Bandung - Asia Afrika - BAA"/>
    <s v="BANDUNG"/>
    <s v="Jawa Barat"/>
    <d v="1971-09-27T00:00:00"/>
    <d v="1994-04-18T00:00:00"/>
    <s v="Female"/>
    <s v="BAA"/>
    <s v="EROS.ROSMIATI@CIMBNIAGA.CO.ID"/>
    <s v="D-5"/>
    <n v="3005734"/>
    <s v="HENKI IRAWAN"/>
    <s v="EBB Credit Assurance Head"/>
    <m/>
    <m/>
    <m/>
    <m/>
    <x v="1"/>
    <m/>
    <m/>
    <x v="0"/>
    <n v="0"/>
    <x v="0"/>
    <n v="0"/>
    <x v="0"/>
    <n v="0"/>
  </r>
  <r>
    <n v="5601338"/>
    <s v="FAHMI ADNAN ASSYAEID"/>
    <s v="U9"/>
    <x v="10"/>
    <s v="Non-Retail Credit Risk Management"/>
    <s v="Credit - COMBA - Medium Enterprise &amp; EBB"/>
    <s v="Credit - EBB"/>
    <s v="EBB Credit Assurance D4"/>
    <s v="Credit Assurance Specialist"/>
    <s v="Credit Assurance Specialist"/>
    <s v="Kantor Pusat - Graha CIMB Niaga"/>
    <s v="JAKARTA SELATAN"/>
    <s v="Dki Jakarta"/>
    <d v="2002-10-23T00:00:00"/>
    <d v="2025-09-29T00:00:00"/>
    <s v="Male"/>
    <s v="KP"/>
    <s v="fahmi.assyaeid@cimbniaga.co.id"/>
    <s v="D-5"/>
    <n v="3005734"/>
    <s v="HENKI IRAWAN"/>
    <s v="EBB Credit Assurance Head"/>
    <m/>
    <m/>
    <m/>
    <m/>
    <x v="1"/>
    <m/>
    <m/>
    <x v="0"/>
    <n v="0"/>
    <x v="0"/>
    <n v="0"/>
    <x v="0"/>
    <n v="0"/>
  </r>
  <r>
    <n v="5417846"/>
    <s v="MUHAMMAD DAFFA ARDYA CHAIRURIFKI"/>
    <s v="U9"/>
    <x v="10"/>
    <s v="Non-Retail Credit Risk Management"/>
    <s v="Credit - COMBA - Medium Enterprise &amp; EBB"/>
    <s v="Credit - EBB"/>
    <s v="EBB Credit Assurance D4"/>
    <s v="Credit Assurance Specialist"/>
    <s v="Credit Assurance Specialist"/>
    <s v="Kantor Pusat - Graha CIMB Niaga"/>
    <s v="JAKARTA SELATAN"/>
    <s v="Dki Jakarta"/>
    <d v="2001-11-30T00:00:00"/>
    <d v="2024-11-18T00:00:00"/>
    <s v="Male"/>
    <s v="KP"/>
    <s v="muhammad.chairurifki@cimbniaga.co.id"/>
    <s v="D-5"/>
    <n v="3005734"/>
    <s v="HENKI IRAWAN"/>
    <s v="EBB Credit Assurance Head"/>
    <m/>
    <m/>
    <m/>
    <m/>
    <x v="1"/>
    <m/>
    <m/>
    <x v="0"/>
    <n v="0"/>
    <x v="0"/>
    <n v="0"/>
    <x v="0"/>
    <n v="0"/>
  </r>
  <r>
    <n v="3038117"/>
    <s v="SURYAWATI KUSUMO"/>
    <s v="U2"/>
    <x v="10"/>
    <s v="Non-Retail Credit Risk Management"/>
    <s v="Credit - Wholesale Banking 1 D2"/>
    <s v="---"/>
    <s v="---"/>
    <s v="Credit Head"/>
    <s v="Credit Head"/>
    <s v="Kantor Pusat - Graha CIMB Niaga"/>
    <s v="JAKARTA SELATAN"/>
    <s v="Dki Jakarta"/>
    <d v="1973-12-16T00:00:00"/>
    <d v="2019-07-22T00:00:00"/>
    <s v="Female"/>
    <s v="KP"/>
    <s v="SURYAWATI.KUSUMO@CIMBNIAGA.CO.ID"/>
    <s v="D-2"/>
    <n v="3020413"/>
    <s v="TJAHJADI YAPETER"/>
    <s v="Head of Non-Retail Credit Risk Management"/>
    <m/>
    <m/>
    <m/>
    <m/>
    <x v="1"/>
    <m/>
    <m/>
    <x v="0"/>
    <n v="0"/>
    <x v="0"/>
    <n v="0"/>
    <x v="0"/>
    <n v="0"/>
  </r>
  <r>
    <n v="3033699"/>
    <s v="VERAWATY HIDAYAT"/>
    <s v="U4"/>
    <x v="10"/>
    <s v="Non-Retail Credit Risk Management"/>
    <s v="Credit - Wholesale Banking 1 D2"/>
    <s v="Credit - Wholesale Banking 1 D3"/>
    <s v="---"/>
    <s v="Sr Corporate Banking Credit Approver"/>
    <s v="Sr Corporate Banking Credit Approver"/>
    <s v="Kantor Pusat - Graha CIMB Niaga"/>
    <s v="JAKARTA SELATAN"/>
    <s v="Dki Jakarta"/>
    <d v="1979-06-11T00:00:00"/>
    <d v="2017-07-24T00:00:00"/>
    <s v="Female"/>
    <s v="KP"/>
    <s v="VERAWATY.HIDAYAT@CIMBNIAGA.CO.ID"/>
    <s v="D-3"/>
    <n v="3038117"/>
    <s v="SURYAWATI KUSUMO"/>
    <s v="Credit Head - Wholesale Banking 1"/>
    <m/>
    <m/>
    <m/>
    <m/>
    <x v="1"/>
    <m/>
    <m/>
    <x v="1"/>
    <n v="1"/>
    <x v="0"/>
    <n v="0"/>
    <x v="0"/>
    <n v="0.5"/>
  </r>
  <r>
    <n v="3020029"/>
    <s v="AGUSTINA"/>
    <s v="U4"/>
    <x v="10"/>
    <s v="Non-Retail Credit Risk Management"/>
    <s v="Credit - Wholesale Banking 1 D2"/>
    <s v="Credit - Wholesale Banking 1 D3"/>
    <s v="---"/>
    <s v="Sr Corporate Banking Credit Approver"/>
    <s v="Sr Corporate Banking Credit Approver"/>
    <s v="Kantor Pusat - Graha CIMB Niaga"/>
    <s v="JAKARTA SELATAN"/>
    <s v="Dki Jakarta"/>
    <d v="1990-08-06T00:00:00"/>
    <d v="2012-09-19T00:00:00"/>
    <s v="Female"/>
    <s v="KP"/>
    <s v="AGUSTINA2@CIMBNIAGA.CO.ID"/>
    <s v="D-3"/>
    <n v="3038117"/>
    <s v="SURYAWATI KUSUMO"/>
    <s v="Credit Head - Wholesale Banking 1"/>
    <m/>
    <m/>
    <m/>
    <m/>
    <x v="1"/>
    <m/>
    <m/>
    <x v="0"/>
    <n v="0"/>
    <x v="0"/>
    <n v="0"/>
    <x v="0"/>
    <n v="0"/>
  </r>
  <r>
    <n v="3017233"/>
    <s v="TIEN TIEN SURYATI"/>
    <s v="U2"/>
    <x v="10"/>
    <s v="Non-Retail Credit Risk Management"/>
    <s v="Credit - Wholesale Banking 2 D2"/>
    <s v="---"/>
    <s v="---"/>
    <s v="Credit Head"/>
    <s v="Credit Head"/>
    <s v="KCP - Surabaya - Tidar - TDR"/>
    <s v="SURABAYA"/>
    <s v="Jawa Timur"/>
    <d v="1973-02-08T00:00:00"/>
    <d v="2011-09-15T00:00:00"/>
    <s v="Female"/>
    <s v="TDR"/>
    <s v="TIENTIEN.SURYATI@CIMBNIAGA.CO.ID"/>
    <s v="D-2"/>
    <n v="3020413"/>
    <s v="TJAHJADI YAPETER"/>
    <s v="Head of Non-Retail Credit Risk Management"/>
    <m/>
    <m/>
    <m/>
    <m/>
    <x v="1"/>
    <m/>
    <m/>
    <x v="0"/>
    <n v="0"/>
    <x v="0"/>
    <n v="0"/>
    <x v="0"/>
    <n v="0"/>
  </r>
  <r>
    <n v="3010455"/>
    <s v="MUHAMAD PANTAS ARDIANSYAH"/>
    <s v="U4"/>
    <x v="10"/>
    <s v="Non-Retail Credit Risk Management"/>
    <s v="Credit - Wholesale Banking 2 D2"/>
    <s v="Credit - Wholesale Banking 2 D3"/>
    <s v="---"/>
    <s v="Sr Corporate Banking Credit Approver"/>
    <s v="Sr Corporate Banking Credit Approver"/>
    <s v="KCP - Surabaya - Tidar - TDR"/>
    <s v="SURABAYA"/>
    <s v="Jawa Timur"/>
    <d v="1984-04-01T00:00:00"/>
    <d v="2008-08-12T00:00:00"/>
    <s v="Male"/>
    <s v="TDR"/>
    <s v="PANTAS@CIMBNIAGA.CO.ID"/>
    <s v="D-3"/>
    <n v="3017233"/>
    <s v="TIEN TIEN SURYATI"/>
    <s v="Credit Head - Wholesale Banking 2"/>
    <m/>
    <m/>
    <m/>
    <m/>
    <x v="1"/>
    <m/>
    <m/>
    <x v="0"/>
    <n v="0"/>
    <x v="0"/>
    <n v="0"/>
    <x v="0"/>
    <n v="0"/>
  </r>
  <r>
    <n v="3034863"/>
    <s v="CHANDRA JAYA"/>
    <s v="U4"/>
    <x v="10"/>
    <s v="Non-Retail Credit Risk Management"/>
    <s v="Credit - Wholesale Banking 2 D2"/>
    <s v="Credit - Wholesale Banking 2 D3"/>
    <s v="---"/>
    <s v="Sr Corporate Banking Credit Approver"/>
    <s v="Sr Corporate Banking Credit Approver"/>
    <s v="Kantor Pusat - Graha CIMB Niaga"/>
    <s v="JAKARTA SELATAN"/>
    <s v="Dki Jakarta"/>
    <d v="1982-05-03T00:00:00"/>
    <d v="2018-01-08T00:00:00"/>
    <s v="Male"/>
    <s v="KP"/>
    <s v="CHANDRA.JAYA@CIMBNIAGA.CO.ID"/>
    <s v="D-3"/>
    <n v="3017233"/>
    <s v="TIEN TIEN SURYATI"/>
    <s v="Credit Head - Wholesale Banking 2"/>
    <m/>
    <m/>
    <m/>
    <m/>
    <x v="1"/>
    <m/>
    <m/>
    <x v="0"/>
    <n v="0"/>
    <x v="0"/>
    <n v="0"/>
    <x v="0"/>
    <n v="0"/>
  </r>
  <r>
    <n v="5601225"/>
    <s v="HENDRY JULYANTO"/>
    <s v="U4"/>
    <x v="10"/>
    <s v="Non-Retail Credit Risk Management"/>
    <s v="Credit - Wholesale Banking 2 D2"/>
    <s v="Credit - Wholesale Banking 2 D3"/>
    <s v="---"/>
    <s v="Sr Corporate Banking Credit Approver"/>
    <s v="Sr Corporate Banking Credit Approver"/>
    <s v="Kantor Pusat - Graha CIMB Niaga"/>
    <s v="JAKARTA SELATAN"/>
    <s v="Dki Jakarta"/>
    <d v="1989-07-13T00:00:00"/>
    <d v="2025-10-06T00:00:00"/>
    <s v="Male"/>
    <s v="KP"/>
    <s v="hendry.julyanto@cimbniaga.co.id"/>
    <s v="D-3"/>
    <n v="3017233"/>
    <s v="TIEN TIEN SURYATI"/>
    <s v="Credit Head - Wholesale Banking 2"/>
    <m/>
    <m/>
    <m/>
    <m/>
    <x v="1"/>
    <m/>
    <m/>
    <x v="0"/>
    <n v="0"/>
    <x v="1"/>
    <e v="#N/A"/>
    <x v="1"/>
    <e v="#N/A"/>
  </r>
  <r>
    <n v="3020291"/>
    <s v="SIGIT HADI KRISTANTO"/>
    <s v="U3"/>
    <x v="10"/>
    <s v="Non-Retail Credit Risk Management"/>
    <s v="Credit - Wholesale Banking 3 D2"/>
    <s v="---"/>
    <s v="---"/>
    <s v="Credit Head"/>
    <s v="Credit Head"/>
    <s v="Kantor Pusat - Graha CIMB Niaga"/>
    <s v="JAKARTA SELATAN"/>
    <s v="Dki Jakarta"/>
    <d v="1979-09-20T00:00:00"/>
    <d v="2012-11-01T00:00:00"/>
    <s v="Male"/>
    <s v="KP"/>
    <s v="SIGIT.HADI@CIMBNIAGA.CO.ID"/>
    <s v="D-2"/>
    <n v="3020413"/>
    <s v="TJAHJADI YAPETER"/>
    <s v="Head of Non-Retail Credit Risk Management"/>
    <m/>
    <m/>
    <m/>
    <m/>
    <x v="1"/>
    <m/>
    <m/>
    <x v="0"/>
    <n v="0"/>
    <x v="0"/>
    <n v="0"/>
    <x v="0"/>
    <n v="0"/>
  </r>
  <r>
    <n v="3022240"/>
    <s v="SOPHIE YULIANA HASAN LIWE"/>
    <s v="U4"/>
    <x v="10"/>
    <s v="Non-Retail Credit Risk Management"/>
    <s v="Credit - Wholesale Banking 3 D2"/>
    <s v="Credit - Wholesale Banking 3 D3"/>
    <s v="---"/>
    <s v="Sr Corporate Banking Credit Approver"/>
    <s v="Sr Corporate Banking Credit Approver"/>
    <s v="Kantor Pusat - Graha CIMB Niaga"/>
    <s v="JAKARTA SELATAN"/>
    <s v="Dki Jakarta"/>
    <d v="1992-07-13T00:00:00"/>
    <d v="2013-04-10T00:00:00"/>
    <s v="Female"/>
    <s v="KP"/>
    <s v="SOPHIE.LIWE@CIMBNIAGA.CO.ID"/>
    <s v="D-3"/>
    <n v="3020291"/>
    <s v="SIGIT HADI KRISTANTO"/>
    <s v="Credit Head - Wholesale Banking 3"/>
    <m/>
    <m/>
    <m/>
    <m/>
    <x v="1"/>
    <m/>
    <m/>
    <x v="0"/>
    <n v="0"/>
    <x v="0"/>
    <n v="0"/>
    <x v="0"/>
    <n v="0"/>
  </r>
  <r>
    <n v="5600751"/>
    <s v="ERLINDA ANDANNARI"/>
    <s v="U5"/>
    <x v="10"/>
    <s v="Non-Retail Credit Risk Management"/>
    <s v="Credit - Wholesale Banking 3 D2"/>
    <s v="Credit - Wholesale Banking 3 D3"/>
    <s v="---"/>
    <s v="Sr Corporate Banking Credit Approver"/>
    <s v="Sr Corporate Banking Credit Approver"/>
    <s v="Kantor Pusat - Graha CIMB Niaga"/>
    <s v="JAKARTA SELATAN"/>
    <s v="Dki Jakarta"/>
    <d v="1995-08-12T00:00:00"/>
    <d v="2025-08-04T00:00:00"/>
    <s v="Female"/>
    <s v="KP"/>
    <s v="erlinda.andannari@cimbniaga.co.id"/>
    <s v="D-3"/>
    <n v="3020291"/>
    <s v="SIGIT HADI KRISTANTO"/>
    <s v="Credit Head - Wholesale Banking 3"/>
    <m/>
    <m/>
    <m/>
    <m/>
    <x v="1"/>
    <m/>
    <m/>
    <x v="1"/>
    <n v="1"/>
    <x v="0"/>
    <n v="0"/>
    <x v="0"/>
    <n v="0.5"/>
  </r>
  <r>
    <n v="5379137"/>
    <s v="ADITYA INDRASAPUTRA"/>
    <s v="U7"/>
    <x v="10"/>
    <s v="Non-Retail Credit Risk Management"/>
    <s v="Credit - Wholesale Banking 3 D2"/>
    <s v="Credit - Wholesale Banking 3 D3"/>
    <s v="---"/>
    <s v="Corporate Banking Credit Approver"/>
    <s v="Corporate Banking Credit Approver"/>
    <s v="Kantor Pusat - Graha CIMB Niaga"/>
    <s v="JAKARTA SELATAN"/>
    <s v="Dki Jakarta"/>
    <d v="1996-01-08T00:00:00"/>
    <d v="2022-11-11T00:00:00"/>
    <s v="Male"/>
    <s v="KP"/>
    <s v="Aditya.Indrasaputra@cimbniaga.co.id"/>
    <s v="D-3"/>
    <n v="3020291"/>
    <s v="SIGIT HADI KRISTANTO"/>
    <s v="Credit Head - Wholesale Banking 3"/>
    <m/>
    <m/>
    <m/>
    <m/>
    <x v="1"/>
    <m/>
    <m/>
    <x v="0"/>
    <n v="0.1"/>
    <x v="0"/>
    <n v="0"/>
    <x v="0"/>
    <n v="0.05"/>
  </r>
  <r>
    <n v="3034947"/>
    <s v="AHMAD FARADAY"/>
    <s v="U4"/>
    <x v="10"/>
    <s v="Non-Retail Credit Risk Management"/>
    <s v="Credit - Wholesale Banking 4 D2"/>
    <s v="---"/>
    <s v="---"/>
    <s v="Credit Head"/>
    <s v="Credit Head"/>
    <s v="Kantor Pusat - Graha CIMB Niaga"/>
    <s v="JAKARTA SELATAN"/>
    <s v="Dki Jakarta"/>
    <d v="1978-10-14T00:00:00"/>
    <d v="2018-01-26T00:00:00"/>
    <s v="Male"/>
    <s v="KP"/>
    <s v="AHMAD.FARADAY@CIMBNIAGA.CO.ID"/>
    <s v="D-2"/>
    <n v="3020413"/>
    <s v="TJAHJADI YAPETER"/>
    <s v="Head of Non-Retail Credit Risk Management"/>
    <m/>
    <m/>
    <m/>
    <m/>
    <x v="1"/>
    <m/>
    <m/>
    <x v="0"/>
    <n v="0"/>
    <x v="0"/>
    <n v="0"/>
    <x v="0"/>
    <n v="0"/>
  </r>
  <r>
    <n v="3030139"/>
    <s v="RIZKI AHMAD SYAFI"/>
    <s v="U4"/>
    <x v="10"/>
    <s v="Non-Retail Credit Risk Management"/>
    <s v="Credit - Wholesale Banking 4 D2"/>
    <s v="Credit - Wholesale Banking 4 D3"/>
    <s v="---"/>
    <s v="Sr Corporate Banking Credit Approver"/>
    <s v="Sr Corporate Banking Credit Approver"/>
    <s v="Kantor Pusat - Graha CIMB Niaga"/>
    <s v="JAKARTA SELATAN"/>
    <s v="Dki Jakarta"/>
    <d v="1980-08-30T00:00:00"/>
    <d v="2015-12-01T00:00:00"/>
    <s v="Male"/>
    <s v="KP"/>
    <s v="RIZKI.SYAFI@CIMBNIAGA.CO.ID"/>
    <s v="D-3"/>
    <n v="3034947"/>
    <s v="AHMAD FARADAY"/>
    <s v="Credit Head - Wholesale Banking 4"/>
    <m/>
    <m/>
    <m/>
    <m/>
    <x v="1"/>
    <m/>
    <m/>
    <x v="0"/>
    <n v="0.8"/>
    <x v="0"/>
    <n v="0"/>
    <x v="0"/>
    <n v="0.4"/>
  </r>
  <r>
    <n v="3020668"/>
    <s v="ADITYA RAMADONA"/>
    <s v="U4"/>
    <x v="10"/>
    <s v="Non-Retail Credit Risk Management"/>
    <s v="Credit Secretariat, Risk Assurance &amp; AQM"/>
    <s v="---"/>
    <s v="---"/>
    <s v="Credit Secretariat, Risk Assurance &amp; AQM Head"/>
    <s v="Credit Secretariat, Risk Assurance &amp; AQM Head"/>
    <s v="Kantor Pusat - Graha CIMB Niaga"/>
    <s v="JAKARTA SELATAN"/>
    <s v="Dki Jakarta"/>
    <d v="1983-06-23T00:00:00"/>
    <d v="2012-12-03T00:00:00"/>
    <s v="Male"/>
    <s v="KP"/>
    <s v="ADITYA.RAMADONA@CIMBNIAGA.CO.ID"/>
    <s v="D-2"/>
    <n v="3020413"/>
    <s v="TJAHJADI YAPETER"/>
    <s v="Head of Non-Retail Credit Risk Management"/>
    <m/>
    <m/>
    <m/>
    <m/>
    <x v="1"/>
    <m/>
    <m/>
    <x v="1"/>
    <n v="1"/>
    <x v="0"/>
    <n v="0"/>
    <x v="0"/>
    <n v="0.5"/>
  </r>
  <r>
    <n v="3017046"/>
    <s v="LIZA FERRIYANI"/>
    <s v="U7"/>
    <x v="10"/>
    <s v="Non-Retail Credit Risk Management"/>
    <s v="Credit Secretariat, Risk Assurance &amp; AQM"/>
    <s v="AQM"/>
    <s v="---"/>
    <s v="AQM Specialist"/>
    <s v="AQM Specialist"/>
    <s v="Kantor Pusat - Graha CIMB Niaga"/>
    <s v="JAKARTA SELATAN"/>
    <s v="Dki Jakarta"/>
    <d v="1979-02-14T00:00:00"/>
    <d v="2011-09-05T00:00:00"/>
    <s v="Female"/>
    <s v="KP"/>
    <s v="LIZA.FERRIYANI@CIMBNIAGA.CO.ID"/>
    <s v="D-3"/>
    <n v="3020668"/>
    <s v="ADITYA RAMADONA"/>
    <s v="Credit Secretariat, Risk Assurance &amp; AQM Head"/>
    <m/>
    <m/>
    <m/>
    <m/>
    <x v="1"/>
    <m/>
    <m/>
    <x v="0"/>
    <n v="0.25"/>
    <x v="0"/>
    <n v="0"/>
    <x v="0"/>
    <n v="0.125"/>
  </r>
  <r>
    <n v="5380334"/>
    <s v="REZAA FADHEL KARIMA"/>
    <s v="U7"/>
    <x v="10"/>
    <s v="Non-Retail Credit Risk Management"/>
    <s v="Credit Secretariat, Risk Assurance &amp; AQM"/>
    <s v="AQM"/>
    <s v="---"/>
    <s v="AQM Specialist"/>
    <s v="AQM Specialist"/>
    <s v="Kantor Pusat - Graha CIMB Niaga"/>
    <s v="JAKARTA SELATAN"/>
    <s v="Dki Jakarta"/>
    <d v="1991-10-17T00:00:00"/>
    <d v="2022-12-12T00:00:00"/>
    <s v="Male"/>
    <s v="KP"/>
    <s v="Rezaa.Karima@cimbniaga.co.id"/>
    <s v="D-3"/>
    <n v="3020668"/>
    <s v="ADITYA RAMADONA"/>
    <s v="Credit Secretariat, Risk Assurance &amp; AQM Head"/>
    <m/>
    <m/>
    <m/>
    <m/>
    <x v="1"/>
    <m/>
    <m/>
    <x v="0"/>
    <n v="0"/>
    <x v="0"/>
    <n v="0"/>
    <x v="0"/>
    <n v="0"/>
  </r>
  <r>
    <n v="3025801"/>
    <s v="YUSMY PANDU AMALEKA"/>
    <s v="U4"/>
    <x v="10"/>
    <s v="Non-Retail Credit Risk Management"/>
    <s v="Credit Secretariat, Risk Assurance &amp; AQM"/>
    <s v="Credit Secretariat, DA &amp; SOP"/>
    <s v="---"/>
    <s v="Credit Secretariat, DA &amp; SOP Head"/>
    <s v="Credit Secretariat, DA &amp; SOP Head"/>
    <s v="Kantor Pusat - Graha CIMB Niaga"/>
    <s v="JAKARTA SELATAN"/>
    <s v="Dki Jakarta"/>
    <d v="1982-05-09T00:00:00"/>
    <d v="2014-03-28T00:00:00"/>
    <s v="Male"/>
    <s v="KP"/>
    <s v="YUSMY.AMALEKA@CIMBNIAGA.CO.ID"/>
    <s v="D-3"/>
    <n v="3020668"/>
    <s v="ADITYA RAMADONA"/>
    <s v="Credit Secretariat, Risk Assurance &amp; AQM Head"/>
    <m/>
    <m/>
    <m/>
    <m/>
    <x v="1"/>
    <m/>
    <m/>
    <x v="0"/>
    <n v="0"/>
    <x v="2"/>
    <n v="1"/>
    <x v="0"/>
    <n v="0.5"/>
  </r>
  <r>
    <n v="3015184"/>
    <s v="MOCHAMAD RAHMAT YUSUF"/>
    <s v="U5"/>
    <x v="10"/>
    <s v="Non-Retail Credit Risk Management"/>
    <s v="Credit Secretariat, Risk Assurance &amp; AQM"/>
    <s v="Governance Reporting, SBF &amp; Risk Assurance"/>
    <s v="---"/>
    <s v="Governance Reporting, SBF &amp; Risk Assurance Senior Specialist"/>
    <s v="Governance Reporting, SBF &amp; Risk Assurance Senior Specialist"/>
    <s v="Kantor Pusat - Graha CIMB Niaga"/>
    <s v="JAKARTA SELATAN"/>
    <s v="Dki Jakarta"/>
    <d v="1983-05-24T00:00:00"/>
    <d v="2011-02-16T00:00:00"/>
    <s v="Male"/>
    <s v="KP"/>
    <s v="RAHMAT.YUSUF@CIMBNIAGA.CO.ID"/>
    <s v="D-3"/>
    <n v="3020668"/>
    <s v="ADITYA RAMADONA"/>
    <s v="Credit Secretariat, Risk Assurance &amp; AQM Head"/>
    <m/>
    <m/>
    <m/>
    <m/>
    <x v="1"/>
    <m/>
    <m/>
    <x v="0"/>
    <n v="0"/>
    <x v="0"/>
    <n v="0"/>
    <x v="0"/>
    <n v="0"/>
  </r>
  <r>
    <n v="3013484"/>
    <s v="FERLIA ANDALUSIA"/>
    <s v="U7"/>
    <x v="10"/>
    <s v="Non-Retail Credit Risk Management"/>
    <s v="Credit Secretariat, Risk Assurance &amp; AQM"/>
    <s v="Credit Secretariat, DA &amp; SOP"/>
    <s v="Credit Secretariat"/>
    <s v="Credit Secretariat Specialist"/>
    <s v="Credit Secretariat Specialist"/>
    <s v="Kantor Pusat - Graha CIMB Niaga"/>
    <s v="JAKARTA SELATAN"/>
    <s v="Dki Jakarta"/>
    <d v="1985-05-17T00:00:00"/>
    <d v="2010-06-21T00:00:00"/>
    <s v="Female"/>
    <s v="KP"/>
    <s v="FERLIA.ANDALUSIA@CIMBNIAGA.CO.ID"/>
    <s v="D-4"/>
    <n v="3025801"/>
    <s v="YUSMY PANDU AMALEKA"/>
    <s v="Credit Secretariat, DA &amp; SOP Head"/>
    <m/>
    <m/>
    <m/>
    <m/>
    <x v="1"/>
    <m/>
    <m/>
    <x v="0"/>
    <n v="0"/>
    <x v="0"/>
    <n v="0"/>
    <x v="0"/>
    <n v="0"/>
  </r>
  <r>
    <n v="3019121"/>
    <s v="ANANDYA LAKSMITA"/>
    <s v="U7"/>
    <x v="10"/>
    <s v="Non-Retail Credit Risk Management"/>
    <s v="Credit Secretariat, Risk Assurance &amp; AQM"/>
    <s v="Credit Secretariat, DA &amp; SOP"/>
    <s v="Credit Secretariat"/>
    <s v="Credit Secretariat Specialist"/>
    <s v="Credit Secretariat Specialist"/>
    <s v="Kantor Pusat - Graha CIMB Niaga"/>
    <s v="JAKARTA SELATAN"/>
    <s v="Dki Jakarta"/>
    <d v="1982-09-05T00:00:00"/>
    <d v="2012-05-21T00:00:00"/>
    <s v="Female"/>
    <s v="KP"/>
    <s v="ANANDYA.LAKSMITA@CIMBNIAGA.CO.ID"/>
    <s v="D-4"/>
    <n v="3025801"/>
    <s v="YUSMY PANDU AMALEKA"/>
    <s v="Credit Secretariat, DA &amp; SOP Head"/>
    <m/>
    <m/>
    <m/>
    <m/>
    <x v="1"/>
    <m/>
    <m/>
    <x v="1"/>
    <n v="1"/>
    <x v="2"/>
    <n v="1"/>
    <x v="2"/>
    <n v="1"/>
  </r>
  <r>
    <n v="3024926"/>
    <s v="CECILIA SYILVIA PUSPA DEWI"/>
    <s v="U8"/>
    <x v="10"/>
    <s v="Non-Retail Credit Risk Management"/>
    <s v="Credit Secretariat, Risk Assurance &amp; AQM"/>
    <s v="Credit Secretariat, DA &amp; SOP"/>
    <s v="Credit Secretariat"/>
    <s v="Credit Secretariat Specialist"/>
    <s v="Credit Secretariat Specialist"/>
    <s v="Kantor Pusat - Graha CIMB Niaga"/>
    <s v="JAKARTA SELATAN"/>
    <s v="Dki Jakarta"/>
    <d v="1987-02-09T00:00:00"/>
    <d v="2013-12-02T00:00:00"/>
    <s v="Female"/>
    <s v="KP"/>
    <s v="CECILIA.DEWI@CIMBNIAGA.CO.ID"/>
    <s v="D-4"/>
    <n v="3025801"/>
    <s v="YUSMY PANDU AMALEKA"/>
    <s v="Credit Secretariat, DA &amp; SOP Head"/>
    <m/>
    <m/>
    <m/>
    <m/>
    <x v="1"/>
    <m/>
    <m/>
    <x v="0"/>
    <n v="0.3"/>
    <x v="0"/>
    <n v="0"/>
    <x v="0"/>
    <n v="0.15"/>
  </r>
  <r>
    <n v="5393335"/>
    <s v="FRANSISCA ARINI"/>
    <s v="U6"/>
    <x v="10"/>
    <s v="Non-Retail Credit Risk Management"/>
    <s v="Credit Secretariat, Risk Assurance &amp; AQM"/>
    <s v="Credit Secretariat, DA &amp; SOP"/>
    <s v="DA &amp; SOP"/>
    <s v="DA &amp; SOP Senior Specialist"/>
    <s v="DA &amp; SOP Senior Specialist"/>
    <s v="Kantor Pusat - Graha CIMB Niaga"/>
    <s v="JAKARTA SELATAN"/>
    <s v="Dki Jakarta"/>
    <d v="1989-12-24T00:00:00"/>
    <d v="2023-08-14T00:00:00"/>
    <s v="Female"/>
    <s v="KP"/>
    <s v="Fransisca.Arini@cimbniaga.co.id"/>
    <s v="D-4"/>
    <n v="3025801"/>
    <s v="YUSMY PANDU AMALEKA"/>
    <s v="Credit Secretariat, DA &amp; SOP Head"/>
    <m/>
    <m/>
    <m/>
    <m/>
    <x v="1"/>
    <m/>
    <m/>
    <x v="1"/>
    <n v="1"/>
    <x v="2"/>
    <n v="1"/>
    <x v="2"/>
    <n v="1"/>
  </r>
  <r>
    <n v="3020390"/>
    <s v="BENHARD TIGOR PANANGIAN SIREGAR"/>
    <s v="U7"/>
    <x v="10"/>
    <s v="Non-Retail Credit Risk Management"/>
    <s v="Credit Secretariat, Risk Assurance &amp; AQM"/>
    <s v="Credit Secretariat, DA &amp; SOP"/>
    <s v="DA &amp; SOP"/>
    <s v="DA &amp; SOP Senior Specialist"/>
    <s v="DA &amp; SOP Senior Specialist"/>
    <s v="Kantor Pusat - Graha CIMB Niaga"/>
    <s v="JAKARTA SELATAN"/>
    <s v="Dki Jakarta"/>
    <d v="1988-05-13T00:00:00"/>
    <d v="2012-10-22T00:00:00"/>
    <s v="Male"/>
    <s v="KP"/>
    <s v="BENHARD.SIREGAR@CIMBNIAGA.CO.ID"/>
    <s v="D-4"/>
    <n v="3025801"/>
    <s v="YUSMY PANDU AMALEKA"/>
    <s v="Credit Secretariat, DA &amp; SOP Head"/>
    <m/>
    <m/>
    <m/>
    <m/>
    <x v="1"/>
    <m/>
    <m/>
    <x v="0"/>
    <n v="0"/>
    <x v="0"/>
    <n v="0"/>
    <x v="0"/>
    <n v="0"/>
  </r>
  <r>
    <n v="3015165"/>
    <s v="DAVID YUDOUTOMO KARIODIMEDJO"/>
    <s v="U3"/>
    <x v="10"/>
    <s v="Non-Retail Credit Risk Management"/>
    <s v="Wholesale Credit Portfolio Management"/>
    <s v="---"/>
    <s v="---"/>
    <s v="Wholesale Credit Portfolio Management Head"/>
    <s v="Wholesale Credit Portfolio Management Head"/>
    <s v="Kantor Pusat - Graha CIMB Niaga"/>
    <s v="JAKARTA SELATAN"/>
    <s v="Dki Jakarta"/>
    <d v="1987-07-06T00:00:00"/>
    <d v="2011-01-20T00:00:00"/>
    <s v="Male"/>
    <s v="KP"/>
    <s v="DAVID.KARIODIMEDJO@CIMBNIAGA.CO.ID"/>
    <s v="D-2"/>
    <n v="3020413"/>
    <s v="TJAHJADI YAPETER"/>
    <s v="Head of Non-Retail Credit Risk Management"/>
    <m/>
    <m/>
    <m/>
    <m/>
    <x v="1"/>
    <m/>
    <m/>
    <x v="0"/>
    <n v="0"/>
    <x v="0"/>
    <n v="0"/>
    <x v="0"/>
    <n v="0"/>
  </r>
  <r>
    <n v="3018896"/>
    <s v="ROBIN RIWANDA MANDAGIE"/>
    <s v="U5"/>
    <x v="10"/>
    <s v="Non-Retail Credit Risk Management"/>
    <s v="Wholesale Credit Portfolio Management"/>
    <s v="Bank Credit Portfolio Reporting &amp; Automation"/>
    <s v="---"/>
    <s v="Bank Credit Portfolio Reporting &amp; Automation Senior Specialist"/>
    <s v="Bank Credit Portfolio Reporting &amp; Automation Senior Specialist"/>
    <s v="Kantor Pusat - Graha CIMB Niaga"/>
    <s v="JAKARTA SELATAN"/>
    <s v="Dki Jakarta"/>
    <d v="1989-09-21T00:00:00"/>
    <d v="2012-05-09T00:00:00"/>
    <s v="Male"/>
    <s v="KP"/>
    <s v="ROBIN.MANDAGIE@CIMBNIAGA.CO.ID"/>
    <s v="D-3"/>
    <n v="3015165"/>
    <s v="DAVID YUDOUTOMO KARIODIMEDJO"/>
    <s v="Wholesale Credit Portfolio Management Head"/>
    <m/>
    <m/>
    <m/>
    <m/>
    <x v="1"/>
    <m/>
    <m/>
    <x v="0"/>
    <n v="0"/>
    <x v="0"/>
    <n v="0"/>
    <x v="0"/>
    <n v="0"/>
  </r>
  <r>
    <n v="3033990"/>
    <s v="YOHANES FERDINAND DAIVA"/>
    <s v="U5"/>
    <x v="10"/>
    <s v="Non-Retail Credit Risk Management"/>
    <s v="Wholesale Credit Portfolio Management"/>
    <s v="Wholesale Credit Portfolio - Concentration"/>
    <s v="---"/>
    <s v="Wholesale Credit Portfolio Specialist"/>
    <s v="Wholesale Credit Portfolio Specialist"/>
    <s v="Kantor Pusat - Graha CIMB Niaga"/>
    <s v="JAKARTA SELATAN"/>
    <s v="Dki Jakarta"/>
    <d v="1992-04-13T00:00:00"/>
    <d v="2017-08-10T00:00:00"/>
    <s v="Male"/>
    <s v="KP"/>
    <s v="YOHANES.TANTO@CIMBNIAGA.CO.ID"/>
    <s v="D-3"/>
    <n v="3015165"/>
    <s v="DAVID YUDOUTOMO KARIODIMEDJO"/>
    <s v="Wholesale Credit Portfolio Management Head"/>
    <m/>
    <m/>
    <m/>
    <m/>
    <x v="1"/>
    <m/>
    <m/>
    <x v="0"/>
    <n v="0"/>
    <x v="0"/>
    <n v="0"/>
    <x v="0"/>
    <n v="0"/>
  </r>
  <r>
    <n v="5352529"/>
    <s v="MALDINI EFRAT SAMUEL MARPAUNG"/>
    <s v="U7"/>
    <x v="10"/>
    <s v="Non-Retail Credit Risk Management"/>
    <s v="Wholesale Credit Portfolio Management"/>
    <s v="Wholesale Credit Portfolio - Concentration"/>
    <s v="---"/>
    <s v="Wholesale Credit Portfolio Specialist"/>
    <s v="Wholesale Credit Portfolio Specialist"/>
    <s v="Kantor Pusat - Graha CIMB Niaga"/>
    <s v="JAKARTA SELATAN"/>
    <s v="Dki Jakarta"/>
    <d v="1997-11-05T00:00:00"/>
    <d v="2021-10-01T00:00:00"/>
    <s v="Male"/>
    <s v="KP"/>
    <s v="Maldini.Marpaung@cimbniaga.co.id"/>
    <s v="D-3"/>
    <n v="3015165"/>
    <s v="DAVID YUDOUTOMO KARIODIMEDJO"/>
    <s v="Wholesale Credit Portfolio Management Head"/>
    <m/>
    <m/>
    <m/>
    <m/>
    <x v="1"/>
    <m/>
    <m/>
    <x v="0"/>
    <n v="0"/>
    <x v="0"/>
    <n v="0"/>
    <x v="0"/>
    <n v="0"/>
  </r>
  <r>
    <n v="5368236"/>
    <s v="RINNO TRIANTO PUTRA"/>
    <s v="U5"/>
    <x v="10"/>
    <s v="Non-Retail Credit Risk Management"/>
    <s v="Wholesale Credit Portfolio Management"/>
    <s v="Wholesale Credit Portfolio - Reporting &amp; Asset Quality"/>
    <s v="---"/>
    <s v="Wholesale Credit Portfolio Specialist"/>
    <s v="Wholesale Credit Portfolio Specialist"/>
    <s v="Kantor Pusat - Graha CIMB Niaga"/>
    <s v="JAKARTA SELATAN"/>
    <s v="Dki Jakarta"/>
    <d v="1995-09-11T00:00:00"/>
    <d v="2022-05-30T00:00:00"/>
    <s v="Male"/>
    <s v="KP"/>
    <s v="Rinno.Putra@cimbniaga.co.id"/>
    <s v="D-3"/>
    <n v="3015165"/>
    <s v="DAVID YUDOUTOMO KARIODIMEDJO"/>
    <s v="Wholesale Credit Portfolio Management Head"/>
    <m/>
    <m/>
    <m/>
    <m/>
    <x v="1"/>
    <m/>
    <m/>
    <x v="0"/>
    <n v="0"/>
    <x v="0"/>
    <n v="0"/>
    <x v="0"/>
    <n v="0"/>
  </r>
  <r>
    <n v="5387684"/>
    <s v="DYAH AYU NURUN NAFISAH"/>
    <s v="U7"/>
    <x v="10"/>
    <s v="Non-Retail Credit Risk Management"/>
    <s v="Wholesale Credit Portfolio Management"/>
    <s v="Wholesale Credit Portfolio - Reporting &amp; Asset Quality"/>
    <s v="---"/>
    <s v="Wholesale Credit Portfolio Specialist"/>
    <s v="Wholesale Credit Portfolio Specialist"/>
    <s v="Kantor Pusat - Graha CIMB Niaga"/>
    <s v="JAKARTA SELATAN"/>
    <s v="Dki Jakarta"/>
    <d v="2001-06-06T00:00:00"/>
    <d v="2023-04-10T00:00:00"/>
    <s v="Female"/>
    <s v="KP"/>
    <s v="Dyah.Nafisah@cimbniaga.co.id"/>
    <s v="D-3"/>
    <n v="3015165"/>
    <s v="DAVID YUDOUTOMO KARIODIMEDJO"/>
    <s v="Wholesale Credit Portfolio Management Head"/>
    <m/>
    <m/>
    <m/>
    <m/>
    <x v="1"/>
    <m/>
    <m/>
    <x v="0"/>
    <n v="0"/>
    <x v="0"/>
    <n v="0"/>
    <x v="0"/>
    <n v="0"/>
  </r>
  <r>
    <n v="5601938"/>
    <s v="LIUW HARY"/>
    <s v="U2"/>
    <x v="10"/>
    <s v="ORM - Business Banking, Treasury, OTAA, Finance, CNS &amp; SLC"/>
    <s v="---"/>
    <s v="---"/>
    <s v="---"/>
    <s v="Head of ORM Business Banking, Treasury, OTAA, Finance, CNS &amp; SLC"/>
    <s v="Head of ORM Business Banking, Treasury, OTAA, Finance, CNS &amp; SLC"/>
    <s v="Kantor Fungsional Non Operasional - Synergy Building"/>
    <s v="TANGERANG SELATAN"/>
    <s v="Banten"/>
    <d v="1980-09-02T00:00:00"/>
    <d v="2026-04-01T00:00:00"/>
    <s v="Male"/>
    <s v="KFNO"/>
    <s v="liuw.hary@cimbniaga.co.id"/>
    <s v="D-1"/>
    <n v="5357834"/>
    <s v="HENKY SULISTYO"/>
    <s v="Risk Management Director"/>
    <m/>
    <m/>
    <m/>
    <m/>
    <x v="1"/>
    <m/>
    <m/>
    <x v="1"/>
    <n v="1"/>
    <x v="1"/>
    <e v="#N/A"/>
    <x v="1"/>
    <e v="#N/A"/>
  </r>
  <r>
    <n v="5325041"/>
    <s v="FIRLYANTI"/>
    <s v="U3"/>
    <x v="10"/>
    <s v="ORM - Business Banking, Treasury, OTAA, Finance, CNS &amp; SLC"/>
    <s v="Advisory &amp; Assurance - Tech &amp; Cyber Risk, Business Intelligence &amp; Data Analytics"/>
    <s v="---"/>
    <s v="---"/>
    <s v="Advisory &amp; Assurance Head"/>
    <s v="Advisory &amp; Assurance Head"/>
    <s v="Kantor Fungsional Non Operasional - Synergy Building"/>
    <s v="TANGERANG SELATAN"/>
    <s v="Banten"/>
    <d v="1980-05-14T00:00:00"/>
    <d v="2021-08-30T00:00:00"/>
    <s v="Female"/>
    <s v="KFNO"/>
    <s v="Firlyanti.Firlyanti@cimbniaga.co.id"/>
    <s v="D-2"/>
    <n v="5601938"/>
    <s v="LIUW HARY"/>
    <s v="Head of ORM - Business Banking, Treasury, OTAA, Finance, CNS &amp; SLC"/>
    <m/>
    <m/>
    <m/>
    <m/>
    <x v="1"/>
    <m/>
    <m/>
    <x v="0"/>
    <n v="0"/>
    <x v="0"/>
    <n v="0"/>
    <x v="0"/>
    <n v="0"/>
  </r>
  <r>
    <n v="3041197"/>
    <s v="NURSALIM"/>
    <s v="U4"/>
    <x v="10"/>
    <s v="ORM - Business Banking, Treasury, OTAA, Finance, CNS &amp; SLC"/>
    <s v="Advisory &amp; Assurance - Tech &amp; Cyber Risk, Business Intelligence &amp; Data Analytics"/>
    <s v="Ops Risk - Business Intelligence &amp; Data Analytics"/>
    <s v="---"/>
    <s v="Ops Risk Senior Specialist"/>
    <s v="Ops Risk Senior Specialist"/>
    <s v="Kantor Fungsional Non Operasional - Synergy Building"/>
    <s v="TANGERANG SELATAN"/>
    <s v="Banten"/>
    <d v="1971-10-26T00:00:00"/>
    <d v="2020-05-04T00:00:00"/>
    <s v="Male"/>
    <s v="KFNO"/>
    <s v="NURSALIM.NURSALIM@CIMBNIAGA.CO.ID"/>
    <s v="D-3"/>
    <n v="5325041"/>
    <s v="FIRLYANTI"/>
    <s v="Advisory &amp; Assurance Head - Tech &amp; Cyber Risk, Business Intelligence &amp; Data Analytics"/>
    <m/>
    <m/>
    <m/>
    <m/>
    <x v="1"/>
    <m/>
    <m/>
    <x v="0"/>
    <n v="0"/>
    <x v="0"/>
    <n v="0"/>
    <x v="0"/>
    <n v="0"/>
  </r>
  <r>
    <n v="3031245"/>
    <s v="JONI ADI PURWANTO"/>
    <s v="U5"/>
    <x v="10"/>
    <s v="ORM - Business Banking, Treasury, OTAA, Finance, CNS &amp; SLC"/>
    <s v="Advisory &amp; Assurance - Tech &amp; Cyber Risk, Business Intelligence &amp; Data Analytics"/>
    <s v="Ops Risk - Business Intelligence &amp; Data Analytics"/>
    <s v="---"/>
    <s v="Ops Risk Specialist"/>
    <s v="Ops Risk Specialist"/>
    <s v="Kantor Fungsional Non Operasional - Synergy Building"/>
    <s v="TANGERANG SELATAN"/>
    <s v="Banten"/>
    <d v="1984-02-16T00:00:00"/>
    <d v="2016-06-10T00:00:00"/>
    <s v="Male"/>
    <s v="KFNO"/>
    <s v="JONI.PURWANTO@CIMBNIAGA.CO.ID"/>
    <s v="D-3"/>
    <n v="5325041"/>
    <s v="FIRLYANTI"/>
    <s v="Advisory &amp; Assurance Head - Tech &amp; Cyber Risk, Business Intelligence &amp; Data Analytics"/>
    <m/>
    <m/>
    <m/>
    <m/>
    <x v="1"/>
    <m/>
    <m/>
    <x v="1"/>
    <n v="1"/>
    <x v="0"/>
    <n v="0"/>
    <x v="0"/>
    <n v="0.5"/>
  </r>
  <r>
    <n v="3041187"/>
    <s v="HERMAWAN PETRA"/>
    <s v="U5"/>
    <x v="10"/>
    <s v="ORM - Business Banking, Treasury, OTAA, Finance, CNS &amp; SLC"/>
    <s v="Advisory &amp; Assurance - Tech &amp; Cyber Risk, Business Intelligence &amp; Data Analytics"/>
    <s v="Ops Risk - Business Intelligence &amp; Data Analytics"/>
    <s v="---"/>
    <s v="Ops Risk Specialist"/>
    <s v="Ops Risk Specialist"/>
    <s v="Kantor Fungsional Non Operasional - Synergy Building"/>
    <s v="TANGERANG SELATAN"/>
    <s v="Banten"/>
    <d v="1980-07-14T00:00:00"/>
    <d v="2020-07-01T00:00:00"/>
    <s v="Male"/>
    <s v="KFNO"/>
    <s v="HERMAWAN.PETRA@CIMBNIAGA.CO.ID"/>
    <s v="D-3"/>
    <n v="5325041"/>
    <s v="FIRLYANTI"/>
    <s v="Advisory &amp; Assurance Head - Tech &amp; Cyber Risk, Business Intelligence &amp; Data Analytics"/>
    <m/>
    <m/>
    <m/>
    <m/>
    <x v="1"/>
    <m/>
    <m/>
    <x v="1"/>
    <n v="1"/>
    <x v="0"/>
    <n v="0"/>
    <x v="0"/>
    <n v="0.5"/>
  </r>
  <r>
    <n v="3035347"/>
    <s v="FRANSISKUS KEVIN FADJAR DJONIPUTRA"/>
    <s v="U4"/>
    <x v="10"/>
    <s v="ORM - Business Banking, Treasury, OTAA, Finance, CNS &amp; SLC"/>
    <s v="Advisory &amp; Assurance - Tech &amp; Cyber Risk, Business Intelligence &amp; Data Analytics"/>
    <s v="Ops Risk - Technology &amp; Cyber"/>
    <s v="---"/>
    <s v="Ops Risk Senior Specialist"/>
    <s v="Ops Risk Senior Specialist"/>
    <s v="Kantor Fungsional Non Operasional - Synergy Building"/>
    <s v="TANGERANG SELATAN"/>
    <s v="Banten"/>
    <d v="1991-07-29T00:00:00"/>
    <d v="2018-03-12T00:00:00"/>
    <s v="Male"/>
    <s v="KFNO"/>
    <s v="FRANSISKUS.DJONIPUTRA@CIMBNIAGA.CO.ID"/>
    <s v="D-3"/>
    <n v="5325041"/>
    <s v="FIRLYANTI"/>
    <s v="Advisory &amp; Assurance Head - Tech &amp; Cyber Risk, Business Intelligence &amp; Data Analytics"/>
    <m/>
    <m/>
    <m/>
    <m/>
    <x v="1"/>
    <m/>
    <m/>
    <x v="0"/>
    <n v="0"/>
    <x v="2"/>
    <n v="1"/>
    <x v="0"/>
    <n v="0.5"/>
  </r>
  <r>
    <n v="5364101"/>
    <s v="RENYA RIANDINI"/>
    <s v="U5"/>
    <x v="10"/>
    <s v="ORM - Business Banking, Treasury, OTAA, Finance, CNS &amp; SLC"/>
    <s v="Advisory &amp; Assurance - Tech &amp; Cyber Risk, Business Intelligence &amp; Data Analytics"/>
    <s v="Ops Risk - Technology &amp; Cyber"/>
    <s v="---"/>
    <s v="Ops Risk Specialist"/>
    <s v="Ops Risk Specialist"/>
    <s v="Kantor Fungsional Non Operasional - Synergy Building"/>
    <s v="TANGERANG SELATAN"/>
    <s v="Banten"/>
    <d v="1985-01-13T00:00:00"/>
    <d v="2022-04-20T00:00:00"/>
    <s v="Female"/>
    <s v="KFNO"/>
    <s v="Renya.Riandini@cimbniaga.co.id"/>
    <s v="D-3"/>
    <n v="5325041"/>
    <s v="FIRLYANTI"/>
    <s v="Advisory &amp; Assurance Head - Tech &amp; Cyber Risk, Business Intelligence &amp; Data Analytics"/>
    <m/>
    <m/>
    <m/>
    <m/>
    <x v="1"/>
    <m/>
    <m/>
    <x v="1"/>
    <n v="1"/>
    <x v="0"/>
    <n v="0"/>
    <x v="0"/>
    <n v="0.5"/>
  </r>
  <r>
    <n v="5600776"/>
    <s v="ANGGA BUDI PRATAMA "/>
    <s v="U4"/>
    <x v="10"/>
    <s v="ORM - Business Banking, Treasury, OTAA, Finance, CNS &amp; SLC"/>
    <s v="Advisory &amp; Assurance - Wholesale Banking &amp; Operations"/>
    <s v="---"/>
    <s v="---"/>
    <s v="Advisory &amp; Assurance Head"/>
    <s v="Advisory &amp; Assurance Head"/>
    <s v="Kantor Fungsional Non Operasional - Synergy Building"/>
    <s v="TANGERANG SELATAN"/>
    <s v="Banten"/>
    <d v="1984-04-25T00:00:00"/>
    <d v="2025-08-25T00:00:00"/>
    <s v="Male"/>
    <s v="KFNO"/>
    <s v="angga.pratama2@cimbniaga.co.id"/>
    <s v="D-2"/>
    <n v="5601938"/>
    <s v="LIUW HARY"/>
    <s v="Head of ORM - Business Banking, Treasury, OTAA, Finance, CNS &amp; SLC"/>
    <m/>
    <m/>
    <m/>
    <m/>
    <x v="1"/>
    <m/>
    <m/>
    <x v="0"/>
    <n v="0.25"/>
    <x v="0"/>
    <n v="0"/>
    <x v="0"/>
    <n v="0.125"/>
  </r>
  <r>
    <n v="3031332"/>
    <s v="BETTY"/>
    <s v="U5"/>
    <x v="10"/>
    <s v="ORM - Business Banking, Treasury, OTAA, Finance, CNS &amp; SLC"/>
    <s v="Advisory &amp; Assurance - Wholesale Banking &amp; Operations"/>
    <s v="Ops Risk - Business Banking, Credit Approval, SLC, CDG"/>
    <s v="---"/>
    <s v="Ops Risk Specialist"/>
    <s v="Ops Risk Specialist"/>
    <s v="Kantor Fungsional Non Operasional - Synergy Building"/>
    <s v="TANGERANG SELATAN"/>
    <s v="Banten"/>
    <d v="1984-12-23T00:00:00"/>
    <d v="2016-06-20T00:00:00"/>
    <s v="Female"/>
    <s v="KFNO"/>
    <s v="BETTY@CIMBNIAGA.CO.ID"/>
    <s v="D-3"/>
    <n v="5600776"/>
    <s v="Angga Budi Pratama"/>
    <s v="Advisory &amp; Assurance Head - Wholesale Banking &amp; Operations"/>
    <m/>
    <m/>
    <m/>
    <m/>
    <x v="1"/>
    <m/>
    <m/>
    <x v="0"/>
    <n v="0"/>
    <x v="2"/>
    <n v="1"/>
    <x v="0"/>
    <n v="0.5"/>
  </r>
  <r>
    <n v="5374073"/>
    <s v="EVELINE MARY"/>
    <s v="U6"/>
    <x v="10"/>
    <s v="ORM - Business Banking, Treasury, OTAA, Finance, CNS &amp; SLC"/>
    <s v="Advisory &amp; Assurance - Wholesale Banking &amp; Operations"/>
    <s v="Ops Risk - Transaction Banking"/>
    <s v="---"/>
    <s v="Ops Risk Specialist"/>
    <s v="Ops Risk Specialist"/>
    <s v="Kantor Fungsional Non Operasional - Synergy Building"/>
    <s v="TANGERANG SELATAN"/>
    <s v="Banten"/>
    <d v="1991-04-19T00:00:00"/>
    <d v="2022-09-26T00:00:00"/>
    <s v="Female"/>
    <s v="KFNO"/>
    <s v="Eveline.Mary@cimbniaga.co.id"/>
    <s v="D-3"/>
    <n v="5600776"/>
    <s v="Angga Budi Pratama"/>
    <s v="Advisory &amp; Assurance Head - Wholesale Banking &amp; Operations"/>
    <m/>
    <m/>
    <m/>
    <m/>
    <x v="1"/>
    <m/>
    <m/>
    <x v="1"/>
    <n v="1"/>
    <x v="2"/>
    <n v="1"/>
    <x v="2"/>
    <n v="1"/>
  </r>
  <r>
    <n v="3035208"/>
    <s v="GRACE LADY SIHOMBING"/>
    <s v="U6"/>
    <x v="10"/>
    <s v="ORM - Business Banking, Treasury, OTAA, Finance, CNS &amp; SLC"/>
    <s v="Advisory &amp; Assurance - Wholesale Banking &amp; Operations"/>
    <s v="Ops Risk - Treasury, PBG, NRCA &amp; CNS"/>
    <s v="---"/>
    <s v="Ops Risk Specialist"/>
    <s v="Ops Risk Specialist"/>
    <s v="Kantor Fungsional Non Operasional - Synergy Building"/>
    <s v="TANGERANG SELATAN"/>
    <s v="Banten"/>
    <d v="1993-11-29T00:00:00"/>
    <d v="2018-02-05T00:00:00"/>
    <s v="Female"/>
    <s v="KFNO"/>
    <s v="GRACE.SIHOMBING@CIMBNIAGA.CO.ID"/>
    <s v="D-3"/>
    <n v="5600776"/>
    <s v="Angga Budi Pratama"/>
    <s v="Advisory &amp; Assurance Head - Wholesale Banking &amp; Operations"/>
    <m/>
    <m/>
    <m/>
    <m/>
    <x v="1"/>
    <m/>
    <m/>
    <x v="0"/>
    <n v="0"/>
    <x v="0"/>
    <n v="0"/>
    <x v="0"/>
    <n v="0"/>
  </r>
  <r>
    <n v="3006792"/>
    <s v="RETNA SARI"/>
    <s v="U5"/>
    <x v="10"/>
    <s v="ORM - Business Banking, Treasury, OTAA, Finance, CNS &amp; SLC"/>
    <s v="Advisory &amp; Assurance - Wholesale Banking &amp; Operations"/>
    <s v="Ops Risk - Wholesale Banking Operations"/>
    <s v="---"/>
    <s v="Ops Risk Specialist"/>
    <s v="Ops Risk Specialist"/>
    <s v="Kantor Fungsional Non Operasional - Synergy Building"/>
    <s v="TANGERANG SELATAN"/>
    <s v="Banten"/>
    <d v="1980-03-10T00:00:00"/>
    <d v="2004-11-30T00:00:00"/>
    <s v="Female"/>
    <s v="KFNO"/>
    <s v="RETNA@CIMBNIAGA.CO.ID"/>
    <s v="D-3"/>
    <n v="5600776"/>
    <s v="Angga Budi Pratama"/>
    <s v="Advisory &amp; Assurance Head - Wholesale Banking &amp; Operations"/>
    <m/>
    <m/>
    <m/>
    <m/>
    <x v="1"/>
    <m/>
    <m/>
    <x v="1"/>
    <n v="1"/>
    <x v="2"/>
    <n v="1"/>
    <x v="2"/>
    <n v="1"/>
  </r>
  <r>
    <n v="5600132"/>
    <s v="RAINDRA TANUMADIA"/>
    <s v="U5"/>
    <x v="10"/>
    <s v="ORM - Business Banking, Treasury, OTAA, Finance, CNS &amp; SLC"/>
    <s v="Internal Control Financial Reporting D2"/>
    <s v="---"/>
    <s v="---"/>
    <s v="Internal Control Financial Reporting Head"/>
    <s v="Internal Control Financial Reporting Head"/>
    <s v="Kantor Fungsional Non Operasional - Synergy Building"/>
    <s v="TANGERANG SELATAN"/>
    <s v="Banten"/>
    <d v="1990-11-13T00:00:00"/>
    <d v="2025-06-10T00:00:00"/>
    <s v="Male"/>
    <s v="KFNO"/>
    <s v="Raindra.Tanumadia@cimbniaga.co.id"/>
    <s v="D-2"/>
    <n v="5601938"/>
    <s v="LIUW HARY"/>
    <s v="Head of ORM - Business Banking, Treasury, OTAA, Finance, CNS &amp; SLC"/>
    <m/>
    <m/>
    <m/>
    <m/>
    <x v="1"/>
    <m/>
    <m/>
    <x v="0"/>
    <n v="0.5"/>
    <x v="0"/>
    <n v="0"/>
    <x v="0"/>
    <n v="0.25"/>
  </r>
  <r>
    <n v="5600304"/>
    <s v="MONICA SOESANTO"/>
    <s v="U5"/>
    <x v="10"/>
    <s v="ORM - Business Banking, Treasury, OTAA, Finance, CNS &amp; SLC"/>
    <s v="Internal Control Financial Reporting D2"/>
    <s v="Internal Control Financial Reporting D3"/>
    <s v="---"/>
    <s v="Internal Control Financial Reporting Sr Specialist"/>
    <s v="Internal Control Financial Reporting Sr Specialist"/>
    <s v="Kantor Fungsional Non Operasional - Synergy Building"/>
    <s v="TANGERANG SELATAN"/>
    <s v="Banten"/>
    <d v="1993-04-14T00:00:00"/>
    <d v="2025-05-19T00:00:00"/>
    <s v="Female"/>
    <s v="KFNO"/>
    <s v="monica.soesanto@cimbniaga.co.id"/>
    <s v="D-3"/>
    <n v="5600132"/>
    <s v="RAINDRA TANUMADIA"/>
    <s v="Internal Control Financial Reporting Head"/>
    <m/>
    <m/>
    <m/>
    <m/>
    <x v="1"/>
    <m/>
    <m/>
    <x v="0"/>
    <n v="0.75"/>
    <x v="2"/>
    <n v="1"/>
    <x v="0"/>
    <n v="0.875"/>
  </r>
  <r>
    <n v="3028716"/>
    <s v="BONG EDWIN HALIMAN"/>
    <s v="U3"/>
    <x v="10"/>
    <s v="ORM - Business Banking, Treasury, OTAA, Finance, CNS &amp; SLC"/>
    <s v="Ops Risk &amp; Conglomeration Framework, Governance, and Infrastructure"/>
    <s v="---"/>
    <s v="---"/>
    <s v="Ops Risk &amp; Conglomeration Framework, Governance, and Infrastructure Head"/>
    <s v="Ops Risk &amp; Conglomeration Framework, Governance, and Infrastructure Head"/>
    <s v="Kantor Fungsional Non Operasional - Synergy Building"/>
    <s v="TANGERANG SELATAN"/>
    <s v="Banten"/>
    <d v="1980-10-29T00:00:00"/>
    <d v="2015-05-04T00:00:00"/>
    <s v="Male"/>
    <s v="KFNO"/>
    <s v="BONG.HALIMAN@CIMBNIAGA.CO.ID"/>
    <s v="D-2"/>
    <n v="5601938"/>
    <s v="LIUW HARY"/>
    <s v="Head of ORM - Business Banking, Treasury, OTAA, Finance, CNS &amp; SLC"/>
    <m/>
    <m/>
    <m/>
    <m/>
    <x v="1"/>
    <m/>
    <m/>
    <x v="1"/>
    <n v="1"/>
    <x v="2"/>
    <n v="1"/>
    <x v="2"/>
    <n v="1"/>
  </r>
  <r>
    <n v="3029640"/>
    <s v="HENGKY SANTOSA"/>
    <s v="U5"/>
    <x v="10"/>
    <s v="ORM - Business Banking, Treasury, OTAA, Finance, CNS &amp; SLC"/>
    <s v="Ops Risk &amp; Conglomeration Framework, Governance, and Infrastructure"/>
    <s v="Ops Risk - Framework, Governance, Infrastructure &amp; SPAPM"/>
    <s v="---"/>
    <s v="Ops Risk Specialist"/>
    <s v="Ops Risk Specialist"/>
    <s v="Kantor Fungsional Non Operasional - Synergy Building"/>
    <s v="TANGERANG SELATAN"/>
    <s v="Banten"/>
    <d v="1987-10-19T00:00:00"/>
    <d v="2015-06-29T00:00:00"/>
    <s v="Male"/>
    <s v="KFNO"/>
    <s v="HENGKY.SANTOSA@CIMBNIAGA.CO.ID"/>
    <s v="D-3"/>
    <n v="3028716"/>
    <s v="BONG EDWIN HALIMAN"/>
    <s v="Ops Risk &amp; Conglomeration Framework, Governance, and Infrastructure Head"/>
    <m/>
    <m/>
    <m/>
    <m/>
    <x v="1"/>
    <m/>
    <m/>
    <x v="1"/>
    <n v="1"/>
    <x v="2"/>
    <n v="1"/>
    <x v="2"/>
    <n v="1"/>
  </r>
  <r>
    <n v="3008363"/>
    <s v="SUSANTI"/>
    <s v="U5"/>
    <x v="10"/>
    <s v="ORM - Business Banking, Treasury, OTAA, Finance, CNS &amp; SLC"/>
    <s v="Ops Risk &amp; Conglomeration Framework, Governance, and Infrastructure"/>
    <s v="Ops Risk - Framework, Governance, Infrastructure &amp; SPAPM"/>
    <s v="---"/>
    <s v="Ops Risk Senior Specialist"/>
    <s v="Ops Risk Senior Specialist"/>
    <s v="Kantor Fungsional Non Operasional - Synergy Building"/>
    <s v="TANGERANG SELATAN"/>
    <s v="Banten"/>
    <d v="1984-01-26T00:00:00"/>
    <d v="2006-02-10T00:00:00"/>
    <s v="Female"/>
    <s v="KFNO"/>
    <s v="SUSANTI.SIDARTA@CIMBNIAGA.CO.ID"/>
    <s v="D-3"/>
    <n v="3028716"/>
    <s v="BONG EDWIN HALIMAN"/>
    <s v="Ops Risk &amp; Conglomeration Framework, Governance, and Infrastructure Head"/>
    <m/>
    <m/>
    <m/>
    <m/>
    <x v="1"/>
    <m/>
    <m/>
    <x v="1"/>
    <n v="1"/>
    <x v="2"/>
    <n v="1"/>
    <x v="2"/>
    <n v="1"/>
  </r>
  <r>
    <n v="3005422"/>
    <s v="DIAH TRIASTUTI"/>
    <s v="U5"/>
    <x v="10"/>
    <s v="ORM - Business Banking, Treasury, OTAA, Finance, CNS &amp; SLC"/>
    <s v="Ops Risk &amp; Conglomeration Framework, Governance, and Infrastructure"/>
    <s v="Ops Risk - Framework, Governance, Infrastructure &amp; SPAPM"/>
    <s v="---"/>
    <s v="Ops Risk Specialist"/>
    <s v="Ops Risk Specialist"/>
    <s v="Kantor Fungsional Non Operasional - Synergy Building"/>
    <s v="TANGERANG SELATAN"/>
    <s v="Banten"/>
    <d v="1977-02-01T00:00:00"/>
    <d v="2001-05-28T00:00:00"/>
    <s v="Female"/>
    <s v="KFNO"/>
    <s v="DIAH.TRIASTUTI@CIMBNIAGA.CO.ID"/>
    <s v="D-3"/>
    <n v="3028716"/>
    <s v="BONG EDWIN HALIMAN"/>
    <s v="Ops Risk &amp; Conglomeration Framework, Governance, and Infrastructure Head"/>
    <m/>
    <m/>
    <m/>
    <m/>
    <x v="1"/>
    <m/>
    <m/>
    <x v="0"/>
    <n v="0"/>
    <x v="2"/>
    <n v="1"/>
    <x v="0"/>
    <n v="0.5"/>
  </r>
  <r>
    <n v="3029891"/>
    <s v="RIZKY MEIGITA LESMANA"/>
    <s v="U6"/>
    <x v="10"/>
    <s v="ORM - Business Banking, Treasury, OTAA, Finance, CNS &amp; SLC"/>
    <s v="Ops Risk &amp; Conglomeration Framework, Governance, and Infrastructure"/>
    <s v="Ops Risk - Framework, Governance, Infrastructure &amp; SPAPM"/>
    <s v="---"/>
    <s v="Ops Risk Specialist"/>
    <s v="Ops Risk Specialist"/>
    <s v="Kantor Fungsional Non Operasional - Synergy Building"/>
    <s v="TANGERANG SELATAN"/>
    <s v="Banten"/>
    <d v="1991-05-20T00:00:00"/>
    <d v="2015-10-01T00:00:00"/>
    <s v="Female"/>
    <s v="KFNO"/>
    <s v="RIZKY.LESMANA@CIMBNIAGA.CO.ID"/>
    <s v="D-3"/>
    <n v="3028716"/>
    <s v="BONG EDWIN HALIMAN"/>
    <s v="Ops Risk &amp; Conglomeration Framework, Governance, and Infrastructure Head"/>
    <m/>
    <m/>
    <m/>
    <m/>
    <x v="1"/>
    <m/>
    <m/>
    <x v="0"/>
    <n v="0"/>
    <x v="2"/>
    <n v="1"/>
    <x v="0"/>
    <n v="0.5"/>
  </r>
  <r>
    <n v="3029636"/>
    <s v="SHELLA YOENITA"/>
    <s v="U4"/>
    <x v="10"/>
    <s v="ORM - Consumer Banking, NDB, HR, CCAL, CA &amp; CNAF"/>
    <s v="Advisory &amp; Assurance - Cons Banking Lending, CNAF, HR, CCAL, CA &amp; Sharia Banking"/>
    <s v="---"/>
    <s v="---"/>
    <s v="Advisory &amp; Assurance Head"/>
    <s v="Advisory &amp; Assurance Head"/>
    <s v="Kantor Fungsional Non Operasional - Synergy Building"/>
    <s v="TANGERANG SELATAN"/>
    <s v="Banten"/>
    <d v="1983-09-10T00:00:00"/>
    <d v="2015-08-10T00:00:00"/>
    <s v="Female"/>
    <s v="KFNO"/>
    <s v="SHELLA.YOENITA@CIMBNIAGA.CO.ID"/>
    <s v="D-2"/>
    <n v="5601994"/>
    <s v="HUMILO FELONA RONITUA"/>
    <s v="Head of ORM - Consumer Banking, NDB, HR, CCAL, CA &amp; CNAF"/>
    <m/>
    <m/>
    <m/>
    <m/>
    <x v="1"/>
    <m/>
    <m/>
    <x v="0"/>
    <n v="0.35"/>
    <x v="2"/>
    <n v="1"/>
    <x v="0"/>
    <n v="0.67500000000000004"/>
  </r>
  <r>
    <n v="5404584"/>
    <s v="CHRISTIAN T H NABABAN"/>
    <s v="U6"/>
    <x v="10"/>
    <s v="ORM - Consumer Banking, NDB, HR, CCAL, CA &amp; CNAF"/>
    <s v="Advisory &amp; Assurance - Cons Banking Lending, CNAF, HR, CCAL, CA &amp; Sharia Banking"/>
    <s v="Ops Risk - CNAF, HR, CCAL &amp; CA"/>
    <s v="---"/>
    <s v="Ops Risk Specialist"/>
    <s v="Ops Risk Specialist"/>
    <s v="Kantor Fungsional Non Operasional - Synergy Building"/>
    <s v="TANGERANG SELATAN"/>
    <s v="Banten"/>
    <d v="1986-10-19T00:00:00"/>
    <d v="2024-03-18T00:00:00"/>
    <s v="Male"/>
    <s v="KFNO"/>
    <s v="christian.nababan@cimbniaga.co.id"/>
    <s v="D-3"/>
    <n v="3029636"/>
    <s v="SHELLA YOENITA"/>
    <s v="Advisory &amp; Assurance Head - Cons Banking Lending, CNAF, HR, CCAL, CA &amp; Sharia Banking"/>
    <m/>
    <m/>
    <m/>
    <m/>
    <x v="1"/>
    <m/>
    <m/>
    <x v="0"/>
    <n v="0"/>
    <x v="0"/>
    <n v="0"/>
    <x v="0"/>
    <n v="0"/>
  </r>
  <r>
    <n v="5390227"/>
    <s v="RAHMILA MANDHARIANI"/>
    <s v="U5"/>
    <x v="10"/>
    <s v="ORM - Consumer Banking, NDB, HR, CCAL, CA &amp; CNAF"/>
    <s v="Advisory &amp; Assurance - Cons Banking Lending, CNAF, HR, CCAL, CA &amp; Sharia Banking"/>
    <s v="Ops Risk - Consumer Secured Loan &amp; EBB Product"/>
    <s v="---"/>
    <s v="Ops Risk Specialist"/>
    <s v="Ops Risk Specialist"/>
    <s v="Kantor Fungsional Non Operasional - Synergy Building"/>
    <s v="TANGERANG SELATAN"/>
    <s v="Banten"/>
    <d v="1984-12-22T00:00:00"/>
    <d v="2023-08-09T00:00:00"/>
    <s v="Female"/>
    <s v="KFNO"/>
    <s v="Rahmila.Mandhariani@cimbniaga.co.id"/>
    <s v="D-3"/>
    <n v="3029636"/>
    <s v="SHELLA YOENITA"/>
    <s v="Advisory &amp; Assurance Head - Cons Banking Lending, CNAF, HR, CCAL, CA &amp; Sharia Banking"/>
    <m/>
    <m/>
    <m/>
    <m/>
    <x v="1"/>
    <m/>
    <m/>
    <x v="0"/>
    <n v="0.65"/>
    <x v="2"/>
    <n v="1"/>
    <x v="0"/>
    <n v="0.82499999999999996"/>
  </r>
  <r>
    <n v="3020070"/>
    <s v="ARMELITA FEBRI FITROYA"/>
    <s v="U6"/>
    <x v="10"/>
    <s v="ORM - Consumer Banking, NDB, HR, CCAL, CA &amp; CNAF"/>
    <s v="Advisory &amp; Assurance - Cons Banking Lending, CNAF, HR, CCAL, CA &amp; Sharia Banking"/>
    <s v="Ops Risk - Consumer Unsecured Loan, Risk &amp; Sharia Banking"/>
    <s v="---"/>
    <s v="Ops Risk Specialist"/>
    <s v="Ops Risk Specialist"/>
    <s v="Kantor Fungsional Non Operasional - Synergy Building"/>
    <s v="TANGERANG SELATAN"/>
    <s v="Banten"/>
    <d v="1990-02-04T00:00:00"/>
    <d v="2012-09-19T00:00:00"/>
    <s v="Female"/>
    <s v="KFNO"/>
    <s v="ARMELITA.FITROYA@CIMBNIAGA.CO.ID"/>
    <s v="D-3"/>
    <n v="3029636"/>
    <s v="SHELLA YOENITA"/>
    <s v="Advisory &amp; Assurance Head - Cons Banking Lending, CNAF, HR, CCAL, CA &amp; Sharia Banking"/>
    <m/>
    <m/>
    <m/>
    <m/>
    <x v="1"/>
    <m/>
    <m/>
    <x v="0"/>
    <n v="0"/>
    <x v="0"/>
    <n v="0"/>
    <x v="0"/>
    <n v="0"/>
  </r>
  <r>
    <n v="3034648"/>
    <s v="SELLY ERISHA S"/>
    <s v="U4"/>
    <x v="10"/>
    <s v="ORM - Consumer Banking, NDB, HR, CCAL, CA &amp; CNAF"/>
    <s v="Advisory &amp; Assurance - Network Digital Banking, Consumer Banking Non-Lending &amp; Ops"/>
    <s v="---"/>
    <s v="---"/>
    <s v="Advisory &amp; Assurance Head"/>
    <s v="Advisory &amp; Assurance Head"/>
    <s v="Kantor Fungsional Non Operasional - Synergy Building"/>
    <s v="TANGERANG SELATAN"/>
    <s v="Banten"/>
    <d v="1985-10-06T00:00:00"/>
    <d v="2017-11-20T00:00:00"/>
    <s v="Female"/>
    <s v="KFNO"/>
    <s v="SELLY.ERISHA@CIMBNIAGA.CO.ID"/>
    <s v="D-2"/>
    <n v="5601994"/>
    <s v="HUMILO FELONA RONITUA"/>
    <s v="Head of ORM - Consumer Banking, NDB, HR, CCAL, CA &amp; CNAF"/>
    <m/>
    <m/>
    <m/>
    <m/>
    <x v="1"/>
    <m/>
    <m/>
    <x v="0"/>
    <n v="0.6"/>
    <x v="2"/>
    <n v="1"/>
    <x v="0"/>
    <n v="0.8"/>
  </r>
  <r>
    <n v="5367126"/>
    <s v="OTNIEL OZORA"/>
    <s v="U6"/>
    <x v="10"/>
    <s v="ORM - Consumer Banking, NDB, HR, CCAL, CA &amp; CNAF"/>
    <s v="Advisory &amp; Assurance - Network Digital Banking, Consumer Banking Non-Lending &amp; Ops"/>
    <s v="Ops Risk - DB, Branchless &amp; Partnership, Merchant and Non-Lending NBC"/>
    <s v="---"/>
    <s v="Ops Risk Specialist"/>
    <s v="Ops Risk Specialist"/>
    <s v="Kantor Fungsional Non Operasional - Synergy Building"/>
    <s v="TANGERANG SELATAN"/>
    <s v="Banten"/>
    <d v="1994-02-06T00:00:00"/>
    <d v="2022-05-09T00:00:00"/>
    <s v="Female"/>
    <s v="KFNO"/>
    <s v="Otniel.Ozora@cimbniaga.co.id"/>
    <s v="D-3"/>
    <n v="3034648"/>
    <s v="SELLY ERISHA S"/>
    <s v="Advisory &amp; Assurance Head - Network Digital Banking, Consumer Banking Non-Lending &amp; Ops"/>
    <m/>
    <m/>
    <m/>
    <m/>
    <x v="1"/>
    <m/>
    <m/>
    <x v="1"/>
    <n v="1"/>
    <x v="2"/>
    <n v="1"/>
    <x v="2"/>
    <n v="1"/>
  </r>
  <r>
    <n v="5394949"/>
    <s v="ANGGIED PRAMUDHITO ARYADI"/>
    <s v="U5"/>
    <x v="10"/>
    <s v="ORM - Consumer Banking, NDB, HR, CCAL, CA &amp; CNAF"/>
    <s v="Advisory &amp; Assurance - Network Digital Banking, Consumer Banking Non-Lending &amp; Ops"/>
    <s v="Ops Risk - Non-Lending Consumer &amp; MBCX"/>
    <s v="---"/>
    <s v="Ops Risk Specialist"/>
    <s v="Ops Risk Specialist"/>
    <s v="Kantor Fungsional Non Operasional - Synergy Building"/>
    <s v="TANGERANG SELATAN"/>
    <s v="Banten"/>
    <d v="1991-04-10T00:00:00"/>
    <d v="2023-09-25T00:00:00"/>
    <s v="Male"/>
    <s v="KFNO"/>
    <s v="Anggied.Aryadi2@cimbniaga.co.id"/>
    <s v="D-3"/>
    <n v="3034648"/>
    <s v="SELLY ERISHA S"/>
    <s v="Advisory &amp; Assurance Head - Network Digital Banking, Consumer Banking Non-Lending &amp; Ops"/>
    <m/>
    <m/>
    <m/>
    <m/>
    <x v="1"/>
    <m/>
    <m/>
    <x v="1"/>
    <n v="1"/>
    <x v="2"/>
    <n v="1"/>
    <x v="2"/>
    <n v="1"/>
  </r>
  <r>
    <n v="5600510"/>
    <s v="CERVIN PRATAMA YUSUF"/>
    <s v="U5"/>
    <x v="10"/>
    <s v="ORM - Consumer Banking, NDB, HR, CCAL, CA &amp; CNAF"/>
    <s v="Advisory &amp; Assurance - Network Digital Banking, Consumer Banking Non-Lending &amp; Ops"/>
    <s v="ORM - Network, BPM, Non Lending CBO &amp; OCMA"/>
    <s v="---"/>
    <s v="ORM Specialist"/>
    <s v="ORM Specialist"/>
    <s v="Kantor Fungsional Non Operasional - Synergy Building"/>
    <s v="TANGERANG SELATAN"/>
    <s v="Banten"/>
    <d v="1992-09-26T00:00:00"/>
    <d v="2025-07-14T00:00:00"/>
    <s v="Male"/>
    <s v="KFNO"/>
    <s v="cervin.yusuf@cimbniaga.co.id"/>
    <s v="D-3"/>
    <n v="3034648"/>
    <s v="SELLY ERISHA S"/>
    <s v="Advisory &amp; Assurance Head - Network Digital Banking, Consumer Banking Non-Lending &amp; Ops"/>
    <m/>
    <m/>
    <m/>
    <m/>
    <x v="1"/>
    <m/>
    <m/>
    <x v="1"/>
    <n v="1"/>
    <x v="2"/>
    <n v="1"/>
    <x v="2"/>
    <n v="1"/>
  </r>
  <r>
    <n v="3006426"/>
    <s v="LINA"/>
    <s v="U3"/>
    <x v="10"/>
    <s v="ORM - Consumer Banking, NDB, HR, CCAL, CA &amp; CNAF"/>
    <s v="Liability Management &amp; Loan Operational Policy"/>
    <s v="---"/>
    <s v="---"/>
    <s v="Liability Management &amp; Loan Operational Policy Head"/>
    <s v="Liability Management &amp; Loan Operational Policy Head"/>
    <s v="Kantor Fungsional Non Operasional - Synergy Building"/>
    <s v="TANGERANG SELATAN"/>
    <s v="Banten"/>
    <d v="1981-03-15T00:00:00"/>
    <d v="2003-12-01T00:00:00"/>
    <s v="Female"/>
    <s v="KFNO"/>
    <s v="LINA.LYN@CIMBNIAGA.CO.ID"/>
    <s v="D-2"/>
    <n v="5601994"/>
    <s v="HUMILO FELONA RONITUA"/>
    <s v="Head of ORM - Consumer Banking, NDB, HR, CCAL, CA &amp; CNAF"/>
    <m/>
    <m/>
    <m/>
    <m/>
    <x v="1"/>
    <m/>
    <m/>
    <x v="1"/>
    <n v="1"/>
    <x v="0"/>
    <n v="0"/>
    <x v="0"/>
    <n v="0.5"/>
  </r>
  <r>
    <n v="3005704"/>
    <s v="IRNA AYUN P"/>
    <s v="U5"/>
    <x v="10"/>
    <s v="ORM - Consumer Banking, NDB, HR, CCAL, CA &amp; CNAF"/>
    <s v="Liability Management &amp; Loan Operational Policy"/>
    <s v="Head Office &amp; Branchless Policy &amp; Procedure"/>
    <s v="---"/>
    <s v="Head Office &amp; Branchless Policy &amp; Procedure Senior Specialist"/>
    <s v="Head Office &amp; Branchless Policy &amp; Procedure Senior Specialist"/>
    <s v="Kantor Fungsional Non Operasional - Synergy Building"/>
    <s v="TANGERANG SELATAN"/>
    <s v="Banten"/>
    <d v="1977-02-06T00:00:00"/>
    <d v="2002-05-06T00:00:00"/>
    <s v="Female"/>
    <s v="KFNO"/>
    <s v="IRNA.AYUNPUTRI@CIMBNIAGA.CO.ID"/>
    <s v="D-3"/>
    <n v="3006426"/>
    <s v="LINA"/>
    <s v="Liability Management &amp; Loan Operational Policy Head"/>
    <m/>
    <m/>
    <m/>
    <m/>
    <x v="1"/>
    <m/>
    <m/>
    <x v="1"/>
    <n v="1"/>
    <x v="2"/>
    <n v="1"/>
    <x v="2"/>
    <n v="1"/>
  </r>
  <r>
    <n v="3038506"/>
    <s v="ANGGRAENI HABSARI"/>
    <s v="U6"/>
    <x v="10"/>
    <s v="ORM - Consumer Banking, NDB, HR, CCAL, CA &amp; CNAF"/>
    <s v="Liability Management &amp; Loan Operational Policy"/>
    <s v="Head Office &amp; Branchless Policy &amp; Procedure"/>
    <s v="---"/>
    <s v="Head Office &amp; Branchless Policy &amp; Procedure Specialist"/>
    <s v="Head Office &amp; Branchless Policy &amp; Procedure Specialist"/>
    <s v="Kantor Fungsional Non Operasional - Synergy Building"/>
    <s v="TANGERANG SELATAN"/>
    <s v="Banten"/>
    <d v="1981-03-03T00:00:00"/>
    <d v="2019-07-29T00:00:00"/>
    <s v="Female"/>
    <s v="KFNO"/>
    <s v="ANGGRAENI.HABSARI@CIMBNIAGA.CO.ID"/>
    <s v="D-3"/>
    <n v="3006426"/>
    <s v="LINA"/>
    <s v="Liability Management &amp; Loan Operational Policy Head"/>
    <m/>
    <m/>
    <m/>
    <m/>
    <x v="1"/>
    <m/>
    <m/>
    <x v="1"/>
    <n v="1"/>
    <x v="2"/>
    <n v="1"/>
    <x v="2"/>
    <n v="1"/>
  </r>
  <r>
    <n v="5380373"/>
    <s v="FRISTANTI ANDRIANA PASARIBU"/>
    <s v="U8"/>
    <x v="10"/>
    <s v="ORM - Consumer Banking, NDB, HR, CCAL, CA &amp; CNAF"/>
    <s v="Liability Management &amp; Loan Operational Policy"/>
    <s v="Head Office &amp; Branchless Policy &amp; Procedure"/>
    <s v="---"/>
    <s v="Head Office &amp; Branchless Policy &amp; Procedure Specialist"/>
    <s v="Head Office &amp; Branchless Policy &amp; Procedure Specialist"/>
    <s v="Kantor Fungsional Non Operasional - Synergy Building"/>
    <s v="TANGERANG SELATAN"/>
    <s v="Banten"/>
    <d v="1990-01-19T00:00:00"/>
    <d v="2022-12-12T00:00:00"/>
    <s v="Female"/>
    <s v="KFNO"/>
    <s v="Fristanti.Pasaribu@cimbniaga.co.id"/>
    <s v="D-3"/>
    <n v="3006426"/>
    <s v="LINA"/>
    <s v="Liability Management &amp; Loan Operational Policy Head"/>
    <m/>
    <m/>
    <m/>
    <m/>
    <x v="1"/>
    <m/>
    <m/>
    <x v="1"/>
    <n v="1"/>
    <x v="2"/>
    <n v="1"/>
    <x v="2"/>
    <n v="1"/>
  </r>
  <r>
    <n v="3009265"/>
    <s v="TONY"/>
    <s v="U5"/>
    <x v="10"/>
    <s v="ORM - Consumer Banking, NDB, HR, CCAL, CA &amp; CNAF"/>
    <s v="Liability Management &amp; Loan Operational Policy"/>
    <s v="Liability, Branch &amp; Operation Policy &amp; Procedure"/>
    <s v="---"/>
    <s v="Liability, Branch &amp; Operation Policy &amp; Procedure Senior Specialist"/>
    <s v="Liability, Branch &amp; Operation Policy &amp; Procedure Senior Specialist"/>
    <s v="Kantor Fungsional Non Operasional - Synergy Building"/>
    <s v="TANGERANG SELATAN"/>
    <s v="Banten"/>
    <d v="1973-07-26T00:00:00"/>
    <d v="2006-09-11T00:00:00"/>
    <s v="Male"/>
    <s v="KFNO"/>
    <s v="TONY2@CIMBNIAGA.CO.ID"/>
    <s v="D-3"/>
    <n v="3006426"/>
    <s v="LINA"/>
    <s v="Liability Management &amp; Loan Operational Policy Head"/>
    <m/>
    <m/>
    <m/>
    <m/>
    <x v="1"/>
    <m/>
    <m/>
    <x v="1"/>
    <n v="1"/>
    <x v="2"/>
    <n v="1"/>
    <x v="2"/>
    <n v="1"/>
  </r>
  <r>
    <n v="3005178"/>
    <s v="SUSI ARIYANI"/>
    <s v="U7"/>
    <x v="10"/>
    <s v="ORM - Consumer Banking, NDB, HR, CCAL, CA &amp; CNAF"/>
    <s v="Liability Management &amp; Loan Operational Policy"/>
    <s v="Liability, Branch &amp; Operation Policy &amp; Procedure"/>
    <s v="---"/>
    <s v="Liability, Branch &amp; Operation Policy &amp; Procedure Specialist"/>
    <s v="Liability, Branch &amp; Operation Policy &amp; Procedure Specialist"/>
    <s v="Kantor Fungsional Non Operasional - Synergy Building"/>
    <s v="TANGERANG SELATAN"/>
    <s v="Banten"/>
    <d v="1974-10-04T00:00:00"/>
    <d v="2000-10-09T00:00:00"/>
    <s v="Female"/>
    <s v="KFNO"/>
    <s v="SUSI.ARIYANI@CIMBNIAGA.CO.ID"/>
    <s v="D-3"/>
    <n v="3006426"/>
    <s v="LINA"/>
    <s v="Liability Management &amp; Loan Operational Policy Head"/>
    <m/>
    <m/>
    <m/>
    <m/>
    <x v="1"/>
    <m/>
    <m/>
    <x v="1"/>
    <n v="1"/>
    <x v="2"/>
    <n v="1"/>
    <x v="2"/>
    <n v="1"/>
  </r>
  <r>
    <n v="3011594"/>
    <s v="EKA AYU AGUSTINA"/>
    <s v="U5"/>
    <x v="10"/>
    <s v="ORM - Consumer Banking, NDB, HR, CCAL, CA &amp; CNAF"/>
    <s v="Liability Management &amp; Loan Operational Policy"/>
    <s v="Loan Operation, Sharia &amp; Others Policy &amp; Procedure"/>
    <s v="---"/>
    <s v="Loan Operation Policy &amp; Procedure Senior Specialist"/>
    <s v="Loan Operation Policy &amp; Procedure Senior Specialist"/>
    <s v="Kantor Fungsional Non Operasional - Synergy Building"/>
    <s v="TANGERANG SELATAN"/>
    <s v="Banten"/>
    <d v="1986-08-20T00:00:00"/>
    <d v="2009-05-01T00:00:00"/>
    <s v="Female"/>
    <s v="KFNO"/>
    <s v="EKA.AGUSTINA@CIMBNIAGA.CO.ID"/>
    <s v="D-3"/>
    <n v="3006426"/>
    <s v="LINA"/>
    <s v="Liability Management &amp; Loan Operational Policy Head"/>
    <m/>
    <m/>
    <m/>
    <m/>
    <x v="1"/>
    <m/>
    <m/>
    <x v="1"/>
    <n v="1"/>
    <x v="0"/>
    <n v="0"/>
    <x v="0"/>
    <n v="0.5"/>
  </r>
  <r>
    <n v="3034941"/>
    <s v="DEA NINGTYAS"/>
    <s v="U6"/>
    <x v="10"/>
    <s v="ORM - Consumer Banking, NDB, HR, CCAL, CA &amp; CNAF"/>
    <s v="Liability Management &amp; Loan Operational Policy"/>
    <s v="Loan Operation, Sharia &amp; Others Policy &amp; Procedure"/>
    <s v="---"/>
    <s v="Loan Operation Policy &amp; Procedure Specialist"/>
    <s v="Loan Operation Policy &amp; Procedure Specialist"/>
    <s v="Kantor Fungsional Non Operasional - Synergy Building"/>
    <s v="TANGERANG SELATAN"/>
    <s v="Banten"/>
    <d v="1991-06-12T00:00:00"/>
    <d v="2018-01-02T00:00:00"/>
    <s v="Female"/>
    <s v="KFNO"/>
    <s v="DEA.NINGTYAS@CIMBNIAGA.CO.ID"/>
    <s v="D-3"/>
    <n v="3006426"/>
    <s v="LINA"/>
    <s v="Liability Management &amp; Loan Operational Policy Head"/>
    <m/>
    <m/>
    <m/>
    <m/>
    <x v="1"/>
    <m/>
    <m/>
    <x v="0"/>
    <n v="0.95"/>
    <x v="2"/>
    <n v="1"/>
    <x v="0"/>
    <n v="0.97499999999999998"/>
  </r>
  <r>
    <n v="3029444"/>
    <s v="DEBBY FARA OCTAVIA"/>
    <s v="U8"/>
    <x v="10"/>
    <s v="ORM - Consumer Banking, NDB, HR, CCAL, CA &amp; CNAF"/>
    <s v="Secretary ORM - Consumer Banking, NDB, CCAL, CA &amp; CNAF"/>
    <s v="---"/>
    <s v="---"/>
    <s v="Secretary"/>
    <s v="Secretary"/>
    <s v="Kantor Fungsional Non Operasional - Synergy Building"/>
    <s v="TANGERANG SELATAN"/>
    <s v="Banten"/>
    <d v="1989-09-21T00:00:00"/>
    <d v="2015-05-18T00:00:00"/>
    <s v="Female"/>
    <s v="KFNO"/>
    <s v="DEBBY.OCTAVIA@CIMBNIAGA.CO.ID"/>
    <s v="SEC"/>
    <n v="5601994"/>
    <s v="HUMILO FELONA RONITUA"/>
    <s v="Head of ORM - Consumer Banking, NDB, HR, CCAL, CA &amp; CNAF"/>
    <m/>
    <m/>
    <m/>
    <m/>
    <x v="1"/>
    <m/>
    <m/>
    <x v="1"/>
    <n v="1"/>
    <x v="2"/>
    <n v="1"/>
    <x v="2"/>
    <n v="1"/>
  </r>
  <r>
    <n v="3037017"/>
    <s v="BINTANG ARIESTO HERMAN"/>
    <s v="U5"/>
    <x v="10"/>
    <s v="ORM - Consumer Banking, NDB, HR, CCAL, CA &amp; CNAF"/>
    <s v="Third Party Risk Management - TPRM D2"/>
    <s v="---"/>
    <s v="---"/>
    <s v="Third Party Risk Management Head"/>
    <s v="Third Party Risk Management Head"/>
    <s v="Kantor Fungsional Non Operasional - Synergy Building"/>
    <s v="TANGERANG SELATAN"/>
    <s v="Banten"/>
    <d v="1983-03-29T00:00:00"/>
    <d v="2018-11-26T00:00:00"/>
    <s v="Male"/>
    <s v="KFNO"/>
    <s v="BINTANG.HERMAN@CIMBNIAGA.CO.ID"/>
    <s v="D-2"/>
    <n v="5601994"/>
    <s v="HUMILO FELONA RONITUA"/>
    <s v="Head of ORM - Consumer Banking, NDB, HR, CCAL, CA &amp; CNAF"/>
    <m/>
    <m/>
    <m/>
    <m/>
    <x v="1"/>
    <m/>
    <m/>
    <x v="1"/>
    <n v="1"/>
    <x v="0"/>
    <n v="0"/>
    <x v="0"/>
    <n v="0.5"/>
  </r>
  <r>
    <n v="5601115"/>
    <s v="SYLVIA TEGUH"/>
    <s v="U6"/>
    <x v="10"/>
    <s v="ORM - Consumer Banking, NDB, HR, CCAL, CA &amp; CNAF"/>
    <s v="Third Party Risk Management - TPRM D2"/>
    <s v="Third Party Risk Management - TPRM D3"/>
    <s v="---"/>
    <s v="Third Party Risk Management Specialist"/>
    <s v="Third Party Risk Management Specialist"/>
    <s v="Kantor Fungsional Non Operasional - Synergy Building"/>
    <s v="TANGERANG SELATAN"/>
    <s v="Banten"/>
    <d v="1984-03-05T00:00:00"/>
    <d v="2025-09-01T00:00:00"/>
    <s v="Female"/>
    <s v="KFNO"/>
    <s v="sylvia.teguh@cimbniaga.co.id"/>
    <s v="D-3"/>
    <n v="3037017"/>
    <s v="BINTANG ARIESTO HERMAN"/>
    <s v="Third Party Risk Management Head"/>
    <m/>
    <m/>
    <m/>
    <m/>
    <x v="1"/>
    <m/>
    <m/>
    <x v="1"/>
    <n v="1"/>
    <x v="2"/>
    <n v="1"/>
    <x v="2"/>
    <n v="1"/>
  </r>
  <r>
    <n v="5385779"/>
    <s v="CHAIRUNNISA AJENG RACHMAWATI"/>
    <s v="U7"/>
    <x v="10"/>
    <s v="ORM - Consumer Banking, NDB, HR, CCAL, CA &amp; CNAF"/>
    <s v="Third Party Risk Management - TPRM D2"/>
    <s v="Third Party Risk Management - TPRM D3"/>
    <s v="---"/>
    <s v="Third Party Risk Management Specialist"/>
    <s v="Third Party Risk Management Specialist"/>
    <s v="Kantor Fungsional Non Operasional - Synergy Building"/>
    <s v="TANGERANG SELATAN"/>
    <s v="Banten"/>
    <d v="1998-08-23T00:00:00"/>
    <d v="2023-03-06T00:00:00"/>
    <s v="Female"/>
    <s v="KFNO"/>
    <s v="Chairunnisa.Rachmawati@cimbniaga.co.id"/>
    <s v="D-3"/>
    <n v="3037017"/>
    <s v="BINTANG ARIESTO HERMAN"/>
    <s v="Third Party Risk Management Head"/>
    <m/>
    <m/>
    <m/>
    <m/>
    <x v="1"/>
    <m/>
    <m/>
    <x v="0"/>
    <n v="0"/>
    <x v="2"/>
    <n v="1"/>
    <x v="0"/>
    <n v="0.5"/>
  </r>
  <r>
    <n v="3029243"/>
    <s v="KOEI HWEI LIEN"/>
    <s v="U1"/>
    <x v="10"/>
    <s v="Retail Credit Risk Management"/>
    <s v="---"/>
    <s v="---"/>
    <s v="---"/>
    <s v="Head of Retail Credit Risk Management"/>
    <s v="Head of Retail Credit Risk Management"/>
    <s v="Kantor Pusat - Graha CIMB Niaga"/>
    <s v="JAKARTA SELATAN"/>
    <s v="Dki Jakarta"/>
    <d v="1973-04-09T00:00:00"/>
    <d v="2015-05-11T00:00:00"/>
    <s v="Female"/>
    <s v="KP"/>
    <s v="YENYEN.KOEI@CIMBNIAGA.CO.ID"/>
    <s v="D-1"/>
    <n v="5357834"/>
    <s v="HENKY SULISTYO"/>
    <s v="Risk Management Director"/>
    <m/>
    <m/>
    <m/>
    <m/>
    <x v="1"/>
    <m/>
    <m/>
    <x v="0"/>
    <n v="0"/>
    <x v="0"/>
    <n v="0"/>
    <x v="0"/>
    <n v="0"/>
  </r>
  <r>
    <n v="3026619"/>
    <s v="VERA SEPTAUTAMI DEVI"/>
    <s v="U3"/>
    <x v="10"/>
    <s v="Retail Credit Risk Management"/>
    <s v="Policy Governance - Consumer &amp; EBB"/>
    <s v="---"/>
    <s v="---"/>
    <s v="Policy Governance Head"/>
    <s v="Policy Governance Head"/>
    <s v="Kantor Pusat - Graha CIMB Niaga"/>
    <s v="JAKARTA SELATAN"/>
    <s v="Dki Jakarta"/>
    <d v="1973-09-21T00:00:00"/>
    <d v="2014-07-07T00:00:00"/>
    <s v="Female"/>
    <s v="KP"/>
    <s v="VERA.SEPTAUTAMIDEVI@CIMBNIAGA.CO.ID"/>
    <s v="D-2"/>
    <n v="3029243"/>
    <s v="KOEI HWEI LIEN"/>
    <s v="Head of Retail Credit Risk Management"/>
    <m/>
    <m/>
    <m/>
    <m/>
    <x v="1"/>
    <m/>
    <m/>
    <x v="0"/>
    <n v="0"/>
    <x v="0"/>
    <n v="0"/>
    <x v="0"/>
    <n v="0"/>
  </r>
  <r>
    <n v="3041161"/>
    <s v="KURROTA AINI"/>
    <s v="U7"/>
    <x v="10"/>
    <s v="Retail Credit Risk Management"/>
    <s v="Policy Governance - Consumer &amp; EBB"/>
    <s v="Policy Governance Analyst - Developer Partnership, WCL, Sharia"/>
    <s v="---"/>
    <s v="Policy Governance Analyst"/>
    <s v="Policy Governance Analyst"/>
    <s v="Kantor Pusat - Graha CIMB Niaga"/>
    <s v="JAKARTA SELATAN"/>
    <s v="Dki Jakarta"/>
    <d v="1989-02-05T00:00:00"/>
    <d v="2020-04-20T00:00:00"/>
    <s v="Female"/>
    <s v="KP"/>
    <s v="KURROTA.AINI@CIMBNIAGA.CO.ID"/>
    <s v="D-3"/>
    <n v="3026619"/>
    <s v="VERA SEPTAUTAMI DEVI"/>
    <s v="Policy Governance Head - Consumer &amp; EBB"/>
    <m/>
    <m/>
    <m/>
    <m/>
    <x v="1"/>
    <m/>
    <m/>
    <x v="0"/>
    <n v="0"/>
    <x v="0"/>
    <n v="0"/>
    <x v="0"/>
    <n v="0"/>
  </r>
  <r>
    <n v="5335122"/>
    <s v="VIRTIARA TESALONIKA"/>
    <s v="U6"/>
    <x v="10"/>
    <s v="Retail Credit Risk Management"/>
    <s v="Policy Governance - Consumer &amp; EBB"/>
    <s v="Policy Governance Analyst - EBB &amp; Mortgage"/>
    <s v="---"/>
    <s v="Policy Governance Analyst"/>
    <s v="Policy Governance Analyst"/>
    <s v="Kantor Pusat - Graha CIMB Niaga"/>
    <s v="JAKARTA SELATAN"/>
    <s v="Dki Jakarta"/>
    <d v="1989-09-20T00:00:00"/>
    <d v="2021-09-06T00:00:00"/>
    <s v="Female"/>
    <s v="KP"/>
    <s v="Virtiara.Tesalonika@cimbniaga.co.id"/>
    <s v="D-3"/>
    <n v="3026619"/>
    <s v="VERA SEPTAUTAMI DEVI"/>
    <s v="Policy Governance Head - Consumer &amp; EBB"/>
    <m/>
    <m/>
    <m/>
    <m/>
    <x v="1"/>
    <m/>
    <m/>
    <x v="0"/>
    <n v="0"/>
    <x v="0"/>
    <n v="0"/>
    <x v="0"/>
    <n v="0"/>
  </r>
  <r>
    <n v="3007957"/>
    <s v="CHRISNA SURYANI LOURINNY"/>
    <s v="U5"/>
    <x v="10"/>
    <s v="Retail Credit Risk Management"/>
    <s v="Policy Governance - Consumer &amp; EBB"/>
    <s v="Policy Governance Senior Analyst - CCPL &amp; Auto"/>
    <s v="---"/>
    <s v="Policy Governance Senior Analyst"/>
    <s v="Policy Governance Senior Analyst"/>
    <s v="Kantor Pusat - Graha CIMB Niaga"/>
    <s v="JAKARTA SELATAN"/>
    <s v="Dki Jakarta"/>
    <d v="1983-12-04T00:00:00"/>
    <d v="2005-07-18T00:00:00"/>
    <s v="Female"/>
    <s v="KP"/>
    <s v="CHRISNA.SURYANI@CIMBNIAGA.CO.ID"/>
    <s v="D-3"/>
    <n v="3026619"/>
    <s v="VERA SEPTAUTAMI DEVI"/>
    <s v="Policy Governance Head - Consumer &amp; EBB"/>
    <m/>
    <m/>
    <m/>
    <m/>
    <x v="1"/>
    <m/>
    <m/>
    <x v="0"/>
    <n v="0.55000000000000004"/>
    <x v="0"/>
    <n v="0"/>
    <x v="0"/>
    <n v="0.27500000000000002"/>
  </r>
  <r>
    <n v="3035445"/>
    <s v="LOLA LUSITA"/>
    <s v="U3"/>
    <x v="10"/>
    <s v="Risk Analytics &amp; Infrastructure"/>
    <s v="Basel PMO &amp; Credit Capital Analytics - D2"/>
    <s v="---"/>
    <s v="---"/>
    <s v="Basel PMO &amp; Credit Capital Analytics Head"/>
    <s v="Basel PMO &amp; Credit Capital Analytics Head"/>
    <s v="Kantor Pusat - Graha CIMB Niaga"/>
    <s v="JAKARTA SELATAN"/>
    <s v="Dki Jakarta"/>
    <d v="1975-04-04T00:00:00"/>
    <d v="2018-04-11T00:00:00"/>
    <s v="Female"/>
    <s v="KP"/>
    <s v="LOLA.LUSITA@CIMBNIAGA.CO.ID"/>
    <s v="D-2"/>
    <n v="5357834"/>
    <s v="HENKY SULISTYO"/>
    <s v="Risk Management Director"/>
    <m/>
    <m/>
    <m/>
    <m/>
    <x v="1"/>
    <m/>
    <m/>
    <x v="0"/>
    <n v="0"/>
    <x v="0"/>
    <n v="0"/>
    <x v="0"/>
    <n v="0"/>
  </r>
  <r>
    <n v="5335126"/>
    <s v="YOLANDA ISELINNI"/>
    <s v="U5"/>
    <x v="10"/>
    <s v="Retail Credit Risk Management"/>
    <s v="Portfolio Management - CCPL &amp; Auto"/>
    <s v="Portfolio Analyst - Auto &amp; PCL"/>
    <s v="---"/>
    <s v="Portfolio Analyst"/>
    <s v="Portfolio Analyst"/>
    <s v="Kantor Pusat - Graha CIMB Niaga"/>
    <s v="JAKARTA SELATAN"/>
    <s v="Dki Jakarta"/>
    <d v="1989-01-15T00:00:00"/>
    <d v="2021-08-23T00:00:00"/>
    <s v="Female"/>
    <s v="KP"/>
    <s v="Yolanda.Iselinni@cimbniaga.co.id"/>
    <s v="D-3"/>
    <n v="3029243"/>
    <s v="KOEI HWEI LIEN"/>
    <s v="Head of Retail Credit Risk Management"/>
    <m/>
    <m/>
    <m/>
    <m/>
    <x v="1"/>
    <m/>
    <m/>
    <x v="0"/>
    <n v="0"/>
    <x v="0"/>
    <n v="0"/>
    <x v="0"/>
    <n v="0"/>
  </r>
  <r>
    <n v="5347050"/>
    <s v="NADYA ERSALINA NOVIYANTI"/>
    <s v="U5"/>
    <x v="10"/>
    <s v="Retail Credit Risk Management"/>
    <s v="Portfolio Management - CCPL &amp; Auto"/>
    <s v="Portfolio Analyst - CCPL"/>
    <s v="---"/>
    <s v="Portfolio Analyst"/>
    <s v="Portfolio Analyst"/>
    <s v="Kantor Pusat - Graha CIMB Niaga"/>
    <s v="JAKARTA SELATAN"/>
    <s v="Dki Jakarta"/>
    <d v="1995-11-04T00:00:00"/>
    <d v="2021-10-04T00:00:00"/>
    <s v="Female"/>
    <s v="KP"/>
    <s v="Nadya.Noviyanti@cimbniaga.co.id"/>
    <s v="D-3"/>
    <n v="3029243"/>
    <s v="KOEI HWEI LIEN"/>
    <s v="Head of Retail Credit Risk Management"/>
    <m/>
    <m/>
    <m/>
    <m/>
    <x v="1"/>
    <m/>
    <m/>
    <x v="0"/>
    <n v="0"/>
    <x v="0"/>
    <n v="0"/>
    <x v="0"/>
    <n v="0"/>
  </r>
  <r>
    <n v="3030128"/>
    <s v="STEFANUS PURNOMO"/>
    <s v="U3"/>
    <x v="10"/>
    <s v="Retail Credit Risk Management"/>
    <s v="Retail Credit Risk Analytics &amp; Portfolio Management - Mortgage &amp; EBB"/>
    <s v="---"/>
    <s v="---"/>
    <s v="Retail Credit Risk Analytics &amp; Portfolio Management Head"/>
    <s v="Retail Credit Risk Analytics &amp; Portfolio Management Head"/>
    <s v="Kantor Pusat - Graha CIMB Niaga"/>
    <s v="JAKARTA SELATAN"/>
    <s v="Dki Jakarta"/>
    <d v="1984-06-18T00:00:00"/>
    <d v="2016-01-04T00:00:00"/>
    <s v="Male"/>
    <s v="KP"/>
    <s v="STEFANUS.PURNOMO@CIMBNIAGA.CO.ID"/>
    <s v="D-2"/>
    <n v="3029243"/>
    <s v="KOEI HWEI LIEN"/>
    <s v="Head of Retail Credit Risk Management"/>
    <m/>
    <m/>
    <m/>
    <m/>
    <x v="1"/>
    <m/>
    <m/>
    <x v="0"/>
    <n v="0"/>
    <x v="0"/>
    <n v="0"/>
    <x v="0"/>
    <n v="0"/>
  </r>
  <r>
    <n v="3032319"/>
    <s v="ANASTASIA IMANUELA HUTAPEA"/>
    <s v="U5"/>
    <x v="10"/>
    <s v="Retail Credit Risk Management"/>
    <s v="Retail Credit Risk Analytics &amp; Portfolio Management - Mortgage &amp; EBB"/>
    <s v="Portfolio Analyst - EBB"/>
    <s v="---"/>
    <s v="Portfolio Analyst"/>
    <s v="Portfolio Analyst"/>
    <s v="Kantor Pusat - Graha CIMB Niaga"/>
    <s v="JAKARTA SELATAN"/>
    <s v="Dki Jakarta"/>
    <d v="1993-01-25T00:00:00"/>
    <d v="2016-11-17T00:00:00"/>
    <s v="Female"/>
    <s v="KP"/>
    <s v="ANASTASIA.HUTAPEA@CIMBNIAGA.CO.ID"/>
    <s v="D-3"/>
    <n v="3030128"/>
    <s v="STEFANUS PURNOMO"/>
    <s v="Retail Credit Risk Analytics &amp; Portfolio Management Head - Mortgage &amp; EBB"/>
    <m/>
    <m/>
    <m/>
    <m/>
    <x v="1"/>
    <m/>
    <m/>
    <x v="0"/>
    <n v="0"/>
    <x v="0"/>
    <n v="0"/>
    <x v="0"/>
    <n v="0"/>
  </r>
  <r>
    <n v="3037777"/>
    <s v="ANDREW BASTIAN"/>
    <s v="U6"/>
    <x v="10"/>
    <s v="Retail Credit Risk Management"/>
    <s v="Retail Credit Risk Analytics &amp; Portfolio Management - Mortgage &amp; EBB"/>
    <s v="Portfolio Analyst - Mortgage"/>
    <s v="---"/>
    <s v="Portfolio Analyst"/>
    <s v="Portfolio Analyst"/>
    <s v="Kantor Pusat - Graha CIMB Niaga"/>
    <s v="JAKARTA SELATAN"/>
    <s v="Dki Jakarta"/>
    <d v="1997-11-15T00:00:00"/>
    <d v="2019-03-20T00:00:00"/>
    <s v="Male"/>
    <s v="KP"/>
    <s v="ANDREW.BASTIAN@CIMBNIAGA.CO.ID"/>
    <s v="D-3"/>
    <n v="3030128"/>
    <s v="STEFANUS PURNOMO"/>
    <s v="Retail Credit Risk Analytics &amp; Portfolio Management Head - Mortgage &amp; EBB"/>
    <m/>
    <m/>
    <m/>
    <m/>
    <x v="1"/>
    <m/>
    <m/>
    <x v="0"/>
    <n v="0.1"/>
    <x v="0"/>
    <n v="0"/>
    <x v="0"/>
    <n v="0.05"/>
  </r>
  <r>
    <n v="3041205"/>
    <s v="AGENG BHAKTI AKUSTIA"/>
    <s v="U5"/>
    <x v="10"/>
    <s v="Retail Credit Risk Management"/>
    <s v="Retail Credit Risk Analytics &amp; Portfolio Management - Mortgage &amp; EBB"/>
    <s v="Retail Credit Risk Analyst - Auto"/>
    <s v="---"/>
    <s v="Retail Credit Risk Analyst"/>
    <s v="Retail Credit Risk Analyst"/>
    <s v="Kantor Pusat - Graha CIMB Niaga"/>
    <s v="JAKARTA SELATAN"/>
    <s v="Dki Jakarta"/>
    <d v="1988-07-11T00:00:00"/>
    <d v="2020-05-04T00:00:00"/>
    <s v="Male"/>
    <s v="KP"/>
    <s v="AGENG.AKUSTIA@CIMBNIAGA.CO.ID"/>
    <s v="D-3"/>
    <n v="3030128"/>
    <s v="STEFANUS PURNOMO"/>
    <s v="Retail Credit Risk Analytics &amp; Portfolio Management Head - Mortgage &amp; EBB"/>
    <m/>
    <m/>
    <m/>
    <m/>
    <x v="1"/>
    <m/>
    <m/>
    <x v="0"/>
    <n v="0"/>
    <x v="0"/>
    <n v="0"/>
    <x v="0"/>
    <n v="0"/>
  </r>
  <r>
    <n v="5375786"/>
    <s v="MAULANA AWALUDIN"/>
    <s v="U7"/>
    <x v="10"/>
    <s v="Retail Credit Risk Management"/>
    <s v="Retail Credit Risk Analytics &amp; Portfolio Management - Mortgage &amp; EBB"/>
    <s v="Retail Credit Risk Analyst - Automation"/>
    <s v="---"/>
    <s v="Retail Credit Risk Analyst"/>
    <s v="Retail Credit Risk Analyst"/>
    <s v="Kantor Pusat - Graha CIMB Niaga"/>
    <s v="JAKARTA SELATAN"/>
    <s v="Dki Jakarta"/>
    <d v="1995-08-04T00:00:00"/>
    <d v="2022-10-03T00:00:00"/>
    <s v="Male"/>
    <s v="KP"/>
    <s v="Maulana.Awaludin@cimbniaga.co.id"/>
    <s v="D-3"/>
    <n v="3030128"/>
    <s v="STEFANUS PURNOMO"/>
    <s v="Retail Credit Risk Analytics &amp; Portfolio Management Head - Mortgage &amp; EBB"/>
    <m/>
    <m/>
    <m/>
    <m/>
    <x v="1"/>
    <m/>
    <m/>
    <x v="0"/>
    <n v="0"/>
    <x v="0"/>
    <n v="0"/>
    <x v="0"/>
    <n v="0"/>
  </r>
  <r>
    <n v="3039827"/>
    <s v="ERIK ASTRAJAYA"/>
    <s v="U5"/>
    <x v="10"/>
    <s v="Retail Credit Risk Management"/>
    <s v="Retail Credit Risk Analytics &amp; Portfolio Management - Mortgage &amp; EBB"/>
    <s v="Retail Credit Risk Analyst - Credit Card"/>
    <s v="---"/>
    <s v="Retail Credit Risk Analyst"/>
    <s v="Retail Credit Risk Analyst"/>
    <s v="Kantor Pusat - Graha CIMB Niaga"/>
    <s v="JAKARTA SELATAN"/>
    <s v="Dki Jakarta"/>
    <d v="1993-05-14T00:00:00"/>
    <d v="2020-02-03T00:00:00"/>
    <s v="Male"/>
    <s v="KP"/>
    <s v="ERIK.ASTRAJAYA@CIMBNIAGA.CO.ID"/>
    <s v="D-3"/>
    <n v="3030128"/>
    <s v="STEFANUS PURNOMO"/>
    <s v="Retail Credit Risk Analytics &amp; Portfolio Management Head - Mortgage &amp; EBB"/>
    <m/>
    <m/>
    <m/>
    <m/>
    <x v="1"/>
    <m/>
    <m/>
    <x v="0"/>
    <n v="0"/>
    <x v="0"/>
    <n v="0"/>
    <x v="0"/>
    <n v="0"/>
  </r>
  <r>
    <n v="3026656"/>
    <s v="HARIS RUHIMAT"/>
    <s v="U5"/>
    <x v="10"/>
    <s v="Retail Credit Risk Management"/>
    <s v="Retail Credit Risk Analytics &amp; Portfolio Management - Mortgage &amp; EBB"/>
    <s v="Retail Credit Risk Analyst - EBB &amp; Automation"/>
    <s v="---"/>
    <s v="Retail Credit Risk Analyst"/>
    <s v="Retail Credit Risk Analyst"/>
    <s v="Kantor Pusat - Graha CIMB Niaga"/>
    <s v="JAKARTA SELATAN"/>
    <s v="Dki Jakarta"/>
    <d v="1983-03-29T00:00:00"/>
    <d v="2014-08-18T00:00:00"/>
    <s v="Male"/>
    <s v="KP"/>
    <s v="HARIS.RUHIMAT@CIMBNIAGA.CO.ID"/>
    <s v="D-3"/>
    <n v="3030128"/>
    <s v="STEFANUS PURNOMO"/>
    <s v="Retail Credit Risk Analytics &amp; Portfolio Management Head - Mortgage &amp; EBB"/>
    <m/>
    <m/>
    <m/>
    <m/>
    <x v="1"/>
    <m/>
    <m/>
    <x v="0"/>
    <n v="0"/>
    <x v="0"/>
    <n v="0"/>
    <x v="0"/>
    <n v="0"/>
  </r>
  <r>
    <n v="5356238"/>
    <s v="DEDDY HIDAYAD"/>
    <s v="U5"/>
    <x v="10"/>
    <s v="Retail Credit Risk Management"/>
    <s v="Retail Credit Risk Analytics &amp; Portfolio Management - Mortgage &amp; EBB"/>
    <s v="Retail Credit Risk Analyst - Mortgage"/>
    <s v="---"/>
    <s v="Retail Credit Risk Analyst"/>
    <s v="Retail Credit Risk Analyst"/>
    <s v="Kantor Pusat - Graha CIMB Niaga"/>
    <s v="JAKARTA SELATAN"/>
    <s v="Dki Jakarta"/>
    <d v="1991-11-26T00:00:00"/>
    <d v="2021-12-06T00:00:00"/>
    <s v="Male"/>
    <s v="KP"/>
    <s v="Deddy.Hidayad@cimbniaga.co.id"/>
    <s v="D-3"/>
    <n v="3030128"/>
    <s v="STEFANUS PURNOMO"/>
    <s v="Retail Credit Risk Analytics &amp; Portfolio Management Head - Mortgage &amp; EBB"/>
    <m/>
    <m/>
    <m/>
    <m/>
    <x v="1"/>
    <m/>
    <m/>
    <x v="0"/>
    <n v="0"/>
    <x v="0"/>
    <n v="0"/>
    <x v="0"/>
    <n v="0"/>
  </r>
  <r>
    <n v="3025146"/>
    <s v="FERRY YUDANTO"/>
    <s v="U4"/>
    <x v="10"/>
    <s v="Retail Credit Risk Management"/>
    <s v="Retail Credit Risk Analytics &amp; Portfolio Management - Mortgage &amp; EBB"/>
    <s v="Retail Credit Risk Analyst - PL &amp; WCL"/>
    <s v="---"/>
    <s v="Retail Credit Risk Analyst"/>
    <s v="Retail Credit Risk Analyst"/>
    <s v="Kantor Pusat - Graha CIMB Niaga"/>
    <s v="JAKARTA SELATAN"/>
    <s v="Dki Jakarta"/>
    <d v="1977-02-24T00:00:00"/>
    <d v="2013-12-23T00:00:00"/>
    <s v="Male"/>
    <s v="KP"/>
    <s v="FERRY.YUDANTO@CIMBNIAGA.CO.ID"/>
    <s v="D-3"/>
    <n v="3030128"/>
    <s v="STEFANUS PURNOMO"/>
    <s v="Retail Credit Risk Analytics &amp; Portfolio Management Head - Mortgage &amp; EBB"/>
    <m/>
    <m/>
    <m/>
    <m/>
    <x v="1"/>
    <m/>
    <m/>
    <x v="0"/>
    <n v="0"/>
    <x v="0"/>
    <n v="0"/>
    <x v="0"/>
    <n v="0"/>
  </r>
  <r>
    <n v="3030343"/>
    <s v="REINER EDWIN"/>
    <s v="U4"/>
    <x v="10"/>
    <s v="Retail Credit Risk Management"/>
    <s v="RETSO - Real Estate Technical Service Officer"/>
    <s v="---"/>
    <s v="---"/>
    <s v="RETSO Head"/>
    <s v="RETSO Head"/>
    <s v="Kantor Pusat - Graha CIMB Niaga"/>
    <s v="JAKARTA SELATAN"/>
    <s v="Dki Jakarta"/>
    <d v="1982-01-18T00:00:00"/>
    <d v="2016-02-09T00:00:00"/>
    <s v="Male"/>
    <s v="KP"/>
    <s v="REINER.EDWIN@CIMBNIAGA.CO.ID"/>
    <s v="D-2"/>
    <n v="3029243"/>
    <s v="KOEI HWEI LIEN"/>
    <s v="Head of Retail Credit Risk Management"/>
    <m/>
    <m/>
    <m/>
    <m/>
    <x v="1"/>
    <m/>
    <m/>
    <x v="0"/>
    <n v="0"/>
    <x v="0"/>
    <n v="0"/>
    <x v="0"/>
    <n v="0"/>
  </r>
  <r>
    <n v="5372157"/>
    <s v="Y KRISTINA RATNASARI"/>
    <s v="U6"/>
    <x v="10"/>
    <s v="Retail Credit Risk Management"/>
    <s v="RETSO - Real Estate Technical Service Officer"/>
    <s v="RETSO"/>
    <s v="---"/>
    <s v="RETSO Specialist"/>
    <s v="RETSO Specialist"/>
    <s v="Kantor Pusat - Graha CIMB Niaga"/>
    <s v="JAKARTA SELATAN"/>
    <s v="Dki Jakarta"/>
    <d v="1985-10-30T00:00:00"/>
    <d v="2022-07-25T00:00:00"/>
    <s v="Female"/>
    <s v="KP"/>
    <s v="Y.Ratnasari@cimbniaga.co.id"/>
    <s v="D-3"/>
    <n v="3030343"/>
    <s v="REINER EDWIN"/>
    <s v="RETSO Head - Real Estate Technical Service Officer"/>
    <m/>
    <m/>
    <m/>
    <m/>
    <x v="1"/>
    <m/>
    <m/>
    <x v="0"/>
    <n v="0.5"/>
    <x v="0"/>
    <n v="0"/>
    <x v="0"/>
    <n v="0.25"/>
  </r>
  <r>
    <n v="5387680"/>
    <s v="KAREL ALEXANDER SANTOSO"/>
    <s v="U7"/>
    <x v="10"/>
    <s v="Retail Credit Risk Management"/>
    <s v="RETSO - Real Estate Technical Service Officer"/>
    <s v="RETSO"/>
    <s v="---"/>
    <s v="RETSO Specialist"/>
    <s v="RETSO Specialist"/>
    <s v="Kantor Pusat - Graha CIMB Niaga"/>
    <s v="JAKARTA SELATAN"/>
    <s v="Dki Jakarta"/>
    <d v="1998-07-27T00:00:00"/>
    <d v="2023-04-10T00:00:00"/>
    <s v="Male"/>
    <s v="KP"/>
    <s v="Karel.Santoso@cimbniaga.co.id"/>
    <s v="D-3"/>
    <n v="3030343"/>
    <s v="REINER EDWIN"/>
    <s v="RETSO Head - Real Estate Technical Service Officer"/>
    <m/>
    <m/>
    <m/>
    <m/>
    <x v="1"/>
    <m/>
    <m/>
    <x v="0"/>
    <n v="0"/>
    <x v="0"/>
    <n v="0"/>
    <x v="0"/>
    <n v="0"/>
  </r>
  <r>
    <n v="3006066"/>
    <s v="INAI HASANAH"/>
    <s v="U8"/>
    <x v="10"/>
    <s v="Retail Credit Risk Management"/>
    <s v="RETSO - Real Estate Technical Service Officer"/>
    <s v="RETSO Support Officer"/>
    <s v="---"/>
    <s v="RETSO Support Officer"/>
    <s v="RETSO Support Officer"/>
    <s v="Kantor Pusat - Graha CIMB Niaga"/>
    <s v="JAKARTA SELATAN"/>
    <s v="Dki Jakarta"/>
    <d v="1978-04-26T00:00:00"/>
    <d v="2004-05-23T00:00:00"/>
    <s v="Female"/>
    <s v="KP"/>
    <s v="INAI@CIMBNIAGA.CO.ID"/>
    <s v="D-3"/>
    <n v="3030343"/>
    <s v="REINER EDWIN"/>
    <s v="RETSO Head - Real Estate Technical Service Officer"/>
    <m/>
    <m/>
    <m/>
    <m/>
    <x v="1"/>
    <m/>
    <m/>
    <x v="0"/>
    <n v="0"/>
    <x v="0"/>
    <n v="0"/>
    <x v="0"/>
    <n v="0"/>
  </r>
  <r>
    <n v="5403750"/>
    <s v="JEMY KRISTIAN SOEGIARTO"/>
    <s v="U1"/>
    <x v="10"/>
    <s v="Risk Analytics &amp; Infrastructure"/>
    <s v="--"/>
    <s v="--"/>
    <s v="--"/>
    <s v="Head of Risk Analytics &amp; Infrastructure"/>
    <s v="Head of Risk Analytics &amp; Infrastructure"/>
    <s v="Kantor Pusat - Graha CIMB Niaga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7601"/>
    <s v="TOMY BASUKI USMAN"/>
    <s v="U3"/>
    <x v="10"/>
    <s v="Risk Analytics &amp; Infrastructure"/>
    <s v="Basel PMO &amp; Credit Capital Analytics - D2"/>
    <s v="---"/>
    <s v="---"/>
    <s v="Basel PMO &amp; Credit Capital Analytics Head"/>
    <s v="Basel PMO &amp; Credit Capital Analytics Head"/>
    <s v="Kantor Pusat - Graha CIMB Niaga"/>
    <s v="JAKARTA SELATAN"/>
    <s v="Dki Jakarta"/>
    <d v="1974-09-09T00:00:00"/>
    <d v="2014-11-03T00:00:00"/>
    <s v="Male"/>
    <s v="KP"/>
    <s v="TOMY.USMAN@CIMBNIAGA.CO.ID"/>
    <s v="D-2"/>
    <n v="5357834"/>
    <s v="HENKY SULISTYO"/>
    <s v="Risk Management Director"/>
    <m/>
    <m/>
    <m/>
    <m/>
    <x v="1"/>
    <m/>
    <m/>
    <x v="0"/>
    <n v="0"/>
    <x v="0"/>
    <n v="0"/>
    <x v="0"/>
    <n v="0"/>
  </r>
  <r>
    <n v="3022385"/>
    <s v="ILHAM RAFJON"/>
    <s v="U5"/>
    <x v="10"/>
    <s v="Risk Analytics &amp; Infrastructure"/>
    <s v="Basel PMO &amp; Credit Capital Analytics - D2"/>
    <s v="Basel PMO &amp; Credit Capital Analytics - D3"/>
    <s v="---"/>
    <s v="Basel PMO &amp; Credit Capital Analytics Senior Specialist"/>
    <s v="Basel PMO &amp; Credit Capital Analytics Senior Specialist"/>
    <s v="Kantor Pusat - Graha CIMB Niaga"/>
    <s v="JAKARTA SELATAN"/>
    <s v="Dki Jakarta"/>
    <d v="1988-03-07T00:00:00"/>
    <d v="2013-04-10T00:00:00"/>
    <s v="Male"/>
    <s v="KP"/>
    <s v="ILHAM.RAFJON@CIMBNIAGA.CO.ID"/>
    <s v="D-3"/>
    <n v="3035445"/>
    <s v="LOLA LUSITA"/>
    <s v="Basel PMO &amp; Credit Capital Analytics Head"/>
    <m/>
    <m/>
    <m/>
    <m/>
    <x v="1"/>
    <m/>
    <m/>
    <x v="0"/>
    <n v="0"/>
    <x v="0"/>
    <n v="0"/>
    <x v="0"/>
    <n v="0"/>
  </r>
  <r>
    <n v="3039890"/>
    <s v="IGNATIUS IVAN"/>
    <s v="U5"/>
    <x v="10"/>
    <s v="Risk Analytics &amp; Infrastructure"/>
    <s v="Basel PMO &amp; Credit Capital Analytics - D2"/>
    <s v="Basel PMO &amp; Credit Capital Analytics - D3"/>
    <s v="---"/>
    <s v="Basel PMO &amp; Credit Capital Analytics Senior Specialist"/>
    <s v="Basel PMO &amp; Credit Capital Analytics Senior Specialist"/>
    <s v="Kantor Pusat - Graha CIMB Niaga"/>
    <s v="JAKARTA SELATAN"/>
    <s v="Dki Jakarta"/>
    <d v="1989-05-26T00:00:00"/>
    <d v="2019-12-02T00:00:00"/>
    <s v="Male"/>
    <s v="KP"/>
    <s v="IGNATIUS.IVAN@CIMBNIAGA.CO.ID"/>
    <s v="D-3"/>
    <n v="3035445"/>
    <s v="LOLA LUSITA"/>
    <s v="Basel PMO &amp; Credit Capital Analytics Head"/>
    <m/>
    <m/>
    <m/>
    <m/>
    <x v="1"/>
    <m/>
    <m/>
    <x v="1"/>
    <n v="1"/>
    <x v="2"/>
    <n v="1"/>
    <x v="2"/>
    <n v="1"/>
  </r>
  <r>
    <n v="3009461"/>
    <s v="KUSLAN"/>
    <s v="U3"/>
    <x v="10"/>
    <s v="Risk Analytics &amp; Infrastructure"/>
    <s v="Data Modelling"/>
    <s v="---"/>
    <s v="---"/>
    <s v="Data Modeling Head"/>
    <s v="Data Modeling Head"/>
    <s v="Kantor Pusat - Graha CIMB Niaga"/>
    <s v="JAKARTA SELATAN"/>
    <s v="Dki Jakarta"/>
    <d v="1976-08-19T00:00:00"/>
    <d v="2006-11-06T00:00:00"/>
    <s v="Male"/>
    <s v="KP"/>
    <s v="KUSLAN@CIMBNIAGA.CO.ID"/>
    <s v="D-2"/>
    <n v="5357834"/>
    <s v="HENKY SULISTYO"/>
    <s v="Risk Management Director"/>
    <m/>
    <m/>
    <m/>
    <m/>
    <x v="1"/>
    <m/>
    <m/>
    <x v="1"/>
    <n v="1"/>
    <x v="0"/>
    <n v="0"/>
    <x v="0"/>
    <n v="0.5"/>
  </r>
  <r>
    <n v="3037094"/>
    <s v="INDRA SETYA PRAKOSO"/>
    <s v="U5"/>
    <x v="10"/>
    <s v="Risk Analytics &amp; Infrastructure"/>
    <s v="Data Modelling"/>
    <s v="Credit Modelling - Secured Loan Model"/>
    <s v="---"/>
    <s v="Credit Modelling Senior Specialist"/>
    <s v="Credit Modelling Senior Specialist"/>
    <s v="Kantor Pusat - Graha CIMB Niaga"/>
    <s v="JAKARTA SELATAN"/>
    <s v="Dki Jakarta"/>
    <d v="1982-10-21T00:00:00"/>
    <d v="2018-12-10T00:00:00"/>
    <s v="Male"/>
    <s v="KP"/>
    <s v="INDRA.PRAKOSO@CIMBNIAGA.CO.ID"/>
    <s v="D-3"/>
    <n v="3009461"/>
    <s v="KUSLAN"/>
    <s v="Data Modelling Head"/>
    <m/>
    <m/>
    <m/>
    <m/>
    <x v="1"/>
    <m/>
    <m/>
    <x v="0"/>
    <n v="0"/>
    <x v="0"/>
    <n v="0"/>
    <x v="0"/>
    <n v="0"/>
  </r>
  <r>
    <n v="5416033"/>
    <s v="DHEA ANDRYANI AWITASARI"/>
    <s v="U7"/>
    <x v="10"/>
    <s v="Risk Analytics &amp; Infrastructure"/>
    <s v="Data Modelling"/>
    <s v="Credit Modelling - Secured Loan Model"/>
    <s v="---"/>
    <s v="Credit Modelling Specialist"/>
    <s v="Credit Modelling Specialist"/>
    <s v="Kantor Pusat - Graha CIMB Niaga"/>
    <s v="JAKARTA SELATAN"/>
    <s v="Dki Jakarta"/>
    <d v="1996-01-27T00:00:00"/>
    <d v="2024-12-30T00:00:00"/>
    <s v="Female"/>
    <s v="KP"/>
    <s v="dhea.awitasari@cimbniaga.co.id"/>
    <s v="D-3"/>
    <n v="3009461"/>
    <s v="KUSLAN"/>
    <s v="Data Modelling Head"/>
    <m/>
    <m/>
    <m/>
    <m/>
    <x v="1"/>
    <m/>
    <m/>
    <x v="0"/>
    <n v="0.8"/>
    <x v="0"/>
    <n v="0"/>
    <x v="0"/>
    <n v="0.4"/>
  </r>
  <r>
    <n v="3029531"/>
    <s v="AHMAD MUSTOFA HADI"/>
    <s v="U5"/>
    <x v="10"/>
    <s v="Risk Analytics &amp; Infrastructure"/>
    <s v="Data Modelling"/>
    <s v="Credit Modelling - Unsecured Loan Model"/>
    <s v="---"/>
    <s v="Credit Modelling Senior Specialist"/>
    <s v="Credit Modelling Senior Specialist"/>
    <s v="Kantor Pusat - Graha CIMB Niaga"/>
    <s v="JAKARTA SELATAN"/>
    <s v="Dki Jakarta"/>
    <d v="1991-04-26T00:00:00"/>
    <d v="2015-05-25T00:00:00"/>
    <s v="Male"/>
    <s v="KP"/>
    <s v="AHMAD.HADI@CIMBNIAGA.CO.ID"/>
    <s v="D-3"/>
    <n v="3009461"/>
    <s v="KUSLAN"/>
    <s v="Data Modelling Head"/>
    <m/>
    <m/>
    <m/>
    <m/>
    <x v="1"/>
    <m/>
    <m/>
    <x v="0"/>
    <n v="0.5"/>
    <x v="0"/>
    <n v="0"/>
    <x v="0"/>
    <n v="0.25"/>
  </r>
  <r>
    <n v="3035359"/>
    <s v="DELY ISMAIL"/>
    <s v="U6"/>
    <x v="10"/>
    <s v="Risk Analytics &amp; Infrastructure"/>
    <s v="Data Modelling"/>
    <s v="Credit Modelling - Unsecured Loan Model"/>
    <s v="---"/>
    <s v="Credit Modelling Specialist"/>
    <s v="Credit Modelling Specialist"/>
    <s v="Kantor Pusat - Graha CIMB Niaga"/>
    <s v="JAKARTA SELATAN"/>
    <s v="Dki Jakarta"/>
    <d v="1996-03-26T00:00:00"/>
    <d v="2018-03-05T00:00:00"/>
    <s v="Male"/>
    <s v="KP"/>
    <s v="DELY.ISMAIL@CIMBNIAGA.CO.ID"/>
    <s v="D-3"/>
    <n v="3009461"/>
    <s v="KUSLAN"/>
    <s v="Data Modelling Head"/>
    <m/>
    <m/>
    <m/>
    <m/>
    <x v="1"/>
    <m/>
    <m/>
    <x v="0"/>
    <n v="0.1"/>
    <x v="0"/>
    <n v="0"/>
    <x v="0"/>
    <n v="0.05"/>
  </r>
  <r>
    <n v="3037313"/>
    <s v="FISCA RONY SISWOYO"/>
    <s v="U3"/>
    <x v="10"/>
    <s v="Risk Analytics &amp; Infrastructure"/>
    <s v="Rating System Implementation"/>
    <s v="---"/>
    <s v="---"/>
    <s v="Rating System Implementation Head"/>
    <s v="Rating System Implementation Head"/>
    <s v="Kantor Pusat - Graha CIMB Niaga"/>
    <s v="JAKARTA SELATAN"/>
    <s v="Dki Jakarta"/>
    <d v="1977-05-23T00:00:00"/>
    <d v="2019-04-01T00:00:00"/>
    <s v="Male"/>
    <s v="KP"/>
    <s v="FISCA.SISWOYO@CIMBNIAGA.CO.ID"/>
    <s v="D-2"/>
    <n v="5357834"/>
    <s v="HENKY SULISTYO"/>
    <s v="Risk Management Director"/>
    <m/>
    <m/>
    <m/>
    <m/>
    <x v="1"/>
    <m/>
    <m/>
    <x v="1"/>
    <n v="1"/>
    <x v="0"/>
    <n v="0"/>
    <x v="0"/>
    <n v="0.5"/>
  </r>
  <r>
    <n v="3029494"/>
    <s v="MOCHAMAD BAMBANG RINALDI"/>
    <s v="U5"/>
    <x v="10"/>
    <s v="Risk Analytics &amp; Infrastructure"/>
    <s v="Rating System Implementation"/>
    <s v="RSI - Non Retail"/>
    <s v="---"/>
    <s v="RSI Non Retail Senior Specialist"/>
    <s v="RSI Non Retail Senior Specialist"/>
    <s v="Kantor Pusat - Graha CIMB Niaga"/>
    <s v="JAKARTA SELATAN"/>
    <s v="Dki Jakarta"/>
    <d v="1980-05-18T00:00:00"/>
    <d v="2015-06-22T00:00:00"/>
    <s v="Male"/>
    <s v="KP"/>
    <s v="MOCHAMAD.RINALDI@CIMBNIAGA.CO.ID"/>
    <s v="D-3"/>
    <n v="3037313"/>
    <s v="FISCA RONY SISWOYO"/>
    <s v="Rating System Implementation Head"/>
    <m/>
    <m/>
    <m/>
    <m/>
    <x v="1"/>
    <m/>
    <m/>
    <x v="1"/>
    <n v="1"/>
    <x v="0"/>
    <n v="0"/>
    <x v="0"/>
    <n v="0.5"/>
  </r>
  <r>
    <n v="3003754"/>
    <s v="JAUDDAR OCENDRA SARAGIH"/>
    <s v="U6"/>
    <x v="10"/>
    <s v="Risk Analytics &amp; Infrastructure"/>
    <s v="Rating System Implementation"/>
    <s v="RSI - Non Retail"/>
    <s v="---"/>
    <s v="RSI Non Retail Specialist"/>
    <s v="RSI Non Retail Specialist"/>
    <s v="Kantor Pusat - Graha CIMB Niaga"/>
    <s v="JAKARTA SELATAN"/>
    <s v="Dki Jakarta"/>
    <d v="1974-04-22T00:00:00"/>
    <d v="1996-06-18T00:00:00"/>
    <s v="Male"/>
    <s v="KP"/>
    <s v="JAUDDAR@CIMBNIAGA.CO.ID"/>
    <s v="D-3"/>
    <n v="3037313"/>
    <s v="FISCA RONY SISWOYO"/>
    <s v="Rating System Implementation Head"/>
    <m/>
    <m/>
    <m/>
    <m/>
    <x v="1"/>
    <m/>
    <m/>
    <x v="1"/>
    <n v="1"/>
    <x v="0"/>
    <n v="0"/>
    <x v="0"/>
    <n v="0.5"/>
  </r>
  <r>
    <n v="3033998"/>
    <s v="ANDRE HERDIAWAN"/>
    <s v="U6"/>
    <x v="10"/>
    <s v="Risk Analytics &amp; Infrastructure"/>
    <s v="Rating System Implementation"/>
    <s v="RSI - Non Retail"/>
    <s v="---"/>
    <s v="RSI Non Retail Specialist"/>
    <s v="RSI Non Retail Specialist"/>
    <s v="Kantor Pusat - Graha CIMB Niaga"/>
    <s v="JAKARTA SELATAN"/>
    <s v="Dki Jakarta"/>
    <d v="1984-10-12T00:00:00"/>
    <d v="2017-08-10T00:00:00"/>
    <s v="Male"/>
    <s v="KP"/>
    <s v="ANDRE.HERDIAWAN@CIMBNIAGA.CO.ID"/>
    <s v="D-3"/>
    <n v="3037313"/>
    <s v="FISCA RONY SISWOYO"/>
    <s v="Rating System Implementation Head"/>
    <m/>
    <m/>
    <m/>
    <m/>
    <x v="1"/>
    <m/>
    <m/>
    <x v="0"/>
    <n v="0.05"/>
    <x v="0"/>
    <n v="0"/>
    <x v="0"/>
    <n v="2.5000000000000001E-2"/>
  </r>
  <r>
    <n v="3033988"/>
    <s v="KARTONO"/>
    <s v="U4"/>
    <x v="10"/>
    <s v="Risk Analytics &amp; Infrastructure"/>
    <s v="Rating System Implementation"/>
    <s v="RSI - Retail Acquisition"/>
    <s v="---"/>
    <s v="RSI Retail Acquisition Senior Specialist"/>
    <s v="RSI Retail Acquisition Senior Specialist"/>
    <s v="Kantor Pusat - Graha CIMB Niaga"/>
    <s v="JAKARTA SELATAN"/>
    <s v="Dki Jakarta"/>
    <d v="1980-07-23T00:00:00"/>
    <d v="2017-08-21T00:00:00"/>
    <s v="Male"/>
    <s v="KP"/>
    <s v="KARTONO2@CIMBNIAGA.CO.ID"/>
    <s v="D-3"/>
    <n v="3037313"/>
    <s v="FISCA RONY SISWOYO"/>
    <s v="Rating System Implementation Head"/>
    <m/>
    <m/>
    <m/>
    <m/>
    <x v="1"/>
    <m/>
    <m/>
    <x v="1"/>
    <n v="1"/>
    <x v="0"/>
    <n v="0"/>
    <x v="0"/>
    <n v="0.5"/>
  </r>
  <r>
    <n v="3035732"/>
    <s v="ANTONIUS RIANDITYA PUTRA"/>
    <s v="U6"/>
    <x v="10"/>
    <s v="Risk Analytics &amp; Infrastructure"/>
    <s v="Rating System Implementation"/>
    <s v="RSI - Retail Acquisition"/>
    <s v="---"/>
    <s v="RSI Retail Acquisition Specialist"/>
    <s v="RSI Retail Acquisition Specialist"/>
    <s v="Kantor Pusat - Graha CIMB Niaga"/>
    <s v="JAKARTA SELATAN"/>
    <s v="Dki Jakarta"/>
    <d v="1992-07-04T00:00:00"/>
    <d v="2018-05-14T00:00:00"/>
    <s v="Male"/>
    <s v="KP"/>
    <s v="ANTONIUS.PUTRA@CIMBNIAGA.CO.ID"/>
    <s v="D-3"/>
    <n v="3037313"/>
    <s v="FISCA RONY SISWOYO"/>
    <s v="Rating System Implementation Head"/>
    <m/>
    <m/>
    <m/>
    <m/>
    <x v="1"/>
    <m/>
    <m/>
    <x v="1"/>
    <n v="1"/>
    <x v="0"/>
    <n v="0"/>
    <x v="0"/>
    <n v="0.5"/>
  </r>
  <r>
    <n v="3006697"/>
    <s v="DONNA LEONITA"/>
    <s v="U6"/>
    <x v="10"/>
    <s v="Risk Analytics &amp; Infrastructure"/>
    <s v="Rating System Implementation"/>
    <s v="RSI - Retail Acquisition"/>
    <s v="---"/>
    <s v="RSI Retail Acquisition Specialist"/>
    <s v="RSI Retail Acquisition Specialist"/>
    <s v="Kantor Pusat - Graha CIMB Niaga"/>
    <s v="JAKARTA SELATAN"/>
    <s v="Dki Jakarta"/>
    <d v="1980-07-25T00:00:00"/>
    <d v="2005-03-15T00:00:00"/>
    <s v="Female"/>
    <s v="KP"/>
    <s v="DONNA@CIMBNIAGA.CO.ID"/>
    <s v="D-3"/>
    <n v="3037313"/>
    <s v="FISCA RONY SISWOYO"/>
    <s v="Rating System Implementation Head"/>
    <m/>
    <m/>
    <m/>
    <m/>
    <x v="1"/>
    <m/>
    <m/>
    <x v="1"/>
    <n v="1"/>
    <x v="2"/>
    <n v="1"/>
    <x v="2"/>
    <n v="1"/>
  </r>
  <r>
    <n v="3029813"/>
    <s v="ULFA NADHIRA"/>
    <s v="U4"/>
    <x v="10"/>
    <s v="Risk Analytics &amp; Infrastructure"/>
    <s v="Rating System Implementation"/>
    <s v="RSI - Retail Performance"/>
    <s v="---"/>
    <s v="RSI Retail Performance Senior Specialist"/>
    <s v="RSI Retail Performance Senior Specialist"/>
    <s v="Kantor Pusat - Graha CIMB Niaga"/>
    <s v="JAKARTA SELATAN"/>
    <s v="Dki Jakarta"/>
    <d v="1982-03-18T00:00:00"/>
    <d v="2015-09-01T00:00:00"/>
    <s v="Female"/>
    <s v="KP"/>
    <s v="ULFA.NADIRA@CIMBNIAGA.CO.ID"/>
    <s v="D-3"/>
    <n v="3037313"/>
    <s v="FISCA RONY SISWOYO"/>
    <s v="Rating System Implementation Head"/>
    <m/>
    <m/>
    <m/>
    <m/>
    <x v="1"/>
    <m/>
    <m/>
    <x v="1"/>
    <n v="1"/>
    <x v="0"/>
    <n v="0"/>
    <x v="0"/>
    <n v="0.5"/>
  </r>
  <r>
    <n v="3034949"/>
    <s v="FERDIAN CAHYADI RISMANA"/>
    <s v="U6"/>
    <x v="10"/>
    <s v="Risk Analytics &amp; Infrastructure"/>
    <s v="Rating System Implementation"/>
    <s v="RSI - Retail Performance"/>
    <s v="---"/>
    <s v="RSI Retail Performance Specialist"/>
    <s v="RSI Retail Performance Specialist"/>
    <s v="Kantor Pusat - Graha CIMB Niaga"/>
    <s v="JAKARTA SELATAN"/>
    <s v="Dki Jakarta"/>
    <d v="1989-04-10T00:00:00"/>
    <d v="2018-01-02T00:00:00"/>
    <s v="Male"/>
    <s v="KP"/>
    <s v="FERDIAN.RISMANA@CIMBNIAGA.CO.ID"/>
    <s v="D-3"/>
    <n v="3037313"/>
    <s v="FISCA RONY SISWOYO"/>
    <s v="Rating System Implementation Head"/>
    <m/>
    <m/>
    <m/>
    <m/>
    <x v="1"/>
    <m/>
    <m/>
    <x v="1"/>
    <n v="1"/>
    <x v="2"/>
    <n v="1"/>
    <x v="2"/>
    <n v="1"/>
  </r>
  <r>
    <n v="3033490"/>
    <s v="BERNARD JONATHAN"/>
    <s v="U6"/>
    <x v="10"/>
    <s v="Risk Analytics &amp; Infrastructure"/>
    <s v="Rating System Implementation"/>
    <s v="RSI - Retail Performance"/>
    <s v="---"/>
    <s v="RSI Retail Performance Specialist"/>
    <s v="RSI Retail Performance Specialist"/>
    <s v="Kantor Pusat - Graha CIMB Niaga"/>
    <s v="JAKARTA SELATAN"/>
    <s v="Dki Jakarta"/>
    <d v="1992-07-31T00:00:00"/>
    <d v="2017-05-19T00:00:00"/>
    <s v="Male"/>
    <s v="KP"/>
    <s v="BERNARD.JONATHAN@CIMBNIAGA.CO.ID"/>
    <s v="D-3"/>
    <n v="3037313"/>
    <s v="FISCA RONY SISWOYO"/>
    <s v="Rating System Implementation Head"/>
    <m/>
    <m/>
    <m/>
    <m/>
    <x v="1"/>
    <m/>
    <m/>
    <x v="1"/>
    <n v="1"/>
    <x v="0"/>
    <n v="0"/>
    <x v="0"/>
    <n v="0.5"/>
  </r>
  <r>
    <n v="3027930"/>
    <s v="BUDI HIKMAT FAU"/>
    <s v="U3"/>
    <x v="10"/>
    <s v="Risk Analytics &amp; Infrastructure"/>
    <s v="Risk Data Architect and Strategy"/>
    <s v="---"/>
    <s v="---"/>
    <s v="Risk Data Architect and Strategy Head"/>
    <s v="Risk Data Architect and Strategy Head"/>
    <s v="Kantor Pusat - Graha CIMB Niaga"/>
    <s v="JAKARTA SELATAN"/>
    <s v="Dki Jakarta"/>
    <d v="1974-01-21T00:00:00"/>
    <d v="2014-12-01T00:00:00"/>
    <s v="Male"/>
    <s v="KP"/>
    <s v="BUDI.FAU@CIMBNIAGA.CO.ID"/>
    <s v="D-2"/>
    <n v="5357834"/>
    <s v="HENKY SULISTYO"/>
    <s v="Risk Management Director"/>
    <m/>
    <m/>
    <m/>
    <m/>
    <x v="1"/>
    <m/>
    <m/>
    <x v="0"/>
    <n v="0.25"/>
    <x v="0"/>
    <n v="0"/>
    <x v="0"/>
    <n v="0.125"/>
  </r>
  <r>
    <n v="3029497"/>
    <s v="FERNANDY WILLIAM"/>
    <s v="U4"/>
    <x v="10"/>
    <s v="Risk Analytics &amp; Infrastructure"/>
    <s v="Risk Data Architect and Strategy"/>
    <s v="Risk Datamart - Non Retail"/>
    <s v="--"/>
    <s v="Risk Datamart Senior Specialist"/>
    <s v="Risk Datamart Senior Specialist"/>
    <s v="Kantor Pusat - Graha CIMB Niaga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6104"/>
    <s v="AGUNG KURNIAWAN"/>
    <s v="U6"/>
    <x v="10"/>
    <s v="Risk Analytics &amp; Infrastructure"/>
    <s v="Risk Data Architect and Strategy"/>
    <s v="Risk Datamart - Non Retail"/>
    <s v="---"/>
    <s v="Risk Datamart Specialist"/>
    <s v="Risk Datamart Specialist"/>
    <s v="Kantor Pusat - Graha CIMB Niaga"/>
    <s v="JAKARTA SELATAN"/>
    <s v="Dki Jakarta"/>
    <d v="1979-10-30T00:00:00"/>
    <d v="2004-06-09T00:00:00"/>
    <s v="Male"/>
    <s v="KP"/>
    <s v="AGUNG.KURNIAWAN@CIMBNIAGA.CO.ID"/>
    <s v="D-3"/>
    <n v="3027930"/>
    <s v="BUDI HIKMAT FAU"/>
    <s v="Risk Data Architect and Strategy Head"/>
    <m/>
    <m/>
    <m/>
    <m/>
    <x v="1"/>
    <m/>
    <m/>
    <x v="0"/>
    <n v="0"/>
    <x v="0"/>
    <n v="0"/>
    <x v="0"/>
    <n v="0"/>
  </r>
  <r>
    <n v="3029711"/>
    <s v="SAMUEL HENDAYA AKBAR"/>
    <s v="U4"/>
    <x v="10"/>
    <s v="Risk Analytics &amp; Infrastructure"/>
    <s v="Risk Data Architect and Strategy"/>
    <s v="Risk Datamart - Retail"/>
    <s v="---"/>
    <s v="Risk Datamart Senior Specialist"/>
    <s v="Risk Datamart Senior Specialist"/>
    <s v="Kantor Pusat - Graha CIMB Niaga"/>
    <s v="JAKARTA SELATAN"/>
    <s v="Dki Jakarta"/>
    <d v="1981-06-01T00:00:00"/>
    <d v="2015-08-03T00:00:00"/>
    <s v="Male"/>
    <s v="KP"/>
    <s v="SAMUEL.AKBAR@CIMBNIAGA.CO.ID"/>
    <s v="D-3"/>
    <n v="3027930"/>
    <s v="BUDI HIKMAT FAU"/>
    <s v="Risk Data Architect and Strategy Head"/>
    <m/>
    <m/>
    <m/>
    <m/>
    <x v="1"/>
    <m/>
    <m/>
    <x v="0"/>
    <n v="0"/>
    <x v="0"/>
    <n v="0"/>
    <x v="0"/>
    <n v="0"/>
  </r>
  <r>
    <n v="5393257"/>
    <s v="ADIRA VALDI YESENIA"/>
    <s v="U8"/>
    <x v="10"/>
    <s v="Risk Analytics &amp; Infrastructure"/>
    <s v="Risk Data Architect and Strategy"/>
    <s v="Risk Datamart - Retail"/>
    <s v="---"/>
    <s v="Risk Datamart Specialist"/>
    <s v="Risk Datamart Specialist"/>
    <s v="Kantor Pusat - Graha CIMB Niaga"/>
    <s v="JAKARTA SELATAN"/>
    <s v="Dki Jakarta"/>
    <d v="2001-07-07T00:00:00"/>
    <d v="2023-07-31T00:00:00"/>
    <s v="Female"/>
    <s v="KP"/>
    <s v="Adira.Yesenia@cimbniaga.co.id"/>
    <s v="D-3"/>
    <n v="3027930"/>
    <s v="BUDI HIKMAT FAU"/>
    <s v="Risk Data Architect and Strategy Head"/>
    <m/>
    <m/>
    <m/>
    <m/>
    <x v="1"/>
    <m/>
    <m/>
    <x v="0"/>
    <n v="0.6"/>
    <x v="0"/>
    <n v="0"/>
    <x v="0"/>
    <n v="0.3"/>
  </r>
  <r>
    <n v="3004796"/>
    <s v="BAMBANG SETIYADI"/>
    <s v="U9"/>
    <x v="10"/>
    <s v="Risk Analytics &amp; Infrastructure"/>
    <s v="Risk Data Architect and Strategy"/>
    <s v="Risk Datamart - Retail"/>
    <s v="---"/>
    <s v="Risk Datamart Specialist"/>
    <s v="Risk Datamart Specialist"/>
    <s v="Kantor Pusat - Graha CIMB Niaga"/>
    <s v="JAKARTA SELATAN"/>
    <s v="Dki Jakarta"/>
    <d v="1973-10-24T00:00:00"/>
    <d v="1998-02-12T00:00:00"/>
    <s v="Male"/>
    <s v="KP"/>
    <s v="BAMBANG.SETIYADI@CIMBNIAGA.CO.ID"/>
    <s v="D-3"/>
    <n v="3027930"/>
    <s v="BUDI HIKMAT FAU"/>
    <s v="Risk Data Architect and Strategy Head"/>
    <m/>
    <m/>
    <m/>
    <m/>
    <x v="1"/>
    <m/>
    <m/>
    <x v="0"/>
    <n v="0.85"/>
    <x v="0"/>
    <n v="0"/>
    <x v="0"/>
    <n v="0.42499999999999999"/>
  </r>
  <r>
    <n v="3030483"/>
    <s v="WILLYAM SURYA"/>
    <s v="U5"/>
    <x v="10"/>
    <s v="Risk Analytics &amp; Infrastructure"/>
    <s v="Risk Data Architect and Strategy"/>
    <s v="Risk Datamart - RWA"/>
    <s v="---"/>
    <s v="Risk Datamart Senior Specialist"/>
    <s v="Risk Datamart Senior Specialist"/>
    <s v="Kantor Pusat - Graha CIMB Niaga"/>
    <s v="JAKARTA SELATAN"/>
    <s v="Dki Jakarta"/>
    <d v="1987-12-12T00:00:00"/>
    <d v="2016-03-01T00:00:00"/>
    <s v="Male"/>
    <s v="KP"/>
    <s v="WILLYAM.SURYA@CIMBNIAGA.CO.ID"/>
    <s v="D-3"/>
    <n v="3027930"/>
    <s v="BUDI HIKMAT FAU"/>
    <s v="Risk Data Architect and Strategy Head"/>
    <m/>
    <m/>
    <m/>
    <m/>
    <x v="1"/>
    <m/>
    <m/>
    <x v="0"/>
    <n v="0.05"/>
    <x v="0"/>
    <n v="0"/>
    <x v="0"/>
    <n v="2.5000000000000001E-2"/>
  </r>
  <r>
    <n v="3041502"/>
    <s v="NIRTA IKA YUNITA"/>
    <s v="U7"/>
    <x v="10"/>
    <s v="Risk Analytics &amp; Infrastructure"/>
    <s v="Risk Data Architect and Strategy"/>
    <s v="Risk Datamart - RWA"/>
    <s v="---"/>
    <s v="Risk Datamart Specialist"/>
    <s v="Risk Datamart Specialist"/>
    <s v="Kantor Pusat - Graha CIMB Niaga"/>
    <s v="JAKARTA SELATAN"/>
    <s v="Dki Jakarta"/>
    <d v="1998-06-23T00:00:00"/>
    <d v="2020-07-20T00:00:00"/>
    <s v="Female"/>
    <s v="KP"/>
    <s v="NIRTA.YUNITA@CIMBNIAGA.CO.ID"/>
    <s v="D-3"/>
    <n v="3027930"/>
    <s v="BUDI HIKMAT FAU"/>
    <s v="Risk Data Architect and Strategy Head"/>
    <m/>
    <m/>
    <m/>
    <m/>
    <x v="1"/>
    <m/>
    <m/>
    <x v="0"/>
    <n v="0"/>
    <x v="0"/>
    <n v="0"/>
    <x v="0"/>
    <n v="0"/>
  </r>
  <r>
    <n v="5404479"/>
    <s v="F PRISNA LESTARI"/>
    <s v="U7"/>
    <x v="11"/>
    <s v="Secretary of BOD - Strategy &amp; Finance"/>
    <s v="---"/>
    <s v="---"/>
    <s v="---"/>
    <s v="Executive Secretary"/>
    <s v="Executive Secretary"/>
    <s v="Kantor Pusat - Graha CIMB Niaga"/>
    <s v="JAKARTA SELATAN"/>
    <s v="Dki Jakarta"/>
    <d v="1984-01-13T00:00:00"/>
    <d v="2024-02-05T00:00:00"/>
    <s v="Female"/>
    <s v="KP"/>
    <s v="f.lestari@cimbniaga.co.id"/>
    <s v="SEC"/>
    <n v="3037514"/>
    <s v="LEE KAI KWONG"/>
    <s v="Strategy &amp; Finance Director"/>
    <m/>
    <m/>
    <m/>
    <m/>
    <x v="1"/>
    <m/>
    <m/>
    <x v="1"/>
    <n v="1"/>
    <x v="0"/>
    <n v="0"/>
    <x v="0"/>
    <n v="0.5"/>
  </r>
  <r>
    <n v="3014747"/>
    <s v="GARRY JUSRIEL KAMIL"/>
    <s v="U3"/>
    <x v="11"/>
    <s v="Capital &amp; Balance Sheet Management"/>
    <s v="---"/>
    <s v="---"/>
    <s v="---"/>
    <s v="Head of Capital &amp; Balance Sheet Management"/>
    <s v="Head of Capital &amp; Balance Sheet Management"/>
    <s v="Kantor Pusat - Graha CIMB Niaga"/>
    <s v="JAKARTA SELATAN"/>
    <s v="Dki Jakarta"/>
    <d v="1986-01-16T00:00:00"/>
    <d v="2010-12-01T00:00:00"/>
    <s v="Male"/>
    <s v="KP"/>
    <s v="GARRY.KAMIL@CIMBNIAGA.CO.ID"/>
    <s v="D-1"/>
    <n v="3037514"/>
    <s v="LEE KAI KWONG"/>
    <s v="Strategy &amp; Finance Director"/>
    <m/>
    <m/>
    <m/>
    <m/>
    <x v="1"/>
    <m/>
    <m/>
    <x v="0"/>
    <n v="0"/>
    <x v="0"/>
    <n v="0"/>
    <x v="0"/>
    <n v="0"/>
  </r>
  <r>
    <n v="3006026"/>
    <s v="ARIES BUDIONO"/>
    <s v="U4"/>
    <x v="11"/>
    <s v="Capital &amp; Balance Sheet Management"/>
    <s v="Analytics &amp; Interest Rate Risk"/>
    <s v="---"/>
    <s v="---"/>
    <s v="Analytics &amp; Interest Rate Risk Lead"/>
    <s v="Analytics &amp; Interest Rate Risk Lead"/>
    <s v="Kantor Pusat - Graha CIMB Niaga"/>
    <s v="JAKARTA SELATAN"/>
    <s v="Dki Jakarta"/>
    <d v="1979-04-07T00:00:00"/>
    <d v="2004-05-01T00:00:00"/>
    <s v="Male"/>
    <s v="KP"/>
    <s v="ARIES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3028713"/>
    <s v="ADRIAN STEFAN"/>
    <s v="U6"/>
    <x v="11"/>
    <s v="Capital &amp; Balance Sheet Management"/>
    <s v="Analytics &amp; Interest Rate Risk"/>
    <s v="---"/>
    <s v="---"/>
    <s v="Analytics &amp; Interest Rate Risk Specialist"/>
    <s v="Analytics &amp; Interest Rate Risk Specialist"/>
    <s v="Kantor Pusat - Graha CIMB Niaga"/>
    <s v="JAKARTA SELATAN"/>
    <s v="Dki Jakarta"/>
    <d v="1992-06-02T00:00:00"/>
    <d v="2015-02-23T00:00:00"/>
    <s v="Male"/>
    <s v="KP"/>
    <s v="ADRIAN.STEFAN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3004302"/>
    <s v="ARI KUSTIYANTO"/>
    <s v="U7"/>
    <x v="11"/>
    <s v="Capital &amp; Balance Sheet Management"/>
    <s v="Analytics &amp; Interest Rate Risk"/>
    <s v="---"/>
    <s v="---"/>
    <s v="Analytics &amp; Interest Rate Risk Specialist"/>
    <s v="Analytics &amp; Interest Rate Risk Specialist"/>
    <s v="Kantor Pusat - Graha CIMB Niaga"/>
    <s v="JAKARTA SELATAN"/>
    <s v="Dki Jakarta"/>
    <d v="1971-11-17T00:00:00"/>
    <d v="1997-05-01T00:00:00"/>
    <s v="Male"/>
    <s v="KP"/>
    <s v="AKUSTIYANTO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5407058"/>
    <s v="WIANGGA FEBRANTO RAMADHAN"/>
    <s v="U7"/>
    <x v="11"/>
    <s v="Capital &amp; Balance Sheet Management"/>
    <s v="Analytics &amp; Interest Rate Risk"/>
    <s v="---"/>
    <s v="---"/>
    <s v="Analytics &amp; Interest Rate Risk Specialist"/>
    <s v="Analytics &amp; Interest Rate Risk Specialist"/>
    <s v="Kantor Pusat - Graha CIMB Niaga"/>
    <s v="JAKARTA SELATAN"/>
    <s v="Dki Jakarta"/>
    <d v="1996-02-02T00:00:00"/>
    <d v="2024-04-22T00:00:00"/>
    <s v="Male"/>
    <s v="KP"/>
    <s v="Wiangga.Ramadhan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3036767"/>
    <s v="ANISA HARINI PARAMITA"/>
    <s v="U4"/>
    <x v="11"/>
    <s v="Capital &amp; Balance Sheet Management"/>
    <s v="Capital Management"/>
    <s v="---"/>
    <s v="---"/>
    <s v="Capital Management Lead"/>
    <s v="Capital Management Lead"/>
    <s v="Kantor Fungsional Non Operasional - Menara Sentraya"/>
    <s v="JAKARTA SELATAN"/>
    <s v="Dki Jakarta"/>
    <d v="1990-04-23T00:00:00"/>
    <d v="2018-11-05T00:00:00"/>
    <s v="Female"/>
    <s v="KFNO"/>
    <s v="ANISA.PARAMITA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3038392"/>
    <s v="JUARDY RAMSANO"/>
    <s v="U7"/>
    <x v="11"/>
    <s v="Capital &amp; Balance Sheet Management"/>
    <s v="Capital Management"/>
    <s v="---"/>
    <s v="---"/>
    <s v="Capital Management Specialist"/>
    <s v="Capital Management Specialist"/>
    <s v="Kantor Fungsional Non Operasional - Menara Sentraya"/>
    <s v="JAKARTA SELATAN"/>
    <s v="Dki Jakarta"/>
    <d v="1986-06-04T00:00:00"/>
    <d v="2019-07-01T00:00:00"/>
    <s v="Male"/>
    <s v="KFNO"/>
    <s v="JUARDY.RAMSANO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3041431"/>
    <s v="RESTI ZULIA DINANIAR"/>
    <s v="U7"/>
    <x v="11"/>
    <s v="Capital &amp; Balance Sheet Management"/>
    <s v="Capital Management"/>
    <s v="---"/>
    <s v="---"/>
    <s v="Capital Management Specialist"/>
    <s v="Capital Management Specialist"/>
    <s v="Kantor Fungsional Non Operasional - Menara Sentraya"/>
    <s v="JAKARTA SELATAN"/>
    <s v="Dki Jakarta"/>
    <d v="1990-07-14T00:00:00"/>
    <d v="2020-07-06T00:00:00"/>
    <s v="Female"/>
    <s v="KFNO"/>
    <s v="RESTI.DINANIAR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3038991"/>
    <s v="MARGARETA"/>
    <s v="U5"/>
    <x v="11"/>
    <s v="Capital &amp; Balance Sheet Management"/>
    <s v="FTP Framework, Infrastructure &amp; Liquidity"/>
    <s v="---"/>
    <s v="---"/>
    <s v="FTP Framework, Infrastructure &amp; Liquidity Lead"/>
    <s v="FTP Framework, Infrastructure &amp; Liquidity Lead"/>
    <s v="Kantor Pusat - Graha CIMB Niaga"/>
    <s v="JAKARTA SELATAN"/>
    <s v="Dki Jakarta"/>
    <d v="1995-01-18T00:00:00"/>
    <d v="2019-09-06T00:00:00"/>
    <s v="Female"/>
    <s v="KP"/>
    <s v="MARGARETA.MARGARETA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3033733"/>
    <s v="ELSA NURUL AZIZI"/>
    <s v="U7"/>
    <x v="11"/>
    <s v="Capital &amp; Balance Sheet Management"/>
    <s v="FTP Framework, Infrastructure &amp; Liquidity"/>
    <s v="---"/>
    <s v="---"/>
    <s v="FTP Framework, Infrastructure &amp; Liquidity Specialist"/>
    <s v="FTP Framework, Infrastructure &amp; Liquidity Specialist"/>
    <s v="Kantor Pusat - Graha CIMB Niaga"/>
    <s v="JAKARTA SELATAN"/>
    <s v="Dki Jakarta"/>
    <d v="1993-09-18T00:00:00"/>
    <d v="2017-07-03T00:00:00"/>
    <s v="Female"/>
    <s v="KP"/>
    <s v="ELSA.AZIZI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5380358"/>
    <s v="RIKI YULIANTO"/>
    <s v="U7"/>
    <x v="11"/>
    <s v="Capital &amp; Balance Sheet Management"/>
    <s v="FTP Framework, Infrastructure &amp; Liquidity"/>
    <s v="---"/>
    <s v="---"/>
    <s v="FTP Framework, Infrastructure &amp; Liquidity Specialist"/>
    <s v="FTP Framework, Infrastructure &amp; Liquidity Specialist"/>
    <s v="Kantor Pusat - Graha CIMB Niaga"/>
    <s v="JAKARTA SELATAN"/>
    <s v="Dki Jakarta"/>
    <d v="1996-07-01T00:00:00"/>
    <d v="2022-12-19T00:00:00"/>
    <s v="Male"/>
    <s v="KP"/>
    <s v="Riki.Yulianto@cimbniaga.co.id"/>
    <s v="D-2"/>
    <n v="3014747"/>
    <s v="GARRY JUSRIEL KAMIL"/>
    <s v="Head of Capital &amp; Balance Sheet Management"/>
    <m/>
    <m/>
    <m/>
    <m/>
    <x v="1"/>
    <m/>
    <m/>
    <x v="0"/>
    <n v="0"/>
    <x v="0"/>
    <n v="0"/>
    <x v="0"/>
    <n v="0"/>
  </r>
  <r>
    <n v="5360747"/>
    <s v="RIDWAN ADINATA"/>
    <s v="U3"/>
    <x v="11"/>
    <s v="Finance"/>
    <s v="Accounting Standard Implementation"/>
    <s v="---"/>
    <s v="---"/>
    <s v="Accounting Standard Implementation Head"/>
    <s v="Accounting Standard Implementation Head"/>
    <s v="Kantor Fungsional Non Operasional - Menara Sentraya"/>
    <s v="JAKARTA SELATAN"/>
    <s v="Dki Jakarta"/>
    <d v="1987-01-26T00:00:00"/>
    <d v="2022-01-24T00:00:00"/>
    <s v="Male"/>
    <s v="KFNO"/>
    <s v="Ridwan.Adinata@cimbniaga.co.id"/>
    <s v="D-2"/>
    <n v="3037514"/>
    <s v="LEE KAI KWONG"/>
    <s v="Strategy &amp; Finance Director"/>
    <m/>
    <m/>
    <m/>
    <m/>
    <x v="1"/>
    <m/>
    <m/>
    <x v="1"/>
    <n v="1"/>
    <x v="2"/>
    <n v="1"/>
    <x v="2"/>
    <n v="1"/>
  </r>
  <r>
    <n v="3016221"/>
    <s v="RUDY WINATA"/>
    <s v="U5"/>
    <x v="11"/>
    <s v="Finance"/>
    <s v="Accounting Standard Implementation"/>
    <s v="Accounting Policy &amp; Advisory"/>
    <s v="---"/>
    <s v="Accounting Policy &amp; Advisory Specialist"/>
    <s v="Accounting Policy &amp; Advisory Specialist"/>
    <s v="Kantor Fungsional Non Operasional - Menara Sentraya"/>
    <s v="JAKARTA SELATAN"/>
    <s v="Dki Jakarta"/>
    <d v="1983-07-19T00:00:00"/>
    <d v="2011-06-01T00:00:00"/>
    <s v="Male"/>
    <s v="KFNO"/>
    <s v="RUDY.WINATA@CIMBNIAGA.CO.ID"/>
    <s v="D-3"/>
    <n v="5360747"/>
    <s v="RIDWAN ADINATA"/>
    <s v="Accounting Standard Implementation Head"/>
    <m/>
    <m/>
    <m/>
    <m/>
    <x v="1"/>
    <m/>
    <m/>
    <x v="1"/>
    <n v="1"/>
    <x v="0"/>
    <n v="0"/>
    <x v="0"/>
    <n v="0.5"/>
  </r>
  <r>
    <n v="3031254"/>
    <s v="RICKY HADIPUTRA"/>
    <s v="U6"/>
    <x v="11"/>
    <s v="Finance"/>
    <s v="Accounting Standard Implementation"/>
    <s v="Accounting Policy &amp; Advisory"/>
    <s v="---"/>
    <s v="Accounting Policy &amp; Advisory Specialist"/>
    <s v="Accounting Policy &amp; Advisory Specialist"/>
    <s v="Kantor Fungsional Non Operasional - Menara Sentraya"/>
    <s v="JAKARTA SELATAN"/>
    <s v="Dki Jakarta"/>
    <d v="1988-12-21T00:00:00"/>
    <d v="2016-06-01T00:00:00"/>
    <s v="Male"/>
    <s v="KFNO"/>
    <s v="RICKY.HADIPUTRA@CIMBNIAGA.CO.ID"/>
    <s v="D-3"/>
    <n v="5360747"/>
    <s v="RIDWAN ADINATA"/>
    <s v="Accounting Standard Implementation Head"/>
    <m/>
    <m/>
    <m/>
    <m/>
    <x v="1"/>
    <m/>
    <m/>
    <x v="0"/>
    <n v="0"/>
    <x v="0"/>
    <n v="0"/>
    <x v="0"/>
    <n v="0"/>
  </r>
  <r>
    <n v="5313706"/>
    <s v="YOVANKA GABRIELLA LYDIA SIANIPAR"/>
    <s v="U5"/>
    <x v="11"/>
    <s v="Finance"/>
    <s v="Accounting Standard Implementation"/>
    <s v="IFRS Implementation D3"/>
    <s v="---"/>
    <s v="IFRS Implementation Head"/>
    <s v="IFRS Implementation Head"/>
    <s v="Kantor Fungsional Non Operasional - Menara Sentraya"/>
    <s v="JAKARTA SELATAN"/>
    <s v="Dki Jakarta"/>
    <d v="1995-12-13T00:00:00"/>
    <d v="2021-02-15T00:00:00"/>
    <s v="Female"/>
    <s v="KFNO"/>
    <s v="Yovanka.Sianipar@cimbniaga.co.id"/>
    <s v="D-3"/>
    <n v="5360747"/>
    <s v="RIDWAN ADINATA"/>
    <s v="Accounting Standard Implementation Head"/>
    <m/>
    <m/>
    <m/>
    <m/>
    <x v="1"/>
    <m/>
    <m/>
    <x v="0"/>
    <n v="0"/>
    <x v="0"/>
    <n v="0"/>
    <x v="0"/>
    <n v="0"/>
  </r>
  <r>
    <n v="3039769"/>
    <s v="CINDY NOVELIA"/>
    <s v="U5"/>
    <x v="11"/>
    <s v="Finance"/>
    <s v="Accounting Standard Implementation"/>
    <s v="IFRS Individual Assessment"/>
    <s v="---"/>
    <s v="IFRS Individual Assessment Lead"/>
    <s v="IFRS Individual Assessment Lead"/>
    <s v="Kantor Fungsional Non Operasional - Menara Sentraya"/>
    <s v="JAKARTA SELATAN"/>
    <s v="Dki Jakarta"/>
    <d v="1993-11-02T00:00:00"/>
    <d v="2019-11-18T00:00:00"/>
    <s v="Female"/>
    <s v="KFNO"/>
    <s v="CINDY.NOVELIA@CIMBNIAGA.CO.ID"/>
    <s v="D-3"/>
    <n v="5360747"/>
    <s v="RIDWAN ADINATA"/>
    <s v="Accounting Standard Implementation Head"/>
    <m/>
    <m/>
    <m/>
    <m/>
    <x v="1"/>
    <m/>
    <m/>
    <x v="0"/>
    <n v="0"/>
    <x v="0"/>
    <n v="0"/>
    <x v="0"/>
    <n v="0"/>
  </r>
  <r>
    <n v="3036625"/>
    <s v="THENDI CHANDRA EFENDI"/>
    <s v="U6"/>
    <x v="11"/>
    <s v="Finance"/>
    <s v="Accounting Standard Implementation"/>
    <s v="IFRS Individual Assessment"/>
    <s v="---"/>
    <s v="IFRS Individual Assessment Specialist"/>
    <s v="IFRS Individual Assessment Specialist"/>
    <s v="Kantor Fungsional Non Operasional - Menara Sentraya"/>
    <s v="JAKARTA SELATAN"/>
    <s v="Dki Jakarta"/>
    <d v="1992-10-16T00:00:00"/>
    <d v="2018-10-08T00:00:00"/>
    <s v="Male"/>
    <s v="KFNO"/>
    <s v="THENDI.EFENDI@CIMBNIAGA.CO.ID"/>
    <s v="D-3"/>
    <n v="5360747"/>
    <s v="RIDWAN ADINATA"/>
    <s v="Accounting Standard Implementation Head"/>
    <m/>
    <m/>
    <m/>
    <m/>
    <x v="1"/>
    <m/>
    <m/>
    <x v="0"/>
    <n v="0"/>
    <x v="0"/>
    <n v="0"/>
    <x v="0"/>
    <n v="0"/>
  </r>
  <r>
    <n v="5398023"/>
    <s v="LIVIA JANE BUDIARTO"/>
    <s v="U7"/>
    <x v="11"/>
    <s v="Finance"/>
    <s v="Accounting Standard Implementation"/>
    <s v="IFRS Individual Assessment"/>
    <s v="---"/>
    <s v="IFRS Individual Assessment Specialist"/>
    <s v="IFRS Individual Assessment Specialist"/>
    <s v="Kantor Fungsional Non Operasional - Menara Sentraya"/>
    <s v="JAKARTA SELATAN"/>
    <s v="Dki Jakarta"/>
    <d v="1998-01-22T00:00:00"/>
    <d v="2023-10-23T00:00:00"/>
    <s v="Female"/>
    <s v="KFNO"/>
    <s v="livia.budiarto@cimbniaga.co.id"/>
    <s v="D-3"/>
    <n v="5360747"/>
    <s v="RIDWAN ADINATA"/>
    <s v="Accounting Standard Implementation Head"/>
    <m/>
    <m/>
    <m/>
    <m/>
    <x v="1"/>
    <m/>
    <m/>
    <x v="0"/>
    <n v="0"/>
    <x v="0"/>
    <n v="0"/>
    <x v="0"/>
    <n v="0"/>
  </r>
  <r>
    <n v="5336858"/>
    <s v="CECILIA ZSA ZSA LILAKSANA"/>
    <s v="U5"/>
    <x v="11"/>
    <s v="Finance"/>
    <s v="Accounting Standard Implementation"/>
    <s v="IFRS Project D3"/>
    <s v="---"/>
    <s v="IFRS Project Head"/>
    <s v="IFRS Project Head"/>
    <s v="Kantor Fungsional Non Operasional - Menara Sentraya"/>
    <s v="JAKARTA SELATAN"/>
    <s v="Dki Jakarta"/>
    <d v="1995-02-09T00:00:00"/>
    <d v="2021-08-02T00:00:00"/>
    <s v="Female"/>
    <s v="KFNO"/>
    <s v="Cecilia.Lilaksana@cimbniaga.co.id"/>
    <s v="D-3"/>
    <n v="5360747"/>
    <s v="RIDWAN ADINATA"/>
    <s v="Accounting Standard Implementation Head"/>
    <m/>
    <m/>
    <m/>
    <m/>
    <x v="1"/>
    <m/>
    <m/>
    <x v="0"/>
    <n v="0.8"/>
    <x v="0"/>
    <n v="0"/>
    <x v="0"/>
    <n v="0.4"/>
  </r>
  <r>
    <n v="5376050"/>
    <s v="EUGENIA ANGELINE VINDHY"/>
    <s v="U6"/>
    <x v="11"/>
    <s v="Finance"/>
    <s v="Accounting Standard Implementation"/>
    <s v="IFRS Implementation D3"/>
    <s v="IFRS Implementation D4"/>
    <s v="IFRS Implementation Specialist"/>
    <s v="IFRS Implementation Specialist"/>
    <s v="Kantor Fungsional Non Operasional - Menara Sentraya"/>
    <s v="JAKARTA SELATAN"/>
    <s v="Dki Jakarta"/>
    <d v="1997-05-14T00:00:00"/>
    <d v="2022-09-26T00:00:00"/>
    <s v="Female"/>
    <s v="KFNO"/>
    <s v="Eugenia.Vindhy@cimbniaga.co.id"/>
    <s v="D-4"/>
    <n v="5313706"/>
    <s v="YOVANKA GABRIELLA LYDIA SIANIPAR"/>
    <s v="IFRS Implementation Head"/>
    <m/>
    <m/>
    <m/>
    <m/>
    <x v="1"/>
    <m/>
    <m/>
    <x v="0"/>
    <n v="0.35"/>
    <x v="0"/>
    <n v="0"/>
    <x v="0"/>
    <n v="0.17499999999999999"/>
  </r>
  <r>
    <n v="5357968"/>
    <s v="BOBI DIAZ PERMANA"/>
    <s v="U7"/>
    <x v="11"/>
    <s v="Finance"/>
    <s v="Accounting Standard Implementation"/>
    <s v="IFRS Implementation D3"/>
    <s v="IFRS Implementation D4"/>
    <s v="IFRS Implementation Specialist"/>
    <s v="IFRS Implementation Specialist"/>
    <s v="Kantor Fungsional Non Operasional - Menara Sentraya"/>
    <s v="JAKARTA SELATAN"/>
    <s v="Dki Jakarta"/>
    <d v="1994-12-09T00:00:00"/>
    <d v="2021-11-29T00:00:00"/>
    <s v="Male"/>
    <s v="KFNO"/>
    <s v="Bobi.Permana@cimbniaga.co.id"/>
    <s v="D-4"/>
    <n v="5313706"/>
    <s v="YOVANKA GABRIELLA LYDIA SIANIPAR"/>
    <s v="IFRS Implementation Head"/>
    <m/>
    <m/>
    <m/>
    <m/>
    <x v="1"/>
    <m/>
    <m/>
    <x v="0"/>
    <n v="0"/>
    <x v="0"/>
    <n v="0"/>
    <x v="0"/>
    <n v="0"/>
  </r>
  <r>
    <n v="3039584"/>
    <s v="FRANCISCUS ARI H."/>
    <s v="U7"/>
    <x v="11"/>
    <s v="Finance"/>
    <s v="Accounting Standard Implementation"/>
    <s v="IFRS Implementation D3"/>
    <s v="IFRS Implementation D4"/>
    <s v="IFRS Implementation Specialist"/>
    <s v="IFRS Implementation Specialist"/>
    <s v="Kantor Fungsional Non Operasional - Menara Sentraya"/>
    <s v="JAKARTA SELATAN"/>
    <s v="Dki Jakarta"/>
    <d v="1994-09-20T00:00:00"/>
    <d v="2019-10-31T00:00:00"/>
    <s v="Male"/>
    <s v="KFNO"/>
    <s v="FRANCISCUS.H@CIMBNIAGA.CO.ID"/>
    <s v="D-4"/>
    <n v="5313706"/>
    <s v="YOVANKA GABRIELLA LYDIA SIANIPAR"/>
    <s v="IFRS Implementation Head"/>
    <m/>
    <m/>
    <m/>
    <m/>
    <x v="1"/>
    <m/>
    <m/>
    <x v="0"/>
    <n v="0.5"/>
    <x v="0"/>
    <n v="0"/>
    <x v="0"/>
    <n v="0.25"/>
  </r>
  <r>
    <n v="5347580"/>
    <s v="FERRY WISNUARGO"/>
    <s v="U6"/>
    <x v="11"/>
    <s v="Finance"/>
    <s v="Accounting Standard Implementation"/>
    <s v="IFRS Project D3"/>
    <s v="IFRS Project D4"/>
    <s v="IFRS Project Specialist"/>
    <s v="IFRS Project Specialist"/>
    <s v="Kantor Fungsional Non Operasional - Menara Sentraya"/>
    <s v="JAKARTA SELATAN"/>
    <s v="Dki Jakarta"/>
    <d v="1990-02-11T00:00:00"/>
    <d v="2021-09-20T00:00:00"/>
    <s v="Male"/>
    <s v="KFNO"/>
    <s v="ferry.wisnuargo@cimbniaga.co.id"/>
    <s v="D-4"/>
    <n v="5336858"/>
    <s v="CECILIA ZSA ZSA LILAKSANA"/>
    <s v="IFRS Project Head"/>
    <m/>
    <m/>
    <m/>
    <m/>
    <x v="1"/>
    <m/>
    <m/>
    <x v="0"/>
    <n v="0.45"/>
    <x v="0"/>
    <n v="0"/>
    <x v="0"/>
    <n v="0.22500000000000001"/>
  </r>
  <r>
    <n v="5376132"/>
    <s v="ANDRI ARINDIAH OKTAVIA"/>
    <s v="U7"/>
    <x v="11"/>
    <s v="Finance"/>
    <s v="Accounting Standard Implementation"/>
    <s v="IFRS Project D3"/>
    <s v="IFRS Project D4"/>
    <s v="IFRS Project Specialist"/>
    <s v="IFRS Project Specialist"/>
    <s v="Kantor Fungsional Non Operasional - Menara Sentraya"/>
    <s v="JAKARTA SELATAN"/>
    <s v="Dki Jakarta"/>
    <d v="1995-10-18T00:00:00"/>
    <d v="2022-09-26T00:00:00"/>
    <s v="Female"/>
    <s v="KFNO"/>
    <s v="Andri.Oktavia@cimbniaga.co.id"/>
    <s v="D-4"/>
    <n v="5336858"/>
    <s v="CECILIA ZSA ZSA LILAKSANA"/>
    <s v="IFRS Project Head"/>
    <m/>
    <m/>
    <m/>
    <m/>
    <x v="1"/>
    <m/>
    <m/>
    <x v="0"/>
    <n v="0"/>
    <x v="0"/>
    <n v="0"/>
    <x v="0"/>
    <n v="0"/>
  </r>
  <r>
    <n v="3016850"/>
    <s v="SAPHIRA MARGA RENATI HASAN"/>
    <s v="U3"/>
    <x v="11"/>
    <s v="Finance"/>
    <s v="Budgeting, Capital Expenditure &amp; Investment"/>
    <s v="---"/>
    <s v="---"/>
    <s v="Budgeting, Capital Expenditure &amp; Investment Head"/>
    <s v="Budgeting, Capital Expenditure &amp; Investment Head"/>
    <s v="Kantor Fungsional Non Operasional - Menara Sentraya"/>
    <s v="JAKARTA SELATAN"/>
    <s v="Dki Jakarta"/>
    <d v="1978-10-15T00:00:00"/>
    <d v="2011-08-01T00:00:00"/>
    <s v="Female"/>
    <s v="KFNO"/>
    <s v="IRA.HASAN@CIMBNIAGA.CO.ID"/>
    <s v="D-2"/>
    <n v="3037514"/>
    <s v="LEE KAI KWONG"/>
    <s v="Strategy &amp; Finance Director"/>
    <m/>
    <m/>
    <m/>
    <m/>
    <x v="1"/>
    <m/>
    <m/>
    <x v="0"/>
    <n v="0"/>
    <x v="0"/>
    <n v="0"/>
    <x v="0"/>
    <n v="0"/>
  </r>
  <r>
    <n v="3016246"/>
    <s v="WINDA FAJARISTI KUSUMA PRATIWI"/>
    <s v="U4"/>
    <x v="11"/>
    <s v="Finance"/>
    <s v="Budgeting, Capital Expenditure &amp; Investment"/>
    <s v="Budgeting D3"/>
    <s v="---"/>
    <s v="Budgeting Head"/>
    <s v="Budgeting Head"/>
    <s v="Kantor Fungsional Non Operasional - Menara Sentraya"/>
    <s v="JAKARTA SELATAN"/>
    <s v="Dki Jakarta"/>
    <d v="1989-01-31T00:00:00"/>
    <d v="2011-06-08T00:00:00"/>
    <s v="Female"/>
    <s v="KFNO"/>
    <s v="WINDA.FAJARISTI@CIMBNIAGA.CO.ID"/>
    <s v="D-3"/>
    <n v="3016850"/>
    <s v="SAPHIRA MARGA RENATI HASAN"/>
    <s v="Budgeting, Capital Expenditure &amp; Investment Head"/>
    <m/>
    <m/>
    <m/>
    <m/>
    <x v="1"/>
    <m/>
    <m/>
    <x v="0"/>
    <n v="0"/>
    <x v="0"/>
    <n v="0"/>
    <x v="0"/>
    <n v="0"/>
  </r>
  <r>
    <n v="3014206"/>
    <s v="DEVY SOEGIARTO"/>
    <s v="U5"/>
    <x v="11"/>
    <s v="Finance"/>
    <s v="Budgeting, Capital Expenditure &amp; Investment"/>
    <s v="Capital Expenditure &amp; Invesment D3"/>
    <s v="---"/>
    <s v="Capital Expenditure &amp; Invesment Head"/>
    <s v="Capital Expenditure &amp; Invesment Head"/>
    <s v="Kantor Fungsional Non Operasional - Menara Sentraya"/>
    <s v="JAKARTA SELATAN"/>
    <s v="Dki Jakarta"/>
    <d v="1978-07-05T00:00:00"/>
    <d v="2010-10-18T00:00:00"/>
    <s v="Male"/>
    <s v="KFNO"/>
    <s v="DEVY.SOEGIARTO@CIMBNIAGA.CO.ID"/>
    <s v="D-3"/>
    <n v="3016850"/>
    <s v="SAPHIRA MARGA RENATI HASAN"/>
    <s v="Budgeting, Capital Expenditure &amp; Investment Head"/>
    <m/>
    <m/>
    <m/>
    <m/>
    <x v="1"/>
    <m/>
    <m/>
    <x v="0"/>
    <n v="0"/>
    <x v="0"/>
    <n v="0"/>
    <x v="0"/>
    <n v="0"/>
  </r>
  <r>
    <n v="3013765"/>
    <s v="HARIZKA AMIR"/>
    <s v="U5"/>
    <x v="11"/>
    <s v="Finance"/>
    <s v="Budgeting, Capital Expenditure &amp; Investment"/>
    <s v="Regulatory Financial Planning"/>
    <s v="---"/>
    <s v="Regulatory Financial Planning Specialist"/>
    <s v="Regulatory Financial Planning Specialist"/>
    <s v="Kantor Fungsional Non Operasional - Menara Sentraya"/>
    <s v="JAKARTA SELATAN"/>
    <s v="Dki Jakarta"/>
    <d v="1984-03-05T00:00:00"/>
    <d v="2010-08-23T00:00:00"/>
    <s v="Male"/>
    <s v="KFNO"/>
    <s v="HARIZKA.AMIR@CIMBNIAGA.CO.ID"/>
    <s v="D-3"/>
    <n v="3016850"/>
    <s v="SAPHIRA MARGA RENATI HASAN"/>
    <s v="Budgeting, Capital Expenditure &amp; Investment Head"/>
    <m/>
    <m/>
    <m/>
    <m/>
    <x v="1"/>
    <m/>
    <m/>
    <x v="0"/>
    <n v="0"/>
    <x v="0"/>
    <n v="0"/>
    <x v="0"/>
    <n v="0"/>
  </r>
  <r>
    <n v="5369079"/>
    <s v="AGNERISA RATNA SAFIRA"/>
    <s v="U6"/>
    <x v="11"/>
    <s v="Finance"/>
    <s v="Budgeting, Capital Expenditure &amp; Investment"/>
    <s v="Budgeting D3"/>
    <s v="Budgeting D4"/>
    <s v="Budgeting Specialist"/>
    <s v="Budgeting Specialist"/>
    <s v="Kantor Fungsional Non Operasional - Menara Sentraya"/>
    <s v="JAKARTA SELATAN"/>
    <s v="Dki Jakarta"/>
    <d v="1995-12-26T00:00:00"/>
    <d v="2022-05-23T00:00:00"/>
    <s v="Female"/>
    <s v="KFNO"/>
    <s v="Agnerisa.Safira@cimbniaga.co.id"/>
    <s v="D-4"/>
    <n v="3016246"/>
    <s v="WINDA FAJARISTI KUSUMA PRATIWI"/>
    <s v="Budgeting Head"/>
    <m/>
    <m/>
    <m/>
    <m/>
    <x v="1"/>
    <m/>
    <m/>
    <x v="0"/>
    <n v="0"/>
    <x v="0"/>
    <n v="0"/>
    <x v="0"/>
    <n v="0"/>
  </r>
  <r>
    <n v="5601553"/>
    <s v="ANGGA WIRIAWAN"/>
    <s v="U6"/>
    <x v="11"/>
    <s v="Finance"/>
    <s v="Budgeting, Capital Expenditure &amp; Investment"/>
    <s v="Budgeting D3"/>
    <s v="Budgeting D4"/>
    <s v="Budgeting Specialist"/>
    <s v="Budgeting Specialist"/>
    <s v="Kantor Fungsional Non Operasional - Menara Sentraya"/>
    <s v="JAKARTA SELATAN"/>
    <s v="Dki Jakarta"/>
    <d v="1995-07-16T00:00:00"/>
    <d v="2025-12-01T00:00:00"/>
    <s v="Male"/>
    <s v="KFNO"/>
    <s v="angga.wiriawan@cimbniaga.co.id"/>
    <s v="D-4"/>
    <n v="3016246"/>
    <s v="WINDA FAJARISTI KUSUMA PRATIWI"/>
    <s v="Budgeting Head"/>
    <m/>
    <m/>
    <m/>
    <m/>
    <x v="1"/>
    <m/>
    <m/>
    <x v="0"/>
    <n v="0"/>
    <x v="1"/>
    <e v="#N/A"/>
    <x v="1"/>
    <e v="#N/A"/>
  </r>
  <r>
    <n v="5601634"/>
    <s v="SHIERRA TAVIA"/>
    <s v="U6"/>
    <x v="11"/>
    <s v="Finance"/>
    <s v="Budgeting, Capital Expenditure &amp; Investment"/>
    <s v="Budgeting D3"/>
    <s v="Budgeting D4"/>
    <s v="Budgeting Specialist"/>
    <s v="Budgeting Specialist"/>
    <s v="Kantor Fungsional Non Operasional - Menara Sentraya"/>
    <s v="JAKARTA SELATAN"/>
    <s v="Dki Jakarta"/>
    <d v="1995-10-19T00:00:00"/>
    <d v="2025-12-01T00:00:00"/>
    <s v="Female"/>
    <s v="KFNO"/>
    <s v="shierra.tavia@cimbniaga.co.id"/>
    <s v="D-4"/>
    <n v="3016246"/>
    <s v="WINDA FAJARISTI KUSUMA PRATIWI"/>
    <s v="Budgeting Head"/>
    <m/>
    <m/>
    <m/>
    <m/>
    <x v="1"/>
    <m/>
    <m/>
    <x v="0"/>
    <n v="0"/>
    <x v="1"/>
    <e v="#N/A"/>
    <x v="1"/>
    <e v="#N/A"/>
  </r>
  <r>
    <n v="3029595"/>
    <s v="OKI KARYANA"/>
    <s v="U6"/>
    <x v="11"/>
    <s v="Finance"/>
    <s v="Budgeting, Capital Expenditure &amp; Investment"/>
    <s v="Capital Expenditure &amp; Invesment D3"/>
    <s v="Capital Expenditure &amp; Invesment D4"/>
    <s v="Capital Expenditure &amp; Invesment Specialist"/>
    <s v="Capital Expenditure &amp; Invesment Specialist"/>
    <s v="Kantor Fungsional Non Operasional - Menara Sentraya"/>
    <s v="JAKARTA SELATAN"/>
    <s v="Dki Jakarta"/>
    <d v="1984-10-08T00:00:00"/>
    <d v="2015-06-22T00:00:00"/>
    <s v="Male"/>
    <s v="KFNO"/>
    <s v="OKI.KARYANA@CIMBNIAGA.CO.ID"/>
    <s v="D-4"/>
    <n v="3014206"/>
    <s v="DEVY SOEGIARTO"/>
    <s v="Capital Expenditure &amp; Investment Head"/>
    <m/>
    <m/>
    <m/>
    <m/>
    <x v="1"/>
    <m/>
    <m/>
    <x v="0"/>
    <n v="0"/>
    <x v="0"/>
    <n v="0"/>
    <x v="0"/>
    <n v="0"/>
  </r>
  <r>
    <n v="3025985"/>
    <s v="FABIO ROSSANO SOETARSO"/>
    <s v="U7"/>
    <x v="11"/>
    <s v="Finance"/>
    <s v="Budgeting, Capital Expenditure &amp; Investment"/>
    <s v="Capital Expenditure &amp; Invesment D3"/>
    <s v="Capital Expenditure &amp; Invesment D4"/>
    <s v="Capital Expenditure &amp; Invesment Specialist"/>
    <s v="Capital Expenditure &amp; Invesment Specialist"/>
    <s v="Kantor Fungsional Non Operasional - Menara Sentraya"/>
    <s v="JAKARTA SELATAN"/>
    <s v="Dki Jakarta"/>
    <d v="1989-02-26T00:00:00"/>
    <d v="2014-03-17T00:00:00"/>
    <s v="Male"/>
    <s v="KFNO"/>
    <s v="FABIO.SOETARSO@CIMBNIAGA.CO.ID"/>
    <s v="D-4"/>
    <n v="3014206"/>
    <s v="DEVY SOEGIARTO"/>
    <s v="Capital Expenditure &amp; Investment Head"/>
    <m/>
    <m/>
    <m/>
    <m/>
    <x v="1"/>
    <m/>
    <m/>
    <x v="0"/>
    <n v="0"/>
    <x v="0"/>
    <n v="0"/>
    <x v="0"/>
    <n v="0"/>
  </r>
  <r>
    <n v="3014827"/>
    <s v="KURNIA AGUSTINA"/>
    <s v="U3"/>
    <x v="11"/>
    <s v="Finance"/>
    <s v="Cost Management"/>
    <s v="---"/>
    <s v="---"/>
    <s v="Cost Management Head"/>
    <s v="Cost Management Head"/>
    <s v="Kantor Fungsional Non Operasional - Menara Sentraya"/>
    <s v="JAKARTA SELATAN"/>
    <s v="Dki Jakarta"/>
    <d v="1972-08-10T00:00:00"/>
    <d v="2010-12-13T00:00:00"/>
    <s v="Female"/>
    <s v="KFNO"/>
    <s v="KURNIA.AGUSTINA@CIMBNIAGA.CO.ID"/>
    <s v="D-2"/>
    <n v="3037514"/>
    <s v="LEE KAI KWONG"/>
    <s v="Strategy &amp; Finance Director"/>
    <m/>
    <m/>
    <m/>
    <m/>
    <x v="1"/>
    <m/>
    <m/>
    <x v="1"/>
    <n v="1"/>
    <x v="2"/>
    <n v="1"/>
    <x v="2"/>
    <n v="1"/>
  </r>
  <r>
    <n v="3017454"/>
    <s v="SAFRANTI NOORMA SINTA"/>
    <s v="U4"/>
    <x v="11"/>
    <s v="Finance"/>
    <s v="Cost Management"/>
    <s v="Cost Analysis &amp; Improvement"/>
    <s v="---"/>
    <s v="Cost Analysis &amp; Improvement Head"/>
    <s v="Cost Analysis &amp; Improvement Head"/>
    <s v="Kantor Fungsional Non Operasional - Menara Sentraya"/>
    <s v="JAKARTA SELATAN"/>
    <s v="Dki Jakarta"/>
    <d v="1978-01-27T00:00:00"/>
    <d v="2011-11-01T00:00:00"/>
    <s v="Female"/>
    <s v="KFNO"/>
    <s v="SAFRANTI.NOORMA@CIMBNIAGA.CO.ID"/>
    <s v="D-3"/>
    <n v="3014827"/>
    <s v="KURNIA AGUSTINA"/>
    <s v="Cost Management Head"/>
    <m/>
    <m/>
    <m/>
    <m/>
    <x v="1"/>
    <m/>
    <m/>
    <x v="0"/>
    <n v="0.65"/>
    <x v="0"/>
    <n v="0"/>
    <x v="0"/>
    <n v="0.32500000000000001"/>
  </r>
  <r>
    <n v="3036020"/>
    <s v="SULAMIT SINAMBELA"/>
    <s v="U9"/>
    <x v="11"/>
    <s v="Finance"/>
    <s v="Cost Management"/>
    <s v="Funding Business Finance"/>
    <s v="---"/>
    <s v="Funding Business Finance Specialist"/>
    <s v="Funding Business Finance Specialist"/>
    <s v="Kantor Fungsional Non Operasional - Menara Sentraya"/>
    <s v="JAKARTA SELATAN"/>
    <s v="Dki Jakarta"/>
    <d v="1990-07-17T00:00:00"/>
    <d v="2018-07-02T00:00:00"/>
    <s v="Female"/>
    <s v="KFNO"/>
    <s v="Sulamit.Sinambela@cimbniaga.co.id"/>
    <s v="D-3"/>
    <n v="3014827"/>
    <s v="KURNIA AGUSTINA"/>
    <s v="Cost Management Head"/>
    <m/>
    <m/>
    <m/>
    <m/>
    <x v="1"/>
    <m/>
    <m/>
    <x v="1"/>
    <n v="1"/>
    <x v="2"/>
    <n v="1"/>
    <x v="2"/>
    <n v="1"/>
  </r>
  <r>
    <n v="3014994"/>
    <s v="RIZKA FIRDAYANTI"/>
    <s v="U7"/>
    <x v="11"/>
    <s v="Finance"/>
    <s v="Cost Management"/>
    <s v="Lending Business Finance"/>
    <s v="---"/>
    <s v="Lending Business Finance Specialist"/>
    <s v="Lending Business Finance Specialist"/>
    <s v="Kantor Fungsional Non Operasional - Menara Sentraya"/>
    <s v="JAKARTA SELATAN"/>
    <s v="Dki Jakarta"/>
    <d v="1985-02-14T00:00:00"/>
    <d v="2010-12-19T00:00:00"/>
    <s v="Female"/>
    <s v="KFNO"/>
    <s v="RIZKA.FIRDAYANTI@CIMBNIAGA.CO.ID"/>
    <s v="D-3"/>
    <n v="3014827"/>
    <s v="KURNIA AGUSTINA"/>
    <s v="Cost Management Head"/>
    <m/>
    <m/>
    <m/>
    <m/>
    <x v="1"/>
    <m/>
    <m/>
    <x v="1"/>
    <n v="1"/>
    <x v="2"/>
    <n v="1"/>
    <x v="2"/>
    <n v="1"/>
  </r>
  <r>
    <n v="3014714"/>
    <s v="FITRINA PERMATASARI"/>
    <s v="U8"/>
    <x v="11"/>
    <s v="Finance"/>
    <s v="Cost Management"/>
    <s v="Lending Business Finance"/>
    <s v="---"/>
    <s v="Lending Business Finance Specialist"/>
    <s v="Lending Business Finance Specialist"/>
    <s v="Kantor Fungsional Non Operasional - Menara Sentraya"/>
    <s v="JAKARTA SELATAN"/>
    <s v="Dki Jakarta"/>
    <d v="1986-06-09T00:00:00"/>
    <d v="2010-12-06T00:00:00"/>
    <s v="Female"/>
    <s v="KFNO"/>
    <s v="FITRINA.PERMATASARI@CIMBNIAGA.CO.ID"/>
    <s v="D-3"/>
    <n v="3014827"/>
    <s v="KURNIA AGUSTINA"/>
    <s v="Cost Management Head"/>
    <m/>
    <m/>
    <m/>
    <m/>
    <x v="1"/>
    <m/>
    <m/>
    <x v="1"/>
    <n v="1"/>
    <x v="2"/>
    <n v="1"/>
    <x v="2"/>
    <n v="1"/>
  </r>
  <r>
    <n v="3040077"/>
    <s v="ANNISA INDRIYANTINI"/>
    <s v="U6"/>
    <x v="11"/>
    <s v="Finance"/>
    <s v="Cost Management"/>
    <s v="Cost Analysis &amp; Improvement"/>
    <s v="Cost Analysis"/>
    <s v="Cost Analysis Specialist"/>
    <s v="Cost Analysis Specialist"/>
    <s v="Kantor Fungsional Non Operasional - Menara Sentraya"/>
    <s v="JAKARTA SELATAN"/>
    <s v="Dki Jakarta"/>
    <d v="1994-01-03T00:00:00"/>
    <d v="2019-12-30T00:00:00"/>
    <s v="Female"/>
    <s v="KFNO"/>
    <s v="ANNISA.INDRIYANTINI@CIMBNIAGA.CO.ID"/>
    <s v="D-4"/>
    <n v="3017454"/>
    <s v="SAFRANTI NOORMA SINTA"/>
    <s v="Cost Analysis &amp; Improvement Head"/>
    <m/>
    <m/>
    <m/>
    <m/>
    <x v="1"/>
    <m/>
    <m/>
    <x v="0"/>
    <n v="0"/>
    <x v="0"/>
    <n v="0"/>
    <x v="0"/>
    <n v="0"/>
  </r>
  <r>
    <n v="5387413"/>
    <s v="REYHAN SYAFITRA"/>
    <s v="U8"/>
    <x v="11"/>
    <s v="Finance"/>
    <s v="Cost Management"/>
    <s v="Cost Analysis &amp; Improvement"/>
    <s v="Cost Analysis"/>
    <s v="Cost Analysis Specialist"/>
    <s v="Cost Analysis Specialist"/>
    <s v="Kantor Fungsional Non Operasional - Menara Sentraya"/>
    <s v="JAKARTA SELATAN"/>
    <s v="Dki Jakarta"/>
    <d v="1995-11-08T00:00:00"/>
    <d v="2023-04-03T00:00:00"/>
    <s v="Male"/>
    <s v="KFNO"/>
    <s v="Reyhan.Syafitra@cimbniaga.co.id"/>
    <s v="D-4"/>
    <n v="3017454"/>
    <s v="SAFRANTI NOORMA SINTA"/>
    <s v="Cost Analysis &amp; Improvement Head"/>
    <m/>
    <m/>
    <m/>
    <m/>
    <x v="1"/>
    <m/>
    <m/>
    <x v="0"/>
    <n v="0.35"/>
    <x v="0"/>
    <n v="0"/>
    <x v="0"/>
    <n v="0.17499999999999999"/>
  </r>
  <r>
    <n v="5601016"/>
    <s v="WIBISONO DWI DESTIRA"/>
    <s v="U5"/>
    <x v="11"/>
    <s v="Finance"/>
    <s v="Cost Management"/>
    <s v="Cost Analysis &amp; Improvement"/>
    <s v="Cost Improvement &amp; Allocation"/>
    <s v="Cost Improvement &amp; Allocation Senior Specialist"/>
    <s v="Cost Improvement &amp; Allocation Senior Specialist"/>
    <s v="Kantor Fungsional Non Operasional - Menara Sentraya"/>
    <s v="JAKARTA SELATAN"/>
    <s v="Dki Jakarta"/>
    <d v="1984-12-19T00:00:00"/>
    <d v="2025-09-22T00:00:00"/>
    <s v="Male"/>
    <s v="KFNO"/>
    <s v="wibisono.destira@cimbniaga.co.id"/>
    <s v="D-4"/>
    <n v="3017454"/>
    <s v="SAFRANTI NOORMA SINTA"/>
    <s v="Cost Analysis &amp; Improvement Head"/>
    <m/>
    <m/>
    <m/>
    <m/>
    <x v="1"/>
    <m/>
    <m/>
    <x v="1"/>
    <n v="1"/>
    <x v="2"/>
    <n v="1"/>
    <x v="2"/>
    <n v="1"/>
  </r>
  <r>
    <n v="5602219"/>
    <s v="KENNETH THEO"/>
    <s v="U6"/>
    <x v="11"/>
    <s v="Finance"/>
    <s v="Cost Management"/>
    <s v="Cost Analysis &amp; Improvement"/>
    <s v="Cost Improvement &amp; Allocation"/>
    <s v="Cost Improvement &amp; Allocation Specialist"/>
    <s v="Cost Improvement &amp; Allocation Specialist"/>
    <s v="Kantor Fungsional Non Operasional - Menara Sentraya"/>
    <s v="JAKARTA SELATAN"/>
    <s v="Dki Jakarta"/>
    <d v="1998-03-26T00:00:00"/>
    <d v="2026-04-06T00:00:00"/>
    <s v="Male"/>
    <s v="KFNO"/>
    <s v="kenneth.theo@cimbniaga.co.id"/>
    <s v="D-4"/>
    <n v="3017454"/>
    <s v="SAFRANTI NOORMA SINTA"/>
    <s v="Cost Analysis &amp; Improvement Head"/>
    <m/>
    <m/>
    <m/>
    <m/>
    <x v="1"/>
    <m/>
    <m/>
    <x v="0"/>
    <n v="0.3"/>
    <x v="1"/>
    <e v="#N/A"/>
    <x v="1"/>
    <e v="#N/A"/>
  </r>
  <r>
    <n v="5374866"/>
    <s v="NITA PUSPITA SARI"/>
    <s v="U7"/>
    <x v="11"/>
    <s v="Finance"/>
    <s v="Cost Management"/>
    <s v="Cost Analysis &amp; Improvement"/>
    <s v="Cost Improvement &amp; Allocation"/>
    <s v="Cost Improvement &amp; Allocation Specialist"/>
    <s v="Cost Improvement &amp; Allocation Specialist"/>
    <s v="Kantor Fungsional Non Operasional - Menara Sentraya"/>
    <s v="JAKARTA SELATAN"/>
    <s v="Dki Jakarta"/>
    <d v="1986-11-03T00:00:00"/>
    <d v="2022-08-29T00:00:00"/>
    <s v="Female"/>
    <s v="KFNO"/>
    <s v="Nita.Sari@cimbniaga.co.id"/>
    <s v="D-4"/>
    <n v="3017454"/>
    <s v="SAFRANTI NOORMA SINTA"/>
    <s v="Cost Analysis &amp; Improvement Head"/>
    <m/>
    <m/>
    <m/>
    <m/>
    <x v="1"/>
    <m/>
    <m/>
    <x v="1"/>
    <n v="1"/>
    <x v="2"/>
    <n v="1"/>
    <x v="2"/>
    <n v="1"/>
  </r>
  <r>
    <n v="5389635"/>
    <s v="SHELNI YUVITA"/>
    <s v="U8"/>
    <x v="11"/>
    <s v="Finance"/>
    <s v="Cost Management"/>
    <s v="Cost Analysis &amp; Improvement"/>
    <s v="Cost Improvement &amp; Allocation"/>
    <s v="Cost Improvement &amp; Allocation Specialist"/>
    <s v="Cost Improvement &amp; Allocation Specialist"/>
    <s v="Kantor Fungsional Non Operasional - Menara Sentraya"/>
    <s v="JAKARTA SELATAN"/>
    <s v="Dki Jakarta"/>
    <d v="1992-07-22T00:00:00"/>
    <d v="2023-05-02T00:00:00"/>
    <s v="Female"/>
    <s v="KFNO"/>
    <s v="Shelni.Yuvita@cimbniaga.co.id"/>
    <s v="D-4"/>
    <n v="3017454"/>
    <s v="SAFRANTI NOORMA SINTA"/>
    <s v="Cost Analysis &amp; Improvement Head"/>
    <m/>
    <m/>
    <m/>
    <m/>
    <x v="1"/>
    <m/>
    <m/>
    <x v="0"/>
    <n v="0"/>
    <x v="0"/>
    <n v="0"/>
    <x v="0"/>
    <n v="0"/>
  </r>
  <r>
    <n v="5376131"/>
    <s v="PRIH SUCI RAHMAWATI"/>
    <s v="U4"/>
    <x v="11"/>
    <s v="Finance"/>
    <s v="IFRS Modeling &amp; Analytics"/>
    <s v="---"/>
    <s v="---"/>
    <s v="IFRS Modeling &amp; Analytics Head"/>
    <s v="IFRS Modeling &amp; Analytics Head"/>
    <s v="Kantor Fungsional Non Operasional - Menara Sentraya"/>
    <s v="JAKARTA SELATAN"/>
    <s v="Dki Jakarta"/>
    <d v="1990-04-08T00:00:00"/>
    <d v="2022-09-26T00:00:00"/>
    <s v="Female"/>
    <s v="KFNO"/>
    <s v="Prih.Rahmawati@cimbniaga.co.id"/>
    <s v="D-2"/>
    <n v="3037514"/>
    <s v="LEE KAI KWONG"/>
    <s v="Strategy &amp; Finance Director"/>
    <m/>
    <m/>
    <m/>
    <m/>
    <x v="1"/>
    <m/>
    <m/>
    <x v="0"/>
    <n v="0"/>
    <x v="0"/>
    <n v="0"/>
    <x v="0"/>
    <n v="0"/>
  </r>
  <r>
    <n v="3040029"/>
    <s v="DEWI SUGIHARTO"/>
    <s v="U5"/>
    <x v="11"/>
    <s v="Finance"/>
    <s v="IFRS Modeling &amp; Analytics"/>
    <s v="IFRS Model Monitoring &amp; Analytics"/>
    <s v="---"/>
    <s v="IFRS Model Monitoring &amp; Analytics Specialist"/>
    <s v="IFRS Model Monitoring &amp; Analytics Specialist"/>
    <s v="Kantor Fungsional Non Operasional - Menara Sentraya"/>
    <s v="JAKARTA SELATAN"/>
    <s v="Dki Jakarta"/>
    <d v="1991-05-02T00:00:00"/>
    <d v="2019-12-30T00:00:00"/>
    <s v="Female"/>
    <s v="KFNO"/>
    <s v="DEWI.SUGIHARTO@CIMBNIAGA.CO.ID"/>
    <s v="D-3"/>
    <n v="5376131"/>
    <s v="PRIH SUCI RAHMAWATI"/>
    <s v="IFRS Modeling &amp; Analytics Head"/>
    <m/>
    <m/>
    <m/>
    <m/>
    <x v="1"/>
    <m/>
    <m/>
    <x v="1"/>
    <n v="1"/>
    <x v="0"/>
    <n v="0"/>
    <x v="0"/>
    <n v="0.5"/>
  </r>
  <r>
    <n v="5382958"/>
    <s v="ANTHONY REYNALDO LIMAWAN"/>
    <s v="U6"/>
    <x v="11"/>
    <s v="Finance"/>
    <s v="IFRS Modeling &amp; Analytics"/>
    <s v="IFRS Model Monitoring &amp; Analytics"/>
    <s v="---"/>
    <s v="IFRS Model Monitoring &amp; Analytics Specialist"/>
    <s v="IFRS Model Monitoring &amp; Analytics Specialist"/>
    <s v="Kantor Fungsional Non Operasional - Menara Sentraya"/>
    <s v="JAKARTA SELATAN"/>
    <s v="Dki Jakarta"/>
    <d v="1998-04-19T00:00:00"/>
    <d v="2023-01-30T00:00:00"/>
    <s v="Male"/>
    <s v="KFNO"/>
    <s v="Anthony.Limawan@cimbniaga.co.id"/>
    <s v="D-3"/>
    <n v="5376131"/>
    <s v="PRIH SUCI RAHMAWATI"/>
    <s v="IFRS Modeling &amp; Analytics Head"/>
    <m/>
    <m/>
    <m/>
    <m/>
    <x v="1"/>
    <m/>
    <m/>
    <x v="0"/>
    <n v="0.3"/>
    <x v="0"/>
    <n v="0"/>
    <x v="0"/>
    <n v="0.15"/>
  </r>
  <r>
    <n v="5414077"/>
    <s v="MUTIARA AVISTA CANDRADEWI L"/>
    <s v="U6"/>
    <x v="11"/>
    <s v="Finance"/>
    <s v="IFRS Modeling &amp; Analytics"/>
    <s v="IFRS Modeling"/>
    <s v="---"/>
    <s v="IFRS Modeling Specialist"/>
    <s v="IFRS Modeling Specialist"/>
    <s v="Kantor Fungsional Non Operasional - Menara Sentraya"/>
    <s v="JAKARTA SELATAN"/>
    <s v="Dki Jakarta"/>
    <d v="1995-01-14T00:00:00"/>
    <d v="2024-09-17T00:00:00"/>
    <s v="Female"/>
    <s v="KFNO"/>
    <s v="mutiara.lasahido@cimbniaga.co.id"/>
    <s v="D-3"/>
    <n v="5376131"/>
    <s v="PRIH SUCI RAHMAWATI"/>
    <s v="IFRS Modeling &amp; Analytics Head"/>
    <m/>
    <m/>
    <m/>
    <m/>
    <x v="1"/>
    <m/>
    <m/>
    <x v="1"/>
    <n v="1"/>
    <x v="0"/>
    <n v="0"/>
    <x v="0"/>
    <n v="0.5"/>
  </r>
  <r>
    <n v="5397149"/>
    <s v="MARCELYN"/>
    <s v="U7"/>
    <x v="11"/>
    <s v="Finance"/>
    <s v="IFRS Modeling &amp; Analytics"/>
    <s v="IFRS Modeling"/>
    <s v="---"/>
    <s v="IFRS Modeling Specialist"/>
    <s v="IFRS Modeling Specialist"/>
    <s v="Kantor Fungsional Non Operasional - Menara Sentraya"/>
    <s v="JAKARTA SELATAN"/>
    <s v="Dki Jakarta"/>
    <d v="1999-03-15T00:00:00"/>
    <d v="2023-09-27T00:00:00"/>
    <s v="Female"/>
    <s v="KFNO"/>
    <s v="Marcelyn.Marcelyn@cimbniaga.co.id"/>
    <s v="D-3"/>
    <n v="5376131"/>
    <s v="PRIH SUCI RAHMAWATI"/>
    <s v="IFRS Modeling &amp; Analytics Head"/>
    <m/>
    <m/>
    <m/>
    <m/>
    <x v="1"/>
    <m/>
    <m/>
    <x v="0"/>
    <n v="0"/>
    <x v="0"/>
    <n v="0"/>
    <x v="0"/>
    <n v="0"/>
  </r>
  <r>
    <n v="5403906"/>
    <s v="MUHAMMAD NUGRAHA PUTRA YURI"/>
    <s v="U7"/>
    <x v="11"/>
    <s v="Finance"/>
    <s v="IFRS Modeling &amp; Analytics"/>
    <s v="IFRS Modeling"/>
    <s v="---"/>
    <s v="IFRS Modeling Specialist"/>
    <s v="IFRS Modeling Specialist"/>
    <s v="Kantor Fungsional Non Operasional - Menara Sentraya"/>
    <s v="JAKARTA SELATAN"/>
    <s v="Dki Jakarta"/>
    <d v="1998-05-10T00:00:00"/>
    <d v="2024-02-12T00:00:00"/>
    <s v="Male"/>
    <s v="KFNO"/>
    <s v="Muhammad.Yuri@cimbniaga.co.id"/>
    <s v="D-3"/>
    <n v="5376131"/>
    <s v="PRIH SUCI RAHMAWATI"/>
    <s v="IFRS Modeling &amp; Analytics Head"/>
    <m/>
    <m/>
    <m/>
    <m/>
    <x v="1"/>
    <m/>
    <m/>
    <x v="0"/>
    <n v="0"/>
    <x v="0"/>
    <n v="0"/>
    <x v="0"/>
    <n v="0"/>
  </r>
  <r>
    <n v="3007812"/>
    <s v="ANDRIE SOEMALI"/>
    <s v="U3"/>
    <x v="11"/>
    <s v="Finance"/>
    <s v="MIS &amp; Business Finance"/>
    <s v="---"/>
    <s v="---"/>
    <s v="MIS &amp; Business Finance Head"/>
    <s v="MIS &amp; Business Finance Head"/>
    <s v="Kantor Fungsional Non Operasional - Menara Sentraya"/>
    <s v="JAKARTA SELATAN"/>
    <s v="Dki Jakarta"/>
    <d v="1983-04-29T00:00:00"/>
    <d v="2005-05-02T00:00:00"/>
    <s v="Male"/>
    <s v="KFNO"/>
    <s v="ANDRIE.SOEMALI@CIMBNIAGA.CO.ID"/>
    <s v="D-2"/>
    <n v="3037514"/>
    <s v="LEE KAI KWONG"/>
    <s v="Strategy &amp; Finance Director"/>
    <m/>
    <m/>
    <m/>
    <m/>
    <x v="1"/>
    <m/>
    <m/>
    <x v="1"/>
    <n v="1"/>
    <x v="0"/>
    <n v="0"/>
    <x v="0"/>
    <n v="0.5"/>
  </r>
  <r>
    <n v="3010597"/>
    <s v="RINA YUANDHA DEWI"/>
    <s v="U4"/>
    <x v="11"/>
    <s v="Finance"/>
    <s v="MIS &amp; Business Finance"/>
    <s v="Business Banking Support"/>
    <s v="---"/>
    <s v="Business Support Head"/>
    <s v="Business Support Head"/>
    <s v="Kantor Fungsional Non Operasional - Menara Sentraya"/>
    <s v="JAKARTA SELATAN"/>
    <s v="Dki Jakarta"/>
    <d v="1985-06-11T00:00:00"/>
    <d v="2007-12-17T00:00:00"/>
    <s v="Female"/>
    <s v="KFNO"/>
    <s v="RINAYUANDHA.DEWI@CIMBNIAGA.CO.ID"/>
    <s v="D-3"/>
    <n v="3007812"/>
    <s v="ANDRIE SOEMALI"/>
    <s v="MIS &amp; Business Finance Head"/>
    <m/>
    <m/>
    <m/>
    <m/>
    <x v="1"/>
    <m/>
    <m/>
    <x v="1"/>
    <n v="1"/>
    <x v="0"/>
    <n v="0"/>
    <x v="0"/>
    <n v="0.5"/>
  </r>
  <r>
    <n v="3024031"/>
    <s v="ANDREW HARTARTO"/>
    <s v="U4"/>
    <x v="11"/>
    <s v="Finance"/>
    <s v="MIS &amp; Business Finance"/>
    <s v="Business Unit Performance Analyst"/>
    <s v="---"/>
    <s v="Business Unit Performance Analyst Head"/>
    <s v="Business Unit Performance Analyst Head"/>
    <s v="Kantor Fungsional Non Operasional - Menara Sentraya"/>
    <s v="JAKARTA SELATAN"/>
    <s v="Dki Jakarta"/>
    <d v="1987-03-22T00:00:00"/>
    <d v="2013-08-26T00:00:00"/>
    <s v="Male"/>
    <s v="KFNO"/>
    <s v="ANDREW.HARTARTO@CIMBNIAGA.CO.ID"/>
    <s v="D-3"/>
    <n v="3007812"/>
    <s v="ANDRIE SOEMALI"/>
    <s v="MIS &amp; Business Finance Head"/>
    <m/>
    <m/>
    <m/>
    <m/>
    <x v="1"/>
    <m/>
    <m/>
    <x v="0"/>
    <n v="0.2"/>
    <x v="0"/>
    <n v="0"/>
    <x v="0"/>
    <n v="0.1"/>
  </r>
  <r>
    <n v="3027345"/>
    <s v="SANDI TYAS"/>
    <s v="U5"/>
    <x v="11"/>
    <s v="Finance"/>
    <s v="MIS &amp; Business Finance"/>
    <s v="Consumer Banking Support"/>
    <s v="---"/>
    <s v="Consumer Banking Support Head"/>
    <s v="Consumer Banking Support Head"/>
    <s v="Kantor Fungsional Non Operasional - Menara Sentraya"/>
    <s v="JAKARTA SELATAN"/>
    <s v="Dki Jakarta"/>
    <d v="1987-04-19T00:00:00"/>
    <d v="2014-10-20T00:00:00"/>
    <s v="Male"/>
    <s v="KFNO"/>
    <s v="SANDI.TYAS@CIMBNIAGA.CO.ID"/>
    <s v="D-3"/>
    <n v="3007812"/>
    <s v="ANDRIE SOEMALI"/>
    <s v="MIS &amp; Business Finance Head"/>
    <m/>
    <m/>
    <m/>
    <m/>
    <x v="1"/>
    <m/>
    <m/>
    <x v="0"/>
    <n v="0"/>
    <x v="0"/>
    <n v="0"/>
    <x v="0"/>
    <n v="0"/>
  </r>
  <r>
    <n v="3034647"/>
    <s v="BRAMONO WICAKSONO"/>
    <s v="U5"/>
    <x v="11"/>
    <s v="Finance"/>
    <s v="MIS &amp; Business Finance"/>
    <s v="Data &amp; Application Assurance"/>
    <s v="---"/>
    <s v="Data &amp; Application Assurance Head"/>
    <s v="Data &amp; Application Assurance Head"/>
    <s v="Kantor Fungsional Non Operasional - Menara Sentraya"/>
    <s v="JAKARTA SELATAN"/>
    <s v="Dki Jakarta"/>
    <d v="1989-05-05T00:00:00"/>
    <d v="2017-11-01T00:00:00"/>
    <s v="Male"/>
    <s v="KFNO"/>
    <s v="BRAMONO.ABBYARTO@CIMBNIAGA.CO.ID"/>
    <s v="D-3"/>
    <n v="3007812"/>
    <s v="ANDRIE SOEMALI"/>
    <s v="MIS &amp; Business Finance Head"/>
    <m/>
    <m/>
    <m/>
    <m/>
    <x v="1"/>
    <m/>
    <m/>
    <x v="1"/>
    <n v="1"/>
    <x v="2"/>
    <n v="1"/>
    <x v="2"/>
    <n v="1"/>
  </r>
  <r>
    <n v="3017168"/>
    <s v="BUDI AJI"/>
    <s v="U4"/>
    <x v="11"/>
    <s v="Finance"/>
    <s v="MIS &amp; Business Finance"/>
    <s v="Data &amp; Report Management"/>
    <s v="---"/>
    <s v="Data &amp; Report Management Head"/>
    <s v="Data &amp; Report Management Head"/>
    <s v="Kantor Fungsional Non Operasional - Menara Sentraya"/>
    <s v="JAKARTA SELATAN"/>
    <s v="Dki Jakarta"/>
    <d v="1986-07-19T00:00:00"/>
    <d v="2011-09-12T00:00:00"/>
    <s v="Male"/>
    <s v="KFNO"/>
    <s v="BUDI.AJI@CIMBNIAGA.CO.ID"/>
    <s v="D-3"/>
    <n v="3007812"/>
    <s v="ANDRIE SOEMALI"/>
    <s v="MIS &amp; Business Finance Head"/>
    <m/>
    <m/>
    <m/>
    <m/>
    <x v="1"/>
    <m/>
    <m/>
    <x v="0"/>
    <n v="0.2"/>
    <x v="0"/>
    <n v="0"/>
    <x v="0"/>
    <n v="0.1"/>
  </r>
  <r>
    <n v="3016637"/>
    <s v="ALBERT KURNIAWAN"/>
    <s v="U4"/>
    <x v="11"/>
    <s v="Finance"/>
    <s v="MIS &amp; Business Finance"/>
    <s v="Reporting Standard &amp; PMO"/>
    <s v="---"/>
    <s v="Reporting Standard &amp; PMO Head"/>
    <s v="Reporting Standard &amp; PMO Head"/>
    <s v="Kantor Fungsional Non Operasional - Menara Sentraya"/>
    <s v="JAKARTA SELATAN"/>
    <s v="Dki Jakarta"/>
    <d v="1987-02-06T00:00:00"/>
    <d v="2011-07-11T00:00:00"/>
    <s v="Male"/>
    <s v="KFNO"/>
    <s v="ALBERT.KURNIAWAN@CIMBNIAGA.CO.ID"/>
    <s v="D-3"/>
    <n v="3007812"/>
    <s v="ANDRIE SOEMALI"/>
    <s v="MIS &amp; Business Finance Head"/>
    <m/>
    <m/>
    <m/>
    <m/>
    <x v="1"/>
    <m/>
    <m/>
    <x v="0"/>
    <n v="0.35"/>
    <x v="0"/>
    <n v="0"/>
    <x v="0"/>
    <n v="0.17499999999999999"/>
  </r>
  <r>
    <n v="3031472"/>
    <s v="JIMMY M.T. SIAGIAN"/>
    <s v="U6"/>
    <x v="11"/>
    <s v="Finance"/>
    <s v="MIS &amp; Business Finance"/>
    <s v="Data &amp; Application Assurance"/>
    <s v="Application Assurance"/>
    <s v="Application Assurance Sr Specialist"/>
    <s v="Application Assurance Sr Specialist"/>
    <s v="Kantor Fungsional Non Operasional - Menara Sentraya"/>
    <s v="JAKARTA SELATAN"/>
    <s v="Dki Jakarta"/>
    <d v="1977-09-15T00:00:00"/>
    <d v="2016-07-15T00:00:00"/>
    <s v="Male"/>
    <s v="KFNO"/>
    <s v="JIMMY.SIAGIAN@CIMBNIAGA.CO.ID"/>
    <s v="D-4"/>
    <n v="3034647"/>
    <s v="BRAMONO WICAKSONO"/>
    <s v="Data &amp; Application Assurance Head"/>
    <m/>
    <m/>
    <m/>
    <m/>
    <x v="1"/>
    <m/>
    <m/>
    <x v="0"/>
    <n v="0"/>
    <x v="2"/>
    <n v="1"/>
    <x v="0"/>
    <n v="0.5"/>
  </r>
  <r>
    <n v="5361095"/>
    <s v="ADITYA PUTRA"/>
    <s v="U6"/>
    <x v="11"/>
    <s v="Finance"/>
    <s v="MIS &amp; Business Finance"/>
    <s v="Business Unit Performance Analyst"/>
    <s v="Consumer Banking Performance"/>
    <s v="Consumer Banking Performance Sr Analyst"/>
    <s v="Consumer Banking Performance Sr Analyst"/>
    <s v="Kantor Fungsional Non Operasional - Menara Sentraya"/>
    <s v="JAKARTA SELATAN"/>
    <s v="Dki Jakarta"/>
    <d v="1990-10-04T00:00:00"/>
    <d v="2022-03-07T00:00:00"/>
    <s v="Male"/>
    <s v="KFNO"/>
    <s v="Aditya.Putra3@cimbniaga.co.id"/>
    <s v="D-4"/>
    <n v="3024031"/>
    <s v="ANDREW HARTARTO"/>
    <s v="Business Unit Performance Analyst Head"/>
    <m/>
    <m/>
    <m/>
    <m/>
    <x v="1"/>
    <m/>
    <m/>
    <x v="0"/>
    <n v="0.1"/>
    <x v="0"/>
    <n v="0"/>
    <x v="0"/>
    <n v="0.05"/>
  </r>
  <r>
    <n v="3036812"/>
    <s v="DEFRIE KILESSIO TJAHJADI"/>
    <s v="U7"/>
    <x v="11"/>
    <s v="Finance"/>
    <s v="MIS &amp; Business Finance"/>
    <s v="Business Unit Performance Analyst"/>
    <s v="Consumer Banking Performance"/>
    <s v="Consumer Banking Performance Analyst"/>
    <s v="Consumer Banking Performance Analyst"/>
    <s v="Kantor Fungsional Non Operasional - Menara Sentraya"/>
    <s v="JAKARTA SELATAN"/>
    <s v="Dki Jakarta"/>
    <d v="1991-12-19T00:00:00"/>
    <d v="2018-11-19T00:00:00"/>
    <s v="Male"/>
    <s v="KFNO"/>
    <s v="DEFRIE.TJAHJADI@CIMBNIAGA.CO.ID"/>
    <s v="D-4"/>
    <n v="3024031"/>
    <s v="ANDREW HARTARTO"/>
    <s v="Business Unit Performance Analyst Head"/>
    <m/>
    <m/>
    <m/>
    <m/>
    <x v="1"/>
    <m/>
    <m/>
    <x v="0"/>
    <n v="0"/>
    <x v="0"/>
    <n v="0"/>
    <x v="0"/>
    <n v="0"/>
  </r>
  <r>
    <n v="3033862"/>
    <s v="FERY RUDIANSYAH"/>
    <s v="U7"/>
    <x v="11"/>
    <s v="Finance"/>
    <s v="MIS &amp; Business Finance"/>
    <s v="Business Unit Performance Analyst"/>
    <s v="Consumer Banking Performance"/>
    <s v="Consumer Banking Performance Analyst"/>
    <s v="Consumer Banking Performance Analyst"/>
    <s v="Kantor Fungsional Non Operasional - Menara Sentraya"/>
    <s v="JAKARTA SELATAN"/>
    <s v="Dki Jakarta"/>
    <d v="1984-01-04T00:00:00"/>
    <d v="2017-07-10T00:00:00"/>
    <s v="Male"/>
    <s v="KFNO"/>
    <s v="FERY.RUDIANSYAH@CIMBNIAGA.CO.ID"/>
    <s v="D-4"/>
    <n v="3024031"/>
    <s v="ANDREW HARTARTO"/>
    <s v="Business Unit Performance Analyst Head"/>
    <m/>
    <m/>
    <m/>
    <m/>
    <x v="1"/>
    <m/>
    <m/>
    <x v="0"/>
    <n v="0.35"/>
    <x v="0"/>
    <n v="0"/>
    <x v="0"/>
    <n v="0.17499999999999999"/>
  </r>
  <r>
    <n v="3031892"/>
    <s v="DIMAS PUTRA MARTIN"/>
    <s v="U5"/>
    <x v="11"/>
    <s v="Finance"/>
    <s v="MIS &amp; Business Finance"/>
    <s v="Data &amp; Report Management"/>
    <s v="Data &amp; Report - Card"/>
    <s v="Data &amp; Report Sr Specialist"/>
    <s v="Data &amp; Report Sr Specialist"/>
    <s v="Kantor Fungsional Non Operasional - Menara Sentraya"/>
    <s v="JAKARTA SELATAN"/>
    <s v="Dki Jakarta"/>
    <d v="1988-02-15T00:00:00"/>
    <d v="2016-10-20T00:00:00"/>
    <s v="Male"/>
    <s v="KFNO"/>
    <s v="DIMAS.MARTIN@CIMBNIAGA.CO.ID"/>
    <s v="D-4"/>
    <n v="3017168"/>
    <s v="BUDI AJI"/>
    <s v="Data &amp; Report Management Head"/>
    <m/>
    <m/>
    <m/>
    <m/>
    <x v="1"/>
    <m/>
    <m/>
    <x v="1"/>
    <n v="1"/>
    <x v="0"/>
    <n v="0"/>
    <x v="0"/>
    <n v="0.5"/>
  </r>
  <r>
    <n v="3037093"/>
    <s v="FAHMI PAMUNGKAS"/>
    <s v="U6"/>
    <x v="11"/>
    <s v="Finance"/>
    <s v="MIS &amp; Business Finance"/>
    <s v="Data &amp; Report Management"/>
    <s v="Data &amp; Report - Card"/>
    <s v="Data &amp; Report Specialist"/>
    <s v="Data &amp; Report Specialist"/>
    <s v="Kantor Fungsional Non Operasional - Menara Sentraya"/>
    <s v="JAKARTA SELATAN"/>
    <s v="Dki Jakarta"/>
    <d v="1991-10-28T00:00:00"/>
    <d v="2018-12-03T00:00:00"/>
    <s v="Male"/>
    <s v="KFNO"/>
    <s v="FAHMI.PAMUNGKAS@CIMBNIAGA.CO.ID"/>
    <s v="D-4"/>
    <n v="3017168"/>
    <s v="BUDI AJI"/>
    <s v="Data &amp; Report Management Head"/>
    <m/>
    <m/>
    <m/>
    <m/>
    <x v="1"/>
    <m/>
    <m/>
    <x v="1"/>
    <n v="1"/>
    <x v="0"/>
    <n v="0"/>
    <x v="0"/>
    <n v="0.5"/>
  </r>
  <r>
    <n v="5395592"/>
    <s v="YOGI SUGIANTO"/>
    <s v="U7"/>
    <x v="11"/>
    <s v="Finance"/>
    <s v="MIS &amp; Business Finance"/>
    <s v="Data &amp; Report Management"/>
    <s v="Data &amp; Report - Card"/>
    <s v="Data &amp; Report Specialist"/>
    <s v="Data &amp; Report Specialist"/>
    <s v="Kantor Fungsional Non Operasional - Menara Sentraya"/>
    <s v="JAKARTA SELATAN"/>
    <s v="Dki Jakarta"/>
    <d v="1995-04-13T00:00:00"/>
    <d v="2023-09-04T00:00:00"/>
    <s v="Male"/>
    <s v="KFNO"/>
    <s v="yogi.sugianto@cimbniaga.co.id"/>
    <s v="D-4"/>
    <n v="3017168"/>
    <s v="BUDI AJI"/>
    <s v="Data &amp; Report Management Head"/>
    <m/>
    <m/>
    <m/>
    <m/>
    <x v="1"/>
    <m/>
    <m/>
    <x v="0"/>
    <n v="0"/>
    <x v="2"/>
    <n v="1"/>
    <x v="0"/>
    <n v="0.5"/>
  </r>
  <r>
    <n v="5402954"/>
    <s v="JUHAERIYAH"/>
    <s v="U8"/>
    <x v="11"/>
    <s v="Finance"/>
    <s v="MIS &amp; Business Finance"/>
    <s v="Data &amp; Report Management"/>
    <s v="Data &amp; Report - Card"/>
    <s v="Data &amp; Report Specialist"/>
    <s v="Data &amp; Report Specialist"/>
    <s v="Kantor Fungsional Non Operasional - Menara Sentraya"/>
    <s v="JAKARTA SELATAN"/>
    <s v="Dki Jakarta"/>
    <d v="1997-08-16T00:00:00"/>
    <d v="2024-01-15T00:00:00"/>
    <s v="Female"/>
    <s v="KFNO"/>
    <s v="juhaeriyah.juhaeriyah@cimbniaga.co.id"/>
    <s v="D-4"/>
    <n v="3017168"/>
    <s v="BUDI AJI"/>
    <s v="Data &amp; Report Management Head"/>
    <m/>
    <m/>
    <m/>
    <m/>
    <x v="1"/>
    <m/>
    <m/>
    <x v="1"/>
    <n v="1"/>
    <x v="2"/>
    <n v="1"/>
    <x v="2"/>
    <n v="1"/>
  </r>
  <r>
    <n v="3038379"/>
    <s v="ABRORI"/>
    <s v="U6"/>
    <x v="11"/>
    <s v="Finance"/>
    <s v="MIS &amp; Business Finance"/>
    <s v="Data &amp; Report Management"/>
    <s v="Data &amp; Report - Deposit"/>
    <s v="Data &amp; Report Sr Specialist"/>
    <s v="Data &amp; Report Sr Specialist"/>
    <s v="Kantor Fungsional Non Operasional - Menara Sentraya"/>
    <s v="JAKARTA SELATAN"/>
    <s v="Dki Jakarta"/>
    <d v="1990-06-03T00:00:00"/>
    <d v="2019-07-15T00:00:00"/>
    <s v="Male"/>
    <s v="KFNO"/>
    <s v="ABRORI.ABRORI@CIMBNIAGA.CO.ID"/>
    <s v="D-4"/>
    <n v="3017168"/>
    <s v="BUDI AJI"/>
    <s v="Data &amp; Report Management Head"/>
    <m/>
    <m/>
    <m/>
    <m/>
    <x v="1"/>
    <m/>
    <m/>
    <x v="0"/>
    <n v="0"/>
    <x v="2"/>
    <n v="1"/>
    <x v="0"/>
    <n v="0.5"/>
  </r>
  <r>
    <n v="5376134"/>
    <s v="MIRA KARTIKA SETIANI"/>
    <s v="U7"/>
    <x v="11"/>
    <s v="Finance"/>
    <s v="MIS &amp; Business Finance"/>
    <s v="Data &amp; Report Management"/>
    <s v="Data &amp; Report - Deposit"/>
    <s v="Data &amp; Report Specialist"/>
    <s v="Data &amp; Report Specialist"/>
    <s v="Kantor Fungsional Non Operasional - Menara Sentraya"/>
    <s v="JAKARTA SELATAN"/>
    <s v="Dki Jakarta"/>
    <d v="1996-06-16T00:00:00"/>
    <d v="2022-09-26T00:00:00"/>
    <s v="Female"/>
    <s v="KFNO"/>
    <s v="Mira.Setiani@cimbniaga.co.id"/>
    <s v="D-4"/>
    <n v="3017168"/>
    <s v="BUDI AJI"/>
    <s v="Data &amp; Report Management Head"/>
    <m/>
    <m/>
    <m/>
    <m/>
    <x v="1"/>
    <m/>
    <m/>
    <x v="0"/>
    <n v="0"/>
    <x v="0"/>
    <n v="0"/>
    <x v="0"/>
    <n v="0"/>
  </r>
  <r>
    <n v="5414681"/>
    <s v="KHAIRUL ALFIANSYAH"/>
    <s v="U8"/>
    <x v="11"/>
    <s v="Finance"/>
    <s v="MIS &amp; Business Finance"/>
    <s v="Data &amp; Report Management"/>
    <s v="Data &amp; Report - Deposit"/>
    <s v="Data &amp; Report Specialist"/>
    <s v="Data &amp; Report Specialist"/>
    <s v="Kantor Fungsional Non Operasional - Menara Sentraya"/>
    <s v="JAKARTA SELATAN"/>
    <s v="Dki Jakarta"/>
    <d v="1999-05-04T00:00:00"/>
    <d v="2024-09-17T00:00:00"/>
    <s v="Male"/>
    <s v="KFNO"/>
    <s v="khairul.alfiansyah@cimbniaga.co.id"/>
    <s v="D-4"/>
    <n v="3017168"/>
    <s v="BUDI AJI"/>
    <s v="Data &amp; Report Management Head"/>
    <m/>
    <m/>
    <m/>
    <m/>
    <x v="1"/>
    <m/>
    <m/>
    <x v="0"/>
    <n v="0"/>
    <x v="2"/>
    <n v="1"/>
    <x v="0"/>
    <n v="0.5"/>
  </r>
  <r>
    <n v="3025969"/>
    <s v="HADI MARYANTO"/>
    <s v="U8"/>
    <x v="11"/>
    <s v="Finance"/>
    <s v="MIS &amp; Business Finance"/>
    <s v="Data &amp; Report Management"/>
    <s v="Data &amp; Report - Deposit"/>
    <s v="Data &amp; Report Specialist"/>
    <s v="Data &amp; Report Specialist"/>
    <s v="Kantor Fungsional Non Operasional - Menara Sentraya"/>
    <s v="JAKARTA SELATAN"/>
    <s v="Dki Jakarta"/>
    <d v="1984-03-05T00:00:00"/>
    <d v="2014-04-02T00:00:00"/>
    <s v="Male"/>
    <s v="KFNO"/>
    <s v="HADI.MARYANTO@CIMBNIAGA.CO.ID"/>
    <s v="D-4"/>
    <n v="3017168"/>
    <s v="BUDI AJI"/>
    <s v="Data &amp; Report Management Head"/>
    <m/>
    <m/>
    <m/>
    <m/>
    <x v="1"/>
    <m/>
    <m/>
    <x v="1"/>
    <n v="1"/>
    <x v="2"/>
    <n v="1"/>
    <x v="2"/>
    <n v="1"/>
  </r>
  <r>
    <n v="3040935"/>
    <s v="RAHMATULLAH RIFAIE"/>
    <s v="U6"/>
    <x v="11"/>
    <s v="Finance"/>
    <s v="MIS &amp; Business Finance"/>
    <s v="Data &amp; Report Management"/>
    <s v="Data &amp; Report - Loan"/>
    <s v="Data &amp; Report Sr Specialist"/>
    <s v="Data &amp; Report Sr Specialist"/>
    <s v="Kantor Fungsional Non Operasional - Menara Sentraya"/>
    <s v="JAKARTA SELATAN"/>
    <s v="Dki Jakarta"/>
    <d v="1990-03-21T00:00:00"/>
    <d v="2020-03-23T00:00:00"/>
    <s v="Male"/>
    <s v="KFNO"/>
    <s v="RAHMATULLAH.RIFAIE@CIMBNIAGA.CO.ID"/>
    <s v="D-4"/>
    <n v="3017168"/>
    <s v="BUDI AJI"/>
    <s v="Data &amp; Report Management Head"/>
    <m/>
    <m/>
    <m/>
    <m/>
    <x v="1"/>
    <m/>
    <m/>
    <x v="0"/>
    <n v="0.45"/>
    <x v="0"/>
    <n v="0"/>
    <x v="0"/>
    <n v="0.22500000000000001"/>
  </r>
  <r>
    <n v="5356855"/>
    <s v="ANGGITA DWI SAPUTRI"/>
    <s v="U7"/>
    <x v="11"/>
    <s v="Finance"/>
    <s v="MIS &amp; Business Finance"/>
    <s v="Data &amp; Report Management"/>
    <s v="Data &amp; Report - Loan"/>
    <s v="Data &amp; Report Specialist"/>
    <s v="Data &amp; Report Specialist"/>
    <s v="Kantor Fungsional Non Operasional - Menara Sentraya"/>
    <s v="JAKARTA SELATAN"/>
    <s v="Dki Jakarta"/>
    <d v="1996-01-08T00:00:00"/>
    <d v="2021-11-15T00:00:00"/>
    <s v="Female"/>
    <s v="KFNO"/>
    <s v="anggita.saputri@cimbniaga.co.id"/>
    <s v="D-4"/>
    <n v="3017168"/>
    <s v="BUDI AJI"/>
    <s v="Data &amp; Report Management Head"/>
    <m/>
    <m/>
    <m/>
    <m/>
    <x v="1"/>
    <m/>
    <m/>
    <x v="0"/>
    <n v="0"/>
    <x v="0"/>
    <n v="0"/>
    <x v="0"/>
    <n v="0"/>
  </r>
  <r>
    <n v="3041188"/>
    <s v="LISTIANTO NUGROHO"/>
    <s v="U7"/>
    <x v="11"/>
    <s v="Finance"/>
    <s v="MIS &amp; Business Finance"/>
    <s v="Data &amp; Report Management"/>
    <s v="Data &amp; Report - Loan"/>
    <s v="Data &amp; Report Specialist"/>
    <s v="Data &amp; Report Specialist"/>
    <s v="Kantor Fungsional Non Operasional - Menara Sentraya"/>
    <s v="JAKARTA SELATAN"/>
    <s v="Dki Jakarta"/>
    <d v="1989-10-17T00:00:00"/>
    <d v="2020-04-27T00:00:00"/>
    <s v="Male"/>
    <s v="KFNO"/>
    <s v="LISTIANTO.NUGROHO@CIMBNIAGA.CO.ID"/>
    <s v="D-4"/>
    <n v="3017168"/>
    <s v="BUDI AJI"/>
    <s v="Data &amp; Report Management Head"/>
    <m/>
    <m/>
    <m/>
    <m/>
    <x v="1"/>
    <m/>
    <m/>
    <x v="0"/>
    <n v="0"/>
    <x v="0"/>
    <n v="0"/>
    <x v="0"/>
    <n v="0"/>
  </r>
  <r>
    <n v="3038873"/>
    <s v="ADI ASDIANTORO"/>
    <s v="U7"/>
    <x v="11"/>
    <s v="Finance"/>
    <s v="MIS &amp; Business Finance"/>
    <s v="Data &amp; Report Management"/>
    <s v="Data &amp; Report - Loan"/>
    <s v="Data &amp; Report Specialist"/>
    <s v="Data &amp; Report Specialist"/>
    <s v="Kantor Fungsional Non Operasional - Menara Sentraya"/>
    <s v="JAKARTA SELATAN"/>
    <s v="Dki Jakarta"/>
    <d v="1992-09-27T00:00:00"/>
    <d v="2019-09-16T00:00:00"/>
    <s v="Male"/>
    <s v="KFNO"/>
    <s v="ADI.ASDIANTORO@CIMBNIAGA.CO.ID"/>
    <s v="D-4"/>
    <n v="3017168"/>
    <s v="BUDI AJI"/>
    <s v="Data &amp; Report Management Head"/>
    <m/>
    <m/>
    <m/>
    <m/>
    <x v="1"/>
    <m/>
    <m/>
    <x v="0"/>
    <n v="0.05"/>
    <x v="0"/>
    <n v="0"/>
    <x v="0"/>
    <n v="2.5000000000000001E-2"/>
  </r>
  <r>
    <n v="5364678"/>
    <s v="BAMBANG NUR ALAMSYAH"/>
    <s v="U6"/>
    <x v="11"/>
    <s v="Finance"/>
    <s v="MIS &amp; Business Finance"/>
    <s v="Data &amp; Application Assurance"/>
    <s v="Data Assurance"/>
    <s v="Data Assurance Sr Specialist"/>
    <s v="Data Assurance Sr Specialist"/>
    <s v="Kantor Fungsional Non Operasional - Menara Sentraya"/>
    <s v="JAKARTA SELATAN"/>
    <s v="Dki Jakarta"/>
    <d v="1991-10-24T00:00:00"/>
    <d v="2022-02-21T00:00:00"/>
    <s v="Male"/>
    <s v="KFNO"/>
    <s v="Bambang.Alamsyah@cimbniaga.co.id"/>
    <s v="D-4"/>
    <n v="3034647"/>
    <s v="BRAMONO WICAKSONO"/>
    <s v="Data &amp; Application Assurance Head"/>
    <m/>
    <m/>
    <m/>
    <m/>
    <x v="1"/>
    <m/>
    <m/>
    <x v="0"/>
    <n v="0"/>
    <x v="0"/>
    <n v="0"/>
    <x v="0"/>
    <n v="0"/>
  </r>
  <r>
    <n v="3020965"/>
    <s v="MUHAMMAD RIZKI ANDRIYAN"/>
    <s v="U7"/>
    <x v="11"/>
    <s v="Finance"/>
    <s v="MIS &amp; Business Finance"/>
    <s v="Data &amp; Application Assurance"/>
    <s v="Data Assurance"/>
    <s v="Data Assurance Specialist"/>
    <s v="Data Assurance Specialist"/>
    <s v="Kantor Fungsional Non Operasional - Menara Sentraya"/>
    <s v="JAKARTA SELATAN"/>
    <s v="Dki Jakarta"/>
    <d v="1991-01-30T00:00:00"/>
    <d v="2012-12-10T00:00:00"/>
    <s v="Male"/>
    <s v="KFNO"/>
    <s v="MUHAMMAD.RIZKIANDRIYAN@CIMBNIAGA.CO.ID"/>
    <s v="D-4"/>
    <n v="3034647"/>
    <s v="BRAMONO WICAKSONO"/>
    <s v="Data &amp; Application Assurance Head"/>
    <m/>
    <m/>
    <m/>
    <m/>
    <x v="1"/>
    <m/>
    <m/>
    <x v="1"/>
    <n v="1"/>
    <x v="0"/>
    <n v="0"/>
    <x v="0"/>
    <n v="0.5"/>
  </r>
  <r>
    <n v="5384585"/>
    <s v="TIYAN RONI AGUSTIN"/>
    <s v="U7"/>
    <x v="11"/>
    <s v="Finance"/>
    <s v="MIS &amp; Business Finance"/>
    <s v="Business Banking Support"/>
    <s v="EBB, Sharia &amp; Treasury Support"/>
    <s v="EBB, Sharia &amp; Treasury Support Specialist"/>
    <s v="EBB, Sharia &amp; Treasury Support Specialist"/>
    <s v="Kantor Fungsional Non Operasional - Menara Sentraya"/>
    <s v="JAKARTA SELATAN"/>
    <s v="Dki Jakarta"/>
    <d v="1995-08-02T00:00:00"/>
    <d v="2023-02-20T00:00:00"/>
    <s v="Male"/>
    <s v="KFNO"/>
    <s v="Tiyan.Agustin@cimbniaga.co.id"/>
    <s v="D-4"/>
    <n v="3010597"/>
    <s v="RINA YUANDHA DEWI"/>
    <s v="Business Banking Support Head"/>
    <m/>
    <m/>
    <m/>
    <m/>
    <x v="1"/>
    <m/>
    <m/>
    <x v="0"/>
    <n v="0"/>
    <x v="0"/>
    <n v="0"/>
    <x v="0"/>
    <n v="0"/>
  </r>
  <r>
    <n v="3039968"/>
    <s v="AGY PRIMA YULANDRA"/>
    <s v="U7"/>
    <x v="11"/>
    <s v="Finance"/>
    <s v="MIS &amp; Business Finance"/>
    <s v="Business Banking Support"/>
    <s v="EBB, Sharia &amp; Treasury Support"/>
    <s v="EBB, Sharia &amp; Treasury Support Sr Specialist"/>
    <s v="EBB, Sharia &amp; Treasury Support Sr Specialist"/>
    <s v="Kantor Fungsional Non Operasional - Menara Sentraya"/>
    <s v="JAKARTA SELATAN"/>
    <s v="Dki Jakarta"/>
    <d v="1992-08-22T00:00:00"/>
    <d v="2019-12-09T00:00:00"/>
    <s v="Male"/>
    <s v="KFNO"/>
    <s v="AGY.YULANDRA@CIMBNIAGA.CO.ID"/>
    <s v="D-4"/>
    <n v="3010597"/>
    <s v="RINA YUANDHA DEWI"/>
    <s v="Business Banking Support Head"/>
    <m/>
    <m/>
    <m/>
    <m/>
    <x v="1"/>
    <m/>
    <m/>
    <x v="1"/>
    <n v="1"/>
    <x v="0"/>
    <n v="0"/>
    <x v="0"/>
    <n v="0.5"/>
  </r>
  <r>
    <n v="5389161"/>
    <s v="SITI NURJANAH"/>
    <s v="U8"/>
    <x v="11"/>
    <s v="Finance"/>
    <s v="MIS &amp; Business Finance"/>
    <s v="Business Banking Support"/>
    <s v="EBB, Sharia &amp; Treasury Support"/>
    <s v="EBB, Sharia &amp; Treasury Support Specialist"/>
    <s v="EBB, Sharia &amp; Treasury Support Specialist"/>
    <s v="Kantor Fungsional Non Operasional - Menara Sentraya"/>
    <s v="JAKARTA SELATAN"/>
    <s v="Dki Jakarta"/>
    <d v="1994-11-15T00:00:00"/>
    <d v="2023-05-02T00:00:00"/>
    <s v="Female"/>
    <s v="KFNO"/>
    <s v="Siti.Nurjanah3@cimbniaga.co.id"/>
    <s v="D-4"/>
    <n v="3010597"/>
    <s v="RINA YUANDHA DEWI"/>
    <s v="Business Banking Support Head"/>
    <m/>
    <m/>
    <m/>
    <m/>
    <x v="1"/>
    <m/>
    <m/>
    <x v="0"/>
    <n v="0"/>
    <x v="2"/>
    <n v="1"/>
    <x v="0"/>
    <n v="0.5"/>
  </r>
  <r>
    <n v="3027086"/>
    <s v="ONG WELLY"/>
    <s v="U6"/>
    <x v="11"/>
    <s v="Finance"/>
    <s v="MIS &amp; Business Finance"/>
    <s v="Reporting Standard &amp; PMO"/>
    <s v="Project &amp; Enablers"/>
    <s v="Project &amp; Enablers Sr Specialist"/>
    <s v="Project &amp; Enablers Sr Specialist"/>
    <s v="Kantor Fungsional Non Operasional - Menara Sentraya"/>
    <s v="JAKARTA SELATAN"/>
    <s v="Dki Jakarta"/>
    <d v="1982-10-08T00:00:00"/>
    <d v="2014-09-01T00:00:00"/>
    <s v="Male"/>
    <s v="KFNO"/>
    <s v="ONG.WELLY@CIMBNIAGA.CO.ID"/>
    <s v="D-4"/>
    <n v="3016637"/>
    <s v="ALBERT KURNIAWAN"/>
    <s v="Reporting Standard &amp; PMO Head"/>
    <m/>
    <m/>
    <m/>
    <m/>
    <x v="1"/>
    <m/>
    <m/>
    <x v="0"/>
    <n v="0"/>
    <x v="0"/>
    <n v="0"/>
    <x v="0"/>
    <n v="0"/>
  </r>
  <r>
    <n v="3030022"/>
    <s v="YULISA MARIANA BUDIATI"/>
    <s v="U7"/>
    <x v="11"/>
    <s v="Finance"/>
    <s v="MIS &amp; Business Finance"/>
    <s v="Reporting Standard &amp; PMO"/>
    <s v="Project &amp; Enablers"/>
    <s v="Project &amp; Enablers Specialist"/>
    <s v="Project &amp; Enablers Specialist"/>
    <s v="Kantor Fungsional Non Operasional - Menara Sentraya"/>
    <s v="JAKARTA SELATAN"/>
    <s v="Dki Jakarta"/>
    <d v="1990-07-20T00:00:00"/>
    <d v="2015-11-10T00:00:00"/>
    <s v="Female"/>
    <s v="KFNO"/>
    <s v="YULISA.BUDIATI@CIMBNIAGA.CO.ID"/>
    <s v="D-4"/>
    <n v="3016637"/>
    <s v="ALBERT KURNIAWAN"/>
    <s v="Reporting Standard &amp; PMO Head"/>
    <m/>
    <m/>
    <m/>
    <m/>
    <x v="1"/>
    <m/>
    <m/>
    <x v="0"/>
    <n v="0.95"/>
    <x v="2"/>
    <n v="1"/>
    <x v="0"/>
    <n v="0.97499999999999998"/>
  </r>
  <r>
    <n v="3035102"/>
    <s v="SEPTA TRIWI SUTANTI"/>
    <s v="U6"/>
    <x v="11"/>
    <s v="Finance"/>
    <s v="MIS &amp; Business Finance"/>
    <s v="Reporting Standard &amp; PMO"/>
    <s v="Reporting Standard &amp; Parameter"/>
    <s v="Reporting Standard &amp; Parameter Specialist"/>
    <s v="Reporting Standard &amp; Parameter Specialist"/>
    <s v="Kantor Fungsional Non Operasional - Menara Sentraya"/>
    <s v="JAKARTA SELATAN"/>
    <s v="Dki Jakarta"/>
    <d v="1991-09-27T00:00:00"/>
    <d v="2018-02-09T00:00:00"/>
    <s v="Female"/>
    <s v="KFNO"/>
    <s v="SEPTA.SUTANTI@CIMBNIAGA.CO.ID"/>
    <s v="D-4"/>
    <n v="3016637"/>
    <s v="ALBERT KURNIAWAN"/>
    <s v="Reporting Standard &amp; PMO Head"/>
    <m/>
    <m/>
    <m/>
    <m/>
    <x v="1"/>
    <m/>
    <m/>
    <x v="0"/>
    <n v="0.8"/>
    <x v="2"/>
    <n v="1"/>
    <x v="0"/>
    <n v="0.9"/>
  </r>
  <r>
    <n v="5401575"/>
    <s v="HERI SETIAWAN"/>
    <s v="U8"/>
    <x v="11"/>
    <s v="Finance"/>
    <s v="MIS &amp; Business Finance"/>
    <s v="Reporting Standard &amp; PMO"/>
    <s v="Reporting Standard &amp; Parameter"/>
    <s v="Reporting Standard &amp; Parameter Specialist"/>
    <s v="Reporting Standard &amp; Parameter Specialist"/>
    <s v="Kantor Fungsional Non Operasional - Menara Sentraya"/>
    <s v="JAKARTA SELATAN"/>
    <s v="Dki Jakarta"/>
    <d v="1995-05-21T00:00:00"/>
    <d v="2024-01-02T00:00:00"/>
    <s v="Male"/>
    <s v="KFNO"/>
    <s v="Heri.Setiawan2@cimbniaga.co.id"/>
    <s v="D-4"/>
    <n v="3016637"/>
    <s v="ALBERT KURNIAWAN"/>
    <s v="Reporting Standard &amp; PMO Head"/>
    <m/>
    <m/>
    <m/>
    <m/>
    <x v="1"/>
    <m/>
    <m/>
    <x v="1"/>
    <n v="1"/>
    <x v="0"/>
    <n v="0"/>
    <x v="0"/>
    <n v="0.5"/>
  </r>
  <r>
    <n v="3028620"/>
    <s v="EKO ARISDIANTO"/>
    <s v="U6"/>
    <x v="11"/>
    <s v="Finance"/>
    <s v="MIS &amp; Business Finance"/>
    <s v="Consumer Banking Support"/>
    <s v="Secured Loan Business Support"/>
    <s v="Secured Loan Business Support Specialist"/>
    <s v="Secured Loan Business Support Specialist"/>
    <s v="Kantor Fungsional Non Operasional - Menara Sentraya"/>
    <s v="JAKARTA SELATAN"/>
    <s v="Dki Jakarta"/>
    <d v="1974-03-08T00:00:00"/>
    <d v="2015-02-23T00:00:00"/>
    <s v="Male"/>
    <s v="KFNO"/>
    <s v="EKO.ARISDIANTO@CIMBNIAGA.CO.ID"/>
    <s v="D-4"/>
    <n v="3027345"/>
    <s v="SANDI TYAS"/>
    <s v="Consumer Banking Support Head"/>
    <m/>
    <m/>
    <m/>
    <m/>
    <x v="1"/>
    <m/>
    <m/>
    <x v="0"/>
    <n v="0.35"/>
    <x v="0"/>
    <n v="0"/>
    <x v="0"/>
    <n v="0.17499999999999999"/>
  </r>
  <r>
    <n v="5366620"/>
    <s v="DENI DAHLAN"/>
    <s v="U7"/>
    <x v="11"/>
    <s v="Finance"/>
    <s v="MIS &amp; Business Finance"/>
    <s v="Consumer Banking Support"/>
    <s v="Secured Loan Business Support"/>
    <s v="Secured Loan Business Support Specialist"/>
    <s v="Secured Loan Business Support Specialist"/>
    <s v="Kantor Fungsional Non Operasional - Menara Sentraya"/>
    <s v="JAKARTA SELATAN"/>
    <s v="Dki Jakarta"/>
    <d v="1996-11-21T00:00:00"/>
    <d v="2022-03-21T00:00:00"/>
    <s v="Male"/>
    <s v="KFNO"/>
    <s v="Deni.Dahlan@cimbniaga.co.id"/>
    <s v="D-4"/>
    <n v="3027345"/>
    <s v="SANDI TYAS"/>
    <s v="Consumer Banking Support Head"/>
    <m/>
    <m/>
    <m/>
    <m/>
    <x v="1"/>
    <m/>
    <m/>
    <x v="0"/>
    <n v="0"/>
    <x v="0"/>
    <n v="0"/>
    <x v="0"/>
    <n v="0"/>
  </r>
  <r>
    <n v="3038234"/>
    <s v="RAHMAT HADIWIYONO"/>
    <s v="U8"/>
    <x v="11"/>
    <s v="Finance"/>
    <s v="MIS &amp; Business Finance"/>
    <s v="Consumer Banking Support"/>
    <s v="Secured Loan Business Support"/>
    <s v="Secured Loan Business Support Specialist"/>
    <s v="Secured Loan Business Support Specialist"/>
    <s v="Kantor Fungsional Non Operasional - Menara Sentraya"/>
    <s v="JAKARTA SELATAN"/>
    <s v="Dki Jakarta"/>
    <d v="1981-04-12T00:00:00"/>
    <d v="2019-06-10T00:00:00"/>
    <s v="Male"/>
    <s v="KFNO"/>
    <s v="RAHMAT.HADIWIYONO@CIMBNIAGA.CO.ID"/>
    <s v="D-4"/>
    <n v="3027345"/>
    <s v="SANDI TYAS"/>
    <s v="Consumer Banking Support Head"/>
    <m/>
    <m/>
    <m/>
    <m/>
    <x v="1"/>
    <m/>
    <m/>
    <x v="1"/>
    <n v="1"/>
    <x v="2"/>
    <n v="1"/>
    <x v="2"/>
    <n v="1"/>
  </r>
  <r>
    <n v="3041373"/>
    <s v="DINA PUJIASTUTI"/>
    <s v="U6"/>
    <x v="11"/>
    <s v="Finance"/>
    <s v="MIS &amp; Business Finance"/>
    <s v="Business Banking Support"/>
    <s v="Transaction Banking &amp; FI Support"/>
    <s v="Transaction Banking &amp; FI Support Specialist"/>
    <s v="Transaction Banking &amp; FI Support Specialist"/>
    <s v="Kantor Fungsional Non Operasional - Menara Sentraya"/>
    <s v="JAKARTA SELATAN"/>
    <s v="Dki Jakarta"/>
    <d v="1989-12-03T00:00:00"/>
    <d v="2020-08-03T00:00:00"/>
    <s v="Female"/>
    <s v="KFNO"/>
    <s v="DINA.PUJIASTUTI@CIMBNIAGA.CO.ID"/>
    <s v="D-4"/>
    <n v="3010597"/>
    <s v="RINA YUANDHA DEWI"/>
    <s v="Business Banking Support Head"/>
    <m/>
    <m/>
    <m/>
    <m/>
    <x v="1"/>
    <m/>
    <m/>
    <x v="0"/>
    <n v="0"/>
    <x v="0"/>
    <n v="0"/>
    <x v="0"/>
    <n v="0"/>
  </r>
  <r>
    <n v="5373886"/>
    <s v="AGUSTINUS SAPTO"/>
    <s v="U7"/>
    <x v="11"/>
    <s v="Finance"/>
    <s v="MIS &amp; Business Finance"/>
    <s v="Business Banking Support"/>
    <s v="Transaction Banking &amp; FI Support"/>
    <s v="Transaction Banking &amp; FI Support Specialist"/>
    <s v="Transaction Banking &amp; FI Support Specialist"/>
    <s v="Kantor Fungsional Non Operasional - Menara Sentraya"/>
    <s v="JAKARTA SELATAN"/>
    <s v="Dki Jakarta"/>
    <d v="1993-08-03T00:00:00"/>
    <d v="2022-08-15T00:00:00"/>
    <s v="Male"/>
    <s v="KFNO"/>
    <s v="Agustinus.Sapto@cimbniaga.co.id"/>
    <s v="D-4"/>
    <n v="3010597"/>
    <s v="RINA YUANDHA DEWI"/>
    <s v="Business Banking Support Head"/>
    <m/>
    <m/>
    <m/>
    <m/>
    <x v="1"/>
    <m/>
    <m/>
    <x v="0"/>
    <n v="0.1"/>
    <x v="2"/>
    <n v="1"/>
    <x v="0"/>
    <n v="0.55000000000000004"/>
  </r>
  <r>
    <n v="3035805"/>
    <s v="EMARIA HANDAYANI SEMBIRING"/>
    <s v="U7"/>
    <x v="11"/>
    <s v="Finance"/>
    <s v="MIS &amp; Business Finance"/>
    <s v="Business Banking Support"/>
    <s v="Transaction Banking &amp; FI Support"/>
    <s v="Transaction Banking &amp; FI Support Sr Specialist"/>
    <s v="Transaction Banking &amp; FI Support Sr Specialist"/>
    <s v="Kantor Fungsional Non Operasional - Menara Sentraya"/>
    <s v="JAKARTA SELATAN"/>
    <s v="Dki Jakarta"/>
    <d v="1993-05-26T00:00:00"/>
    <d v="2018-05-21T00:00:00"/>
    <s v="Female"/>
    <s v="KFNO"/>
    <s v="EMARIA.SEMBIRING@CIMBNIAGA.CO.ID"/>
    <s v="D-4"/>
    <n v="3010597"/>
    <s v="RINA YUANDHA DEWI"/>
    <s v="Business Banking Support Head"/>
    <m/>
    <m/>
    <m/>
    <m/>
    <x v="1"/>
    <m/>
    <m/>
    <x v="0"/>
    <n v="0"/>
    <x v="0"/>
    <n v="0"/>
    <x v="0"/>
    <n v="0"/>
  </r>
  <r>
    <n v="5379902"/>
    <s v="KENJI NOV MATSUSHITA"/>
    <s v="U6"/>
    <x v="11"/>
    <s v="Finance"/>
    <s v="MIS &amp; Business Finance"/>
    <s v="Consumer Banking Support"/>
    <s v="Unsecured Loan Business Support"/>
    <s v="Unsecured Loan Business Support Sr Specialist"/>
    <s v="Unsecured Loan Business Support Sr Specialist"/>
    <s v="Kantor Fungsional Non Operasional - Menara Sentraya"/>
    <s v="JAKARTA SELATAN"/>
    <s v="Dki Jakarta"/>
    <d v="1989-11-04T00:00:00"/>
    <d v="2022-12-05T00:00:00"/>
    <s v="Male"/>
    <s v="KFNO"/>
    <s v="Kenji.Matsushita@cimbniaga.co.id"/>
    <s v="D-4"/>
    <n v="3027345"/>
    <s v="SANDI TYAS"/>
    <s v="Consumer Banking Support Head"/>
    <m/>
    <m/>
    <m/>
    <m/>
    <x v="1"/>
    <m/>
    <m/>
    <x v="0"/>
    <n v="0"/>
    <x v="0"/>
    <n v="0"/>
    <x v="0"/>
    <n v="0"/>
  </r>
  <r>
    <n v="3016970"/>
    <s v="FAHROL ROJI"/>
    <s v="U7"/>
    <x v="11"/>
    <s v="Finance"/>
    <s v="MIS &amp; Business Finance"/>
    <s v="Consumer Banking Support"/>
    <s v="Unsecured Loan Business Support"/>
    <s v="Unsecured Loan Business Support Specialist"/>
    <s v="Unsecured Loan Business Support Specialist"/>
    <s v="Kantor Fungsional Non Operasional - Menara Sentraya"/>
    <s v="JAKARTA SELATAN"/>
    <s v="Dki Jakarta"/>
    <d v="1980-04-03T00:00:00"/>
    <d v="2011-08-22T00:00:00"/>
    <s v="Male"/>
    <s v="KFNO"/>
    <s v="FAHROL.ROJI@CIMBNIAGA.CO.ID"/>
    <s v="D-4"/>
    <n v="3027345"/>
    <s v="SANDI TYAS"/>
    <s v="Consumer Banking Support Head"/>
    <m/>
    <m/>
    <m/>
    <m/>
    <x v="1"/>
    <m/>
    <m/>
    <x v="1"/>
    <n v="1"/>
    <x v="0"/>
    <n v="0"/>
    <x v="0"/>
    <n v="0.5"/>
  </r>
  <r>
    <n v="3040074"/>
    <s v="NURLAELAH"/>
    <s v="U6"/>
    <x v="11"/>
    <s v="Finance"/>
    <s v="MIS &amp; Business Finance"/>
    <s v="Business Unit Performance Analyst"/>
    <s v="Wholesale Banking Performance"/>
    <s v="Wholesale Banking Performance Sr Analyst"/>
    <s v="Wholesale Banking Performance Sr Analyst"/>
    <s v="Kantor Fungsional Non Operasional - Menara Sentraya"/>
    <s v="JAKARTA SELATAN"/>
    <s v="Dki Jakarta"/>
    <d v="1989-06-05T00:00:00"/>
    <d v="2020-01-06T00:00:00"/>
    <s v="Female"/>
    <s v="KFNO"/>
    <s v="NURLAELAH.NURLAELAH@CIMBNIAGA.CO.ID"/>
    <s v="D-4"/>
    <n v="3024031"/>
    <s v="ANDREW HARTARTO"/>
    <s v="Business Unit Performance Analyst Head"/>
    <m/>
    <m/>
    <m/>
    <m/>
    <x v="1"/>
    <m/>
    <m/>
    <x v="0"/>
    <n v="0.35"/>
    <x v="0"/>
    <n v="0"/>
    <x v="0"/>
    <n v="0.17499999999999999"/>
  </r>
  <r>
    <n v="3041357"/>
    <s v="AGNES ANGELIA"/>
    <s v="U7"/>
    <x v="11"/>
    <s v="Finance"/>
    <s v="MIS &amp; Business Finance"/>
    <s v="Business Unit Performance Analyst"/>
    <s v="Wholesale Banking Performance"/>
    <s v="Wholesale Banking Performance Analyst"/>
    <s v="Wholesale Banking Performance Analyst"/>
    <s v="Kantor Fungsional Non Operasional - Menara Sentraya"/>
    <s v="JAKARTA SELATAN"/>
    <s v="Dki Jakarta"/>
    <d v="1995-11-18T00:00:00"/>
    <d v="2020-06-08T00:00:00"/>
    <s v="Female"/>
    <s v="KFNO"/>
    <s v="AGNES.ANGELIA@CIMBNIAGA.CO.ID"/>
    <s v="D-4"/>
    <n v="3024031"/>
    <s v="ANDREW HARTARTO"/>
    <s v="Business Unit Performance Analyst Head"/>
    <m/>
    <m/>
    <m/>
    <m/>
    <x v="1"/>
    <m/>
    <m/>
    <x v="0"/>
    <n v="0.25"/>
    <x v="0"/>
    <n v="0"/>
    <x v="0"/>
    <n v="0.125"/>
  </r>
  <r>
    <n v="3039770"/>
    <s v="STEVANI GABRIELA"/>
    <s v="U7"/>
    <x v="11"/>
    <s v="Finance"/>
    <s v="MIS &amp; Business Finance"/>
    <s v="Business Unit Performance Analyst"/>
    <s v="Wholesale Banking Performance"/>
    <s v="Wholesale Banking Performance Analyst"/>
    <s v="Wholesale Banking Performance Analyst"/>
    <s v="Kantor Fungsional Non Operasional - Menara Sentraya"/>
    <s v="JAKARTA SELATAN"/>
    <s v="Dki Jakarta"/>
    <d v="1993-05-24T00:00:00"/>
    <d v="2019-11-18T00:00:00"/>
    <s v="Female"/>
    <s v="KFNO"/>
    <s v="STEVANI.GABRIELA@CIMBNIAGA.CO.ID"/>
    <s v="D-4"/>
    <n v="3024031"/>
    <s v="ANDREW HARTARTO"/>
    <s v="Business Unit Performance Analyst Head"/>
    <m/>
    <m/>
    <m/>
    <m/>
    <x v="1"/>
    <m/>
    <m/>
    <x v="0"/>
    <n v="0"/>
    <x v="0"/>
    <n v="0"/>
    <x v="0"/>
    <n v="0"/>
  </r>
  <r>
    <n v="3041341"/>
    <s v="REFDINAL ERTHA"/>
    <s v="U6"/>
    <x v="11"/>
    <s v="Finance"/>
    <s v="MIS &amp; Business Finance"/>
    <s v="Business Banking Support"/>
    <s v="Wholesale Banking Support"/>
    <s v="Wholesale Banking Support Sr Specialist"/>
    <s v="Wholesale Banking Support Sr Specialist"/>
    <s v="Kantor Fungsional Non Operasional - Menara Sentraya"/>
    <s v="JAKARTA SELATAN"/>
    <s v="Dki Jakarta"/>
    <d v="1980-06-01T00:00:00"/>
    <d v="2020-06-08T00:00:00"/>
    <s v="Male"/>
    <s v="KFNO"/>
    <s v="REFDINAL.ERTHA@CIMBNIAGA.CO.ID"/>
    <s v="D-4"/>
    <n v="3010597"/>
    <s v="RINA YUANDHA DEWI"/>
    <s v="Business Banking Support Head"/>
    <m/>
    <m/>
    <m/>
    <m/>
    <x v="1"/>
    <m/>
    <m/>
    <x v="1"/>
    <n v="1"/>
    <x v="2"/>
    <n v="1"/>
    <x v="2"/>
    <n v="1"/>
  </r>
  <r>
    <n v="3007328"/>
    <s v="ALBERT SAHALA MANALU"/>
    <s v="U7"/>
    <x v="11"/>
    <s v="Finance"/>
    <s v="MIS &amp; Business Finance"/>
    <s v="Business Banking Support"/>
    <s v="Wholesale Banking Support"/>
    <s v="Wholesale Banking Support Specialist"/>
    <s v="Wholesale Banking Support Specialist"/>
    <s v="Kantor Fungsional Non Operasional - Menara Sentraya"/>
    <s v="JAKARTA SELATAN"/>
    <s v="Dki Jakarta"/>
    <d v="1979-10-31T00:00:00"/>
    <d v="2005-12-01T00:00:00"/>
    <s v="Male"/>
    <s v="KFNO"/>
    <s v="ALBERTS@CIMBNIAGA.CO.ID"/>
    <s v="D-4"/>
    <n v="3010597"/>
    <s v="RINA YUANDHA DEWI"/>
    <s v="Business Banking Support Head"/>
    <m/>
    <m/>
    <m/>
    <m/>
    <x v="1"/>
    <m/>
    <m/>
    <x v="1"/>
    <n v="1"/>
    <x v="0"/>
    <n v="0"/>
    <x v="0"/>
    <n v="0.5"/>
  </r>
  <r>
    <n v="3038863"/>
    <s v="FRENKY PANGOMOAN"/>
    <s v="U7"/>
    <x v="11"/>
    <s v="Finance"/>
    <s v="MIS &amp; Business Finance"/>
    <s v="Business Banking Support"/>
    <s v="Wholesale Banking Support"/>
    <s v="Wholesale Banking Support Specialist"/>
    <s v="Wholesale Banking Support Specialist"/>
    <s v="Kantor Fungsional Non Operasional - Menara Sentraya"/>
    <s v="JAKARTA SELATAN"/>
    <s v="Dki Jakarta"/>
    <d v="1992-06-07T00:00:00"/>
    <d v="2019-08-19T00:00:00"/>
    <s v="Male"/>
    <s v="KFNO"/>
    <s v="FRENKY.PANGOMOAN@CIMBNIAGA.CO.ID"/>
    <s v="D-4"/>
    <n v="3010597"/>
    <s v="RINA YUANDHA DEWI"/>
    <s v="Business Banking Support Head"/>
    <m/>
    <m/>
    <m/>
    <m/>
    <x v="1"/>
    <m/>
    <m/>
    <x v="0"/>
    <n v="0.35"/>
    <x v="0"/>
    <n v="0"/>
    <x v="0"/>
    <n v="0.17499999999999999"/>
  </r>
  <r>
    <n v="3005225"/>
    <s v="NUR SALIM SANUSI"/>
    <s v="U8"/>
    <x v="11"/>
    <s v="Finance"/>
    <s v="MIS &amp; Business Finance"/>
    <s v="Business Banking Support"/>
    <s v="Wholesale Banking Support"/>
    <s v="Wholesale Banking Support Specialist"/>
    <s v="Wholesale Banking Support Specialist"/>
    <s v="Kantor Fungsional Non Operasional - Menara Sentraya"/>
    <s v="JAKARTA SELATAN"/>
    <s v="Dki Jakarta"/>
    <d v="1974-07-22T00:00:00"/>
    <d v="2000-11-14T00:00:00"/>
    <s v="Male"/>
    <s v="KFNO"/>
    <s v="NUR.SALIMSANUSI@CIMBNIAGA.CO.ID"/>
    <s v="D-4"/>
    <n v="3010597"/>
    <s v="RINA YUANDHA DEWI"/>
    <s v="Business Banking Support Head"/>
    <m/>
    <m/>
    <m/>
    <m/>
    <x v="1"/>
    <m/>
    <m/>
    <x v="0"/>
    <n v="0.1"/>
    <x v="0"/>
    <n v="0"/>
    <x v="0"/>
    <n v="0.05"/>
  </r>
  <r>
    <n v="5396289"/>
    <s v="HARRY DARMAWAN"/>
    <s v="U8"/>
    <x v="11"/>
    <s v="Finance"/>
    <s v="MIS &amp; Business Finance"/>
    <s v="Business Banking Support"/>
    <s v="Wholesale Banking Support"/>
    <s v="Wholesale Banking Support Specialist"/>
    <s v="Wholesale Banking Support Specialist"/>
    <s v="Kantor Fungsional Non Operasional - Menara Sentraya"/>
    <s v="JAKARTA SELATAN"/>
    <s v="Dki Jakarta"/>
    <d v="1993-05-09T00:00:00"/>
    <d v="2023-09-11T00:00:00"/>
    <s v="Male"/>
    <s v="KFNO"/>
    <s v="Harry.Darmawan2@cimbniaga.co.id"/>
    <s v="D-4"/>
    <n v="3010597"/>
    <s v="RINA YUANDHA DEWI"/>
    <s v="Business Banking Support Head"/>
    <m/>
    <m/>
    <m/>
    <m/>
    <x v="1"/>
    <m/>
    <m/>
    <x v="0"/>
    <n v="0.7"/>
    <x v="0"/>
    <n v="0"/>
    <x v="0"/>
    <n v="0.35"/>
  </r>
  <r>
    <n v="3041777"/>
    <s v="AHMAD SYAOGI"/>
    <s v="U7"/>
    <x v="11"/>
    <s v="Finance"/>
    <s v="MIS &amp; Business Finance"/>
    <s v="Consumer Banking Support"/>
    <s v="WM Deposit Business Support"/>
    <s v="WM Deposit Business Support Specialist"/>
    <s v="WM Deposit Business Support Specialist"/>
    <s v="Kantor Fungsional Non Operasional - Menara Sentraya"/>
    <s v="JAKARTA SELATAN"/>
    <s v="Dki Jakarta"/>
    <d v="1989-09-13T00:00:00"/>
    <d v="2020-11-16T00:00:00"/>
    <s v="Male"/>
    <s v="KFNO"/>
    <s v="Ahmad.Syaogi@cimbniaga.co.id"/>
    <s v="D-4"/>
    <n v="3027345"/>
    <s v="SANDI TYAS"/>
    <s v="Consumer Banking Support Head"/>
    <m/>
    <m/>
    <m/>
    <m/>
    <x v="1"/>
    <m/>
    <m/>
    <x v="1"/>
    <n v="1"/>
    <x v="0"/>
    <n v="0"/>
    <x v="0"/>
    <n v="0.5"/>
  </r>
  <r>
    <n v="5416403"/>
    <s v="NURACHMAN GOFUR"/>
    <s v="U7"/>
    <x v="11"/>
    <s v="Finance"/>
    <s v="MIS &amp; Business Finance"/>
    <s v="Consumer Banking Support"/>
    <s v="WM Deposit Business Support"/>
    <s v="WM Deposit Business Support Specialist"/>
    <s v="WM Deposit Business Support Specialist"/>
    <s v="Kantor Fungsional Non Operasional - Menara Sentraya"/>
    <s v="JAKARTA SELATAN"/>
    <s v="Dki Jakarta"/>
    <d v="1993-02-08T00:00:00"/>
    <d v="2024-11-25T00:00:00"/>
    <s v="Male"/>
    <s v="KFNO"/>
    <s v="nurachman.gofur@cimbniaga.co.id"/>
    <s v="D-4"/>
    <n v="3027345"/>
    <s v="SANDI TYAS"/>
    <s v="Consumer Banking Support Head"/>
    <m/>
    <m/>
    <m/>
    <m/>
    <x v="0"/>
    <m/>
    <m/>
    <x v="0"/>
    <n v="0"/>
    <x v="0"/>
    <n v="0"/>
    <x v="0"/>
    <n v="0"/>
  </r>
  <r>
    <n v="3041159"/>
    <s v="DEBORA TIURMARIA L TOBING"/>
    <s v="U8"/>
    <x v="11"/>
    <s v="Finance"/>
    <s v="MIS &amp; Business Finance"/>
    <s v="Consumer Banking Support"/>
    <s v="WM Deposit Business Support"/>
    <s v="WM Deposit Business Support Specialist"/>
    <s v="WM Deposit Business Support Specialist"/>
    <s v="Kantor Fungsional Non Operasional - Menara Sentraya"/>
    <s v="JAKARTA SELATAN"/>
    <s v="Dki Jakarta"/>
    <d v="1992-10-06T00:00:00"/>
    <d v="2020-04-20T00:00:00"/>
    <s v="Female"/>
    <s v="KFNO"/>
    <s v="DEBORA.TOBING@CIMBNIAGA.CO.ID"/>
    <s v="D-4"/>
    <n v="3027345"/>
    <s v="SANDI TYAS"/>
    <s v="Consumer Banking Support Head"/>
    <m/>
    <m/>
    <m/>
    <m/>
    <x v="1"/>
    <m/>
    <m/>
    <x v="0"/>
    <n v="0.75"/>
    <x v="2"/>
    <n v="1"/>
    <x v="0"/>
    <n v="0.875"/>
  </r>
  <r>
    <n v="3041449"/>
    <s v="RAHMADY"/>
    <s v="U4"/>
    <x v="11"/>
    <s v="Finance"/>
    <s v="Statutory, Group &amp; Management Reporting"/>
    <s v="---"/>
    <s v="---"/>
    <s v="Statutory, Group &amp; Management Reporting Head"/>
    <s v="Statutory, Group &amp; Management Reporting Head"/>
    <s v="Kantor Fungsional Non Operasional - Menara Sentraya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8806"/>
    <s v="FRANCISCA TJANDRAWINATA"/>
    <s v="U5"/>
    <x v="11"/>
    <s v="Finance"/>
    <s v="Statutory, Group &amp; Management Reporting"/>
    <s v="Group Reporting D3"/>
    <s v="---"/>
    <s v="Group Reporting Head"/>
    <s v="Group Reporting Head"/>
    <s v="Kantor Fungsional Non Operasional - Menara Sentraya"/>
    <s v="JAKARTA SELATAN"/>
    <s v="Dki Jakarta"/>
    <d v="1983-10-15T00:00:00"/>
    <d v="2006-05-24T00:00:00"/>
    <s v="Female"/>
    <s v="KFNO"/>
    <s v="FRANCISCA.TJANDRAWINATA@CIMBNIAGA.CO.ID"/>
    <s v="D-3"/>
    <n v="3012555"/>
    <s v="IVAN KAWITO"/>
    <s v="Statutory, Group &amp; Management Reporting Head"/>
    <m/>
    <m/>
    <m/>
    <m/>
    <x v="1"/>
    <m/>
    <m/>
    <x v="0"/>
    <n v="0"/>
    <x v="0"/>
    <n v="0"/>
    <x v="0"/>
    <n v="0"/>
  </r>
  <r>
    <n v="3041378"/>
    <s v="KENNY"/>
    <s v="U6"/>
    <x v="11"/>
    <s v="Finance"/>
    <s v="Statutory, Group &amp; Management Reporting"/>
    <s v="Management Reporting D3"/>
    <s v="---"/>
    <s v="Management Reporting Head"/>
    <s v="Management Reporting Head"/>
    <s v="Kantor Fungsional Non Operasional - Menara Sentraya"/>
    <s v="JAKARTA SELATAN"/>
    <s v="Dki Jakarta"/>
    <d v="1994-07-16T00:00:00"/>
    <d v="2020-06-15T00:00:00"/>
    <s v="Female"/>
    <s v="KFNO"/>
    <s v="KENNY.KENNY@CIMBNIAGA.CO.ID"/>
    <s v="D-3"/>
    <n v="3012555"/>
    <s v="IVAN KAWITO"/>
    <s v="Statutory, Group &amp; Management Reporting Head"/>
    <m/>
    <m/>
    <m/>
    <m/>
    <x v="1"/>
    <m/>
    <m/>
    <x v="0"/>
    <n v="0.3"/>
    <x v="0"/>
    <n v="0"/>
    <x v="0"/>
    <n v="0.15"/>
  </r>
  <r>
    <n v="3004814"/>
    <s v="YULIUS HERYANING SUSANTO"/>
    <s v="U4"/>
    <x v="11"/>
    <s v="Finance"/>
    <s v="Statutory, Group &amp; Management Reporting"/>
    <s v="Project &amp; Subsidiaries Monitoring"/>
    <s v="---"/>
    <s v="Project &amp; Subsidiaries Monitoring Sr Specialist"/>
    <s v="Project &amp; Subsidiaries Monitoring Sr Specialist"/>
    <s v="Kantor Fungsional Non Operasional - Menara Sentraya"/>
    <s v="JAKARTA SELATAN"/>
    <s v="Dki Jakarta"/>
    <d v="1975-04-15T00:00:00"/>
    <d v="1998-06-01T00:00:00"/>
    <s v="Male"/>
    <s v="KFNO"/>
    <s v="YULIUS@CIMBNIAGA.CO.ID"/>
    <s v="D-3"/>
    <n v="3012555"/>
    <s v="IVAN KAWITO"/>
    <s v="Statutory, Group &amp; Management Reporting Head"/>
    <m/>
    <m/>
    <m/>
    <m/>
    <x v="1"/>
    <m/>
    <m/>
    <x v="0"/>
    <n v="0.8"/>
    <x v="0"/>
    <n v="0"/>
    <x v="0"/>
    <n v="0.4"/>
  </r>
  <r>
    <n v="3041552"/>
    <s v="SUSILO PRASETYO"/>
    <s v="U5"/>
    <x v="11"/>
    <s v="Finance"/>
    <s v="Statutory, Group &amp; Management Reporting"/>
    <s v="Statutory Reporting D3"/>
    <s v="---"/>
    <s v="Statutory Reporting Head"/>
    <s v="Statutory Reporting Head"/>
    <s v="Kantor Fungsional Non Operasional - Menara Sentraya"/>
    <s v="JAKARTA SELATAN"/>
    <s v="Dki Jakarta"/>
    <d v="1994-09-17T00:00:00"/>
    <d v="2020-08-24T00:00:00"/>
    <s v="Female"/>
    <s v="KFNO"/>
    <s v="SUSILO.PRASETYO@CIMBNIAGA.CO.ID"/>
    <s v="D-3"/>
    <n v="3012555"/>
    <s v="IVAN KAWITO"/>
    <s v="Statutory, Group &amp; Management Reporting Head"/>
    <m/>
    <m/>
    <m/>
    <m/>
    <x v="1"/>
    <m/>
    <m/>
    <x v="0"/>
    <n v="0"/>
    <x v="0"/>
    <n v="0"/>
    <x v="0"/>
    <n v="0"/>
  </r>
  <r>
    <n v="5375353"/>
    <s v="SHYANE FEBRIANA"/>
    <s v="U7"/>
    <x v="11"/>
    <s v="Finance"/>
    <s v="Statutory, Group &amp; Management Reporting"/>
    <s v="Management Reporting D3"/>
    <s v="Financial Analysis"/>
    <s v="Financial Analysis Specialist"/>
    <s v="Financial Analysis Specialist"/>
    <s v="Kantor Fungsional Non Operasional - Menara Sentraya"/>
    <s v="JAKARTA SELATAN"/>
    <s v="Dki Jakarta"/>
    <d v="1993-02-21T00:00:00"/>
    <d v="2022-09-05T00:00:00"/>
    <s v="Female"/>
    <s v="KFNO"/>
    <s v="Shyane.Febriana@cimbniaga.co.id"/>
    <s v="D-4"/>
    <n v="3041378"/>
    <s v="KENNY"/>
    <s v="Management Reporting Head"/>
    <m/>
    <m/>
    <m/>
    <m/>
    <x v="1"/>
    <m/>
    <m/>
    <x v="0"/>
    <n v="0"/>
    <x v="0"/>
    <n v="0"/>
    <x v="0"/>
    <n v="0"/>
  </r>
  <r>
    <n v="5360665"/>
    <s v="JANE MARIANE"/>
    <s v="U8"/>
    <x v="11"/>
    <s v="Finance"/>
    <s v="Statutory, Group &amp; Management Reporting"/>
    <s v="Management Reporting D3"/>
    <s v="Financial Analysis"/>
    <s v="Financial Analysis Specialist"/>
    <s v="Financial Analysis Specialist"/>
    <s v="Kantor Fungsional Non Operasional - Menara Sentraya"/>
    <s v="JAKARTA SELATAN"/>
    <s v="Dki Jakarta"/>
    <d v="1992-01-27T00:00:00"/>
    <d v="2022-01-10T00:00:00"/>
    <s v="Female"/>
    <s v="KFNO"/>
    <s v="Jane.Mariane@cimbniaga.co.id"/>
    <s v="D-4"/>
    <n v="3041378"/>
    <s v="KENNY"/>
    <s v="Management Reporting Head"/>
    <m/>
    <m/>
    <m/>
    <m/>
    <x v="1"/>
    <m/>
    <m/>
    <x v="0"/>
    <n v="0"/>
    <x v="0"/>
    <n v="0"/>
    <x v="0"/>
    <n v="0"/>
  </r>
  <r>
    <n v="3040698"/>
    <s v="JESSICA ELVINA"/>
    <s v="U6"/>
    <x v="11"/>
    <s v="Finance"/>
    <s v="Statutory, Group &amp; Management Reporting"/>
    <s v="Group Reporting D3"/>
    <s v="Group Reporting D4"/>
    <s v="Group Reporting Specialist"/>
    <s v="Group Reporting Specialist"/>
    <s v="Kantor Fungsional Non Operasional - Menara Sentraya"/>
    <s v="JAKARTA SELATAN"/>
    <s v="Dki Jakarta"/>
    <d v="1995-09-05T00:00:00"/>
    <d v="2020-03-02T00:00:00"/>
    <s v="Female"/>
    <s v="KFNO"/>
    <s v="JESSICA.ELVINA@CIMBNIAGA.CO.ID"/>
    <s v="D-4"/>
    <n v="3008806"/>
    <s v="FRANCISCA TJANDRAWINATA"/>
    <s v="Group Reporting Head"/>
    <m/>
    <m/>
    <m/>
    <m/>
    <x v="1"/>
    <m/>
    <m/>
    <x v="0"/>
    <n v="0"/>
    <x v="0"/>
    <n v="0"/>
    <x v="0"/>
    <n v="0"/>
  </r>
  <r>
    <n v="5316914"/>
    <s v="DEAVINA RETKAPUTRI"/>
    <s v="U6"/>
    <x v="11"/>
    <s v="Finance"/>
    <s v="Statutory, Group &amp; Management Reporting"/>
    <s v="Group Reporting D3"/>
    <s v="Group Reporting D4"/>
    <s v="Group Reporting Specialist"/>
    <s v="Group Reporting Specialist"/>
    <s v="Kantor Fungsional Non Operasional - Menara Sentraya"/>
    <s v="JAKARTA SELATAN"/>
    <s v="Dki Jakarta"/>
    <d v="1995-02-18T00:00:00"/>
    <d v="2021-04-05T00:00:00"/>
    <s v="Female"/>
    <s v="KFNO"/>
    <s v="Deavina.Retkaputri@cimbniaga.co.id"/>
    <s v="D-4"/>
    <n v="3008806"/>
    <s v="FRANCISCA TJANDRAWINATA"/>
    <s v="Group Reporting Head"/>
    <m/>
    <m/>
    <m/>
    <m/>
    <x v="1"/>
    <m/>
    <m/>
    <x v="0"/>
    <n v="0"/>
    <x v="0"/>
    <n v="0"/>
    <x v="0"/>
    <n v="0"/>
  </r>
  <r>
    <n v="5376140"/>
    <s v="ANAJMI NURINTYO ISLAMI"/>
    <s v="U7"/>
    <x v="11"/>
    <s v="Finance"/>
    <s v="Statutory, Group &amp; Management Reporting"/>
    <s v="Management Reporting D3"/>
    <s v="Management Reporting D4"/>
    <s v="Management Reporting Specialist"/>
    <s v="Management Reporting Specialist"/>
    <s v="Kantor Fungsional Non Operasional - Menara Sentraya"/>
    <s v="JAKARTA SELATAN"/>
    <s v="Dki Jakarta"/>
    <d v="1995-12-26T00:00:00"/>
    <d v="2022-10-03T00:00:00"/>
    <s v="Female"/>
    <s v="KFNO"/>
    <s v="Anajmi.Islami@cimbniaga.co.id"/>
    <s v="D-4"/>
    <n v="3041378"/>
    <s v="KENNY"/>
    <s v="Management Reporting Head"/>
    <m/>
    <m/>
    <m/>
    <m/>
    <x v="1"/>
    <m/>
    <m/>
    <x v="0"/>
    <n v="0"/>
    <x v="0"/>
    <n v="0"/>
    <x v="0"/>
    <n v="0"/>
  </r>
  <r>
    <n v="5388184"/>
    <s v="ANTHONY TEDJA"/>
    <s v="U7"/>
    <x v="11"/>
    <s v="Finance"/>
    <s v="Statutory, Group &amp; Management Reporting"/>
    <s v="Management Reporting D3"/>
    <s v="Management Reporting D4"/>
    <s v="Management Reporting Specialist"/>
    <s v="Management Reporting Specialist"/>
    <s v="Kantor Fungsional Non Operasional - Menara Sentraya"/>
    <s v="JAKARTA SELATAN"/>
    <s v="Dki Jakarta"/>
    <d v="1991-10-23T00:00:00"/>
    <d v="2023-05-02T00:00:00"/>
    <s v="Male"/>
    <s v="KFNO"/>
    <s v="Anthony.Tedja@cimbniaga.co.id"/>
    <s v="D-4"/>
    <n v="3041378"/>
    <s v="KENNY"/>
    <s v="Management Reporting Head"/>
    <m/>
    <m/>
    <m/>
    <m/>
    <x v="1"/>
    <m/>
    <m/>
    <x v="0"/>
    <n v="0.95"/>
    <x v="0"/>
    <n v="0"/>
    <x v="0"/>
    <n v="0.47499999999999998"/>
  </r>
  <r>
    <n v="5400466"/>
    <s v="DAVID JANUAR"/>
    <s v="U6"/>
    <x v="11"/>
    <s v="Finance"/>
    <s v="Statutory, Group &amp; Management Reporting"/>
    <s v="Statutory Reporting D3"/>
    <s v="Statutory Reporting D4"/>
    <s v="Statutory Reporting Specialist"/>
    <s v="Statutory Reporting Specialist"/>
    <s v="Kantor Fungsional Non Operasional - Menara Sentraya"/>
    <s v="JAKARTA SELATAN"/>
    <s v="Dki Jakarta"/>
    <d v="1997-01-11T00:00:00"/>
    <d v="2023-12-11T00:00:00"/>
    <s v="Male"/>
    <s v="KFNO"/>
    <s v="david.januar@cimbniaga.co.id"/>
    <s v="D-4"/>
    <n v="3041552"/>
    <s v="SUSILO PRASETYO"/>
    <s v="Statutory Reporting Head"/>
    <m/>
    <m/>
    <m/>
    <m/>
    <x v="1"/>
    <m/>
    <m/>
    <x v="0"/>
    <n v="0.4"/>
    <x v="0"/>
    <n v="0"/>
    <x v="0"/>
    <n v="0.2"/>
  </r>
  <r>
    <n v="5411535"/>
    <s v="PRISKILA LARAS SEKAR AYU"/>
    <s v="U7"/>
    <x v="11"/>
    <s v="Finance"/>
    <s v="Statutory, Group &amp; Management Reporting"/>
    <s v="Statutory Reporting D3"/>
    <s v="Statutory Reporting D4"/>
    <s v="Statutory Reporting Specialist"/>
    <s v="Statutory Reporting Specialist"/>
    <s v="Kantor Fungsional Non Operasional - Menara Sentraya"/>
    <s v="JAKARTA SELATAN"/>
    <s v="Dki Jakarta"/>
    <d v="1999-03-22T00:00:00"/>
    <d v="2024-07-08T00:00:00"/>
    <s v="Female"/>
    <s v="KFNO"/>
    <s v="priskila.ayu@cimbniaga.co.id"/>
    <s v="D-4"/>
    <n v="3041552"/>
    <s v="SUSILO PRASETYO"/>
    <s v="Statutory Reporting Head"/>
    <m/>
    <m/>
    <m/>
    <m/>
    <x v="1"/>
    <m/>
    <m/>
    <x v="0"/>
    <n v="0"/>
    <x v="0"/>
    <n v="0"/>
    <x v="0"/>
    <n v="0"/>
  </r>
  <r>
    <n v="5314683"/>
    <s v="BELLAR MINUS RICKI TURNIP"/>
    <s v="U7"/>
    <x v="11"/>
    <s v="Finance"/>
    <s v="Statutory, Group &amp; Management Reporting"/>
    <s v="Statutory Reporting D3"/>
    <s v="Statutory Reporting D4"/>
    <s v="Statutory Reporting Specialist"/>
    <s v="Statutory Reporting Specialist"/>
    <s v="Kantor Fungsional Non Operasional - Menara Sentraya"/>
    <s v="JAKARTA SELATAN"/>
    <s v="Dki Jakarta"/>
    <d v="1995-03-03T00:00:00"/>
    <d v="2021-02-15T00:00:00"/>
    <s v="Male"/>
    <s v="KFNO"/>
    <s v="Bellar.Turnip@cimbniaga.co.id"/>
    <s v="D-4"/>
    <n v="3041552"/>
    <s v="SUSILO PRASETYO"/>
    <s v="Statutory Reporting Head"/>
    <m/>
    <m/>
    <m/>
    <m/>
    <x v="1"/>
    <m/>
    <m/>
    <x v="0"/>
    <n v="0"/>
    <x v="0"/>
    <n v="0"/>
    <x v="0"/>
    <n v="0"/>
  </r>
  <r>
    <n v="3012555"/>
    <s v="IVAN KAWITO"/>
    <s v="U3"/>
    <x v="11"/>
    <s v="Finance"/>
    <s v="Subsidiaries Financial, Segmentation Governance &amp; Project Management"/>
    <s v="---"/>
    <s v="---"/>
    <s v="Subsidiaries Financial, Segmentation Governance &amp; Project Management Lead"/>
    <s v="Subsidiaries Financial, Segmentation Governance &amp; Project Management Lead"/>
    <s v="Kantor Fungsional Non Operasional - Menara Sentraya"/>
    <s v="JAKARTA SELATAN"/>
    <s v="Dki Jakarta"/>
    <d v="1978-01-14T00:00:00"/>
    <d v="2009-10-16T00:00:00"/>
    <s v="Male"/>
    <s v="KFNO"/>
    <s v="IVAN.KAWITO@CIMBNIAGA.CO.ID"/>
    <s v="D-2"/>
    <n v="3037514"/>
    <s v="LEE KAI KWONG"/>
    <s v="Strategy &amp; Finance Director"/>
    <m/>
    <m/>
    <m/>
    <m/>
    <x v="1"/>
    <m/>
    <m/>
    <x v="0"/>
    <n v="0.25"/>
    <x v="0"/>
    <n v="0"/>
    <x v="0"/>
    <n v="0.125"/>
  </r>
  <r>
    <n v="3031694"/>
    <s v="DAVIN RIVAI"/>
    <s v="U5"/>
    <x v="11"/>
    <s v="Finance"/>
    <s v="Subsidiaries Financial, Segmentation Governance &amp; Project Management"/>
    <s v="---"/>
    <s v="---"/>
    <s v="Subsidiaries Financial, Segmentation Governance &amp; Project Management Specialist"/>
    <s v="Subsidiaries Financial, Segmentation Governance &amp; Project Management Specialist"/>
    <s v="Kantor Fungsional Non Operasional - SPAPM - Jakarta"/>
    <s v="JAKARTA BARAT"/>
    <s v="Dki Jakarta"/>
    <d v="1987-12-11T00:00:00"/>
    <d v="2016-08-29T00:00:00"/>
    <s v="Male"/>
    <s v="KFNO"/>
    <s v="DAVIN.RIVAI@CIMBNIAGA.CO.ID"/>
    <s v="D-2"/>
    <n v="3012555"/>
    <s v="IVAN KAWITO"/>
    <s v="Subsidiaries Financial, Segmentation Governance &amp; Project Management Lead"/>
    <m/>
    <m/>
    <m/>
    <m/>
    <x v="1"/>
    <m/>
    <m/>
    <x v="0"/>
    <n v="0"/>
    <x v="0"/>
    <n v="0"/>
    <x v="0"/>
    <n v="0"/>
  </r>
  <r>
    <n v="3032312"/>
    <s v="RIA YOHANITA"/>
    <s v="U2"/>
    <x v="11"/>
    <s v="Operational Accounting D1"/>
    <s v="---"/>
    <s v="---"/>
    <s v="---"/>
    <s v="Head of Operational Accounting"/>
    <s v="Head of Operational Accounting"/>
    <s v="Kantor Fungsional Non Operasional - Menara Sentraya"/>
    <s v="JAKARTA SELATAN"/>
    <s v="Dki Jakarta"/>
    <d v="1979-08-16T00:00:00"/>
    <d v="2016-12-01T00:00:00"/>
    <s v="Female"/>
    <s v="KFNO"/>
    <s v="RIA.YOHANITA@CIMBNIAGA.CO.ID"/>
    <s v="D-1"/>
    <n v="3037514"/>
    <s v="LEE KAI KWONG"/>
    <s v="Strategy &amp; Finance Director"/>
    <m/>
    <m/>
    <m/>
    <m/>
    <x v="1"/>
    <m/>
    <m/>
    <x v="0"/>
    <n v="0"/>
    <x v="0"/>
    <n v="0"/>
    <x v="0"/>
    <n v="0"/>
  </r>
  <r>
    <n v="3013719"/>
    <s v="RINI ARDIYANTI"/>
    <s v="U8"/>
    <x v="11"/>
    <s v="Operational Accounting D1"/>
    <s v="---"/>
    <s v="---"/>
    <s v="---"/>
    <s v="Secretary"/>
    <s v="Secretary"/>
    <s v="Kantor Fungsional Non Operasional - Menara Sentraya"/>
    <s v="JAKARTA SELATAN"/>
    <s v="Dki Jakarta"/>
    <d v="1982-02-14T00:00:00"/>
    <d v="2010-08-03T00:00:00"/>
    <s v="Female"/>
    <s v="KFNO"/>
    <s v="RINI.ARDIYANTI@CIMBNIAGA.CO.ID"/>
    <s v="SEC"/>
    <n v="3032312"/>
    <s v="RIA YOHANITA"/>
    <s v="Head of Operational Accounting"/>
    <m/>
    <m/>
    <m/>
    <m/>
    <x v="1"/>
    <m/>
    <m/>
    <x v="0"/>
    <n v="0.95"/>
    <x v="0"/>
    <n v="0"/>
    <x v="0"/>
    <n v="0.47499999999999998"/>
  </r>
  <r>
    <n v="3034003"/>
    <s v="DIAN ANGGREINI"/>
    <s v="U3"/>
    <x v="11"/>
    <s v="Operational Accounting D1"/>
    <s v="Centralized Operational Accounting"/>
    <s v="---"/>
    <s v="---"/>
    <s v="Centralized Operational Accounting Head"/>
    <s v="Centralized Operational Accounting Head"/>
    <s v="Kantor Fungsional Non Operasional - Menara Sentraya"/>
    <s v="JAKARTA SELATAN"/>
    <s v="Dki Jakarta"/>
    <d v="1983-06-14T00:00:00"/>
    <d v="2017-10-02T00:00:00"/>
    <s v="Female"/>
    <s v="KFNO"/>
    <s v="DIAN.ANGGREINI@CIMBNIAGA.CO.ID"/>
    <s v="D-2"/>
    <n v="3032312"/>
    <s v="RIA YOHANITA"/>
    <s v="Head of Operational Accounting"/>
    <m/>
    <m/>
    <m/>
    <m/>
    <x v="1"/>
    <m/>
    <m/>
    <x v="0"/>
    <n v="0"/>
    <x v="0"/>
    <n v="0"/>
    <x v="0"/>
    <n v="0"/>
  </r>
  <r>
    <n v="3012787"/>
    <s v="DODY SURYA WIBISONO"/>
    <s v="U7"/>
    <x v="11"/>
    <s v="Operational Accounting D1"/>
    <s v="Centralized Operational Accounting"/>
    <s v="Fixed Asset D3"/>
    <s v="---"/>
    <s v="Fixed Asset Head"/>
    <s v="Fixed Asset Head"/>
    <s v="Kantor Fungsional Non Operasional - Menara Sentraya"/>
    <s v="JAKARTA SELATAN"/>
    <s v="Dki Jakarta"/>
    <d v="1978-03-02T00:00:00"/>
    <d v="2009-12-21T00:00:00"/>
    <s v="Male"/>
    <s v="KFNO"/>
    <s v="DODY.WIBISONO@CIMBNIAGA.CO.ID"/>
    <s v="D-3"/>
    <n v="3034003"/>
    <s v="DIAN ANGGREINI"/>
    <s v="Centralized Operational Accounting Head"/>
    <m/>
    <m/>
    <m/>
    <m/>
    <x v="1"/>
    <m/>
    <m/>
    <x v="0"/>
    <n v="0"/>
    <x v="0"/>
    <n v="0"/>
    <x v="0"/>
    <n v="0"/>
  </r>
  <r>
    <n v="3003811"/>
    <s v="TRIKO KUNARKO"/>
    <s v="U4"/>
    <x v="11"/>
    <s v="Operational Accounting D1"/>
    <s v="Centralized Operational Accounting"/>
    <s v="Payment &amp; Accounting Support"/>
    <s v="---"/>
    <s v="Payment &amp; Accounting Support Head"/>
    <s v="Payment &amp; Accounting Support Head"/>
    <s v="Kantor Fungsional Non Operasional - Menara Sentraya"/>
    <s v="JAKARTA SELATAN"/>
    <s v="Dki Jakarta"/>
    <d v="1973-11-11T00:00:00"/>
    <d v="1996-07-18T00:00:00"/>
    <s v="Male"/>
    <s v="KFNO"/>
    <s v="TKUNARKO@CIMBNIAGA.CO.ID"/>
    <s v="D-3"/>
    <n v="3034003"/>
    <s v="DIAN ANGGREINI"/>
    <s v="Centralized Operational Accounting Head"/>
    <m/>
    <m/>
    <m/>
    <m/>
    <x v="1"/>
    <m/>
    <m/>
    <x v="0"/>
    <n v="0.45"/>
    <x v="0"/>
    <n v="0"/>
    <x v="0"/>
    <n v="0.22500000000000001"/>
  </r>
  <r>
    <n v="3026885"/>
    <s v="DIAN WRESTI INDRESWARI"/>
    <s v="U6"/>
    <x v="11"/>
    <s v="Operational Accounting D1"/>
    <s v="Centralized Operational Accounting"/>
    <s v="Payment System, Policy &amp; Monitoring Head"/>
    <s v="---"/>
    <s v="Payment System, Policy &amp; Monitoring Head"/>
    <s v="Payment System, Policy &amp; Monitoring Head"/>
    <s v="Kantor Fungsional Non Operasional - Menara Sentraya"/>
    <s v="JAKARTA SELATAN"/>
    <s v="Dki Jakarta"/>
    <d v="1984-12-02T00:00:00"/>
    <d v="2014-09-01T00:00:00"/>
    <s v="Female"/>
    <s v="KFNO"/>
    <s v="DIAN.INDRESWARI@CIMBNIAGA.CO.ID"/>
    <s v="D-3"/>
    <n v="3034003"/>
    <s v="DIAN ANGGREINI"/>
    <s v="Centralized Operational Accounting Head"/>
    <m/>
    <m/>
    <m/>
    <m/>
    <x v="1"/>
    <m/>
    <m/>
    <x v="0"/>
    <n v="0"/>
    <x v="2"/>
    <n v="1"/>
    <x v="0"/>
    <n v="0.5"/>
  </r>
  <r>
    <n v="3007310"/>
    <s v="DWI YUWONO RISDIANTO"/>
    <s v="U7"/>
    <x v="11"/>
    <s v="Operational Accounting D1"/>
    <s v="Centralized Operational Accounting"/>
    <s v="Payment &amp; Accounting Support"/>
    <s v="Accounting Support"/>
    <s v="Accounting Support Sr Officer"/>
    <s v="Accounting Support Sr Officer"/>
    <s v="Kantor Fungsional Non Operasional - Menara Sentraya"/>
    <s v="JAKARTA SELATAN"/>
    <s v="Dki Jakarta"/>
    <d v="1979-10-30T00:00:00"/>
    <d v="2005-11-08T00:00:00"/>
    <s v="Male"/>
    <s v="KFNO"/>
    <s v="DWI.YUWONO@CIMBNIAGA.CO.ID"/>
    <s v="D-4"/>
    <n v="3003811"/>
    <s v="TRIKO KUNARKO"/>
    <s v="Payment &amp; Accounting Support Head"/>
    <m/>
    <m/>
    <m/>
    <m/>
    <x v="1"/>
    <m/>
    <m/>
    <x v="0"/>
    <n v="0.85"/>
    <x v="2"/>
    <n v="1"/>
    <x v="0"/>
    <n v="0.92500000000000004"/>
  </r>
  <r>
    <n v="3012499"/>
    <s v="MUHAMAD SALTONI"/>
    <s v="U7"/>
    <x v="11"/>
    <s v="Operational Accounting D1"/>
    <s v="Centralized Operational Accounting"/>
    <s v="Payment &amp; Accounting Support"/>
    <s v="Accounting Support"/>
    <s v="Accounting Support Sr Officer"/>
    <s v="Accounting Support Sr Officer"/>
    <s v="Kantor Fungsional Non Operasional - Menara Sentraya"/>
    <s v="JAKARTA SELATAN"/>
    <s v="Dki Jakarta"/>
    <d v="1979-11-27T00:00:00"/>
    <d v="2009-10-01T00:00:00"/>
    <s v="Male"/>
    <s v="KFNO"/>
    <s v="MUHAMAD.SALTONI@CIMBNIAGA.CO.ID"/>
    <s v="D-4"/>
    <n v="3003811"/>
    <s v="TRIKO KUNARKO"/>
    <s v="Payment &amp; Accounting Support Head"/>
    <m/>
    <m/>
    <m/>
    <m/>
    <x v="1"/>
    <m/>
    <m/>
    <x v="0"/>
    <n v="0"/>
    <x v="0"/>
    <n v="0"/>
    <x v="0"/>
    <n v="0"/>
  </r>
  <r>
    <n v="3032920"/>
    <s v="SATRIO BAGUS WICAKSONO"/>
    <s v="U8"/>
    <x v="11"/>
    <s v="Operational Accounting D1"/>
    <s v="Centralized Operational Accounting"/>
    <s v="Payment &amp; Accounting Support"/>
    <s v="Accounting Support"/>
    <s v="Accounting Support Officer"/>
    <s v="Accounting Support Officer"/>
    <s v="Kantor Fungsional Non Operasional - Menara Sentraya"/>
    <s v="JAKARTA SELATAN"/>
    <s v="Dki Jakarta"/>
    <d v="1994-08-01T00:00:00"/>
    <d v="2017-01-25T00:00:00"/>
    <s v="Male"/>
    <s v="KFNO"/>
    <s v="SATRIO.WICAKSONO@CIMBNIAGA.CO.ID"/>
    <s v="D-4"/>
    <n v="3003811"/>
    <s v="TRIKO KUNARKO"/>
    <s v="Payment &amp; Accounting Support Head"/>
    <m/>
    <m/>
    <m/>
    <m/>
    <x v="1"/>
    <m/>
    <m/>
    <x v="0"/>
    <n v="0"/>
    <x v="0"/>
    <n v="0"/>
    <x v="0"/>
    <n v="0"/>
  </r>
  <r>
    <n v="5356241"/>
    <s v="JOSUA OLOAN NICKLAUS"/>
    <s v="U8"/>
    <x v="11"/>
    <s v="Operational Accounting D1"/>
    <s v="Centralized Operational Accounting"/>
    <s v="Payment &amp; Accounting Support"/>
    <s v="Accounting Support"/>
    <s v="Accounting Support Officer"/>
    <s v="Accounting Support Officer"/>
    <s v="Kantor Fungsional Non Operasional - Menara Sentraya"/>
    <s v="JAKARTA SELATAN"/>
    <s v="Dki Jakarta"/>
    <d v="1997-03-18T00:00:00"/>
    <d v="2021-11-01T00:00:00"/>
    <s v="Male"/>
    <s v="KFNO"/>
    <s v="Josua.Nicklaus@cimbniaga.co.id"/>
    <s v="D-4"/>
    <n v="3003811"/>
    <s v="TRIKO KUNARKO"/>
    <s v="Payment &amp; Accounting Support Head"/>
    <m/>
    <m/>
    <m/>
    <m/>
    <x v="1"/>
    <m/>
    <m/>
    <x v="0"/>
    <n v="0.1"/>
    <x v="0"/>
    <n v="0"/>
    <x v="0"/>
    <n v="0.05"/>
  </r>
  <r>
    <n v="3035845"/>
    <s v="GUNADI SASTRA GUNAWAN"/>
    <s v="U8"/>
    <x v="11"/>
    <s v="Operational Accounting D1"/>
    <s v="Centralized Operational Accounting"/>
    <s v="Fixed Asset D3"/>
    <s v="Fixed Asset D4"/>
    <s v="Fixed Assets Officer"/>
    <s v="Fixed Assets Officer"/>
    <s v="Kantor Fungsional Non Operasional - Menara Sentraya"/>
    <s v="JAKARTA SELATAN"/>
    <s v="Dki Jakarta"/>
    <d v="1986-01-29T00:00:00"/>
    <d v="2018-05-28T00:00:00"/>
    <s v="Male"/>
    <s v="KFNO"/>
    <s v="GUNADI.GUNAWAN@CIMBNIAGA.CO.ID"/>
    <s v="D-4"/>
    <n v="3012787"/>
    <s v="DODY SURYA WIBISONO"/>
    <s v="Fixed Asset Head"/>
    <m/>
    <m/>
    <m/>
    <m/>
    <x v="1"/>
    <m/>
    <m/>
    <x v="0"/>
    <n v="0"/>
    <x v="2"/>
    <n v="1"/>
    <x v="0"/>
    <n v="0.5"/>
  </r>
  <r>
    <n v="5377075"/>
    <s v="RIDHA RACHMAWATI"/>
    <s v="U8"/>
    <x v="11"/>
    <s v="Operational Accounting D1"/>
    <s v="Centralized Operational Accounting"/>
    <s v="Fixed Asset D3"/>
    <s v="Fixed Asset D4"/>
    <s v="Fixed Assets Sr Officer"/>
    <s v="Fixed Assets Sr Officer"/>
    <s v="Kantor Fungsional Non Operasional - Menara Sentraya"/>
    <s v="JAKARTA SELATAN"/>
    <s v="Dki Jakarta"/>
    <d v="1999-07-29T00:00:00"/>
    <d v="2022-10-17T00:00:00"/>
    <s v="Female"/>
    <s v="KFNO"/>
    <s v="Ridha.Rachmawati@cimbniaga.co.id"/>
    <s v="D-4"/>
    <n v="3012787"/>
    <s v="DODY SURYA WIBISONO"/>
    <s v="Fixed Asset Head"/>
    <m/>
    <m/>
    <m/>
    <m/>
    <x v="1"/>
    <m/>
    <m/>
    <x v="0"/>
    <n v="0.25"/>
    <x v="2"/>
    <n v="1"/>
    <x v="0"/>
    <n v="0.625"/>
  </r>
  <r>
    <n v="5600667"/>
    <s v="RENDY NUGRAHA"/>
    <s v="U9"/>
    <x v="11"/>
    <s v="Operational Accounting D1"/>
    <s v="Centralized Operational Accounting"/>
    <s v="Fixed Asset D3"/>
    <s v="Fixed Asset D4"/>
    <s v="Fixed Assets Officer"/>
    <s v="Fixed Assets Officer"/>
    <s v="Kantor Fungsional Non Operasional - Menara Sentraya"/>
    <s v="JAKARTA SELATAN"/>
    <s v="Dki Jakarta"/>
    <d v="1997-12-05T00:00:00"/>
    <d v="2025-07-21T00:00:00"/>
    <s v="Male"/>
    <s v="KFNO"/>
    <s v="rendy.nugraha@cimbniaga.co.id"/>
    <s v="D-4"/>
    <n v="3012787"/>
    <s v="DODY SURYA WIBISONO"/>
    <s v="Fixed Asset Head"/>
    <m/>
    <m/>
    <m/>
    <m/>
    <x v="1"/>
    <m/>
    <m/>
    <x v="0"/>
    <n v="0.05"/>
    <x v="1"/>
    <e v="#N/A"/>
    <x v="1"/>
    <e v="#N/A"/>
  </r>
  <r>
    <n v="3015859"/>
    <s v="RATNA DWI SETIYOWATI"/>
    <s v="U7"/>
    <x v="11"/>
    <s v="Operational Accounting D1"/>
    <s v="Centralized Operational Accounting"/>
    <s v="Payment &amp; Accounting Support"/>
    <s v="Payment I D4"/>
    <s v="Payment Manager"/>
    <s v="Payment Manager"/>
    <s v="Kantor Fungsional Non Operasional - Menara Sentraya"/>
    <s v="JAKARTA SELATAN"/>
    <s v="Dki Jakarta"/>
    <d v="1988-09-21T00:00:00"/>
    <d v="2011-04-25T00:00:00"/>
    <s v="Female"/>
    <s v="KFNO"/>
    <s v="RATNA.DWISETIYOWATI@CIMBNIAGA.CO.ID"/>
    <s v="D-4"/>
    <n v="3003811"/>
    <s v="TRIKO KUNARKO"/>
    <s v="Payment &amp; Accounting Support Head"/>
    <m/>
    <m/>
    <m/>
    <m/>
    <x v="1"/>
    <m/>
    <m/>
    <x v="0"/>
    <n v="0.25"/>
    <x v="0"/>
    <n v="0"/>
    <x v="0"/>
    <n v="0.125"/>
  </r>
  <r>
    <n v="3012132"/>
    <s v="APRILIA FLUREYDA MARTLIN"/>
    <s v="U8"/>
    <x v="11"/>
    <s v="Operational Accounting D1"/>
    <s v="Centralized Operational Accounting"/>
    <s v="Payment &amp; Accounting Support"/>
    <s v="Payment I D4"/>
    <s v="Payment Officer"/>
    <s v="Payment Officer"/>
    <s v="Kantor Fungsional Non Operasional - Menara Sentraya"/>
    <s v="JAKARTA SELATAN"/>
    <s v="Dki Jakarta"/>
    <d v="1984-03-02T00:00:00"/>
    <d v="2009-03-17T00:00:00"/>
    <s v="Female"/>
    <s v="KFNO"/>
    <s v="APRILLIA@CIMBNIAGA.CO.ID"/>
    <s v="D-5"/>
    <n v="3015859"/>
    <s v="RATNA DWI SETIYOWATI"/>
    <s v="Payment Manager I"/>
    <m/>
    <m/>
    <m/>
    <m/>
    <x v="1"/>
    <m/>
    <m/>
    <x v="0"/>
    <n v="0"/>
    <x v="2"/>
    <n v="1"/>
    <x v="0"/>
    <n v="0.5"/>
  </r>
  <r>
    <n v="3008852"/>
    <s v="WURI PERMATAHATI"/>
    <s v="U8"/>
    <x v="11"/>
    <s v="Operational Accounting D1"/>
    <s v="Centralized Operational Accounting"/>
    <s v="Payment &amp; Accounting Support"/>
    <s v="Payment I D4"/>
    <s v="Payment Officer"/>
    <s v="Payment Officer"/>
    <s v="Kantor Fungsional Non Operasional - Menara Sentraya"/>
    <s v="JAKARTA SELATAN"/>
    <s v="Dki Jakarta"/>
    <d v="1983-06-30T00:00:00"/>
    <d v="2006-06-05T00:00:00"/>
    <s v="Female"/>
    <s v="KFNO"/>
    <s v="WURI.PERMATAHATI@CIMBNIAGA.CO.ID"/>
    <s v="D-5"/>
    <n v="3015859"/>
    <s v="RATNA DWI SETIYOWATI"/>
    <s v="Payment Manager I"/>
    <m/>
    <m/>
    <m/>
    <m/>
    <x v="1"/>
    <m/>
    <m/>
    <x v="0"/>
    <n v="0.25"/>
    <x v="2"/>
    <n v="1"/>
    <x v="0"/>
    <n v="0.625"/>
  </r>
  <r>
    <n v="3003829"/>
    <s v="ERNO PRIYANTO"/>
    <s v="U7"/>
    <x v="11"/>
    <s v="Operational Accounting D1"/>
    <s v="Centralized Operational Accounting"/>
    <s v="Payment &amp; Accounting Support"/>
    <s v="Payment II D4"/>
    <s v="Payment Manager"/>
    <s v="Payment Manager"/>
    <s v="Kantor Fungsional Non Operasional - Menara Sentraya"/>
    <s v="JAKARTA SELATAN"/>
    <s v="Dki Jakarta"/>
    <d v="1971-11-08T00:00:00"/>
    <d v="1996-08-01T00:00:00"/>
    <s v="Male"/>
    <s v="KFNO"/>
    <s v="ERNO.PRIYANTO@CIMBNIAGA.CO.ID"/>
    <s v="D-4"/>
    <n v="3003811"/>
    <s v="TRIKO KUNARKO"/>
    <s v="Payment &amp; Accounting Support Head"/>
    <m/>
    <m/>
    <m/>
    <m/>
    <x v="1"/>
    <m/>
    <m/>
    <x v="0"/>
    <n v="0"/>
    <x v="0"/>
    <n v="0"/>
    <x v="0"/>
    <n v="0"/>
  </r>
  <r>
    <n v="3023474"/>
    <s v="RAHMI NURHAYATI"/>
    <s v="U8"/>
    <x v="11"/>
    <s v="Operational Accounting D1"/>
    <s v="Centralized Operational Accounting"/>
    <s v="Payment &amp; Accounting Support"/>
    <s v="Payment II D4"/>
    <s v="Payment Officer"/>
    <s v="Payment Officer"/>
    <s v="Kantor Fungsional Non Operasional - Menara Sentraya"/>
    <s v="JAKARTA SELATAN"/>
    <s v="Dki Jakarta"/>
    <d v="1980-06-09T00:00:00"/>
    <d v="2013-06-24T00:00:00"/>
    <s v="Female"/>
    <s v="KFNO"/>
    <s v="RAHMI.NURHAYATI@CIMBNIAGA.CO.ID"/>
    <s v="D-5"/>
    <n v="3003829"/>
    <s v="ERNO PRIYANTO"/>
    <s v="Payment Manager II"/>
    <m/>
    <m/>
    <m/>
    <m/>
    <x v="1"/>
    <m/>
    <m/>
    <x v="0"/>
    <n v="0.95"/>
    <x v="2"/>
    <n v="1"/>
    <x v="0"/>
    <n v="0.97499999999999998"/>
  </r>
  <r>
    <n v="3017984"/>
    <s v="YANYAN GUSTIKA DWIYANA"/>
    <s v="U9"/>
    <x v="11"/>
    <s v="Operational Accounting D1"/>
    <s v="Centralized Operational Accounting"/>
    <s v="Payment &amp; Accounting Support"/>
    <s v="Payment II D4"/>
    <s v="Payment Officer"/>
    <s v="Payment Officer"/>
    <s v="Kantor Fungsional Non Operasional - Menara Sentraya"/>
    <s v="JAKARTA SELATAN"/>
    <s v="Dki Jakarta"/>
    <d v="1985-08-17T00:00:00"/>
    <d v="2011-12-27T00:00:00"/>
    <s v="Male"/>
    <s v="KFNO"/>
    <s v="Yanyan.GustikaDwiyana@cimbniaga.co.id"/>
    <s v="D-5"/>
    <n v="3003829"/>
    <s v="ERNO PRIYANTO"/>
    <s v="Payment Manager II"/>
    <m/>
    <m/>
    <m/>
    <m/>
    <x v="1"/>
    <m/>
    <m/>
    <x v="0"/>
    <n v="0.55000000000000004"/>
    <x v="0"/>
    <n v="0"/>
    <x v="0"/>
    <n v="0.27500000000000002"/>
  </r>
  <r>
    <n v="3003319"/>
    <s v="YOPI AGUSTI NURKASIH"/>
    <s v="U7"/>
    <x v="11"/>
    <s v="Operational Accounting D1"/>
    <s v="Centralized Operational Accounting"/>
    <s v="Payment &amp; Accounting Support"/>
    <s v="Payment III D4"/>
    <s v="Payment Manager"/>
    <s v="Payment Manager"/>
    <s v="Kantor Fungsional Non Operasional - Menara Sentraya"/>
    <s v="JAKARTA SELATAN"/>
    <s v="Dki Jakarta"/>
    <d v="1973-08-01T00:00:00"/>
    <d v="1995-09-18T00:00:00"/>
    <s v="Female"/>
    <s v="KFNO"/>
    <s v="YOPI.AGUSTI@CIMBNIAGA.CO.ID"/>
    <s v="D-4"/>
    <n v="3003811"/>
    <s v="TRIKO KUNARKO"/>
    <s v="Payment &amp; Accounting Support Head"/>
    <m/>
    <m/>
    <m/>
    <m/>
    <x v="1"/>
    <m/>
    <m/>
    <x v="0"/>
    <n v="0"/>
    <x v="2"/>
    <n v="1"/>
    <x v="0"/>
    <n v="0.5"/>
  </r>
  <r>
    <n v="3008034"/>
    <s v="NOVIANA"/>
    <s v="U8"/>
    <x v="11"/>
    <s v="Operational Accounting D1"/>
    <s v="Centralized Operational Accounting"/>
    <s v="Payment &amp; Accounting Support"/>
    <s v="Payment III D4"/>
    <s v="Payment Officer"/>
    <s v="Payment Officer"/>
    <s v="Kantor Fungsional Non Operasional - Menara Sentraya"/>
    <s v="JAKARTA SELATAN"/>
    <s v="Dki Jakarta"/>
    <d v="1987-11-07T00:00:00"/>
    <d v="2005-08-25T00:00:00"/>
    <s v="Female"/>
    <s v="KFNO"/>
    <s v="NOVIANA2@CIMBNIAGA.CO.ID"/>
    <s v="D-5"/>
    <n v="3003319"/>
    <s v="YOPI AGUSTI NURKASIH"/>
    <s v="Payment Manager III"/>
    <m/>
    <m/>
    <m/>
    <m/>
    <x v="1"/>
    <m/>
    <m/>
    <x v="1"/>
    <n v="1"/>
    <x v="0"/>
    <n v="0"/>
    <x v="0"/>
    <n v="0.5"/>
  </r>
  <r>
    <n v="3011445"/>
    <s v="NITA WIDYASTUTI"/>
    <s v="U8"/>
    <x v="11"/>
    <s v="Operational Accounting D1"/>
    <s v="Centralized Operational Accounting"/>
    <s v="Payment &amp; Accounting Support"/>
    <s v="Payment III D4"/>
    <s v="Payment Officer"/>
    <s v="Payment Officer"/>
    <s v="Kantor Fungsional Non Operasional - Menara Sentraya"/>
    <s v="JAKARTA SELATAN"/>
    <s v="Dki Jakarta"/>
    <d v="1983-07-17T00:00:00"/>
    <d v="2008-07-01T00:00:00"/>
    <s v="Female"/>
    <s v="KFNO"/>
    <s v="NITA.WIDYASTUTI@CIMBNIAGA.CO.ID"/>
    <s v="D-5"/>
    <n v="3003319"/>
    <s v="YOPI AGUSTI NURKASIH"/>
    <s v="Payment Manager III"/>
    <m/>
    <m/>
    <m/>
    <m/>
    <x v="1"/>
    <m/>
    <m/>
    <x v="1"/>
    <n v="1"/>
    <x v="2"/>
    <n v="1"/>
    <x v="2"/>
    <n v="1"/>
  </r>
  <r>
    <n v="3004111"/>
    <s v="ELVI SUKAESIH"/>
    <s v="U9"/>
    <x v="11"/>
    <s v="Operational Accounting D1"/>
    <s v="Centralized Operational Accounting"/>
    <s v="Payment &amp; Accounting Support"/>
    <s v="Payment III D4"/>
    <s v="Payment Officer"/>
    <s v="Payment Officer"/>
    <s v="Kantor Fungsional Non Operasional - Menara Sentraya"/>
    <s v="JAKARTA SELATAN"/>
    <s v="Dki Jakarta"/>
    <d v="1975-11-18T00:00:00"/>
    <d v="1997-02-04T00:00:00"/>
    <s v="Female"/>
    <s v="KFNO"/>
    <s v="ELVI.SUKAESIH@CIMBNIAGA.CO.ID"/>
    <s v="D-5"/>
    <n v="3003319"/>
    <s v="YOPI AGUSTI NURKASIH"/>
    <s v="Payment Manager III"/>
    <m/>
    <m/>
    <m/>
    <m/>
    <x v="1"/>
    <m/>
    <m/>
    <x v="1"/>
    <n v="1"/>
    <x v="0"/>
    <n v="0"/>
    <x v="0"/>
    <n v="0.5"/>
  </r>
  <r>
    <n v="3015707"/>
    <s v="LIANA SANTOSO"/>
    <s v="U7"/>
    <x v="11"/>
    <s v="Operational Accounting D1"/>
    <s v="Centralized Operational Accounting"/>
    <s v="Payment &amp; Accounting Support"/>
    <s v="Payment IV D4"/>
    <s v="Payment Manager"/>
    <s v="Payment Manager"/>
    <s v="Kantor Fungsional Non Operasional - Menara Sentraya"/>
    <s v="JAKARTA SELATAN"/>
    <s v="Dki Jakarta"/>
    <d v="1983-07-26T00:00:00"/>
    <d v="2011-03-25T00:00:00"/>
    <s v="Female"/>
    <s v="KFNO"/>
    <s v="LIANA.SANTOSO@CIMBNIAGA.CO.ID"/>
    <s v="D-4"/>
    <n v="3003811"/>
    <s v="TRIKO KUNARKO"/>
    <s v="Payment &amp; Accounting Support Head"/>
    <m/>
    <m/>
    <m/>
    <m/>
    <x v="1"/>
    <m/>
    <m/>
    <x v="1"/>
    <n v="1"/>
    <x v="0"/>
    <n v="0"/>
    <x v="0"/>
    <n v="0.5"/>
  </r>
  <r>
    <n v="3005363"/>
    <s v="ANDY WAHYUDI"/>
    <s v="U8"/>
    <x v="11"/>
    <s v="Operational Accounting D1"/>
    <s v="Centralized Operational Accounting"/>
    <s v="Payment &amp; Accounting Support"/>
    <s v="Payment IV D4"/>
    <s v="Payment Officer"/>
    <s v="Payment Officer"/>
    <s v="Kantor Fungsional Non Operasional - Menara Sentraya"/>
    <s v="JAKARTA SELATAN"/>
    <s v="Dki Jakarta"/>
    <d v="1978-09-20T00:00:00"/>
    <d v="2001-04-09T00:00:00"/>
    <s v="Male"/>
    <s v="KFNO"/>
    <s v="ANDY.WAHYUDI@CIMBNIAGA.CO.ID"/>
    <s v="D-5"/>
    <n v="3015707"/>
    <s v="LIANA SANTOSO"/>
    <s v="Payment Manager IV"/>
    <m/>
    <m/>
    <m/>
    <m/>
    <x v="1"/>
    <m/>
    <m/>
    <x v="1"/>
    <n v="1"/>
    <x v="0"/>
    <n v="0"/>
    <x v="0"/>
    <n v="0.5"/>
  </r>
  <r>
    <n v="3003990"/>
    <s v="SIGIT SRI BINTORO"/>
    <s v="U9"/>
    <x v="11"/>
    <s v="Operational Accounting D1"/>
    <s v="Centralized Operational Accounting"/>
    <s v="Payment &amp; Accounting Support"/>
    <s v="Payment IV D4"/>
    <s v="Payment Officer"/>
    <s v="Payment Officer"/>
    <s v="Kantor Fungsional Non Operasional - Menara Sentraya"/>
    <s v="JAKARTA SELATAN"/>
    <s v="Dki Jakarta"/>
    <d v="1972-08-04T00:00:00"/>
    <d v="1996-11-01T00:00:00"/>
    <s v="Male"/>
    <s v="KFNO"/>
    <s v="SBINTORO@CIMBNIAGA.CO.ID"/>
    <s v="D-5"/>
    <n v="3015707"/>
    <s v="LIANA SANTOSO"/>
    <s v="Payment Manager IV"/>
    <m/>
    <m/>
    <m/>
    <m/>
    <x v="1"/>
    <m/>
    <m/>
    <x v="0"/>
    <n v="0.7"/>
    <x v="2"/>
    <n v="1"/>
    <x v="0"/>
    <n v="0.85"/>
  </r>
  <r>
    <n v="5380745"/>
    <s v="MUHAMMAD CEVIN YUNIOR"/>
    <s v="U9"/>
    <x v="11"/>
    <s v="Operational Accounting D1"/>
    <s v="Centralized Operational Accounting"/>
    <s v="Payment &amp; Accounting Support"/>
    <s v="Payment IV D4"/>
    <s v="Payment Officer"/>
    <s v="Payment Officer"/>
    <s v="Kantor Fungsional Non Operasional - Menara Sentraya"/>
    <s v="JAKARTA SELATAN"/>
    <s v="Dki Jakarta"/>
    <d v="1999-06-12T00:00:00"/>
    <d v="2023-01-02T00:00:00"/>
    <s v="Male"/>
    <s v="KFNO"/>
    <s v="Muhammad.Yunior@cimbniaga.co.id"/>
    <s v="D-5"/>
    <n v="3015707"/>
    <s v="LIANA SANTOSO"/>
    <s v="Payment Manager IV"/>
    <m/>
    <m/>
    <m/>
    <m/>
    <x v="1"/>
    <m/>
    <m/>
    <x v="0"/>
    <n v="0.05"/>
    <x v="0"/>
    <n v="0"/>
    <x v="0"/>
    <n v="2.5000000000000001E-2"/>
  </r>
  <r>
    <n v="3040479"/>
    <s v="YOSITO KEVIN MONONIMBAR"/>
    <s v="U7"/>
    <x v="11"/>
    <s v="Operational Accounting D1"/>
    <s v="Centralized Operational Accounting"/>
    <s v="Payment System, Policy &amp; Monitoring Head"/>
    <s v="Payment Policy &amp; Monitoring"/>
    <s v="Payment Policy &amp; Monitoring Specialist"/>
    <s v="Payment Policy &amp; Monitoring Specialist"/>
    <s v="Kantor Fungsional Non Operasional - Menara Sentraya"/>
    <s v="JAKARTA SELATAN"/>
    <s v="Dki Jakarta"/>
    <d v="1993-01-02T00:00:00"/>
    <d v="2020-02-10T00:00:00"/>
    <s v="Male"/>
    <s v="KFNO"/>
    <s v="YOSITO.MONONIMBAR@CIMBNIAGA.CO.ID"/>
    <s v="D-4"/>
    <n v="3026885"/>
    <s v="DIAN WRESTI INDRESWARI"/>
    <s v="Payment System, Policy &amp; Monitoring Head"/>
    <m/>
    <m/>
    <m/>
    <m/>
    <x v="1"/>
    <m/>
    <m/>
    <x v="0"/>
    <n v="0"/>
    <x v="0"/>
    <n v="0"/>
    <x v="0"/>
    <n v="0"/>
  </r>
  <r>
    <n v="3033291"/>
    <s v="DESSY RATNASARI FITRIYANI"/>
    <s v="U8"/>
    <x v="11"/>
    <s v="Operational Accounting D1"/>
    <s v="Centralized Operational Accounting"/>
    <s v="Payment System, Policy &amp; Monitoring Head"/>
    <s v="Payment Policy &amp; Monitoring"/>
    <s v="Payment Policy &amp; Monitoring Specialist"/>
    <s v="Payment Policy &amp; Monitoring Specialist"/>
    <s v="Kantor Fungsional Non Operasional - Menara Sentraya"/>
    <s v="JAKARTA SELATAN"/>
    <s v="Dki Jakarta"/>
    <d v="1991-04-08T00:00:00"/>
    <d v="2017-04-03T00:00:00"/>
    <s v="Female"/>
    <s v="KFNO"/>
    <s v="DESSY.FITRIYANI@CIMBNIAGA.CO.ID"/>
    <s v="D-4"/>
    <n v="3026885"/>
    <s v="DIAN WRESTI INDRESWARI"/>
    <s v="Payment System, Policy &amp; Monitoring Head"/>
    <m/>
    <m/>
    <m/>
    <m/>
    <x v="1"/>
    <m/>
    <m/>
    <x v="0"/>
    <n v="0.35"/>
    <x v="2"/>
    <n v="1"/>
    <x v="0"/>
    <n v="0.67500000000000004"/>
  </r>
  <r>
    <n v="3022188"/>
    <s v="SUBANDI"/>
    <s v="U7"/>
    <x v="11"/>
    <s v="Operational Accounting D1"/>
    <s v="Centralized Operational Accounting"/>
    <s v="Payment System, Policy &amp; Monitoring Head"/>
    <s v="Payment System &amp; Analysis"/>
    <s v="Payment System &amp; Analysis Specialist"/>
    <s v="Payment System &amp; Analysis Specialist"/>
    <s v="Kantor Fungsional Non Operasional - Menara Sentraya"/>
    <s v="JAKARTA SELATAN"/>
    <s v="Dki Jakarta"/>
    <d v="1986-08-16T00:00:00"/>
    <d v="2013-04-01T00:00:00"/>
    <s v="Male"/>
    <s v="KFNO"/>
    <s v="SUBANDI@CIMBNIAGA.CO.ID"/>
    <s v="D-4"/>
    <n v="3026885"/>
    <s v="DIAN WRESTI INDRESWARI"/>
    <s v="Payment System, Policy &amp; Monitoring Head"/>
    <m/>
    <m/>
    <m/>
    <m/>
    <x v="1"/>
    <m/>
    <m/>
    <x v="1"/>
    <n v="1"/>
    <x v="2"/>
    <n v="1"/>
    <x v="2"/>
    <n v="1"/>
  </r>
  <r>
    <n v="5409281"/>
    <s v="IQBAL RADITYA MAULANA"/>
    <s v="U7"/>
    <x v="11"/>
    <s v="Operational Accounting D1"/>
    <s v="Centralized Operational Accounting"/>
    <s v="Payment System, Policy &amp; Monitoring Head"/>
    <s v="Payment System &amp; Analysis"/>
    <s v="Payment System &amp; Analysis Specialist"/>
    <s v="Payment System &amp; Analysis Specialist"/>
    <s v="Kantor Fungsional Non Operasional - Menara Sentraya"/>
    <s v="JAKARTA SELATAN"/>
    <s v="Dki Jakarta"/>
    <d v="1996-05-03T00:00:00"/>
    <d v="2024-06-10T00:00:00"/>
    <s v="Male"/>
    <s v="KFNO"/>
    <s v="iqbal.maulana2@cimbniaga.co.id"/>
    <s v="D-4"/>
    <n v="3026885"/>
    <s v="DIAN WRESTI INDRESWARI"/>
    <s v="Payment System, Policy &amp; Monitoring Head"/>
    <m/>
    <m/>
    <m/>
    <m/>
    <x v="1"/>
    <m/>
    <m/>
    <x v="0"/>
    <n v="0"/>
    <x v="0"/>
    <n v="0"/>
    <x v="0"/>
    <n v="0"/>
  </r>
  <r>
    <n v="5602093"/>
    <s v="ELVINA JESSICA FAUSTINE"/>
    <s v="U8"/>
    <x v="11"/>
    <s v="Operational Accounting D1"/>
    <s v="Centralized Operational Accounting"/>
    <s v="Payment System, Policy &amp; Monitoring Head"/>
    <s v="Payment System &amp; Analysis"/>
    <s v="Payment System &amp; Analysis Specialist"/>
    <s v="Payment System &amp; Analysis Specialist"/>
    <s v="Kantor Fungsional Non Operasional - Menara Sentraya"/>
    <s v="JAKARTA SELATAN"/>
    <s v="Dki Jakarta"/>
    <d v="2000-01-17T00:00:00"/>
    <d v="2026-03-25T00:00:00"/>
    <s v="Female"/>
    <s v="KFNO"/>
    <s v="elvina.faustine@cimbniaga.co.id"/>
    <s v="D-4"/>
    <n v="3026885"/>
    <s v="DIAN WRESTI INDRESWARI"/>
    <s v="Payment System, Policy &amp; Monitoring Head"/>
    <m/>
    <m/>
    <m/>
    <m/>
    <x v="1"/>
    <m/>
    <m/>
    <x v="0"/>
    <n v="0"/>
    <x v="1"/>
    <e v="#N/A"/>
    <x v="1"/>
    <e v="#N/A"/>
  </r>
  <r>
    <n v="3039257"/>
    <s v="BUDIYANTO OETAMA"/>
    <s v="U4"/>
    <x v="11"/>
    <s v="Operational Accounting D1"/>
    <s v="Financial System &amp; Accounting Control"/>
    <s v="---"/>
    <s v="---"/>
    <s v="Financial System &amp; Accounting Control Head"/>
    <s v="Financial System &amp; Accounting Control Head"/>
    <s v="Kantor Fungsional Non Operasional - Menara Sentraya"/>
    <s v="JAKARTA SELATAN"/>
    <s v="Dki Jakarta"/>
    <d v="1976-08-17T00:00:00"/>
    <d v="2019-11-01T00:00:00"/>
    <s v="Male"/>
    <s v="KFNO"/>
    <s v="BUDIYANTO.OETAMA@CIMBNIAGA.CO.ID"/>
    <s v="D-2"/>
    <n v="3032312"/>
    <s v="RIA YOHANITA"/>
    <s v="Head of Operational Accounting"/>
    <m/>
    <m/>
    <m/>
    <m/>
    <x v="1"/>
    <m/>
    <m/>
    <x v="0"/>
    <n v="0"/>
    <x v="0"/>
    <n v="0"/>
    <x v="0"/>
    <n v="0"/>
  </r>
  <r>
    <n v="3017553"/>
    <s v="KUKUH SETIOWIBOWO"/>
    <s v="U5"/>
    <x v="11"/>
    <s v="Operational Accounting D1"/>
    <s v="Financial System &amp; Accounting Control"/>
    <s v="GFMS - Continuity &amp; Improvement Process"/>
    <s v="---"/>
    <s v="GFMS Continuity &amp; Improvement Process Head"/>
    <s v="GFMS Continuity &amp; Improvement Process Head"/>
    <s v="Kantor Fungsional Non Operasional - Menara Sentraya"/>
    <s v="JAKARTA SELATAN"/>
    <s v="Dki Jakarta"/>
    <d v="1977-08-09T00:00:00"/>
    <d v="2011-11-07T00:00:00"/>
    <s v="Male"/>
    <s v="KFNO"/>
    <s v="KUKUH.SETIOWIBOWO@CIMBNIAGA.CO.ID"/>
    <s v="D-3"/>
    <n v="3039257"/>
    <s v="BUDIYANTO OETAMA"/>
    <s v="Financial System &amp; Accounting Control Head"/>
    <m/>
    <m/>
    <m/>
    <m/>
    <x v="1"/>
    <m/>
    <m/>
    <x v="0"/>
    <n v="0"/>
    <x v="0"/>
    <n v="0"/>
    <x v="0"/>
    <n v="0"/>
  </r>
  <r>
    <n v="3014756"/>
    <s v="RINO ASTRIKA DWI AGUS RATMANTO"/>
    <s v="U5"/>
    <x v="11"/>
    <s v="Operational Accounting D1"/>
    <s v="Financial System &amp; Accounting Control"/>
    <s v="GL Analyst &amp; Financial Branch Monitoring"/>
    <s v="---"/>
    <s v="GL Analyst &amp; Financial Branch Monitoring Head"/>
    <s v="GL Analyst &amp; Financial Branch Monitoring Head"/>
    <s v="Kantor Fungsional Non Operasional - Menara Sentraya"/>
    <s v="JAKARTA SELATAN"/>
    <s v="Dki Jakarta"/>
    <d v="1985-08-08T00:00:00"/>
    <d v="2010-12-01T00:00:00"/>
    <s v="Male"/>
    <s v="KFNO"/>
    <s v="RINO.RATMANTO@CIMBNIAGA.CO.ID"/>
    <s v="D-3"/>
    <n v="3039257"/>
    <s v="BUDIYANTO OETAMA"/>
    <s v="Financial System &amp; Accounting Control Head"/>
    <m/>
    <m/>
    <m/>
    <m/>
    <x v="1"/>
    <m/>
    <m/>
    <x v="0"/>
    <n v="0"/>
    <x v="0"/>
    <n v="0"/>
    <x v="0"/>
    <n v="0"/>
  </r>
  <r>
    <n v="3006103"/>
    <s v="ZAENAL MUTAQIEN"/>
    <s v="U5"/>
    <x v="11"/>
    <s v="Operational Accounting D1"/>
    <s v="Financial System &amp; Accounting Control"/>
    <s v="System Reconciliation"/>
    <s v="---"/>
    <s v="System Reconciliation Head"/>
    <s v="System Reconciliation Head"/>
    <s v="Kantor Fungsional Non Operasional - Menara Sentraya"/>
    <s v="JAKARTA SELATAN"/>
    <s v="Dki Jakarta"/>
    <d v="1977-01-16T00:00:00"/>
    <d v="2004-02-09T00:00:00"/>
    <s v="Male"/>
    <s v="KFNO"/>
    <s v="ZAENAL@CIMBNIAGA.CO.ID"/>
    <s v="D-3"/>
    <n v="3039257"/>
    <s v="BUDIYANTO OETAMA"/>
    <s v="Financial System &amp; Accounting Control Head"/>
    <m/>
    <m/>
    <m/>
    <m/>
    <x v="1"/>
    <m/>
    <m/>
    <x v="0"/>
    <n v="0"/>
    <x v="2"/>
    <n v="1"/>
    <x v="0"/>
    <n v="0.5"/>
  </r>
  <r>
    <n v="5417917"/>
    <s v="VERONICA IRFAN"/>
    <s v="U8"/>
    <x v="11"/>
    <s v="Operational Accounting D1"/>
    <s v="Financial System &amp; Accounting Control"/>
    <s v="GL Analyst &amp; Financial Branch Monitoring"/>
    <s v="Branch GL Outages Monitoring"/>
    <s v="Branch GL Outages Monitoring Specialist"/>
    <s v="Branch GL Outages Monitoring Specialist"/>
    <s v="Kantor Fungsional Non Operasional - Menara Sentraya"/>
    <s v="JAKARTA SELATAN"/>
    <s v="Dki Jakarta"/>
    <d v="2000-05-03T00:00:00"/>
    <d v="2024-11-18T00:00:00"/>
    <s v="Female"/>
    <s v="KFNO"/>
    <s v="veronica.irfan@cimbniaga.co.id"/>
    <s v="D-4"/>
    <n v="3014756"/>
    <s v="RINO ASTRIKA DWI AGUS RATMANTO"/>
    <s v="GL Analyst &amp; Financial Branch Monitoring Head"/>
    <m/>
    <m/>
    <m/>
    <m/>
    <x v="1"/>
    <m/>
    <m/>
    <x v="0"/>
    <n v="0"/>
    <x v="0"/>
    <n v="0"/>
    <x v="0"/>
    <n v="0"/>
  </r>
  <r>
    <n v="5417531"/>
    <s v="CLARA CORNELIA"/>
    <s v="U7"/>
    <x v="11"/>
    <s v="Operational Accounting D1"/>
    <s v="Financial System &amp; Accounting Control"/>
    <s v="GL Analyst &amp; Financial Branch Monitoring"/>
    <s v="Business Support &amp; Internal Control"/>
    <s v="Business Support &amp; Internal Control Specialist"/>
    <s v="Business Support &amp; Internal Control Specialist"/>
    <s v="Kantor Fungsional Non Operasional - Menara Sentraya"/>
    <s v="JAKARTA SELATAN"/>
    <s v="Dki Jakarta"/>
    <d v="1995-08-05T00:00:00"/>
    <d v="2024-11-18T00:00:00"/>
    <s v="Female"/>
    <s v="KFNO"/>
    <s v="clara.cornelia@cimbniaga.co.id"/>
    <s v="D-4"/>
    <n v="3014756"/>
    <s v="RINO ASTRIKA DWI AGUS RATMANTO"/>
    <s v="GL Analyst &amp; Financial Branch Monitoring Head"/>
    <m/>
    <m/>
    <m/>
    <m/>
    <x v="1"/>
    <m/>
    <m/>
    <x v="0"/>
    <n v="0"/>
    <x v="0"/>
    <n v="0"/>
    <x v="0"/>
    <n v="0"/>
  </r>
  <r>
    <n v="3013692"/>
    <s v="DHIKA PRABOWO"/>
    <s v="U8"/>
    <x v="11"/>
    <s v="Operational Accounting D1"/>
    <s v="Financial System &amp; Accounting Control"/>
    <s v="GL Analyst &amp; Financial Branch Monitoring"/>
    <s v="Business Support &amp; Internal Control"/>
    <s v="Business Support &amp; Internal Control Specialist"/>
    <s v="Business Support &amp; Internal Control Specialist"/>
    <s v="Kantor Fungsional Non Operasional - Menara Sentraya"/>
    <s v="JAKARTA SELATAN"/>
    <s v="Dki Jakarta"/>
    <d v="1984-01-12T00:00:00"/>
    <d v="2010-07-19T00:00:00"/>
    <s v="Male"/>
    <s v="KFNO"/>
    <s v="DHIKA.PRABOWO@CIMBNIAGA.CO.ID"/>
    <s v="D-4"/>
    <n v="3014756"/>
    <s v="RINO ASTRIKA DWI AGUS RATMANTO"/>
    <s v="GL Analyst &amp; Financial Branch Monitoring Head"/>
    <m/>
    <m/>
    <m/>
    <m/>
    <x v="1"/>
    <m/>
    <m/>
    <x v="0"/>
    <n v="0"/>
    <x v="0"/>
    <n v="0"/>
    <x v="0"/>
    <n v="0"/>
  </r>
  <r>
    <n v="3026018"/>
    <s v="YUDA PAMUNGKAS"/>
    <s v="U6"/>
    <x v="11"/>
    <s v="Operational Accounting D1"/>
    <s v="Financial System &amp; Accounting Control"/>
    <s v="System Reconciliation"/>
    <s v="Core and Non Core System Reconciliation"/>
    <s v="Core and Non Core System Reconciliation Sr Specialist"/>
    <s v="Core and Non Core System Reconciliation Sr Specialist"/>
    <s v="Kantor Fungsional Non Operasional - Menara Sentraya"/>
    <s v="JAKARTA SELATAN"/>
    <s v="Dki Jakarta"/>
    <d v="1985-10-03T00:00:00"/>
    <d v="2014-04-16T00:00:00"/>
    <s v="Male"/>
    <s v="KFNO"/>
    <s v="YUDA.PAMUNGKAS@CIMBNIAGA.CO.ID"/>
    <s v="D-4"/>
    <n v="3006103"/>
    <s v="ZAENAL MUTAQIEN"/>
    <s v="System Reconciliation Head"/>
    <m/>
    <m/>
    <m/>
    <m/>
    <x v="1"/>
    <m/>
    <m/>
    <x v="1"/>
    <n v="1"/>
    <x v="2"/>
    <n v="1"/>
    <x v="2"/>
    <n v="1"/>
  </r>
  <r>
    <n v="3024912"/>
    <s v="RANDI BAHARA"/>
    <s v="U8"/>
    <x v="11"/>
    <s v="Operational Accounting D1"/>
    <s v="Financial System &amp; Accounting Control"/>
    <s v="System Reconciliation"/>
    <s v="Core and Non Core System Reconciliation"/>
    <s v="Core and Non Core System Reconciliation Specialist"/>
    <s v="Core and Non Core System Reconciliation Specialist"/>
    <s v="Kantor Fungsional Non Operasional - Menara Sentraya"/>
    <s v="JAKARTA SELATAN"/>
    <s v="Dki Jakarta"/>
    <d v="1987-10-30T00:00:00"/>
    <d v="2013-11-25T00:00:00"/>
    <s v="Male"/>
    <s v="KFNO"/>
    <s v="RANDI.BAHARA@CIMBNIAGA.CO.ID"/>
    <s v="D-4"/>
    <n v="3006103"/>
    <s v="ZAENAL MUTAQIEN"/>
    <s v="System Reconciliation Head"/>
    <m/>
    <m/>
    <m/>
    <m/>
    <x v="1"/>
    <m/>
    <m/>
    <x v="1"/>
    <n v="1"/>
    <x v="0"/>
    <n v="0"/>
    <x v="0"/>
    <n v="0.5"/>
  </r>
  <r>
    <n v="3006619"/>
    <s v="ANTON JANU PRIBADI"/>
    <s v="U8"/>
    <x v="11"/>
    <s v="Operational Accounting D1"/>
    <s v="Financial System &amp; Accounting Control"/>
    <s v="System Reconciliation"/>
    <s v="Core and Non Core System Reconciliation"/>
    <s v="Core and Non Core System Reconciliation Sr Specialist"/>
    <s v="Core and Non Core System Reconciliation Sr Specialist"/>
    <s v="Kantor Fungsional Non Operasional - Menara Sentraya"/>
    <s v="JAKARTA SELATAN"/>
    <s v="Dki Jakarta"/>
    <d v="1975-01-26T00:00:00"/>
    <d v="2005-02-11T00:00:00"/>
    <s v="Male"/>
    <s v="KFNO"/>
    <s v="ANTON.JANU@CIMBNIAGA.CO.ID"/>
    <s v="D-4"/>
    <n v="3006103"/>
    <s v="ZAENAL MUTAQIEN"/>
    <s v="System Reconciliation Head"/>
    <m/>
    <m/>
    <m/>
    <m/>
    <x v="1"/>
    <m/>
    <m/>
    <x v="1"/>
    <n v="1"/>
    <x v="0"/>
    <n v="0"/>
    <x v="0"/>
    <n v="0.5"/>
  </r>
  <r>
    <n v="3017675"/>
    <s v="NURMAN ISKANDAR"/>
    <s v="U8"/>
    <x v="11"/>
    <s v="Operational Accounting D1"/>
    <s v="Financial System &amp; Accounting Control"/>
    <s v="System Reconciliation"/>
    <s v="Core and Non Core System Reconciliation"/>
    <s v="Core and Non Core System Reconciliation Specialist"/>
    <s v="Core and Non Core System Reconciliation Specialist"/>
    <s v="Kantor Fungsional Non Operasional - Menara Sentraya"/>
    <s v="JAKARTA SELATAN"/>
    <s v="Dki Jakarta"/>
    <d v="1983-01-04T00:00:00"/>
    <d v="2011-11-11T00:00:00"/>
    <s v="Male"/>
    <s v="KFNO"/>
    <s v="NURMAN.ISKANDAR@CIMBNIAGA.CO.ID"/>
    <s v="D-4"/>
    <n v="3006103"/>
    <s v="ZAENAL MUTAQIEN"/>
    <s v="System Reconciliation Head"/>
    <m/>
    <m/>
    <m/>
    <m/>
    <x v="1"/>
    <m/>
    <m/>
    <x v="0"/>
    <n v="0"/>
    <x v="0"/>
    <n v="0"/>
    <x v="0"/>
    <n v="0"/>
  </r>
  <r>
    <n v="3015403"/>
    <s v="TABAH BAGUS TRESNO"/>
    <s v="U10"/>
    <x v="11"/>
    <s v="Operational Accounting D1"/>
    <s v="Financial System &amp; Accounting Control"/>
    <s v="System Reconciliation"/>
    <s v="Core and Non Core System Reconciliation"/>
    <s v="Core and Non Core System Reconciliation Specialist"/>
    <s v="Core and Non Core System Reconciliation Specialist"/>
    <s v="Kantor Fungsional Non Operasional - Menara Sentraya"/>
    <s v="JAKARTA SELATAN"/>
    <s v="Dki Jakarta"/>
    <d v="1987-11-29T00:00:00"/>
    <d v="2011-02-19T00:00:00"/>
    <s v="Male"/>
    <s v="KFNO"/>
    <s v="TABAH.TRESNO@CIMBNIAGA.CO.ID"/>
    <s v="D-4"/>
    <n v="3006103"/>
    <s v="ZAENAL MUTAQIEN"/>
    <s v="System Reconciliation Head"/>
    <m/>
    <m/>
    <m/>
    <m/>
    <x v="1"/>
    <m/>
    <m/>
    <x v="0"/>
    <n v="0.25"/>
    <x v="0"/>
    <n v="0"/>
    <x v="0"/>
    <n v="0.125"/>
  </r>
  <r>
    <n v="3009939"/>
    <s v="MOH. HIDAYAT"/>
    <s v="U6"/>
    <x v="11"/>
    <s v="Operational Accounting D1"/>
    <s v="Financial System &amp; Accounting Control"/>
    <s v="GFMS - Continuity &amp; Improvement Process"/>
    <s v="GFMS - ERP &amp; Integration"/>
    <s v="GFMS ERP &amp; Integration Sr Specialist"/>
    <s v="GFMS ERP &amp; Integration Sr Specialist"/>
    <s v="Kantor Fungsional Non Operasional - Menara Sentraya"/>
    <s v="JAKARTA SELATAN"/>
    <s v="Dki Jakarta"/>
    <d v="1978-06-29T00:00:00"/>
    <d v="2008-06-04T00:00:00"/>
    <s v="Male"/>
    <s v="KFNO"/>
    <s v="MOH.HIDAYAT@CIMBNIAGA.CO.ID"/>
    <s v="D-4"/>
    <n v="3017553"/>
    <s v="KUKUH SETIOWIBOWO"/>
    <s v="GFMS Continuity &amp; Improvement Process Head"/>
    <m/>
    <m/>
    <m/>
    <m/>
    <x v="1"/>
    <m/>
    <m/>
    <x v="0"/>
    <n v="0"/>
    <x v="0"/>
    <n v="0"/>
    <x v="0"/>
    <n v="0"/>
  </r>
  <r>
    <n v="3030050"/>
    <s v="R SATRIA GRAHA DITARUNA"/>
    <s v="U6"/>
    <x v="11"/>
    <s v="Operational Accounting D1"/>
    <s v="Financial System &amp; Accounting Control"/>
    <s v="GFMS - Continuity &amp; Improvement Process"/>
    <s v="GFMS - ERP &amp; Integration"/>
    <s v="GFMS ERP &amp; Integration Sr Specialist"/>
    <s v="GFMS ERP &amp; Integration Sr Specialist"/>
    <s v="Kantor Fungsional Non Operasional - Menara Sentraya"/>
    <s v="JAKARTA SELATAN"/>
    <s v="Dki Jakarta"/>
    <d v="1991-11-19T00:00:00"/>
    <d v="2015-11-20T00:00:00"/>
    <s v="Male"/>
    <s v="KFNO"/>
    <s v="R.DITARUNA@CIMBNIAGA.CO.ID"/>
    <s v="D-4"/>
    <n v="3017553"/>
    <s v="KUKUH SETIOWIBOWO"/>
    <s v="GFMS Continuity &amp; Improvement Process Head"/>
    <m/>
    <m/>
    <m/>
    <m/>
    <x v="1"/>
    <m/>
    <m/>
    <x v="0"/>
    <n v="0"/>
    <x v="0"/>
    <n v="0"/>
    <x v="0"/>
    <n v="0"/>
  </r>
  <r>
    <n v="3010033"/>
    <s v="HADI KUSUMA BAGUS SAPUTRO"/>
    <s v="U9"/>
    <x v="11"/>
    <s v="Operational Accounting D1"/>
    <s v="Financial System &amp; Accounting Control"/>
    <s v="GFMS - Continuity &amp; Improvement Process"/>
    <s v="GFMS - ERP &amp; Integration"/>
    <s v="GFMS ERP &amp; Integration Specialist"/>
    <s v="GFMS ERP &amp; Integration Specialist"/>
    <s v="Kantor Fungsional Non Operasional - Menara Sentraya"/>
    <s v="JAKARTA SELATAN"/>
    <s v="Dki Jakarta"/>
    <d v="1980-08-15T00:00:00"/>
    <d v="2008-07-02T00:00:00"/>
    <s v="Male"/>
    <s v="KFNO"/>
    <s v="HADI.KB@CIMBNIAGA.CO.ID"/>
    <s v="D-4"/>
    <n v="3017553"/>
    <s v="KUKUH SETIOWIBOWO"/>
    <s v="GFMS Continuity &amp; Improvement Process Head"/>
    <m/>
    <m/>
    <m/>
    <m/>
    <x v="1"/>
    <m/>
    <m/>
    <x v="0"/>
    <n v="0.05"/>
    <x v="0"/>
    <n v="0"/>
    <x v="0"/>
    <n v="2.5000000000000001E-2"/>
  </r>
  <r>
    <n v="3017835"/>
    <s v="ARIF WIBOWO MUKTI"/>
    <s v="U9"/>
    <x v="11"/>
    <s v="Operational Accounting D1"/>
    <s v="Financial System &amp; Accounting Control"/>
    <s v="GFMS - Continuity &amp; Improvement Process"/>
    <s v="GFMS - ERP &amp; Integration"/>
    <s v="GFMS ERP &amp; Integration Specialist"/>
    <s v="GFMS ERP &amp; Integration Specialist"/>
    <s v="Kantor Fungsional Non Operasional - Menara Sentraya"/>
    <s v="JAKARTA SELATAN"/>
    <s v="Dki Jakarta"/>
    <d v="1987-11-12T00:00:00"/>
    <d v="2011-12-05T00:00:00"/>
    <s v="Male"/>
    <s v="KFNO"/>
    <s v="ARIF.WIBOWO@CIMBNIAGA.CO.ID"/>
    <s v="D-4"/>
    <n v="3017553"/>
    <s v="KUKUH SETIOWIBOWO"/>
    <s v="GFMS Continuity &amp; Improvement Process Head"/>
    <m/>
    <m/>
    <m/>
    <m/>
    <x v="1"/>
    <m/>
    <m/>
    <x v="0"/>
    <n v="0.6"/>
    <x v="0"/>
    <n v="0"/>
    <x v="0"/>
    <n v="0.3"/>
  </r>
  <r>
    <n v="3006641"/>
    <s v="YUDHIE INDRAPRAKHASA"/>
    <s v="U6"/>
    <x v="11"/>
    <s v="Operational Accounting D1"/>
    <s v="Financial System &amp; Accounting Control"/>
    <s v="GL Analyst &amp; Financial Branch Monitoring"/>
    <s v="GL Analyst, Maintenance, Transitory Governance &amp; Nostro Reconciliation"/>
    <s v="GL Analyst, Maintenance, Transitory Governance &amp; Nostro Reconciliation Sr Specialist"/>
    <s v="GL Analyst, Maintenance, Transitory Governance &amp; Nostro Reconciliation Sr Specialist"/>
    <s v="Kantor Fungsional Non Operasional - Menara Sentraya"/>
    <s v="JAKARTA SELATAN"/>
    <s v="Dki Jakarta"/>
    <d v="1978-04-18T00:00:00"/>
    <d v="2005-02-24T00:00:00"/>
    <s v="Male"/>
    <s v="KFNO"/>
    <s v="YUDHIE.INDRA@CIMBNIAGA.CO.ID"/>
    <s v="D-4"/>
    <n v="3014756"/>
    <s v="RINO ASTRIKA DWI AGUS RATMANTO"/>
    <s v="GL Analyst &amp; Financial Branch Monitoring Head"/>
    <m/>
    <m/>
    <m/>
    <m/>
    <x v="1"/>
    <m/>
    <m/>
    <x v="0"/>
    <n v="0.05"/>
    <x v="0"/>
    <n v="0"/>
    <x v="0"/>
    <n v="2.5000000000000001E-2"/>
  </r>
  <r>
    <n v="3029325"/>
    <s v="YUKE NABILA"/>
    <s v="U8"/>
    <x v="11"/>
    <s v="Operational Accounting D1"/>
    <s v="Financial System &amp; Accounting Control"/>
    <s v="GL Analyst &amp; Financial Branch Monitoring"/>
    <s v="GL Analyst, Maintenance, Transitory Governance &amp; Nostro Reconciliation"/>
    <s v="GL Analyst, Maintenance, Transitory Governance &amp; Nostro Reconciliation Specialist"/>
    <s v="GL Analyst, Maintenance, Transitory Governance &amp; Nostro Reconciliation Specialist"/>
    <s v="Kantor Fungsional Non Operasional - Menara Sentraya"/>
    <s v="JAKARTA SELATAN"/>
    <s v="Dki Jakarta"/>
    <d v="1990-12-19T00:00:00"/>
    <d v="2015-05-04T00:00:00"/>
    <s v="Female"/>
    <s v="KFNO"/>
    <s v="YUKE.NABILA@CIMBNIAGA.CO.ID"/>
    <s v="D-4"/>
    <n v="3014756"/>
    <s v="RINO ASTRIKA DWI AGUS RATMANTO"/>
    <s v="GL Analyst &amp; Financial Branch Monitoring Head"/>
    <m/>
    <m/>
    <m/>
    <m/>
    <x v="1"/>
    <m/>
    <m/>
    <x v="1"/>
    <n v="1"/>
    <x v="0"/>
    <n v="0"/>
    <x v="0"/>
    <n v="0.5"/>
  </r>
  <r>
    <n v="3029288"/>
    <s v="BAGOES ADRIANTO"/>
    <s v="U9"/>
    <x v="11"/>
    <s v="Operational Accounting D1"/>
    <s v="Financial System &amp; Accounting Control"/>
    <s v="GL Analyst &amp; Financial Branch Monitoring"/>
    <s v="GL Analyst, Maintenance, Transitory Governance &amp; Nostro Reconciliation"/>
    <s v="GL Analyst, Maintenance, Transitory Governance &amp; Nostro Reconciliation Specialist"/>
    <s v="GL Analyst, Maintenance, Transitory Governance &amp; Nostro Reconciliation Specialist"/>
    <s v="Kantor Fungsional Non Operasional - Menara Sentraya"/>
    <s v="JAKARTA SELATAN"/>
    <s v="Dki Jakarta"/>
    <d v="1993-01-02T00:00:00"/>
    <d v="2015-04-27T00:00:00"/>
    <s v="Male"/>
    <s v="KFNO"/>
    <s v="BAGOES.ADRIANTO@CIMBNIAGA.CO.ID"/>
    <s v="D-4"/>
    <n v="3014756"/>
    <s v="RINO ASTRIKA DWI AGUS RATMANTO"/>
    <s v="GL Analyst &amp; Financial Branch Monitoring Head"/>
    <m/>
    <m/>
    <m/>
    <m/>
    <x v="1"/>
    <m/>
    <m/>
    <x v="0"/>
    <n v="0"/>
    <x v="0"/>
    <n v="0"/>
    <x v="0"/>
    <n v="0"/>
  </r>
  <r>
    <n v="3018026"/>
    <s v="KHAIRANI ROSDINI"/>
    <s v="U9"/>
    <x v="11"/>
    <s v="Operational Accounting D1"/>
    <s v="Financial System &amp; Accounting Control"/>
    <s v="GL Analyst &amp; Financial Branch Monitoring"/>
    <s v="GL Analyst, Maintenance, Transitory Governance &amp; Nostro Reconciliation"/>
    <s v="GL Analyst, Maintenance, Transitory Governance &amp; Nostro Reconciliation Specialist"/>
    <s v="GL Analyst, Maintenance, Transitory Governance &amp; Nostro Reconciliation Specialist"/>
    <s v="Kantor Fungsional Non Operasional - Menara Sentraya"/>
    <s v="JAKARTA SELATAN"/>
    <s v="Dki Jakarta"/>
    <d v="1987-09-05T00:00:00"/>
    <d v="2012-01-02T00:00:00"/>
    <s v="Female"/>
    <s v="KFNO"/>
    <s v="KHAIRANI.ROSDINI@CIMBNIAGA.CO.ID"/>
    <s v="D-4"/>
    <n v="3014756"/>
    <s v="RINO ASTRIKA DWI AGUS RATMANTO"/>
    <s v="GL Analyst &amp; Financial Branch Monitoring Head"/>
    <m/>
    <m/>
    <m/>
    <m/>
    <x v="1"/>
    <m/>
    <m/>
    <x v="0"/>
    <n v="0.65"/>
    <x v="0"/>
    <n v="0"/>
    <x v="0"/>
    <n v="0.32500000000000001"/>
  </r>
  <r>
    <n v="3037187"/>
    <s v="NENCY WIDIASTUTY ABDULLAH"/>
    <s v="U4"/>
    <x v="11"/>
    <s v="Operational Accounting D1"/>
    <s v="Regulatory Reporting D2"/>
    <s v="---"/>
    <s v="---"/>
    <s v="Regulatory Reporting Head"/>
    <s v="Regulatory Reporting Head"/>
    <s v="Kantor Fungsional Non Operasional - Menara Sentraya"/>
    <s v="JAKARTA SELATAN"/>
    <s v="Dki Jakarta"/>
    <d v="1981-12-01T00:00:00"/>
    <d v="2018-12-20T00:00:00"/>
    <s v="Female"/>
    <s v="KFNO"/>
    <s v="NENCY.ABDULLAH@CIMBNIAGA.CO.ID"/>
    <s v="D-2"/>
    <n v="3032312"/>
    <s v="RIA YOHANITA"/>
    <s v="Head of Operational Accounting"/>
    <m/>
    <m/>
    <m/>
    <m/>
    <x v="1"/>
    <m/>
    <m/>
    <x v="0"/>
    <n v="0.35"/>
    <x v="0"/>
    <n v="0"/>
    <x v="0"/>
    <n v="0.17499999999999999"/>
  </r>
  <r>
    <n v="3020422"/>
    <s v="DESIA DWI RISKA"/>
    <s v="U5"/>
    <x v="11"/>
    <s v="Operational Accounting D1"/>
    <s v="Regulatory Reporting D2"/>
    <s v="Branch Regulatory Reporting D3"/>
    <s v="---"/>
    <s v="Regulatory Reporting Head"/>
    <s v="Regulatory Reporting Head"/>
    <s v="Kantor Fungsional Non Operasional - Menara Sentraya"/>
    <s v="JAKARTA SELATAN"/>
    <s v="Dki Jakarta"/>
    <d v="1990-12-17T00:00:00"/>
    <d v="2012-11-05T00:00:00"/>
    <s v="Female"/>
    <s v="KFNO"/>
    <s v="DESIA.RISKA@CIMBNIAGA.CO.ID"/>
    <s v="D-3"/>
    <n v="3037187"/>
    <s v="NENCY WIDIASTUTY ABDULLAH"/>
    <s v="Regulatory Reporting Head"/>
    <m/>
    <m/>
    <m/>
    <m/>
    <x v="1"/>
    <m/>
    <m/>
    <x v="0"/>
    <n v="0"/>
    <x v="0"/>
    <n v="0"/>
    <x v="0"/>
    <n v="0"/>
  </r>
  <r>
    <n v="3004770"/>
    <s v="MARTINUS SEPTIAN HABSORO"/>
    <s v="U6"/>
    <x v="11"/>
    <s v="Operational Accounting D1"/>
    <s v="Regulatory Reporting D2"/>
    <s v="Development &amp; Policy"/>
    <s v="---"/>
    <s v="Development &amp; Policy Sr Specialist"/>
    <s v="Development &amp; Policy Sr Specialist"/>
    <s v="Kantor Fungsional Non Operasional - Menara Sentraya"/>
    <s v="JAKARTA SELATAN"/>
    <s v="Dki Jakarta"/>
    <d v="1975-09-25T00:00:00"/>
    <d v="1997-12-12T00:00:00"/>
    <s v="Male"/>
    <s v="KFNO"/>
    <s v="MSEPTIAN@CIMBNIAGA.CO.ID"/>
    <s v="D-3"/>
    <n v="3037187"/>
    <s v="NENCY WIDIASTUTY ABDULLAH"/>
    <s v="Regulatory Reporting Head"/>
    <m/>
    <m/>
    <m/>
    <m/>
    <x v="1"/>
    <m/>
    <m/>
    <x v="0"/>
    <n v="0.05"/>
    <x v="0"/>
    <n v="0"/>
    <x v="0"/>
    <n v="2.5000000000000001E-2"/>
  </r>
  <r>
    <n v="3033765"/>
    <s v="NADHILAH NUR SHABRINA"/>
    <s v="U8"/>
    <x v="11"/>
    <s v="Operational Accounting D1"/>
    <s v="Regulatory Reporting D2"/>
    <s v="Development &amp; Policy"/>
    <s v="---"/>
    <s v="Development &amp; Policy Specialist"/>
    <s v="Development &amp; Policy Specialist"/>
    <s v="Kantor Fungsional Non Operasional - Menara Sentraya"/>
    <s v="JAKARTA SELATAN"/>
    <s v="Dki Jakarta"/>
    <d v="1994-11-16T00:00:00"/>
    <d v="2017-07-10T00:00:00"/>
    <s v="Female"/>
    <s v="KFNO"/>
    <s v="NADHILAH.SHABRINA@CIMBNIAGA.CO.ID"/>
    <s v="D-3"/>
    <n v="3037187"/>
    <s v="NENCY WIDIASTUTY ABDULLAH"/>
    <s v="Regulatory Reporting Head"/>
    <m/>
    <m/>
    <m/>
    <m/>
    <x v="1"/>
    <m/>
    <m/>
    <x v="1"/>
    <n v="1"/>
    <x v="0"/>
    <n v="0"/>
    <x v="0"/>
    <n v="0.5"/>
  </r>
  <r>
    <n v="3011262"/>
    <s v="BOB RIZAL TEGUH WARDOYO"/>
    <s v="U5"/>
    <x v="11"/>
    <s v="Operational Accounting D1"/>
    <s v="Regulatory Reporting D2"/>
    <s v="HO, Sharia, LLD &amp; Ad-hoc Regulatory Reporting"/>
    <s v="---"/>
    <s v="HO, Sharia, LLD &amp; Ad-hoc Regulatory Reporting Head"/>
    <s v="HO, Sharia, LLD &amp; Ad-hoc Regulatory Reporting Head"/>
    <s v="Kantor Fungsional Non Operasional - Menara Sentraya"/>
    <s v="JAKARTA SELATAN"/>
    <s v="Dki Jakarta"/>
    <d v="1983-04-12T00:00:00"/>
    <d v="2009-06-03T00:00:00"/>
    <s v="Male"/>
    <s v="KFNO"/>
    <s v="BOB.RIZAL@CIMBNIAGA.CO.ID"/>
    <s v="D-3"/>
    <n v="3037187"/>
    <s v="NENCY WIDIASTUTY ABDULLAH"/>
    <s v="Regulatory Reporting Head"/>
    <m/>
    <m/>
    <m/>
    <m/>
    <x v="1"/>
    <m/>
    <m/>
    <x v="0"/>
    <n v="0"/>
    <x v="0"/>
    <n v="0"/>
    <x v="0"/>
    <n v="0"/>
  </r>
  <r>
    <n v="3034783"/>
    <s v="EDI RACHMAN"/>
    <s v="U7"/>
    <x v="11"/>
    <s v="Operational Accounting D1"/>
    <s v="Regulatory Reporting D2"/>
    <s v="Branch Regulatory Reporting D3"/>
    <s v="Branch Regulatory Reporting D4"/>
    <s v="Regulatory Reporting Specialist"/>
    <s v="Regulatory Reporting Specialist"/>
    <s v="Kantor Fungsional Non Operasional - Menara Sentraya"/>
    <s v="JAKARTA SELATAN"/>
    <s v="Dki Jakarta"/>
    <d v="1985-07-29T00:00:00"/>
    <d v="2017-12-11T00:00:00"/>
    <s v="Male"/>
    <s v="KFNO"/>
    <s v="EDI.RACHMAN@CIMBNIAGA.CO.ID"/>
    <s v="D-4"/>
    <n v="3020422"/>
    <s v="DESIA DWI RISKA"/>
    <s v="Branch Regulatory Reporting Head - Antasena dan SLIK Konvensional"/>
    <m/>
    <m/>
    <m/>
    <m/>
    <x v="1"/>
    <m/>
    <m/>
    <x v="0"/>
    <n v="0"/>
    <x v="0"/>
    <n v="0"/>
    <x v="0"/>
    <n v="0"/>
  </r>
  <r>
    <n v="5357242"/>
    <s v="HARI PAING"/>
    <s v="U7"/>
    <x v="11"/>
    <s v="Operational Accounting D1"/>
    <s v="Regulatory Reporting D2"/>
    <s v="Branch Regulatory Reporting D3"/>
    <s v="Branch Regulatory Reporting D4"/>
    <s v="Regulatory Reporting Specialist"/>
    <s v="Regulatory Reporting Specialist"/>
    <s v="Kantor Fungsional Non Operasional - Menara Sentraya"/>
    <s v="JAKARTA SELATAN"/>
    <s v="Dki Jakarta"/>
    <d v="1985-12-31T00:00:00"/>
    <d v="2021-11-15T00:00:00"/>
    <s v="Male"/>
    <s v="KFNO"/>
    <s v="Hari.Paing@cimbniaga.co.id"/>
    <s v="D-4"/>
    <n v="3020422"/>
    <s v="DESIA DWI RISKA"/>
    <s v="Branch Regulatory Reporting Head - Antasena dan SLIK Konvensional"/>
    <m/>
    <m/>
    <m/>
    <m/>
    <x v="1"/>
    <m/>
    <m/>
    <x v="0"/>
    <n v="0"/>
    <x v="0"/>
    <n v="0"/>
    <x v="0"/>
    <n v="0"/>
  </r>
  <r>
    <n v="5602197"/>
    <s v="HILMAN DHANNYSWORO UTOMO"/>
    <s v="U7"/>
    <x v="11"/>
    <s v="Operational Accounting D1"/>
    <s v="Regulatory Reporting D2"/>
    <s v="Branch Regulatory Reporting D3"/>
    <s v="Branch Regulatory Reporting D4"/>
    <s v="Regulatory Reporting Specialist"/>
    <s v="Regulatory Reporting Specialist"/>
    <s v="Kantor Fungsional Non Operasional - Menara Sentraya"/>
    <s v="JAKARTA SELATAN"/>
    <s v="Dki Jakarta"/>
    <d v="1992-11-22T00:00:00"/>
    <d v="2026-03-30T00:00:00"/>
    <s v="Male"/>
    <s v="KFNO"/>
    <s v="hilman.utomo@cimbniaga.co.id"/>
    <s v="D-4"/>
    <n v="3020422"/>
    <s v="DESIA DWI RISKA"/>
    <s v="Branch Regulatory Reporting Head - Antasena dan SLIK Konvensional"/>
    <m/>
    <m/>
    <m/>
    <m/>
    <x v="1"/>
    <m/>
    <m/>
    <x v="0"/>
    <n v="0"/>
    <x v="1"/>
    <e v="#N/A"/>
    <x v="1"/>
    <e v="#N/A"/>
  </r>
  <r>
    <n v="3017775"/>
    <s v="HENDRA SUKMA"/>
    <s v="U8"/>
    <x v="11"/>
    <s v="Operational Accounting D1"/>
    <s v="Regulatory Reporting D2"/>
    <s v="Branch Regulatory Reporting D3"/>
    <s v="Branch Regulatory Reporting D4"/>
    <s v="Regulatory Reporting Specialist"/>
    <s v="Regulatory Reporting Specialist"/>
    <s v="Kantor Fungsional Non Operasional - Menara Sentraya"/>
    <s v="JAKARTA SELATAN"/>
    <s v="Dki Jakarta"/>
    <d v="1979-10-10T00:00:00"/>
    <d v="2011-12-12T00:00:00"/>
    <s v="Male"/>
    <s v="KFNO"/>
    <s v="HENDRA.SUKMA@CIMBNIAGA.CO.ID"/>
    <s v="D-4"/>
    <n v="3020422"/>
    <s v="DESIA DWI RISKA"/>
    <s v="Branch Regulatory Reporting Head - Antasena dan SLIK Konvensional"/>
    <m/>
    <m/>
    <m/>
    <m/>
    <x v="1"/>
    <m/>
    <m/>
    <x v="1"/>
    <n v="1"/>
    <x v="0"/>
    <n v="0"/>
    <x v="0"/>
    <n v="0.5"/>
  </r>
  <r>
    <n v="3036136"/>
    <s v="KEZIA EXHAUDIA MATITAPUTTY"/>
    <s v="U8"/>
    <x v="11"/>
    <s v="Operational Accounting D1"/>
    <s v="Regulatory Reporting D2"/>
    <s v="Branch Regulatory Reporting D3"/>
    <s v="Branch Regulatory Reporting D4"/>
    <s v="Regulatory Reporting Specialist"/>
    <s v="Regulatory Reporting Specialist"/>
    <s v="Kantor Fungsional Non Operasional - Menara Sentraya"/>
    <s v="JAKARTA SELATAN"/>
    <s v="Dki Jakarta"/>
    <d v="1992-06-04T00:00:00"/>
    <d v="2018-08-06T00:00:00"/>
    <s v="Female"/>
    <s v="KFNO"/>
    <s v="KEZIA.MATITAPUTTY@CIMBNIAGA.CO.ID"/>
    <s v="D-4"/>
    <n v="3020422"/>
    <s v="DESIA DWI RISKA"/>
    <s v="Branch Regulatory Reporting Head - Antasena dan SLIK Konvensional"/>
    <m/>
    <m/>
    <m/>
    <m/>
    <x v="1"/>
    <m/>
    <m/>
    <x v="0"/>
    <n v="0"/>
    <x v="0"/>
    <n v="0"/>
    <x v="0"/>
    <n v="0"/>
  </r>
  <r>
    <n v="5423360"/>
    <s v="ERLANGGA ACHMAD"/>
    <s v="U8"/>
    <x v="11"/>
    <s v="Operational Accounting D1"/>
    <s v="Regulatory Reporting D2"/>
    <s v="Branch Regulatory Reporting D3"/>
    <s v="Branch Regulatory Reporting D4"/>
    <s v="Regulatory Reporting Specialist"/>
    <s v="Regulatory Reporting Specialist"/>
    <s v="Kantor Fungsional Non Operasional - Menara Sentraya"/>
    <s v="JAKARTA SELATAN"/>
    <s v="Dki Jakarta"/>
    <d v="1994-08-20T00:00:00"/>
    <d v="2025-03-17T00:00:00"/>
    <s v="Male"/>
    <s v="KFNO"/>
    <s v="erlangga.achmad@cimbniaga.co.id"/>
    <s v="D-4"/>
    <n v="3020422"/>
    <s v="DESIA DWI RISKA"/>
    <s v="Branch Regulatory Reporting Head - Antasena dan SLIK Konvensional"/>
    <m/>
    <m/>
    <m/>
    <m/>
    <x v="1"/>
    <m/>
    <m/>
    <x v="0"/>
    <n v="0"/>
    <x v="0"/>
    <n v="0"/>
    <x v="0"/>
    <n v="0"/>
  </r>
  <r>
    <n v="5601664"/>
    <s v="KARINAWATY SUYONO"/>
    <s v="U6"/>
    <x v="11"/>
    <s v="Operational Accounting D1"/>
    <s v="Regulatory Reporting D2"/>
    <s v="HO, Sharia, LLD &amp; Ad-hoc Regulatory Reporting"/>
    <s v="HO Reporting D4"/>
    <s v="HO Reporting Sr Specialist"/>
    <s v="HO Reporting Sr Specialist"/>
    <s v="Kantor Fungsional Non Operasional - Menara Sentraya"/>
    <s v="JAKARTA SELATAN"/>
    <s v="Dki Jakarta"/>
    <d v="1989-09-02T00:00:00"/>
    <d v="2025-12-01T00:00:00"/>
    <s v="Female"/>
    <s v="KFNO"/>
    <s v="karinawaty.suyono@cimbniaga.co.id"/>
    <s v="D-4"/>
    <n v="3011262"/>
    <s v="BOB RIZAL TEGUH WARDOYO"/>
    <s v="HO, Sharia, LLD &amp; Ad-hoc Regulatory Reporting Head"/>
    <m/>
    <m/>
    <m/>
    <m/>
    <x v="1"/>
    <m/>
    <m/>
    <x v="1"/>
    <n v="1"/>
    <x v="1"/>
    <e v="#N/A"/>
    <x v="1"/>
    <e v="#N/A"/>
  </r>
  <r>
    <n v="3037421"/>
    <s v="SABARUDIN"/>
    <s v="U7"/>
    <x v="11"/>
    <s v="Operational Accounting D1"/>
    <s v="Regulatory Reporting D2"/>
    <s v="HO, Sharia, LLD &amp; Ad-hoc Regulatory Reporting"/>
    <s v="HO Reporting D4"/>
    <s v="HO Reporting Specialist"/>
    <s v="HO Reporting Specialist"/>
    <s v="Kantor Fungsional Non Operasional - Menara Sentraya"/>
    <s v="JAKARTA SELATAN"/>
    <s v="Dki Jakarta"/>
    <d v="1985-06-26T00:00:00"/>
    <d v="2019-02-11T00:00:00"/>
    <s v="Male"/>
    <s v="KFNO"/>
    <s v="SABARUDIN.SABARUDIN@CIMBNIAGA.CO.ID"/>
    <s v="D-4"/>
    <n v="3011262"/>
    <s v="BOB RIZAL TEGUH WARDOYO"/>
    <s v="HO, Sharia, LLD &amp; Ad-hoc Regulatory Reporting Head"/>
    <m/>
    <m/>
    <m/>
    <m/>
    <x v="1"/>
    <m/>
    <m/>
    <x v="0"/>
    <n v="0"/>
    <x v="0"/>
    <n v="0"/>
    <x v="0"/>
    <n v="0"/>
  </r>
  <r>
    <n v="5601615"/>
    <s v="RIMA PUJI LESTARI"/>
    <s v="U8"/>
    <x v="11"/>
    <s v="Operational Accounting D1"/>
    <s v="Regulatory Reporting D2"/>
    <s v="HO, Sharia, LLD &amp; Ad-hoc Regulatory Reporting"/>
    <s v="HO Reporting D4"/>
    <s v="HO Reporting Specialist"/>
    <s v="HO Reporting Specialist"/>
    <s v="Kantor Fungsional Non Operasional - Menara Sentraya"/>
    <s v="JAKARTA SELATAN"/>
    <s v="Dki Jakarta"/>
    <d v="1995-12-23T00:00:00"/>
    <d v="2025-11-17T00:00:00"/>
    <s v="Female"/>
    <s v="KFNO"/>
    <s v="rima.lestari@cimbniaga.co.id"/>
    <s v="D-4"/>
    <n v="3011262"/>
    <s v="BOB RIZAL TEGUH WARDOYO"/>
    <s v="HO, Sharia, LLD &amp; Ad-hoc Regulatory Reporting Head"/>
    <m/>
    <m/>
    <m/>
    <m/>
    <x v="1"/>
    <m/>
    <m/>
    <x v="0"/>
    <n v="0"/>
    <x v="1"/>
    <e v="#N/A"/>
    <x v="1"/>
    <e v="#N/A"/>
  </r>
  <r>
    <n v="3040302"/>
    <s v="TEGUH SULISTYO"/>
    <s v="U6"/>
    <x v="11"/>
    <s v="Operational Accounting D1"/>
    <s v="Regulatory Reporting D2"/>
    <s v="HO, Sharia, LLD &amp; Ad-hoc Regulatory Reporting"/>
    <s v="LLD, RTE &amp; Adhoc D4"/>
    <s v="LLD RTE &amp; Adhoc Reporting Sr Specialist"/>
    <s v="LLD RTE &amp; Adhoc Reporting Sr Specialist"/>
    <s v="Kantor Fungsional Non Operasional - Menara Sentraya"/>
    <s v="JAKARTA SELATAN"/>
    <s v="Dki Jakarta"/>
    <d v="1986-12-09T00:00:00"/>
    <d v="2020-02-24T00:00:00"/>
    <s v="Male"/>
    <s v="KFNO"/>
    <s v="TEGUH.SULISTYO@CIMBNIAGA.CO.ID"/>
    <s v="D-4"/>
    <n v="3011262"/>
    <s v="BOB RIZAL TEGUH WARDOYO"/>
    <s v="HO, Sharia, LLD &amp; Ad-hoc Regulatory Reporting Head"/>
    <m/>
    <m/>
    <m/>
    <m/>
    <x v="1"/>
    <m/>
    <m/>
    <x v="1"/>
    <n v="1"/>
    <x v="0"/>
    <n v="0"/>
    <x v="0"/>
    <n v="0.5"/>
  </r>
  <r>
    <n v="3034494"/>
    <s v="RIDWAN PRANOTO"/>
    <s v="U8"/>
    <x v="11"/>
    <s v="Operational Accounting D1"/>
    <s v="Regulatory Reporting D2"/>
    <s v="HO, Sharia, LLD &amp; Ad-hoc Regulatory Reporting"/>
    <s v="LLD, RTE &amp; Adhoc D4"/>
    <s v="LLD RTE &amp; Adhoc Reporting Specialist"/>
    <s v="LLD RTE &amp; Adhoc Reporting Specialist"/>
    <s v="Kantor Fungsional Non Operasional - Menara Sentraya"/>
    <s v="JAKARTA SELATAN"/>
    <s v="Dki Jakarta"/>
    <d v="1988-06-27T00:00:00"/>
    <d v="2017-10-02T00:00:00"/>
    <s v="Male"/>
    <s v="KFNO"/>
    <s v="RIDWAN.PRANOTO@CIMBNIAGA.CO.ID"/>
    <s v="D-4"/>
    <n v="3011262"/>
    <s v="BOB RIZAL TEGUH WARDOYO"/>
    <s v="HO, Sharia, LLD &amp; Ad-hoc Regulatory Reporting Head"/>
    <m/>
    <m/>
    <m/>
    <m/>
    <x v="1"/>
    <m/>
    <m/>
    <x v="0"/>
    <n v="0"/>
    <x v="0"/>
    <n v="0"/>
    <x v="0"/>
    <n v="0"/>
  </r>
  <r>
    <n v="5414078"/>
    <s v="THERESIA ANGGREUINI GINTING"/>
    <s v="U8"/>
    <x v="11"/>
    <s v="Operational Accounting D1"/>
    <s v="Regulatory Reporting D2"/>
    <s v="HO, Sharia, LLD &amp; Ad-hoc Regulatory Reporting"/>
    <s v="LLD, RTE &amp; Adhoc D4"/>
    <s v="LLD RTE &amp; Adhoc Reporting Specialist"/>
    <s v="LLD RTE &amp; Adhoc Reporting Specialist"/>
    <s v="Kantor Fungsional Non Operasional - Menara Sentraya"/>
    <s v="JAKARTA SELATAN"/>
    <s v="Dki Jakarta"/>
    <d v="1992-04-26T00:00:00"/>
    <d v="2024-09-17T00:00:00"/>
    <s v="Female"/>
    <s v="KFNO"/>
    <s v="theresia.ginting@cimbniaga.co.id"/>
    <s v="D-4"/>
    <n v="3011262"/>
    <s v="BOB RIZAL TEGUH WARDOYO"/>
    <s v="HO, Sharia, LLD &amp; Ad-hoc Regulatory Reporting Head"/>
    <m/>
    <m/>
    <m/>
    <m/>
    <x v="1"/>
    <m/>
    <m/>
    <x v="1"/>
    <n v="1"/>
    <x v="0"/>
    <n v="0"/>
    <x v="0"/>
    <n v="0.5"/>
  </r>
  <r>
    <n v="3031665"/>
    <s v="IMAM SAPUTRO"/>
    <s v="U6"/>
    <x v="11"/>
    <s v="Operational Accounting D1"/>
    <s v="Regulatory Reporting D2"/>
    <s v="HO, Sharia, LLD &amp; Ad-hoc Regulatory Reporting"/>
    <s v="Sharia Reporting D4"/>
    <s v="Sharia Reporting Sr Specialist"/>
    <s v="Sharia Reporting Sr Specialist"/>
    <s v="Kantor Fungsional Non Operasional - Menara Sentraya"/>
    <s v="JAKARTA SELATAN"/>
    <s v="Dki Jakarta"/>
    <d v="1988-02-22T00:00:00"/>
    <d v="2016-08-22T00:00:00"/>
    <s v="Male"/>
    <s v="KFNO"/>
    <s v="IMAM.SAPUTRO@CIMBNIAGA.CO.ID"/>
    <s v="D-4"/>
    <n v="3011262"/>
    <s v="BOB RIZAL TEGUH WARDOYO"/>
    <s v="HO, Sharia, LLD &amp; Ad-hoc Regulatory Reporting Head"/>
    <m/>
    <m/>
    <m/>
    <m/>
    <x v="1"/>
    <m/>
    <m/>
    <x v="0"/>
    <n v="0"/>
    <x v="0"/>
    <n v="0"/>
    <x v="0"/>
    <n v="0"/>
  </r>
  <r>
    <n v="3037181"/>
    <s v="SONGID"/>
    <s v="U7"/>
    <x v="11"/>
    <s v="Operational Accounting D1"/>
    <s v="Regulatory Reporting D2"/>
    <s v="HO, Sharia, LLD &amp; Ad-hoc Regulatory Reporting"/>
    <s v="Sharia Reporting D4"/>
    <s v="Sharia Reporting Specialist"/>
    <s v="Sharia Reporting Specialist"/>
    <s v="Kantor Fungsional Non Operasional - Menara Sentraya"/>
    <s v="JAKARTA SELATAN"/>
    <s v="Dki Jakarta"/>
    <d v="1987-07-21T00:00:00"/>
    <d v="2018-12-31T00:00:00"/>
    <s v="Male"/>
    <s v="KFNO"/>
    <s v="SONGID.SONGID@CIMBNIAGA.CO.ID"/>
    <s v="D-4"/>
    <n v="3011262"/>
    <s v="BOB RIZAL TEGUH WARDOYO"/>
    <s v="HO, Sharia, LLD &amp; Ad-hoc Regulatory Reporting Head"/>
    <m/>
    <m/>
    <m/>
    <m/>
    <x v="1"/>
    <m/>
    <m/>
    <x v="0"/>
    <n v="0"/>
    <x v="0"/>
    <n v="0"/>
    <x v="0"/>
    <n v="0"/>
  </r>
  <r>
    <n v="5382417"/>
    <s v="ANTON SUPRIATNA"/>
    <s v="U8"/>
    <x v="11"/>
    <s v="Operational Accounting D1"/>
    <s v="Regulatory Reporting D2"/>
    <s v="HO, Sharia, LLD &amp; Ad-hoc Regulatory Reporting"/>
    <s v="Sharia Reporting D4"/>
    <s v="Sharia Reporting Specialist"/>
    <s v="Sharia Reporting Specialist"/>
    <s v="Kantor Fungsional Non Operasional - Menara Sentraya"/>
    <s v="JAKARTA SELATAN"/>
    <s v="Dki Jakarta"/>
    <d v="1988-06-03T00:00:00"/>
    <d v="2023-01-09T00:00:00"/>
    <s v="Male"/>
    <s v="KFNO"/>
    <s v="Anton.Supriatna@cimbniaga.co.id"/>
    <s v="D-4"/>
    <n v="3011262"/>
    <s v="BOB RIZAL TEGUH WARDOYO"/>
    <s v="HO, Sharia, LLD &amp; Ad-hoc Regulatory Reporting Head"/>
    <m/>
    <m/>
    <m/>
    <m/>
    <x v="1"/>
    <m/>
    <m/>
    <x v="0"/>
    <n v="0"/>
    <x v="0"/>
    <n v="0"/>
    <x v="0"/>
    <n v="0"/>
  </r>
  <r>
    <n v="5357863"/>
    <s v="ASTRIA WELDI PUTRI"/>
    <s v="U8"/>
    <x v="11"/>
    <s v="Operational Accounting D1"/>
    <s v="Regulatory Reporting D2"/>
    <s v="HO, Sharia, LLD &amp; Ad-hoc Regulatory Reporting"/>
    <s v="Sharia Reporting D4"/>
    <s v="Sharia Reporting Specialist"/>
    <s v="Sharia Reporting Specialist"/>
    <s v="Kantor Fungsional Non Operasional - Menara Sentraya"/>
    <s v="JAKARTA SELATAN"/>
    <s v="Dki Jakarta"/>
    <d v="1994-05-01T00:00:00"/>
    <d v="2021-11-29T00:00:00"/>
    <s v="Female"/>
    <s v="KFNO"/>
    <s v="Astria.Putri@cimbniaga.co.id"/>
    <s v="D-4"/>
    <n v="3011262"/>
    <s v="BOB RIZAL TEGUH WARDOYO"/>
    <s v="HO, Sharia, LLD &amp; Ad-hoc Regulatory Reporting Head"/>
    <m/>
    <m/>
    <m/>
    <m/>
    <x v="1"/>
    <m/>
    <m/>
    <x v="0"/>
    <n v="0"/>
    <x v="0"/>
    <n v="0"/>
    <x v="0"/>
    <n v="0"/>
  </r>
  <r>
    <n v="5396367"/>
    <s v="MUHAMMAD AGUNG"/>
    <s v="U8"/>
    <x v="11"/>
    <s v="Operational Accounting D1"/>
    <s v="Regulatory Reporting D2"/>
    <s v="HO, Sharia, LLD &amp; Ad-hoc Regulatory Reporting"/>
    <s v="Sharia Reporting D4"/>
    <s v="Sharia Reporting Specialist"/>
    <s v="Sharia Reporting Specialist"/>
    <s v="Kantor Fungsional Non Operasional - Menara Sentraya"/>
    <s v="JAKARTA SELATAN"/>
    <s v="Dki Jakarta"/>
    <d v="1998-05-22T00:00:00"/>
    <d v="2023-09-11T00:00:00"/>
    <s v="Male"/>
    <s v="KFNO"/>
    <s v="Muhammad.Agung2@cimbniaga.co.id"/>
    <s v="D-4"/>
    <n v="3011262"/>
    <s v="BOB RIZAL TEGUH WARDOYO"/>
    <s v="HO, Sharia, LLD &amp; Ad-hoc Regulatory Reporting Head"/>
    <m/>
    <m/>
    <m/>
    <m/>
    <x v="1"/>
    <m/>
    <m/>
    <x v="0"/>
    <n v="0.2"/>
    <x v="0"/>
    <n v="0"/>
    <x v="0"/>
    <n v="0.1"/>
  </r>
  <r>
    <n v="3012216"/>
    <s v="ADHITA MEGA PRABAWA"/>
    <s v="U4"/>
    <x v="11"/>
    <s v="Operational Accounting D1"/>
    <s v="Treasury Reporting &amp; Accounting Support"/>
    <s v="---"/>
    <s v="---"/>
    <s v="Treasury Reporting &amp; Accounting Support Head"/>
    <s v="Treasury Reporting &amp; Accounting Support Head"/>
    <s v="Kantor Fungsional Non Operasional - Menara Sentraya"/>
    <s v="JAKARTA SELATAN"/>
    <s v="Dki Jakarta"/>
    <d v="1985-06-09T00:00:00"/>
    <d v="2010-01-20T00:00:00"/>
    <s v="Male"/>
    <s v="KFNO"/>
    <s v="ADHITA.MEGAPRABAWA@CIMBNIAGA.CO.ID"/>
    <s v="D-2"/>
    <n v="3032312"/>
    <s v="RIA YOHANITA"/>
    <s v="Head of Operational Accounting"/>
    <m/>
    <m/>
    <m/>
    <m/>
    <x v="1"/>
    <m/>
    <m/>
    <x v="0"/>
    <n v="0.05"/>
    <x v="0"/>
    <n v="0"/>
    <x v="0"/>
    <n v="2.5000000000000001E-2"/>
  </r>
  <r>
    <n v="3014199"/>
    <s v="DADAN RIDWAN"/>
    <s v="U5"/>
    <x v="11"/>
    <s v="Operational Accounting D1"/>
    <s v="Treasury Reporting &amp; Accounting Support"/>
    <s v="Treasury Accounting System"/>
    <s v="---"/>
    <s v="Treasury Accounting System Sr Specialist"/>
    <s v="Treasury Accounting System Sr Specialist"/>
    <s v="Kantor Fungsional Non Operasional - Menara Sentraya"/>
    <s v="JAKARTA SELATAN"/>
    <s v="Dki Jakarta"/>
    <d v="1982-09-09T00:00:00"/>
    <d v="2010-10-06T00:00:00"/>
    <s v="Male"/>
    <s v="KFNO"/>
    <s v="DADAN.RIDWAN@CIMBNIAGA.CO.ID"/>
    <s v="D-3"/>
    <n v="3012216"/>
    <s v="ADHITA MEGA PRABAWA"/>
    <s v="Treasury Reporting &amp; Accounting Support Head"/>
    <m/>
    <m/>
    <m/>
    <m/>
    <x v="1"/>
    <m/>
    <m/>
    <x v="0"/>
    <n v="0"/>
    <x v="0"/>
    <n v="0"/>
    <x v="0"/>
    <n v="0"/>
  </r>
  <r>
    <n v="5378383"/>
    <s v="KHAZHIMI KHAIRUSY"/>
    <s v="U7"/>
    <x v="11"/>
    <s v="Operational Accounting D1"/>
    <s v="Treasury Reporting &amp; Accounting Support"/>
    <s v="Treasury Accounting System"/>
    <s v="---"/>
    <s v="Treasury Accounting System Specialist"/>
    <s v="Treasury Accounting System Specialist"/>
    <s v="Kantor Fungsional Non Operasional - Jakarta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6317"/>
    <s v="IMAM ISMANTO"/>
    <s v="U8"/>
    <x v="11"/>
    <s v="Operational Accounting D1"/>
    <s v="Treasury Reporting &amp; Accounting Support"/>
    <s v="Treasury Accounting System"/>
    <s v="---"/>
    <s v="Treasury Accounting System Specialist"/>
    <s v="Treasury Accounting System Specialist"/>
    <s v="Kantor Fungsional Non Operasional - Menara Sentraya"/>
    <s v="JAKARTA SELATAN"/>
    <s v="Dki Jakarta"/>
    <d v="1982-05-10T00:00:00"/>
    <d v="2011-06-13T00:00:00"/>
    <s v="Male"/>
    <s v="KFNO"/>
    <s v="IMAM.ISMANTO@CIMBNIAGA.CO.ID"/>
    <s v="D-3"/>
    <n v="3012216"/>
    <s v="ADHITA MEGA PRABAWA"/>
    <s v="Treasury Reporting &amp; Accounting Support Head"/>
    <m/>
    <m/>
    <m/>
    <m/>
    <x v="1"/>
    <m/>
    <m/>
    <x v="0"/>
    <n v="0"/>
    <x v="0"/>
    <n v="0"/>
    <x v="0"/>
    <n v="0"/>
  </r>
  <r>
    <n v="3010917"/>
    <s v="IVAN ARIEFERDIAN"/>
    <s v="U6"/>
    <x v="11"/>
    <s v="Operational Accounting D1"/>
    <s v="Treasury Reporting &amp; Accounting Support"/>
    <s v="Treasury Management Reporting"/>
    <s v="---"/>
    <s v="Treasury Management Reporting Specialist"/>
    <s v="Treasury Management Reporting Specialist"/>
    <s v="Kantor Fungsional Non Operasional - Menara Sentraya"/>
    <s v="JAKARTA SELATAN"/>
    <s v="Dki Jakarta"/>
    <d v="1984-06-04T00:00:00"/>
    <d v="2009-03-15T00:00:00"/>
    <s v="Male"/>
    <s v="KFNO"/>
    <s v="IVAN.ARIEFERDIAN@CIMBNIAGA.CO.ID"/>
    <s v="D-3"/>
    <n v="3012216"/>
    <s v="ADHITA MEGA PRABAWA"/>
    <s v="Treasury Reporting &amp; Accounting Support Head"/>
    <m/>
    <m/>
    <m/>
    <m/>
    <x v="1"/>
    <m/>
    <m/>
    <x v="0"/>
    <n v="0"/>
    <x v="0"/>
    <n v="0"/>
    <x v="0"/>
    <n v="0"/>
  </r>
  <r>
    <n v="3006739"/>
    <s v="FABRIOLA WIDRIASASRI"/>
    <s v="U7"/>
    <x v="11"/>
    <s v="Operational Accounting D1"/>
    <s v="Treasury Reporting &amp; Accounting Support"/>
    <s v="Treasury Management Reporting"/>
    <s v="---"/>
    <s v="Treasury Management Reporting Specialist"/>
    <s v="Treasury Management Reporting Specialist"/>
    <s v="Kantor Fungsional Non Operasional - Menara Sentraya"/>
    <s v="JAKARTA SELATAN"/>
    <s v="Dki Jakarta"/>
    <d v="1980-02-20T00:00:00"/>
    <d v="2005-03-31T00:00:00"/>
    <s v="Female"/>
    <s v="KFNO"/>
    <s v="FABRIOLA@CIMBNIAGA.CO.ID"/>
    <s v="D-3"/>
    <n v="3012216"/>
    <s v="ADHITA MEGA PRABAWA"/>
    <s v="Treasury Reporting &amp; Accounting Support Head"/>
    <m/>
    <m/>
    <m/>
    <m/>
    <x v="1"/>
    <m/>
    <m/>
    <x v="0"/>
    <n v="0"/>
    <x v="0"/>
    <n v="0"/>
    <x v="0"/>
    <n v="0"/>
  </r>
  <r>
    <n v="3040014"/>
    <s v="ALIFIA MAYA JUWITA"/>
    <s v="U7"/>
    <x v="11"/>
    <s v="Operational Accounting D1"/>
    <s v="Treasury Reporting &amp; Accounting Support"/>
    <s v="Treasury Management Reporting"/>
    <s v="---"/>
    <s v="Treasury Management Reporting Specialist"/>
    <s v="Treasury Management Reporting Specialist"/>
    <s v="Kantor Fungsional Non Operasional - Menara Sentraya"/>
    <s v="JAKARTA SELATAN"/>
    <s v="Dki Jakarta"/>
    <d v="1991-05-08T00:00:00"/>
    <d v="2020-01-06T00:00:00"/>
    <s v="Female"/>
    <s v="KFNO"/>
    <s v="ALIFIA.JUWITA@CIMBNIAGA.CO.ID"/>
    <s v="D-3"/>
    <n v="3012216"/>
    <s v="ADHITA MEGA PRABAWA"/>
    <s v="Treasury Reporting &amp; Accounting Support Head"/>
    <m/>
    <m/>
    <m/>
    <m/>
    <x v="1"/>
    <m/>
    <m/>
    <x v="0"/>
    <n v="0.15"/>
    <x v="0"/>
    <n v="0"/>
    <x v="0"/>
    <n v="7.4999999999999997E-2"/>
  </r>
  <r>
    <n v="3038422"/>
    <s v="FAIZIN RAHMAD SETIADI"/>
    <s v="U4"/>
    <x v="11"/>
    <s v="Risk Control Unit - Strategy Finance &amp; SPAPM D1"/>
    <s v="---"/>
    <s v="---"/>
    <s v="---"/>
    <s v="Head of Risk Control Unit"/>
    <s v="Head of Risk Control Unit"/>
    <s v="Kantor Fungsional Non Operasional - Menara Sentraya"/>
    <s v="JAKARTA SELATAN"/>
    <s v="Dki Jakarta"/>
    <d v="1989-08-13T00:00:00"/>
    <d v="2019-08-01T00:00:00"/>
    <s v="Male"/>
    <s v="KFNO"/>
    <s v="FAIZIN.SETIADI@CIMBNIAGA.CO.ID"/>
    <s v="D-1"/>
    <n v="3037514"/>
    <s v="LEE KAI KWONG"/>
    <s v="Strategy &amp; Finance Director"/>
    <m/>
    <m/>
    <m/>
    <m/>
    <x v="1"/>
    <m/>
    <m/>
    <x v="0"/>
    <n v="0"/>
    <x v="0"/>
    <n v="0"/>
    <x v="0"/>
    <n v="0"/>
  </r>
  <r>
    <n v="5391786"/>
    <s v="DWI SETIADY KURNIAWAN"/>
    <s v="U5"/>
    <x v="11"/>
    <s v="Risk Control Unit - Strategy Finance &amp; SPAPM D1"/>
    <s v="Risk Control Unit - Strategy Finance &amp; SPAPM D2"/>
    <s v="---"/>
    <s v="---"/>
    <s v="Risk Control Unit Sr Specialist"/>
    <s v="Risk Control Unit Sr Specialist"/>
    <s v="Kantor Fungsional Non Operasional - Menara Sentraya"/>
    <s v="JAKARTA SELATAN"/>
    <s v="Dki Jakarta"/>
    <d v="1991-10-14T00:00:00"/>
    <d v="2023-06-19T00:00:00"/>
    <s v="Male"/>
    <s v="KFNO"/>
    <s v="Dwi.Kurniawan@cimbniaga.co.id"/>
    <s v="D-2"/>
    <n v="3038422"/>
    <s v="FAIZIN RAHMAD SETIADI"/>
    <s v="Head of Risk Control Unit - Strategy Finance &amp; SPAPM"/>
    <m/>
    <m/>
    <m/>
    <m/>
    <x v="1"/>
    <m/>
    <m/>
    <x v="0"/>
    <n v="0"/>
    <x v="0"/>
    <n v="0"/>
    <x v="0"/>
    <n v="0"/>
  </r>
  <r>
    <n v="3031844"/>
    <s v="APRILIA NURJANNATIN"/>
    <s v="U6"/>
    <x v="11"/>
    <s v="Risk Control Unit - Strategy Finance &amp; SPAPM D1"/>
    <s v="Risk Control Unit - Strategy Finance &amp; SPAPM D2"/>
    <s v="---"/>
    <s v="---"/>
    <s v="Risk Control Unit Specialist"/>
    <s v="Risk Control Unit Specialist"/>
    <s v="Kantor Fungsional Non Operasional - Menara Sentraya"/>
    <s v="JAKARTA SELATAN"/>
    <s v="Dki Jakarta"/>
    <d v="1994-04-14T00:00:00"/>
    <d v="2016-09-20T00:00:00"/>
    <s v="Female"/>
    <s v="KFNO"/>
    <s v="APRILIA.NURJANNATIN@CIMBNIAGA.CO.ID"/>
    <s v="D-2"/>
    <n v="3038422"/>
    <s v="FAIZIN RAHMAD SETIADI"/>
    <s v="Head of Risk Control Unit - Strategy Finance &amp; SPAPM"/>
    <m/>
    <m/>
    <m/>
    <m/>
    <x v="1"/>
    <m/>
    <m/>
    <x v="0"/>
    <n v="0"/>
    <x v="0"/>
    <n v="0"/>
    <x v="0"/>
    <n v="0"/>
  </r>
  <r>
    <n v="3033923"/>
    <s v="ALBERT SUHANDINATA"/>
    <s v="U2"/>
    <x v="11"/>
    <s v="Strategic Procurement, Facility Management &amp; Financial Conglomeration"/>
    <s v="---"/>
    <s v="---"/>
    <s v="---"/>
    <s v="Head of Strategic Procurement, Facility Management &amp; Financial Conglomeration"/>
    <s v="Head of Strategic Procurement, Facility Management &amp; Financial Conglomeration"/>
    <s v="Kantor Fungsional Non Operasional - Menara Sentraya"/>
    <s v="JAKARTA SELATAN"/>
    <s v="Dki Jakarta"/>
    <d v="1977-02-11T00:00:00"/>
    <d v="2017-08-21T00:00:00"/>
    <s v="Male"/>
    <s v="KFNO"/>
    <s v="ALBERT.SUHANDINATA@CIMBNIAGA.CO.ID"/>
    <s v="D-1"/>
    <n v="3037514"/>
    <s v="LEE KAI KWONG"/>
    <s v="Strategy &amp; Finance Director"/>
    <m/>
    <m/>
    <m/>
    <m/>
    <x v="1"/>
    <m/>
    <m/>
    <x v="1"/>
    <n v="1"/>
    <x v="0"/>
    <n v="0"/>
    <x v="0"/>
    <n v="0.5"/>
  </r>
  <r>
    <n v="5601226"/>
    <s v="MONIKA SETIAWAN"/>
    <s v="U4"/>
    <x v="11"/>
    <s v="Strategic Procurement, Facility Management &amp; Financial Conglomeration"/>
    <s v="Building Maintenance &amp; Admin Property Management"/>
    <s v="---"/>
    <s v="---"/>
    <s v="Building Maintenance &amp; Admin Property Management Head"/>
    <s v="Building Maintenance &amp; Admin Property Management Head"/>
    <s v="Kantor Fungsional Non Operasional - SPAPM - Jakarta"/>
    <s v="JAKARTA BARAT"/>
    <s v="Dki Jakarta"/>
    <d v="1983-04-08T00:00:00"/>
    <d v="2025-10-10T00:00:00"/>
    <s v="Female"/>
    <s v="KFNO"/>
    <s v="monika.setiawan@cimbniaga.co.id"/>
    <s v="D-2"/>
    <n v="3033923"/>
    <s v="ALBERT SUHANDINATA"/>
    <s v="Head of Strategic Procurement, Facility Management &amp; Financial Conglomeration"/>
    <m/>
    <m/>
    <m/>
    <m/>
    <x v="1"/>
    <m/>
    <m/>
    <x v="0"/>
    <n v="0"/>
    <x v="1"/>
    <e v="#N/A"/>
    <x v="1"/>
    <e v="#N/A"/>
  </r>
  <r>
    <n v="3019186"/>
    <s v="HENDRO KURNIAWAN"/>
    <s v="U5"/>
    <x v="11"/>
    <s v="Strategic Procurement, Facility Management &amp; Financial Conglomeration"/>
    <s v="Building Maintenance &amp; Admin Property Management"/>
    <s v="Building &amp; Workplace Facility Management D3"/>
    <s v="---"/>
    <s v="Building &amp; Workplace Facility Management Head"/>
    <s v="Building &amp; Workplace Facility Management Head"/>
    <s v="Kantor Fungsional Non Operasional - Menara Sentraya"/>
    <s v="JAKARTA SELATAN"/>
    <s v="Dki Jakarta"/>
    <d v="1980-05-29T00:00:00"/>
    <d v="2012-06-11T00:00:00"/>
    <s v="Male"/>
    <s v="KFNO"/>
    <s v="HENDROKURNIAWAN@CIMBNIAGA.CO.ID"/>
    <s v="D-3"/>
    <n v="5601226"/>
    <s v="MONIKA SETIAWAN"/>
    <s v="Building Maintenance &amp; Admin Property Management Head"/>
    <m/>
    <m/>
    <m/>
    <m/>
    <x v="1"/>
    <m/>
    <m/>
    <x v="0"/>
    <n v="0.95"/>
    <x v="0"/>
    <n v="0"/>
    <x v="0"/>
    <n v="0.47499999999999998"/>
  </r>
  <r>
    <n v="3019273"/>
    <s v="HARE KHARISNA HUTAGALUNG"/>
    <s v="U4"/>
    <x v="11"/>
    <s v="Strategic Procurement, Facility Management &amp; Financial Conglomeration"/>
    <s v="Building Maintenance &amp; Admin Property Management"/>
    <s v="Design &amp; Project Management - P"/>
    <s v="---"/>
    <s v="Design &amp; Project Management Head"/>
    <s v="Design &amp; Project Management Head"/>
    <s v="Kantor Fungsional Non Operasional - Menara Sentraya"/>
    <s v="JAKARTA SELATAN"/>
    <s v="Dki Jakarta"/>
    <d v="1982-05-24T00:00:00"/>
    <d v="2012-06-11T00:00:00"/>
    <s v="Male"/>
    <s v="KFNO"/>
    <s v="HARE.KHARISNA@CIMBNIAGA.CO.ID"/>
    <s v="D-3"/>
    <n v="5601226"/>
    <s v="MONIKA SETIAWAN"/>
    <s v="Building Maintenance &amp; Admin Property Management Head"/>
    <m/>
    <m/>
    <m/>
    <m/>
    <x v="1"/>
    <m/>
    <m/>
    <x v="0"/>
    <n v="0"/>
    <x v="0"/>
    <n v="0"/>
    <x v="0"/>
    <n v="0"/>
  </r>
  <r>
    <n v="3009037"/>
    <s v="GLORIA NESLIN TOBING"/>
    <s v="U7"/>
    <x v="11"/>
    <s v="Strategic Procurement, Facility Management &amp; Financial Conglomeration"/>
    <s v="Building Maintenance &amp; Admin Property Management"/>
    <s v="Property &amp; Realty Management D3"/>
    <s v="---"/>
    <s v="Property &amp; Realty Management Head"/>
    <s v="Property &amp; Realty Management Head"/>
    <s v="Kantor Fungsional Non Operasional - SPAPM - Jakarta"/>
    <s v="JAKARTA BARAT"/>
    <s v="Dki Jakarta"/>
    <d v="1981-01-31T00:00:00"/>
    <d v="2006-07-17T00:00:00"/>
    <s v="Female"/>
    <s v="KFNO"/>
    <s v="GLORIA.NESLIN@CIMBNIAGA.CO.ID"/>
    <s v="D-3"/>
    <n v="5601226"/>
    <s v="MONIKA SETIAWAN"/>
    <s v="Building Maintenance &amp; Admin Property Management Head"/>
    <m/>
    <m/>
    <m/>
    <m/>
    <x v="1"/>
    <m/>
    <m/>
    <x v="0"/>
    <n v="0"/>
    <x v="0"/>
    <n v="0"/>
    <x v="0"/>
    <n v="0"/>
  </r>
  <r>
    <n v="5602094"/>
    <s v="IQBAL MUHAMMAD FEBRIANSYAH"/>
    <s v="U8"/>
    <x v="11"/>
    <s v="Strategic Procurement, Facility Management &amp; Financial Conglomeration"/>
    <s v="Building Maintenance &amp; Admin Property Management"/>
    <s v="Building &amp; Workplace Facility Management D3"/>
    <s v="Building &amp; Workplace Facility Management D4"/>
    <s v="Building &amp; Workplace Facility Management Officer"/>
    <s v="Building &amp; Workplace Facility Management Officer"/>
    <s v="Kantor Fungsional Non Operasional - Menara Sentraya"/>
    <s v="JAKARTA SELATAN"/>
    <s v="Dki Jakarta"/>
    <d v="1998-02-22T00:00:00"/>
    <d v="2026-03-25T00:00:00"/>
    <s v="Male"/>
    <s v="KFNO"/>
    <s v="iqbal.febriansyah@cimbniaga.co.id"/>
    <s v="D-4"/>
    <n v="3019186"/>
    <s v="HENDRO KURNIAWAN"/>
    <s v="Building &amp; Workplace Facility Management Head"/>
    <m/>
    <m/>
    <m/>
    <m/>
    <x v="1"/>
    <m/>
    <m/>
    <x v="0"/>
    <n v="0"/>
    <x v="1"/>
    <e v="#N/A"/>
    <x v="1"/>
    <e v="#N/A"/>
  </r>
  <r>
    <n v="5419045"/>
    <s v="IBNU JAMIL KHAIRI"/>
    <s v="U8"/>
    <x v="11"/>
    <s v="Strategic Procurement, Facility Management &amp; Financial Conglomeration"/>
    <s v="Building Maintenance &amp; Admin Property Management"/>
    <s v="Building &amp; Workplace Facility Management D3"/>
    <s v="Building &amp; Workplace Facility Management D4"/>
    <s v="Building &amp; Workplace Facility Management Officer"/>
    <s v="Building &amp; Workplace Facility Management Officer"/>
    <s v="Kantor Fungsional Non Operasional - Menara Sentraya"/>
    <s v="JAKARTA SELATAN"/>
    <s v="Dki Jakarta"/>
    <d v="1998-03-25T00:00:00"/>
    <d v="2024-12-30T00:00:00"/>
    <s v="Male"/>
    <s v="KFNO"/>
    <s v="ibnu.khairi@cimbniaga.co.id"/>
    <s v="D-4"/>
    <n v="3019186"/>
    <s v="HENDRO KURNIAWAN"/>
    <s v="Building &amp; Workplace Facility Management Head"/>
    <m/>
    <m/>
    <m/>
    <m/>
    <x v="1"/>
    <m/>
    <m/>
    <x v="0"/>
    <n v="0"/>
    <x v="0"/>
    <n v="0"/>
    <x v="0"/>
    <n v="0"/>
  </r>
  <r>
    <n v="3002724"/>
    <s v="BAGUS SULISPRAMONO"/>
    <s v="U9"/>
    <x v="11"/>
    <s v="Strategic Procurement, Facility Management &amp; Financial Conglomeration"/>
    <s v="Building Maintenance &amp; Admin Property Management"/>
    <s v="Building &amp; Workplace Facility Management D3"/>
    <s v="Building &amp; Workplace Facility Management D4"/>
    <s v="Building &amp; Workplace Facility Management Officer"/>
    <s v="Building &amp; Workplace Facility Management Officer"/>
    <s v="Kantor Fungsional Non Operasional - Menara Sentraya"/>
    <s v="JAKARTA SELATAN"/>
    <s v="Dki Jakarta"/>
    <d v="1972-03-24T00:00:00"/>
    <d v="1994-09-01T00:00:00"/>
    <s v="Male"/>
    <s v="KFNO"/>
    <s v="BAGUS.SULISPRAMONO@CIMBNIAGA.CO.ID"/>
    <s v="D-4"/>
    <n v="3019186"/>
    <s v="HENDRO KURNIAWAN"/>
    <s v="Building &amp; Workplace Facility Management Head"/>
    <m/>
    <m/>
    <m/>
    <m/>
    <x v="1"/>
    <m/>
    <m/>
    <x v="0"/>
    <n v="0.35"/>
    <x v="0"/>
    <n v="0"/>
    <x v="0"/>
    <n v="0.17499999999999999"/>
  </r>
  <r>
    <n v="3018241"/>
    <s v="LULUK AMIN NUDIN"/>
    <s v="U7"/>
    <x v="11"/>
    <s v="Strategic Procurement, Facility Management &amp; Financial Conglomeration"/>
    <s v="Building Maintenance &amp; Admin Property Management"/>
    <s v="Design &amp; Project Management - P"/>
    <s v="Design &amp; Project Management"/>
    <s v="Design &amp; Project Management Officer"/>
    <s v="Design &amp; Project Management Officer"/>
    <s v="Kantor Fungsional Non Operasional - Menara Sentraya"/>
    <s v="JAKARTA SELATAN"/>
    <s v="Dki Jakarta"/>
    <d v="1984-05-25T00:00:00"/>
    <d v="2012-01-17T00:00:00"/>
    <s v="Male"/>
    <s v="KFNO"/>
    <s v="LULUK.AMIN@CIMBNIAGA.CO.ID"/>
    <s v="D-4"/>
    <n v="3019273"/>
    <s v="HARE KHARISNA HUTAGALUNG"/>
    <s v="Design &amp; Project Management Head"/>
    <m/>
    <m/>
    <m/>
    <m/>
    <x v="1"/>
    <m/>
    <m/>
    <x v="0"/>
    <n v="0"/>
    <x v="0"/>
    <n v="0"/>
    <x v="0"/>
    <n v="0"/>
  </r>
  <r>
    <n v="3006689"/>
    <s v="ADYI SUYANTO"/>
    <s v="U7"/>
    <x v="11"/>
    <s v="Strategic Procurement, Facility Management &amp; Financial Conglomeration"/>
    <s v="Building Maintenance &amp; Admin Property Management"/>
    <s v="Design &amp; Project Management - P"/>
    <s v="Design &amp; Project Management"/>
    <s v="Design &amp; Project Management Officer"/>
    <s v="Design &amp; Project Management Officer"/>
    <s v="Kantor Fungsional Non Operasional - Menara Sentray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2222"/>
    <s v="TRI ADITYO"/>
    <s v="U8"/>
    <x v="11"/>
    <s v="Strategic Procurement, Facility Management &amp; Financial Conglomeration"/>
    <s v="Building Maintenance &amp; Admin Property Management"/>
    <s v="Design &amp; Project Management - P"/>
    <s v="Design &amp; Project Management"/>
    <s v="Design &amp; Project Management Officer"/>
    <s v="Design &amp; Project Management Officer"/>
    <s v="Kantor Fungsional Non Operasional - Menara Sentraya"/>
    <s v="JAKARTA SELATAN"/>
    <s v="Dki Jakarta"/>
    <d v="1998-11-21T00:00:00"/>
    <d v="2026-04-13T00:00:00"/>
    <s v="Male"/>
    <s v="KFNO"/>
    <s v="tri.adityo2@cimbniaga.co.id"/>
    <s v="D-4"/>
    <n v="3019273"/>
    <s v="HARE KHARISNA HUTAGALUNG"/>
    <s v="Design &amp; Project Management Head"/>
    <m/>
    <m/>
    <m/>
    <m/>
    <x v="1"/>
    <m/>
    <m/>
    <x v="1"/>
    <n v="1"/>
    <x v="1"/>
    <e v="#N/A"/>
    <x v="1"/>
    <e v="#N/A"/>
  </r>
  <r>
    <n v="3003585"/>
    <s v="ERLINAWATI"/>
    <s v="U9"/>
    <x v="11"/>
    <s v="Strategic Procurement, Facility Management &amp; Financial Conglomeration"/>
    <s v="Building Maintenance &amp; Admin Property Management"/>
    <s v="Property &amp; Realty Management D3"/>
    <s v="Property &amp; Realty Management D4"/>
    <s v="Property &amp; Realty Management Officer"/>
    <s v="Property &amp; Realty Management Officer"/>
    <s v="Kantor Fungsional Non Operasional - SPAPM - Jakarta"/>
    <s v="JAKARTA BARAT"/>
    <s v="Dki Jakarta"/>
    <d v="1972-07-12T00:00:00"/>
    <d v="1996-03-14T00:00:00"/>
    <s v="Female"/>
    <s v="KFNO"/>
    <s v="ERLINAWATI.TINO@CIMBNIAGA.CO.ID"/>
    <s v="D-4"/>
    <n v="3009037"/>
    <s v="GLORIA NESLIN TOBING"/>
    <s v="Property &amp; Realty Management Head"/>
    <m/>
    <m/>
    <m/>
    <m/>
    <x v="1"/>
    <m/>
    <m/>
    <x v="0"/>
    <n v="0"/>
    <x v="0"/>
    <n v="0"/>
    <x v="0"/>
    <n v="0"/>
  </r>
  <r>
    <n v="3010263"/>
    <s v="RUDI SETIAWAN"/>
    <s v="U5"/>
    <x v="11"/>
    <s v="Strategic Procurement, Facility Management &amp; Financial Conglomeration"/>
    <s v="Endpoint &amp; Workplace Services"/>
    <s v="---"/>
    <s v="---"/>
    <s v="Endpoint &amp; Workplace Services Head"/>
    <s v="Endpoint &amp; Workplace Services Head"/>
    <s v="Kantor Fungsional Non Operasional - SPAPM - Jakarta"/>
    <s v="JAKARTA BARAT"/>
    <s v="Dki Jakarta"/>
    <d v="1983-12-16T00:00:00"/>
    <d v="2008-12-10T00:00:00"/>
    <s v="Male"/>
    <s v="KFNO"/>
    <s v="RDI.SETIAWAN@CIMBNIAGA.CO.ID"/>
    <s v="D-2"/>
    <n v="3033923"/>
    <s v="ALBERT SUHANDINATA"/>
    <s v="Head of Strategic Procurement, Facility Management &amp; Financial Conglomeration"/>
    <m/>
    <m/>
    <m/>
    <m/>
    <x v="1"/>
    <m/>
    <m/>
    <x v="1"/>
    <n v="1"/>
    <x v="0"/>
    <n v="0"/>
    <x v="0"/>
    <n v="0.5"/>
  </r>
  <r>
    <n v="3027004"/>
    <s v="GITA AMALIA"/>
    <s v="U7"/>
    <x v="11"/>
    <s v="Strategic Procurement, Facility Management &amp; Financial Conglomeration"/>
    <s v="Endpoint &amp; Workplace Services"/>
    <s v="Endpoint Device Management - P"/>
    <s v="---"/>
    <s v="Endpoint Device Management Head"/>
    <s v="Endpoint Device Management Head"/>
    <s v="Kantor Fungsional Non Operasional - SPAPM - Jakarta"/>
    <s v="JAKARTA BARAT"/>
    <s v="Dki Jakarta"/>
    <d v="1991-03-22T00:00:00"/>
    <d v="2014-08-18T00:00:00"/>
    <s v="Female"/>
    <s v="KFNO"/>
    <s v="GITA.AMALIA@CIMBNIAGA.CO.ID"/>
    <s v="D-3"/>
    <n v="3010263"/>
    <s v="RUDI SETIAWAN"/>
    <s v="Endpoint &amp; Workplace Services Head"/>
    <m/>
    <m/>
    <m/>
    <m/>
    <x v="1"/>
    <m/>
    <m/>
    <x v="0"/>
    <n v="0.5"/>
    <x v="0"/>
    <n v="0"/>
    <x v="0"/>
    <n v="0.25"/>
  </r>
  <r>
    <n v="3008499"/>
    <s v="PUSPITASARI DEWI ANGGRAINI"/>
    <s v="U6"/>
    <x v="11"/>
    <s v="Strategic Procurement, Facility Management &amp; Financial Conglomeration"/>
    <s v="Endpoint &amp; Workplace Services"/>
    <s v="P2P, Stationery &amp; Office Supply Services"/>
    <s v="---"/>
    <s v="P2P, Stationery &amp; Office Supply Services Senior Officer"/>
    <s v="P2P, Stationery &amp; Office Supply Services Senior Officer"/>
    <s v="Kantor Fungsional Non Operasional - SPAPM - Jakarta"/>
    <s v="JAKARTA BARAT"/>
    <s v="Dki Jakarta"/>
    <d v="1980-02-23T00:00:00"/>
    <d v="2006-03-27T00:00:00"/>
    <s v="Female"/>
    <s v="KFNO"/>
    <s v="PUSPITASARI.DEWI@CIMBNIAGA.CO.ID"/>
    <s v="D-3"/>
    <n v="3010263"/>
    <s v="RUDI SETIAWAN"/>
    <s v="Endpoint &amp; Workplace Services Head"/>
    <m/>
    <m/>
    <m/>
    <m/>
    <x v="1"/>
    <m/>
    <m/>
    <x v="0"/>
    <n v="0"/>
    <x v="0"/>
    <n v="0"/>
    <x v="0"/>
    <n v="0"/>
  </r>
  <r>
    <n v="3021764"/>
    <s v="PRAWIRA HEDIPRASETIYO UTOMO"/>
    <s v="U8"/>
    <x v="11"/>
    <s v="Strategic Procurement, Facility Management &amp; Financial Conglomeration"/>
    <s v="Endpoint &amp; Workplace Services"/>
    <s v="P2P, Stationery &amp; Office Supply Services"/>
    <s v="---"/>
    <s v="P2P, Stationery &amp; Office Supply Services Officer"/>
    <s v="P2P, Stationery &amp; Office Supply Services Officer"/>
    <s v="Kantor Fungsional Non Operasional - SPAPM - Jakarta"/>
    <s v="JAKARTA BARAT"/>
    <s v="Dki Jakarta"/>
    <d v="1984-07-17T00:00:00"/>
    <d v="2013-02-04T00:00:00"/>
    <s v="Male"/>
    <s v="KFNO"/>
    <s v="PRAWIRA.UTOMO@CIMBNIAGA.CO.ID"/>
    <s v="D-3"/>
    <n v="3010263"/>
    <s v="RUDI SETIAWAN"/>
    <s v="Endpoint &amp; Workplace Services Head"/>
    <m/>
    <m/>
    <m/>
    <m/>
    <x v="1"/>
    <m/>
    <m/>
    <x v="0"/>
    <n v="0"/>
    <x v="0"/>
    <n v="0"/>
    <x v="0"/>
    <n v="0"/>
  </r>
  <r>
    <n v="3026037"/>
    <s v="KURNIADHI"/>
    <s v="U5"/>
    <x v="11"/>
    <s v="Strategic Procurement, Facility Management &amp; Financial Conglomeration"/>
    <s v="Endpoint &amp; Workplace Services"/>
    <s v="System Support &amp; Enhancement - P"/>
    <s v="---"/>
    <s v="System Support &amp; Enhancement Head"/>
    <s v="System Support &amp; Enhancement Head"/>
    <s v="Kantor Fungsional Non Operasional - SPAPM - Jakarta"/>
    <s v="JAKARTA BARAT"/>
    <s v="Dki Jakarta"/>
    <d v="1985-10-29T00:00:00"/>
    <d v="2014-04-21T00:00:00"/>
    <s v="Male"/>
    <s v="KFNO"/>
    <s v="KURNIADHI@CIMBNIAGA.CO.ID"/>
    <s v="D-3"/>
    <n v="3010263"/>
    <s v="RUDI SETIAWAN"/>
    <s v="Endpoint &amp; Workplace Services Head"/>
    <m/>
    <m/>
    <m/>
    <m/>
    <x v="1"/>
    <m/>
    <m/>
    <x v="0"/>
    <n v="0"/>
    <x v="0"/>
    <n v="0"/>
    <x v="0"/>
    <n v="0"/>
  </r>
  <r>
    <n v="5418887"/>
    <s v="MADE GHIO PRADNYA NATA"/>
    <s v="U8"/>
    <x v="11"/>
    <s v="Strategic Procurement, Facility Management &amp; Financial Conglomeration"/>
    <s v="Endpoint &amp; Workplace Services"/>
    <s v="Endpoint Device Management - P"/>
    <s v="Endpoint Device Management"/>
    <s v="Endpoint Device Management Officer"/>
    <s v="Endpoint Device Management Officer"/>
    <s v="Kantor Fungsional Non Operasional - SPAPM - Jakarta"/>
    <s v="JAKARTA BARAT"/>
    <s v="Dki Jakarta"/>
    <d v="1996-04-04T00:00:00"/>
    <d v="2024-12-30T00:00:00"/>
    <s v="Male"/>
    <s v="KFNO"/>
    <s v="made.nata@cimbniaga.co.id"/>
    <s v="D-4"/>
    <n v="3027004"/>
    <s v="GITA AMALIA"/>
    <s v="Endpoint Device Management Head"/>
    <m/>
    <m/>
    <m/>
    <m/>
    <x v="1"/>
    <m/>
    <m/>
    <x v="0"/>
    <n v="0.55000000000000004"/>
    <x v="0"/>
    <n v="0"/>
    <x v="0"/>
    <n v="0.27500000000000002"/>
  </r>
  <r>
    <n v="3003071"/>
    <s v="EDI PRIYOHASTANTO"/>
    <s v="U8"/>
    <x v="11"/>
    <s v="Strategic Procurement, Facility Management &amp; Financial Conglomeration"/>
    <s v="Endpoint &amp; Workplace Services"/>
    <s v="Endpoint Device Management - P"/>
    <s v="Endpoint Device Management"/>
    <s v="Endpoint Device Management Officer"/>
    <s v="Endpoint Device Management Officer"/>
    <s v="Kantor Fungsional Non Operasional - SPAPM - Jakarta"/>
    <s v="JAKARTA BARAT"/>
    <s v="Dki Jakarta"/>
    <d v="1975-05-18T00:00:00"/>
    <d v="1995-05-01T00:00:00"/>
    <s v="Male"/>
    <s v="KFNO"/>
    <s v="EDI.HASTANTO@CIMBNIAGA.CO.ID"/>
    <s v="D-4"/>
    <n v="3027004"/>
    <s v="GITA AMALIA"/>
    <s v="Endpoint Device Management Head"/>
    <m/>
    <m/>
    <m/>
    <m/>
    <x v="1"/>
    <m/>
    <m/>
    <x v="0"/>
    <n v="0"/>
    <x v="0"/>
    <n v="0"/>
    <x v="0"/>
    <n v="0"/>
  </r>
  <r>
    <n v="3025478"/>
    <s v="SUGENG WINARNO"/>
    <s v="U10"/>
    <x v="11"/>
    <s v="Strategic Procurement, Facility Management &amp; Financial Conglomeration"/>
    <s v="Endpoint &amp; Workplace Services"/>
    <s v="Endpoint Device Management - P"/>
    <s v="Endpoint Device Management"/>
    <s v="Endpoint Device Management Officer"/>
    <s v="Endpoint Device Management Officer"/>
    <s v="Kantor Fungsional Non Operasional - SPAPM - Jakarta"/>
    <s v="JAKARTA BARAT"/>
    <s v="Dki Jakarta"/>
    <d v="1975-06-20T00:00:00"/>
    <d v="2014-02-03T00:00:00"/>
    <s v="Male"/>
    <s v="KFNO"/>
    <s v="SUGENG.WINARNO@CIMBNIAGA.CO.ID"/>
    <s v="D-4"/>
    <n v="3027004"/>
    <s v="GITA AMALIA"/>
    <s v="Endpoint Device Management Head"/>
    <m/>
    <m/>
    <m/>
    <m/>
    <x v="1"/>
    <m/>
    <m/>
    <x v="1"/>
    <n v="1"/>
    <x v="0"/>
    <n v="0"/>
    <x v="0"/>
    <n v="0.5"/>
  </r>
  <r>
    <n v="3024157"/>
    <s v="RISKA FUJI LESTARI"/>
    <s v="U7"/>
    <x v="11"/>
    <s v="Strategic Procurement, Facility Management &amp; Financial Conglomeration"/>
    <s v="Endpoint &amp; Workplace Services"/>
    <s v="System Support &amp; Enhancement - P"/>
    <s v="System Support &amp; Enhancement"/>
    <s v="System Support &amp; Enhancement Officer"/>
    <s v="System Support &amp; Enhancement Officer"/>
    <s v="Kantor Fungsional Non Operasional - SPAPM - Jakarta"/>
    <s v="JAKARTA BARAT"/>
    <s v="Dki Jakarta"/>
    <d v="1992-03-26T00:00:00"/>
    <d v="2013-09-30T00:00:00"/>
    <s v="Female"/>
    <s v="KFNO"/>
    <s v="RISKA.LESTARI@CIMBNIAGA.CO.ID"/>
    <s v="D-4"/>
    <n v="3026037"/>
    <s v="KURNIADHI"/>
    <s v="System Support &amp; Enhancement Head"/>
    <m/>
    <m/>
    <m/>
    <m/>
    <x v="1"/>
    <m/>
    <m/>
    <x v="1"/>
    <n v="1"/>
    <x v="0"/>
    <n v="0"/>
    <x v="0"/>
    <n v="0.5"/>
  </r>
  <r>
    <n v="3015434"/>
    <s v="ADE IRAWAN"/>
    <s v="U8"/>
    <x v="11"/>
    <s v="Strategic Procurement, Facility Management &amp; Financial Conglomeration"/>
    <s v="Endpoint &amp; Workplace Services"/>
    <s v="System Support &amp; Enhancement - P"/>
    <s v="System Support &amp; Enhancement"/>
    <s v="System Support &amp; Enhancement Officer"/>
    <s v="System Support &amp; Enhancement Officer"/>
    <s v="Kantor Fungsional Non Operasional - SPAPM - Jakarta"/>
    <s v="JAKARTA BARAT"/>
    <s v="Dki Jakarta"/>
    <d v="1980-05-04T00:00:00"/>
    <d v="2011-02-25T00:00:00"/>
    <s v="Male"/>
    <s v="KFNO"/>
    <s v="ADE.IRAWAN@CIMBNIAGA.CO.ID"/>
    <s v="D-4"/>
    <n v="3026037"/>
    <s v="KURNIADHI"/>
    <s v="System Support &amp; Enhancement Head"/>
    <m/>
    <m/>
    <m/>
    <m/>
    <x v="1"/>
    <m/>
    <m/>
    <x v="0"/>
    <n v="0"/>
    <x v="0"/>
    <n v="0"/>
    <x v="0"/>
    <n v="0"/>
  </r>
  <r>
    <n v="3002637"/>
    <s v="PRASTIYO"/>
    <s v="U10"/>
    <x v="11"/>
    <s v="Strategic Procurement, Facility Management &amp; Financial Conglomeration"/>
    <s v="Endpoint &amp; Workplace Services"/>
    <s v="System Support &amp; Enhancement - P"/>
    <s v="System Support &amp; Enhancement"/>
    <s v="System Support &amp; Enhancement Officer"/>
    <s v="System Support &amp; Enhancement Officer"/>
    <s v="Kantor Fungsional Non Operasional - SPAPM - Jakarta"/>
    <s v="JAKARTA BARAT"/>
    <s v="Dki Jakarta"/>
    <d v="1972-10-03T00:00:00"/>
    <d v="1994-06-01T00:00:00"/>
    <s v="Male"/>
    <s v="KFNO"/>
    <s v="PRASTIYO.PRASTIYO@CIMBNIAGA.CO.ID"/>
    <s v="D-4"/>
    <n v="3026037"/>
    <s v="KURNIADHI"/>
    <s v="System Support &amp; Enhancement Head"/>
    <m/>
    <m/>
    <m/>
    <m/>
    <x v="1"/>
    <m/>
    <m/>
    <x v="1"/>
    <n v="1"/>
    <x v="0"/>
    <n v="0"/>
    <x v="0"/>
    <n v="0.5"/>
  </r>
  <r>
    <n v="5602004"/>
    <s v="TRIYANA EVELYN"/>
    <s v="U4"/>
    <x v="11"/>
    <s v="Strategic Procurement, Facility Management &amp; Financial Conglomeration"/>
    <s v="Financial Conglomeration"/>
    <s v="---"/>
    <s v="---"/>
    <s v="Financial Conglomeration Sr Specialist"/>
    <s v="Financial Conglomeration Sr Specialist"/>
    <s v="Kantor Fungsional Non Operasional - SPAPM - Jakarta"/>
    <s v="JAKARTA BARAT"/>
    <s v="Dki Jakarta"/>
    <d v="1989-09-08T00:00:00"/>
    <d v="2026-03-30T00:00:00"/>
    <s v="Female"/>
    <s v="KFNO"/>
    <s v="triyana.evelyn@cimbniaga.co.id"/>
    <s v="D-2"/>
    <n v="3033923"/>
    <s v="ALBERT SUHANDINATA"/>
    <s v="Head of Strategic Procurement, Facility Management &amp; Financial Conglomeration"/>
    <m/>
    <m/>
    <m/>
    <m/>
    <x v="1"/>
    <m/>
    <m/>
    <x v="1"/>
    <n v="1"/>
    <x v="1"/>
    <e v="#N/A"/>
    <x v="1"/>
    <e v="#N/A"/>
  </r>
  <r>
    <n v="3008221"/>
    <s v="CRISPINA ARUMARDI PUSPITA CANDRA"/>
    <s v="U5"/>
    <x v="11"/>
    <s v="Strategic Procurement, Facility Management &amp; Financial Conglomeration"/>
    <s v="General Admin, Corporate Security &amp; Insurance"/>
    <s v="---"/>
    <s v="---"/>
    <s v="General Admin, Corporate Security &amp; Insurance Head"/>
    <s v="General Admin, Corporate Security &amp; Insurance Head"/>
    <s v="Kantor Fungsional Non Operasional - SPAPM - Jakarta"/>
    <s v="JAKARTA BARAT"/>
    <s v="Dki Jakarta"/>
    <d v="1982-12-05T00:00:00"/>
    <d v="2005-12-12T00:00:00"/>
    <s v="Female"/>
    <s v="KFNO"/>
    <s v="CRISPINA.ARUMARDI@CIMBNIAGA.CO.ID"/>
    <s v="D-2"/>
    <n v="3033923"/>
    <s v="ALBERT SUHANDINATA"/>
    <s v="Head of Strategic Procurement, Facility Management &amp; Financial Conglomeration"/>
    <m/>
    <m/>
    <m/>
    <m/>
    <x v="1"/>
    <m/>
    <m/>
    <x v="0"/>
    <n v="0"/>
    <x v="0"/>
    <n v="0"/>
    <x v="0"/>
    <n v="0"/>
  </r>
  <r>
    <n v="3021490"/>
    <s v="YOSEF DENI MIHARJO"/>
    <s v="U5"/>
    <x v="11"/>
    <s v="Strategic Procurement, Facility Management &amp; Financial Conglomeration"/>
    <s v="General Admin, Corporate Security &amp; Insurance"/>
    <s v="Corporate Security &amp; Insurance D3"/>
    <s v="---"/>
    <s v="Corporate Security &amp; Insurance Head"/>
    <s v="Corporate Security &amp; Insurance Head"/>
    <s v="Kantor Fungsional Non Operasional - Menara Sentraya"/>
    <s v="JAKARTA SELATAN"/>
    <s v="Dki Jakarta"/>
    <d v="1976-12-12T00:00:00"/>
    <d v="2013-01-14T00:00:00"/>
    <s v="Male"/>
    <s v="KFNO"/>
    <s v="YOSEF.DENIMIHARJO@CIMBNIAGA.CO.ID"/>
    <s v="D-3"/>
    <n v="3008221"/>
    <s v="CRISPINA ARUMARDI PUSPITA CANDRA"/>
    <s v="General Admin, Corporate Security &amp; Insurance Head"/>
    <m/>
    <m/>
    <m/>
    <m/>
    <x v="1"/>
    <m/>
    <m/>
    <x v="0"/>
    <n v="0"/>
    <x v="0"/>
    <n v="0"/>
    <x v="0"/>
    <n v="0"/>
  </r>
  <r>
    <n v="3009584"/>
    <s v="RAYMOND WIDIE SEPTANTO"/>
    <s v="U6"/>
    <x v="11"/>
    <s v="Strategic Procurement, Facility Management &amp; Financial Conglomeration"/>
    <s v="General Admin, Corporate Security &amp; Insurance"/>
    <s v="Energy Sustainability Management D3"/>
    <s v="---"/>
    <s v="Energy Sustainability Management Head"/>
    <s v="Energy Sustainability Management Head"/>
    <s v="Kantor Fungsional Non Operasional - SPAPM - Jakarta"/>
    <s v="JAKARTA BARAT"/>
    <s v="Dki Jakarta"/>
    <d v="1982-09-26T00:00:00"/>
    <d v="2008-03-01T00:00:00"/>
    <s v="Male"/>
    <s v="KFNO"/>
    <s v="RAYMOND.WIDIES@CIMBNIAGA.CO.ID"/>
    <s v="D-3"/>
    <n v="3008221"/>
    <s v="CRISPINA ARUMARDI PUSPITA CANDRA"/>
    <s v="General Admin, Corporate Security &amp; Insurance Head"/>
    <m/>
    <m/>
    <m/>
    <m/>
    <x v="1"/>
    <m/>
    <m/>
    <x v="0"/>
    <n v="0.35"/>
    <x v="0"/>
    <n v="0"/>
    <x v="0"/>
    <n v="0.17499999999999999"/>
  </r>
  <r>
    <n v="3005235"/>
    <s v="AMANALIA"/>
    <s v="U5"/>
    <x v="11"/>
    <s v="Strategic Procurement, Facility Management &amp; Financial Conglomeration"/>
    <s v="General Admin, Corporate Security &amp; Insurance"/>
    <s v="General Admin &amp; Travel Management D3"/>
    <s v="---"/>
    <s v="General Admin &amp; Travel Management Head"/>
    <s v="General Admin &amp; Travel Management Head"/>
    <s v="Kantor Fungsional Non Operasional - SPAPM - Jakarta"/>
    <s v="JAKARTA BARAT"/>
    <s v="Dki Jakarta"/>
    <d v="1979-02-07T00:00:00"/>
    <d v="2000-12-04T00:00:00"/>
    <s v="Female"/>
    <s v="KFNO"/>
    <s v="AMANALIA@CIMBNIAGA.CO.ID"/>
    <s v="D-3"/>
    <n v="3008221"/>
    <s v="CRISPINA ARUMARDI PUSPITA CANDRA"/>
    <s v="General Admin, Corporate Security &amp; Insurance Head"/>
    <m/>
    <m/>
    <m/>
    <m/>
    <x v="1"/>
    <m/>
    <m/>
    <x v="0"/>
    <n v="0"/>
    <x v="0"/>
    <n v="0"/>
    <x v="0"/>
    <n v="0"/>
  </r>
  <r>
    <n v="3003237"/>
    <s v="PENI"/>
    <s v="U7"/>
    <x v="11"/>
    <s v="Strategic Procurement, Facility Management &amp; Financial Conglomeration"/>
    <s v="General Admin, Corporate Security &amp; Insurance"/>
    <s v="Corporate Security &amp; Insurance D3"/>
    <s v="Corporate Security &amp; Insurance D4"/>
    <s v="Corporate Security &amp; Insurance Officer"/>
    <s v="Corporate Security &amp; Insurance Officer"/>
    <s v="Kantor Fungsional Non Operasional - SPAPM - Jakarta"/>
    <s v="JAKARTA BARAT"/>
    <s v="Dki Jakarta"/>
    <d v="1974-09-18T00:00:00"/>
    <d v="1995-08-01T00:00:00"/>
    <s v="Female"/>
    <s v="KFNO"/>
    <s v="PENI@CIMBNIAGA.CO.ID"/>
    <s v="D-4"/>
    <n v="3021490"/>
    <s v="YOSEF DENI MIHARJO"/>
    <s v="Corporate Security &amp; Insurance Head"/>
    <m/>
    <m/>
    <m/>
    <m/>
    <x v="1"/>
    <m/>
    <m/>
    <x v="0"/>
    <n v="0"/>
    <x v="0"/>
    <n v="0"/>
    <x v="0"/>
    <n v="0"/>
  </r>
  <r>
    <n v="3003342"/>
    <s v="MUHAMAD ALI"/>
    <s v="U9"/>
    <x v="11"/>
    <s v="Strategic Procurement, Facility Management &amp; Financial Conglomeration"/>
    <s v="General Admin, Corporate Security &amp; Insurance"/>
    <s v="Corporate Security &amp; Insurance D3"/>
    <s v="Corporate Security &amp; Insurance D4"/>
    <s v="Corporate Security &amp; Insurance Officer"/>
    <s v="Corporate Security &amp; Insurance Officer"/>
    <s v="Kantor Fungsional Non Operasional - SPAPM - Jakarta"/>
    <s v="JAKARTA BARAT"/>
    <s v="Dki Jakarta"/>
    <d v="1975-01-25T00:00:00"/>
    <d v="1995-10-09T00:00:00"/>
    <s v="Male"/>
    <s v="KFNO"/>
    <s v="Muhammad.Ali@cimbniaga.co.id"/>
    <s v="D-4"/>
    <n v="3021490"/>
    <s v="YOSEF DENI MIHARJO"/>
    <s v="Corporate Security &amp; Insurance Head"/>
    <m/>
    <m/>
    <m/>
    <m/>
    <x v="1"/>
    <m/>
    <m/>
    <x v="0"/>
    <n v="0.3"/>
    <x v="0"/>
    <n v="0"/>
    <x v="0"/>
    <n v="0.15"/>
  </r>
  <r>
    <n v="3003857"/>
    <s v="PURNAMA"/>
    <s v="U10"/>
    <x v="11"/>
    <s v="Strategic Procurement, Facility Management &amp; Financial Conglomeration"/>
    <s v="General Admin, Corporate Security &amp; Insurance"/>
    <s v="Corporate Security &amp; Insurance D3"/>
    <s v="Corporate Security &amp; Insurance D4"/>
    <s v="Corporate Security &amp; Insurance Officer"/>
    <s v="Corporate Security &amp; Insurance Officer"/>
    <s v="Kantor Fungsional Non Operasional - SPAPM - Jakarta"/>
    <s v="JAKARTA BARAT"/>
    <s v="Dki Jakarta"/>
    <d v="1975-01-12T00:00:00"/>
    <d v="1996-08-26T00:00:00"/>
    <s v="Male"/>
    <s v="KFNO"/>
    <s v="PURNAMA.PURNAMA@CIMBNIAGA.CO.ID"/>
    <s v="D-4"/>
    <n v="3021490"/>
    <s v="YOSEF DENI MIHARJO"/>
    <s v="Corporate Security &amp; Insurance Head"/>
    <m/>
    <m/>
    <m/>
    <m/>
    <x v="1"/>
    <m/>
    <m/>
    <x v="0"/>
    <n v="0"/>
    <x v="0"/>
    <n v="0"/>
    <x v="0"/>
    <n v="0"/>
  </r>
  <r>
    <n v="5602220"/>
    <s v="HANIFAH AZZAHRA HAKIMAH"/>
    <s v="U8"/>
    <x v="11"/>
    <s v="Strategic Procurement, Facility Management &amp; Financial Conglomeration"/>
    <s v="General Admin, Corporate Security &amp; Insurance"/>
    <s v="Energy Sustainability Management D3"/>
    <s v="Energy Sustainability Management D4"/>
    <s v="Energy Sustainability Management Ofiicer"/>
    <s v="Energy Sustainability Management Ofiicer"/>
    <s v="Kantor Fungsional Non Operasional - SPAPM - Jakarta"/>
    <s v="JAKARTA BARAT"/>
    <s v="Dki Jakarta"/>
    <d v="1998-11-22T00:00:00"/>
    <d v="2026-04-13T00:00:00"/>
    <s v="Female"/>
    <s v="KFNO"/>
    <s v="hanifah.hakimah@cimbniaga.co.id"/>
    <s v="D-4"/>
    <n v="3009584"/>
    <s v="RAYMOND WIDIE SEPTANTO"/>
    <s v="Energy Sustainability Management Head"/>
    <m/>
    <m/>
    <m/>
    <m/>
    <x v="1"/>
    <m/>
    <m/>
    <x v="0"/>
    <n v="0"/>
    <x v="1"/>
    <e v="#N/A"/>
    <x v="1"/>
    <e v="#N/A"/>
  </r>
  <r>
    <n v="3002866"/>
    <s v="SRI KANTI WIDODO"/>
    <s v="U10"/>
    <x v="11"/>
    <s v="Strategic Procurement, Facility Management &amp; Financial Conglomeration"/>
    <s v="General Admin, Corporate Security &amp; Insurance"/>
    <s v="Energy Sustainability Management D3"/>
    <s v="Energy Sustainability Management D4"/>
    <s v="Energy Sustainability Management Ofiicer"/>
    <s v="Energy Sustainability Management Ofiicer"/>
    <s v="Kantor Fungsional Non Operasional - SPAPM - Jakarta"/>
    <s v="JAKARTA BARAT"/>
    <s v="Dki Jakarta"/>
    <d v="1973-12-15T00:00:00"/>
    <d v="1994-11-25T00:00:00"/>
    <s v="Male"/>
    <s v="KFNO"/>
    <s v="SRIKANTI.WIDODO@CIMBNIAGA.CO.ID"/>
    <s v="D-4"/>
    <n v="3009584"/>
    <s v="RAYMOND WIDIE SEPTANTO"/>
    <s v="Energy Sustainability Management Head"/>
    <m/>
    <m/>
    <m/>
    <m/>
    <x v="1"/>
    <m/>
    <m/>
    <x v="0"/>
    <n v="0"/>
    <x v="0"/>
    <n v="0"/>
    <x v="0"/>
    <n v="0"/>
  </r>
  <r>
    <n v="3022484"/>
    <s v="ENY PURWANINGSIH"/>
    <s v="U7"/>
    <x v="11"/>
    <s v="Strategic Procurement, Facility Management &amp; Financial Conglomeration"/>
    <s v="General Admin, Corporate Security &amp; Insurance"/>
    <s v="General Admin &amp; Travel Management D3"/>
    <s v="General Admin &amp; Travel Management D4"/>
    <s v="General Admin &amp; Travel Management Officer"/>
    <s v="General Admin &amp; Travel Management Officer"/>
    <s v="Kantor Fungsional Non Operasional - SPAPM - Jakarta"/>
    <s v="JAKARTA BARAT"/>
    <s v="Dki Jakarta"/>
    <d v="1989-08-15T00:00:00"/>
    <d v="2013-04-11T00:00:00"/>
    <s v="Female"/>
    <s v="KFNO"/>
    <s v="ENY.PURWANINGSIH@CIMBNIAGA.CO.ID"/>
    <s v="D-4"/>
    <n v="3005235"/>
    <s v="AMANALIA"/>
    <s v="General Admin &amp; Travel Management Head"/>
    <m/>
    <m/>
    <m/>
    <m/>
    <x v="1"/>
    <m/>
    <m/>
    <x v="0"/>
    <n v="0"/>
    <x v="0"/>
    <n v="0"/>
    <x v="0"/>
    <n v="0"/>
  </r>
  <r>
    <n v="3006373"/>
    <s v="SYARIPUDIN"/>
    <s v="U7"/>
    <x v="11"/>
    <s v="Strategic Procurement, Facility Management &amp; Financial Conglomeration"/>
    <s v="General Admin, Corporate Security &amp; Insurance"/>
    <s v="General Admin &amp; Travel Management D3"/>
    <s v="General Admin &amp; Travel Management D4"/>
    <s v="General Admin &amp; Travel Management Officer"/>
    <s v="General Admin &amp; Travel Management Officer"/>
    <s v="Kantor Fungsional Non Operasional - SPAPM - Jakarta"/>
    <s v="JAKARTA BARAT"/>
    <s v="Dki Jakarta"/>
    <d v="1972-04-22T00:00:00"/>
    <d v="2003-11-01T00:00:00"/>
    <s v="Male"/>
    <s v="KFNO"/>
    <s v="SYARIPUDIN@CIMBNIAGA.CO.ID"/>
    <s v="D-4"/>
    <n v="3005235"/>
    <s v="AMANALIA"/>
    <s v="General Admin &amp; Travel Management Head"/>
    <m/>
    <m/>
    <m/>
    <m/>
    <x v="1"/>
    <m/>
    <m/>
    <x v="0"/>
    <n v="0"/>
    <x v="0"/>
    <n v="0"/>
    <x v="0"/>
    <n v="0"/>
  </r>
  <r>
    <n v="3002873"/>
    <s v="AL USTADIL KIROM"/>
    <s v="U10"/>
    <x v="11"/>
    <s v="Strategic Procurement, Facility Management &amp; Financial Conglomeration"/>
    <s v="General Admin, Corporate Security &amp; Insurance"/>
    <s v="General Admin &amp; Travel Management D3"/>
    <s v="General Admin &amp; Travel Management D4"/>
    <s v="General Admin &amp; Travel Management Officer"/>
    <s v="General Admin &amp; Travel Management Officer"/>
    <s v="Kantor Fungsional Non Operasional - SPAPM - Jakarta"/>
    <s v="JAKARTA BARAT"/>
    <s v="Dki Jakarta"/>
    <d v="1973-08-20T00:00:00"/>
    <d v="1994-12-01T00:00:00"/>
    <s v="Male"/>
    <s v="KFNO"/>
    <s v="ALUSTADIL.KIROM@CIMBNIAGA.CO.ID"/>
    <s v="D-4"/>
    <n v="3005235"/>
    <s v="AMANALIA"/>
    <s v="General Admin &amp; Travel Management Head"/>
    <m/>
    <m/>
    <m/>
    <m/>
    <x v="1"/>
    <m/>
    <m/>
    <x v="0"/>
    <n v="0"/>
    <x v="0"/>
    <n v="0"/>
    <x v="0"/>
    <n v="0"/>
  </r>
  <r>
    <n v="5421586"/>
    <s v="EDY SURANTA S MAHA"/>
    <s v="U4"/>
    <x v="11"/>
    <s v="Strategic Procurement, Facility Management &amp; Financial Conglomeration"/>
    <s v="Strategic Procurement &amp; Vendor Management"/>
    <s v="---"/>
    <s v="---"/>
    <s v="Strategic Procurement &amp; Vendor Management Head"/>
    <s v="Strategic Procurement &amp; Vendor Management Head"/>
    <s v="Kantor Fungsional Non Operasional - Menara Sentraya"/>
    <s v="JAKARTA SELATAN"/>
    <s v="Dki Jakarta"/>
    <d v="1989-05-28T00:00:00"/>
    <d v="2025-04-08T00:00:00"/>
    <s v="Male"/>
    <s v="KFNO"/>
    <s v="Edy.SurantaSMaha@cimbniaga.co.id"/>
    <s v="D-2"/>
    <n v="3033923"/>
    <s v="ALBERT SUHANDINATA"/>
    <s v="Head of Strategic Procurement, Facility Management &amp; Financial Conglomeration"/>
    <m/>
    <m/>
    <m/>
    <m/>
    <x v="1"/>
    <m/>
    <m/>
    <x v="0"/>
    <n v="0"/>
    <x v="0"/>
    <n v="0"/>
    <x v="0"/>
    <n v="0"/>
  </r>
  <r>
    <n v="3003232"/>
    <s v="I KADEK SUARDANA"/>
    <s v="U5"/>
    <x v="11"/>
    <s v="Strategic Procurement, Facility Management &amp; Financial Conglomeration"/>
    <s v="Strategic Procurement &amp; Vendor Management"/>
    <s v="Sourcing - IT D3"/>
    <s v="---"/>
    <s v="Sourcing Head"/>
    <s v="Sourcing Head"/>
    <s v="Kantor Fungsional Non Operasional - SPAPM - Jakarta"/>
    <s v="JAKARTA BARAT"/>
    <s v="Dki Jakarta"/>
    <d v="1974-05-21T00:00:00"/>
    <d v="1995-08-01T00:00:00"/>
    <s v="Male"/>
    <s v="KFNO"/>
    <s v="IKADEK.SUARDANA@CIMBNIAGA.CO.ID"/>
    <s v="D-3"/>
    <n v="5421586"/>
    <s v="EDY SURANTA S MAHA"/>
    <s v="Strategic Procurement &amp; Vendor Management Head"/>
    <m/>
    <m/>
    <m/>
    <m/>
    <x v="1"/>
    <m/>
    <m/>
    <x v="0"/>
    <n v="0"/>
    <x v="0"/>
    <n v="0"/>
    <x v="0"/>
    <n v="0"/>
  </r>
  <r>
    <n v="5420624"/>
    <s v="ARIENE NATALIA DARJADI"/>
    <s v="U5"/>
    <x v="11"/>
    <s v="Strategic Procurement, Facility Management &amp; Financial Conglomeration"/>
    <s v="Strategic Procurement &amp; Vendor Management"/>
    <s v="Sourcing - Non IT D3"/>
    <s v="---"/>
    <s v="Sourcing Head"/>
    <s v="Sourcing Head"/>
    <s v="Kantor Fungsional Non Operasional - SPAPM - Jakarta"/>
    <s v="JAKARTA BARAT"/>
    <s v="Dki Jakarta"/>
    <d v="1980-09-02T00:00:00"/>
    <d v="2025-01-20T00:00:00"/>
    <s v="Female"/>
    <s v="KFNO"/>
    <s v="ariene.darjadi@cimbniaga.co.id"/>
    <s v="D-3"/>
    <n v="5421586"/>
    <s v="EDY SURANTA S MAHA"/>
    <s v="Strategic Procurement &amp; Vendor Management Head"/>
    <m/>
    <m/>
    <m/>
    <m/>
    <x v="1"/>
    <m/>
    <m/>
    <x v="0"/>
    <n v="0"/>
    <x v="1"/>
    <e v="#N/A"/>
    <x v="1"/>
    <e v="#N/A"/>
  </r>
  <r>
    <n v="5601854"/>
    <s v="RIANI WIRAWINATA"/>
    <s v="U5"/>
    <x v="11"/>
    <s v="Strategic Procurement, Facility Management &amp; Financial Conglomeration"/>
    <s v="Strategic Procurement &amp; Vendor Management"/>
    <s v="Vendor Relation &amp; Contract Management D3"/>
    <s v="---"/>
    <s v="Vendor Relation &amp; Contract Management Head"/>
    <s v="Vendor Relation &amp; Contract Management Head"/>
    <s v="Kantor Fungsional Non Operasional - SPAPM - Jakarta"/>
    <s v="JAKARTA BARAT"/>
    <s v="Dki Jakarta"/>
    <d v="1981-05-27T00:00:00"/>
    <d v="2026-02-27T00:00:00"/>
    <s v="Female"/>
    <s v="KFNO"/>
    <s v="riani.wirawinata@cimbniaga.co.id"/>
    <s v="D-3"/>
    <n v="5421586"/>
    <s v="EDY SURANTA S MAHA"/>
    <s v="Strategic Procurement &amp; Vendor Management Head"/>
    <m/>
    <m/>
    <m/>
    <m/>
    <x v="1"/>
    <m/>
    <m/>
    <x v="0"/>
    <n v="0.25"/>
    <x v="1"/>
    <e v="#N/A"/>
    <x v="1"/>
    <e v="#N/A"/>
  </r>
  <r>
    <n v="3019873"/>
    <s v="NIKI MURSALIM"/>
    <s v="U5"/>
    <x v="11"/>
    <s v="Strategic Procurement, Facility Management &amp; Financial Conglomeration"/>
    <s v="Strategic Procurement &amp; Vendor Management"/>
    <s v="Sourcing - IT D3"/>
    <s v="Sourcing - IT D4"/>
    <s v="Sourcing Officer"/>
    <s v="Sourcing Officer"/>
    <s v="Kantor Fungsional Non Operasional - SPAPM - Jakarta"/>
    <s v="JAKARTA BARAT"/>
    <s v="Dki Jakarta"/>
    <d v="1979-09-16T00:00:00"/>
    <d v="2012-08-29T00:00:00"/>
    <s v="Male"/>
    <s v="KFNO"/>
    <s v="NIKI.MURSALIM@CIMBNIAGA.CO.ID"/>
    <s v="D-4"/>
    <n v="3003232"/>
    <s v="I KADEK SUARDANA"/>
    <s v="Sourcing Head - IT"/>
    <m/>
    <m/>
    <m/>
    <m/>
    <x v="1"/>
    <m/>
    <m/>
    <x v="0"/>
    <n v="0"/>
    <x v="0"/>
    <n v="0"/>
    <x v="0"/>
    <n v="0"/>
  </r>
  <r>
    <n v="3009056"/>
    <s v="IBNU FAHMI KHAFI DZOTI"/>
    <s v="U8"/>
    <x v="11"/>
    <s v="Strategic Procurement, Facility Management &amp; Financial Conglomeration"/>
    <s v="Strategic Procurement &amp; Vendor Management"/>
    <s v="Sourcing - IT D3"/>
    <s v="Sourcing - IT D4"/>
    <s v="Sourcing Officer"/>
    <s v="Sourcing Officer"/>
    <s v="Kantor Fungsional Non Operasional - SPAPM - Jakarta"/>
    <s v="JAKARTA BARAT"/>
    <s v="Dki Jakarta"/>
    <d v="1980-07-13T00:00:00"/>
    <d v="2006-07-24T00:00:00"/>
    <s v="Female"/>
    <s v="KFNO"/>
    <s v="IBNUFAHMIKAHFI.DZOTI@CIMBNIAGA.CO.ID"/>
    <s v="D-4"/>
    <n v="3003232"/>
    <s v="I KADEK SUARDANA"/>
    <s v="Sourcing Head - IT"/>
    <m/>
    <m/>
    <m/>
    <m/>
    <x v="1"/>
    <m/>
    <m/>
    <x v="0"/>
    <n v="0.35"/>
    <x v="0"/>
    <n v="0"/>
    <x v="0"/>
    <n v="0.17499999999999999"/>
  </r>
  <r>
    <n v="3026431"/>
    <s v="IYAN PRATAMA"/>
    <s v="U8"/>
    <x v="11"/>
    <s v="Strategic Procurement, Facility Management &amp; Financial Conglomeration"/>
    <s v="Strategic Procurement &amp; Vendor Management"/>
    <s v="Sourcing - IT D3"/>
    <s v="Sourcing - IT D4"/>
    <s v="Sourcing Officer"/>
    <s v="Sourcing Officer"/>
    <s v="Kantor Fungsional Non Operasional - SPAPM - Jakarta"/>
    <s v="JAKARTA BARAT"/>
    <s v="Dki Jakarta"/>
    <d v="1991-01-01T00:00:00"/>
    <d v="2014-05-26T00:00:00"/>
    <s v="Male"/>
    <s v="KFNO"/>
    <s v="IYAN.PRATAMA@CIMBNIAGA.CO.ID"/>
    <s v="D-4"/>
    <n v="3003232"/>
    <s v="I KADEK SUARDANA"/>
    <s v="Sourcing Head - IT"/>
    <m/>
    <m/>
    <m/>
    <m/>
    <x v="1"/>
    <m/>
    <m/>
    <x v="0"/>
    <n v="0"/>
    <x v="0"/>
    <n v="0"/>
    <x v="0"/>
    <n v="0"/>
  </r>
  <r>
    <n v="3005639"/>
    <s v="RACHMAH SARI NASUTION"/>
    <s v="U6"/>
    <x v="11"/>
    <s v="Strategic Procurement, Facility Management &amp; Financial Conglomeration"/>
    <s v="Strategic Procurement &amp; Vendor Management"/>
    <s v="Sourcing - Non IT D3"/>
    <s v="Sourcing - Non IT D4"/>
    <s v="Sourcing Officer"/>
    <s v="Sourcing Officer"/>
    <s v="Kantor Fungsional Non Operasional - SPAPM - Jakarta"/>
    <s v="JAKARTA BARAT"/>
    <s v="Dki Jakarta"/>
    <d v="1977-08-22T00:00:00"/>
    <d v="2005-01-01T00:00:00"/>
    <s v="Female"/>
    <s v="KFNO"/>
    <s v="RACHMAHSN@CIMBNIAGA.CO.ID"/>
    <s v="D-4"/>
    <n v="5420624"/>
    <s v="ARIENE NATALIA DARJADI"/>
    <s v="Sourcing Head - Non IT"/>
    <m/>
    <m/>
    <m/>
    <m/>
    <x v="1"/>
    <m/>
    <m/>
    <x v="0"/>
    <n v="0"/>
    <x v="0"/>
    <n v="0"/>
    <x v="0"/>
    <n v="0"/>
  </r>
  <r>
    <n v="3010748"/>
    <s v="ZULHIYAR ALVERINA"/>
    <s v="U7"/>
    <x v="11"/>
    <s v="Strategic Procurement, Facility Management &amp; Financial Conglomeration"/>
    <s v="Strategic Procurement &amp; Vendor Management"/>
    <s v="Sourcing - Non IT D3"/>
    <s v="Sourcing - Non IT D4"/>
    <s v="Sourcing Officer"/>
    <s v="Sourcing Officer"/>
    <s v="Kantor Fungsional Non Operasional - SPAPM - Jakarta"/>
    <s v="JAKARTA BARAT"/>
    <s v="Dki Jakarta"/>
    <d v="1982-09-18T00:00:00"/>
    <d v="2008-02-11T00:00:00"/>
    <s v="Female"/>
    <s v="KFNO"/>
    <s v="ZULHIYAR.ALVERINA@CIMBNIAGA.CO.ID"/>
    <s v="D-4"/>
    <n v="5420624"/>
    <s v="ARIENE NATALIA DARJADI"/>
    <s v="Sourcing Head - Non IT"/>
    <m/>
    <m/>
    <m/>
    <m/>
    <x v="1"/>
    <m/>
    <m/>
    <x v="0"/>
    <n v="0"/>
    <x v="0"/>
    <n v="0"/>
    <x v="0"/>
    <n v="0"/>
  </r>
  <r>
    <n v="3035481"/>
    <s v="AHMAD SOPIAN"/>
    <s v="U7"/>
    <x v="11"/>
    <s v="Strategic Procurement, Facility Management &amp; Financial Conglomeration"/>
    <s v="Strategic Procurement &amp; Vendor Management"/>
    <s v="Sourcing - Non IT D3"/>
    <s v="Sourcing - Non IT D4"/>
    <s v="Sourcing Officer"/>
    <s v="Sourcing Officer"/>
    <s v="Kantor Fungsional Non Operasional - SPAPM - Jakarta"/>
    <s v="JAKARTA BARAT"/>
    <s v="Dki Jakarta"/>
    <d v="1990-05-02T00:00:00"/>
    <d v="2018-04-02T00:00:00"/>
    <s v="Male"/>
    <s v="KFNO"/>
    <s v="AHMAD.SOPIAN3@CIMBNIAGA.CO.ID"/>
    <s v="D-4"/>
    <n v="5420624"/>
    <s v="ARIENE NATALIA DARJADI"/>
    <s v="Sourcing Head - Non IT"/>
    <m/>
    <m/>
    <m/>
    <m/>
    <x v="1"/>
    <m/>
    <m/>
    <x v="0"/>
    <n v="0.6"/>
    <x v="0"/>
    <n v="0"/>
    <x v="0"/>
    <n v="0.3"/>
  </r>
  <r>
    <n v="3004503"/>
    <s v="DARMAWAN"/>
    <s v="U9"/>
    <x v="11"/>
    <s v="Strategic Procurement, Facility Management &amp; Financial Conglomeration"/>
    <s v="Strategic Procurement &amp; Vendor Management"/>
    <s v="Sourcing - Non IT D3"/>
    <s v="Sourcing - Non IT D4"/>
    <s v="Sourcing Officer"/>
    <s v="Sourcing Officer"/>
    <s v="Kantor Fungsional Non Operasional - SPAPM - Jakarta"/>
    <s v="JAKARTA BARAT"/>
    <s v="Dki Jakarta"/>
    <d v="1976-06-05T00:00:00"/>
    <d v="1997-07-21T00:00:00"/>
    <s v="Male"/>
    <s v="KFNO"/>
    <s v="DARMAWAN@CIMBNIAGA.CO.ID"/>
    <s v="D-4"/>
    <n v="5420624"/>
    <s v="ARIENE NATALIA DARJADI"/>
    <s v="Sourcing Head - Non IT"/>
    <m/>
    <m/>
    <m/>
    <m/>
    <x v="1"/>
    <m/>
    <m/>
    <x v="0"/>
    <n v="0"/>
    <x v="0"/>
    <n v="0"/>
    <x v="0"/>
    <n v="0"/>
  </r>
  <r>
    <n v="5414114"/>
    <s v="BINTANG ADI NUGROHO"/>
    <s v="U6"/>
    <x v="11"/>
    <s v="Strategic Procurement, Facility Management &amp; Financial Conglomeration"/>
    <s v="Strategic Procurement &amp; Vendor Management"/>
    <s v="Vendor Relation &amp; Contract Management D3"/>
    <s v="Vendor Relation &amp; Contract Management D4"/>
    <s v="Vendor Relation &amp; Contract Management Officer"/>
    <s v="Vendor Relation &amp; Contract Management Officer"/>
    <s v="Kantor Fungsional Non Operasional - SPAPM - Jakarta"/>
    <s v="JAKARTA BARAT"/>
    <s v="Dki Jakarta"/>
    <d v="1984-03-12T00:00:00"/>
    <d v="2024-10-07T00:00:00"/>
    <s v="Male"/>
    <s v="KFNO"/>
    <s v="bintang.nugroho2@cimbniaga.co.id"/>
    <s v="D-4"/>
    <n v="5601854"/>
    <s v="RIANI WIRAWINATA"/>
    <s v="Vendor Relation &amp; Contract Management Head"/>
    <m/>
    <m/>
    <m/>
    <m/>
    <x v="1"/>
    <m/>
    <m/>
    <x v="0"/>
    <n v="0"/>
    <x v="0"/>
    <n v="0"/>
    <x v="0"/>
    <n v="0"/>
  </r>
  <r>
    <n v="3009076"/>
    <s v="JULIANA NGAMINO"/>
    <s v="U6"/>
    <x v="11"/>
    <s v="Strategic Procurement, Facility Management &amp; Financial Conglomeration"/>
    <s v="Strategic Procurement &amp; Vendor Management"/>
    <s v="Vendor Relation &amp; Contract Management D3"/>
    <s v="Vendor Relation &amp; Contract Management D4"/>
    <s v="Vendor Relation &amp; Contract Management Officer"/>
    <s v="Vendor Relation &amp; Contract Management Officer"/>
    <s v="Kantor Fungsional Non Operasional - SPAPM - Jakarta"/>
    <s v="JAKARTA BARAT"/>
    <s v="Dki Jakarta"/>
    <d v="1978-07-04T00:00:00"/>
    <d v="2006-07-31T00:00:00"/>
    <s v="Female"/>
    <s v="KFNO"/>
    <s v="JULIANA.NGAMINO@CIMBNIAGA.CO.ID"/>
    <s v="D-4"/>
    <n v="5601854"/>
    <s v="RIANI WIRAWINATA"/>
    <s v="Vendor Relation &amp; Contract Management Head"/>
    <m/>
    <m/>
    <m/>
    <m/>
    <x v="1"/>
    <m/>
    <m/>
    <x v="0"/>
    <n v="0.25"/>
    <x v="0"/>
    <n v="0"/>
    <x v="0"/>
    <n v="0.125"/>
  </r>
  <r>
    <n v="3021763"/>
    <s v="CANDRA FIRMANSYAH"/>
    <s v="U7"/>
    <x v="11"/>
    <s v="Strategic Procurement, Facility Management &amp; Financial Conglomeration"/>
    <s v="Strategic Procurement &amp; Vendor Management"/>
    <s v="Vendor Relation &amp; Contract Management D3"/>
    <s v="Vendor Relation &amp; Contract Management D4"/>
    <s v="Vendor Relation &amp; Contract Management Officer"/>
    <s v="Vendor Relation &amp; Contract Management Officer"/>
    <s v="Kantor Fungsional Non Operasional - SPAPM - Jakarta"/>
    <s v="JAKARTA BARAT"/>
    <s v="Dki Jakarta"/>
    <d v="1988-07-26T00:00:00"/>
    <d v="2013-02-01T00:00:00"/>
    <s v="Male"/>
    <s v="KFNO"/>
    <s v="CANDRA.FIRMANSYAH@CIMBNIAGA.CO.ID"/>
    <s v="D-4"/>
    <n v="5601854"/>
    <s v="RIANI WIRAWINATA"/>
    <s v="Vendor Relation &amp; Contract Management Head"/>
    <m/>
    <m/>
    <m/>
    <m/>
    <x v="1"/>
    <m/>
    <m/>
    <x v="0"/>
    <n v="0"/>
    <x v="0"/>
    <n v="0"/>
    <x v="0"/>
    <n v="0"/>
  </r>
  <r>
    <n v="3025329"/>
    <s v="HAFIZ YANUARDI"/>
    <s v="U7"/>
    <x v="11"/>
    <s v="Strategic Procurement, Facility Management &amp; Financial Conglomeration"/>
    <s v="Strategic Procurement &amp; Vendor Management"/>
    <s v="Vendor Relation &amp; Contract Management D3"/>
    <s v="Vendor Relation &amp; Contract Management D4"/>
    <s v="Vendor Relation &amp; Contract Management Officer"/>
    <s v="Vendor Relation &amp; Contract Management Officer"/>
    <s v="Kantor Fungsional Non Operasional - SPAPM - Jakarta"/>
    <s v="JAKARTA BARAT"/>
    <s v="Dki Jakarta"/>
    <d v="1985-01-26T00:00:00"/>
    <d v="2014-01-17T00:00:00"/>
    <s v="Male"/>
    <s v="KFNO"/>
    <s v="HAFIZ.YANUARDI@CIMBNIAGA.CO.ID"/>
    <s v="D-4"/>
    <n v="5601854"/>
    <s v="RIANI WIRAWINATA"/>
    <s v="Vendor Relation &amp; Contract Management Head"/>
    <m/>
    <m/>
    <m/>
    <m/>
    <x v="1"/>
    <m/>
    <m/>
    <x v="0"/>
    <n v="0"/>
    <x v="0"/>
    <n v="0"/>
    <x v="0"/>
    <n v="0"/>
  </r>
  <r>
    <n v="3041507"/>
    <s v="TEGUH SUNYOTO"/>
    <s v="U4"/>
    <x v="11"/>
    <s v="Strategy &amp; Investor Relations"/>
    <s v="---"/>
    <s v="---"/>
    <s v="---"/>
    <s v="Head of Strategy &amp; Investor Relations"/>
    <s v="Head of Strategy &amp; Investor Relations"/>
    <s v="Kantor Pusat - Graha CIMB Niaga"/>
    <s v="JAKARTA SELATAN"/>
    <s v="Dki Jakarta"/>
    <d v="1979-03-27T00:00:00"/>
    <d v="2020-10-05T00:00:00"/>
    <s v="Male"/>
    <s v="KP"/>
    <s v="TEGUH.SUNYOTO@CIMBNIAGA.CO.ID"/>
    <s v="D-1"/>
    <n v="3037514"/>
    <s v="LEE KAI KWONG"/>
    <s v="Strategy &amp; Finance Director"/>
    <m/>
    <m/>
    <m/>
    <m/>
    <x v="1"/>
    <m/>
    <m/>
    <x v="0"/>
    <n v="0"/>
    <x v="0"/>
    <n v="0"/>
    <x v="0"/>
    <n v="0"/>
  </r>
  <r>
    <n v="3023091"/>
    <s v="BENI SYAMSIAR"/>
    <s v="U4"/>
    <x v="11"/>
    <s v="Strategy &amp; Investor Relations"/>
    <s v="Corporate Strategy"/>
    <s v="---"/>
    <s v="---"/>
    <s v="Corporate Strategy Specialist"/>
    <s v="Corporate Strategy Specialist"/>
    <s v="Kantor Fungsional Non Operasional - Menara Sentraya"/>
    <s v="JAKARTA SELATAN"/>
    <s v="Dki Jakarta"/>
    <d v="1980-08-03T00:00:00"/>
    <d v="2013-05-27T00:00:00"/>
    <s v="Male"/>
    <s v="KFNO"/>
    <s v="BENI.SYAMSIAR@CIMBNIAGA.CO.ID"/>
    <s v="D-2"/>
    <n v="3041507"/>
    <s v="TEGUH SUNYOTO"/>
    <s v="Head of Strategy &amp; Investor Relations"/>
    <m/>
    <m/>
    <m/>
    <m/>
    <x v="1"/>
    <m/>
    <m/>
    <x v="0"/>
    <n v="0"/>
    <x v="0"/>
    <n v="0"/>
    <x v="0"/>
    <n v="0"/>
  </r>
  <r>
    <n v="5601353"/>
    <s v="CHRISTOPHER HALIM"/>
    <s v="U5"/>
    <x v="11"/>
    <s v="Strategy &amp; Investor Relations"/>
    <s v="Corporate Strategy"/>
    <s v="---"/>
    <s v="---"/>
    <s v="Corporate Strategy Specialist"/>
    <s v="Corporate Strategy Specialist"/>
    <s v="Kantor Fungsional Non Operasional - Menara Sentraya"/>
    <s v="JAKARTA SELATAN"/>
    <s v="Dki Jakarta"/>
    <d v="1990-05-08T00:00:00"/>
    <d v="2025-10-06T00:00:00"/>
    <s v="Male"/>
    <s v="KFNO"/>
    <s v="christopher.halim@cimbniaga.co.id"/>
    <s v="D-2"/>
    <n v="3041507"/>
    <s v="TEGUH SUNYOTO"/>
    <s v="Head of Strategy &amp; Investor Relations"/>
    <m/>
    <m/>
    <m/>
    <m/>
    <x v="1"/>
    <m/>
    <m/>
    <x v="0"/>
    <n v="0"/>
    <x v="1"/>
    <e v="#N/A"/>
    <x v="1"/>
    <e v="#N/A"/>
  </r>
  <r>
    <n v="3019176"/>
    <s v="ERWIN REYNOLD SAHAT TUA"/>
    <s v="U5"/>
    <x v="11"/>
    <s v="Strategy &amp; Investor Relations"/>
    <s v="Investor Relations"/>
    <s v="---"/>
    <s v="---"/>
    <s v="Investor Relations Specialist"/>
    <s v="Investor Relations Specialist"/>
    <s v="Kantor Fungsional Non Operasional - Menara Sentraya"/>
    <s v="JAKARTA SELATAN"/>
    <s v="Dki Jakarta"/>
    <d v="1981-09-16T00:00:00"/>
    <d v="2012-05-28T00:00:00"/>
    <s v="Male"/>
    <s v="KFNO"/>
    <s v="ERWIN.REYNOLD@CIMBNIAGA.CO.ID"/>
    <s v="D-2"/>
    <n v="3041507"/>
    <s v="TEGUH SUNYOTO"/>
    <s v="Head of Strategy &amp; Investor Relations"/>
    <m/>
    <m/>
    <m/>
    <m/>
    <x v="1"/>
    <m/>
    <m/>
    <x v="0"/>
    <n v="0"/>
    <x v="0"/>
    <n v="0"/>
    <x v="0"/>
    <n v="0"/>
  </r>
  <r>
    <n v="3041769"/>
    <s v="DEBBY MAULIDYA SEPTYANI"/>
    <s v="U3"/>
    <x v="11"/>
    <s v="Tax Management"/>
    <s v="---"/>
    <s v="---"/>
    <s v="---"/>
    <s v="Head of Tax Management"/>
    <s v="Head of Tax Management"/>
    <s v="Kantor Fungsional Non Operasional - Menara Sentraya"/>
    <s v="JAKARTA SELATAN"/>
    <s v="Dki Jakarta"/>
    <d v="1991-09-21T00:00:00"/>
    <d v="2020-10-19T00:00:00"/>
    <s v="Female"/>
    <s v="KFNO"/>
    <s v="DEBBY.SEPTYANI@CIMBNIAGA.CO.ID"/>
    <s v="D-1"/>
    <n v="3037514"/>
    <s v="LEE KAI KWONG"/>
    <s v="Strategy &amp; Finance Director"/>
    <m/>
    <m/>
    <m/>
    <m/>
    <x v="1"/>
    <m/>
    <m/>
    <x v="0"/>
    <n v="0"/>
    <x v="0"/>
    <n v="0"/>
    <x v="0"/>
    <n v="0"/>
  </r>
  <r>
    <n v="3014911"/>
    <s v="FASKAL ARFIANTO"/>
    <s v="U4"/>
    <x v="11"/>
    <s v="Tax Management"/>
    <s v="Tax Compliance, Subsidiaries &amp; Tax Office Relationship"/>
    <s v="---"/>
    <s v="---"/>
    <s v="Tax Compliance, Subsidiaries &amp; Tax Office Relationship Head"/>
    <s v="Tax Compliance, Subsidiaries &amp; Tax Office Relationship Head"/>
    <s v="Kantor Fungsional Non Operasional - Menara Sentraya"/>
    <s v="JAKARTA SELATAN"/>
    <s v="Dki Jakarta"/>
    <d v="1975-06-13T00:00:00"/>
    <d v="2010-12-27T00:00:00"/>
    <s v="Male"/>
    <s v="KFNO"/>
    <s v="FASKAL.ARFIANTO@CIMBNIAGA.CO.ID"/>
    <s v="D-2"/>
    <n v="3041769"/>
    <s v="DEBBY MAULIDYA SEPTYANI"/>
    <s v="Head of Tax Management"/>
    <m/>
    <m/>
    <m/>
    <m/>
    <x v="1"/>
    <m/>
    <m/>
    <x v="0"/>
    <n v="0.45"/>
    <x v="2"/>
    <n v="1"/>
    <x v="0"/>
    <n v="0.72499999999999998"/>
  </r>
  <r>
    <n v="3003420"/>
    <s v="IKHSAN MASHURI"/>
    <s v="U5"/>
    <x v="11"/>
    <s v="Tax Management"/>
    <s v="Tax Compliance, Subsidiaries &amp; Tax Office Relationship"/>
    <s v="Tax Compliance"/>
    <s v="---"/>
    <s v="Tax Compliance Sr Specialist"/>
    <s v="Tax Compliance Sr Specialist"/>
    <s v="Kantor Fungsional Non Operasional - Menara Sentraya"/>
    <s v="JAKARTA SELATAN"/>
    <s v="Dki Jakarta"/>
    <d v="1972-10-31T00:00:00"/>
    <d v="1995-12-01T00:00:00"/>
    <s v="Male"/>
    <s v="KFNO"/>
    <s v="IKHSAN.MASHURI@CIMBNIAGA.CO.ID"/>
    <s v="D-3"/>
    <n v="3014911"/>
    <s v="FASKAL ARFIANTO"/>
    <s v="Tax Compliance, Subsidiaries &amp; Tax Office Relationship Head"/>
    <m/>
    <m/>
    <m/>
    <m/>
    <x v="1"/>
    <m/>
    <m/>
    <x v="1"/>
    <n v="1"/>
    <x v="2"/>
    <n v="1"/>
    <x v="2"/>
    <n v="1"/>
  </r>
  <r>
    <n v="5417315"/>
    <s v="LARAS MARWANINGTYAS"/>
    <s v="U8"/>
    <x v="11"/>
    <s v="Tax Management"/>
    <s v="Tax Compliance, Subsidiaries &amp; Tax Office Relationship"/>
    <s v="Tax Compliance"/>
    <s v="---"/>
    <s v="Tax Compliance Specialist"/>
    <s v="Tax Compliance Specialist"/>
    <s v="Kantor Fungsional Non Operasional - Menara Sentraya"/>
    <s v="JAKARTA SELATAN"/>
    <s v="Dki Jakarta"/>
    <d v="1996-12-17T00:00:00"/>
    <d v="2024-12-02T00:00:00"/>
    <s v="Female"/>
    <s v="KFNO"/>
    <s v="laras.marwaningtyas@cimbniaga.co.id"/>
    <s v="D-3"/>
    <n v="3014911"/>
    <s v="FASKAL ARFIANTO"/>
    <s v="Tax Compliance, Subsidiaries &amp; Tax Office Relationship Head"/>
    <m/>
    <m/>
    <m/>
    <m/>
    <x v="1"/>
    <m/>
    <m/>
    <x v="0"/>
    <n v="0"/>
    <x v="0"/>
    <n v="0"/>
    <x v="0"/>
    <n v="0"/>
  </r>
  <r>
    <n v="3010974"/>
    <s v="INDAH SWASTIKA LARASATI"/>
    <s v="U7"/>
    <x v="11"/>
    <s v="Tax Management"/>
    <s v="Tax Compliance, Subsidiaries &amp; Tax Office Relationship"/>
    <s v="Tax Compliance &amp; Subsidiaries"/>
    <s v="---"/>
    <s v="Tax Compliance &amp; Subsidiaries Specialist"/>
    <s v="Tax Compliance &amp; Subsidiaries Specialist"/>
    <s v="Kantor Fungsional Non Operasional - Menara Sentraya"/>
    <s v="JAKARTA SELATAN"/>
    <s v="Dki Jakarta"/>
    <d v="1986-05-30T00:00:00"/>
    <d v="2008-03-26T00:00:00"/>
    <s v="Female"/>
    <s v="KFNO"/>
    <s v="INDAH.SWASTIKA@CIMBNIAGA.CO.ID"/>
    <s v="D-3"/>
    <n v="3014911"/>
    <s v="FASKAL ARFIANTO"/>
    <s v="Tax Compliance, Subsidiaries &amp; Tax Office Relationship Head"/>
    <m/>
    <m/>
    <m/>
    <m/>
    <x v="1"/>
    <m/>
    <m/>
    <x v="1"/>
    <n v="1"/>
    <x v="2"/>
    <n v="1"/>
    <x v="2"/>
    <n v="1"/>
  </r>
  <r>
    <n v="3021244"/>
    <s v="GOFUR ADIKARA"/>
    <s v="U8"/>
    <x v="11"/>
    <s v="Tax Management"/>
    <s v="Tax Compliance, Subsidiaries &amp; Tax Office Relationship"/>
    <s v="Tax Compliance &amp; Subsidiaries"/>
    <s v="---"/>
    <s v="Tax Compliance &amp; Subsidiaries Specialist"/>
    <s v="Tax Compliance &amp; Subsidiaries Specialist"/>
    <s v="Kantor Fungsional Non Operasional - Menara Sentraya"/>
    <s v="JAKARTA SELATAN"/>
    <s v="Dki Jakarta"/>
    <d v="1987-06-26T00:00:00"/>
    <d v="2013-01-09T00:00:00"/>
    <s v="Male"/>
    <s v="KFNO"/>
    <s v="GOFUR.ADIKARA@CIMBNIAGA.CO.ID"/>
    <s v="D-3"/>
    <n v="3014911"/>
    <s v="FASKAL ARFIANTO"/>
    <s v="Tax Compliance, Subsidiaries &amp; Tax Office Relationship Head"/>
    <m/>
    <m/>
    <m/>
    <m/>
    <x v="1"/>
    <m/>
    <m/>
    <x v="0"/>
    <n v="0"/>
    <x v="0"/>
    <n v="0"/>
    <x v="0"/>
    <n v="0"/>
  </r>
  <r>
    <n v="3010638"/>
    <s v="TAN YUNITA"/>
    <s v="U4"/>
    <x v="11"/>
    <s v="Tax Management"/>
    <s v="Tax Disputes &amp; Reconciliation"/>
    <s v="---"/>
    <s v="---"/>
    <s v="Tax Disputes &amp; Reconciliation Head"/>
    <s v="Tax Disputes &amp; Reconciliation Head"/>
    <s v="Kantor Fungsional Non Operasional - Menara Sentraya"/>
    <s v="JAKARTA SELATAN"/>
    <s v="Dki Jakarta"/>
    <d v="1973-03-26T00:00:00"/>
    <d v="2008-01-02T00:00:00"/>
    <s v="Female"/>
    <s v="KFNO"/>
    <s v="TAN.YUNITA@CIMBNIAGA.CO.ID"/>
    <s v="D-2"/>
    <n v="3041769"/>
    <s v="DEBBY MAULIDYA SEPTYANI"/>
    <s v="Head of Tax Management"/>
    <m/>
    <m/>
    <m/>
    <m/>
    <x v="1"/>
    <m/>
    <m/>
    <x v="1"/>
    <n v="1"/>
    <x v="2"/>
    <n v="1"/>
    <x v="2"/>
    <n v="1"/>
  </r>
  <r>
    <n v="3013951"/>
    <s v="ARIEF SUMARTONO PUTRO"/>
    <s v="U6"/>
    <x v="11"/>
    <s v="Tax Management"/>
    <s v="Tax Disputes &amp; Reconciliation"/>
    <s v="Tax Disputes &amp; Reconciliation - D3"/>
    <s v="---"/>
    <s v="Tax Disputes &amp; Reconciliation Specialist"/>
    <s v="Tax Disputes &amp; Reconciliation Specialist"/>
    <s v="Kantor Fungsional Non Operasional - Menara Sentraya"/>
    <s v="JAKARTA SELATAN"/>
    <s v="Dki Jakarta"/>
    <d v="1985-05-01T00:00:00"/>
    <d v="2010-09-06T00:00:00"/>
    <s v="Male"/>
    <s v="KFNO"/>
    <s v="ARIEF.SUMARTONOPUTRO@CIMBNIAGA.CO.ID"/>
    <s v="D-3"/>
    <n v="3010638"/>
    <s v="TAN YUNITA"/>
    <s v="Tax Disputes &amp; Reconciliation Head"/>
    <m/>
    <m/>
    <m/>
    <m/>
    <x v="1"/>
    <m/>
    <m/>
    <x v="0"/>
    <n v="0"/>
    <x v="2"/>
    <n v="1"/>
    <x v="0"/>
    <n v="0.5"/>
  </r>
  <r>
    <n v="3014772"/>
    <s v="MARINA HADI"/>
    <s v="U6"/>
    <x v="11"/>
    <s v="Tax Management"/>
    <s v="Tax Disputes &amp; Reconciliation"/>
    <s v="Tax Disputes &amp; Reconciliation - D3"/>
    <s v="---"/>
    <s v="Tax Disputes &amp; Reconciliation Specialist"/>
    <s v="Tax Disputes &amp; Reconciliation Specialist"/>
    <s v="Kantor Fungsional Non Operasional - Menara Sentraya"/>
    <s v="JAKARTA SELATAN"/>
    <s v="Dki Jakarta"/>
    <d v="1978-01-25T00:00:00"/>
    <d v="2010-12-01T00:00:00"/>
    <s v="Female"/>
    <s v="KFNO"/>
    <s v="MARINA.HADI@CIMBNIAGA.CO.ID"/>
    <s v="D-3"/>
    <n v="3010638"/>
    <s v="TAN YUNITA"/>
    <s v="Tax Disputes &amp; Reconciliation Head"/>
    <m/>
    <m/>
    <m/>
    <m/>
    <x v="1"/>
    <m/>
    <m/>
    <x v="0"/>
    <n v="0.75"/>
    <x v="2"/>
    <n v="1"/>
    <x v="0"/>
    <n v="0.875"/>
  </r>
  <r>
    <n v="5601681"/>
    <s v="AYUDIA KIRANA NGADIMAN"/>
    <s v="U5"/>
    <x v="11"/>
    <s v="Tax Management"/>
    <s v="Tax Planning &amp; Advisory D2"/>
    <s v="---"/>
    <s v="---"/>
    <s v="Tax Planning &amp; Advisory Head"/>
    <s v="Tax Planning &amp; Advisory Head"/>
    <s v="Kantor Fungsional Non Operasional - Menara Sentraya"/>
    <s v="JAKARTA SELATAN"/>
    <s v="Dki Jakarta"/>
    <d v="1993-08-17T00:00:00"/>
    <d v="2026-01-05T00:00:00"/>
    <s v="Female"/>
    <s v="KFNO"/>
    <s v="ayudia.ngadiman@cimbniaga.co.id"/>
    <s v="D-2"/>
    <n v="3041769"/>
    <s v="DEBBY MAULIDYA SEPTYANI"/>
    <s v="Head of Tax Management"/>
    <m/>
    <m/>
    <m/>
    <m/>
    <x v="1"/>
    <m/>
    <m/>
    <x v="0"/>
    <n v="0.4"/>
    <x v="1"/>
    <e v="#N/A"/>
    <x v="1"/>
    <e v="#N/A"/>
  </r>
  <r>
    <n v="5397010"/>
    <s v="BERNADETTE MARSHA MEILIANA"/>
    <s v="U6"/>
    <x v="11"/>
    <s v="Tax Management"/>
    <s v="Tax Planning &amp; Advisory D2"/>
    <s v="Tax Planning &amp; Advisory D3"/>
    <s v="---"/>
    <s v="Tax Planning &amp; Advisory Specialist"/>
    <s v="Tax Planning &amp; Advisory Specialist"/>
    <s v="Kantor Fungsional Non Operasional - Menara Sentraya"/>
    <s v="JAKARTA SELATAN"/>
    <s v="Dki Jakarta"/>
    <d v="1994-05-17T00:00:00"/>
    <d v="2023-09-25T00:00:00"/>
    <s v="Female"/>
    <s v="KFNO"/>
    <s v="bernadette.meiliana@cimbniaga.co.id"/>
    <s v="D-3"/>
    <n v="5601681"/>
    <s v="AYUDIA KIRANA NGADIMAN"/>
    <s v="Tax Planning &amp; Advisory Head"/>
    <m/>
    <m/>
    <m/>
    <m/>
    <x v="1"/>
    <m/>
    <m/>
    <x v="0"/>
    <n v="0.2"/>
    <x v="0"/>
    <n v="0"/>
    <x v="0"/>
    <n v="0.1"/>
  </r>
  <r>
    <n v="5417274"/>
    <s v="RATU WULAN KHAERUNISA"/>
    <s v="U8"/>
    <x v="11"/>
    <s v="Tax Management"/>
    <s v="Tax Planning &amp; Advisory D2"/>
    <s v="Tax Planning &amp; Advisory D3"/>
    <s v="---"/>
    <s v="Tax Planning &amp; Advisory Specialist"/>
    <s v="Tax Planning &amp; Advisory Specialist"/>
    <s v="Kantor Fungsional Non Operasional - Menara Sentraya"/>
    <s v="JAKARTA SELATAN"/>
    <s v="Dki Jakarta"/>
    <d v="2000-09-23T00:00:00"/>
    <d v="2024-12-02T00:00:00"/>
    <s v="Female"/>
    <s v="KFNO"/>
    <s v="ratu.khaerunisa@cimbniaga.co.id"/>
    <s v="D-3"/>
    <n v="5601681"/>
    <s v="AYUDIA KIRANA NGADIMAN"/>
    <s v="Tax Planning &amp; Advisory Head"/>
    <m/>
    <m/>
    <m/>
    <m/>
    <x v="1"/>
    <m/>
    <m/>
    <x v="0"/>
    <n v="0"/>
    <x v="0"/>
    <n v="0"/>
    <x v="0"/>
    <n v="0"/>
  </r>
  <r>
    <n v="3026180"/>
    <s v="PAULUS THOMAS MONINGKA"/>
    <s v="U3"/>
    <x v="11"/>
    <s v="Transformation"/>
    <s v="---"/>
    <s v="---"/>
    <s v="---"/>
    <s v="Head of Transformation"/>
    <s v="Head of Transformation"/>
    <s v="Kantor Fungsional Non Operasional - Menara Sentraya"/>
    <s v="JAKARTA SELATAN"/>
    <s v="Dki Jakarta"/>
    <d v="1984-11-16T00:00:00"/>
    <d v="2014-07-16T00:00:00"/>
    <s v="Male"/>
    <s v="KFNO"/>
    <s v="THOMAS.MONINGKA@CIMBNIAGA.CO.ID"/>
    <s v="D-1"/>
    <n v="3037514"/>
    <s v="LEE KAI KWONG"/>
    <s v="Strategy &amp; Finance Director"/>
    <m/>
    <m/>
    <m/>
    <m/>
    <x v="1"/>
    <m/>
    <m/>
    <x v="0"/>
    <n v="0"/>
    <x v="0"/>
    <n v="0"/>
    <x v="0"/>
    <n v="0"/>
  </r>
  <r>
    <n v="3036931"/>
    <s v="MELLISA WIDJAJA"/>
    <s v="U4"/>
    <x v="11"/>
    <s v="Transformation"/>
    <s v="Business Process Reenginering - D2"/>
    <s v="---"/>
    <s v="---"/>
    <s v="Business Process Reenginering Head"/>
    <s v="Business Process Reenginering Head"/>
    <s v="Kantor Fungsional Non Operasional - Menara Sentraya"/>
    <s v="JAKARTA SELATAN"/>
    <s v="Dki Jakarta"/>
    <d v="1992-01-28T00:00:00"/>
    <d v="2019-01-07T00:00:00"/>
    <s v="Female"/>
    <s v="KFNO"/>
    <s v="MELLISA.WIDJAJA@CIMBNIAGA.CO.ID"/>
    <s v="D-2"/>
    <n v="3026180"/>
    <s v="PAULUS THOMAS MONINGKA"/>
    <s v="Head of Transformation"/>
    <m/>
    <m/>
    <m/>
    <m/>
    <x v="1"/>
    <m/>
    <m/>
    <x v="0"/>
    <n v="0"/>
    <x v="0"/>
    <n v="0"/>
    <x v="0"/>
    <n v="0"/>
  </r>
  <r>
    <n v="5415977"/>
    <s v="ADRIANT PRABANI YOGIDANARINTO"/>
    <s v="U5"/>
    <x v="11"/>
    <s v="Transformation"/>
    <s v="Business Process Reenginering - D2"/>
    <s v="Business Process Reenginering - D3"/>
    <s v="---"/>
    <s v="Business Process Reenginering Sr Specialist"/>
    <s v="Business Process Reenginering Sr Specialist"/>
    <s v="Kantor Fungsional Non Operasional - Menara Sentraya"/>
    <s v="JAKARTA SELATAN"/>
    <s v="Dki Jakarta"/>
    <d v="1989-01-23T00:00:00"/>
    <d v="2024-12-09T00:00:00"/>
    <s v="Male"/>
    <s v="KFNO"/>
    <s v="adriant.yogidanarinto@cimbniaga.co.id"/>
    <s v="D-3"/>
    <n v="3036931"/>
    <s v="MELLISA WIDJAJA"/>
    <s v="Business Process Reenginering Head"/>
    <m/>
    <m/>
    <m/>
    <m/>
    <x v="1"/>
    <m/>
    <m/>
    <x v="0"/>
    <n v="0.05"/>
    <x v="0"/>
    <n v="0"/>
    <x v="0"/>
    <n v="2.5000000000000001E-2"/>
  </r>
  <r>
    <n v="5408848"/>
    <s v="RENDY ERLANGGA"/>
    <s v="U7"/>
    <x v="11"/>
    <s v="Transformation"/>
    <s v="Transformation - Transformation Intelligence D2"/>
    <s v="Transformation - Transformation Intelligence"/>
    <s v="---"/>
    <s v="Transformation Specialist"/>
    <s v="Transformation Specialist"/>
    <s v="Kantor Fungsional Non Operasional - Menara Sentraya"/>
    <s v="JAKARTA SELATAN"/>
    <s v="Dki Jakarta"/>
    <d v="1990-06-04T00:00:00"/>
    <d v="2024-07-15T00:00:00"/>
    <s v="Male"/>
    <s v="KFNO"/>
    <s v="rendy.erlangga@cimbniaga.co.id"/>
    <s v="D-3"/>
    <n v="3019771"/>
    <s v="KARTIKA CAROLINA"/>
    <s v="Transformation Head - Transformation Intelligence"/>
    <m/>
    <m/>
    <m/>
    <m/>
    <x v="1"/>
    <m/>
    <m/>
    <x v="1"/>
    <n v="1"/>
    <x v="0"/>
    <n v="0"/>
    <x v="0"/>
    <n v="0.5"/>
  </r>
  <r>
    <n v="5313401"/>
    <s v="GINA NOVITA MULYANTO"/>
    <s v="U4"/>
    <x v="11"/>
    <s v="Transformation"/>
    <s v="Transformation - Design &amp; Value Creation D2"/>
    <s v="---"/>
    <s v="---"/>
    <s v="Transformation Head"/>
    <s v="Transformation Head"/>
    <s v="Kantor Fungsional Non Operasional - Menara Sentraya"/>
    <s v="JAKARTA SELATAN"/>
    <s v="Dki Jakarta"/>
    <d v="1981-11-15T00:00:00"/>
    <d v="2021-02-01T00:00:00"/>
    <s v="Female"/>
    <s v="KFNO"/>
    <s v="Gina.Mulyanto@cimbniaga.co.id"/>
    <s v="D-2"/>
    <n v="3026180"/>
    <s v="PAULUS THOMAS MONINGKA"/>
    <s v="Head of Transformation"/>
    <m/>
    <m/>
    <m/>
    <m/>
    <x v="1"/>
    <m/>
    <m/>
    <x v="0"/>
    <n v="0"/>
    <x v="0"/>
    <n v="0"/>
    <x v="0"/>
    <n v="0"/>
  </r>
  <r>
    <n v="3031516"/>
    <s v="CLAUDIA RULIYANTI"/>
    <s v="U5"/>
    <x v="11"/>
    <s v="Transformation"/>
    <s v="Transformation - Design &amp; Value Creation D2"/>
    <s v="Transformation - Design &amp; Value Creation"/>
    <s v="---"/>
    <s v="Transformation Sr Specialist"/>
    <s v="Transformation Sr Specialist"/>
    <s v="Kantor Fungsional Non Operasional - Menara Sentraya"/>
    <s v="JAKARTA SELATAN"/>
    <s v="Dki Jakarta"/>
    <d v="1985-01-16T00:00:00"/>
    <d v="2016-07-25T00:00:00"/>
    <s v="Female"/>
    <s v="KFNO"/>
    <s v="CLAUDIA.RULIYANTI@CIMBNIAGA.CO.ID"/>
    <s v="D-3"/>
    <n v="5313401"/>
    <s v="GINA NOVITA MULYANTO"/>
    <s v="Transformation Head - Design &amp; Value Creation"/>
    <m/>
    <m/>
    <m/>
    <m/>
    <x v="1"/>
    <m/>
    <m/>
    <x v="0"/>
    <n v="0"/>
    <x v="0"/>
    <n v="0"/>
    <x v="0"/>
    <n v="0"/>
  </r>
  <r>
    <n v="3026318"/>
    <s v="LEONARDO MANIK"/>
    <s v="U5"/>
    <x v="11"/>
    <s v="Transformation"/>
    <s v="Transformation - Transformation Intelligence D2"/>
    <s v="Transformation - Transformation Intelligence"/>
    <s v="---"/>
    <s v="Transformation Sr Specialist"/>
    <s v="Transformation Sr Specialist"/>
    <s v="Kantor Fungsional Non Operasional - Menara Sentraya"/>
    <s v="JAKARTA SELATAN"/>
    <s v="Dki Jakarta"/>
    <d v="1986-02-27T00:00:00"/>
    <d v="2014-05-26T00:00:00"/>
    <s v="Male"/>
    <s v="KFNO"/>
    <s v="LEONARDO.MANIK@CIMBNIAGA.CO.ID"/>
    <s v="D-3"/>
    <n v="3019771"/>
    <s v="KARTIKA CAROLINA"/>
    <s v="Transformation Head - Transformation Intelligence"/>
    <m/>
    <m/>
    <m/>
    <m/>
    <x v="1"/>
    <m/>
    <m/>
    <x v="0"/>
    <n v="0"/>
    <x v="0"/>
    <n v="0"/>
    <x v="0"/>
    <n v="0"/>
  </r>
  <r>
    <n v="5384988"/>
    <s v="MICHAEL P H H SIREGAR"/>
    <s v="U5"/>
    <x v="11"/>
    <s v="Transformation"/>
    <s v="Transformation - Design &amp; Value Creation D2"/>
    <s v="Transformation - Design &amp; Value Creation"/>
    <s v="---"/>
    <s v="Transformation Sr Specialist"/>
    <s v="Transformation Sr Specialist"/>
    <s v="Kantor Fungsional Non Operasional - Menara Sentraya"/>
    <s v="JAKARTA SELATAN"/>
    <s v="Dki Jakarta"/>
    <d v="1993-11-04T00:00:00"/>
    <d v="2023-03-31T00:00:00"/>
    <s v="Male"/>
    <s v="KFNO"/>
    <s v="Michael.Siregar2@cimbniaga.co.id"/>
    <s v="D-3"/>
    <n v="5313401"/>
    <s v="GINA NOVITA MULYANTO"/>
    <s v="Transformation Head - Design &amp; Value Creation"/>
    <m/>
    <m/>
    <m/>
    <m/>
    <x v="1"/>
    <m/>
    <m/>
    <x v="0"/>
    <n v="0"/>
    <x v="0"/>
    <n v="0"/>
    <x v="0"/>
    <n v="0"/>
  </r>
  <r>
    <n v="5324115"/>
    <s v="MUHAMMAD ARIF SYAHWALI"/>
    <s v="U6"/>
    <x v="11"/>
    <s v="Transformation"/>
    <s v="Transformation - Design &amp; Value Creation D2"/>
    <s v="Transformation - Design &amp; Value Creation"/>
    <s v="---"/>
    <s v="Transformation Specialist"/>
    <s v="Transformation Specialist"/>
    <s v="Kantor Fungsional Non Operasional - Menara Sentraya"/>
    <s v="JAKARTA SELATAN"/>
    <s v="Dki Jakarta"/>
    <d v="1995-10-21T00:00:00"/>
    <d v="2021-06-25T00:00:00"/>
    <s v="Male"/>
    <s v="KFNO"/>
    <s v="Muhammad.Syahwali@cimbniaga.co.id"/>
    <s v="D-3"/>
    <n v="5313401"/>
    <s v="GINA NOVITA MULYANTO"/>
    <s v="Transformation Head - Design &amp; Value Creation"/>
    <m/>
    <m/>
    <m/>
    <m/>
    <x v="1"/>
    <m/>
    <m/>
    <x v="0"/>
    <n v="0"/>
    <x v="0"/>
    <n v="0"/>
    <x v="0"/>
    <n v="0"/>
  </r>
  <r>
    <n v="5601894"/>
    <s v="CHRISTIAN ABDIWIJOYO HENRY"/>
    <s v="U7"/>
    <x v="11"/>
    <s v="Transformation"/>
    <s v="Business Process Reenginering - D2"/>
    <s v="Business Process Reenginering - D3"/>
    <s v="---"/>
    <s v="Business Process Reenginering Specialist"/>
    <s v="Business Process Reenginering Specialist"/>
    <s v="Kantor Fungsional Non Operasional - Menara Sentraya"/>
    <s v="JAKARTA SELATAN"/>
    <s v="Dki Jakarta"/>
    <d v="1997-09-02T00:00:00"/>
    <d v="2026-01-19T00:00:00"/>
    <s v="Male"/>
    <s v="KFNO"/>
    <s v="christian.henry@cimbniaga.co.id"/>
    <s v="D-3"/>
    <n v="3036931"/>
    <s v="MELLISA WIDJAJA"/>
    <s v="Business Process Reenginering Head"/>
    <m/>
    <m/>
    <m/>
    <m/>
    <x v="1"/>
    <m/>
    <m/>
    <x v="0"/>
    <n v="0"/>
    <x v="1"/>
    <e v="#N/A"/>
    <x v="1"/>
    <e v="#N/A"/>
  </r>
  <r>
    <n v="3037926"/>
    <s v="RENGGANIS BANITYA RACHMAT"/>
    <s v="U4"/>
    <x v="11"/>
    <s v="Transformation"/>
    <s v="Transformation - Execution &amp; Governance D2"/>
    <s v="---"/>
    <s v="---"/>
    <s v="Transformation Head"/>
    <s v="Transformation Head"/>
    <s v="Kantor Fungsional Non Operasional - Menara Sentraya"/>
    <s v="JAKARTA SELATAN"/>
    <s v="Dki Jakarta"/>
    <d v="1984-05-30T00:00:00"/>
    <d v="2019-05-28T00:00:00"/>
    <s v="Female"/>
    <s v="KFNO"/>
    <s v="RENGGANIS.RACHMAT@CIMBNIAGA.CO.ID"/>
    <s v="D-2"/>
    <n v="3026180"/>
    <s v="PAULUS THOMAS MONINGKA"/>
    <s v="Head of Transformation"/>
    <m/>
    <m/>
    <m/>
    <m/>
    <x v="1"/>
    <m/>
    <m/>
    <x v="0"/>
    <n v="0"/>
    <x v="0"/>
    <n v="0"/>
    <x v="0"/>
    <n v="0"/>
  </r>
  <r>
    <n v="5600906"/>
    <s v="FUAD AUFA HASARI"/>
    <s v="U6"/>
    <x v="11"/>
    <s v="Transformation"/>
    <s v="Transformation - Execution &amp; Governance D2"/>
    <s v="Transformation - Execution &amp; Governance"/>
    <s v="---"/>
    <s v="Transformation Specialist"/>
    <s v="Transformation Specialist"/>
    <s v="Kantor Fungsional Non Operasional - Menara Sentraya"/>
    <s v="JAKARTA SELATAN"/>
    <s v="Dki Jakarta"/>
    <d v="1997-12-28T00:00:00"/>
    <d v="2025-08-25T00:00:00"/>
    <s v="Male"/>
    <s v="KFNO"/>
    <s v="fuad.hasari@cimbniaga.co.id"/>
    <s v="D-3"/>
    <n v="3037926"/>
    <s v="RENGGANIS BANITYA RACHMAT"/>
    <s v="Transformation Head - Execution &amp; Governance"/>
    <m/>
    <m/>
    <m/>
    <m/>
    <x v="1"/>
    <m/>
    <m/>
    <x v="0"/>
    <n v="0"/>
    <x v="0"/>
    <n v="0"/>
    <x v="0"/>
    <n v="0"/>
  </r>
  <r>
    <n v="5393002"/>
    <s v="FAJRI KHAIRIZ ZAMAN"/>
    <s v="U7"/>
    <x v="11"/>
    <s v="Transformation"/>
    <s v="Transformation - Transformation Intelligence D2"/>
    <s v="Transformation - Transformation Intelligence"/>
    <s v="---"/>
    <s v="Transformation Specialist"/>
    <s v="Transformation Specialist"/>
    <s v="Kantor Fungsional Non Operasional - Menara Sentraya"/>
    <s v="JAKARTA SELATAN"/>
    <s v="Dki Jakarta"/>
    <d v="1993-04-07T00:00:00"/>
    <d v="2023-08-07T00:00:00"/>
    <s v="Male"/>
    <s v="KFNO"/>
    <s v="Fajri.Zaman@cimbniaga.co.id"/>
    <s v="D-3"/>
    <n v="3019771"/>
    <s v="KARTIKA CAROLINA"/>
    <s v="Transformation Head - Transformation Intelligence"/>
    <m/>
    <m/>
    <m/>
    <m/>
    <x v="1"/>
    <m/>
    <m/>
    <x v="0"/>
    <n v="0.45"/>
    <x v="0"/>
    <n v="0"/>
    <x v="0"/>
    <n v="0.22500000000000001"/>
  </r>
  <r>
    <n v="3019771"/>
    <s v="KARTIKA CAROLINA"/>
    <s v="U4"/>
    <x v="11"/>
    <s v="Transformation"/>
    <s v="Transformation - Transformation Intelligence D2"/>
    <s v="---"/>
    <s v="---"/>
    <s v="Transformation Head"/>
    <s v="Transformation Head"/>
    <s v="Kantor Fungsional Non Operasional - Menara Sentraya"/>
    <s v="JAKARTA SELATAN"/>
    <s v="Dki Jakarta"/>
    <d v="1986-06-14T00:00:00"/>
    <d v="2012-08-06T00:00:00"/>
    <s v="Female"/>
    <s v="KFNO"/>
    <s v="KARTIKA.CAROLINA@CIMBNIAGA.CO.ID"/>
    <s v="D-2"/>
    <n v="3026180"/>
    <s v="PAULUS THOMAS MONINGKA"/>
    <s v="Head of Transformation"/>
    <m/>
    <m/>
    <m/>
    <m/>
    <x v="1"/>
    <m/>
    <m/>
    <x v="0"/>
    <n v="0"/>
    <x v="0"/>
    <n v="0"/>
    <x v="0"/>
    <n v="0"/>
  </r>
  <r>
    <n v="5423379"/>
    <s v="OLIVIA NATASHA"/>
    <s v="U5"/>
    <x v="11"/>
    <s v="Transformation"/>
    <s v="Business Process Reenginering - D2"/>
    <s v="Business Process Reenginering - D3"/>
    <s v="---"/>
    <s v="Business Process Reenginering Sr Specialist"/>
    <s v="Business Process Reenginering Sr Specialist"/>
    <s v="Kantor Fungsional Non Operasional - Menara Sentraya"/>
    <s v="JAKARTA SELATAN"/>
    <s v="Dki Jakarta"/>
    <d v="1986-03-07T00:00:00"/>
    <d v="2025-05-05T00:00:00"/>
    <s v="Female"/>
    <s v="KFNO"/>
    <s v="olivia.natasha@cimbniaga.co.id"/>
    <s v="D-3"/>
    <n v="3036931"/>
    <s v="MELLISA WIDJAJA"/>
    <s v="Business Process Reenginering Head"/>
    <m/>
    <m/>
    <m/>
    <m/>
    <x v="1"/>
    <m/>
    <m/>
    <x v="0"/>
    <n v="0"/>
    <x v="0"/>
    <n v="0"/>
    <x v="0"/>
    <n v="0"/>
  </r>
  <r>
    <n v="5382165"/>
    <s v="MEINI WATY"/>
    <s v="U6"/>
    <x v="11"/>
    <s v="Transformation"/>
    <s v="Transformation - Design &amp; Value Creation D2"/>
    <s v="Transformation - Design &amp; Value Creation"/>
    <s v="---"/>
    <s v="Transformation Specialist"/>
    <s v="Transformation Specialist"/>
    <s v="Kantor Fungsional Non Operasional - Menara Sentraya"/>
    <s v="JAKARTA SELATAN"/>
    <s v="Dki Jakarta"/>
    <d v="1989-05-03T00:00:00"/>
    <d v="2023-01-02T00:00:00"/>
    <s v="Female"/>
    <s v="KFNO"/>
    <s v="Meini.Waty@cimbniaga.co.id"/>
    <s v="D-3"/>
    <n v="5313401"/>
    <s v="GINA NOVITA MULYANTO"/>
    <s v="Transformation Head - Design &amp; Value Creation"/>
    <m/>
    <m/>
    <m/>
    <m/>
    <x v="1"/>
    <m/>
    <m/>
    <x v="0"/>
    <n v="0"/>
    <x v="0"/>
    <n v="0"/>
    <x v="0"/>
    <n v="0"/>
  </r>
  <r>
    <n v="5396993"/>
    <s v="JESSICA ZEFANYA MANDANG"/>
    <s v="U7"/>
    <x v="11"/>
    <s v="Transformation"/>
    <s v="Transformation - Execution &amp; Governance D2"/>
    <s v="Transformation - Execution &amp; Governance"/>
    <s v="---"/>
    <s v="Transformation Specialist"/>
    <s v="Transformation Specialist"/>
    <s v="Kantor Fungsional Non Operasional - Menara Sentraya"/>
    <s v="JAKARTA SELATAN"/>
    <s v="Dki Jakarta"/>
    <d v="2001-05-12T00:00:00"/>
    <d v="2023-09-15T00:00:00"/>
    <s v="Female"/>
    <s v="KFNO"/>
    <s v="jessica.mandang@cimbniaga.co.id"/>
    <s v="D-3"/>
    <n v="3037926"/>
    <s v="RENGGANIS BANITYA RACHMAT"/>
    <s v="Transformation Head - Execution &amp; Governance"/>
    <m/>
    <m/>
    <m/>
    <m/>
    <x v="1"/>
    <m/>
    <m/>
    <x v="0"/>
    <n v="0.4"/>
    <x v="1"/>
    <e v="#N/A"/>
    <x v="1"/>
    <e v="#N/A"/>
  </r>
  <r>
    <n v="3013266"/>
    <s v="AYU FITRIA PUSPITARINNY"/>
    <s v="U9"/>
    <x v="11"/>
    <s v="Transformation"/>
    <s v="Transformation - Process Excellence D2"/>
    <s v="Transformation - Process Excellence"/>
    <s v="---"/>
    <s v="Transformation Specialist"/>
    <s v="Transformation Specialist"/>
    <s v="Kantor Fungsional Non Operasional - Menara Sentraya"/>
    <s v="JAKARTA SELATAN"/>
    <s v="Dki Jakarta"/>
    <d v="1983-07-15T00:00:00"/>
    <d v="2010-05-03T00:00:00"/>
    <s v="Female"/>
    <s v="KFNO"/>
    <s v="AYU.PUSPITARINNY@CIMBNIAGA.CO.ID"/>
    <s v="D-3"/>
    <n v="3026180"/>
    <s v="PAULUS THOMAS MONINGKA"/>
    <s v="Head of Transformation"/>
    <m/>
    <m/>
    <m/>
    <m/>
    <x v="1"/>
    <m/>
    <m/>
    <x v="0"/>
    <n v="0"/>
    <x v="0"/>
    <n v="0"/>
    <x v="0"/>
    <n v="0"/>
  </r>
  <r>
    <n v="3035724"/>
    <s v="MELISA RYADI"/>
    <s v="U4"/>
    <x v="11"/>
    <s v="Transformation"/>
    <s v="Transformation - Process Excellence D2"/>
    <s v="Transformation - Process Excellence"/>
    <s v="---"/>
    <s v="Transformation Sr Specialist"/>
    <s v="Transformation Sr Specialist"/>
    <s v="Kantor Fungsional Non Operasional - Menara Sentraya"/>
    <s v="JAKARTA SELATAN"/>
    <s v="Dki Jakarta"/>
    <d v="1989-05-20T00:00:00"/>
    <d v="2018-05-14T00:00:00"/>
    <s v="Female"/>
    <s v="KFNO"/>
    <s v="MELISA.RYADI@CIMBNIAGA.CO.ID"/>
    <s v="D-3"/>
    <n v="3026180"/>
    <s v="PAULUS THOMAS MONINGKA"/>
    <s v="Head of Transformation"/>
    <m/>
    <m/>
    <m/>
    <m/>
    <x v="1"/>
    <m/>
    <m/>
    <x v="0"/>
    <n v="0"/>
    <x v="0"/>
    <n v="0"/>
    <x v="0"/>
    <n v="0"/>
  </r>
  <r>
    <n v="3034824"/>
    <s v="IRENE GUNAWAN"/>
    <s v="U5"/>
    <x v="11"/>
    <s v="Transformation"/>
    <s v="Transformation - Process Excellence D2"/>
    <s v="Transformation - Process Excellence"/>
    <s v="---"/>
    <s v="Transformation Sr Specialist"/>
    <s v="Transformation Sr Specialist"/>
    <s v="Kantor Fungsional Non Operasional - Menara Sentraya"/>
    <s v="JAKARTA SELATAN"/>
    <s v="Dki Jakarta"/>
    <d v="1983-12-13T00:00:00"/>
    <d v="2017-12-04T00:00:00"/>
    <s v="Female"/>
    <s v="KFNO"/>
    <s v="IRENE.GUNAWAN2@CIMBNIAGA.CO.ID"/>
    <s v="D-3"/>
    <n v="3026180"/>
    <s v="PAULUS THOMAS MONINGKA"/>
    <s v="Head of Transformation"/>
    <m/>
    <m/>
    <m/>
    <m/>
    <x v="1"/>
    <m/>
    <m/>
    <x v="0"/>
    <n v="0"/>
    <x v="0"/>
    <n v="0"/>
    <x v="0"/>
    <n v="0"/>
  </r>
  <r>
    <n v="3035851"/>
    <s v="STELLA IRLIANA MARGARETHA"/>
    <s v="U5"/>
    <x v="11"/>
    <s v="Transformation"/>
    <s v="Transformation - Process Excellence D2"/>
    <s v="Transformation - Process Excellence"/>
    <s v="---"/>
    <s v="Transformation Sr Specialist"/>
    <s v="Transformation Sr Specialist"/>
    <s v="Kantor Fungsional Non Operasional - Menara Sentraya"/>
    <s v="JAKARTA SELATAN"/>
    <s v="Dki Jakarta"/>
    <d v="1996-12-03T00:00:00"/>
    <d v="2018-06-07T00:00:00"/>
    <s v="Female"/>
    <s v="KFNO"/>
    <s v="STELLA.MARGARETHA@CIMBNIAGA.CO.ID"/>
    <s v="D-3"/>
    <n v="3026180"/>
    <s v="PAULUS THOMAS MONINGKA"/>
    <s v="Head of Transformation"/>
    <m/>
    <m/>
    <m/>
    <m/>
    <x v="1"/>
    <m/>
    <m/>
    <x v="0"/>
    <n v="0"/>
    <x v="0"/>
    <n v="0"/>
    <x v="0"/>
    <n v="0"/>
  </r>
  <r>
    <n v="5379032"/>
    <s v="STANISLAUSS RANDY"/>
    <s v="U5"/>
    <x v="11"/>
    <s v="Transformation"/>
    <s v="Transformation - Transformation Intelligence D2"/>
    <s v="Transformation - Transformation Intelligence"/>
    <s v="---"/>
    <s v="Transformation Sr Specialist"/>
    <s v="Transformation Sr Specialist"/>
    <s v="Kantor Fungsional Non Operasional - Menara Sentraya"/>
    <s v="JAKARTA SELATAN"/>
    <s v="Dki Jakarta"/>
    <d v="1988-11-30T00:00:00"/>
    <d v="2022-12-01T00:00:00"/>
    <s v="Male"/>
    <s v="KFNO"/>
    <s v="Stanislauss.Randy@cimbniaga.co.id"/>
    <s v="D-3"/>
    <n v="3019771"/>
    <s v="KARTIKA CAROLINA"/>
    <s v="Transformation Head - Transformation Intelligence"/>
    <m/>
    <m/>
    <m/>
    <m/>
    <x v="1"/>
    <m/>
    <m/>
    <x v="0"/>
    <n v="0"/>
    <x v="0"/>
    <n v="0"/>
    <x v="0"/>
    <n v="0"/>
  </r>
  <r>
    <n v="5351991"/>
    <s v="ANGELIA AYDA"/>
    <s v="U7"/>
    <x v="11"/>
    <s v="Transformation"/>
    <s v="Transformation - Design &amp; Value Creation D2"/>
    <s v="Transformation - Design &amp; Value Creation"/>
    <s v="---"/>
    <s v="Transformation Specialist"/>
    <s v="Transformation Specialist"/>
    <s v="Kantor Fungsional Non Operasional - Menara Sentraya"/>
    <s v="JAKARTA SELATAN"/>
    <s v="Dki Jakarta"/>
    <d v="1997-02-13T00:00:00"/>
    <d v="2021-10-01T00:00:00"/>
    <s v="Female"/>
    <s v="KFNO"/>
    <s v="Angelia.Ayda@cimbniaga.co.id"/>
    <s v="D-3"/>
    <n v="5313401"/>
    <s v="GINA NOVITA MULYANTO"/>
    <s v="Transformation Head - Design &amp; Value Creation"/>
    <m/>
    <m/>
    <m/>
    <m/>
    <x v="1"/>
    <m/>
    <m/>
    <x v="0"/>
    <n v="0"/>
    <x v="0"/>
    <n v="0"/>
    <x v="0"/>
    <n v="0"/>
  </r>
  <r>
    <n v="3018213"/>
    <s v="RENASYA"/>
    <s v="U9"/>
    <x v="11"/>
    <s v="Transformation"/>
    <s v="Transformation - D2"/>
    <s v="---"/>
    <s v="---"/>
    <s v="Secretary"/>
    <s v="Secretary"/>
    <s v="Kantor Fungsional Non Operasional - Menara Sentraya"/>
    <s v="JAKARTA SELATAN"/>
    <s v="Dki Jakarta"/>
    <d v="1982-08-16T00:00:00"/>
    <d v="2012-01-13T00:00:00"/>
    <s v="Female"/>
    <s v="KFNO"/>
    <s v="Renasya.Renasya@cimbniaga.co.id"/>
    <s v="SEC"/>
    <n v="3026180"/>
    <s v="PAULUS THOMAS MONINGKA"/>
    <s v="Head of Transformation"/>
    <m/>
    <m/>
    <m/>
    <m/>
    <x v="0"/>
    <m/>
    <m/>
    <x v="0"/>
    <n v="0"/>
    <x v="0"/>
    <n v="0"/>
    <x v="0"/>
    <n v="0"/>
  </r>
  <r>
    <n v="3007499"/>
    <s v="ERI ARDIANTO"/>
    <s v="U3"/>
    <x v="7"/>
    <s v="Syariah Compliance &amp; Legal"/>
    <s v="Syariah Compliance, AML &amp; GCGR"/>
    <s v="---"/>
    <s v="---"/>
    <s v="Head of Syariah Compliance, AML &amp; GCGR"/>
    <s v="Head of Syariah Compliance, AML &amp; GCGR"/>
    <s v="Kantor Fungsional Non Operasional - Menara Sudirman"/>
    <s v="JAKARTA SELATAN"/>
    <s v="Dki Jakarta"/>
    <d v="1982-10-07T00:00:00"/>
    <d v="2005-08-29T00:00:00"/>
    <s v="Male"/>
    <s v="KFNO"/>
    <s v="ERI.ARDIANTO@CIMBNIAGA.CO.ID"/>
    <s v="D-2"/>
    <n v="3021745"/>
    <s v="SYAMSUL AIDI BACHTIAR"/>
    <s v="Chief Syariah Compliance &amp; Legal"/>
    <m/>
    <m/>
    <m/>
    <m/>
    <x v="1"/>
    <m/>
    <m/>
    <x v="0"/>
    <n v="0"/>
    <x v="0"/>
    <n v="0"/>
    <x v="0"/>
    <n v="0"/>
  </r>
  <r>
    <n v="5601687"/>
    <s v="ARYO SENO"/>
    <s v="U5"/>
    <x v="7"/>
    <s v="Syariah Compliance &amp; Legal"/>
    <s v="Syariah Compliance, AML &amp; GCGR"/>
    <s v="Syariah AML D3"/>
    <s v="---"/>
    <s v="Syariah AML Lead"/>
    <s v="Syariah AML Lead"/>
    <s v="Kantor Fungsional Non Operasional - Menara Sudirman"/>
    <s v="JAKARTA SELATAN"/>
    <s v="Dki Jakarta"/>
    <d v="1977-07-17T00:00:00"/>
    <d v="2026-01-05T00:00:00"/>
    <s v="Male"/>
    <s v="KFNO"/>
    <s v="aryo.seno@cimbniaga.co.id"/>
    <s v="D-3"/>
    <n v="3007499"/>
    <s v="ERI ARDIANTO"/>
    <s v="Head of Syariah Compliance, AML &amp; GCGR"/>
    <m/>
    <m/>
    <m/>
    <m/>
    <x v="1"/>
    <m/>
    <m/>
    <x v="0"/>
    <n v="0.05"/>
    <x v="1"/>
    <e v="#N/A"/>
    <x v="1"/>
    <e v="#N/A"/>
  </r>
  <r>
    <n v="3018489"/>
    <s v="PURWANINGSIH"/>
    <s v="U7"/>
    <x v="7"/>
    <s v="Syariah Compliance &amp; Legal"/>
    <s v="Syariah Compliance, AML &amp; GCGR"/>
    <s v="Syariah AML D3"/>
    <s v="Syariah AML D4"/>
    <s v="Syariah AML Specialist"/>
    <s v="Syariah AML Specialist"/>
    <s v="Kantor Fungsional Non Operasional - Menara Sudirman"/>
    <s v="JAKARTA SELATAN"/>
    <s v="Dki Jakarta"/>
    <d v="1987-06-08T00:00:00"/>
    <d v="2012-03-01T00:00:00"/>
    <s v="Female"/>
    <s v="KFNO"/>
    <s v="PURWANINGSIH@CIMBNIAGA.CO.ID"/>
    <s v="D-4"/>
    <n v="5601687"/>
    <s v="ARYO SENO"/>
    <s v="Syariah AML Lead"/>
    <m/>
    <m/>
    <m/>
    <m/>
    <x v="1"/>
    <m/>
    <m/>
    <x v="0"/>
    <n v="0.1"/>
    <x v="2"/>
    <n v="1"/>
    <x v="0"/>
    <n v="0.55000000000000004"/>
  </r>
  <r>
    <n v="5365751"/>
    <s v="DEDE RAMDHANI"/>
    <s v="U10"/>
    <x v="7"/>
    <s v="Syariah Compliance &amp; Legal"/>
    <s v="Syariah Compliance, AML &amp; GCGR"/>
    <s v="Syariah AML D3"/>
    <s v="Syariah AML D4"/>
    <s v="Syariah AML Specialist"/>
    <s v="Syariah AML Specialist"/>
    <s v="Kantor Fungsional Non Operasional - Menara Sudirman"/>
    <s v="JAKARTA SELATAN"/>
    <s v="Dki Jakarta"/>
    <d v="1998-01-28T00:00:00"/>
    <d v="2022-03-07T00:00:00"/>
    <s v="Male"/>
    <s v="KFNO"/>
    <s v="Dede.Ramdhani@cimbniaga.co.id"/>
    <s v="D-4"/>
    <n v="5601687"/>
    <s v="ARYO SENO"/>
    <s v="Syariah AML Lead"/>
    <m/>
    <m/>
    <m/>
    <m/>
    <x v="1"/>
    <m/>
    <m/>
    <x v="0"/>
    <n v="0"/>
    <x v="0"/>
    <n v="0"/>
    <x v="0"/>
    <n v="0"/>
  </r>
  <r>
    <n v="3041339"/>
    <s v="RUDY RINALDI PRATAMA"/>
    <s v="U5"/>
    <x v="7"/>
    <s v="Syariah Compliance &amp; Legal"/>
    <s v="Syariah Compliance, AML &amp; GCGR"/>
    <s v="Syariah Compliance Advisory"/>
    <s v="---"/>
    <s v="Syariah Compliance Advisory Lead"/>
    <s v="Syariah Compliance Advisory Lead"/>
    <s v="Kantor Fungsional Non Operasional - Menara Sudirman"/>
    <s v="JAKARTA SELATAN"/>
    <s v="Dki Jakarta"/>
    <d v="1986-08-11T00:00:00"/>
    <d v="2020-06-08T00:00:00"/>
    <s v="Male"/>
    <s v="KFNO"/>
    <s v="RUDY.PRATAMA@CIMBNIAGA.CO.ID"/>
    <s v="D-3"/>
    <n v="3007499"/>
    <s v="ERI ARDIANTO"/>
    <s v="Head of Syariah Compliance, AML &amp; GCGR"/>
    <m/>
    <m/>
    <m/>
    <m/>
    <x v="1"/>
    <m/>
    <m/>
    <x v="0"/>
    <n v="0"/>
    <x v="0"/>
    <n v="0"/>
    <x v="0"/>
    <n v="0"/>
  </r>
  <r>
    <n v="3031231"/>
    <s v="MUHAMMAD BUDI SETIAWAN"/>
    <s v="U6"/>
    <x v="7"/>
    <s v="Syariah Compliance &amp; Legal"/>
    <s v="Syariah Compliance, AML &amp; GCGR"/>
    <s v="Syariah Compliance Advisory"/>
    <s v="Syariah Compliance"/>
    <s v="Syariah Compliance Specialist"/>
    <s v="Syariah Compliance Specialist"/>
    <s v="Kantor Fungsional Non Operasional - Menara Sudirman"/>
    <s v="JAKARTA SELATAN"/>
    <s v="Dki Jakarta"/>
    <d v="1984-11-12T00:00:00"/>
    <d v="2016-06-10T00:00:00"/>
    <s v="Male"/>
    <s v="KFNO"/>
    <s v="MUHAMMAD.SETIAWAN@CIMBNIAGA.CO.ID"/>
    <s v="D-4"/>
    <n v="3041339"/>
    <s v="RUDY RINALDI PRATAMA"/>
    <s v="Syariah Compliance Advisory Lead"/>
    <m/>
    <m/>
    <m/>
    <m/>
    <x v="1"/>
    <m/>
    <m/>
    <x v="0"/>
    <n v="0.15"/>
    <x v="0"/>
    <n v="0"/>
    <x v="0"/>
    <n v="7.4999999999999997E-2"/>
  </r>
  <r>
    <n v="5401016"/>
    <s v="ANDRI NUROCHMAN"/>
    <s v="U8"/>
    <x v="7"/>
    <s v="Syariah Compliance &amp; Legal"/>
    <s v="Syariah Compliance, AML &amp; GCGR"/>
    <s v="Syariah Compliance Advisory"/>
    <s v="Syariah Compliance"/>
    <s v="Syariah Compliance Specialist"/>
    <s v="Syariah Compliance Specialist"/>
    <s v="Kantor Fungsional Non Operasional - Menara Sudirman"/>
    <s v="JAKARTA SELATAN"/>
    <s v="Dki Jakarta"/>
    <d v="1998-08-23T00:00:00"/>
    <d v="2023-12-11T00:00:00"/>
    <s v="Male"/>
    <s v="KFNO"/>
    <s v="andri.nurochman@cimbniaga.co.id"/>
    <s v="D-4"/>
    <n v="3041339"/>
    <s v="RUDY RINALDI PRATAMA"/>
    <s v="Syariah Compliance Advisory Lead"/>
    <m/>
    <m/>
    <m/>
    <m/>
    <x v="1"/>
    <m/>
    <m/>
    <x v="0"/>
    <n v="0"/>
    <x v="0"/>
    <n v="0"/>
    <x v="0"/>
    <n v="0"/>
  </r>
  <r>
    <n v="3007382"/>
    <s v="PITOYO NURTRONTONG"/>
    <s v="U4"/>
    <x v="7"/>
    <s v="Syariah Compliance &amp; Legal"/>
    <s v="Syariah Compliance, AML &amp; GCGR"/>
    <s v="Syariah Governance &amp; Reporting"/>
    <s v="---"/>
    <s v="Syariah Governance &amp; Reporting Lead"/>
    <s v="Syariah Governance &amp; Reporting Lead"/>
    <s v="Kantor Fungsional Non Operasional - Menara Sudirman"/>
    <s v="JAKARTA SELATAN"/>
    <s v="Dki Jakarta"/>
    <d v="1972-11-30T00:00:00"/>
    <d v="2004-12-13T00:00:00"/>
    <s v="Male"/>
    <s v="KFNO"/>
    <s v="PITOYO@CIMBNIAGA.CO.ID"/>
    <s v="D-3"/>
    <n v="3007499"/>
    <s v="ERI ARDIANTO"/>
    <s v="Head of Syariah Compliance, AML &amp; GCGR"/>
    <m/>
    <m/>
    <m/>
    <m/>
    <x v="1"/>
    <m/>
    <m/>
    <x v="0"/>
    <n v="0"/>
    <x v="0"/>
    <n v="0"/>
    <x v="0"/>
    <n v="0"/>
  </r>
  <r>
    <n v="3038121"/>
    <s v="ADE YOLARDI SAPUTRA"/>
    <s v="U6"/>
    <x v="7"/>
    <s v="Syariah Compliance &amp; Legal"/>
    <s v="Syariah Compliance, AML &amp; GCGR"/>
    <s v="Syariah Governance &amp; Reporting"/>
    <s v="Syariah Governance"/>
    <s v="Syariah Governance Specialist"/>
    <s v="Syariah Governance Specialist"/>
    <s v="Kantor Fungsional Non Operasional - Menara Sudirman"/>
    <s v="JAKARTA SELATAN"/>
    <s v="Dki Jakarta"/>
    <d v="1987-02-02T00:00:00"/>
    <d v="2019-07-01T00:00:00"/>
    <s v="Male"/>
    <s v="KFNO"/>
    <s v="ADE.SAPUTRA@CIMBNIAGA.CO.ID"/>
    <s v="D-4"/>
    <n v="3007382"/>
    <s v="PITOYO NURTRONTONG"/>
    <s v="Syariah Governance &amp; Reporting Lead"/>
    <m/>
    <m/>
    <m/>
    <m/>
    <x v="1"/>
    <m/>
    <m/>
    <x v="0"/>
    <n v="0"/>
    <x v="0"/>
    <n v="0"/>
    <x v="0"/>
    <n v="0"/>
  </r>
  <r>
    <n v="3035348"/>
    <s v="AISHI HAMARIN"/>
    <s v="U8"/>
    <x v="7"/>
    <s v="Syariah Compliance &amp; Legal"/>
    <s v="Syariah Compliance, AML &amp; GCGR"/>
    <s v="Syariah Governance &amp; Reporting"/>
    <s v="Syariah Governance"/>
    <s v="Syariah Governance Specialist"/>
    <s v="Syariah Governance Specialist"/>
    <s v="Kantor Fungsional Non Operasional - Menara Sudirman"/>
    <s v="JAKARTA SELATAN"/>
    <s v="Dki Jakarta"/>
    <d v="1988-05-30T00:00:00"/>
    <d v="2018-03-05T00:00:00"/>
    <s v="Male"/>
    <s v="KFNO"/>
    <s v="AISHI.HAMARIN@CIMBNIAGA.CO.ID"/>
    <s v="D-4"/>
    <n v="3007382"/>
    <s v="PITOYO NURTRONTONG"/>
    <s v="Syariah Governance &amp; Reporting Lead"/>
    <m/>
    <m/>
    <m/>
    <m/>
    <x v="1"/>
    <m/>
    <m/>
    <x v="0"/>
    <n v="0.7"/>
    <x v="0"/>
    <n v="0"/>
    <x v="0"/>
    <n v="0.35"/>
  </r>
  <r>
    <n v="5325246"/>
    <s v="BERLIANTO HARIS"/>
    <s v="U5"/>
    <x v="7"/>
    <s v="Syariah Compliance &amp; Legal"/>
    <s v="Syariah Compliance, AML &amp; GCGR"/>
    <s v="Syariah Research, Secretariat &amp; Regulatory Liaison"/>
    <s v="---"/>
    <s v="Syariah Research, Secretariat &amp; Regulatory Liaison Team Leader"/>
    <s v="Syariah Research, Secretariat &amp; Regulatory Liaison Team Leader"/>
    <s v="Kantor Fungsional Non Operasional - Menara Sudirman"/>
    <s v="JAKARTA SELATAN"/>
    <s v="Dki Jakarta"/>
    <d v="1985-05-26T00:00:00"/>
    <d v="2021-08-12T00:00:00"/>
    <s v="Male"/>
    <s v="KFNO"/>
    <s v="Berlianto.Haris@cimbniaga.co.id"/>
    <s v="D-3"/>
    <n v="3007499"/>
    <s v="ERI ARDIANTO"/>
    <s v="Head of Syariah Compliance, AML &amp; GCGR"/>
    <m/>
    <m/>
    <m/>
    <m/>
    <x v="1"/>
    <m/>
    <m/>
    <x v="0"/>
    <n v="0"/>
    <x v="0"/>
    <n v="0"/>
    <x v="0"/>
    <n v="0"/>
  </r>
  <r>
    <n v="3024668"/>
    <s v="LAURA DEASTY"/>
    <s v="U7"/>
    <x v="7"/>
    <s v="Syariah Compliance &amp; Legal"/>
    <s v="Syariah Corporate Affairs &amp; Sustainability"/>
    <s v="Executive - Syariah"/>
    <s v="---"/>
    <s v="Executive Secretary"/>
    <s v="Executive Secretary"/>
    <s v="Kantor Fungsional Non Operasional - Menara Sudirman"/>
    <s v="JAKARTA SELATAN"/>
    <s v="Dki Jakarta"/>
    <d v="1976-12-09T00:00:00"/>
    <d v="2013-11-01T00:00:00"/>
    <s v="Female"/>
    <s v="KFNO"/>
    <s v="LAURA.DEASTY@CIMBNIAGA.CO.ID"/>
    <s v="SEC"/>
    <n v="5602541"/>
    <s v="ALMIRA SISTYA NANDINI"/>
    <s v="Syariah Corporate Affairs &amp; Sustainability Specialist"/>
    <m/>
    <m/>
    <m/>
    <m/>
    <x v="1"/>
    <m/>
    <m/>
    <x v="0"/>
    <n v="0"/>
    <x v="0"/>
    <n v="0"/>
    <x v="0"/>
    <n v="0"/>
  </r>
  <r>
    <n v="5377358"/>
    <s v="AGNETA SHENDY AMALIA"/>
    <s v="U8"/>
    <x v="7"/>
    <s v="Syariah Compliance &amp; Legal"/>
    <s v="Syariah Corporate Affairs &amp; Sustainability"/>
    <s v="Executive - Syariah"/>
    <s v="---"/>
    <s v="Executive Secretary"/>
    <s v="Executive Secretary"/>
    <s v="Kantor Fungsional Non Operasional - Menara Sudirman"/>
    <s v="JAKARTA SELATAN"/>
    <s v="Dki Jakarta"/>
    <d v="1997-08-08T00:00:00"/>
    <d v="2022-10-31T00:00:00"/>
    <s v="Female"/>
    <s v="KFNO"/>
    <s v="Agneta.Amalia@cimbniaga.co.id"/>
    <s v="SEC"/>
    <n v="5602541"/>
    <s v="ALMIRA SISTYA NANDINI"/>
    <s v="Syariah Corporate Affairs &amp; Sustainability Specialist"/>
    <m/>
    <m/>
    <m/>
    <m/>
    <x v="1"/>
    <m/>
    <m/>
    <x v="1"/>
    <n v="1"/>
    <x v="0"/>
    <n v="0"/>
    <x v="0"/>
    <n v="0.5"/>
  </r>
  <r>
    <n v="3021498"/>
    <s v="YOGI HERDIYANA"/>
    <s v="U4"/>
    <x v="7"/>
    <s v="Syariah Compliance &amp; Legal"/>
    <s v="Syariah Legal &amp; General Counsel"/>
    <s v="Syariah Legal &amp; Litigation"/>
    <s v="---"/>
    <s v="Syariah Legal &amp; Litigation Specialist"/>
    <s v="Syariah Legal &amp; Litigation Specialist"/>
    <s v="Kantor Fungsional Non Operasional - Menara Sudirman"/>
    <s v="JAKARTA SELATAN"/>
    <s v="Dki Jakarta"/>
    <d v="1978-08-08T00:00:00"/>
    <d v="2013-01-14T00:00:00"/>
    <s v="Male"/>
    <s v="KFNO"/>
    <s v="YOGI.HERDIYANA@CIMBNIAGA.CO.ID"/>
    <s v="D-3"/>
    <n v="5602354"/>
    <s v="KHUSNUDHON"/>
    <s v="Head of Syariah Legal &amp; General Counsel"/>
    <m/>
    <m/>
    <m/>
    <m/>
    <x v="1"/>
    <m/>
    <m/>
    <x v="0"/>
    <n v="0.2"/>
    <x v="0"/>
    <n v="0"/>
    <x v="0"/>
    <n v="0.1"/>
  </r>
  <r>
    <n v="3015598"/>
    <s v="KARIMA DEWI"/>
    <s v="U6"/>
    <x v="7"/>
    <s v="Syariah Compliance &amp; Legal"/>
    <s v="Syariah Legal &amp; General Counsel"/>
    <s v="Syariah Legal &amp; Litigation"/>
    <s v="---"/>
    <s v="Syariah Legal &amp; Litigation Specialist"/>
    <s v="Syariah Legal &amp; Litigation Specialist"/>
    <s v="Kantor Fungsional Non Operasional - Menara Sudirman"/>
    <s v="JAKARTA SELATAN"/>
    <s v="Dki Jakarta"/>
    <d v="1984-01-07T00:00:00"/>
    <d v="2011-04-04T00:00:00"/>
    <s v="Female"/>
    <s v="KFNO"/>
    <s v="KARIMA.DEWI@CIMBNIAGA.CO.ID"/>
    <s v="D-3"/>
    <n v="5602354"/>
    <s v="KHUSNUDHON"/>
    <s v="Head of Syariah Legal &amp; General Counsel"/>
    <m/>
    <m/>
    <m/>
    <m/>
    <x v="1"/>
    <m/>
    <m/>
    <x v="0"/>
    <n v="0"/>
    <x v="0"/>
    <n v="0"/>
    <x v="0"/>
    <n v="0"/>
  </r>
  <r>
    <n v="3030071"/>
    <s v="DIAH ARINI"/>
    <s v="U6"/>
    <x v="7"/>
    <s v="Syariah Compliance &amp; Legal"/>
    <s v="Syariah Legal &amp; General Counsel"/>
    <s v="Syariah Legal &amp; Litigation"/>
    <s v="---"/>
    <s v="Syariah Legal &amp; Litigation Specialist"/>
    <s v="Syariah Legal &amp; Litigation Specialist"/>
    <s v="Kantor Fungsional Non Operasional - Menara Sudirman"/>
    <s v="JAKARTA SELATAN"/>
    <s v="Dki Jakarta"/>
    <d v="1993-08-11T00:00:00"/>
    <d v="2015-11-02T00:00:00"/>
    <s v="Female"/>
    <s v="KFNO"/>
    <s v="DIAH.ARINI@CIMBNIAGA.CO.ID"/>
    <s v="D-3"/>
    <n v="5602354"/>
    <s v="KHUSNUDHON"/>
    <s v="Head of Syariah Legal &amp; General Counsel"/>
    <m/>
    <m/>
    <m/>
    <m/>
    <x v="1"/>
    <m/>
    <m/>
    <x v="0"/>
    <n v="0"/>
    <x v="0"/>
    <n v="0"/>
    <x v="0"/>
    <n v="0"/>
  </r>
  <r>
    <n v="3040101"/>
    <s v="RINI INDRIANI"/>
    <s v="U3"/>
    <x v="7"/>
    <s v="Syariah Consumer &amp; Emerging Business Banking"/>
    <s v="Syariah Community"/>
    <s v="---"/>
    <s v="---"/>
    <s v="Head of Syariah Community"/>
    <s v="Head of Syariah Community"/>
    <s v="Kantor Fungsional Non Operasional - Menara Sudirman"/>
    <s v="JAKARTA SELATAN"/>
    <s v="Dki Jakarta"/>
    <d v="1973-10-22T00:00:00"/>
    <d v="2020-01-22T00:00:00"/>
    <s v="Female"/>
    <s v="KFNO"/>
    <s v="RINI.INDRIANI@CIMBNIAGA.CO.ID"/>
    <s v="D-2"/>
    <n v="3036422"/>
    <s v="BUNG ALDILLA"/>
    <s v="Chief Syariah Consumer &amp; Emerging Business Banking"/>
    <m/>
    <m/>
    <m/>
    <m/>
    <x v="1"/>
    <m/>
    <m/>
    <x v="0"/>
    <n v="0.95"/>
    <x v="0"/>
    <n v="0"/>
    <x v="0"/>
    <n v="0.47499999999999998"/>
  </r>
  <r>
    <n v="3031497"/>
    <s v="INDRA SAKTI"/>
    <s v="U4"/>
    <x v="7"/>
    <s v="Syariah Consumer &amp; Emerging Business Banking"/>
    <s v="Syariah Community"/>
    <s v="Hajj, Syariah Direct Sales &amp; Halal MsME Partnership"/>
    <s v="---"/>
    <s v="Hajj, Syariah Direct Sales &amp; Halal MsME Partnership Head"/>
    <s v="Hajj, Syariah Direct Sales &amp; Halal MsME Partnership Head"/>
    <s v="Kantor Fungsional Non Operasional - Menara Sudirman"/>
    <s v="JAKARTA SELATAN"/>
    <s v="Dki Jakarta"/>
    <d v="1981-09-14T00:00:00"/>
    <d v="2016-08-01T00:00:00"/>
    <s v="Male"/>
    <s v="KFNO"/>
    <s v="INDRA.SAKTI@CIMBNIAGA.CO.ID"/>
    <s v="D-3"/>
    <n v="3040101"/>
    <s v="RINI INDRIANI"/>
    <s v="Head of Syariah Community"/>
    <m/>
    <m/>
    <m/>
    <m/>
    <x v="1"/>
    <m/>
    <m/>
    <x v="1"/>
    <n v="1"/>
    <x v="0"/>
    <n v="0"/>
    <x v="0"/>
    <n v="0.5"/>
  </r>
  <r>
    <n v="3029315"/>
    <s v="ASTUTI DEWI"/>
    <s v="U5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antor Fungsional Non Operasional - Menara Sudirman"/>
    <s v="JAKARTA SELATAN"/>
    <s v="Dki Jakarta"/>
    <d v="1973-04-23T00:00:00"/>
    <d v="2015-05-04T00:00:00"/>
    <s v="Female"/>
    <s v="KFNO"/>
    <s v="ASTUTI.DEWI@CIMBNIAGA.CO.ID"/>
    <s v="D-4"/>
    <n v="3031497"/>
    <s v="INDRA SAKTI"/>
    <s v="Hajj, Syariah Direct Sales &amp; Halal MsME Partnership Head"/>
    <m/>
    <m/>
    <m/>
    <m/>
    <x v="1"/>
    <m/>
    <m/>
    <x v="0"/>
    <n v="0.15"/>
    <x v="0"/>
    <n v="0"/>
    <x v="0"/>
    <n v="7.4999999999999997E-2"/>
  </r>
  <r>
    <n v="3030571"/>
    <s v="ALFIAN ROHMAN TSANI"/>
    <s v="U6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Surabaya - Darmo - SSBY"/>
    <s v="SURABAYA"/>
    <s v="Jawa Timur"/>
    <d v="1992-05-12T00:00:00"/>
    <d v="2016-02-10T00:00:00"/>
    <s v="Male"/>
    <s v="SSBY"/>
    <s v="ALFIAN.TSANI@CIMBNIAGA.CO.ID"/>
    <s v="D-4"/>
    <n v="3031497"/>
    <s v="INDRA SAKTI"/>
    <s v="Hajj, Syariah Direct Sales &amp; Halal MsME Partnership Head"/>
    <m/>
    <m/>
    <m/>
    <m/>
    <x v="1"/>
    <m/>
    <m/>
    <x v="0"/>
    <n v="0"/>
    <x v="0"/>
    <n v="0"/>
    <x v="0"/>
    <n v="0"/>
  </r>
  <r>
    <n v="3035779"/>
    <s v="MOH YASAR ARAFAT"/>
    <s v="U7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Ring Road - SMRR"/>
    <s v="MEDAN"/>
    <s v="Sumatera Utara"/>
    <d v="1983-12-20T00:00:00"/>
    <d v="2018-04-30T00:00:00"/>
    <s v="Male"/>
    <s v="SMRR"/>
    <s v="MOH.ARAFAT@CIMBNIAGA.CO.ID"/>
    <s v="D-4"/>
    <n v="3031497"/>
    <s v="INDRA SAKTI"/>
    <s v="Hajj, Syariah Direct Sales &amp; Halal MsME Partnership Head"/>
    <m/>
    <m/>
    <m/>
    <m/>
    <x v="1"/>
    <m/>
    <m/>
    <x v="1"/>
    <n v="1"/>
    <x v="0"/>
    <n v="0"/>
    <x v="0"/>
    <n v="0.5"/>
  </r>
  <r>
    <n v="3035361"/>
    <s v="RACHMADHIAN MAULIA VICKAMILA"/>
    <s v="U7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Surabaya - Darmo - SSBY"/>
    <s v="SURABAYA"/>
    <s v="Jawa Timur"/>
    <d v="1994-03-29T00:00:00"/>
    <d v="2018-02-05T00:00:00"/>
    <s v="Female"/>
    <s v="SSBY"/>
    <s v="Rachmadhian.Vickamila@cimbniaga.co.id"/>
    <s v="D-4"/>
    <n v="3031497"/>
    <s v="INDRA SAKTI"/>
    <s v="Hajj, Syariah Direct Sales &amp; Halal MsME Partnership Head"/>
    <m/>
    <m/>
    <m/>
    <m/>
    <x v="1"/>
    <m/>
    <m/>
    <x v="0"/>
    <n v="0.8"/>
    <x v="0"/>
    <n v="0"/>
    <x v="0"/>
    <n v="0.4"/>
  </r>
  <r>
    <n v="5600357"/>
    <s v="TRISANDI ANUGRAH"/>
    <s v="U8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Lampung Hasanudin - SLPG"/>
    <s v="LAMPUNG SELATAN"/>
    <s v="Lampung"/>
    <d v="1992-11-06T00:00:00"/>
    <d v="2025-05-26T00:00:00"/>
    <s v="Male"/>
    <s v="SLPG"/>
    <s v="trisandi.anugrah@cimbniaga.co.id"/>
    <s v="D-4"/>
    <n v="3031497"/>
    <s v="INDRA SAKTI"/>
    <s v="Hajj, Syariah Direct Sales &amp; Halal MsME Partnership Head"/>
    <m/>
    <m/>
    <m/>
    <m/>
    <x v="1"/>
    <m/>
    <m/>
    <x v="0"/>
    <n v="0.3"/>
    <x v="0"/>
    <n v="0"/>
    <x v="0"/>
    <n v="0.15"/>
  </r>
  <r>
    <n v="5405359"/>
    <s v="MUHAMAD FITRA ZULPIKAR PAUJI"/>
    <s v="U8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Bandung - Riau - SGS"/>
    <s v="BANDUNG"/>
    <s v="Jawa Barat"/>
    <d v="1993-03-09T00:00:00"/>
    <d v="2024-03-04T00:00:00"/>
    <s v="Male"/>
    <s v="SGS"/>
    <s v="muhamad.pauji@cimbniaga.co.id"/>
    <s v="D-4"/>
    <n v="3031497"/>
    <s v="INDRA SAKTI"/>
    <s v="Hajj, Syariah Direct Sales &amp; Halal MsME Partnership Head"/>
    <m/>
    <m/>
    <m/>
    <m/>
    <x v="1"/>
    <m/>
    <m/>
    <x v="0"/>
    <n v="0"/>
    <x v="0"/>
    <n v="0"/>
    <x v="0"/>
    <n v="0"/>
  </r>
  <r>
    <n v="3037585"/>
    <s v="ACH WILDAN RACHMANA"/>
    <s v="U8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Surabaya - Darmo - SSBY"/>
    <s v="SURABAYA"/>
    <s v="Jawa Timur"/>
    <d v="1994-01-05T00:00:00"/>
    <d v="2019-02-18T00:00:00"/>
    <s v="Male"/>
    <s v="SSBY"/>
    <s v="ACH.RACHMANA@CIMBNIAGA.CO.ID"/>
    <s v="D-4"/>
    <n v="3031497"/>
    <s v="INDRA SAKTI"/>
    <s v="Hajj, Syariah Direct Sales &amp; Halal MsME Partnership Head"/>
    <m/>
    <m/>
    <m/>
    <m/>
    <x v="1"/>
    <m/>
    <m/>
    <x v="0"/>
    <n v="0.2"/>
    <x v="0"/>
    <n v="0"/>
    <x v="0"/>
    <n v="0.1"/>
  </r>
  <r>
    <n v="3035861"/>
    <s v="LILIK AMINATUS SA'ADAH"/>
    <s v="U8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Surabaya - Darmo - SSBY"/>
    <s v="SURABAYA"/>
    <s v="Jawa Timur"/>
    <d v="1993-11-29T00:00:00"/>
    <d v="2018-05-22T00:00:00"/>
    <s v="Female"/>
    <s v="SSBY"/>
    <s v="LILIK.SAADAH@CIMBNIAGA.CO.ID"/>
    <s v="D-4"/>
    <n v="3031497"/>
    <s v="INDRA SAKTI"/>
    <s v="Hajj, Syariah Direct Sales &amp; Halal MsME Partnership Head"/>
    <m/>
    <m/>
    <m/>
    <m/>
    <x v="1"/>
    <m/>
    <m/>
    <x v="0"/>
    <n v="0.25"/>
    <x v="0"/>
    <n v="0"/>
    <x v="0"/>
    <n v="0.125"/>
  </r>
  <r>
    <n v="3030577"/>
    <s v="RISKA PUTU DIMA"/>
    <s v="U8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Bandung - Riau - SGS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3586"/>
    <s v="A.S. NUR REZKI NURSYAM"/>
    <s v="U8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Makassar - Veteran Selatan - SMKS"/>
    <s v="MAKASSAR"/>
    <s v="Sulawesi Selatan"/>
    <d v="1989-04-07T00:00:00"/>
    <d v="2013-06-17T00:00:00"/>
    <s v="Female"/>
    <s v="SMKS"/>
    <s v="AZNUR.REZKI@CIMBNIAGA.CO.ID"/>
    <s v="D-4"/>
    <n v="3031497"/>
    <s v="INDRA SAKTI"/>
    <s v="Hajj, Syariah Direct Sales &amp; Halal MsME Partnership Head"/>
    <m/>
    <m/>
    <m/>
    <m/>
    <x v="1"/>
    <m/>
    <m/>
    <x v="0"/>
    <n v="0"/>
    <x v="0"/>
    <n v="0"/>
    <x v="0"/>
    <n v="0"/>
  </r>
  <r>
    <n v="5324903"/>
    <s v="MUHAMAD HARUN AL RASYID"/>
    <s v="U9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antor Fungsional Non Operasional - Menara Sudirman"/>
    <s v="JAKARTA SELATAN"/>
    <s v="Dki Jakarta"/>
    <d v="1993-12-01T00:00:00"/>
    <d v="2021-06-28T00:00:00"/>
    <s v="Male"/>
    <s v="KFNO"/>
    <s v="Muhamad.Rasyid@cimbniaga.co.id"/>
    <s v="D-4"/>
    <n v="3031497"/>
    <s v="INDRA SAKTI"/>
    <s v="Hajj, Syariah Direct Sales &amp; Halal MsME Partnership Head"/>
    <m/>
    <m/>
    <m/>
    <m/>
    <x v="1"/>
    <m/>
    <m/>
    <x v="0"/>
    <n v="0.7"/>
    <x v="0"/>
    <n v="0"/>
    <x v="0"/>
    <n v="0.35"/>
  </r>
  <r>
    <n v="3038546"/>
    <s v="MONIKA AYUNINGTYAS"/>
    <s v="U9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Yogyakarta - Sudirman 13 - SYOG"/>
    <s v="YOGYAKARTA"/>
    <s v="D I  Yogyakarta"/>
    <d v="1991-10-05T00:00:00"/>
    <d v="2019-07-15T00:00:00"/>
    <s v="Female"/>
    <s v="SYOG"/>
    <s v="MONIKA.AYUNINGTYAS@CIMBNIAGA.CO.ID"/>
    <s v="D-4"/>
    <n v="3031497"/>
    <s v="INDRA SAKTI"/>
    <s v="Hajj, Syariah Direct Sales &amp; Halal MsME Partnership Head"/>
    <m/>
    <m/>
    <m/>
    <m/>
    <x v="1"/>
    <m/>
    <m/>
    <x v="0"/>
    <n v="0"/>
    <x v="0"/>
    <n v="0"/>
    <x v="0"/>
    <n v="0"/>
  </r>
  <r>
    <n v="3008684"/>
    <s v="DEWI DAMAYANTI"/>
    <s v="U9"/>
    <x v="7"/>
    <s v="Syariah Consumer &amp; Emerging Business Banking"/>
    <s v="Syariah Community"/>
    <s v="Hajj, Syariah Direct Sales &amp; Halal MsME Partnership"/>
    <s v="Hajj &amp; Direct Syariah Sales D4"/>
    <s v="Hajj &amp; Direct Syariah Sales Manager"/>
    <s v="Hajj &amp; Direct Syariah Sales Manager"/>
    <s v="KCS - Ring Road - SMRR"/>
    <s v="MEDAN"/>
    <s v="Sumatera Utara"/>
    <d v="1983-12-30T00:00:00"/>
    <d v="2006-04-26T00:00:00"/>
    <s v="Female"/>
    <s v="SMRR"/>
    <s v="DEWI.DAMAYANTI2@CIMBNIAGA.CO.ID"/>
    <s v="D-4"/>
    <n v="3031497"/>
    <s v="INDRA SAKTI"/>
    <s v="Hajj, Syariah Direct Sales &amp; Halal MsME Partnership Head"/>
    <m/>
    <m/>
    <m/>
    <m/>
    <x v="1"/>
    <m/>
    <m/>
    <x v="0"/>
    <n v="0"/>
    <x v="0"/>
    <n v="0"/>
    <x v="0"/>
    <n v="0"/>
  </r>
  <r>
    <n v="5423299"/>
    <s v="MAHBUB"/>
    <s v="U5"/>
    <x v="7"/>
    <s v="Syariah Consumer &amp; Emerging Business Banking"/>
    <s v="Syariah Community"/>
    <s v="Syariah Community &amp; Partnership"/>
    <s v="Syariah Community D4 - Jakarta"/>
    <s v="Syariah Community Specialist"/>
    <s v="Syariah Community Specialist"/>
    <s v="Kantor Fungsional Non Operasional - Menara Sudirman"/>
    <s v="JAKARTA SELATAN"/>
    <s v="Dki Jakarta"/>
    <d v="1976-11-21T00:00:00"/>
    <d v="2025-03-17T00:00:00"/>
    <s v="Male"/>
    <s v="KFNO"/>
    <s v="mahbub.mahbub@cimbniaga.co.id"/>
    <s v="D-4"/>
    <n v="3031458"/>
    <s v="MOCHAMMAD AKBARRIZKY"/>
    <s v="Syariah Community &amp; Partnership Head"/>
    <m/>
    <m/>
    <m/>
    <m/>
    <x v="1"/>
    <m/>
    <m/>
    <x v="0"/>
    <n v="0"/>
    <x v="0"/>
    <n v="0"/>
    <x v="0"/>
    <n v="0"/>
  </r>
  <r>
    <n v="3037872"/>
    <s v="WENI RISKA OCTAVIANI"/>
    <s v="U7"/>
    <x v="7"/>
    <s v="Syariah Consumer &amp; Emerging Business Banking"/>
    <s v="Syariah Community"/>
    <s v="Syariah Community &amp; Partnership"/>
    <s v="Syariah Community D4 - Jakarta"/>
    <s v="Syariah Community Specialist"/>
    <s v="Syariah Community Specialist"/>
    <s v="Kantor Fungsional Non Operasional - Menara Sudirman"/>
    <s v="JAKARTA SELATAN"/>
    <s v="Dki Jakarta"/>
    <d v="1989-12-13T00:00:00"/>
    <d v="2019-04-29T00:00:00"/>
    <s v="Female"/>
    <s v="KFNO"/>
    <s v="WENI.OCTAVIANI@CIMBNIAGA.CO.ID"/>
    <s v="D-4"/>
    <n v="3031458"/>
    <s v="MOCHAMMAD AKBARRIZKY"/>
    <s v="Syariah Community &amp; Partnership Head"/>
    <m/>
    <m/>
    <m/>
    <m/>
    <x v="1"/>
    <m/>
    <m/>
    <x v="0"/>
    <n v="0"/>
    <x v="0"/>
    <n v="0"/>
    <x v="0"/>
    <n v="0"/>
  </r>
  <r>
    <n v="3010016"/>
    <s v="MUHAMMAD IRWAN ZAM ZAM UUN ZAINUN"/>
    <s v="U5"/>
    <x v="7"/>
    <s v="Syariah Consumer &amp; Emerging Business Banking"/>
    <s v="Syariah Community"/>
    <s v="Syariah Community &amp; Partnership"/>
    <s v="Syariah Community Partnership"/>
    <s v="Syariah Community Partnership Specialist"/>
    <s v="Syariah Community Partnership Specialist"/>
    <s v="Kantor Fungsional Non Operasional - Menara Sudirman"/>
    <s v="JAKARTA SELATAN"/>
    <s v="Dki Jakarta"/>
    <d v="1980-09-12T00:00:00"/>
    <d v="2007-06-29T00:00:00"/>
    <s v="Male"/>
    <s v="KFNO"/>
    <s v="MUHAMMAD.IRWAN@CIMBNIAGA.CO.ID"/>
    <s v="D-4"/>
    <n v="3031458"/>
    <s v="MOCHAMMAD AKBARRIZKY"/>
    <s v="Syariah Community &amp; Partnership Head"/>
    <m/>
    <m/>
    <m/>
    <m/>
    <x v="1"/>
    <m/>
    <m/>
    <x v="0"/>
    <n v="0"/>
    <x v="0"/>
    <n v="0"/>
    <x v="0"/>
    <n v="0"/>
  </r>
  <r>
    <n v="3025674"/>
    <s v="GILBERT RAYMOND MAREY"/>
    <s v="U7"/>
    <x v="7"/>
    <s v="Syariah Consumer &amp; Emerging Business Banking"/>
    <s v="Syariah Community"/>
    <s v="Syariah Community Business Development D3"/>
    <s v="Syariah Client Service Documentation &amp; Transaction"/>
    <s v="Syariah Client Service Documentation &amp; Transaction Specialist"/>
    <s v="Syariah Client Service Documentation &amp; Transaction Specialist"/>
    <s v="Kantor Fungsional Non Operasional - Menara Sudirman"/>
    <s v="JAKARTA SELATAN"/>
    <s v="Dki Jakarta"/>
    <d v="1985-06-20T00:00:00"/>
    <d v="2014-02-03T00:00:00"/>
    <s v="Male"/>
    <s v="KFNO"/>
    <s v="GILBERT.MAREY@CIMBNIAGA.CO.ID"/>
    <s v="D-4"/>
    <n v="3040101"/>
    <s v="RINI INDRIANI"/>
    <s v="Head of Syariah Community"/>
    <m/>
    <m/>
    <m/>
    <m/>
    <x v="1"/>
    <m/>
    <m/>
    <x v="0"/>
    <n v="0"/>
    <x v="0"/>
    <n v="0"/>
    <x v="0"/>
    <n v="0"/>
  </r>
  <r>
    <n v="5371169"/>
    <s v="MUHAMMAD ALGIFARI"/>
    <s v="U7"/>
    <x v="7"/>
    <s v="Syariah Consumer &amp; Emerging Business Banking"/>
    <s v="Syariah Community"/>
    <s v="Syariah Community Business Development D3"/>
    <s v="Syariah Community Business Development D4"/>
    <s v="Syariah Community Business Development Specialist"/>
    <s v="Syariah Community Business Development Specialist"/>
    <s v="Kantor Fungsional Non Operasional - Menara Sudirman"/>
    <s v="JAKARTA SELATAN"/>
    <s v="Dki Jakarta"/>
    <d v="1996-11-28T00:00:00"/>
    <d v="2022-06-13T00:00:00"/>
    <s v="Male"/>
    <s v="KFNO"/>
    <s v="Muhammad.Algifari@cimbniaga.co.id"/>
    <s v="D-4"/>
    <n v="3040101"/>
    <s v="RINI INDRIANI"/>
    <s v="Head of Syariah Community"/>
    <m/>
    <m/>
    <m/>
    <m/>
    <x v="1"/>
    <m/>
    <m/>
    <x v="0"/>
    <n v="0"/>
    <x v="0"/>
    <n v="0"/>
    <x v="0"/>
    <n v="0"/>
  </r>
  <r>
    <n v="5601269"/>
    <s v="BAGUS REFALDI"/>
    <s v="U8"/>
    <x v="7"/>
    <s v="Syariah Consumer &amp; Emerging Business Banking"/>
    <s v="Syariah Community"/>
    <s v="Syariah Community Business Development D3"/>
    <s v="Syariah Community Business Development D4"/>
    <s v="Syariah Community Business Development Specialist"/>
    <s v="Syariah Community Business Development Specialist"/>
    <s v="Kantor Fungsional Non Operasional - Menara Sudirman"/>
    <s v="JAKARTA SELATAN"/>
    <s v="Dki Jakarta"/>
    <d v="1996-10-16T00:00:00"/>
    <d v="2025-09-29T00:00:00"/>
    <s v="Male"/>
    <s v="KFNO"/>
    <s v="bagus.refaldi@cimbniaga.co.id"/>
    <s v="D-4"/>
    <n v="3040101"/>
    <s v="RINI INDRIANI"/>
    <s v="Head of Syariah Community"/>
    <m/>
    <m/>
    <m/>
    <m/>
    <x v="1"/>
    <m/>
    <m/>
    <x v="0"/>
    <n v="0"/>
    <x v="1"/>
    <e v="#N/A"/>
    <x v="1"/>
    <e v="#N/A"/>
  </r>
  <r>
    <n v="3030342"/>
    <s v="ERVIN DWI YULITA"/>
    <s v="U4"/>
    <x v="7"/>
    <s v="Syariah Consumer &amp; Emerging Business Banking"/>
    <s v="Syariah Community"/>
    <s v="Syariah Community D3 - Out Region"/>
    <s v="---"/>
    <s v="Syariah Community Head"/>
    <s v="Syariah Community Head"/>
    <s v="Kantor Fungsional Non Operasional - Menara Sudirman"/>
    <s v="JAKARTA SELATAN"/>
    <s v="Dki Jakarta"/>
    <d v="1985-07-13T00:00:00"/>
    <d v="2016-02-01T00:00:00"/>
    <s v="Female"/>
    <s v="KFNO"/>
    <s v="ERVIN.YULITA@CIMBNIAGA.CO.ID"/>
    <s v="D-3"/>
    <n v="3040101"/>
    <s v="RINI INDRIANI"/>
    <s v="Head of Syariah Community"/>
    <m/>
    <m/>
    <m/>
    <m/>
    <x v="1"/>
    <m/>
    <m/>
    <x v="0"/>
    <n v="0.3"/>
    <x v="0"/>
    <n v="0"/>
    <x v="0"/>
    <n v="0.15"/>
  </r>
  <r>
    <n v="5359199"/>
    <s v="LHASTRI MARIANI PUTRI"/>
    <s v="U8"/>
    <x v="7"/>
    <s v="Syariah Consumer &amp; Emerging Business Banking"/>
    <s v="Syariah Community"/>
    <s v="Syariah Community D3 - Out Region"/>
    <s v="Syariah Community D4 - Semarang"/>
    <s v="Syariah Community Specialist"/>
    <s v="Syariah Community Specialist"/>
    <s v="KCS - Ring Road - SMRR"/>
    <s v="MEDAN"/>
    <s v="Sumatera Utara"/>
    <d v="1981-06-03T00:00:00"/>
    <d v="2021-12-06T00:00:00"/>
    <s v="Female"/>
    <s v="SMRR"/>
    <s v="Lhastri.Putri@cimbniaga.co.id"/>
    <s v="D-4"/>
    <n v="3030342"/>
    <s v="ERVIN DWI YULITA"/>
    <s v="Syariah Community Head - Out Region"/>
    <m/>
    <m/>
    <m/>
    <m/>
    <x v="1"/>
    <m/>
    <m/>
    <x v="0"/>
    <n v="0"/>
    <x v="0"/>
    <n v="0"/>
    <x v="0"/>
    <n v="0"/>
  </r>
  <r>
    <n v="5404906"/>
    <s v="MUHAMMAD DONNI RIYANGGA"/>
    <s v="U5"/>
    <x v="7"/>
    <s v="Syariah Consumer &amp; Emerging Business Banking"/>
    <s v="Syariah Community"/>
    <s v="Syariah Community D3 - Out Region"/>
    <s v="Syariah Community D4 - Yogyakarta"/>
    <s v="Syariah Community Specialist"/>
    <s v="Syariah Community Specialist"/>
    <s v="KC - Yogyakarta - Sudirman 50 - YOG"/>
    <s v="YOGYAKARTA"/>
    <s v="D I  Yogyakarta"/>
    <d v="1984-01-15T00:00:00"/>
    <d v="2024-04-01T00:00:00"/>
    <s v="Male"/>
    <s v="YOG"/>
    <s v="muhammad.riyangga@cimbniaga.co.id"/>
    <s v="D-4"/>
    <n v="3030342"/>
    <s v="ERVIN DWI YULITA"/>
    <s v="Syariah Community Head - Out Region"/>
    <m/>
    <m/>
    <m/>
    <m/>
    <x v="1"/>
    <m/>
    <m/>
    <x v="0"/>
    <n v="0.3"/>
    <x v="0"/>
    <n v="0"/>
    <x v="0"/>
    <n v="0.15"/>
  </r>
  <r>
    <n v="5601369"/>
    <s v="ASTRI PIESCA RINI"/>
    <s v="U2"/>
    <x v="7"/>
    <s v="Syariah Consumer &amp; Emerging Business Banking"/>
    <s v="Syariah Consumer &amp; EBB Business"/>
    <s v="---"/>
    <s v="---"/>
    <s v="Head of Syariah Consumer &amp; EBB Business"/>
    <s v="Head of Syariah Consumer &amp; EBB Business"/>
    <s v="Kantor Fungsional Non Operasional - Menara Sudirman"/>
    <s v="JAKARTA SELATAN"/>
    <s v="Dki Jakarta"/>
    <d v="1982-03-09T00:00:00"/>
    <d v="2025-12-15T00:00:00"/>
    <s v="Female"/>
    <s v="KFNO"/>
    <s v="Astri.Rini@cimbniaga.co.id"/>
    <s v="D-2"/>
    <n v="3036422"/>
    <s v="BUNG ALDILLA"/>
    <s v="Chief Syariah Consumer &amp; Emerging Business Banking"/>
    <m/>
    <m/>
    <m/>
    <m/>
    <x v="1"/>
    <m/>
    <m/>
    <x v="1"/>
    <n v="1"/>
    <x v="1"/>
    <e v="#N/A"/>
    <x v="1"/>
    <e v="#N/A"/>
  </r>
  <r>
    <n v="3030850"/>
    <s v="M. SYAEFUL HUDA"/>
    <s v="U3"/>
    <x v="7"/>
    <s v="Syariah Consumer &amp; Emerging Business Banking"/>
    <s v="Syariah Consumer &amp; EBB Business"/>
    <s v="Syariah Consumer Financing Product &amp; Business Development"/>
    <s v="---"/>
    <s v="Syariah Consumer Financing Product &amp; Business Development Head"/>
    <s v="Syariah Consumer Financing Product &amp; Business Development Head"/>
    <s v="Kantor Fungsional Non Operasional - Menara Sudirman"/>
    <s v="JAKARTA SELATAN"/>
    <s v="Dki Jakarta"/>
    <d v="1975-05-13T00:00:00"/>
    <d v="2016-06-02T00:00:00"/>
    <s v="Male"/>
    <s v="KFNO"/>
    <s v="M.SYAEFULHUDA@CIMBNIAGA.CO.ID"/>
    <s v="D-3"/>
    <n v="5601369"/>
    <s v="ASTRI PIESCA RINI"/>
    <s v="Head of Syariah Consumer &amp; EBB Business"/>
    <m/>
    <m/>
    <m/>
    <m/>
    <x v="1"/>
    <m/>
    <m/>
    <x v="0"/>
    <n v="0"/>
    <x v="0"/>
    <n v="0"/>
    <x v="0"/>
    <n v="0"/>
  </r>
  <r>
    <n v="3003817"/>
    <s v="MUHAMMAD YUSUF"/>
    <s v="U4"/>
    <x v="7"/>
    <s v="Syariah Consumer &amp; Emerging Business Banking"/>
    <s v="Syariah Consumer &amp; EBB Business"/>
    <s v="Syariah Consumer Financing Product &amp; Business Development"/>
    <s v="Syariah Consumer Financing &amp; Business Enablement D3"/>
    <s v="Syariah Consumer Financing &amp; Business Enablement Head"/>
    <s v="Syariah Consumer Financing &amp; Business Enablement Head"/>
    <s v="Kantor Fungsional Non Operasional - Menara Sudirman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2425"/>
    <s v="AFRINALDI"/>
    <s v="U4"/>
    <x v="7"/>
    <s v="Syariah Consumer &amp; Emerging Business Banking"/>
    <s v="Syariah Consumer &amp; EBB Business"/>
    <s v="Syariah Consumer Financing Product &amp; Business Development"/>
    <s v="Syariah Secured Financing Product &amp; Business Development"/>
    <s v="Syariah Secured Financing Product &amp; Business Development Head"/>
    <s v="Syariah Secured Financing Product &amp; Business Development Head"/>
    <s v="Kantor Fungsional Non Operasional - Menara Sudirman"/>
    <s v="JAKARTA SELATAN"/>
    <s v="Dki Jakarta"/>
    <d v="1982-04-27T00:00:00"/>
    <d v="2013-04-16T00:00:00"/>
    <s v="Male"/>
    <s v="KFNO"/>
    <s v="AFRINALDI@CIMBNIAGA.CO.ID"/>
    <s v="D-4"/>
    <n v="3030850"/>
    <s v="M. SYAEFUL HUDA"/>
    <s v="Syariah Consumer Financing Product &amp; Business Development Head"/>
    <m/>
    <m/>
    <m/>
    <m/>
    <x v="1"/>
    <m/>
    <m/>
    <x v="0"/>
    <n v="0"/>
    <x v="0"/>
    <n v="0"/>
    <x v="0"/>
    <n v="0"/>
  </r>
  <r>
    <n v="3023536"/>
    <s v="ACHMAD FAUZI"/>
    <s v="U5"/>
    <x v="7"/>
    <s v="Syariah Consumer &amp; Emerging Business Banking"/>
    <s v="Syariah Consumer &amp; EBB Business"/>
    <s v="Syariah Consumer Financing Product &amp; Business Development"/>
    <s v="Syariah Consumer Financing &amp; Business Enablement D3"/>
    <s v="Syariah Consumer Financing Business &amp; Enablement Specialist"/>
    <s v="Syariah Consumer Financing Business &amp; Enablement Specialist"/>
    <s v="Kantor Fungsional Non Operasional - Menara Sudirman"/>
    <s v="JAKARTA SELATAN"/>
    <s v="Dki Jakarta"/>
    <d v="1984-07-30T00:00:00"/>
    <d v="2013-07-01T00:00:00"/>
    <s v="Male"/>
    <s v="KFNO"/>
    <s v="ACHMAD.FAUZI2@CIMBNIAGA.CO.ID"/>
    <s v="D-5"/>
    <n v="3030850"/>
    <s v="M. SYAEFUL HUDA"/>
    <s v="Syariah Consumer Financing Product &amp; Business Development Head"/>
    <m/>
    <m/>
    <m/>
    <m/>
    <x v="1"/>
    <m/>
    <m/>
    <x v="0"/>
    <n v="0"/>
    <x v="0"/>
    <n v="0"/>
    <x v="0"/>
    <n v="0"/>
  </r>
  <r>
    <n v="5424218"/>
    <s v="MOHAMMAD FAHRY IHRAM HUMALA"/>
    <s v="U6"/>
    <x v="7"/>
    <s v="Syariah Consumer &amp; Emerging Business Banking"/>
    <s v="Syariah Consumer &amp; EBB Business"/>
    <s v="Syariah Consumer Financing Product &amp; Business Development"/>
    <s v="Syariah Consumer Financing &amp; Business Enablement D3"/>
    <s v="Syariah Consumer Financing Business &amp; Enablement Specialist"/>
    <s v="Syariah Consumer Financing Business &amp; Enablement Specialist"/>
    <s v="Kantor Fungsional Non Operasional - Menara Sudirman"/>
    <s v="JAKARTA SELATAN"/>
    <s v="Dki Jakarta"/>
    <d v="1990-07-18T00:00:00"/>
    <d v="2025-03-24T00:00:00"/>
    <s v="Male"/>
    <s v="KFNO"/>
    <s v="mohammad.humala@cimbniaga.co.id"/>
    <s v="D-5"/>
    <n v="3030850"/>
    <s v="M. SYAEFUL HUDA"/>
    <s v="Syariah Consumer Financing Product &amp; Business Development Head"/>
    <m/>
    <m/>
    <m/>
    <m/>
    <x v="1"/>
    <m/>
    <m/>
    <x v="0"/>
    <n v="0"/>
    <x v="0"/>
    <n v="0"/>
    <x v="0"/>
    <n v="0"/>
  </r>
  <r>
    <n v="5422336"/>
    <s v="DINDA DIVAULIA"/>
    <s v="U9"/>
    <x v="7"/>
    <s v="Syariah Consumer &amp; Emerging Business Banking"/>
    <s v="Syariah Consumer &amp; EBB Business"/>
    <s v="Syariah Consumer Financing Product &amp; Business Development"/>
    <s v="Syariah Consumer Financing &amp; Business Enablement D3"/>
    <s v="Syariah Customer Journey &amp; Loyalty Specialist"/>
    <s v="Syariah Customer Journey &amp; Loyalty Specialist"/>
    <s v="Kantor Fungsional Non Operasional - Menara Sudirman"/>
    <s v="JAKARTA SELATAN"/>
    <s v="Dki Jakarta"/>
    <d v="2001-08-17T00:00:00"/>
    <d v="2025-02-17T00:00:00"/>
    <s v="Female"/>
    <s v="KFNO"/>
    <s v="dinda.divaulia2@cimbniaga.co.id"/>
    <s v="D-5"/>
    <n v="3030850"/>
    <s v="M. SYAEFUL HUDA"/>
    <s v="Syariah Consumer Financing Product &amp; Business Development Head"/>
    <m/>
    <m/>
    <m/>
    <m/>
    <x v="1"/>
    <m/>
    <m/>
    <x v="1"/>
    <n v="1"/>
    <x v="0"/>
    <n v="0"/>
    <x v="0"/>
    <n v="0.5"/>
  </r>
  <r>
    <n v="3024160"/>
    <s v="ADE PURNAMA"/>
    <s v="U6"/>
    <x v="7"/>
    <s v="Syariah Consumer &amp; Emerging Business Banking"/>
    <s v="Syariah Consumer &amp; EBB Business"/>
    <s v="Syariah Consumer Financing Product &amp; Business Development"/>
    <s v="Syariah Secured Financing Product &amp; Business Development"/>
    <s v="Syariah Secured Financing Portfolio Management Specialist"/>
    <s v="Syariah Secured Financing Portfolio Management Specialist"/>
    <s v="Kantor Fungsional Non Operasional - Menara Sudirman"/>
    <s v="JAKARTA SELATAN"/>
    <s v="Dki Jakarta"/>
    <d v="1984-10-27T00:00:00"/>
    <d v="2013-10-01T00:00:00"/>
    <s v="Male"/>
    <s v="KFNO"/>
    <s v="ADE.PURNAMA@CIMBNIAGA.CO.ID"/>
    <s v="D-5"/>
    <n v="3022425"/>
    <s v="AFRINALDI"/>
    <s v="Syariah Secured Financing Product &amp; Business Development Head"/>
    <m/>
    <m/>
    <m/>
    <m/>
    <x v="1"/>
    <m/>
    <m/>
    <x v="0"/>
    <n v="0"/>
    <x v="0"/>
    <n v="0"/>
    <x v="0"/>
    <n v="0"/>
  </r>
  <r>
    <n v="3019086"/>
    <s v="SHAKTI NASTITI SUPARYAH"/>
    <s v="U6"/>
    <x v="7"/>
    <s v="Syariah Consumer &amp; Emerging Business Banking"/>
    <s v="Syariah Consumer &amp; EBB Business"/>
    <s v="Syariah Consumer Financing Product &amp; Business Development"/>
    <s v="Syariah Secured Financing Product &amp; Business Development"/>
    <s v="Syariah Secured Product &amp; Business Development Specialist"/>
    <s v="Syariah Secured Product &amp; Business Development Specialist"/>
    <s v="Kantor Fungsional Non Operasional - Menara Sudirman"/>
    <s v="JAKARTA SELATAN"/>
    <s v="Dki Jakarta"/>
    <d v="1989-02-08T00:00:00"/>
    <d v="2012-05-09T00:00:00"/>
    <s v="Female"/>
    <s v="KFNO"/>
    <s v="SHAKTI.NS@CIMBNIAGA.CO.ID"/>
    <s v="D-5"/>
    <n v="3022425"/>
    <s v="AFRINALDI"/>
    <s v="Syariah Secured Financing Product &amp; Business Development Head"/>
    <m/>
    <m/>
    <m/>
    <m/>
    <x v="1"/>
    <m/>
    <m/>
    <x v="0"/>
    <n v="0"/>
    <x v="0"/>
    <n v="0"/>
    <x v="0"/>
    <n v="0"/>
  </r>
  <r>
    <n v="5600588"/>
    <s v="FITRIA"/>
    <s v="U8"/>
    <x v="7"/>
    <s v="Syariah Consumer &amp; Emerging Business Banking"/>
    <s v="Syariah Consumer &amp; EBB Business"/>
    <s v="Syariah Consumer Financing Product &amp; Business Development"/>
    <s v="Syariah Secured Financing Product &amp; Business Development"/>
    <s v="Syariah Secured Product &amp; Business Development Specialist"/>
    <s v="Syariah Secured Product &amp; Business Development Specialist"/>
    <s v="Kantor Fungsional Non Operasional - Menara Sudirman"/>
    <s v="JAKARTA SELATAN"/>
    <s v="Dki Jakarta"/>
    <d v="1992-07-30T00:00:00"/>
    <d v="2025-07-21T00:00:00"/>
    <s v="Female"/>
    <s v="KFNO"/>
    <s v="fitria.fitria@cimbniaga.co.id"/>
    <s v="D-5"/>
    <n v="3022425"/>
    <s v="AFRINALDI"/>
    <s v="Syariah Secured Financing Product &amp; Business Development Head"/>
    <m/>
    <m/>
    <m/>
    <m/>
    <x v="1"/>
    <m/>
    <m/>
    <x v="0"/>
    <n v="0"/>
    <x v="0"/>
    <n v="0"/>
    <x v="0"/>
    <n v="0"/>
  </r>
  <r>
    <n v="3031210"/>
    <s v="FERRY FINENKO"/>
    <s v="U3"/>
    <x v="7"/>
    <s v="Syariah Consumer &amp; Emerging Business Banking"/>
    <s v="Syariah Consumer &amp; EBB Business"/>
    <s v="Syariah Consumer Financing Sales &amp; Acquisition"/>
    <s v="---"/>
    <s v="Syariah Consumer Financing Sales &amp; Acquisition Head"/>
    <s v="Syariah Consumer Financing Sales &amp; Acquisition Head"/>
    <s v="Kantor Fungsional Non Operasional - Menara Sudirman"/>
    <s v="JAKARTA SELATAN"/>
    <s v="Dki Jakarta"/>
    <d v="1982-02-01T00:00:00"/>
    <d v="2016-06-06T00:00:00"/>
    <s v="Male"/>
    <s v="KFNO"/>
    <s v="FERRY.FINENKO@CIMBNIAGA.CO.ID"/>
    <s v="D-3"/>
    <n v="5601369"/>
    <s v="ASTRI PIESCA RINI"/>
    <s v="Head of Syariah Consumer &amp; EBB Business"/>
    <m/>
    <m/>
    <m/>
    <m/>
    <x v="1"/>
    <m/>
    <m/>
    <x v="0"/>
    <n v="0"/>
    <x v="0"/>
    <n v="0"/>
    <x v="0"/>
    <n v="0"/>
  </r>
  <r>
    <n v="5600157"/>
    <s v="NENNY ZULFARIDA"/>
    <s v="U5"/>
    <x v="7"/>
    <s v="Syariah Consumer &amp; Emerging Business Banking"/>
    <s v="Syariah Consumer &amp; EBB Business"/>
    <s v="Syariah Consumer Financing Sales &amp; Acquisition"/>
    <s v="Syariah Consumer Financing &amp; Business Alignment"/>
    <s v="Syariah Consumer Financing &amp; Business Alignment Head"/>
    <s v="Syariah Consumer Financing &amp; Business Alignment Head"/>
    <s v="Kantor Fungsional Non Operasional - Menara Sudirman"/>
    <s v="JAKARTA SELATAN"/>
    <s v="Dki Jakarta"/>
    <d v="1978-10-14T00:00:00"/>
    <d v="2025-06-11T00:00:00"/>
    <s v="Female"/>
    <s v="KFNO"/>
    <s v="Nenny.Zulfarida@cimbniaga.co.id"/>
    <s v="D-4"/>
    <n v="3031210"/>
    <s v="FERRY FINENKO"/>
    <s v="Syariah Consumer Financing Sales &amp; Acquisition Head"/>
    <m/>
    <m/>
    <m/>
    <m/>
    <x v="1"/>
    <m/>
    <m/>
    <x v="0"/>
    <n v="0.5"/>
    <x v="0"/>
    <n v="0"/>
    <x v="0"/>
    <n v="0.25"/>
  </r>
  <r>
    <n v="3032877"/>
    <s v="SASHA ANGGEA"/>
    <s v="U5"/>
    <x v="7"/>
    <s v="Syariah Consumer &amp; Emerging Business Banking"/>
    <s v="Syariah Consumer &amp; EBB Business"/>
    <s v="Syariah Consumer Financing Sales &amp; Acquisition"/>
    <s v="Syariah Mortgage Sales Management - BAA"/>
    <s v="Syariah Mortgage Sales Management Specialist"/>
    <s v="Syariah Mortgage Sales Management Specialist"/>
    <s v="Kantor Fungsional Non Operasional - Menara Sudirman"/>
    <s v="JAKARTA SELATAN"/>
    <s v="Dki Jakarta"/>
    <d v="1982-07-10T00:00:00"/>
    <d v="2017-01-09T00:00:00"/>
    <s v="Female"/>
    <s v="KFNO"/>
    <s v="SASHA.ANGGEA@CIMBNIAGA.CO.ID"/>
    <s v="D-4"/>
    <n v="3031210"/>
    <s v="FERRY FINENKO"/>
    <s v="Syariah Consumer Financing Sales &amp; Acquisition Head"/>
    <m/>
    <m/>
    <m/>
    <m/>
    <x v="1"/>
    <m/>
    <m/>
    <x v="0"/>
    <n v="0"/>
    <x v="0"/>
    <n v="0"/>
    <x v="0"/>
    <n v="0"/>
  </r>
  <r>
    <n v="3031458"/>
    <s v="MOCHAMMAD AKBARRIZKY"/>
    <s v="U4"/>
    <x v="7"/>
    <s v="Syariah Consumer &amp; Emerging Business Banking"/>
    <s v="Syariah Community"/>
    <s v="Syariah Community &amp; Partnership"/>
    <s v="---"/>
    <s v="Syariah Community &amp; Partnership Head"/>
    <s v="Syariah Community &amp; Partnership Head"/>
    <s v="Kantor Fungsional Non Operasional - Menara Sudirman"/>
    <s v="JAKARTA SELATAN"/>
    <s v="Dki Jakarta"/>
    <d v="1989-08-17T00:00:00"/>
    <d v="2016-07-15T00:00:00"/>
    <s v="Male"/>
    <s v="KFNO"/>
    <s v="MOCHAMMAD.AKBARRIZKY@CIMBNIAGA.CO.ID"/>
    <s v="D-3"/>
    <n v="3040101"/>
    <s v="RINI INDRIANI"/>
    <s v="Head of Syariah Community"/>
    <m/>
    <m/>
    <m/>
    <m/>
    <x v="1"/>
    <m/>
    <m/>
    <x v="0"/>
    <n v="0"/>
    <x v="0"/>
    <n v="0"/>
    <x v="0"/>
    <n v="0"/>
  </r>
  <r>
    <n v="3005115"/>
    <s v="LENNI SUSANTI"/>
    <s v="U4"/>
    <x v="7"/>
    <s v="Syariah Consumer &amp; Emerging Business Banking"/>
    <s v="Syariah Consumer &amp; EBB Business"/>
    <s v="Syariah Consumer Financing Sales &amp; Acquisition"/>
    <s v="Syariah Consumer Financing Sales - Jatim &amp; Kalindtim"/>
    <s v="Syariah Consumer Financing Sales Specialist"/>
    <s v="Syariah Consumer Financing Sales Specialist"/>
    <s v="KCS - Surabaya - Darmo - SSBY"/>
    <s v="SURABAYA"/>
    <s v="Jawa Timur"/>
    <d v="1975-01-23T00:00:00"/>
    <d v="2000-08-23T00:00:00"/>
    <s v="Female"/>
    <s v="SSBY"/>
    <s v="LENNI@CIMBNIAGA.CO.ID"/>
    <s v="D-4"/>
    <n v="3031210"/>
    <s v="FERRY FINENKO"/>
    <s v="Syariah Consumer Financing Sales &amp; Acquisition Head"/>
    <m/>
    <m/>
    <m/>
    <m/>
    <x v="1"/>
    <m/>
    <m/>
    <x v="0"/>
    <n v="0"/>
    <x v="0"/>
    <n v="0"/>
    <x v="0"/>
    <n v="0"/>
  </r>
  <r>
    <n v="3005113"/>
    <s v="DAVID MARULITUA PARDOMUAN NAPITUPULU"/>
    <s v="U5"/>
    <x v="7"/>
    <s v="Syariah Consumer &amp; Emerging Business Banking"/>
    <s v="Syariah Consumer &amp; EBB Business"/>
    <s v="Syariah Consumer Financing Sales &amp; Acquisition"/>
    <s v="Syariah Consumer Financing Sales - Sumatera"/>
    <s v="Syariah Consumer Financing Sales Specialist"/>
    <s v="Syariah Consumer Financing Sales Specialist"/>
    <s v="KCS - Ring Road - SMRR"/>
    <s v="MEDAN"/>
    <s v="Sumatera Utara"/>
    <d v="1974-02-15T00:00:00"/>
    <d v="2000-08-23T00:00:00"/>
    <s v="Male"/>
    <s v="SMRR"/>
    <s v="DAVID@CIMBNIAGA.CO.ID"/>
    <s v="D-4"/>
    <n v="3031210"/>
    <s v="FERRY FINENKO"/>
    <s v="Syariah Consumer Financing Sales &amp; Acquisition Head"/>
    <m/>
    <m/>
    <m/>
    <m/>
    <x v="1"/>
    <m/>
    <m/>
    <x v="0"/>
    <n v="0"/>
    <x v="0"/>
    <n v="0"/>
    <x v="0"/>
    <n v="0"/>
  </r>
  <r>
    <n v="3034362"/>
    <s v="CHRISTIANI ROSANA"/>
    <s v="U6"/>
    <x v="7"/>
    <s v="Syariah Consumer &amp; Emerging Business Banking"/>
    <s v="Syariah Consumer &amp; EBB Business"/>
    <s v="Syariah Consumer Financing Sales &amp; Acquisition"/>
    <s v="Syariah Consumer Financing &amp; Business Alignment"/>
    <s v="Syariah Mortgage Channeling Specialist"/>
    <s v="Syariah Mortgage Channeling Specialist"/>
    <s v="Kantor Fungsional Non Operasional - Menara Sudirman"/>
    <s v="JAKARTA SELATAN"/>
    <s v="Dki Jakarta"/>
    <d v="1984-12-26T00:00:00"/>
    <d v="2017-10-02T00:00:00"/>
    <s v="Female"/>
    <s v="KFNO"/>
    <s v="CHRISTIANI.ROSANA@CIMBNIAGA.CO.ID"/>
    <s v="D-5"/>
    <n v="5600157"/>
    <s v="NENNY ZULFARIDA"/>
    <s v="Syariah Consumer Financing &amp; Business Alignment Head"/>
    <m/>
    <m/>
    <m/>
    <m/>
    <x v="1"/>
    <m/>
    <m/>
    <x v="0"/>
    <n v="0"/>
    <x v="0"/>
    <n v="0"/>
    <x v="0"/>
    <n v="0"/>
  </r>
  <r>
    <n v="5421617"/>
    <s v="AULIA ADE PUSPITA"/>
    <s v="U9"/>
    <x v="7"/>
    <s v="Syariah Consumer &amp; Emerging Business Banking"/>
    <s v="Syariah Consumer &amp; EBB Business"/>
    <s v="Syariah Consumer Financing Sales &amp; Acquisition"/>
    <s v="Syariah Consumer Financing &amp; Business Alignment"/>
    <s v="Syariah Mortgage Channeling Specialist"/>
    <s v="Syariah Mortgage Channeling Specialist"/>
    <s v="Kantor Fungsional Non Operasional - Menara Sudirman"/>
    <s v="JAKARTA SELATAN"/>
    <s v="Dki Jakarta"/>
    <d v="1999-06-26T00:00:00"/>
    <d v="2025-02-10T00:00:00"/>
    <s v="Female"/>
    <s v="KFNO"/>
    <s v="aulia.puspita2@cimbniaga.co.id"/>
    <s v="D-5"/>
    <n v="5600157"/>
    <s v="NENNY ZULFARIDA"/>
    <s v="Syariah Consumer Financing &amp; Business Alignment Head"/>
    <m/>
    <m/>
    <m/>
    <m/>
    <x v="1"/>
    <m/>
    <m/>
    <x v="0"/>
    <n v="0"/>
    <x v="0"/>
    <n v="0"/>
    <x v="0"/>
    <n v="0"/>
  </r>
  <r>
    <n v="5421770"/>
    <s v="EMIRIA RUFAIDAH BASRI"/>
    <s v="U7"/>
    <x v="7"/>
    <s v="Syariah Consumer &amp; Emerging Business Banking"/>
    <s v="Syariah Consumer &amp; EBB Business"/>
    <s v="Syariah Consumer Financing Sales &amp; Acquisition"/>
    <s v="Syariah Consumer Financing &amp; Business Alignment"/>
    <s v="Syariah Mortgage Developer Specialist"/>
    <s v="Syariah Mortgage Developer Specialist"/>
    <s v="Kantor Fungsional Non Operasional - Menara Sudirman"/>
    <s v="JAKARTA SELATAN"/>
    <s v="Dki Jakarta"/>
    <d v="1989-10-17T00:00:00"/>
    <d v="2025-03-17T00:00:00"/>
    <s v="Female"/>
    <s v="KFNO"/>
    <s v="emiria.basri@cimbniaga.co.id"/>
    <s v="D-5"/>
    <n v="5600157"/>
    <s v="NENNY ZULFARIDA"/>
    <s v="Syariah Consumer Financing &amp; Business Alignment Head"/>
    <m/>
    <m/>
    <m/>
    <m/>
    <x v="1"/>
    <m/>
    <m/>
    <x v="0"/>
    <n v="0.1"/>
    <x v="0"/>
    <n v="0"/>
    <x v="0"/>
    <n v="0.05"/>
  </r>
  <r>
    <n v="5421782"/>
    <s v="FITRAH MAISARAH"/>
    <s v="U7"/>
    <x v="7"/>
    <s v="Syariah Consumer &amp; Emerging Business Banking"/>
    <s v="Syariah Consumer &amp; EBB Business"/>
    <s v="Syariah Consumer Financing Sales &amp; Acquisition"/>
    <s v="Syariah Consumer Financing &amp; Business Alignment"/>
    <s v="Syariah Mortgage Developer Specialist"/>
    <s v="Syariah Mortgage Developer Specialist"/>
    <s v="Kantor Fungsional Non Operasional - Menara Sudirman"/>
    <s v="JAKARTA SELATAN"/>
    <s v="Dki Jakarta"/>
    <d v="1988-05-21T00:00:00"/>
    <d v="2025-03-24T00:00:00"/>
    <s v="Female"/>
    <s v="KFNO"/>
    <s v="fitrah.maisarah@cimbniaga.co.id"/>
    <s v="D-5"/>
    <n v="5600157"/>
    <s v="NENNY ZULFARIDA"/>
    <s v="Syariah Consumer Financing &amp; Business Alignment Head"/>
    <m/>
    <m/>
    <m/>
    <m/>
    <x v="1"/>
    <m/>
    <m/>
    <x v="0"/>
    <n v="0"/>
    <x v="0"/>
    <n v="0"/>
    <x v="0"/>
    <n v="0"/>
  </r>
  <r>
    <n v="5600114"/>
    <s v="SHINTA YULIA ANGGRAINI"/>
    <s v="U6"/>
    <x v="7"/>
    <s v="Syariah Consumer &amp; Emerging Business Banking"/>
    <s v="Syariah Consumer &amp; EBB Business"/>
    <s v="Syariah Consumer Financing Sales &amp; Acquisition"/>
    <s v="Syariah Consumer Financing &amp; Business Alignment"/>
    <s v="Syariah Mortgage Primary Back End Specialist"/>
    <s v="Syariah Mortgage Primary Back End Specialist"/>
    <s v="Kantor Fungsional Non Operasional - Menara Sudirman"/>
    <s v="JAKARTA SELATAN"/>
    <s v="Dki Jakarta"/>
    <d v="1980-07-02T00:00:00"/>
    <d v="2025-04-21T00:00:00"/>
    <s v="Female"/>
    <s v="KFNO"/>
    <s v="Shinta.YuliaAnggraini@cimbniaga.co.id"/>
    <s v="D-5"/>
    <n v="5600157"/>
    <s v="NENNY ZULFARIDA"/>
    <s v="Syariah Consumer Financing &amp; Business Alignment Head"/>
    <m/>
    <m/>
    <m/>
    <m/>
    <x v="1"/>
    <m/>
    <m/>
    <x v="0"/>
    <n v="0"/>
    <x v="0"/>
    <n v="0"/>
    <x v="0"/>
    <n v="0"/>
  </r>
  <r>
    <n v="5600395"/>
    <s v="AMANDA RIANY PUTRI"/>
    <s v="U7"/>
    <x v="7"/>
    <s v="Syariah Consumer &amp; Emerging Business Banking"/>
    <s v="Syariah Consumer &amp; EBB Business"/>
    <s v="Syariah Consumer Financing Sales &amp; Acquisition"/>
    <s v="Syariah Consumer Financing &amp; Business Alignment"/>
    <s v="Syariah Mortgage Primary Back End Specialist"/>
    <s v="Syariah Mortgage Primary Back End Specialist"/>
    <s v="Kantor Fungsional Non Operasional - Menara Sudirman"/>
    <s v="JAKARTA SELATAN"/>
    <s v="Dki Jakarta"/>
    <d v="1996-11-06T00:00:00"/>
    <d v="2025-06-02T00:00:00"/>
    <s v="Female"/>
    <s v="KFNO"/>
    <s v="Amanda.Putri@cimbniaga.co.id"/>
    <s v="D-5"/>
    <n v="5600157"/>
    <s v="NENNY ZULFARIDA"/>
    <s v="Syariah Consumer Financing &amp; Business Alignment Head"/>
    <m/>
    <m/>
    <m/>
    <m/>
    <x v="1"/>
    <m/>
    <m/>
    <x v="0"/>
    <n v="0"/>
    <x v="0"/>
    <n v="0"/>
    <x v="0"/>
    <n v="0"/>
  </r>
  <r>
    <n v="3031184"/>
    <s v="RIDHA KRISTIANTI"/>
    <s v="U4"/>
    <x v="7"/>
    <s v="Syariah Consumer &amp; Emerging Business Banking"/>
    <s v="Syariah Consumer &amp; EBB Business"/>
    <s v="Syariah Consumer Funding &amp; WM Product"/>
    <s v="---"/>
    <s v="Syariah Consumer Funding &amp; WM Product Head"/>
    <s v="Syariah Consumer Funding &amp; WM Product Head"/>
    <s v="Kantor Fungsional Non Operasional - Menara Sudirman"/>
    <s v="JAKARTA SELATAN"/>
    <s v="Dki Jakarta"/>
    <d v="1980-07-13T00:00:00"/>
    <d v="2016-06-06T00:00:00"/>
    <s v="Female"/>
    <s v="KFNO"/>
    <s v="RIDHA.KRISTIANTI@CIMBNIAGA.CO.ID"/>
    <s v="D-3"/>
    <n v="5601369"/>
    <s v="ASTRI PIESCA RINI"/>
    <s v="Head of Syariah Consumer &amp; EBB Business"/>
    <m/>
    <m/>
    <m/>
    <m/>
    <x v="1"/>
    <m/>
    <m/>
    <x v="1"/>
    <n v="1"/>
    <x v="0"/>
    <n v="0"/>
    <x v="0"/>
    <n v="0.5"/>
  </r>
  <r>
    <n v="3009307"/>
    <s v="DINA AMINAH ALATAS"/>
    <s v="U6"/>
    <x v="7"/>
    <s v="Syariah Consumer &amp; Emerging Business Banking"/>
    <s v="Syariah Consumer &amp; EBB Business"/>
    <s v="Syariah Consumer Funding &amp; WM Product"/>
    <s v="Hajj &amp; Umra Business Process"/>
    <s v="Hajj &amp; Umra Business Process Manager"/>
    <s v="Hajj &amp; Umra Business Process Manager"/>
    <s v="Kantor Fungsional Non Operasional - Menara Sudirman"/>
    <s v="JAKARTA SELATAN"/>
    <s v="Dki Jakarta"/>
    <d v="1983-01-31T00:00:00"/>
    <d v="2007-12-01T00:00:00"/>
    <s v="Female"/>
    <s v="KFNO"/>
    <s v="DINA.ALATAS@CIMBNIAGA.CO.ID"/>
    <s v="D-4"/>
    <n v="3031184"/>
    <s v="RIDHA KRISTIANTI"/>
    <s v="Syariah Consumer Funding &amp; WM Product Head"/>
    <m/>
    <m/>
    <m/>
    <m/>
    <x v="1"/>
    <m/>
    <m/>
    <x v="1"/>
    <n v="1"/>
    <x v="0"/>
    <n v="0"/>
    <x v="0"/>
    <n v="0.5"/>
  </r>
  <r>
    <n v="5421704"/>
    <s v="WINDIRA KURNIADI"/>
    <s v="U5"/>
    <x v="7"/>
    <s v="Syariah Consumer &amp; Emerging Business Banking"/>
    <s v="Syariah Consumer &amp; EBB Business"/>
    <s v="Syariah Consumer Funding &amp; WM Product"/>
    <s v="Syariah Saving Account &amp; Time Deposit Development"/>
    <s v="Syariah Saving Account &amp; Time Deposit Development Head"/>
    <s v="Syariah Saving Account &amp; Time Deposit Development Head"/>
    <s v="Kantor Fungsional Non Operasional - Menara Sudirman"/>
    <s v="JAKARTA SELATAN"/>
    <s v="Dki Jakarta"/>
    <d v="1980-03-13T00:00:00"/>
    <d v="2025-02-03T00:00:00"/>
    <s v="Female"/>
    <s v="KFNO"/>
    <s v="windira.kurniadi@cimbniaga.co.id"/>
    <s v="D-4"/>
    <n v="3031184"/>
    <s v="RIDHA KRISTIANTI"/>
    <s v="Syariah Consumer Funding &amp; WM Product Head"/>
    <m/>
    <m/>
    <m/>
    <m/>
    <x v="1"/>
    <m/>
    <m/>
    <x v="1"/>
    <n v="1"/>
    <x v="0"/>
    <n v="0"/>
    <x v="0"/>
    <n v="0.5"/>
  </r>
  <r>
    <n v="5408569"/>
    <s v="KATHRYN"/>
    <s v="U5"/>
    <x v="7"/>
    <s v="Syariah Consumer &amp; Emerging Business Banking"/>
    <s v="Syariah Consumer &amp; EBB Business"/>
    <s v="Syariah Consumer Funding &amp; WM Product"/>
    <s v="Syariah Wealth Management &amp; Preferred Business"/>
    <s v="Syariah Wealth Management &amp; Preferred Business Head"/>
    <s v="Syariah Wealth Management &amp; Preferred Business Head"/>
    <s v="Kantor Fungsional Non Operasional - Menara Sudirman"/>
    <s v="JAKARTA SELATAN"/>
    <s v="Dki Jakarta"/>
    <d v="1986-05-26T00:00:00"/>
    <d v="2024-07-08T00:00:00"/>
    <s v="Female"/>
    <s v="KFNO"/>
    <s v="Kathryn@cimbniaga.co.id"/>
    <s v="D-4"/>
    <n v="3031184"/>
    <s v="RIDHA KRISTIANTI"/>
    <s v="Syariah Consumer Funding &amp; WM Product Head"/>
    <m/>
    <m/>
    <m/>
    <m/>
    <x v="1"/>
    <m/>
    <m/>
    <x v="1"/>
    <n v="1"/>
    <x v="0"/>
    <n v="0"/>
    <x v="0"/>
    <n v="0.5"/>
  </r>
  <r>
    <n v="5421295"/>
    <s v="ISTIKHOMAH"/>
    <s v="U9"/>
    <x v="7"/>
    <s v="Syariah Consumer &amp; Emerging Business Banking"/>
    <s v="Syariah Consumer &amp; EBB Business"/>
    <s v="Syariah Consumer Funding &amp; WM Product"/>
    <s v="Hajj &amp; Umra Business Process"/>
    <s v="BPKH &amp; Kemenag Transaction &amp; Reconciliation Officer"/>
    <s v="BPKH &amp; Kemenag Transaction &amp; Reconciliation Officer"/>
    <s v="Kantor Fungsional Non Operasional - Menara Sudirman"/>
    <s v="JAKARTA SELATAN"/>
    <s v="Dki Jakarta"/>
    <d v="1995-01-24T00:00:00"/>
    <d v="2025-01-30T00:00:00"/>
    <s v="Female"/>
    <s v="KFNO"/>
    <s v="Istikhomah2@cimbniaga.co.id"/>
    <s v="D-5"/>
    <n v="3009307"/>
    <s v="DINA AMINAH ALATAS"/>
    <s v="Hajj &amp; Umra Business Process Manager"/>
    <m/>
    <m/>
    <m/>
    <m/>
    <x v="1"/>
    <m/>
    <m/>
    <x v="0"/>
    <n v="0.1"/>
    <x v="0"/>
    <n v="0"/>
    <x v="0"/>
    <n v="0.05"/>
  </r>
  <r>
    <n v="5424278"/>
    <s v="ALDY FADILLAH"/>
    <s v="U9"/>
    <x v="7"/>
    <s v="Syariah Consumer &amp; Emerging Business Banking"/>
    <s v="Syariah Consumer &amp; EBB Business"/>
    <s v="Syariah Consumer Funding &amp; WM Product"/>
    <s v="Hajj &amp; Umra Business Process"/>
    <s v="Hajj &amp; Syariah Funding Support Officer"/>
    <s v="Hajj &amp; Syariah Funding Support Officer"/>
    <s v="Kantor Fungsional Non Operasional - Menara Sudirman"/>
    <s v="JAKARTA SELATAN"/>
    <s v="Dki Jakarta"/>
    <d v="1996-08-29T00:00:00"/>
    <d v="2025-03-24T00:00:00"/>
    <s v="Male"/>
    <s v="KFNO"/>
    <s v="aldy.fadillah@cimbniaga.co.id"/>
    <s v="D-5"/>
    <n v="3009307"/>
    <s v="DINA AMINAH ALATAS"/>
    <s v="Hajj &amp; Umra Business Process Manager"/>
    <m/>
    <m/>
    <m/>
    <m/>
    <x v="1"/>
    <m/>
    <m/>
    <x v="1"/>
    <n v="1"/>
    <x v="0"/>
    <n v="0"/>
    <x v="0"/>
    <n v="0.5"/>
  </r>
  <r>
    <n v="3017690"/>
    <s v="NOVIARTI ADIASTUTI"/>
    <s v="U5"/>
    <x v="7"/>
    <s v="Syariah Consumer &amp; Emerging Business Banking"/>
    <s v="Syariah Consumer &amp; EBB Business"/>
    <s v="Syariah Consumer Funding &amp; WM Product"/>
    <s v="Syariah Saving Account &amp; Time Deposit Development"/>
    <s v="Syariah Funding Campaign &amp; Specialist Team Leader"/>
    <s v="Syariah Funding Campaign &amp; Specialist Team Leader"/>
    <s v="Kantor Fungsional Non Operasional - Menara Sudirman"/>
    <s v="JAKARTA SELATAN"/>
    <s v="Dki Jakarta"/>
    <d v="1976-11-05T00:00:00"/>
    <d v="2011-11-17T00:00:00"/>
    <s v="Female"/>
    <s v="KFNO"/>
    <s v="NOVIARTI.ADIASTUTI@CIMBNIAGA.CO.ID"/>
    <s v="D-5"/>
    <n v="5421704"/>
    <s v="WINDIRA KURNIADI"/>
    <s v="Syariah Saving Account &amp; Time Deposit Development Head"/>
    <m/>
    <m/>
    <m/>
    <m/>
    <x v="1"/>
    <m/>
    <m/>
    <x v="0"/>
    <n v="0.6"/>
    <x v="0"/>
    <n v="0"/>
    <x v="0"/>
    <n v="0.3"/>
  </r>
  <r>
    <n v="3027862"/>
    <s v="NUR AISYAH DWI HEDIASRI"/>
    <s v="U6"/>
    <x v="7"/>
    <s v="Syariah Consumer &amp; Emerging Business Banking"/>
    <s v="Syariah Consumer &amp; EBB Business"/>
    <s v="Syariah Consumer Funding &amp; WM Product"/>
    <s v="Syariah Saving Account &amp; Time Deposit Development"/>
    <s v="Syariah Funding Specialist"/>
    <s v="Syariah Funding Specialist"/>
    <s v="Kantor Fungsional Non Operasional - Menara Sudirman"/>
    <s v="JAKARTA SELATAN"/>
    <s v="Dki Jakarta"/>
    <d v="1991-04-03T00:00:00"/>
    <d v="2014-11-14T00:00:00"/>
    <s v="Female"/>
    <s v="KFNO"/>
    <s v="NUR.HEDIASRI@CIMBNIAGA.CO.ID"/>
    <s v="D-6"/>
    <n v="3017690"/>
    <s v="NOVIARTI ADIASTUTI"/>
    <s v="Syariah Funding Campaign &amp; Specialist Team Leader"/>
    <m/>
    <m/>
    <m/>
    <m/>
    <x v="1"/>
    <m/>
    <m/>
    <x v="1"/>
    <n v="1"/>
    <x v="0"/>
    <n v="0"/>
    <x v="0"/>
    <n v="0.5"/>
  </r>
  <r>
    <n v="3033821"/>
    <s v="FIRMAN SAFTADIANSYAH"/>
    <s v="U6"/>
    <x v="7"/>
    <s v="Syariah Consumer &amp; Emerging Business Banking"/>
    <s v="Syariah Consumer &amp; EBB Business"/>
    <s v="Syariah Consumer Funding &amp; WM Product"/>
    <s v="Syariah Saving Account &amp; Time Deposit Development"/>
    <s v="Syariah Funding Specialist"/>
    <s v="Syariah Funding Specialist"/>
    <s v="Kantor Fungsional Non Operasional - Menara Sudirman"/>
    <s v="JAKARTA SELATAN"/>
    <s v="Dki Jakarta"/>
    <d v="1983-04-30T00:00:00"/>
    <d v="2017-07-03T00:00:00"/>
    <s v="Male"/>
    <s v="KFNO"/>
    <s v="FIRMAN.DIANSYAH@CIMBNIAGA.CO.ID"/>
    <s v="D-6"/>
    <n v="3017690"/>
    <s v="NOVIARTI ADIASTUTI"/>
    <s v="Syariah Funding Campaign &amp; Specialist Team Leader"/>
    <m/>
    <m/>
    <m/>
    <m/>
    <x v="1"/>
    <m/>
    <m/>
    <x v="1"/>
    <n v="1"/>
    <x v="0"/>
    <n v="0"/>
    <x v="0"/>
    <n v="0.5"/>
  </r>
  <r>
    <n v="3007018"/>
    <s v="DIAH KUSUMANINGRUM"/>
    <s v="U7"/>
    <x v="7"/>
    <s v="Syariah Consumer &amp; Emerging Business Banking"/>
    <s v="Syariah Consumer &amp; EBB Business"/>
    <s v="Syariah Consumer Funding &amp; WM Product"/>
    <s v="Syariah Saving Account &amp; Time Deposit Development"/>
    <s v="Syariah Funding Specialist"/>
    <s v="Syariah Funding Specialist"/>
    <s v="Kantor Fungsional Non Operasional - Menara Sudirman"/>
    <s v="JAKARTA SELATAN"/>
    <s v="Dki Jakarta"/>
    <d v="1982-07-15T00:00:00"/>
    <d v="2005-07-06T00:00:00"/>
    <s v="Female"/>
    <s v="KFNO"/>
    <s v="DIAH.KUSUMANINGRUM@CIMBNIAGA.CO.ID"/>
    <s v="D-6"/>
    <n v="3017690"/>
    <s v="NOVIARTI ADIASTUTI"/>
    <s v="Syariah Funding Campaign &amp; Specialist Team Leader"/>
    <m/>
    <m/>
    <m/>
    <m/>
    <x v="1"/>
    <m/>
    <m/>
    <x v="0"/>
    <n v="0.95"/>
    <x v="0"/>
    <n v="0"/>
    <x v="0"/>
    <n v="0.47499999999999998"/>
  </r>
  <r>
    <n v="3040776"/>
    <s v="M. SAPTO HARMAWAN"/>
    <s v="U7"/>
    <x v="7"/>
    <s v="Syariah Consumer &amp; Emerging Business Banking"/>
    <s v="Syariah Consumer &amp; EBB Business"/>
    <s v="Syariah Consumer Funding &amp; WM Product"/>
    <s v="Syariah Saving Account &amp; Time Deposit Development"/>
    <s v="Syariah Funding Specialist"/>
    <s v="Syariah Funding Specialist"/>
    <s v="Kantor Fungsional Non Operasional - Menara Sudirman"/>
    <s v="JAKARTA SELATAN"/>
    <s v="Dki Jakarta"/>
    <d v="1981-09-25T00:00:00"/>
    <d v="2020-03-09T00:00:00"/>
    <s v="Male"/>
    <s v="KFNO"/>
    <s v="M.HARMAWAN@CIMBNIAGA.CO.ID"/>
    <s v="D-6"/>
    <n v="3017690"/>
    <s v="NOVIARTI ADIASTUTI"/>
    <s v="Syariah Funding Campaign &amp; Specialist Team Leader"/>
    <m/>
    <m/>
    <m/>
    <m/>
    <x v="1"/>
    <m/>
    <m/>
    <x v="0"/>
    <n v="0.2"/>
    <x v="0"/>
    <n v="0"/>
    <x v="0"/>
    <n v="0.1"/>
  </r>
  <r>
    <n v="5414107"/>
    <s v="NANDA SYAHPUTRA"/>
    <s v="U7"/>
    <x v="7"/>
    <s v="Syariah Consumer &amp; Emerging Business Banking"/>
    <s v="Syariah Consumer &amp; EBB Business"/>
    <s v="Syariah Consumer Funding &amp; WM Product"/>
    <s v="Syariah Saving Account &amp; Time Deposit Development"/>
    <s v="Syariah Funding Specialist"/>
    <s v="Syariah Funding Specialist"/>
    <s v="Kantor Fungsional Non Operasional - Menara Sudirman"/>
    <s v="JAKARTA SELATAN"/>
    <s v="Dki Jakarta"/>
    <d v="1992-11-17T00:00:00"/>
    <d v="2024-09-23T00:00:00"/>
    <s v="Male"/>
    <s v="KFNO"/>
    <s v="nanda.syahputra@cimbniaga.co.id"/>
    <s v="D-6"/>
    <n v="3017690"/>
    <s v="NOVIARTI ADIASTUTI"/>
    <s v="Syariah Funding Campaign &amp; Specialist Team Leader"/>
    <m/>
    <m/>
    <m/>
    <m/>
    <x v="1"/>
    <m/>
    <m/>
    <x v="0"/>
    <n v="0.25"/>
    <x v="0"/>
    <n v="0"/>
    <x v="0"/>
    <n v="0.125"/>
  </r>
  <r>
    <n v="3030664"/>
    <s v="AN YOSSYANA EFENDI"/>
    <s v="U6"/>
    <x v="7"/>
    <s v="Syariah Consumer &amp; Emerging Business Banking"/>
    <s v="Syariah Consumer &amp; EBB Business"/>
    <s v="Syariah Consumer Funding &amp; WM Product"/>
    <s v="Syariah Wealth Management &amp; Preferred Business"/>
    <s v="Syariah Preferred Segment Development Specialist"/>
    <s v="Syariah Preferred Segment Development Specialist"/>
    <s v="Kantor Fungsional Non Operasional - Menara Sudirman"/>
    <s v="JAKARTA SELATAN"/>
    <s v="Dki Jakarta"/>
    <d v="1992-03-26T00:00:00"/>
    <d v="2016-03-21T00:00:00"/>
    <s v="Female"/>
    <s v="KFNO"/>
    <s v="AN.EFENDI@CIMBNIAGA.CO.ID"/>
    <s v="D-5"/>
    <n v="5408569"/>
    <s v="KATHRYN"/>
    <s v="Syariah Wealth Management &amp; Preferred Business Head"/>
    <m/>
    <m/>
    <m/>
    <m/>
    <x v="1"/>
    <m/>
    <m/>
    <x v="0"/>
    <n v="0.75"/>
    <x v="0"/>
    <n v="0"/>
    <x v="0"/>
    <n v="0.375"/>
  </r>
  <r>
    <n v="3021606"/>
    <s v="RINA NOVDIFA"/>
    <s v="U8"/>
    <x v="7"/>
    <s v="Syariah Consumer &amp; Emerging Business Banking"/>
    <s v="Syariah Consumer &amp; EBB Business"/>
    <s v="Syariah Consumer Funding &amp; WM Product"/>
    <s v="Syariah Saving Account &amp; Time Deposit Development"/>
    <s v="Syariah Saving &amp; Time Deposit Product Development Specialist"/>
    <s v="Syariah Saving &amp; Time Deposit Product Development Specialist"/>
    <s v="Kantor Fungsional Non Operasional - Menara Sudirman"/>
    <s v="JAKARTA SELATAN"/>
    <s v="Dki Jakarta"/>
    <d v="1987-11-15T00:00:00"/>
    <d v="2013-01-21T00:00:00"/>
    <s v="Female"/>
    <s v="KFNO"/>
    <s v="RINA.NOVDIFA@CIMBNIAGA.CO.ID"/>
    <s v="D-5"/>
    <n v="5421704"/>
    <s v="WINDIRA KURNIADI"/>
    <s v="Syariah Saving Account &amp; Time Deposit Development Head"/>
    <m/>
    <m/>
    <m/>
    <m/>
    <x v="1"/>
    <m/>
    <m/>
    <x v="0"/>
    <n v="0.1"/>
    <x v="0"/>
    <n v="0"/>
    <x v="0"/>
    <n v="0.05"/>
  </r>
  <r>
    <n v="5600358"/>
    <s v="NUR WIDYA KAMILA"/>
    <s v="U8"/>
    <x v="7"/>
    <s v="Syariah Consumer &amp; Emerging Business Banking"/>
    <s v="Syariah Consumer &amp; EBB Business"/>
    <s v="Syariah Consumer Funding &amp; WM Product"/>
    <s v="Syariah Saving Account &amp; Time Deposit Development"/>
    <s v="Syariah Saving &amp; Time Deposit Product Development Specialist"/>
    <s v="Syariah Saving &amp; Time Deposit Product Development Specialist"/>
    <s v="Kantor Fungsional Non Operasional - Menara Sudirman"/>
    <s v="JAKARTA SELATAN"/>
    <s v="Dki Jakarta"/>
    <d v="1995-08-02T00:00:00"/>
    <d v="2025-05-26T00:00:00"/>
    <s v="Female"/>
    <s v="KFNO"/>
    <s v="nur.kamila@cimbniaga.co.id"/>
    <s v="D-5"/>
    <n v="5421704"/>
    <s v="WINDIRA KURNIADI"/>
    <s v="Syariah Saving Account &amp; Time Deposit Development Head"/>
    <m/>
    <m/>
    <m/>
    <m/>
    <x v="1"/>
    <m/>
    <m/>
    <x v="1"/>
    <n v="1"/>
    <x v="0"/>
    <n v="0"/>
    <x v="0"/>
    <n v="0.5"/>
  </r>
  <r>
    <n v="3006576"/>
    <s v="ASTRID KUSUMAWATI"/>
    <s v="U6"/>
    <x v="7"/>
    <s v="Syariah Consumer &amp; Emerging Business Banking"/>
    <s v="Syariah Consumer &amp; EBB Business"/>
    <s v="Syariah Consumer Funding &amp; WM Product"/>
    <s v="Syariah Saving Account &amp; Time Deposit Development"/>
    <s v="Syariah Saving Customer Acquisition &amp; Campaign Specialist"/>
    <s v="Syariah Saving Customer Acquisition &amp; Campaign Specialist"/>
    <s v="Kantor Fungsional Non Operasional - Menara Sudirman"/>
    <s v="JAKARTA SELATAN"/>
    <s v="Dki Jakarta"/>
    <d v="1981-02-09T00:00:00"/>
    <d v="2005-01-26T00:00:00"/>
    <s v="Female"/>
    <s v="KFNO"/>
    <s v="ASTRID.KUSUMAWATI@CIMBNIAGA.CO.ID"/>
    <s v="D-5"/>
    <n v="5421704"/>
    <s v="WINDIRA KURNIADI"/>
    <s v="Syariah Saving Account &amp; Time Deposit Development Head"/>
    <m/>
    <m/>
    <m/>
    <m/>
    <x v="1"/>
    <m/>
    <m/>
    <x v="1"/>
    <n v="1"/>
    <x v="0"/>
    <n v="0"/>
    <x v="0"/>
    <n v="0.5"/>
  </r>
  <r>
    <n v="5600163"/>
    <s v="GALIH BHAKTI KUSUMAH"/>
    <s v="U6"/>
    <x v="7"/>
    <s v="Syariah Consumer &amp; Emerging Business Banking"/>
    <s v="Syariah Consumer &amp; EBB Business"/>
    <s v="Syariah Consumer Funding &amp; WM Product"/>
    <s v="Syariah Wealth Management &amp; Preferred Business"/>
    <s v="Syariah Wealth &amp; Preferred Specialist"/>
    <s v="Syariah Wealth &amp; Preferred Specialist"/>
    <s v="Kantor Fungsional Non Operasional - Menara Sudirman"/>
    <s v="JAKARTA SELATAN"/>
    <s v="Dki Jakarta"/>
    <d v="1987-08-03T00:00:00"/>
    <d v="2025-05-05T00:00:00"/>
    <s v="Male"/>
    <s v="KFNO"/>
    <s v="galih.kusumah@cimbniaga.co.id"/>
    <s v="D-5"/>
    <n v="5408569"/>
    <s v="KATHRYN"/>
    <s v="Syariah Wealth Management &amp; Preferred Business Head"/>
    <m/>
    <m/>
    <m/>
    <m/>
    <x v="1"/>
    <m/>
    <m/>
    <x v="0"/>
    <n v="0.75"/>
    <x v="0"/>
    <n v="0"/>
    <x v="0"/>
    <n v="0.375"/>
  </r>
  <r>
    <n v="5423131"/>
    <s v="DANI KURNIA"/>
    <s v="U6"/>
    <x v="7"/>
    <s v="Syariah Consumer &amp; Emerging Business Banking"/>
    <s v="Syariah Consumer &amp; EBB Business"/>
    <s v="Syariah Consumer Funding &amp; WM Product"/>
    <s v="Syariah Wealth Management &amp; Preferred Business"/>
    <s v="Syariah Wealth &amp; Preferred Specialist"/>
    <s v="Syariah Wealth &amp; Preferred Specialist"/>
    <s v="Kantor Fungsional Non Operasional - Menara Sudirman"/>
    <s v="JAKARTA SELATAN"/>
    <s v="Dki Jakarta"/>
    <d v="1983-05-05T00:00:00"/>
    <d v="2025-03-10T00:00:00"/>
    <s v="Male"/>
    <s v="KFNO"/>
    <s v="Dani.Kurnia@cimbniaga.co.id"/>
    <s v="D-5"/>
    <n v="5408569"/>
    <s v="KATHRYN"/>
    <s v="Syariah Wealth Management &amp; Preferred Business Head"/>
    <m/>
    <m/>
    <m/>
    <m/>
    <x v="1"/>
    <m/>
    <m/>
    <x v="1"/>
    <n v="1"/>
    <x v="0"/>
    <n v="0"/>
    <x v="0"/>
    <n v="0.5"/>
  </r>
  <r>
    <n v="5600780"/>
    <s v="EDWARD RONALD BUTAR BUTAR"/>
    <s v="U7"/>
    <x v="7"/>
    <s v="Syariah Consumer &amp; Emerging Business Banking"/>
    <s v="Syariah Consumer &amp; EBB Business"/>
    <s v="Syariah Consumer Funding &amp; WM Product"/>
    <s v="Syariah Wealth Management &amp; Preferred Business"/>
    <s v="Syariah Wealth &amp; Preferred Specialist"/>
    <s v="Syariah Wealth &amp; Preferred Specialist"/>
    <s v="Kantor Fungsional Non Operasional - Menara Sudirman"/>
    <s v="JAKARTA SELATAN"/>
    <s v="Dki Jakarta"/>
    <d v="1985-01-15T00:00:00"/>
    <d v="2025-07-21T00:00:00"/>
    <s v="Male"/>
    <s v="KFNO"/>
    <s v="edward.butar@cimbniaga.co.id"/>
    <s v="D-5"/>
    <n v="5408569"/>
    <s v="KATHRYN"/>
    <s v="Syariah Wealth Management &amp; Preferred Business Head"/>
    <m/>
    <m/>
    <m/>
    <m/>
    <x v="1"/>
    <m/>
    <m/>
    <x v="1"/>
    <n v="1"/>
    <x v="0"/>
    <n v="0"/>
    <x v="0"/>
    <n v="0.5"/>
  </r>
  <r>
    <n v="3040531"/>
    <s v="BELLA MARISA"/>
    <s v="U8"/>
    <x v="7"/>
    <s v="Syariah Consumer &amp; Emerging Business Banking"/>
    <s v="Syariah Consumer &amp; EBB Business"/>
    <s v="Syariah Consumer Funding &amp; WM Product"/>
    <s v="Syariah Wealth Management &amp; Preferred Business"/>
    <s v="Syariah Wealth &amp; Preferred Specialist"/>
    <s v="Syariah Wealth &amp; Preferred Specialist"/>
    <s v="Kantor Fungsional Non Operasional - Menara Sudirman"/>
    <s v="JAKARTA SELATAN"/>
    <s v="Dki Jakarta"/>
    <d v="1996-01-25T00:00:00"/>
    <d v="2020-03-02T00:00:00"/>
    <s v="Female"/>
    <s v="KFNO"/>
    <s v="BELLA.MARISA@CIMBNIAGA.CO.ID"/>
    <s v="D-5"/>
    <n v="5408569"/>
    <s v="KATHRYN"/>
    <s v="Syariah Wealth Management &amp; Preferred Business Head"/>
    <m/>
    <m/>
    <m/>
    <m/>
    <x v="1"/>
    <m/>
    <m/>
    <x v="1"/>
    <n v="1"/>
    <x v="0"/>
    <n v="0"/>
    <x v="0"/>
    <n v="0.5"/>
  </r>
  <r>
    <n v="3020306"/>
    <s v="ASEP SAEFULLOH"/>
    <s v="U6"/>
    <x v="7"/>
    <s v="Syariah Consumer &amp; Emerging Business Banking"/>
    <s v="Syariah Consumer &amp; EBB Business"/>
    <s v="Syariah Consumer Funding &amp; WM Product"/>
    <s v="Syariah Wealth Management &amp; Preferred Business"/>
    <s v="Syariah Wealth Product Development Specialist"/>
    <s v="Syariah Wealth Product Development Specialist"/>
    <s v="Kantor Fungsional Non Operasional - Menara Sudirman"/>
    <s v="JAKARTA SELATAN"/>
    <s v="Dki Jakarta"/>
    <d v="1987-05-18T00:00:00"/>
    <d v="2012-10-29T00:00:00"/>
    <s v="Male"/>
    <s v="KFNO"/>
    <s v="ASEP.SAEFULLOH@CIMBNIAGA.CO.ID"/>
    <s v="D-5"/>
    <n v="5408569"/>
    <s v="KATHRYN"/>
    <s v="Syariah Wealth Management &amp; Preferred Business Head"/>
    <m/>
    <m/>
    <m/>
    <m/>
    <x v="1"/>
    <m/>
    <m/>
    <x v="1"/>
    <n v="1"/>
    <x v="0"/>
    <n v="0"/>
    <x v="0"/>
    <n v="0.5"/>
  </r>
  <r>
    <n v="5602088"/>
    <s v="PATRIA RADITIA AFFANDI"/>
    <s v="U4"/>
    <x v="7"/>
    <s v="Syariah Consumer &amp; Emerging Business Banking"/>
    <s v="Syariah Consumer &amp; EBB Business"/>
    <s v="Syariah EBB Business"/>
    <s v="Syariah EBB Business Development"/>
    <s v="Syariah EBB Business Development"/>
    <s v="Syariah EBB Business Development"/>
    <s v="Kantor Fungsional Non Operasional - Menara Sudirman"/>
    <s v="JAKARTA SELATAN"/>
    <s v="Dki Jakarta"/>
    <d v="1986-11-28T00:00:00"/>
    <d v="2026-03-02T00:00:00"/>
    <s v="Male"/>
    <s v="KFNO"/>
    <s v="patria.affandi@cimbniaga.co.id"/>
    <s v="D-4"/>
    <n v="5601369"/>
    <s v="ASTRI PIESCA RINI"/>
    <s v="Head of Syariah Consumer &amp; EBB Business"/>
    <m/>
    <m/>
    <m/>
    <m/>
    <x v="1"/>
    <m/>
    <m/>
    <x v="0"/>
    <n v="0"/>
    <x v="1"/>
    <e v="#N/A"/>
    <x v="1"/>
    <e v="#N/A"/>
  </r>
  <r>
    <n v="3030267"/>
    <s v="ENKADRI SAPUTRA"/>
    <s v="U5"/>
    <x v="7"/>
    <s v="Syariah Consumer &amp; Emerging Business Banking"/>
    <s v="Syariah Consumer &amp; EBB Business"/>
    <s v="Syariah EBB Business"/>
    <s v="Syariah EBB Business Development"/>
    <s v="Syariah EBB Business Development"/>
    <s v="Syariah EBB Business Development"/>
    <s v="Kantor Fungsional Non Operasional - Menara Sudirman"/>
    <s v="JAKARTA SELATAN"/>
    <s v="Dki Jakarta"/>
    <d v="1985-06-16T00:00:00"/>
    <d v="2016-01-04T00:00:00"/>
    <s v="Male"/>
    <s v="KFNO"/>
    <s v="ENKADRI.SAPUTRA@CIMBNIAGA.CO.ID"/>
    <s v="D-4"/>
    <n v="5601369"/>
    <s v="ASTRI PIESCA RINI"/>
    <s v="Head of Syariah Consumer &amp; EBB Business"/>
    <m/>
    <m/>
    <m/>
    <m/>
    <x v="1"/>
    <m/>
    <m/>
    <x v="0"/>
    <n v="0"/>
    <x v="0"/>
    <n v="0"/>
    <x v="0"/>
    <n v="0"/>
  </r>
  <r>
    <n v="5423166"/>
    <s v="SUBHAN ARIF FADLILLAH"/>
    <s v="U6"/>
    <x v="7"/>
    <s v="Syariah Consumer &amp; Emerging Business Banking"/>
    <s v="Syariah Consumer &amp; EBB Business"/>
    <s v="Syariah EBB Business"/>
    <s v="Syariah EBB Product &amp; Business Development"/>
    <s v="Syariah EBB Product &amp; Business Development Specialist"/>
    <s v="Syariah EBB Product &amp; Business Development Specialist"/>
    <s v="Kantor Fungsional Non Operasional - Menara Sudirman"/>
    <s v="JAKARTA SELATAN"/>
    <s v="Dki Jakarta"/>
    <d v="1993-03-24T00:00:00"/>
    <d v="2025-03-17T00:00:00"/>
    <s v="Male"/>
    <s v="KFNO"/>
    <s v="subhan.fadlillah@cimbniaga.co.id"/>
    <s v="D-4"/>
    <n v="5601369"/>
    <s v="ASTRI PIESCA RINI"/>
    <s v="Head of Syariah Consumer &amp; EBB Business"/>
    <m/>
    <m/>
    <m/>
    <m/>
    <x v="1"/>
    <m/>
    <m/>
    <x v="0"/>
    <n v="0.7"/>
    <x v="0"/>
    <n v="0"/>
    <x v="0"/>
    <n v="0.35"/>
  </r>
  <r>
    <n v="3026177"/>
    <s v="ERNANDA SATRIAADI"/>
    <s v="U3"/>
    <x v="7"/>
    <s v="Syariah Consumer &amp; Emerging Business Banking"/>
    <s v="Syariah Consumer &amp; EBB Business"/>
    <s v="Syariah Unsecured Business"/>
    <s v="---"/>
    <s v="Syariah Unsecured Business Head"/>
    <s v="Syariah Unsecured Business Head"/>
    <s v="Kantor Fungsional Non Operasional - Menara Sudirman"/>
    <s v="JAKARTA SELATAN"/>
    <s v="Dki Jakarta"/>
    <d v="1972-04-02T00:00:00"/>
    <d v="2014-05-05T00:00:00"/>
    <s v="Male"/>
    <s v="KFNO"/>
    <s v="ERNANDA.SATRIAADI@CIMBNIAGA.CO.ID"/>
    <s v="D-3"/>
    <n v="5601369"/>
    <s v="ASTRI PIESCA RINI"/>
    <s v="Head of Syariah Consumer &amp; EBB Business"/>
    <m/>
    <m/>
    <m/>
    <m/>
    <x v="1"/>
    <m/>
    <m/>
    <x v="0"/>
    <n v="0.1"/>
    <x v="0"/>
    <n v="0"/>
    <x v="0"/>
    <n v="0.05"/>
  </r>
  <r>
    <n v="3032736"/>
    <s v="PURNOMO SIDHI"/>
    <s v="U4"/>
    <x v="7"/>
    <s v="Syariah Consumer &amp; Emerging Business Banking"/>
    <s v="Syariah Consumer &amp; EBB Business"/>
    <s v="Syariah Unsecured Business"/>
    <s v="Acquisition &amp; Portfolio CCPL"/>
    <s v="Acquisition &amp; Portfolio CCPL Head"/>
    <s v="Acquisition &amp; Portfolio CCPL Head"/>
    <s v="Kantor Fungsional Non Operasional - Menara Sudirman"/>
    <s v="JAKARTA SELATAN"/>
    <s v="Dki Jakarta"/>
    <d v="1979-04-13T00:00:00"/>
    <d v="2017-01-03T00:00:00"/>
    <s v="Male"/>
    <s v="KFNO"/>
    <s v="PURNOMO.SIDHI@CIMBNIAGA.CO.ID"/>
    <s v="D-4"/>
    <n v="3026177"/>
    <s v="ERNANDA SATRIAADI"/>
    <s v="Syariah Unsecured Business Head"/>
    <m/>
    <m/>
    <m/>
    <m/>
    <x v="1"/>
    <m/>
    <m/>
    <x v="0"/>
    <n v="0"/>
    <x v="0"/>
    <n v="0"/>
    <x v="0"/>
    <n v="0"/>
  </r>
  <r>
    <n v="5600286"/>
    <s v="ASHRIL RUSLYANSYAH"/>
    <s v="U5"/>
    <x v="7"/>
    <s v="Syariah Consumer &amp; Emerging Business Banking"/>
    <s v="Syariah Consumer &amp; EBB Business"/>
    <s v="Syariah Unsecured Business"/>
    <s v="Telesales &amp; Non Telesales - CCPL"/>
    <s v="Telesales &amp; Non Telesales Head"/>
    <s v="Telesales &amp; Non Telesales Head"/>
    <s v="Kantor Fungsional Non Operasional - Menara Sudirman"/>
    <s v="JAKARTA SELATAN"/>
    <s v="Dki Jakarta"/>
    <d v="1979-12-27T00:00:00"/>
    <d v="2025-05-05T00:00:00"/>
    <s v="Male"/>
    <s v="KFNO"/>
    <s v="ashril.ruslyansyah@cimbniaga.co.id"/>
    <s v="D-4"/>
    <n v="3026177"/>
    <s v="ERNANDA SATRIAADI"/>
    <s v="Syariah Unsecured Business Head"/>
    <m/>
    <m/>
    <m/>
    <m/>
    <x v="1"/>
    <m/>
    <m/>
    <x v="0"/>
    <n v="0"/>
    <x v="1"/>
    <e v="#N/A"/>
    <x v="1"/>
    <e v="#N/A"/>
  </r>
  <r>
    <n v="5368667"/>
    <s v="ANTO SENJAYA"/>
    <s v="U5"/>
    <x v="7"/>
    <s v="Syariah Consumer &amp; Emerging Business Banking"/>
    <s v="Syariah Consumer &amp; EBB Business"/>
    <s v="Syariah Unsecured Business"/>
    <s v="Product CCPL"/>
    <s v="CCPL Business Development Specialist"/>
    <s v="CCPL Business Development Specialist"/>
    <s v="Kantor Fungsional Non Operasional - Menara Sudirman"/>
    <s v="JAKARTA SELATAN"/>
    <s v="Dki Jakarta"/>
    <d v="1985-12-04T00:00:00"/>
    <d v="2022-04-25T00:00:00"/>
    <s v="Male"/>
    <s v="KFNO"/>
    <s v="Anto.Senjaya@cimbniaga.co.id"/>
    <s v="D-5"/>
    <n v="3025122"/>
    <s v="WIDYA PRIYADI"/>
    <s v="Product CCPL Head"/>
    <m/>
    <m/>
    <m/>
    <m/>
    <x v="1"/>
    <m/>
    <m/>
    <x v="0"/>
    <n v="0"/>
    <x v="0"/>
    <n v="0"/>
    <x v="0"/>
    <n v="0"/>
  </r>
  <r>
    <n v="3040933"/>
    <s v="ALVIN PRASETYADI"/>
    <s v="U6"/>
    <x v="7"/>
    <s v="Syariah Consumer &amp; Emerging Business Banking"/>
    <s v="Syariah Consumer &amp; EBB Business"/>
    <s v="Syariah Unsecured Business"/>
    <s v="Product CCPL"/>
    <s v="CCPL CO Brand Development Specialist"/>
    <s v="CCPL CO Brand Development Specialist"/>
    <s v="Kantor Fungsional Non Operasional - Menara Sudirman"/>
    <s v="JAKARTA SELATAN"/>
    <s v="Dki Jakarta"/>
    <d v="1990-07-24T00:00:00"/>
    <d v="2020-04-06T00:00:00"/>
    <s v="Male"/>
    <s v="KFNO"/>
    <s v="ALVIN.PRASETYADI@CIMBNIAGA.CO.ID"/>
    <s v="D-5"/>
    <n v="3025122"/>
    <s v="WIDYA PRIYADI"/>
    <s v="Product CCPL Head"/>
    <m/>
    <m/>
    <m/>
    <m/>
    <x v="1"/>
    <m/>
    <m/>
    <x v="0"/>
    <n v="0"/>
    <x v="0"/>
    <n v="0"/>
    <x v="0"/>
    <n v="0"/>
  </r>
  <r>
    <n v="3039192"/>
    <s v="INDRIANSYAH"/>
    <s v="U6"/>
    <x v="7"/>
    <s v="Syariah Consumer &amp; Emerging Business Banking"/>
    <s v="Syariah Consumer &amp; EBB Business"/>
    <s v="Syariah Unsecured Business"/>
    <s v="Product CCPL"/>
    <s v="CCPL Digital Loan Partnership &amp; Channeling Business Specialist"/>
    <s v="CCPL Digital Loan Partnership &amp; Channeling Business Specialist"/>
    <s v="Kantor Fungsional Non Operasional - Menara Sudirman"/>
    <s v="JAKARTA SELATAN"/>
    <s v="Dki Jakarta"/>
    <d v="1980-05-25T00:00:00"/>
    <d v="2019-09-30T00:00:00"/>
    <s v="Male"/>
    <s v="KFNO"/>
    <s v="INDRIANSYAH.INDRIANSYAH@CIMBNIAGA.CO.ID"/>
    <s v="D-5"/>
    <n v="3025122"/>
    <s v="WIDYA PRIYADI"/>
    <s v="Product CCPL Head"/>
    <m/>
    <m/>
    <m/>
    <m/>
    <x v="1"/>
    <m/>
    <m/>
    <x v="0"/>
    <n v="0"/>
    <x v="0"/>
    <n v="0"/>
    <x v="0"/>
    <n v="0"/>
  </r>
  <r>
    <n v="5600778"/>
    <s v="DHARMA FIRADIANSYAH"/>
    <s v="U6"/>
    <x v="7"/>
    <s v="Syariah Consumer &amp; Emerging Business Banking"/>
    <s v="Syariah Consumer &amp; EBB Business"/>
    <s v="Syariah Unsecured Business"/>
    <s v="Acquisition &amp; Portfolio CCPL"/>
    <s v="Customer Life Cycle Specialist"/>
    <s v="Customer Life Cycle Specialist"/>
    <s v="Kantor Fungsional Non Operasional - Menara Sudirman"/>
    <s v="JAKARTA SELATAN"/>
    <s v="Dki Jakarta"/>
    <d v="1986-03-14T00:00:00"/>
    <d v="2025-07-21T00:00:00"/>
    <s v="Male"/>
    <s v="KFNO"/>
    <s v="dharma.firadiansyah@cimbniaga.co.id"/>
    <s v="D-5"/>
    <n v="3032736"/>
    <s v="PURNOMO SIDHI"/>
    <s v="Acquisition &amp; Portfolio CCPL Head"/>
    <m/>
    <m/>
    <m/>
    <m/>
    <x v="1"/>
    <m/>
    <m/>
    <x v="0"/>
    <n v="0"/>
    <x v="1"/>
    <e v="#N/A"/>
    <x v="1"/>
    <e v="#N/A"/>
  </r>
  <r>
    <n v="3030327"/>
    <s v="YASIN YUSUP"/>
    <s v="U7"/>
    <x v="7"/>
    <s v="Syariah Consumer &amp; Emerging Business Banking"/>
    <s v="Syariah Consumer &amp; EBB Business"/>
    <s v="Syariah Unsecured Business"/>
    <s v="Telesales &amp; Non Telesales - CCPL"/>
    <s v="Sales Manager"/>
    <s v="Sales Manager"/>
    <s v="Kantor Fungsional Non Operasional - Menara Sudirman"/>
    <s v="JAKARTA SELATAN"/>
    <s v="Dki Jakarta"/>
    <d v="1979-06-10T00:00:00"/>
    <d v="2016-01-11T00:00:00"/>
    <s v="Male"/>
    <s v="KFNO"/>
    <s v="YASIN.YUSUF@CIMBNIAGA.CO.ID"/>
    <s v="D-6"/>
    <n v="5600286"/>
    <s v="ASHRIL RUSLYANSYAH"/>
    <s v="Telesales &amp; Non Telesales Head - CCPL"/>
    <m/>
    <m/>
    <m/>
    <m/>
    <x v="1"/>
    <m/>
    <m/>
    <x v="0"/>
    <n v="0"/>
    <x v="0"/>
    <n v="0"/>
    <x v="0"/>
    <n v="0"/>
  </r>
  <r>
    <n v="5600135"/>
    <s v="JUHADI YUSUF"/>
    <s v="U7"/>
    <x v="7"/>
    <s v="Syariah Consumer &amp; Emerging Business Banking"/>
    <s v="Syariah Consumer &amp; EBB Business"/>
    <s v="Syariah Unsecured Business"/>
    <s v="Telesales &amp; Non Telesales - CCPL"/>
    <s v="Sales Manager"/>
    <s v="Sales Manager"/>
    <s v="Kantor Fungsional Non Operasional - Menara Sudirman"/>
    <s v="JAKARTA SELATAN"/>
    <s v="Dki Jakarta"/>
    <d v="1992-11-20T00:00:00"/>
    <d v="2025-06-23T00:00:00"/>
    <s v="Male"/>
    <s v="KFNO"/>
    <s v="juhadi.yusuf@cimbniaga.co.id"/>
    <s v="D-6"/>
    <n v="5600286"/>
    <s v="ASHRIL RUSLYANSYAH"/>
    <s v="Telesales &amp; Non Telesales Head - CCPL"/>
    <m/>
    <m/>
    <m/>
    <m/>
    <x v="1"/>
    <m/>
    <m/>
    <x v="0"/>
    <n v="0"/>
    <x v="1"/>
    <e v="#N/A"/>
    <x v="1"/>
    <e v="#N/A"/>
  </r>
  <r>
    <n v="5424283"/>
    <s v="APREGY IMARUNDHA"/>
    <s v="U7"/>
    <x v="7"/>
    <s v="Syariah Consumer &amp; Emerging Business Banking"/>
    <s v="Syariah Consumer &amp; EBB Business"/>
    <s v="Syariah Unsecured Business"/>
    <s v="Telesales &amp; Non Telesales - CCPL"/>
    <s v="Sales Manager"/>
    <s v="Sales Manager"/>
    <s v="Kantor Fungsional Non Operasional - Menara Sudirman"/>
    <s v="JAKARTA SELATAN"/>
    <s v="Dki Jakarta"/>
    <d v="1990-04-29T00:00:00"/>
    <d v="2025-03-24T00:00:00"/>
    <s v="Male"/>
    <s v="KFNO"/>
    <s v="apregy.imarundha@cimbniaga.co.id"/>
    <s v="D-6"/>
    <n v="5600286"/>
    <s v="ASHRIL RUSLYANSYAH"/>
    <s v="Telesales &amp; Non Telesales Head - CCPL"/>
    <m/>
    <m/>
    <m/>
    <m/>
    <x v="1"/>
    <m/>
    <m/>
    <x v="0"/>
    <n v="0"/>
    <x v="1"/>
    <e v="#N/A"/>
    <x v="1"/>
    <e v="#N/A"/>
  </r>
  <r>
    <n v="3011142"/>
    <s v="TRI PRAWIDYA SARI"/>
    <s v="U8"/>
    <x v="7"/>
    <s v="Syariah Consumer &amp; Emerging Business Banking"/>
    <s v="Syariah Consumer &amp; EBB Business"/>
    <s v="Syariah Unsecured Business"/>
    <s v="Telesales &amp; Non Telesales - CCPL"/>
    <s v="Sales Manager"/>
    <s v="Sales Manager"/>
    <s v="Kantor Fungsional Non Operasional - Menara Sudirman"/>
    <s v="JAKARTA SELATAN"/>
    <s v="Dki Jakarta"/>
    <d v="1981-10-07T00:00:00"/>
    <d v="2009-04-21T00:00:00"/>
    <s v="Female"/>
    <s v="KFNO"/>
    <s v="TRI.PRAWIDYA@CIMBNIAGA.CO.ID"/>
    <s v="D-5"/>
    <n v="5600286"/>
    <s v="ASHRIL RUSLYANSYAH"/>
    <s v="Telesales &amp; Non Telesales Head - CCPL"/>
    <m/>
    <m/>
    <m/>
    <m/>
    <x v="1"/>
    <m/>
    <m/>
    <x v="0"/>
    <n v="0"/>
    <x v="0"/>
    <n v="0"/>
    <x v="0"/>
    <n v="0"/>
  </r>
  <r>
    <n v="3040109"/>
    <s v="PRIYO CAHYO HANDOYO"/>
    <s v="U8"/>
    <x v="7"/>
    <s v="Syariah Consumer &amp; Emerging Business Banking"/>
    <s v="Syariah Consumer &amp; EBB Business"/>
    <s v="Syariah Unsecured Business"/>
    <s v="Telesales &amp; Non Telesales - CCPL"/>
    <s v="Sales Manager"/>
    <s v="Sales Manager"/>
    <s v="Kantor Fungsional Non Operasional - Menara Sudirman"/>
    <s v="JAKARTA SELATAN"/>
    <s v="Dki Jakarta"/>
    <d v="1981-06-01T00:00:00"/>
    <d v="2020-01-06T00:00:00"/>
    <s v="Male"/>
    <s v="KFNO"/>
    <s v="PRIYO.HANDOYO@CIMBNIAGA.CO.ID"/>
    <s v="D-5"/>
    <n v="5600286"/>
    <s v="ASHRIL RUSLYANSYAH"/>
    <s v="Telesales &amp; Non Telesales Head - CCPL"/>
    <m/>
    <m/>
    <m/>
    <m/>
    <x v="1"/>
    <m/>
    <m/>
    <x v="0"/>
    <n v="0"/>
    <x v="0"/>
    <n v="0"/>
    <x v="0"/>
    <n v="0"/>
  </r>
  <r>
    <n v="3035265"/>
    <s v="MALAHAYATI"/>
    <s v="U7"/>
    <x v="7"/>
    <s v="Syariah Consumer &amp; Emerging Business Banking"/>
    <s v="Syariah Consumer &amp; EBB Business"/>
    <s v="Syariah Unsecured Business"/>
    <s v="Telesales &amp; Non Telesales - CCPL"/>
    <s v="Sales Manager"/>
    <s v="Sales Manager"/>
    <s v="Kantor Fungsional Non Operasional - Menara Sudirman"/>
    <s v="JAKARTA SELATAN"/>
    <s v="Dki Jakarta"/>
    <d v="1978-09-19T00:00:00"/>
    <d v="2018-02-26T00:00:00"/>
    <s v="Female"/>
    <s v="KFNO"/>
    <s v="MALAHAYATI@CIMBNIAGA.CO.ID"/>
    <s v="D-5"/>
    <n v="5600286"/>
    <s v="ASHRIL RUSLYANSYAH"/>
    <s v="Telesales &amp; Non Telesales Head - CCPL"/>
    <m/>
    <m/>
    <m/>
    <m/>
    <x v="1"/>
    <m/>
    <m/>
    <x v="0"/>
    <n v="0"/>
    <x v="0"/>
    <n v="0"/>
    <x v="0"/>
    <n v="0"/>
  </r>
  <r>
    <n v="5350145"/>
    <s v="ANJU SIAHAAN"/>
    <s v="U7"/>
    <x v="7"/>
    <s v="Syariah Consumer &amp; Emerging Business Banking"/>
    <s v="Syariah Consumer &amp; EBB Business"/>
    <s v="Syariah Unsecured Business"/>
    <s v="Telesales &amp; Non Telesales - CCPL"/>
    <s v="Sales Manager"/>
    <s v="Sales Manager"/>
    <s v="Kantor Fungsional Non Operasional - Menara Sudirman"/>
    <s v="JAKARTA SELATAN"/>
    <s v="Dki Jakarta"/>
    <d v="1991-05-12T00:00:00"/>
    <d v="2021-09-06T00:00:00"/>
    <s v="Male"/>
    <s v="KFNO"/>
    <s v="Anju.Siahaan@cimbniaga.co.id"/>
    <s v="D-5"/>
    <n v="5600286"/>
    <s v="ASHRIL RUSLYANSYAH"/>
    <s v="Telesales &amp; Non Telesales Head - CCPL"/>
    <m/>
    <m/>
    <m/>
    <m/>
    <x v="0"/>
    <m/>
    <m/>
    <x v="0"/>
    <n v="0"/>
    <x v="0"/>
    <n v="0"/>
    <x v="0"/>
    <n v="0"/>
  </r>
  <r>
    <n v="3035011"/>
    <s v="TSAMROTUL FUADI"/>
    <s v="U6"/>
    <x v="4"/>
    <s v="Non Branch Channel"/>
    <s v="Non Branch Funding Acquisition"/>
    <s v="CIMB@Work &amp; Direct Sales Funding - Jakarta 1"/>
    <s v="CIMB@Work Relationship - Jakarta 1"/>
    <s v="CIMB@Work Relationship Manager"/>
    <s v="CIMB@Work Relationship Manager"/>
    <s v="Kantor Fungsional Non Operasional - Menara Sentraya"/>
    <s v="JAKARTA SELATAN"/>
    <s v="Dki Jakarta"/>
    <d v="1993-12-09T00:00:00"/>
    <d v="2018-01-02T00:00:00"/>
    <s v="Male"/>
    <s v="KFNO"/>
    <s v="TSAMROTUL.FUADI@CIMBNIAGA.CO.ID"/>
    <s v="D-4"/>
    <n v="3026984"/>
    <s v="SYAMSUL HADI"/>
    <s v="CIMB@Work &amp; Direct Sales Funding Head - Jakarta 1"/>
    <m/>
    <m/>
    <m/>
    <m/>
    <x v="1"/>
    <m/>
    <m/>
    <x v="0"/>
    <n v="0"/>
    <x v="0"/>
    <n v="0"/>
    <x v="0"/>
    <n v="0"/>
  </r>
  <r>
    <n v="5405697"/>
    <s v="ROSALINDA"/>
    <s v="U7"/>
    <x v="7"/>
    <s v="Syariah Consumer &amp; Emerging Business Banking"/>
    <s v="Syariah Consumer &amp; EBB Business"/>
    <s v="Syariah Unsecured Business"/>
    <s v="Telesales &amp; Non Telesales - CCPL"/>
    <s v="Sales Manager"/>
    <s v="Sales Manager"/>
    <s v="Kantor Fungsional Non Operasional - Menara Sudirman"/>
    <s v="JAKARTA SELATAN"/>
    <s v="Dki Jakarta"/>
    <d v="1986-02-19T00:00:00"/>
    <d v="2024-03-25T00:00:00"/>
    <s v="Female"/>
    <s v="KFNO"/>
    <s v="rosalinda.rosalinda@cimbniaga.co.id"/>
    <s v="D-5"/>
    <n v="5600286"/>
    <s v="ASHRIL RUSLYANSYAH"/>
    <s v="Telesales &amp; Non Telesales Head - CCPL"/>
    <m/>
    <m/>
    <m/>
    <m/>
    <x v="1"/>
    <m/>
    <m/>
    <x v="0"/>
    <n v="0"/>
    <x v="0"/>
    <n v="0"/>
    <x v="0"/>
    <n v="0"/>
  </r>
  <r>
    <n v="5423842"/>
    <s v="MUHAMMAD RANDY BOTAN"/>
    <s v="U8"/>
    <x v="7"/>
    <s v="Syariah Consumer &amp; Emerging Business Banking"/>
    <s v="Syariah Consumer &amp; EBB Business"/>
    <s v="Syariah Unsecured Business"/>
    <s v="Telesales &amp; Non Telesales - CCPL"/>
    <s v="Sales Manager Agregator"/>
    <s v="Sales Manager Agregator"/>
    <s v="Kantor Fungsional Non Operasional - Menara Sudirman"/>
    <s v="JAKARTA SELATAN"/>
    <s v="Dki Jakarta"/>
    <d v="1994-05-30T00:00:00"/>
    <d v="2025-04-14T00:00:00"/>
    <s v="Male"/>
    <s v="KFNO"/>
    <s v="muhammad.botan@cimbniaga.co.id"/>
    <s v="D-5"/>
    <n v="5600286"/>
    <s v="ASHRIL RUSLYANSYAH"/>
    <s v="Telesales &amp; Non Telesales Head - CCPL"/>
    <m/>
    <m/>
    <m/>
    <m/>
    <x v="1"/>
    <m/>
    <m/>
    <x v="0"/>
    <n v="0"/>
    <x v="1"/>
    <e v="#N/A"/>
    <x v="1"/>
    <e v="#N/A"/>
  </r>
  <r>
    <n v="3033695"/>
    <s v="SISWARDONO"/>
    <s v="U6"/>
    <x v="7"/>
    <s v="Syariah Consumer &amp; Emerging Business Banking"/>
    <s v="Syariah Consumer &amp; EBB Business"/>
    <s v="Syariah Unsecured Business"/>
    <s v="Telesales &amp; Non Telesales - CCPL"/>
    <s v="Sales Manager Agregator"/>
    <s v="Sales Manager Agregator"/>
    <s v="Kantor Fungsional Non Operasional - Menara Sudirman"/>
    <s v="JAKARTA SELATAN"/>
    <s v="Dki Jakarta"/>
    <d v="1979-05-27T00:00:00"/>
    <d v="2017-06-20T00:00:00"/>
    <s v="Male"/>
    <s v="KFNO"/>
    <s v="SISWARDONO@CIMBNIAGA.CO.ID"/>
    <s v="D-5"/>
    <n v="5600286"/>
    <s v="ASHRIL RUSLYANSYAH"/>
    <s v="Telesales &amp; Non Telesales Head - CCPL"/>
    <m/>
    <m/>
    <m/>
    <m/>
    <x v="1"/>
    <m/>
    <m/>
    <x v="1"/>
    <n v="1"/>
    <x v="0"/>
    <n v="0"/>
    <x v="0"/>
    <n v="0.5"/>
  </r>
  <r>
    <n v="5422341"/>
    <s v="ADITIAWARMAN KUSLIYA"/>
    <s v="U9"/>
    <x v="7"/>
    <s v="Syariah Consumer &amp; Emerging Business Banking"/>
    <s v="Syariah Consumer &amp; EBB Business"/>
    <s v="Syariah Unsecured Business"/>
    <s v="Product CCPL"/>
    <s v="Syariah Business Processing Officer"/>
    <s v="Syariah Business Processing Officer"/>
    <s v="Kantor Fungsional Non Operasional - Menara Sudirman"/>
    <s v="JAKARTA SELATAN"/>
    <s v="Dki Jakarta"/>
    <d v="1993-05-04T00:00:00"/>
    <d v="2025-02-17T00:00:00"/>
    <s v="Male"/>
    <s v="KFNO"/>
    <s v="Aditiawarman.Kusliya@cimbniaga.co.id"/>
    <s v="D-5"/>
    <n v="3025122"/>
    <s v="WIDYA PRIYADI"/>
    <s v="Product CCPL Head"/>
    <m/>
    <m/>
    <m/>
    <m/>
    <x v="1"/>
    <m/>
    <m/>
    <x v="0"/>
    <n v="0"/>
    <x v="0"/>
    <n v="0"/>
    <x v="0"/>
    <n v="0"/>
  </r>
  <r>
    <n v="5422342"/>
    <s v="MUHAMMAD BADARI"/>
    <s v="U9"/>
    <x v="7"/>
    <s v="Syariah Consumer &amp; Emerging Business Banking"/>
    <s v="Syariah Consumer &amp; EBB Business"/>
    <s v="Syariah Unsecured Business"/>
    <s v="Product CCPL"/>
    <s v="Syariah Business Processing Officer"/>
    <s v="Syariah Business Processing Officer"/>
    <s v="Kantor Fungsional Non Operasional - Menara Sudirman"/>
    <s v="JAKARTA SELATAN"/>
    <s v="Dki Jakarta"/>
    <d v="1978-03-08T00:00:00"/>
    <d v="2025-02-17T00:00:00"/>
    <s v="Male"/>
    <s v="KFNO"/>
    <s v="muhammad.badari2@cimbniaga.co.id"/>
    <s v="D-5"/>
    <n v="3025122"/>
    <s v="WIDYA PRIYADI"/>
    <s v="Product CCPL Head"/>
    <m/>
    <m/>
    <m/>
    <m/>
    <x v="1"/>
    <m/>
    <m/>
    <x v="0"/>
    <n v="0"/>
    <x v="0"/>
    <n v="0"/>
    <x v="0"/>
    <n v="0"/>
  </r>
  <r>
    <n v="3032950"/>
    <s v="BANYON ANANTOSENO"/>
    <s v="U2"/>
    <x v="7"/>
    <s v="Syariah Consumer &amp; Emerging Business Banking"/>
    <s v="Syariah Consumer &amp; EBB Credit Underwriting CCnR"/>
    <s v="---"/>
    <s v="---"/>
    <s v="Head of Syariah Consumer &amp; EBB Credit Underwriting CCnR"/>
    <s v="Head of Syariah Consumer &amp; EBB Credit Underwriting CCnR"/>
    <s v="Kantor Pusat - Griya Niaga 2"/>
    <s v="TANGERANG SELATAN"/>
    <s v="Banten"/>
    <d v="1967-01-31T00:00:00"/>
    <d v="2017-02-06T00:00:00"/>
    <s v="Male"/>
    <s v="KP"/>
    <s v="BANYON.ANANTOSENO@CIMBNIAGA.CO.ID"/>
    <s v="D-2"/>
    <n v="3036422"/>
    <s v="BUNG ALDILLA"/>
    <s v="Chief Syariah Consumer &amp; Emerging Business Banking"/>
    <m/>
    <m/>
    <m/>
    <m/>
    <x v="1"/>
    <m/>
    <m/>
    <x v="0"/>
    <n v="0"/>
    <x v="0"/>
    <n v="0"/>
    <x v="0"/>
    <n v="0"/>
  </r>
  <r>
    <n v="3035126"/>
    <s v="PUGUH AGUNG NUGROHO"/>
    <s v="U4"/>
    <x v="7"/>
    <s v="Syariah Consumer &amp; Emerging Business Banking"/>
    <s v="Syariah Consumer &amp; EBB Credit Underwriting CCnR"/>
    <s v="Syariah CCnR"/>
    <s v="---"/>
    <s v="Syariah CCnR Head"/>
    <s v="Syariah CCnR Head"/>
    <s v="Kantor Fungsional Non Operasional - ARR - Tebet"/>
    <s v="JAKARTA SELATAN"/>
    <s v="Dki Jakarta"/>
    <d v="1982-03-24T00:00:00"/>
    <d v="2018-02-01T00:00:00"/>
    <s v="Male"/>
    <s v="KFNO"/>
    <s v="PUGUH.NUGROHO@CIMBNIAGA.CO.ID"/>
    <s v="D-3"/>
    <n v="3032950"/>
    <s v="BANYON ANANTOSENO"/>
    <s v="Head of Syariah Consumer &amp; EBB Credit Underwriting CCnR"/>
    <m/>
    <m/>
    <m/>
    <m/>
    <x v="1"/>
    <m/>
    <m/>
    <x v="0"/>
    <n v="0"/>
    <x v="0"/>
    <n v="0"/>
    <x v="0"/>
    <n v="0"/>
  </r>
  <r>
    <n v="3029331"/>
    <s v="BADRUT TAMAM"/>
    <s v="U6"/>
    <x v="7"/>
    <s v="Syariah Consumer &amp; Emerging Business Banking"/>
    <s v="Syariah Consumer &amp; EBB Credit Underwriting CCnR"/>
    <s v="Syariah CCnR"/>
    <s v="Syariah Collection D4 - CC"/>
    <s v="Syariah Collection Head"/>
    <s v="Syariah Collection Head"/>
    <s v="Kantor Pusat - Griya Niaga 2"/>
    <s v="TANGERANG SELATAN"/>
    <s v="Banten"/>
    <d v="1980-12-18T00:00:00"/>
    <d v="2015-05-04T00:00:00"/>
    <s v="Male"/>
    <s v="KP"/>
    <s v="BADRUT.TAMAM@CIMBNIAGA.CO.ID"/>
    <s v="D-4"/>
    <n v="3035126"/>
    <s v="PUGUH AGUNG NUGROHO"/>
    <s v="Syariah CCnR Head"/>
    <m/>
    <m/>
    <m/>
    <m/>
    <x v="1"/>
    <m/>
    <m/>
    <x v="0"/>
    <n v="0"/>
    <x v="0"/>
    <n v="0"/>
    <x v="0"/>
    <n v="0"/>
  </r>
  <r>
    <n v="3029877"/>
    <s v="GLERRISH GILFARES GINANTARA"/>
    <s v="U6"/>
    <x v="7"/>
    <s v="Syariah Consumer &amp; Emerging Business Banking"/>
    <s v="Syariah Consumer &amp; EBB Credit Underwriting CCnR"/>
    <s v="Syariah CCnR"/>
    <s v="Syariah Collection D4 - Mortgage"/>
    <s v="Syariah Collection Head"/>
    <s v="Syariah Collection Head"/>
    <s v="Kantor Fungsional Non Operasional - ARR - Tebet"/>
    <s v="JAKARTA SELATAN"/>
    <s v="Dki Jakarta"/>
    <d v="1974-12-05T00:00:00"/>
    <d v="2015-09-30T00:00:00"/>
    <s v="Male"/>
    <s v="KFNO"/>
    <s v="GLERRISH.GIANANTARA@CIMBNIAGA.CO.ID"/>
    <s v="D-4"/>
    <n v="3035126"/>
    <s v="PUGUH AGUNG NUGROHO"/>
    <s v="Syariah CCnR Head"/>
    <m/>
    <m/>
    <m/>
    <m/>
    <x v="1"/>
    <m/>
    <m/>
    <x v="1"/>
    <n v="1"/>
    <x v="0"/>
    <n v="0"/>
    <x v="0"/>
    <n v="0.5"/>
  </r>
  <r>
    <n v="3024690"/>
    <s v="ANDRI ROMANTO"/>
    <s v="U6"/>
    <x v="7"/>
    <s v="Syariah Consumer &amp; Emerging Business Banking"/>
    <s v="Syariah Consumer &amp; EBB Credit Underwriting CCnR"/>
    <s v="Syariah CCnR"/>
    <s v="Syariah Collection D4 - PL"/>
    <s v="Syariah Collection Head"/>
    <s v="Syariah Collection Head"/>
    <s v="Kantor Fungsional Non Operasional - ARR - Tebet"/>
    <s v="JAKARTA SELATAN"/>
    <s v="Dki Jakarta"/>
    <d v="1983-06-17T00:00:00"/>
    <d v="2013-11-01T00:00:00"/>
    <s v="Male"/>
    <s v="KFNO"/>
    <s v="ANDRI.ROMANTO@CIMBNIAGA.CO.ID"/>
    <s v="D-4"/>
    <n v="3035126"/>
    <s v="PUGUH AGUNG NUGROHO"/>
    <s v="Syariah CCnR Head"/>
    <m/>
    <m/>
    <m/>
    <m/>
    <x v="1"/>
    <m/>
    <m/>
    <x v="0"/>
    <n v="0"/>
    <x v="0"/>
    <n v="0"/>
    <x v="0"/>
    <n v="0"/>
  </r>
  <r>
    <n v="3006257"/>
    <s v="IKE PRIMALIA"/>
    <s v="U5"/>
    <x v="7"/>
    <s v="Syariah Consumer &amp; Emerging Business Banking"/>
    <s v="Syariah Consumer &amp; EBB Credit Underwriting CCnR"/>
    <s v="Syariah CCnR"/>
    <s v="Syariah Recovery"/>
    <s v="Syariah Recovery Head"/>
    <s v="Syariah Recovery Head"/>
    <s v="Kantor Pusat - Griya Niaga 2"/>
    <s v="TANGERANG SELATAN"/>
    <s v="Banten"/>
    <d v="1979-12-10T00:00:00"/>
    <d v="2004-08-25T00:00:00"/>
    <s v="Female"/>
    <s v="KP"/>
    <s v="IPRIMALIA@CIMBNIAGA.CO.ID"/>
    <s v="D-4"/>
    <n v="3035126"/>
    <s v="PUGUH AGUNG NUGROHO"/>
    <s v="Syariah CCnR Head"/>
    <m/>
    <m/>
    <m/>
    <m/>
    <x v="1"/>
    <m/>
    <m/>
    <x v="0"/>
    <n v="0"/>
    <x v="0"/>
    <n v="0"/>
    <x v="0"/>
    <n v="0"/>
  </r>
  <r>
    <n v="3016848"/>
    <s v="BUDI SANTOSO"/>
    <s v="U8"/>
    <x v="7"/>
    <s v="Syariah Consumer &amp; Emerging Business Banking"/>
    <s v="Syariah Consumer &amp; EBB Credit Underwriting CCnR"/>
    <s v="Syariah CCnR"/>
    <s v="Syariah Collection D4 - CC"/>
    <s v="Syariah Collection Manager"/>
    <s v="Syariah Collection Manager"/>
    <s v="Kantor Pusat - Griya Niaga 2"/>
    <s v="TANGERANG SELATAN"/>
    <s v="Banten"/>
    <d v="1977-02-01T00:00:00"/>
    <d v="2011-08-01T00:00:00"/>
    <s v="Male"/>
    <s v="KP"/>
    <s v="BUDI.SANTOSO3@CIMBNIAGA.CO.ID"/>
    <s v="D-5"/>
    <n v="3029331"/>
    <s v="BADRUT TAMAM"/>
    <s v="Syariah Collection Head - CC"/>
    <m/>
    <m/>
    <m/>
    <m/>
    <x v="1"/>
    <m/>
    <m/>
    <x v="0"/>
    <n v="0"/>
    <x v="0"/>
    <n v="0"/>
    <x v="0"/>
    <n v="0"/>
  </r>
  <r>
    <n v="5379332"/>
    <s v="INDAH SAFITRI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7-02-17T00:00:00"/>
    <d v="2022-11-28T00:00:00"/>
    <s v="Female"/>
    <s v="KP"/>
    <s v="Indah.Safitri@cimbniaga.co.id"/>
    <s v="D-6"/>
    <n v="3016848"/>
    <s v="BUDI SANTOSO"/>
    <s v="Syariah Collection Manager I - CC"/>
    <m/>
    <m/>
    <m/>
    <m/>
    <x v="1"/>
    <m/>
    <m/>
    <x v="0"/>
    <n v="0"/>
    <x v="2"/>
    <n v="1"/>
    <x v="0"/>
    <n v="0.5"/>
  </r>
  <r>
    <n v="5388523"/>
    <s v="INKHA NURHALIM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2000-08-11T00:00:00"/>
    <d v="2023-04-17T00:00:00"/>
    <s v="Female"/>
    <s v="KP"/>
    <s v="Inkha.Nurhalim@cimbniaga.co.id"/>
    <s v="D-6"/>
    <n v="3016848"/>
    <s v="BUDI SANTOSO"/>
    <s v="Syariah Collection Manager I - CC"/>
    <m/>
    <m/>
    <m/>
    <m/>
    <x v="1"/>
    <m/>
    <m/>
    <x v="0"/>
    <n v="0.25"/>
    <x v="2"/>
    <n v="1"/>
    <x v="0"/>
    <n v="0.625"/>
  </r>
  <r>
    <n v="5390157"/>
    <s v="TIARA DINI HARYANI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2000-05-20T00:00:00"/>
    <d v="2023-05-22T00:00:00"/>
    <s v="Female"/>
    <s v="KP"/>
    <s v="Tiara.Haryani@cimbniaga.co.id"/>
    <s v="D-6"/>
    <n v="3016848"/>
    <s v="BUDI SANTOSO"/>
    <s v="Syariah Collection Manager I - CC"/>
    <m/>
    <m/>
    <m/>
    <m/>
    <x v="1"/>
    <m/>
    <m/>
    <x v="0"/>
    <n v="0"/>
    <x v="2"/>
    <n v="1"/>
    <x v="0"/>
    <n v="0.5"/>
  </r>
  <r>
    <n v="5402582"/>
    <s v="ANIS MUBAROKAH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4-08-24T00:00:00"/>
    <d v="2024-01-02T00:00:00"/>
    <s v="Female"/>
    <s v="KP"/>
    <s v="anis.mubarokah@cimbniaga.co.id"/>
    <s v="D-6"/>
    <n v="3016848"/>
    <s v="BUDI SANTOSO"/>
    <s v="Syariah Collection Manager I - CC"/>
    <m/>
    <m/>
    <m/>
    <m/>
    <x v="1"/>
    <m/>
    <m/>
    <x v="0"/>
    <n v="0"/>
    <x v="0"/>
    <n v="0"/>
    <x v="0"/>
    <n v="0"/>
  </r>
  <r>
    <n v="5410036"/>
    <s v="DELLA MERDEKAWATI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2000-08-17T00:00:00"/>
    <d v="2024-06-19T00:00:00"/>
    <s v="Female"/>
    <s v="KP"/>
    <s v="Della.Merdekawati@cimbniaga.co.id"/>
    <s v="D-6"/>
    <n v="3016848"/>
    <s v="BUDI SANTOSO"/>
    <s v="Syariah Collection Manager I - CC"/>
    <m/>
    <m/>
    <m/>
    <m/>
    <x v="1"/>
    <m/>
    <m/>
    <x v="0"/>
    <n v="0"/>
    <x v="2"/>
    <n v="1"/>
    <x v="0"/>
    <n v="0.5"/>
  </r>
  <r>
    <n v="5412648"/>
    <s v="EMNY OKTAVIANTY TAMPUBOLON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2-10-28T00:00:00"/>
    <d v="2024-07-29T00:00:00"/>
    <s v="Female"/>
    <s v="KP"/>
    <s v="emny.tampubolon@cimbniaga.co.id"/>
    <s v="D-6"/>
    <n v="3016848"/>
    <s v="BUDI SANTOSO"/>
    <s v="Syariah Collection Manager I - CC"/>
    <m/>
    <m/>
    <m/>
    <m/>
    <x v="1"/>
    <m/>
    <m/>
    <x v="0"/>
    <n v="0"/>
    <x v="2"/>
    <n v="1"/>
    <x v="0"/>
    <n v="0.5"/>
  </r>
  <r>
    <n v="3040642"/>
    <s v="ARMEN CHANDRA"/>
    <s v="U8"/>
    <x v="7"/>
    <s v="Syariah Consumer &amp; Emerging Business Banking"/>
    <s v="Syariah Consumer &amp; EBB Credit Underwriting CCnR"/>
    <s v="Syariah CCnR"/>
    <s v="Syariah Collection D4 - Mortgage"/>
    <s v="Syariah Collection Manager"/>
    <s v="Syariah Collection Manager"/>
    <s v="Kantor Fungsional Non Operasional - ARR - Tebet"/>
    <s v="JAKARTA SELATAN"/>
    <s v="Dki Jakarta"/>
    <d v="1983-06-05T00:00:00"/>
    <d v="2020-02-24T00:00:00"/>
    <s v="Male"/>
    <s v="KFNO"/>
    <s v="ARMEN.CHANDRA@CIMBNIAGA.CO.ID"/>
    <s v="D-5"/>
    <n v="3029877"/>
    <s v="GLERRISH GILFARES GINANTARA"/>
    <s v="Syariah Collection Head - Mortgage"/>
    <m/>
    <m/>
    <m/>
    <m/>
    <x v="1"/>
    <m/>
    <m/>
    <x v="0"/>
    <n v="0"/>
    <x v="0"/>
    <n v="0"/>
    <x v="0"/>
    <n v="0"/>
  </r>
  <r>
    <n v="5392875"/>
    <s v="SARAH SEPTY MELINA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2000-09-23T00:00:00"/>
    <d v="2023-07-10T00:00:00"/>
    <s v="Female"/>
    <s v="KFNO"/>
    <s v="Sarah.Melina@cimbniaga.co.id"/>
    <s v="D-6"/>
    <n v="3040642"/>
    <s v="ARMEN CHANDRA"/>
    <s v="Syariah Collection Manager I - Mortgage"/>
    <m/>
    <m/>
    <m/>
    <m/>
    <x v="1"/>
    <m/>
    <m/>
    <x v="1"/>
    <n v="1"/>
    <x v="0"/>
    <n v="0"/>
    <x v="0"/>
    <n v="0.5"/>
  </r>
  <r>
    <n v="5407765"/>
    <s v="S RATIH HERDINA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1992-06-12T00:00:00"/>
    <d v="2024-05-06T00:00:00"/>
    <s v="Female"/>
    <s v="KFNO"/>
    <s v="s.herdina@cimbniaga.co.id"/>
    <s v="D-6"/>
    <n v="3040642"/>
    <s v="ARMEN CHANDRA"/>
    <s v="Syariah Collection Manager I - Mortgage"/>
    <m/>
    <m/>
    <m/>
    <m/>
    <x v="1"/>
    <m/>
    <m/>
    <x v="1"/>
    <n v="1"/>
    <x v="0"/>
    <n v="0"/>
    <x v="0"/>
    <n v="0.5"/>
  </r>
  <r>
    <n v="5410088"/>
    <s v="HILDA NOVIANI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1996-11-27T00:00:00"/>
    <d v="2024-07-01T00:00:00"/>
    <s v="Female"/>
    <s v="KFNO"/>
    <s v="hilda.noviani@cimbniaga.co.id"/>
    <s v="D-6"/>
    <n v="3040642"/>
    <s v="ARMEN CHANDRA"/>
    <s v="Syariah Collection Manager I - Mortgage"/>
    <m/>
    <m/>
    <m/>
    <m/>
    <x v="1"/>
    <m/>
    <m/>
    <x v="1"/>
    <n v="1"/>
    <x v="0"/>
    <n v="0"/>
    <x v="0"/>
    <n v="0.5"/>
  </r>
  <r>
    <n v="5410537"/>
    <s v="EMIR AWALUDIN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1993-04-12T00:00:00"/>
    <d v="2024-06-24T00:00:00"/>
    <s v="Male"/>
    <s v="KFNO"/>
    <s v="emir.awaludin@cimbniaga.co.id"/>
    <s v="D-6"/>
    <n v="3040642"/>
    <s v="ARMEN CHANDRA"/>
    <s v="Syariah Collection Manager I - Mortgage"/>
    <m/>
    <m/>
    <m/>
    <m/>
    <x v="1"/>
    <m/>
    <m/>
    <x v="0"/>
    <n v="0.25"/>
    <x v="0"/>
    <n v="0"/>
    <x v="0"/>
    <n v="0.125"/>
  </r>
  <r>
    <n v="5601929"/>
    <s v="AHMAD FADHIL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1996-06-20T00:00:00"/>
    <d v="2026-01-19T00:00:00"/>
    <s v="Male"/>
    <s v="KFNO"/>
    <s v="ahmad.fadhil@cimbniaga.co.id"/>
    <s v="D-6"/>
    <n v="3040642"/>
    <s v="ARMEN CHANDRA"/>
    <s v="Syariah Collection Manager I - Mortgage"/>
    <m/>
    <m/>
    <m/>
    <m/>
    <x v="1"/>
    <m/>
    <m/>
    <x v="1"/>
    <n v="1"/>
    <x v="1"/>
    <e v="#N/A"/>
    <x v="1"/>
    <e v="#N/A"/>
  </r>
  <r>
    <n v="5364102"/>
    <s v="ANDINI MILA NURRATTININGRUM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1989-04-03T00:00:00"/>
    <d v="2022-02-14T00:00:00"/>
    <s v="Female"/>
    <s v="KFNO"/>
    <s v="Andini.Nurrattiningrum2@cimbniaga.co.id"/>
    <s v="D-6"/>
    <n v="3040642"/>
    <s v="ARMEN CHANDRA"/>
    <s v="Syariah Collection Manager I - Mortgage"/>
    <m/>
    <m/>
    <m/>
    <m/>
    <x v="1"/>
    <m/>
    <m/>
    <x v="0"/>
    <n v="0"/>
    <x v="0"/>
    <n v="0"/>
    <x v="0"/>
    <n v="0"/>
  </r>
  <r>
    <n v="5354361"/>
    <s v="SHADRI SAUFI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1991-10-14T00:00:00"/>
    <d v="2021-10-11T00:00:00"/>
    <s v="Male"/>
    <s v="KFNO"/>
    <s v="SHADRI.SAUFI@cimbniaga.co.id"/>
    <s v="D-6"/>
    <n v="3040642"/>
    <s v="ARMEN CHANDRA"/>
    <s v="Syariah Collection Manager I - Mortgage"/>
    <m/>
    <m/>
    <m/>
    <m/>
    <x v="1"/>
    <m/>
    <m/>
    <x v="0"/>
    <n v="0.25"/>
    <x v="0"/>
    <n v="0"/>
    <x v="0"/>
    <n v="0.125"/>
  </r>
  <r>
    <n v="5400686"/>
    <s v="HERAWATI PUSPITAHAYU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1993-05-19T00:00:00"/>
    <d v="2023-12-04T00:00:00"/>
    <s v="Female"/>
    <s v="KFNO"/>
    <s v="herawati.puspitahayu@cimbniaga.co.id"/>
    <s v="D-6"/>
    <n v="3040642"/>
    <s v="ARMEN CHANDRA"/>
    <s v="Syariah Collection Manager I - Mortgage"/>
    <m/>
    <m/>
    <m/>
    <m/>
    <x v="1"/>
    <m/>
    <m/>
    <x v="1"/>
    <n v="1"/>
    <x v="0"/>
    <n v="0"/>
    <x v="0"/>
    <n v="0.5"/>
  </r>
  <r>
    <n v="3034532"/>
    <s v="HENDRO BUDI PRASETYO HARJONO"/>
    <s v="U8"/>
    <x v="7"/>
    <s v="Syariah Consumer &amp; Emerging Business Banking"/>
    <s v="Syariah Consumer &amp; EBB Credit Underwriting CCnR"/>
    <s v="Syariah CCnR"/>
    <s v="Syariah Collection D4 - PL"/>
    <s v="Syariah Collection Manager"/>
    <s v="Syariah Collection Manager"/>
    <s v="Kantor Fungsional Non Operasional - ARR - Tebet"/>
    <s v="JAKARTA SELATAN"/>
    <s v="Dki Jakarta"/>
    <d v="1984-10-02T00:00:00"/>
    <d v="2017-11-01T00:00:00"/>
    <s v="Male"/>
    <s v="KFNO"/>
    <s v="HENDRO.HARJONO@CIMBNIAGA.CO.ID"/>
    <s v="D-5"/>
    <n v="3024690"/>
    <s v="ANDRI ROMANTO"/>
    <s v="Syariah Collection Head - PL"/>
    <m/>
    <m/>
    <m/>
    <m/>
    <x v="1"/>
    <m/>
    <m/>
    <x v="0"/>
    <n v="0"/>
    <x v="0"/>
    <n v="0"/>
    <x v="0"/>
    <n v="0"/>
  </r>
  <r>
    <n v="5364039"/>
    <s v="FAUZAN HAFIZH SAPTAJI"/>
    <s v="U10"/>
    <x v="7"/>
    <s v="Syariah Consumer &amp; Emerging Business Banking"/>
    <s v="Syariah Consumer &amp; EBB Credit Underwriting CCnR"/>
    <s v="Syariah CCnR"/>
    <s v="Syariah Collection D4 - PL"/>
    <s v="Syariah Collection Staff"/>
    <s v="Syariah Collection Staff"/>
    <s v="Kantor Fungsional Non Operasional - ARR - Tebet"/>
    <s v="JAKARTA SELATAN"/>
    <s v="Dki Jakarta"/>
    <d v="1993-12-31T00:00:00"/>
    <d v="2022-02-14T00:00:00"/>
    <s v="Male"/>
    <s v="KFNO"/>
    <s v="FAUZAN.SAPTAJI@cimbniaga.co.id"/>
    <s v="D-6"/>
    <n v="3034532"/>
    <s v="HENDRO BUDI PRASETYO HARJONO"/>
    <s v="Syariah Collection Manager I - PL"/>
    <m/>
    <m/>
    <m/>
    <m/>
    <x v="1"/>
    <m/>
    <m/>
    <x v="0"/>
    <n v="0"/>
    <x v="0"/>
    <n v="0"/>
    <x v="0"/>
    <n v="0"/>
  </r>
  <r>
    <n v="5392880"/>
    <s v="AMINUDIN YAHYA"/>
    <s v="U10"/>
    <x v="7"/>
    <s v="Syariah Consumer &amp; Emerging Business Banking"/>
    <s v="Syariah Consumer &amp; EBB Credit Underwriting CCnR"/>
    <s v="Syariah CCnR"/>
    <s v="Syariah Collection D4 - PL"/>
    <s v="Syariah Collection Staff"/>
    <s v="Syariah Collection Staff"/>
    <s v="Kantor Fungsional Non Operasional - ARR - Tebet"/>
    <s v="JAKARTA SELATAN"/>
    <s v="Dki Jakarta"/>
    <d v="1993-03-25T00:00:00"/>
    <d v="2023-07-10T00:00:00"/>
    <s v="Male"/>
    <s v="KFNO"/>
    <s v="Aminudin.Yahya@cimbniaga.co.id"/>
    <s v="D-6"/>
    <n v="3034532"/>
    <s v="HENDRO BUDI PRASETYO HARJONO"/>
    <s v="Syariah Collection Manager I - PL"/>
    <m/>
    <m/>
    <m/>
    <m/>
    <x v="1"/>
    <m/>
    <m/>
    <x v="0"/>
    <n v="0.6"/>
    <x v="0"/>
    <n v="0"/>
    <x v="0"/>
    <n v="0.3"/>
  </r>
  <r>
    <n v="5392881"/>
    <s v="WINDA PRATIWI HANDRITA"/>
    <s v="U10"/>
    <x v="7"/>
    <s v="Syariah Consumer &amp; Emerging Business Banking"/>
    <s v="Syariah Consumer &amp; EBB Credit Underwriting CCnR"/>
    <s v="Syariah CCnR"/>
    <s v="Syariah Collection D4 - PL"/>
    <s v="Syariah Collection Staff"/>
    <s v="Syariah Collection Staff"/>
    <s v="Kantor Fungsional Non Operasional - ARR - Tebet"/>
    <s v="JAKARTA SELATAN"/>
    <s v="Dki Jakarta"/>
    <d v="1995-06-12T00:00:00"/>
    <d v="2023-07-10T00:00:00"/>
    <s v="Female"/>
    <s v="KFNO"/>
    <s v="Winda.Handrita@cimbniaga.co.id"/>
    <s v="D-6"/>
    <n v="3034532"/>
    <s v="HENDRO BUDI PRASETYO HARJONO"/>
    <s v="Syariah Collection Manager I - PL"/>
    <m/>
    <m/>
    <m/>
    <m/>
    <x v="1"/>
    <m/>
    <m/>
    <x v="0"/>
    <n v="0"/>
    <x v="0"/>
    <n v="0"/>
    <x v="0"/>
    <n v="0"/>
  </r>
  <r>
    <n v="5601309"/>
    <s v="ADAM SETIAWADI NUR SUDRAJAT"/>
    <s v="U10"/>
    <x v="7"/>
    <s v="Syariah Consumer &amp; Emerging Business Banking"/>
    <s v="Syariah Consumer &amp; EBB Credit Underwriting CCnR"/>
    <s v="Syariah CCnR"/>
    <s v="Syariah Collection D4 - PL"/>
    <s v="Syariah Collection Staff"/>
    <s v="Syariah Collection Staff"/>
    <s v="Kantor Fungsional Non Operasional - ARR - Tebet"/>
    <s v="JAKARTA SELATAN"/>
    <s v="Dki Jakarta"/>
    <d v="1994-11-25T00:00:00"/>
    <d v="2025-09-29T00:00:00"/>
    <s v="Male"/>
    <s v="KFNO"/>
    <s v="adam.sudrajat@cimbniaga.co.id"/>
    <s v="D-6"/>
    <n v="3034532"/>
    <s v="HENDRO BUDI PRASETYO HARJONO"/>
    <s v="Syariah Collection Manager I - PL"/>
    <m/>
    <m/>
    <m/>
    <m/>
    <x v="1"/>
    <m/>
    <m/>
    <x v="0"/>
    <n v="0"/>
    <x v="0"/>
    <n v="0"/>
    <x v="0"/>
    <n v="0"/>
  </r>
  <r>
    <n v="3034814"/>
    <s v="IIN APRIANTO"/>
    <s v="U8"/>
    <x v="7"/>
    <s v="Syariah Consumer &amp; Emerging Business Banking"/>
    <s v="Syariah Consumer &amp; EBB Credit Underwriting CCnR"/>
    <s v="Syariah CCnR"/>
    <s v="Syariah Collection D4 - CC"/>
    <s v="Syariah Collection Manager"/>
    <s v="Syariah Collection Manager"/>
    <s v="Kantor Pusat - Griya Niaga 2"/>
    <s v="TANGERANG SELATAN"/>
    <s v="Banten"/>
    <d v="1989-04-02T00:00:00"/>
    <d v="2017-12-11T00:00:00"/>
    <s v="Male"/>
    <s v="KP"/>
    <s v="IIN.APRIANTO@CIMBNIAGA.CO.ID"/>
    <s v="D-5"/>
    <n v="3029331"/>
    <s v="BADRUT TAMAM"/>
    <s v="Syariah Collection Head - CC"/>
    <m/>
    <m/>
    <m/>
    <m/>
    <x v="1"/>
    <m/>
    <m/>
    <x v="0"/>
    <n v="0"/>
    <x v="0"/>
    <n v="0"/>
    <x v="0"/>
    <n v="0"/>
  </r>
  <r>
    <n v="5353239"/>
    <s v="DANU ADHITYA ATMAJA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4-03-01T00:00:00"/>
    <d v="2021-10-04T00:00:00"/>
    <s v="Male"/>
    <s v="KP"/>
    <s v="DANU.ATMAJA@cimbniaga.co.id"/>
    <s v="D-6"/>
    <n v="3034814"/>
    <s v="IIN APRIANTO"/>
    <s v="Syariah Collection Manager II - CC"/>
    <m/>
    <m/>
    <m/>
    <m/>
    <x v="1"/>
    <m/>
    <m/>
    <x v="0"/>
    <n v="0.4"/>
    <x v="2"/>
    <n v="1"/>
    <x v="0"/>
    <n v="0.7"/>
  </r>
  <r>
    <n v="5382190"/>
    <s v="ABDUL MUNIF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2198"/>
    <s v="NUR FAZRIAH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7-02-18T00:00:00"/>
    <d v="2023-01-16T00:00:00"/>
    <s v="Female"/>
    <s v="KP"/>
    <s v="Nur.Fazriah@cimbniaga.co.id"/>
    <s v="D-6"/>
    <n v="3034814"/>
    <s v="IIN APRIANTO"/>
    <s v="Syariah Collection Manager II - CC"/>
    <m/>
    <m/>
    <m/>
    <m/>
    <x v="1"/>
    <m/>
    <m/>
    <x v="1"/>
    <n v="1"/>
    <x v="2"/>
    <n v="1"/>
    <x v="2"/>
    <n v="1"/>
  </r>
  <r>
    <n v="5397870"/>
    <s v="IRPAN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89-06-08T00:00:00"/>
    <d v="2023-10-09T00:00:00"/>
    <s v="Male"/>
    <s v="KP"/>
    <s v="Irpan.Irpan@cimbniaga.co.id"/>
    <s v="D-6"/>
    <n v="3034814"/>
    <s v="IIN APRIANTO"/>
    <s v="Syariah Collection Manager II - CC"/>
    <m/>
    <m/>
    <m/>
    <m/>
    <x v="1"/>
    <m/>
    <m/>
    <x v="0"/>
    <n v="0.35"/>
    <x v="2"/>
    <n v="1"/>
    <x v="0"/>
    <n v="0.67500000000000004"/>
  </r>
  <r>
    <n v="5400634"/>
    <s v="ANNE VIRGINA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1-03-04T00:00:00"/>
    <d v="2023-12-04T00:00:00"/>
    <s v="Female"/>
    <s v="KP"/>
    <s v="anne.virgina@cimbniaga.co.id"/>
    <s v="D-6"/>
    <n v="3034814"/>
    <s v="IIN APRIANTO"/>
    <s v="Syariah Collection Manager II - CC"/>
    <m/>
    <m/>
    <m/>
    <m/>
    <x v="1"/>
    <m/>
    <m/>
    <x v="1"/>
    <n v="1"/>
    <x v="2"/>
    <n v="1"/>
    <x v="2"/>
    <n v="1"/>
  </r>
  <r>
    <n v="5401297"/>
    <s v="KARTAUTI SIREGAR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5-01-13T00:00:00"/>
    <d v="2024-01-02T00:00:00"/>
    <s v="Female"/>
    <s v="KP"/>
    <s v="kartauti.siregar@cimbniaga.co.id"/>
    <s v="D-6"/>
    <n v="3034814"/>
    <s v="IIN APRIANTO"/>
    <s v="Syariah Collection Manager II - CC"/>
    <m/>
    <m/>
    <m/>
    <m/>
    <x v="1"/>
    <m/>
    <m/>
    <x v="0"/>
    <n v="0.25"/>
    <x v="2"/>
    <n v="1"/>
    <x v="0"/>
    <n v="0.625"/>
  </r>
  <r>
    <n v="5411611"/>
    <s v="MUHAMMAD RIZKY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6-11-22T00:00:00"/>
    <d v="2024-07-08T00:00:00"/>
    <s v="Male"/>
    <s v="KP"/>
    <s v="muhammad.rizky2@cimbniaga.co.id"/>
    <s v="D-6"/>
    <n v="3034814"/>
    <s v="IIN APRIANTO"/>
    <s v="Syariah Collection Manager II - CC"/>
    <m/>
    <m/>
    <m/>
    <m/>
    <x v="1"/>
    <m/>
    <m/>
    <x v="0"/>
    <n v="0.35"/>
    <x v="0"/>
    <n v="0"/>
    <x v="0"/>
    <n v="0.17499999999999999"/>
  </r>
  <r>
    <n v="5418105"/>
    <s v="AMELIA PURNAMA"/>
    <s v="U10"/>
    <x v="7"/>
    <s v="Syariah Consumer &amp; Emerging Business Banking"/>
    <s v="Syariah Consumer &amp; EBB Credit Underwriting CCnR"/>
    <s v="Syariah CCnR"/>
    <s v="Syariah Collection D4 - CC"/>
    <s v="Syariah Collection Staff"/>
    <s v="Syariah Collection Staff"/>
    <s v="Kantor Pusat - Griya Niaga 2"/>
    <s v="TANGERANG SELATAN"/>
    <s v="Banten"/>
    <d v="1994-05-01T00:00:00"/>
    <d v="2024-11-25T00:00:00"/>
    <s v="Female"/>
    <s v="KP"/>
    <s v="Amelia.Purnama2@cimbniaga.co.id"/>
    <s v="D-6"/>
    <n v="3034814"/>
    <s v="IIN APRIANTO"/>
    <s v="Syariah Collection Manager II - CC"/>
    <m/>
    <m/>
    <m/>
    <m/>
    <x v="1"/>
    <m/>
    <m/>
    <x v="0"/>
    <n v="0.25"/>
    <x v="2"/>
    <n v="1"/>
    <x v="0"/>
    <n v="0.625"/>
  </r>
  <r>
    <n v="5386057"/>
    <s v="SUCY LEONITA"/>
    <s v="U9"/>
    <x v="7"/>
    <s v="Syariah Consumer &amp; Emerging Business Banking"/>
    <s v="Syariah Consumer &amp; EBB Credit Underwriting CCnR"/>
    <s v="Syariah CCnR"/>
    <s v="Syariah Collection D4 - Mortgage"/>
    <s v="Syariah Collection Manager"/>
    <s v="Syariah Collection Manager"/>
    <s v="Kantor Fungsional Non Operasional - ARR - Tebet"/>
    <s v="JAKARTA SELATAN"/>
    <s v="Dki Jakarta"/>
    <d v="1993-08-14T00:00:00"/>
    <d v="2023-03-20T00:00:00"/>
    <s v="Female"/>
    <s v="KFNO"/>
    <s v="Sucy.Leonita@cimbniaga.co.id"/>
    <s v="D-5"/>
    <n v="3029877"/>
    <s v="GLERRISH GILFARES GINANTARA"/>
    <s v="Syariah Collection Head - Mortgage"/>
    <m/>
    <m/>
    <m/>
    <m/>
    <x v="1"/>
    <m/>
    <m/>
    <x v="0"/>
    <n v="0"/>
    <x v="0"/>
    <n v="0"/>
    <x v="0"/>
    <n v="0"/>
  </r>
  <r>
    <n v="5601110"/>
    <s v="DWI ARTHA PUTRI KIRANA"/>
    <s v="U10"/>
    <x v="7"/>
    <s v="Syariah Consumer &amp; Emerging Business Banking"/>
    <s v="Syariah Consumer &amp; EBB Credit Underwriting CCnR"/>
    <s v="Syariah CCnR"/>
    <s v="Syariah Collection D4 - Mortgage"/>
    <s v="Syariah Collection Staff"/>
    <s v="Syariah Collection Staff"/>
    <s v="Kantor Fungsional Non Operasional - ARR - Tebet"/>
    <s v="JAKARTA SELATAN"/>
    <s v="Dki Jakarta"/>
    <d v="1994-01-18T00:00:00"/>
    <d v="2025-09-08T00:00:00"/>
    <s v="Female"/>
    <s v="KFNO"/>
    <s v="dwi.kirana@cimbniaga.co.id"/>
    <s v="D-6"/>
    <n v="5386057"/>
    <s v="Sucy Leonita"/>
    <s v="Syariah Collection Manager II - Mortgage"/>
    <m/>
    <m/>
    <m/>
    <m/>
    <x v="1"/>
    <m/>
    <m/>
    <x v="1"/>
    <n v="1"/>
    <x v="0"/>
    <n v="0"/>
    <x v="0"/>
    <n v="0.5"/>
  </r>
  <r>
    <n v="5384394"/>
    <s v="TRI ARJUNA PURBA"/>
    <s v="U10"/>
    <x v="7"/>
    <s v="Syariah Consumer &amp; Emerging Business Banking"/>
    <s v="Syariah Consumer &amp; EBB Credit Underwriting CCnR"/>
    <s v="Syariah CCnR"/>
    <s v="Syariah Collection D4 - PL"/>
    <s v="Syariah Collection Staff"/>
    <s v="Syariah Collection Staff"/>
    <s v="Kantor Fungsional Non Operasional - ARR - Tebet"/>
    <s v="JAKARTA SELATAN"/>
    <s v="Dki Jakarta"/>
    <d v="1998-05-04T00:00:00"/>
    <d v="2023-02-06T00:00:00"/>
    <s v="Male"/>
    <s v="KFNO"/>
    <s v="Tri.Purba@cimbniaga.co.id"/>
    <s v="D-6"/>
    <n v="3024690"/>
    <s v="ANDRI ROMANTO"/>
    <s v="Syariah Collection Head - PL"/>
    <m/>
    <m/>
    <m/>
    <m/>
    <x v="1"/>
    <m/>
    <m/>
    <x v="0"/>
    <n v="0.35"/>
    <x v="0"/>
    <n v="0"/>
    <x v="0"/>
    <n v="0.17499999999999999"/>
  </r>
  <r>
    <n v="5601649"/>
    <s v="SHAFFA TANIA ALMAYLA"/>
    <s v="U10"/>
    <x v="7"/>
    <s v="Syariah Consumer &amp; Emerging Business Banking"/>
    <s v="Syariah Consumer &amp; EBB Credit Underwriting CCnR"/>
    <s v="Syariah CCnR"/>
    <s v="Syariah Collection D4 - PL"/>
    <s v="Syariah Collection Staff"/>
    <s v="Syariah Collection Staff"/>
    <s v="Kantor Fungsional Non Operasional - ARR - Tebet"/>
    <s v="JAKARTA SELATAN"/>
    <s v="Dki Jakarta"/>
    <d v="2003-01-18T00:00:00"/>
    <d v="2025-11-17T00:00:00"/>
    <s v="Female"/>
    <s v="KFNO"/>
    <s v="shaffa.almayla@cimbniaga.co.id"/>
    <s v="D-6"/>
    <n v="3024690"/>
    <s v="ANDRI ROMANTO"/>
    <s v="Syariah Collection Head - PL"/>
    <m/>
    <m/>
    <m/>
    <m/>
    <x v="1"/>
    <m/>
    <m/>
    <x v="0"/>
    <n v="0"/>
    <x v="1"/>
    <e v="#N/A"/>
    <x v="1"/>
    <e v="#N/A"/>
  </r>
  <r>
    <n v="5601314"/>
    <s v="DELA AFNITA"/>
    <s v="U10"/>
    <x v="7"/>
    <s v="Syariah Consumer &amp; Emerging Business Banking"/>
    <s v="Syariah Consumer &amp; EBB Credit Underwriting CCnR"/>
    <s v="Syariah CCnR"/>
    <s v="Syariah Collection D4 - PL"/>
    <s v="Syariah Collection Staff"/>
    <s v="Syariah Collection Staff"/>
    <s v="Kantor Fungsional Non Operasional - ARR - Tebet"/>
    <s v="JAKARTA SELATAN"/>
    <s v="Dki Jakarta"/>
    <d v="1991-12-10T00:00:00"/>
    <d v="2025-09-29T00:00:00"/>
    <s v="Female"/>
    <s v="KFNO"/>
    <s v="dela.afnita@cimbniaga.co.id"/>
    <s v="D-6"/>
    <n v="3024690"/>
    <s v="ANDRI ROMANTO"/>
    <s v="Syariah Collection Head - PL"/>
    <m/>
    <m/>
    <m/>
    <m/>
    <x v="1"/>
    <m/>
    <m/>
    <x v="0"/>
    <n v="0.35"/>
    <x v="0"/>
    <n v="0"/>
    <x v="0"/>
    <n v="0.17499999999999999"/>
  </r>
  <r>
    <n v="3018092"/>
    <s v="HUSIN"/>
    <s v="U7"/>
    <x v="7"/>
    <s v="Syariah Consumer &amp; Emerging Business Banking"/>
    <s v="Syariah Consumer &amp; EBB Credit Underwriting CCnR"/>
    <s v="Syariah CCnR"/>
    <s v="Syariah Recovery"/>
    <s v="Syariah Recovery Manager"/>
    <s v="Syariah Recovery Manager"/>
    <s v="Kantor Pusat - Griya Niaga 2"/>
    <s v="TANGERANG SELATAN"/>
    <s v="Banten"/>
    <d v="1983-08-18T00:00:00"/>
    <d v="2012-01-09T00:00:00"/>
    <s v="Male"/>
    <s v="KP"/>
    <s v="HUSIN.HUSIN@CIMBNIAGA.CO.ID"/>
    <s v="D-5"/>
    <n v="3006257"/>
    <s v="IKE PRIMALIA"/>
    <s v="Syariah Recovery Head"/>
    <m/>
    <m/>
    <m/>
    <m/>
    <x v="1"/>
    <m/>
    <m/>
    <x v="0"/>
    <n v="0"/>
    <x v="0"/>
    <n v="0"/>
    <x v="0"/>
    <n v="0"/>
  </r>
  <r>
    <n v="5388061"/>
    <s v="SRI LESTARI"/>
    <s v="U9"/>
    <x v="7"/>
    <s v="Syariah Consumer &amp; Emerging Business Banking"/>
    <s v="Syariah Consumer &amp; EBB Credit Underwriting CCnR"/>
    <s v="Syariah CCnR"/>
    <s v="Syariah Recovery"/>
    <s v="Syariah Recovery Team Leader"/>
    <s v="Syariah Recovery Team Leader"/>
    <s v="Kantor Pusat - Griya Niaga 2"/>
    <s v="TANGERANG SELATAN"/>
    <s v="Banten"/>
    <d v="1980-09-25T00:00:00"/>
    <d v="2023-05-08T00:00:00"/>
    <s v="Female"/>
    <s v="KP"/>
    <s v="Sri.Lestari@cimbniaga.co.id"/>
    <s v="D-6"/>
    <n v="3018092"/>
    <s v="HUSIN"/>
    <s v="Syariah Recovery Manager - CC"/>
    <m/>
    <m/>
    <m/>
    <m/>
    <x v="1"/>
    <m/>
    <m/>
    <x v="0"/>
    <n v="0.95"/>
    <x v="0"/>
    <n v="0"/>
    <x v="0"/>
    <n v="0.47499999999999998"/>
  </r>
  <r>
    <n v="3036018"/>
    <s v="IVAN PERMANA"/>
    <s v="U9"/>
    <x v="7"/>
    <s v="Syariah Consumer &amp; Emerging Business Banking"/>
    <s v="Syariah Consumer &amp; EBB Credit Underwriting CCnR"/>
    <s v="Syariah CCnR"/>
    <s v="Syariah Recovery"/>
    <s v="Syariah Recovery Team Leader"/>
    <s v="Syariah Recovery Team Leader"/>
    <s v="Kantor Pusat - Griya Niaga 2"/>
    <s v="TANGERANG SELATAN"/>
    <s v="Banten"/>
    <d v="1986-12-05T00:00:00"/>
    <d v="2018-07-02T00:00:00"/>
    <s v="Male"/>
    <s v="KP"/>
    <s v="IVAN.PERMANA@CIMBNIAGA.CO.ID"/>
    <s v="D-6"/>
    <n v="3018092"/>
    <s v="HUSIN"/>
    <s v="Syariah Recovery Manager - CC"/>
    <m/>
    <m/>
    <m/>
    <m/>
    <x v="1"/>
    <m/>
    <m/>
    <x v="0"/>
    <n v="0"/>
    <x v="0"/>
    <n v="0"/>
    <x v="0"/>
    <n v="0"/>
  </r>
  <r>
    <n v="3006693"/>
    <s v="ANDRI NURMANUDIN"/>
    <s v="U6"/>
    <x v="7"/>
    <s v="Syariah Consumer &amp; Emerging Business Banking"/>
    <s v="Syariah Consumer &amp; EBB Credit Underwriting CCnR"/>
    <s v="Syariah CCnR"/>
    <s v="Syariah Recovery"/>
    <s v="Syariah Recovery Manager"/>
    <s v="Syariah Recovery Manager"/>
    <s v="Kantor Fungsional Non Operasional - ARR - Tebet"/>
    <s v="JAKARTA SELATAN"/>
    <s v="Dki Jakarta"/>
    <d v="1978-12-17T00:00:00"/>
    <d v="2005-03-15T00:00:00"/>
    <s v="Male"/>
    <s v="KFNO"/>
    <s v="ANDRI.N@CIMBNIAGA.CO.ID"/>
    <s v="D-5"/>
    <n v="3006257"/>
    <s v="IKE PRIMALIA"/>
    <s v="Syariah Recovery Head"/>
    <m/>
    <m/>
    <m/>
    <m/>
    <x v="1"/>
    <m/>
    <m/>
    <x v="0"/>
    <n v="0.4"/>
    <x v="0"/>
    <n v="0"/>
    <x v="0"/>
    <n v="0.2"/>
  </r>
  <r>
    <n v="3037728"/>
    <s v="TAUFIK HIDAYAT"/>
    <s v="U4"/>
    <x v="7"/>
    <s v="Syariah Consumer &amp; Emerging Business Banking"/>
    <s v="Syariah Consumer &amp; EBB Credit Underwriting CCnR"/>
    <s v="Syariah Credit Underwriting - EBB"/>
    <s v="---"/>
    <s v="Syariah Credit Underwriting Head"/>
    <s v="Syariah Credit Underwriting Head"/>
    <s v="Kantor Fungsional Non Operasional - Menara Sentraya"/>
    <s v="JAKARTA SELATAN"/>
    <s v="Dki Jakarta"/>
    <d v="1981-03-30T00:00:00"/>
    <d v="2019-04-30T00:00:00"/>
    <s v="Male"/>
    <s v="KFNO"/>
    <s v="TAUFIK.HIDAYAT@CIMBNIAGA.CO.ID"/>
    <s v="D-3"/>
    <n v="3032950"/>
    <s v="BANYON ANANTOSENO"/>
    <s v="Head of Syariah Consumer &amp; EBB Credit Underwriting CCnR"/>
    <m/>
    <m/>
    <m/>
    <m/>
    <x v="1"/>
    <m/>
    <m/>
    <x v="0"/>
    <n v="0.25"/>
    <x v="0"/>
    <n v="0"/>
    <x v="0"/>
    <n v="0.125"/>
  </r>
  <r>
    <n v="3019451"/>
    <s v="DIANA ROSITAWATHY"/>
    <s v="U9"/>
    <x v="7"/>
    <s v="Syariah Consumer &amp; Emerging Business Banking"/>
    <s v="Syariah Consumer &amp; EBB Credit Underwriting CCnR"/>
    <s v="Syariah Credit Underwriting - EBB"/>
    <s v="Syariah Client Service"/>
    <s v="Syariah Client Service Officer"/>
    <s v="Syariah Client Service Officer"/>
    <s v="Kantor Fungsional Non Operasional - Gajah Mada"/>
    <s v="JAKARTA PUSAT"/>
    <s v="Dki Jakarta"/>
    <d v="1981-05-25T00:00:00"/>
    <d v="2012-07-02T00:00:00"/>
    <s v="Female"/>
    <s v="KFNO"/>
    <s v="DIANA.ROSITAWATHY@CIMBNIAGA.CO.ID"/>
    <s v="D-4"/>
    <n v="3037728"/>
    <s v="TAUFIK HIDAYAT"/>
    <s v="Syariah Credit Underwriting Head - EBB"/>
    <m/>
    <m/>
    <m/>
    <m/>
    <x v="1"/>
    <m/>
    <m/>
    <x v="0"/>
    <n v="0.95"/>
    <x v="0"/>
    <n v="0"/>
    <x v="0"/>
    <n v="0.47499999999999998"/>
  </r>
  <r>
    <n v="3039857"/>
    <s v="AFNI MELISA"/>
    <s v="U9"/>
    <x v="7"/>
    <s v="Syariah Consumer &amp; Emerging Business Banking"/>
    <s v="Syariah Consumer &amp; EBB Credit Underwriting CCnR"/>
    <s v="Syariah Credit Underwriting - EBB"/>
    <s v="Syariah Data Validation"/>
    <s v="Syariah Data Validation Officer"/>
    <s v="Syariah Data Validation Officer"/>
    <s v="Kantor Fungsional Non Operasional - Menara Sentraya"/>
    <s v="JAKARTA SELATAN"/>
    <s v="Dki Jakarta"/>
    <d v="1994-08-10T00:00:00"/>
    <d v="2019-12-02T00:00:00"/>
    <s v="Female"/>
    <s v="KFNO"/>
    <s v="AFNI.MELISA@CIMBNIAGA.CO.ID"/>
    <s v="D-4"/>
    <n v="3037728"/>
    <s v="TAUFIK HIDAYAT"/>
    <s v="Syariah Credit Underwriting Head - EBB"/>
    <m/>
    <m/>
    <m/>
    <m/>
    <x v="1"/>
    <m/>
    <m/>
    <x v="0"/>
    <n v="0.1"/>
    <x v="0"/>
    <n v="0"/>
    <x v="0"/>
    <n v="0.05"/>
  </r>
  <r>
    <n v="3011586"/>
    <s v="ANNISA LEONITA"/>
    <s v="U9"/>
    <x v="7"/>
    <s v="Syariah Consumer &amp; Emerging Business Banking"/>
    <s v="Syariah Consumer &amp; EBB Credit Underwriting CCnR"/>
    <s v="Syariah Credit Underwriting - EBB"/>
    <s v="Syariah OCR"/>
    <s v="Syariah OCR Officer"/>
    <s v="Syariah OCR Officer"/>
    <s v="Kantor Fungsional Non Operasional - Menara Sentraya"/>
    <s v="JAKARTA SELATAN"/>
    <s v="Dki Jakarta"/>
    <d v="1985-08-01T00:00:00"/>
    <d v="2008-08-20T00:00:00"/>
    <s v="Female"/>
    <s v="KFNO"/>
    <s v="ANNISA.LEONITA2@CIMBNIAGA.CO.ID"/>
    <s v="D-4"/>
    <n v="3037728"/>
    <s v="TAUFIK HIDAYAT"/>
    <s v="Syariah Credit Underwriting Head - EBB"/>
    <m/>
    <m/>
    <m/>
    <m/>
    <x v="1"/>
    <m/>
    <m/>
    <x v="1"/>
    <n v="1"/>
    <x v="0"/>
    <n v="0"/>
    <x v="0"/>
    <n v="0.5"/>
  </r>
  <r>
    <n v="5408342"/>
    <s v="PUTRI RIZEKI NURFALAH"/>
    <s v="U8"/>
    <x v="7"/>
    <s v="Syariah Consumer &amp; Emerging Business Banking"/>
    <s v="Syariah Consumer &amp; EBB Credit Underwriting CCnR"/>
    <s v="Syariah Credit Underwriting - EBB"/>
    <s v="Syariah Underwriting - EBB Credit"/>
    <s v="Syariah Underwriting Officer"/>
    <s v="Syariah Underwriting Officer"/>
    <s v="Kantor Fungsional Non Operasional - Menara Sentraya"/>
    <s v="JAKARTA SELATAN"/>
    <s v="Dki Jakarta"/>
    <d v="1995-05-26T00:00:00"/>
    <d v="2024-05-13T00:00:00"/>
    <s v="Female"/>
    <s v="KFNO"/>
    <s v="Putri.Nurfalah@cimbniaga.co.id"/>
    <s v="D-4"/>
    <n v="3037728"/>
    <s v="TAUFIK HIDAYAT"/>
    <s v="Syariah Credit Underwriting Head - EBB"/>
    <m/>
    <m/>
    <m/>
    <m/>
    <x v="1"/>
    <m/>
    <m/>
    <x v="0"/>
    <n v="0"/>
    <x v="0"/>
    <n v="0"/>
    <x v="0"/>
    <n v="0"/>
  </r>
  <r>
    <n v="3016267"/>
    <s v="M RAMDAN DWI SAPTA"/>
    <s v="U8"/>
    <x v="7"/>
    <s v="Syariah Consumer &amp; Emerging Business Banking"/>
    <s v="Syariah Consumer &amp; EBB Credit Underwriting CCnR"/>
    <s v="Syariah Credit Underwriting - EBB"/>
    <s v="Syariah Underwriting - EBB Credit"/>
    <s v="Syariah Underwriting Officer"/>
    <s v="Syariah Underwriting Officer"/>
    <s v="KCP - Cianjur - Cokroaminoto - CNJ"/>
    <s v="CIANJUR"/>
    <s v="Jawa Barat"/>
    <d v="1977-09-12T00:00:00"/>
    <d v="2011-06-13T00:00:00"/>
    <s v="Male"/>
    <s v="CNJ"/>
    <s v="RAMDAN.DWISAPTA@CIMBNIAGA.CO.ID"/>
    <s v="D-4"/>
    <n v="3037728"/>
    <s v="TAUFIK HIDAYAT"/>
    <s v="Syariah Credit Underwriting Head - EBB"/>
    <m/>
    <m/>
    <m/>
    <m/>
    <x v="1"/>
    <m/>
    <m/>
    <x v="0"/>
    <n v="0"/>
    <x v="0"/>
    <n v="0"/>
    <x v="0"/>
    <n v="0"/>
  </r>
  <r>
    <n v="5373541"/>
    <s v="SYLA PUTRI SUKMAWATI"/>
    <s v="U9"/>
    <x v="7"/>
    <s v="Syariah Consumer &amp; Emerging Business Banking"/>
    <s v="Syariah Consumer &amp; EBB Credit Underwriting CCnR"/>
    <s v="Syariah Credit Underwriting - EBB"/>
    <s v="Syariah Underwriting - EBB Credit"/>
    <s v="Syariah Underwriting Officer"/>
    <s v="Syariah Underwriting Officer"/>
    <s v="Kantor Fungsional Non Operasional - Menara Sentraya"/>
    <s v="JAKARTA SELATAN"/>
    <s v="Dki Jakarta"/>
    <d v="2000-01-25T00:00:00"/>
    <d v="2022-08-01T00:00:00"/>
    <s v="Female"/>
    <s v="KFNO"/>
    <s v="Syla.Sukmawati@CIMBNIAGA.CO.ID"/>
    <s v="D-4"/>
    <n v="3037728"/>
    <s v="TAUFIK HIDAYAT"/>
    <s v="Syariah Credit Underwriting Head - EBB"/>
    <m/>
    <m/>
    <m/>
    <m/>
    <x v="1"/>
    <m/>
    <m/>
    <x v="0"/>
    <n v="0"/>
    <x v="0"/>
    <n v="0"/>
    <x v="0"/>
    <n v="0"/>
  </r>
  <r>
    <n v="3033047"/>
    <s v="SENO YOGO PRATOMO"/>
    <s v="U5"/>
    <x v="7"/>
    <s v="Syariah Consumer &amp; Emerging Business Banking"/>
    <s v="Syariah Consumer &amp; EBB Credit Underwriting CCnR"/>
    <s v="Syariah Credit Underwriting - Secured"/>
    <s v="---"/>
    <s v="Syariah Credit Underwriting Head"/>
    <s v="Syariah Credit Underwriting Head"/>
    <s v="Kantor Pusat - Griya Niaga 2"/>
    <s v="TANGERANG SELATAN"/>
    <s v="Banten"/>
    <d v="1981-05-11T00:00:00"/>
    <d v="2017-03-01T00:00:00"/>
    <s v="Male"/>
    <s v="KP"/>
    <s v="SENO.PRATOMO@CIMBNIAGA.CO.ID"/>
    <s v="D-3"/>
    <n v="3032950"/>
    <s v="BANYON ANANTOSENO"/>
    <s v="Head of Syariah Consumer &amp; EBB Credit Underwriting CCnR"/>
    <m/>
    <m/>
    <m/>
    <m/>
    <x v="1"/>
    <m/>
    <m/>
    <x v="1"/>
    <n v="1"/>
    <x v="2"/>
    <n v="1"/>
    <x v="2"/>
    <n v="1"/>
  </r>
  <r>
    <n v="3034140"/>
    <s v="FEBRI RISTIANI SAFARI"/>
    <s v="U9"/>
    <x v="7"/>
    <s v="Syariah Consumer &amp; Emerging Business Banking"/>
    <s v="Syariah Consumer &amp; EBB Credit Underwriting CCnR"/>
    <s v="Syariah Credit Underwriting - Secured"/>
    <s v="Syariah Credit Checking &amp; Data Entry - Secured"/>
    <s v="Syariah Credit Checking &amp; Data Entry Officer"/>
    <s v="Syariah Credit Checking &amp; Data Entry Officer"/>
    <s v="Kantor Pusat - Griya Niaga 2"/>
    <s v="TANGERANG SELATAN"/>
    <s v="Banten"/>
    <d v="1995-02-06T00:00:00"/>
    <d v="2017-08-10T00:00:00"/>
    <s v="Female"/>
    <s v="KP"/>
    <s v="FEBRI.SAPARI@CIMBNIAGA.CO.ID"/>
    <s v="D-4"/>
    <n v="3033047"/>
    <s v="SENO YOGO PRATOMO"/>
    <s v="Syariah Credit Underwriting Head - Secured"/>
    <m/>
    <m/>
    <m/>
    <m/>
    <x v="1"/>
    <m/>
    <m/>
    <x v="1"/>
    <n v="1"/>
    <x v="0"/>
    <n v="0"/>
    <x v="0"/>
    <n v="0.5"/>
  </r>
  <r>
    <n v="3034395"/>
    <s v="DANANG BAYU SAPUTRO"/>
    <s v="U9"/>
    <x v="7"/>
    <s v="Syariah Consumer &amp; Emerging Business Banking"/>
    <s v="Syariah Consumer &amp; EBB Credit Underwriting CCnR"/>
    <s v="Syariah Credit Underwriting - Secured"/>
    <s v="Syariah Credit Checking &amp; Data Entry - Secured"/>
    <s v="Syariah Credit Checking &amp; Data Entry Officer"/>
    <s v="Syariah Credit Checking &amp; Data Entry Officer"/>
    <s v="Kantor Pusat - Griya Niaga 2"/>
    <s v="TANGERANG SELATAN"/>
    <s v="Banten"/>
    <d v="1991-01-28T00:00:00"/>
    <d v="2017-09-11T00:00:00"/>
    <s v="Male"/>
    <s v="KP"/>
    <s v="DANANG.SAPUTRO@CIMBNIAGA.CO.ID"/>
    <s v="D-4"/>
    <n v="3033047"/>
    <s v="SENO YOGO PRATOMO"/>
    <s v="Syariah Credit Underwriting Head - Secured"/>
    <m/>
    <m/>
    <m/>
    <m/>
    <x v="1"/>
    <m/>
    <m/>
    <x v="1"/>
    <n v="1"/>
    <x v="2"/>
    <n v="1"/>
    <x v="2"/>
    <n v="1"/>
  </r>
  <r>
    <n v="3006054"/>
    <s v="WINNY DIAN ASTUTI"/>
    <s v="U6"/>
    <x v="7"/>
    <s v="Syariah Consumer &amp; Emerging Business Banking"/>
    <s v="Syariah Consumer &amp; EBB Credit Underwriting CCnR"/>
    <s v="Syariah Credit Underwriting - Secured"/>
    <s v="Syariah Loan Disbursement D4"/>
    <s v="Syariah Loan Disbursement Manager"/>
    <s v="Syariah Loan Disbursement Manager"/>
    <s v="Kantor Pusat - Griya Niaga 2"/>
    <s v="TANGERANG SELATAN"/>
    <s v="Banten"/>
    <d v="1976-02-02T00:00:00"/>
    <d v="2004-05-12T00:00:00"/>
    <s v="Female"/>
    <s v="KP"/>
    <s v="WINNY.DA@CIMBNIAGA.CO.ID"/>
    <s v="D-4"/>
    <n v="3033047"/>
    <s v="SENO YOGO PRATOMO"/>
    <s v="Syariah Credit Underwriting Head - Secured"/>
    <m/>
    <m/>
    <m/>
    <m/>
    <x v="1"/>
    <m/>
    <m/>
    <x v="1"/>
    <n v="1"/>
    <x v="2"/>
    <n v="1"/>
    <x v="2"/>
    <n v="1"/>
  </r>
  <r>
    <n v="3038502"/>
    <s v="FRESCA PINGKAN OLEY"/>
    <s v="U6"/>
    <x v="7"/>
    <s v="Syariah Consumer &amp; Emerging Business Banking"/>
    <s v="Syariah Consumer &amp; EBB Credit Underwriting CCnR"/>
    <s v="Syariah Credit Underwriting - Secured"/>
    <s v="Syariah Loan Signing D4 I"/>
    <s v="Syariah Loan Signing Manager"/>
    <s v="Syariah Loan Signing Manager"/>
    <s v="KC - Jakarta - Tebet - TEB"/>
    <s v="JAKARTA SELATAN"/>
    <s v="Dki Jakarta"/>
    <d v="1983-04-13T00:00:00"/>
    <d v="2019-07-22T00:00:00"/>
    <s v="Female"/>
    <s v="TEB"/>
    <s v="FRESCA.OLEY@CIMBNIAGA.CO.ID"/>
    <s v="D-4"/>
    <n v="3033047"/>
    <s v="SENO YOGO PRATOMO"/>
    <s v="Syariah Credit Underwriting Head - Secured"/>
    <m/>
    <m/>
    <m/>
    <m/>
    <x v="1"/>
    <m/>
    <m/>
    <x v="1"/>
    <n v="1"/>
    <x v="0"/>
    <n v="0"/>
    <x v="0"/>
    <n v="0.5"/>
  </r>
  <r>
    <n v="3020914"/>
    <s v="RISMALIA WASTIARI"/>
    <s v="U7"/>
    <x v="7"/>
    <s v="Syariah Consumer &amp; Emerging Business Banking"/>
    <s v="Syariah Consumer &amp; EBB Credit Underwriting CCnR"/>
    <s v="Syariah Credit Underwriting - Secured"/>
    <s v="Syariah Loan Signing D4 II"/>
    <s v="Syariah Loan Signing Manager"/>
    <s v="Syariah Loan Signing Manager"/>
    <s v="Kantor Pusat - Griya Niaga 2"/>
    <s v="TANGERANG SELATAN"/>
    <s v="Banten"/>
    <d v="1981-06-17T00:00:00"/>
    <d v="2012-12-17T00:00:00"/>
    <s v="Female"/>
    <s v="KP"/>
    <s v="RISMALIA.WASTIARI@CIMBNIAGA.CO.ID"/>
    <s v="D-4"/>
    <n v="3033047"/>
    <s v="SENO YOGO PRATOMO"/>
    <s v="Syariah Credit Underwriting Head - Secured"/>
    <m/>
    <m/>
    <m/>
    <m/>
    <x v="1"/>
    <m/>
    <m/>
    <x v="0"/>
    <n v="0.3"/>
    <x v="2"/>
    <n v="1"/>
    <x v="0"/>
    <n v="0.65"/>
  </r>
  <r>
    <n v="3008096"/>
    <s v="DHONY YULIAWAN"/>
    <s v="U6"/>
    <x v="7"/>
    <s v="Syariah Consumer &amp; Emerging Business Banking"/>
    <s v="Syariah Consumer &amp; EBB Credit Underwriting CCnR"/>
    <s v="Syariah Credit Underwriting - Secured"/>
    <s v="Syariah Underwriting D4 - Secured Credit I"/>
    <s v="Syariah Underwriting Manager"/>
    <s v="Syariah Underwriting Manager"/>
    <s v="Kantor Pusat - Griya Niaga 2"/>
    <s v="TANGERANG SELATAN"/>
    <s v="Banten"/>
    <d v="1980-07-31T00:00:00"/>
    <d v="2006-12-26T00:00:00"/>
    <s v="Male"/>
    <s v="KP"/>
    <s v="DHONY.YULIAWAN@CIMBNIAGA.CO.ID"/>
    <s v="D-4"/>
    <n v="3033047"/>
    <s v="SENO YOGO PRATOMO"/>
    <s v="Syariah Credit Underwriting Head - Secured"/>
    <m/>
    <m/>
    <m/>
    <m/>
    <x v="1"/>
    <m/>
    <m/>
    <x v="1"/>
    <n v="1"/>
    <x v="2"/>
    <n v="1"/>
    <x v="2"/>
    <n v="1"/>
  </r>
  <r>
    <n v="3016086"/>
    <s v="CHRISVINA WIDYA SARI D"/>
    <s v="U7"/>
    <x v="7"/>
    <s v="Syariah Consumer &amp; Emerging Business Banking"/>
    <s v="Syariah Consumer &amp; EBB Credit Underwriting CCnR"/>
    <s v="Syariah Credit Underwriting - Secured"/>
    <s v="Syariah Underwriting D4 - Secured Credit II"/>
    <s v="Syariah Underwriting Manager"/>
    <s v="Syariah Underwriting Manager"/>
    <s v="Kantor Pusat - Griya Niaga 2"/>
    <s v="TANGERANG SELATAN"/>
    <s v="Banten"/>
    <d v="1987-05-01T00:00:00"/>
    <d v="2011-05-12T00:00:00"/>
    <s v="Female"/>
    <s v="KP"/>
    <s v="Chrisvina.WidyaSariDaeli@cimbniaga.co.id"/>
    <s v="D-4"/>
    <n v="3033047"/>
    <s v="SENO YOGO PRATOMO"/>
    <s v="Syariah Credit Underwriting Head - Secured"/>
    <m/>
    <m/>
    <m/>
    <m/>
    <x v="1"/>
    <m/>
    <m/>
    <x v="1"/>
    <n v="1"/>
    <x v="2"/>
    <n v="1"/>
    <x v="2"/>
    <n v="1"/>
  </r>
  <r>
    <n v="5383273"/>
    <s v="MUHAMMAD FURQON"/>
    <s v="U8"/>
    <x v="7"/>
    <s v="Syariah Consumer &amp; Emerging Business Banking"/>
    <s v="Syariah Consumer &amp; EBB Credit Underwriting CCnR"/>
    <s v="Syariah Credit Underwriting - Secured"/>
    <s v="Syariah Loan Disbursement D4"/>
    <s v="Syariah Loan Disbursement Officer"/>
    <s v="Syariah Loan Disbursement Officer"/>
    <s v="Kantor Pusat - Griya Niaga 2"/>
    <s v="TANGERANG SELATAN"/>
    <s v="Banten"/>
    <d v="1994-06-22T00:00:00"/>
    <d v="2023-01-09T00:00:00"/>
    <s v="Male"/>
    <s v="KP"/>
    <s v="Muhammad.Furqon2@cimbniaga.co.id"/>
    <s v="D-5"/>
    <n v="3006054"/>
    <s v="WINNY DIAN ASTUTI"/>
    <s v="Syariah Loan Disbursement Manager"/>
    <m/>
    <m/>
    <m/>
    <m/>
    <x v="1"/>
    <m/>
    <m/>
    <x v="1"/>
    <n v="1"/>
    <x v="2"/>
    <n v="1"/>
    <x v="2"/>
    <n v="1"/>
  </r>
  <r>
    <n v="3034356"/>
    <s v="ANUGRAH NUR FADILAH"/>
    <s v="U8"/>
    <x v="7"/>
    <s v="Syariah Consumer &amp; Emerging Business Banking"/>
    <s v="Syariah Consumer &amp; EBB Credit Underwriting CCnR"/>
    <s v="Syariah Credit Underwriting - Secured"/>
    <s v="Syariah Loan Signing D4 I"/>
    <s v="Syariah Loan Signing Officer"/>
    <s v="Syariah Loan Signing Officer"/>
    <s v="Kantor Pusat - Griya Niaga 2"/>
    <s v="TANGERANG SELATAN"/>
    <s v="Banten"/>
    <d v="1988-10-28T00:00:00"/>
    <d v="2017-09-20T00:00:00"/>
    <s v="Male"/>
    <s v="KP"/>
    <s v="ANUGRAH.FADILLA@CIMBNIAGA.CO.ID"/>
    <s v="D-5"/>
    <n v="3038502"/>
    <s v="FRESCA PINGKAN OLEY"/>
    <s v="Syariah Loan Signing Manager I"/>
    <m/>
    <m/>
    <m/>
    <m/>
    <x v="1"/>
    <m/>
    <m/>
    <x v="0"/>
    <n v="0"/>
    <x v="0"/>
    <n v="0"/>
    <x v="0"/>
    <n v="0"/>
  </r>
  <r>
    <n v="3033129"/>
    <s v="HERI GUNAWAN"/>
    <s v="U8"/>
    <x v="7"/>
    <s v="Syariah Consumer &amp; Emerging Business Banking"/>
    <s v="Syariah Consumer &amp; EBB Credit Underwriting CCnR"/>
    <s v="Syariah Credit Underwriting - Secured"/>
    <s v="Syariah Loan Signing D4 I"/>
    <s v="Syariah Loan Signing Officer"/>
    <s v="Syariah Loan Signing Officer"/>
    <s v="KC - Medan - Icon - CNM"/>
    <s v="MEDAN"/>
    <s v="Sumatera Utara"/>
    <d v="1993-02-14T00:00:00"/>
    <d v="2017-03-01T00:00:00"/>
    <s v="Male"/>
    <s v="CNM"/>
    <s v="HERI.GUNAWAN@CIMBNIAGA.CO.ID"/>
    <s v="D-5"/>
    <n v="3038502"/>
    <s v="FRESCA PINGKAN OLEY"/>
    <s v="Syariah Loan Signing Manager I"/>
    <m/>
    <m/>
    <m/>
    <m/>
    <x v="1"/>
    <m/>
    <m/>
    <x v="0"/>
    <n v="0"/>
    <x v="0"/>
    <n v="0"/>
    <x v="0"/>
    <n v="0"/>
  </r>
  <r>
    <n v="3019781"/>
    <s v="JAINAL ARIS SUGIARTO"/>
    <s v="U8"/>
    <x v="7"/>
    <s v="Syariah Consumer &amp; Emerging Business Banking"/>
    <s v="Syariah Consumer &amp; EBB Credit Underwriting CCnR"/>
    <s v="Syariah Credit Underwriting - Secured"/>
    <s v="Syariah Loan Signing D4 I"/>
    <s v="Syariah Loan Signing Officer"/>
    <s v="Syariah Loan Signing Officer"/>
    <s v="KCP - Bekasi - Juanda - JBK"/>
    <s v="BEKASI"/>
    <s v="Jawa Barat"/>
    <d v="1977-04-14T00:00:00"/>
    <d v="2012-08-27T00:00:00"/>
    <s v="Male"/>
    <s v="JBK"/>
    <s v="JAINAL.SUGIANTO@CIMBNIAGA.CO.ID"/>
    <s v="D-5"/>
    <n v="3038502"/>
    <s v="FRESCA PINGKAN OLEY"/>
    <s v="Syariah Loan Signing Manager I"/>
    <m/>
    <m/>
    <m/>
    <m/>
    <x v="1"/>
    <m/>
    <m/>
    <x v="0"/>
    <n v="0"/>
    <x v="0"/>
    <n v="0"/>
    <x v="0"/>
    <n v="0"/>
  </r>
  <r>
    <n v="3016592"/>
    <s v="ANA MAHDIANA"/>
    <s v="U8"/>
    <x v="7"/>
    <s v="Syariah Consumer &amp; Emerging Business Banking"/>
    <s v="Syariah Consumer &amp; EBB Credit Underwriting CCnR"/>
    <s v="Syariah Credit Underwriting - Secured"/>
    <s v="Syariah Loan Signing D4 I"/>
    <s v="Syariah Loan Signing Officer"/>
    <s v="Syariah Loan Signing Officer"/>
    <s v="KC - Banjarmasin - Pangeran Samudera - BJS"/>
    <s v="BANJARMASIN"/>
    <s v="Kalimantan Selatan"/>
    <d v="1987-08-02T00:00:00"/>
    <d v="2011-07-01T00:00:00"/>
    <s v="Female"/>
    <s v="BJS"/>
    <s v="ANA.MAHDIANA@CIMBNIAGA.CO.ID"/>
    <s v="D-5"/>
    <n v="3038502"/>
    <s v="FRESCA PINGKAN OLEY"/>
    <s v="Syariah Loan Signing Manager I"/>
    <m/>
    <m/>
    <m/>
    <m/>
    <x v="1"/>
    <m/>
    <m/>
    <x v="0"/>
    <n v="0.25"/>
    <x v="0"/>
    <n v="0"/>
    <x v="0"/>
    <n v="0.125"/>
  </r>
  <r>
    <n v="3039443"/>
    <s v="ANDRE FITRAH PRATAMA"/>
    <s v="U9"/>
    <x v="7"/>
    <s v="Syariah Consumer &amp; Emerging Business Banking"/>
    <s v="Syariah Consumer &amp; EBB Credit Underwriting CCnR"/>
    <s v="Syariah Credit Underwriting - Secured"/>
    <s v="Syariah Loan Signing D4 I"/>
    <s v="Syariah Loan Signing Officer"/>
    <s v="Syariah Loan Signing Officer"/>
    <s v="KC - Batam - Sei Panas - SIP"/>
    <s v="BATAM"/>
    <s v="Kepulauan Riau"/>
    <d v="1994-03-15T00:00:00"/>
    <d v="2019-10-14T00:00:00"/>
    <s v="Male"/>
    <s v="SIP"/>
    <s v="Andre.Pratama@cimbniaga.co.id"/>
    <s v="D-5"/>
    <n v="3038502"/>
    <s v="FRESCA PINGKAN OLEY"/>
    <s v="Syariah Loan Signing Manager I"/>
    <m/>
    <m/>
    <m/>
    <m/>
    <x v="1"/>
    <m/>
    <m/>
    <x v="0"/>
    <n v="0.9"/>
    <x v="0"/>
    <n v="0"/>
    <x v="0"/>
    <n v="0.45"/>
  </r>
  <r>
    <n v="5362298"/>
    <s v="RIZKA DESYASHARI"/>
    <s v="U9"/>
    <x v="7"/>
    <s v="Syariah Consumer &amp; Emerging Business Banking"/>
    <s v="Syariah Consumer &amp; EBB Credit Underwriting CCnR"/>
    <s v="Syariah Credit Underwriting - Secured"/>
    <s v="Syariah Loan Signing D4 I"/>
    <s v="Syariah Loan Signing Officer"/>
    <s v="Syariah Loan Signing Officer"/>
    <s v="KCP - Bekasi - Juanda - JBK"/>
    <s v="BEKASI"/>
    <s v="Jawa Barat"/>
    <d v="1993-12-04T00:00:00"/>
    <d v="2022-01-31T00:00:00"/>
    <s v="Female"/>
    <s v="JBK"/>
    <s v="Rizka.Desyashari2@cimbniaga.co.id"/>
    <s v="D-5"/>
    <n v="3038502"/>
    <s v="FRESCA PINGKAN OLEY"/>
    <s v="Syariah Loan Signing Manager I"/>
    <m/>
    <m/>
    <m/>
    <m/>
    <x v="1"/>
    <m/>
    <m/>
    <x v="0"/>
    <n v="0"/>
    <x v="0"/>
    <n v="0"/>
    <x v="0"/>
    <n v="0"/>
  </r>
  <r>
    <n v="3031662"/>
    <s v="AHMAD FADILLAH"/>
    <s v="U7"/>
    <x v="7"/>
    <s v="Syariah Consumer &amp; Emerging Business Banking"/>
    <s v="Syariah Consumer &amp; EBB Credit Underwriting CCnR"/>
    <s v="Syariah Credit Underwriting - Secured"/>
    <s v="Syariah Underwriting D4 - Secured Credit I"/>
    <s v="Syariah Underwriting Officer"/>
    <s v="Syariah Underwriting Officer"/>
    <s v="Kantor Pusat - Griya Niaga 2"/>
    <s v="TANGERANG SELATAN"/>
    <s v="Banten"/>
    <d v="1994-12-29T00:00:00"/>
    <d v="2016-08-22T00:00:00"/>
    <s v="Male"/>
    <s v="KP"/>
    <s v="AHMAD.FADILLAH@CIMBNIAGA.CO.ID"/>
    <s v="D-5"/>
    <n v="3008096"/>
    <s v="DHONY YULIAWAN"/>
    <s v="Syariah Underwriting Manager - Secured Credit I"/>
    <m/>
    <m/>
    <m/>
    <m/>
    <x v="0"/>
    <m/>
    <m/>
    <x v="1"/>
    <n v="1"/>
    <x v="2"/>
    <n v="1"/>
    <x v="2"/>
    <n v="1"/>
  </r>
  <r>
    <n v="3033248"/>
    <s v="AGUS WINARNO"/>
    <s v="U8"/>
    <x v="7"/>
    <s v="Syariah Consumer &amp; Emerging Business Banking"/>
    <s v="Syariah Consumer &amp; EBB Credit Underwriting CCnR"/>
    <s v="Syariah Credit Underwriting - Secured"/>
    <s v="Syariah Underwriting D4 - Secured Credit I"/>
    <s v="Syariah Underwriting Officer"/>
    <s v="Syariah Underwriting Officer"/>
    <s v="Kantor Pusat - Griya Niaga 2"/>
    <s v="TANGERANG SELATAN"/>
    <s v="Banten"/>
    <d v="1981-08-19T00:00:00"/>
    <d v="2017-04-03T00:00:00"/>
    <s v="Male"/>
    <s v="KP"/>
    <s v="AGUS.WINARNO@CIMBNIAGA.CO.ID"/>
    <s v="D-5"/>
    <n v="3008096"/>
    <s v="DHONY YULIAWAN"/>
    <s v="Syariah Underwriting Manager - Secured Credit I"/>
    <m/>
    <m/>
    <m/>
    <m/>
    <x v="1"/>
    <m/>
    <m/>
    <x v="1"/>
    <n v="1"/>
    <x v="2"/>
    <n v="1"/>
    <x v="2"/>
    <n v="1"/>
  </r>
  <r>
    <n v="3035957"/>
    <s v="RETNO WIDYANINGSIH"/>
    <s v="U8"/>
    <x v="7"/>
    <s v="Syariah Consumer &amp; Emerging Business Banking"/>
    <s v="Syariah Consumer &amp; EBB Credit Underwriting CCnR"/>
    <s v="Syariah Credit Underwriting - Secured"/>
    <s v="Syariah Underwriting D4 - Secured Credit I"/>
    <s v="Syariah Underwriting Officer"/>
    <s v="Syariah Underwriting Officer"/>
    <s v="Kantor Pusat - Griya Niaga 2"/>
    <s v="TANGERANG SELATAN"/>
    <s v="Banten"/>
    <d v="1981-03-04T00:00:00"/>
    <d v="2018-07-02T00:00:00"/>
    <s v="Female"/>
    <s v="KP"/>
    <s v="RETNO.WIDYANINGSIH@CIMBNIAGA.CO.ID"/>
    <s v="D-5"/>
    <n v="3008096"/>
    <s v="DHONY YULIAWAN"/>
    <s v="Syariah Underwriting Manager - Secured Credit I"/>
    <m/>
    <m/>
    <m/>
    <m/>
    <x v="1"/>
    <m/>
    <m/>
    <x v="1"/>
    <n v="1"/>
    <x v="2"/>
    <n v="1"/>
    <x v="2"/>
    <n v="1"/>
  </r>
  <r>
    <n v="3034355"/>
    <s v="UTAMI NINGSIH"/>
    <s v="U8"/>
    <x v="7"/>
    <s v="Syariah Consumer &amp; Emerging Business Banking"/>
    <s v="Syariah Consumer &amp; EBB Credit Underwriting CCnR"/>
    <s v="Syariah Credit Underwriting - Secured"/>
    <s v="Syariah Underwriting D4 - Secured Credit I"/>
    <s v="Syariah Underwriting Officer"/>
    <s v="Syariah Underwriting Officer"/>
    <s v="Kantor Pusat - Griya Niaga 2"/>
    <s v="TANGERANG SELATAN"/>
    <s v="Banten"/>
    <d v="1985-05-27T00:00:00"/>
    <d v="2017-09-04T00:00:00"/>
    <s v="Female"/>
    <s v="KP"/>
    <s v="UTAMI.NINGSIH@CIMBNIAGA.CO.ID"/>
    <s v="D-5"/>
    <n v="3008096"/>
    <s v="DHONY YULIAWAN"/>
    <s v="Syariah Underwriting Manager - Secured Credit I"/>
    <m/>
    <m/>
    <m/>
    <m/>
    <x v="1"/>
    <m/>
    <m/>
    <x v="1"/>
    <n v="1"/>
    <x v="2"/>
    <n v="1"/>
    <x v="2"/>
    <n v="1"/>
  </r>
  <r>
    <n v="3034227"/>
    <s v="DWI FAJAR HARIYANTO"/>
    <s v="U8"/>
    <x v="7"/>
    <s v="Syariah Consumer &amp; Emerging Business Banking"/>
    <s v="Syariah Consumer &amp; EBB Credit Underwriting CCnR"/>
    <s v="Syariah Credit Underwriting - Secured"/>
    <s v="Syariah Underwriting D4 - Secured Credit I"/>
    <s v="Syariah Underwriting Officer"/>
    <s v="Syariah Underwriting Officer"/>
    <s v="Kantor Pusat - Griya Niaga 2"/>
    <s v="TANGERANG SELATAN"/>
    <s v="Banten"/>
    <d v="1988-06-25T00:00:00"/>
    <d v="2017-08-21T00:00:00"/>
    <s v="Male"/>
    <s v="KP"/>
    <s v="DWI.HARIYANTO@CIMBNIAGA.CO.ID"/>
    <s v="D-5"/>
    <n v="3008096"/>
    <s v="DHONY YULIAWAN"/>
    <s v="Syariah Underwriting Manager - Secured Credit I"/>
    <m/>
    <m/>
    <m/>
    <m/>
    <x v="1"/>
    <m/>
    <m/>
    <x v="1"/>
    <n v="1"/>
    <x v="2"/>
    <n v="1"/>
    <x v="2"/>
    <n v="1"/>
  </r>
  <r>
    <n v="3007608"/>
    <s v="RANU HARDIAN"/>
    <s v="U5"/>
    <x v="7"/>
    <s v="Syariah Consumer &amp; Emerging Business Banking"/>
    <s v="Syariah Consumer &amp; EBB Credit Underwriting CCnR"/>
    <s v="Syariah Credit Underwriting - Unsecured"/>
    <s v="---"/>
    <s v="Syariah Credit Underwriting Head"/>
    <s v="Syariah Credit Underwriting Head"/>
    <s v="Kantor Pusat - Griya Niaga 2"/>
    <s v="TANGERANG SELATAN"/>
    <s v="Banten"/>
    <d v="1980-08-01T00:00:00"/>
    <d v="2005-09-29T00:00:00"/>
    <s v="Male"/>
    <s v="KP"/>
    <s v="RANU@CIMBNIAGA.CO.ID"/>
    <s v="D-3"/>
    <n v="3032950"/>
    <s v="BANYON ANANTOSENO"/>
    <s v="Head of Syariah Consumer &amp; EBB Credit Underwriting CCnR"/>
    <m/>
    <m/>
    <m/>
    <m/>
    <x v="1"/>
    <m/>
    <m/>
    <x v="1"/>
    <n v="1"/>
    <x v="2"/>
    <n v="1"/>
    <x v="2"/>
    <n v="1"/>
  </r>
  <r>
    <n v="3033342"/>
    <s v="HARRY DIAS PURWANTO"/>
    <s v="U9"/>
    <x v="7"/>
    <s v="Syariah Consumer &amp; Emerging Business Banking"/>
    <s v="Syariah Consumer &amp; EBB Credit Underwriting CCnR"/>
    <s v="Syariah Credit Underwriting - Unsecured"/>
    <s v="Syariah Credit Checking &amp; Data Entry - Unsecured"/>
    <s v="Syariah Credit Checking &amp; Data Entry Officer"/>
    <s v="Syariah Credit Checking &amp; Data Entry Officer"/>
    <s v="Kantor Pusat - Griya Niaga 2"/>
    <s v="TANGERANG SELATAN"/>
    <s v="Banten"/>
    <d v="1984-01-21T00:00:00"/>
    <d v="2017-04-10T00:00:00"/>
    <s v="Male"/>
    <s v="KP"/>
    <s v="HARRY.PURWANTO@CIMBNIAGA.CO.ID"/>
    <s v="D-4"/>
    <n v="3007608"/>
    <s v="RANU HARDIAN"/>
    <s v="Syariah Credit Underwriting Head - Unsecured"/>
    <m/>
    <m/>
    <m/>
    <m/>
    <x v="1"/>
    <m/>
    <m/>
    <x v="0"/>
    <n v="0.95"/>
    <x v="2"/>
    <n v="1"/>
    <x v="0"/>
    <n v="0.97499999999999998"/>
  </r>
  <r>
    <n v="3033265"/>
    <s v="RACHMAT HANANTORO"/>
    <s v="U9"/>
    <x v="7"/>
    <s v="Syariah Consumer &amp; Emerging Business Banking"/>
    <s v="Syariah Consumer &amp; EBB Credit Underwriting CCnR"/>
    <s v="Syariah Credit Underwriting - Unsecured"/>
    <s v="Syariah Credit Checking &amp; Data Entry - Unsecured"/>
    <s v="Syariah Credit Checking &amp; Data Entry Officer"/>
    <s v="Syariah Credit Checking &amp; Data Entry Officer"/>
    <s v="Kantor Pusat - Griya Niaga 2"/>
    <s v="TANGERANG SELATAN"/>
    <s v="Banten"/>
    <d v="1983-07-01T00:00:00"/>
    <d v="2017-04-03T00:00:00"/>
    <s v="Male"/>
    <s v="KP"/>
    <s v="RACHMAT.HANANTORO@CIMBNIAGA.CO.ID"/>
    <s v="D-4"/>
    <n v="3007608"/>
    <s v="RANU HARDIAN"/>
    <s v="Syariah Credit Underwriting Head - Unsecured"/>
    <m/>
    <m/>
    <m/>
    <m/>
    <x v="1"/>
    <m/>
    <m/>
    <x v="1"/>
    <n v="1"/>
    <x v="2"/>
    <n v="1"/>
    <x v="2"/>
    <n v="1"/>
  </r>
  <r>
    <n v="3023843"/>
    <s v="KHAIRUNNISA"/>
    <s v="U7"/>
    <x v="7"/>
    <s v="Syariah Consumer &amp; Emerging Business Banking"/>
    <s v="Syariah Consumer &amp; EBB Credit Underwriting CCnR"/>
    <s v="Syariah Credit Underwriting - Unsecured"/>
    <s v="Syariah Underwriting D4 - Credit Card"/>
    <s v="Syariah Underwriting Manager"/>
    <s v="Syariah Underwriting Manager"/>
    <s v="Kantor Pusat - Griya Niaga 2"/>
    <s v="TANGERANG SELATAN"/>
    <s v="Banten"/>
    <d v="1985-03-03T00:00:00"/>
    <d v="2013-08-01T00:00:00"/>
    <s v="Female"/>
    <s v="KP"/>
    <s v="KHAIRUNNISA.CMD@CIMBNIAGA.CO.ID"/>
    <s v="D-4"/>
    <n v="3007608"/>
    <s v="RANU HARDIAN"/>
    <s v="Syariah Credit Underwriting Head - Unsecured"/>
    <m/>
    <m/>
    <m/>
    <m/>
    <x v="1"/>
    <m/>
    <m/>
    <x v="1"/>
    <n v="1"/>
    <x v="2"/>
    <n v="1"/>
    <x v="2"/>
    <n v="1"/>
  </r>
  <r>
    <n v="3019718"/>
    <s v="FEISAL PUTRA DJOHAR"/>
    <s v="U7"/>
    <x v="7"/>
    <s v="Syariah Consumer &amp; Emerging Business Banking"/>
    <s v="Syariah Consumer &amp; EBB Credit Underwriting CCnR"/>
    <s v="Syariah Credit Underwriting - Unsecured"/>
    <s v="Syariah Underwriting D4 - PL"/>
    <s v="Syariah Underwriting Manager"/>
    <s v="Syariah Underwriting Manager"/>
    <s v="Kantor Pusat - Griya Niaga 2"/>
    <s v="TANGERANG SELATAN"/>
    <s v="Banten"/>
    <d v="1975-01-13T00:00:00"/>
    <d v="2012-08-01T00:00:00"/>
    <s v="Male"/>
    <s v="KP"/>
    <s v="Faisal.PutraDjohar@cimbniaga.co.id"/>
    <s v="D-4"/>
    <n v="3007608"/>
    <s v="RANU HARDIAN"/>
    <s v="Syariah Credit Underwriting Head - Unsecured"/>
    <m/>
    <m/>
    <m/>
    <m/>
    <x v="1"/>
    <m/>
    <m/>
    <x v="1"/>
    <n v="1"/>
    <x v="2"/>
    <n v="1"/>
    <x v="2"/>
    <n v="1"/>
  </r>
  <r>
    <n v="3023844"/>
    <s v="UMAR FAUZI"/>
    <s v="U8"/>
    <x v="7"/>
    <s v="Syariah Consumer &amp; Emerging Business Banking"/>
    <s v="Syariah Consumer &amp; EBB Credit Underwriting CCnR"/>
    <s v="Syariah Credit Underwriting - Unsecured"/>
    <s v="Syariah Underwriting D4 - Credit Card"/>
    <s v="Syariah Underwriting Officer"/>
    <s v="Syariah Underwriting Officer"/>
    <s v="Kantor Pusat - Griya Niaga 2"/>
    <s v="TANGERANG SELATAN"/>
    <s v="Banten"/>
    <d v="1980-06-15T00:00:00"/>
    <d v="2013-08-01T00:00:00"/>
    <s v="Male"/>
    <s v="KP"/>
    <s v="UMAR.FAUZI@CIMBNIAGA.CO.ID"/>
    <s v="D-5"/>
    <n v="3023843"/>
    <s v="KHAIRUNNISA"/>
    <s v="Syariah Underwriting Manager - Credit Card"/>
    <m/>
    <m/>
    <m/>
    <m/>
    <x v="1"/>
    <m/>
    <m/>
    <x v="1"/>
    <n v="1"/>
    <x v="2"/>
    <n v="1"/>
    <x v="2"/>
    <n v="1"/>
  </r>
  <r>
    <n v="3023513"/>
    <s v="SHINTA"/>
    <s v="U8"/>
    <x v="7"/>
    <s v="Syariah Consumer &amp; Emerging Business Banking"/>
    <s v="Syariah Consumer &amp; EBB Credit Underwriting CCnR"/>
    <s v="Syariah Credit Underwriting - Unsecured"/>
    <s v="Syariah Underwriting D4 - Credit Card"/>
    <s v="Syariah Underwriting Officer"/>
    <s v="Syariah Underwriting Officer"/>
    <s v="Kantor Pusat - Griya Niaga 2"/>
    <s v="TANGERANG SELATAN"/>
    <s v="Banten"/>
    <d v="1988-03-02T00:00:00"/>
    <d v="2013-07-01T00:00:00"/>
    <s v="Female"/>
    <s v="KP"/>
    <s v="SHINTA2@CIMBNIAGA.CO.ID"/>
    <s v="D-5"/>
    <n v="3023843"/>
    <s v="KHAIRUNNISA"/>
    <s v="Syariah Underwriting Manager - Credit Card"/>
    <m/>
    <m/>
    <m/>
    <m/>
    <x v="1"/>
    <m/>
    <m/>
    <x v="1"/>
    <n v="1"/>
    <x v="0"/>
    <n v="0"/>
    <x v="0"/>
    <n v="0.5"/>
  </r>
  <r>
    <n v="3031877"/>
    <s v="ADE SUHENDI"/>
    <s v="U9"/>
    <x v="7"/>
    <s v="Syariah Consumer &amp; Emerging Business Banking"/>
    <s v="Syariah Consumer &amp; EBB Credit Underwriting CCnR"/>
    <s v="Syariah Credit Underwriting - Unsecured"/>
    <s v="Syariah Underwriting D4 - PL"/>
    <s v="Syariah Underwriting Officer"/>
    <s v="Syariah Underwriting Officer"/>
    <s v="Kantor Pusat - Griya Niaga 2"/>
    <s v="TANGERANG SELATAN"/>
    <s v="Banten"/>
    <d v="1983-11-16T00:00:00"/>
    <d v="2016-09-20T00:00:00"/>
    <s v="Male"/>
    <s v="KP"/>
    <s v="ADE.SUHENDI@CIMBNIAGA.CO.ID"/>
    <s v="D-5"/>
    <n v="3019718"/>
    <s v="FEISAL PUTRA DJOHAR"/>
    <s v="Syariah Underwriting Manager - PL"/>
    <m/>
    <m/>
    <m/>
    <m/>
    <x v="1"/>
    <m/>
    <m/>
    <x v="1"/>
    <n v="1"/>
    <x v="0"/>
    <n v="0"/>
    <x v="0"/>
    <n v="0.5"/>
  </r>
  <r>
    <n v="5601504"/>
    <s v="IGNATIUS TRINARTOMO"/>
    <s v="U3"/>
    <x v="7"/>
    <s v="Syariah Consumer &amp; Emerging Business Banking"/>
    <s v="Syariah Consumer &amp; Emerging Business Banking Strategy and Performance"/>
    <s v="---"/>
    <s v="---"/>
    <s v="Head of Syariah Consumer &amp; Emerging Business Banking Strategy and Performance"/>
    <s v="Head of Syariah Consumer &amp; Emerging Business Banking Strategy and Performance"/>
    <s v="Kantor Fungsional Non Operasional - Menara Sudirman"/>
    <s v="JAKARTA SELATAN"/>
    <s v="Dki Jakarta"/>
    <d v="1983-03-22T00:00:00"/>
    <d v="2025-11-17T00:00:00"/>
    <s v="Male"/>
    <s v="KFNO"/>
    <s v="ignatius.trinartomo@cimbniaga.co.id"/>
    <s v="D-2"/>
    <n v="3036422"/>
    <s v="BUNG ALDILLA"/>
    <s v="Chief Syariah Consumer &amp; Emerging Business Banking"/>
    <m/>
    <m/>
    <m/>
    <m/>
    <x v="1"/>
    <m/>
    <m/>
    <x v="1"/>
    <n v="1"/>
    <x v="1"/>
    <e v="#N/A"/>
    <x v="1"/>
    <e v="#N/A"/>
  </r>
  <r>
    <n v="3009802"/>
    <s v="YOSVI ANDRI"/>
    <s v="U6"/>
    <x v="7"/>
    <s v="Syariah Consumer &amp; Emerging Business Banking"/>
    <s v="Syariah Consumer &amp; Emerging Business Banking Strategy and Performance"/>
    <s v="Business Planning and Performance Management"/>
    <s v="---"/>
    <s v="Business Planning and Performance Management Specialist"/>
    <s v="Business Planning and Performance Management Specialist"/>
    <s v="Kantor Fungsional Non Operasional - Menara Sudirman"/>
    <s v="JAKARTA SELATAN"/>
    <s v="Dki Jakarta"/>
    <d v="1984-04-27T00:00:00"/>
    <d v="2008-03-26T00:00:00"/>
    <s v="Male"/>
    <s v="KFNO"/>
    <s v="YOSVI@CIMBNIAGA.CO.ID"/>
    <s v="D-3"/>
    <n v="5601504"/>
    <s v="IGNATIUS TRINARTOMO"/>
    <s v="Head of Syariah Consumer &amp; Emerging Business Banking Strategy and Performance"/>
    <m/>
    <m/>
    <m/>
    <m/>
    <x v="1"/>
    <m/>
    <m/>
    <x v="0"/>
    <n v="0"/>
    <x v="0"/>
    <n v="0"/>
    <x v="0"/>
    <n v="0"/>
  </r>
  <r>
    <n v="3009426"/>
    <s v="MURNI HERNAWATI"/>
    <s v="U4"/>
    <x v="7"/>
    <s v="Syariah Wholesale Banking, Strategy &amp; Finance"/>
    <s v="Syariah Strategy &amp; Transformation D2"/>
    <s v="Syariah Strategy &amp; Transformation D3"/>
    <s v="---"/>
    <s v="Syariah Strategy &amp; Transformation Specialist"/>
    <s v="Syariah Strategy &amp; Transformation Specialist"/>
    <s v="Kantor Fungsional Non Operasional - Menara Sudirman"/>
    <s v="JAKARTA SELATAN"/>
    <s v="Dki Jakarta"/>
    <d v="1972-09-16T00:00:00"/>
    <d v="2006-11-01T00:00:00"/>
    <s v="Female"/>
    <s v="KFNO"/>
    <s v="MURNI.HERNAWATI@CIMBNIAGA.CO.ID"/>
    <s v="D-3"/>
    <n v="3008281"/>
    <s v="AHMAD NASIHI ULIL AMRI"/>
    <s v="Head of Syariah Strategy &amp; Transformation"/>
    <m/>
    <m/>
    <m/>
    <m/>
    <x v="1"/>
    <m/>
    <m/>
    <x v="1"/>
    <n v="1"/>
    <x v="0"/>
    <n v="0"/>
    <x v="0"/>
    <n v="0.5"/>
  </r>
  <r>
    <n v="5374236"/>
    <s v="MARISKA NATASHA"/>
    <s v="U6"/>
    <x v="7"/>
    <s v="Syariah Consumer &amp; Emerging Business Banking"/>
    <s v="Syariah Consumer &amp; Emerging Business Banking Strategy and Performance"/>
    <s v="Network Planning &amp; Development"/>
    <s v="---"/>
    <s v="Network Planning &amp; Development Specialist"/>
    <s v="Network Planning &amp; Development Specialist"/>
    <s v="Kantor Fungsional Non Operasional - Menara Sudirman"/>
    <s v="JAKARTA SELATAN"/>
    <s v="Dki Jakarta"/>
    <d v="1986-11-22T00:00:00"/>
    <d v="2022-08-08T00:00:00"/>
    <s v="Female"/>
    <s v="KFNO"/>
    <s v="Mariska.Natasha@cimbniaga.co.id"/>
    <s v="D-3"/>
    <n v="5601504"/>
    <s v="IGNATIUS TRINARTOMO"/>
    <s v="Head of Syariah Consumer &amp; Emerging Business Banking Strategy and Performance"/>
    <m/>
    <m/>
    <m/>
    <m/>
    <x v="1"/>
    <m/>
    <m/>
    <x v="1"/>
    <n v="1"/>
    <x v="0"/>
    <n v="0"/>
    <x v="0"/>
    <n v="0.5"/>
  </r>
  <r>
    <n v="3017025"/>
    <s v="PERDANA ARGO NUGROHO"/>
    <s v="U4"/>
    <x v="7"/>
    <s v="Syariah Consumer &amp; Emerging Business Banking"/>
    <s v="Syariah Marketing, Communication &amp; Brand Strategy"/>
    <s v="---"/>
    <s v="---"/>
    <s v="Head of Syariah Marketing, Communication &amp; Brand Strategy"/>
    <s v="Head of Syariah Marketing, Communication &amp; Brand Strategy"/>
    <s v="Kantor Fungsional Non Operasional - Menara Sudirman"/>
    <s v="JAKARTA SELATAN"/>
    <s v="Dki Jakarta"/>
    <d v="1981-09-22T00:00:00"/>
    <d v="2011-08-23T00:00:00"/>
    <s v="Male"/>
    <s v="KFNO"/>
    <s v="DANA@CIMBNIAGA.CO.ID"/>
    <s v="D-2"/>
    <n v="3036422"/>
    <s v="BUNG ALDILLA"/>
    <s v="Chief Syariah Consumer &amp; Emerging Business Banking"/>
    <m/>
    <m/>
    <m/>
    <m/>
    <x v="1"/>
    <m/>
    <m/>
    <x v="0"/>
    <n v="0"/>
    <x v="0"/>
    <n v="0"/>
    <x v="0"/>
    <n v="0"/>
  </r>
  <r>
    <n v="5345397"/>
    <s v="GAGAN RAHAYU"/>
    <s v="U7"/>
    <x v="7"/>
    <s v="Syariah Consumer &amp; Emerging Business Banking"/>
    <s v="Syariah Marketing, Communication &amp; Branding"/>
    <s v="Syariah Digital Marketing &amp; Research"/>
    <s v="---"/>
    <s v="Syariah Digital Marketing &amp; Research Specialist"/>
    <s v="Syariah Digital Marketing &amp; Research Specialist"/>
    <s v="Kantor Fungsional Non Operasional - Menara Sudirman"/>
    <s v="JAKARTA SELATAN"/>
    <s v="Dki Jakarta"/>
    <d v="1994-04-29T00:00:00"/>
    <d v="2021-08-30T00:00:00"/>
    <s v="Male"/>
    <s v="KFNO"/>
    <s v="Gagan.Rahayu@cimbniaga.co.id"/>
    <s v="D-3"/>
    <n v="3017025"/>
    <s v="PERDANA ARGO NUGROHO"/>
    <s v="Head of Syariah Marketing, Communication &amp; Brand Strategy"/>
    <m/>
    <m/>
    <m/>
    <m/>
    <x v="1"/>
    <m/>
    <m/>
    <x v="0"/>
    <n v="0.2"/>
    <x v="0"/>
    <n v="0"/>
    <x v="0"/>
    <n v="0.1"/>
  </r>
  <r>
    <n v="3003166"/>
    <s v="LUH NINDITYAWATI"/>
    <s v="U5"/>
    <x v="7"/>
    <s v="Syariah Consumer &amp; Emerging Business Banking"/>
    <s v="Syariah Marketing, Communication &amp; Branding"/>
    <s v="Syariah Corporate Communication"/>
    <s v="---"/>
    <s v="Syariah Corporate Communication Specialist"/>
    <s v="Syariah Corporate Communication Specialist"/>
    <s v="Kantor Fungsional Non Operasional - Menara Sudirman"/>
    <s v="JAKARTA SELATAN"/>
    <s v="Dki Jakarta"/>
    <d v="1972-01-17T00:00:00"/>
    <d v="1995-06-26T00:00:00"/>
    <s v="Female"/>
    <s v="KFNO"/>
    <s v="JUTY@CIMBNIAGA.CO.ID"/>
    <s v="D-3"/>
    <n v="3017025"/>
    <s v="PERDANA ARGO NUGROHO"/>
    <s v="Head of Syariah Marketing, Communication &amp; Brand Strategy"/>
    <m/>
    <m/>
    <m/>
    <m/>
    <x v="1"/>
    <m/>
    <m/>
    <x v="0"/>
    <n v="0.2"/>
    <x v="0"/>
    <n v="0"/>
    <x v="0"/>
    <n v="0.1"/>
  </r>
  <r>
    <n v="5358809"/>
    <s v="DARA AMALIA YAHYA S"/>
    <s v="U6"/>
    <x v="7"/>
    <s v="Syariah Consumer &amp; Emerging Business Banking"/>
    <s v="Syariah Marketing, Communication &amp; Branding"/>
    <s v="Syariah Marketing Communication"/>
    <s v="--"/>
    <s v="Syariah Marketing Communication Specialist"/>
    <s v="Syariah Marketing Communication Specialist"/>
    <s v="Kantor Fungsional Non Operasional - Menara Sudirma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09647"/>
    <s v="EVITA BARLIANA"/>
    <s v="U1"/>
    <x v="7"/>
    <s v="Syariah Consumer &amp; Emerging Business Banking"/>
    <s v="Syariah Network"/>
    <s v="---"/>
    <s v="---"/>
    <s v="Head of Syariah Network"/>
    <s v="Head of Syariah Network"/>
    <s v="Kantor Fungsional Non Operasional - Menara Sudirman"/>
    <s v="JAKARTA SELATAN"/>
    <s v="Dki Jakarta"/>
    <d v="1971-06-02T00:00:00"/>
    <d v="2007-01-08T00:00:00"/>
    <s v="Female"/>
    <s v="KFNO"/>
    <s v="EVITA.BARLIANA@CIMBNIAGA.CO.ID"/>
    <s v="D-2"/>
    <n v="3036422"/>
    <s v="BUNG ALDILLA"/>
    <s v="Chief Syariah Consumer &amp; Emerging Business Banking"/>
    <m/>
    <m/>
    <m/>
    <m/>
    <x v="1"/>
    <m/>
    <m/>
    <x v="0"/>
    <n v="0"/>
    <x v="0"/>
    <n v="0"/>
    <x v="0"/>
    <n v="0"/>
  </r>
  <r>
    <n v="3025315"/>
    <s v="STEVANY ARACELLY"/>
    <s v="U6"/>
    <x v="7"/>
    <s v="Syariah Consumer &amp; Emerging Business Banking"/>
    <s v="Syariah Network"/>
    <s v="Syariah - Jakarta &amp; Sumatera South"/>
    <s v="KCPS - Syariah - Jakarta - Metro Pondok Indah - SMTO - D3"/>
    <s v="Syariah Branch Manager"/>
    <s v="Syariah Branch Manager"/>
    <s v="KCPS - Jakarta - Metro Pondok Indah - SMTO"/>
    <s v="JAKARTA SELATAN"/>
    <s v="Dki Jakarta"/>
    <d v="1984-10-09T00:00:00"/>
    <d v="2014-01-27T00:00:00"/>
    <s v="Female"/>
    <s v="SMTO"/>
    <s v="Stevanny.AraCelly@cimbniaga.co.id"/>
    <s v="D-4"/>
    <n v="3009240"/>
    <s v="SYAHADENITA CHAKIKI"/>
    <s v="Syariah Branch Area Head - Jakarta &amp; Sumatera South"/>
    <m/>
    <m/>
    <m/>
    <m/>
    <x v="1"/>
    <m/>
    <m/>
    <x v="0"/>
    <n v="0.15"/>
    <x v="0"/>
    <n v="0"/>
    <x v="0"/>
    <n v="7.4999999999999997E-2"/>
  </r>
  <r>
    <n v="5601730"/>
    <s v="HARTUTY PRYANTI"/>
    <s v="U5"/>
    <x v="7"/>
    <s v="Syariah Consumer &amp; Emerging Business Banking"/>
    <s v="Syariah Network"/>
    <s v="Syariah - Jakarta &amp; Sumatera South"/>
    <s v="KCPS - Syariah - Jakarta - Metro Pondok Indah - SMTO - D3"/>
    <s v="Syariah Mortgage Business Manager"/>
    <s v="Syariah Mortgage Business Manager"/>
    <s v="KCPS - Jakarta - Metro Pondok Indah - SMTO"/>
    <s v="JAKARTA SELATAN"/>
    <s v="Dki Jakarta"/>
    <d v="1975-01-19T00:00:00"/>
    <d v="2025-12-01T00:00:00"/>
    <s v="Female"/>
    <s v="SMTO"/>
    <s v="hartuty.pryanti@cimbniaga.co.id"/>
    <s v="D-5"/>
    <n v="3025315"/>
    <s v="STEVANY ARACELLY"/>
    <s v="Syariah Branch Manager - KCPS - SMTO"/>
    <m/>
    <m/>
    <m/>
    <m/>
    <x v="1"/>
    <m/>
    <m/>
    <x v="0"/>
    <n v="0"/>
    <x v="1"/>
    <e v="#N/A"/>
    <x v="1"/>
    <e v="#N/A"/>
  </r>
  <r>
    <n v="5600328"/>
    <s v="CITRA GADISTYA PRAMESWHARI"/>
    <s v="U7"/>
    <x v="7"/>
    <s v="Syariah Consumer &amp; Emerging Business Banking"/>
    <s v="Syariah Network"/>
    <s v="Syariah - Jakarta &amp; Sumatera South"/>
    <s v="KCPS - Syariah - Jakarta - Metro Pondok Indah - SMTO - D3"/>
    <s v="Syariah Preferred Relationship Manager"/>
    <s v="Syariah Preferred Relationship Manager"/>
    <s v="KCPS - Jakarta - Metro Pondok Indah - SMTO"/>
    <s v="JAKARTA SELATAN"/>
    <s v="Dki Jakarta"/>
    <d v="1989-07-24T00:00:00"/>
    <d v="2025-05-19T00:00:00"/>
    <s v="Female"/>
    <s v="SMTO"/>
    <s v="citra.prameswhari@cimbniaga.co.id"/>
    <s v="D-5"/>
    <n v="3025315"/>
    <s v="STEVANY ARACELLY"/>
    <s v="Syariah Branch Manager - KCPS - SMTO"/>
    <m/>
    <m/>
    <m/>
    <m/>
    <x v="1"/>
    <m/>
    <m/>
    <x v="0"/>
    <n v="0"/>
    <x v="1"/>
    <e v="#N/A"/>
    <x v="1"/>
    <e v="#N/A"/>
  </r>
  <r>
    <n v="3004491"/>
    <s v="LENY HERDIANA"/>
    <s v="U6"/>
    <x v="7"/>
    <s v="Syariah Consumer &amp; Emerging Business Banking"/>
    <s v="Syariah Network"/>
    <s v="Syariah - Jakarta &amp; Sumatera South"/>
    <s v="KCPS - Syariah - Jakarta - Metro Pondok Indah - SMTO - D3"/>
    <s v="Branch Operations &amp; Service Manager"/>
    <s v="Branch Operations &amp; Service Manager"/>
    <s v="KCPS - Jakarta - Metro Pondok Indah - SMTO"/>
    <s v="JAKARTA SELATAN"/>
    <s v="Dki Jakarta"/>
    <d v="1973-10-09T00:00:00"/>
    <d v="1997-07-14T00:00:00"/>
    <s v="Female"/>
    <s v="SMTO"/>
    <s v="LENNY.HERDIANA@CIMBNIAGA.CO.ID"/>
    <s v="D-5"/>
    <n v="3025315"/>
    <s v="STEVANY ARACELLY"/>
    <s v="Syariah Branch Manager - KCPS - SMTO"/>
    <m/>
    <m/>
    <m/>
    <m/>
    <x v="1"/>
    <m/>
    <m/>
    <x v="0"/>
    <n v="0"/>
    <x v="0"/>
    <n v="0"/>
    <x v="0"/>
    <n v="0"/>
  </r>
  <r>
    <n v="3030403"/>
    <s v="TEUKU RIFALDI"/>
    <s v="U7"/>
    <x v="7"/>
    <s v="Syariah Consumer &amp; Emerging Business Banking"/>
    <s v="Syariah Network"/>
    <s v="Syariah - Jakarta &amp; Sumatera South"/>
    <s v="KCPS - Syariah - Jakarta - Metro Pondok Indah - SMTO - D3"/>
    <s v="Syariah Mortgage Relationship Manager"/>
    <s v="Syariah Mortgage Relationship Manager"/>
    <s v="KCPS - Jakarta - Metro Pondok Indah - SMTO"/>
    <s v="JAKARTA SELATAN"/>
    <s v="Dki Jakarta"/>
    <d v="1993-06-19T00:00:00"/>
    <d v="2016-01-25T00:00:00"/>
    <s v="Male"/>
    <s v="SMTO"/>
    <s v="TEUKU.RIFALDI@CIMBNIAGA.CO.ID"/>
    <s v="D-6"/>
    <n v="5601730"/>
    <s v="HARTUTY PRYANTI"/>
    <s v="Syariah Mortgage Business Manager - KCPS - SMTO -"/>
    <m/>
    <m/>
    <m/>
    <m/>
    <x v="1"/>
    <m/>
    <m/>
    <x v="0"/>
    <n v="0"/>
    <x v="0"/>
    <n v="0"/>
    <x v="0"/>
    <n v="0"/>
  </r>
  <r>
    <n v="3006143"/>
    <s v="NUR PERMATA ASIH"/>
    <s v="U9"/>
    <x v="7"/>
    <s v="Syariah Consumer &amp; Emerging Business Banking"/>
    <s v="Syariah Network"/>
    <s v="Syariah - Jakarta &amp; Sumatera South"/>
    <s v="KCPS - Syariah - Jakarta - Metro Pondok Indah - SMTO - D3"/>
    <s v="Customer Service"/>
    <s v="Customer Service"/>
    <s v="KCPS - Jakarta - Metro Pondok Indah - SMTO"/>
    <s v="JAKARTA SELATAN"/>
    <s v="Dki Jakarta"/>
    <d v="1978-12-04T00:00:00"/>
    <d v="2004-06-23T00:00:00"/>
    <s v="Female"/>
    <s v="SMTO"/>
    <s v="NURPERMATA.ASIH@CIMBNIAGA.CO.ID"/>
    <s v="D-6"/>
    <n v="3004491"/>
    <s v="LENY HERDIANA"/>
    <s v="Branch Operations &amp; Service Manager - KCPS - SMTO"/>
    <m/>
    <m/>
    <m/>
    <m/>
    <x v="1"/>
    <m/>
    <m/>
    <x v="0"/>
    <n v="0"/>
    <x v="0"/>
    <n v="0"/>
    <x v="0"/>
    <n v="0"/>
  </r>
  <r>
    <n v="3005127"/>
    <s v="DEWI NISFARINI"/>
    <s v="U10"/>
    <x v="7"/>
    <s v="Syariah Consumer &amp; Emerging Business Banking"/>
    <s v="Syariah Network"/>
    <s v="Syariah - Jakarta &amp; Sumatera South"/>
    <s v="KCPS - Syariah - Jakarta - Metro Pondok Indah - SMTO - D3"/>
    <s v="Teller"/>
    <s v="Teller"/>
    <s v="KCPS - Jakarta - Metro Pondok Indah - SMTO"/>
    <s v="JAKARTA SELATAN"/>
    <s v="Dki Jakarta"/>
    <d v="1975-02-27T00:00:00"/>
    <d v="2000-09-01T00:00:00"/>
    <s v="Female"/>
    <s v="SMTO"/>
    <s v="DEWI.NISFARINI@CIMBNIAGA.CO.ID"/>
    <s v="D-6"/>
    <n v="3004491"/>
    <s v="LENY HERDIANA"/>
    <s v="Branch Operations &amp; Service Manager - KCPS - SMTO"/>
    <m/>
    <m/>
    <m/>
    <m/>
    <x v="1"/>
    <m/>
    <m/>
    <x v="1"/>
    <n v="1"/>
    <x v="0"/>
    <n v="0"/>
    <x v="0"/>
    <n v="0.5"/>
  </r>
  <r>
    <n v="3022746"/>
    <s v="NOVANDRI YUDHA ISKANDAR"/>
    <s v="U4"/>
    <x v="7"/>
    <s v="Syariah Consumer &amp; Emerging Business Banking"/>
    <s v="Syariah Network"/>
    <s v="Syariah - Jabar &amp; Jateng"/>
    <s v="---"/>
    <s v="Syariah Branch Area Head"/>
    <s v="Syariah Branch Area Head"/>
    <s v="KCS - Bandung - Riau - SGS"/>
    <s v="BANDUNG"/>
    <s v="Jawa Barat"/>
    <d v="1974-11-23T00:00:00"/>
    <d v="2013-05-13T00:00:00"/>
    <s v="Male"/>
    <s v="SGS"/>
    <s v="NOVANDRI.ISKANDAR@CIMBNIAGA.CO.ID"/>
    <s v="D-3"/>
    <n v="3009647"/>
    <s v="EVITA BARLIANA"/>
    <s v="Head of Syariah Network"/>
    <m/>
    <m/>
    <m/>
    <m/>
    <x v="1"/>
    <m/>
    <m/>
    <x v="0"/>
    <n v="0.2"/>
    <x v="0"/>
    <n v="0"/>
    <x v="0"/>
    <n v="0.1"/>
  </r>
  <r>
    <n v="3013537"/>
    <s v="TICHA WARDANI"/>
    <s v="U6"/>
    <x v="7"/>
    <s v="Syariah Consumer &amp; Emerging Business Banking"/>
    <s v="Syariah Network"/>
    <s v="Syariah - Jabar &amp; Jateng"/>
    <s v="KCPS - Syariah - Kudus - Ahmad Yani - SKDU - D3"/>
    <s v="Syariah Branch Manager"/>
    <s v="Syariah Branch Manager"/>
    <s v="KCPS - Kudus - Ahmad Yani - SKDU"/>
    <s v="KUDUS"/>
    <s v="Jawa Tengah"/>
    <d v="1985-11-30T00:00:00"/>
    <d v="2010-06-21T00:00:00"/>
    <s v="Female"/>
    <s v="SKDU"/>
    <s v="TICHA.WARDHANI@CIMBNIAGA.CO.ID"/>
    <s v="D-4"/>
    <n v="3022746"/>
    <s v="NOVANDRI YUDHA ISKANDAR"/>
    <s v="Syariah Branch Area Head - Jabar &amp; Jateng"/>
    <m/>
    <m/>
    <m/>
    <m/>
    <x v="1"/>
    <m/>
    <m/>
    <x v="0"/>
    <n v="0.5"/>
    <x v="0"/>
    <n v="0"/>
    <x v="0"/>
    <n v="0.25"/>
  </r>
  <r>
    <n v="5601014"/>
    <s v="PETTY SEPTIANTI"/>
    <s v="U5"/>
    <x v="7"/>
    <s v="Syariah Consumer &amp; Emerging Business Banking"/>
    <s v="Syariah Network"/>
    <s v="Syariah - Jabar &amp; Jateng"/>
    <s v="KCS - Syariah - Bandung - Riau - SGS - D3"/>
    <s v="Syariah Branch Manager"/>
    <s v="Syariah Branch Manager"/>
    <s v="KCS - Bandung - Riau - SGS"/>
    <s v="BANDUNG"/>
    <s v="Jawa Barat"/>
    <d v="1985-09-28T00:00:00"/>
    <d v="2025-09-30T00:00:00"/>
    <s v="Female"/>
    <s v="SGS"/>
    <s v="petty.septianti@cimbniaga.co.id"/>
    <s v="D-4"/>
    <n v="3022746"/>
    <s v="NOVANDRI YUDHA ISKANDAR"/>
    <s v="Syariah Branch Area Head - Jabar &amp; Jateng"/>
    <m/>
    <m/>
    <m/>
    <m/>
    <x v="1"/>
    <m/>
    <m/>
    <x v="0"/>
    <n v="0"/>
    <x v="0"/>
    <n v="0"/>
    <x v="0"/>
    <n v="0"/>
  </r>
  <r>
    <n v="3014302"/>
    <s v="BUDI MARTONO"/>
    <s v="U5"/>
    <x v="7"/>
    <s v="Syariah Consumer &amp; Emerging Business Banking"/>
    <s v="Syariah Network"/>
    <s v="Syariah - Jabar &amp; Jateng"/>
    <s v="KCS - Syariah - Cirebon - Siliwangi - SCR - D3"/>
    <s v="Syariah Branch Manager"/>
    <s v="Syariah Branch Manager"/>
    <s v="KCS - Cirebon - Siliwangi - SCR"/>
    <s v="CIREBON"/>
    <s v="Jawa Barat"/>
    <d v="1971-08-21T00:00:00"/>
    <d v="2010-11-08T00:00:00"/>
    <s v="Male"/>
    <s v="SCR"/>
    <s v="BUDI.MARTONO@CIMBNIAGA.CO.ID"/>
    <s v="D-4"/>
    <n v="3022746"/>
    <s v="NOVANDRI YUDHA ISKANDAR"/>
    <s v="Syariah Branch Area Head - Jabar &amp; Jateng"/>
    <m/>
    <m/>
    <m/>
    <m/>
    <x v="0"/>
    <m/>
    <m/>
    <x v="0"/>
    <n v="0"/>
    <x v="0"/>
    <n v="0"/>
    <x v="0"/>
    <n v="0"/>
  </r>
  <r>
    <n v="5325039"/>
    <s v="BETTY SUMIRAT"/>
    <s v="U5"/>
    <x v="7"/>
    <s v="Syariah Consumer &amp; Emerging Business Banking"/>
    <s v="Syariah Network"/>
    <s v="Syariah - Jabar &amp; Jateng"/>
    <s v="KCS - Syariah - Semarang - SSMR - D3"/>
    <s v="Syariah Branch Manager"/>
    <s v="Syariah Branch Manager"/>
    <s v="KCS - Semarang - SSMR"/>
    <s v="SEMARANG"/>
    <s v="Jawa Tengah"/>
    <d v="1971-08-22T00:00:00"/>
    <d v="2021-07-01T00:00:00"/>
    <s v="Female"/>
    <s v="SSMR"/>
    <s v="Betty.Sumirat@cimbniaga.co.id"/>
    <s v="D-4"/>
    <n v="3022746"/>
    <s v="NOVANDRI YUDHA ISKANDAR"/>
    <s v="Syariah Branch Area Head - Jabar &amp; Jateng"/>
    <m/>
    <m/>
    <m/>
    <m/>
    <x v="0"/>
    <m/>
    <m/>
    <x v="0"/>
    <n v="0"/>
    <x v="0"/>
    <n v="0"/>
    <x v="0"/>
    <n v="0"/>
  </r>
  <r>
    <n v="5409559"/>
    <s v="MUHAMAD NUR HIDAYAT"/>
    <s v="U6"/>
    <x v="7"/>
    <s v="Syariah Consumer &amp; Emerging Business Banking"/>
    <s v="Syariah Network"/>
    <s v="Syariah - Jabar &amp; Jateng"/>
    <s v="KCS - Syariah - Solo - Slamet Riyadi 8 - SSLO - D3"/>
    <s v="Syariah Branch Manager"/>
    <s v="Syariah Branch Manager"/>
    <s v="KCS - Solo - Slamet Riyadi 8 - SSLO"/>
    <s v="SURAKARTA"/>
    <s v="Jawa Tengah"/>
    <d v="1985-05-29T00:00:00"/>
    <d v="2024-07-01T00:00:00"/>
    <s v="Male"/>
    <s v="SSLO"/>
    <s v="muhamad.hidayat@cimbniaga.co.id"/>
    <s v="D-4"/>
    <n v="3022746"/>
    <s v="NOVANDRI YUDHA ISKANDAR"/>
    <s v="Syariah Branch Area Head - Jabar &amp; Jateng"/>
    <m/>
    <m/>
    <m/>
    <m/>
    <x v="1"/>
    <m/>
    <m/>
    <x v="0"/>
    <n v="0"/>
    <x v="0"/>
    <n v="0"/>
    <x v="0"/>
    <n v="0"/>
  </r>
  <r>
    <n v="5600684"/>
    <s v="ANGGRAENI SEPTIANA KUSUMAWATI"/>
    <s v="U7"/>
    <x v="7"/>
    <s v="Syariah Consumer &amp; Emerging Business Banking"/>
    <s v="Syariah Network"/>
    <s v="Syariah - Jabar &amp; Jateng"/>
    <s v="KCS - Syariah - Solo - Slamet Riyadi 8 - SSLO - D3"/>
    <s v="Loan Advisor Specialist"/>
    <s v="Loan Advisor Specialist"/>
    <s v="KCS - Solo - Slamet Riyadi 8 - SSLO"/>
    <s v="SURAKARTA"/>
    <s v="Jawa Tengah"/>
    <d v="1977-09-04T00:00:00"/>
    <d v="2025-07-07T00:00:00"/>
    <s v="Female"/>
    <s v="SSLO"/>
    <s v="anggraeni.kusumawati@cimbniaga.co.id"/>
    <s v="D-5"/>
    <n v="5409559"/>
    <s v="MUHAMAD NUR HIDAYAT"/>
    <s v="Syariah Branch Manager - KCS - SSLO"/>
    <m/>
    <m/>
    <m/>
    <m/>
    <x v="1"/>
    <m/>
    <m/>
    <x v="0"/>
    <n v="0"/>
    <x v="0"/>
    <n v="0"/>
    <x v="0"/>
    <n v="0"/>
  </r>
  <r>
    <n v="3003765"/>
    <s v="ENDY PURWONO"/>
    <s v="U5"/>
    <x v="7"/>
    <s v="Syariah Consumer &amp; Emerging Business Banking"/>
    <s v="Syariah Network"/>
    <s v="Syariah - Jabar &amp; Jateng"/>
    <s v="KCS - Syariah - Yogyakarta - Sudirman 13 - SYOG - D3"/>
    <s v="Syariah Branch Manager"/>
    <s v="Syariah Branch Manager"/>
    <s v="KCS - Yogyakarta - Sudirman 13 - SYOG"/>
    <s v="YOGYAKARTA"/>
    <s v="D I  Yogyakarta"/>
    <d v="1972-03-28T00:00:00"/>
    <d v="1996-07-01T00:00:00"/>
    <s v="Male"/>
    <s v="SYOG"/>
    <s v="ENDY.PURWONO@CIMBNIAGA.CO.ID"/>
    <s v="D-4"/>
    <n v="3022746"/>
    <s v="NOVANDRI YUDHA ISKANDAR"/>
    <s v="Syariah Branch Area Head - Jabar &amp; Jateng"/>
    <m/>
    <m/>
    <m/>
    <m/>
    <x v="1"/>
    <m/>
    <m/>
    <x v="0"/>
    <n v="0"/>
    <x v="0"/>
    <n v="0"/>
    <x v="0"/>
    <n v="0"/>
  </r>
  <r>
    <n v="5420189"/>
    <s v="HELIA RAYANI"/>
    <s v="U9"/>
    <x v="7"/>
    <s v="Syariah Consumer &amp; Emerging Business Banking"/>
    <s v="Syariah Network"/>
    <s v="Syariah - Jabar &amp; Jateng"/>
    <s v="Syariah Branch Support - Jabar &amp; Jateng"/>
    <s v="Syariah Branch Support Staff"/>
    <s v="Syariah Branch Support Staff"/>
    <s v="KCS - Bandung - Riau - SGS"/>
    <s v="BANDUNG"/>
    <s v="Jawa Barat"/>
    <d v="1981-08-04T00:00:00"/>
    <d v="2025-01-06T00:00:00"/>
    <s v="Female"/>
    <s v="SGS"/>
    <s v="helia.rayani@cimbniaga.co.id"/>
    <s v="D-4"/>
    <n v="3022746"/>
    <s v="NOVANDRI YUDHA ISKANDAR"/>
    <s v="Syariah Branch Area Head - Jabar &amp; Jateng"/>
    <m/>
    <m/>
    <m/>
    <m/>
    <x v="1"/>
    <m/>
    <m/>
    <x v="0"/>
    <n v="0"/>
    <x v="0"/>
    <n v="0"/>
    <x v="0"/>
    <n v="0"/>
  </r>
  <r>
    <n v="3026217"/>
    <s v="NELLA MAVEDA YUSUF"/>
    <s v="U8"/>
    <x v="7"/>
    <s v="Syariah Consumer &amp; Emerging Business Banking"/>
    <s v="Syariah Network"/>
    <s v="Syariah - Jabar &amp; Jateng"/>
    <s v="KCPS - Syariah - Kudus - Ahmad Yani - SKDU - D3"/>
    <s v="Syariah Preferred Relationship Manager"/>
    <s v="Syariah Preferred Relationship Manager"/>
    <s v="KCPS - Kudus - Ahmad Yani - SKDU"/>
    <s v="KUDUS"/>
    <s v="Jawa Tengah"/>
    <d v="1993-02-19T00:00:00"/>
    <d v="2014-05-05T00:00:00"/>
    <s v="Female"/>
    <s v="SKDU"/>
    <s v="NELLA.YUSUF@CIMBNIAGA.CO.ID"/>
    <s v="D-5"/>
    <n v="3013537"/>
    <s v="TICHA WARDANI"/>
    <s v="Syariah Branch Manager - KCPS - SKDU"/>
    <m/>
    <m/>
    <m/>
    <m/>
    <x v="1"/>
    <m/>
    <m/>
    <x v="0"/>
    <n v="0"/>
    <x v="0"/>
    <n v="0"/>
    <x v="0"/>
    <n v="0"/>
  </r>
  <r>
    <n v="5422108"/>
    <s v="DEWI WULANDARI"/>
    <s v="U8"/>
    <x v="7"/>
    <s v="Syariah Consumer &amp; Emerging Business Banking"/>
    <s v="Syariah Network"/>
    <s v="Syariah - Jabar &amp; Jateng"/>
    <s v="KCPS - Syariah - Kudus - Ahmad Yani - SKDU - D3"/>
    <s v="Syariah Preferred Relationship Manager"/>
    <s v="Syariah Preferred Relationship Manager"/>
    <s v="KCPS - Kudus - Ahmad Yani - SKDU"/>
    <s v="KUDUS"/>
    <s v="Jawa Tengah"/>
    <d v="1987-11-11T00:00:00"/>
    <d v="2025-02-10T00:00:00"/>
    <s v="Female"/>
    <s v="SKDU"/>
    <s v="dewi.wulandari2@cimbniaga.co.id"/>
    <s v="D-5"/>
    <n v="3013537"/>
    <s v="TICHA WARDANI"/>
    <s v="Syariah Branch Manager - KCPS - SKDU"/>
    <m/>
    <m/>
    <m/>
    <m/>
    <x v="1"/>
    <m/>
    <m/>
    <x v="0"/>
    <n v="0"/>
    <x v="1"/>
    <e v="#N/A"/>
    <x v="1"/>
    <e v="#N/A"/>
  </r>
  <r>
    <n v="3004370"/>
    <s v="DIANA ROSIDA"/>
    <s v="U7"/>
    <x v="7"/>
    <s v="Syariah Consumer &amp; Emerging Business Banking"/>
    <s v="Syariah Network"/>
    <s v="Syariah - Jabar &amp; Jateng"/>
    <s v="KCPS - Syariah - Kudus - Ahmad Yani - SKDU - D3"/>
    <s v="Branch Operations &amp; Service Manager"/>
    <s v="Branch Operations &amp; Service Manager"/>
    <s v="KCPS - Kudus - Ahmad Yani - SKDU"/>
    <s v="KUDUS"/>
    <s v="Jawa Tengah"/>
    <d v="1974-09-02T00:00:00"/>
    <d v="1997-06-01T00:00:00"/>
    <s v="Female"/>
    <s v="SKDU"/>
    <s v="DIANA.ROSIDA@CIMBNIAGA.CO.ID"/>
    <s v="D-5"/>
    <n v="3013537"/>
    <s v="TICHA WARDANI"/>
    <s v="Syariah Branch Manager - KCPS - SKDU"/>
    <m/>
    <m/>
    <m/>
    <m/>
    <x v="1"/>
    <m/>
    <m/>
    <x v="0"/>
    <n v="0.2"/>
    <x v="0"/>
    <n v="0"/>
    <x v="0"/>
    <n v="0.1"/>
  </r>
  <r>
    <n v="3040247"/>
    <s v="ALDINA NIESHALIA PUTRI"/>
    <s v="U9"/>
    <x v="7"/>
    <s v="Syariah Consumer &amp; Emerging Business Banking"/>
    <s v="Syariah Network"/>
    <s v="Syariah - Jabar &amp; Jateng"/>
    <s v="KCPS - Syariah - Kudus - Ahmad Yani - SKDU - D3"/>
    <s v="Branch Service Officer"/>
    <s v="Branch Service Officer"/>
    <s v="KCPS - Kudus - Ahmad Yani - SKDU"/>
    <s v="KUDUS"/>
    <s v="Jawa Tengah"/>
    <d v="1994-09-28T00:00:00"/>
    <d v="2020-01-20T00:00:00"/>
    <s v="Female"/>
    <s v="SKDU"/>
    <s v="Aldina.Putri@cimbniaga.co.id"/>
    <s v="D-6"/>
    <n v="3004370"/>
    <s v="DIANA ROSIDA"/>
    <s v="Branch Operations &amp; Service Manager - KCPS - SKDU"/>
    <m/>
    <m/>
    <m/>
    <m/>
    <x v="1"/>
    <m/>
    <m/>
    <x v="0"/>
    <n v="0"/>
    <x v="0"/>
    <n v="0"/>
    <x v="0"/>
    <n v="0"/>
  </r>
  <r>
    <n v="3037383"/>
    <s v="INTAN DIAH SAPUTRI"/>
    <s v="U9"/>
    <x v="7"/>
    <s v="Syariah Consumer &amp; Emerging Business Banking"/>
    <s v="Syariah Network"/>
    <s v="Syariah - Jabar &amp; Jateng"/>
    <s v="KCPS - Syariah - Kudus - Ahmad Yani - SKDU - D3"/>
    <s v="Customer Service"/>
    <s v="Customer Service"/>
    <s v="KCPS - Kudus - Ahmad Yani - SKDU"/>
    <s v="KUDUS"/>
    <s v="Jawa Tengah"/>
    <d v="1994-06-03T00:00:00"/>
    <d v="2019-01-28T00:00:00"/>
    <s v="Female"/>
    <s v="SKDU"/>
    <s v="INTAN.SAPUTRI@CIMBNIAGA.CO.ID"/>
    <s v="D-6"/>
    <n v="3004370"/>
    <s v="DIANA ROSIDA"/>
    <s v="Branch Operations &amp; Service Manager - KCPS - SKDU"/>
    <m/>
    <m/>
    <m/>
    <m/>
    <x v="1"/>
    <m/>
    <m/>
    <x v="0"/>
    <n v="0"/>
    <x v="0"/>
    <n v="0"/>
    <x v="0"/>
    <n v="0"/>
  </r>
  <r>
    <n v="3022394"/>
    <s v="POPY NHIMAS SULISTYANINGSIH"/>
    <s v="U9"/>
    <x v="7"/>
    <s v="Syariah Consumer &amp; Emerging Business Banking"/>
    <s v="Syariah Network"/>
    <s v="Syariah - Jabar &amp; Jateng"/>
    <s v="KCPS - Syariah - Kudus - Ahmad Yani - SKDU - D3"/>
    <s v="Customer Service"/>
    <s v="Customer Service"/>
    <s v="KCPS - Kudus - Ahmad Yani - SKDU"/>
    <s v="KUDUS"/>
    <s v="Jawa Tengah"/>
    <d v="1991-01-23T00:00:00"/>
    <d v="2013-04-08T00:00:00"/>
    <s v="Female"/>
    <s v="SKDU"/>
    <s v="POPPY.NHIMASSULISTYANINGSIH@CIMBNIAGA.CO.ID"/>
    <s v="D-6"/>
    <n v="3004370"/>
    <s v="DIANA ROSIDA"/>
    <s v="Branch Operations &amp; Service Manager - KCPS - SKDU"/>
    <m/>
    <m/>
    <m/>
    <m/>
    <x v="1"/>
    <m/>
    <m/>
    <x v="0"/>
    <n v="0"/>
    <x v="0"/>
    <n v="0"/>
    <x v="0"/>
    <n v="0"/>
  </r>
  <r>
    <n v="5424342"/>
    <s v="EDO JENDRA ESA ROZY"/>
    <s v="U8"/>
    <x v="7"/>
    <s v="Syariah Consumer &amp; Emerging Business Banking"/>
    <s v="Syariah Network"/>
    <s v="Syariah - Jabar &amp; Jateng"/>
    <s v="KCS - Syariah - Bandung - Riau - SGS - D3"/>
    <s v="Syariah EBB Relationship Manager"/>
    <s v="Syariah EBB Relationship Manager"/>
    <s v="KCS - Bandung - Riau - SGS"/>
    <s v="BANDUNG"/>
    <s v="Jawa Barat"/>
    <d v="1986-11-19T00:00:00"/>
    <d v="2025-04-14T00:00:00"/>
    <s v="Male"/>
    <s v="SGS"/>
    <s v="edo.rozy@cimbniaga.co.id"/>
    <s v="D-5"/>
    <n v="5601014"/>
    <s v="PETTY SEPTIANTI"/>
    <s v="Syariah Branch Manager - KCS - SGS"/>
    <m/>
    <m/>
    <m/>
    <m/>
    <x v="1"/>
    <m/>
    <m/>
    <x v="0"/>
    <n v="0"/>
    <x v="0"/>
    <n v="0"/>
    <x v="0"/>
    <n v="0"/>
  </r>
  <r>
    <n v="5601932"/>
    <s v="MUHAMMAD WISNU RAMAYANDI NUGRAHA"/>
    <s v="U8"/>
    <x v="7"/>
    <s v="Syariah Consumer &amp; Emerging Business Banking"/>
    <s v="Syariah Network"/>
    <s v="Syariah - Jabar &amp; Jateng"/>
    <s v="KCS - Syariah - Bandung - Riau - SGS - D3"/>
    <s v="Syariah EBB Relationship Manager"/>
    <s v="Syariah EBB Relationship Manager"/>
    <s v="KCS - Bandung - Riau - SGS"/>
    <s v="BANDUNG"/>
    <s v="Jawa Barat"/>
    <d v="1994-03-10T00:00:00"/>
    <d v="2026-02-09T00:00:00"/>
    <s v="Male"/>
    <s v="SGS"/>
    <s v="m.n@cimbniaga.co.id"/>
    <s v="D-5"/>
    <n v="5601014"/>
    <s v="PETTY SEPTIANTI"/>
    <s v="Syariah Branch Manager - KCS - SGS"/>
    <m/>
    <m/>
    <m/>
    <m/>
    <x v="1"/>
    <m/>
    <m/>
    <x v="0"/>
    <n v="0"/>
    <x v="1"/>
    <e v="#N/A"/>
    <x v="1"/>
    <e v="#N/A"/>
  </r>
  <r>
    <n v="5600348"/>
    <s v="RINA YULIANI"/>
    <s v="U9"/>
    <x v="7"/>
    <s v="Syariah Consumer &amp; Emerging Business Banking"/>
    <s v="Syariah Network"/>
    <s v="Syariah - Jabar &amp; Jateng"/>
    <s v="KCS - Syariah - Bandung - Riau - SGS - D3"/>
    <s v="Syariah EBB Relationship Manager"/>
    <s v="Syariah EBB Relationship Manager"/>
    <s v="KCS - Bandung - Riau - SGS"/>
    <s v="BANDUNG"/>
    <s v="Jawa Barat"/>
    <d v="1999-06-21T00:00:00"/>
    <d v="2025-06-10T00:00:00"/>
    <s v="Female"/>
    <s v="SGS"/>
    <s v="Rina.Yuliani@cimbniaga.co.id"/>
    <s v="D-5"/>
    <n v="5601014"/>
    <s v="PETTY SEPTIANTI"/>
    <s v="Syariah Branch Manager - KCS - SGS"/>
    <m/>
    <m/>
    <m/>
    <m/>
    <x v="1"/>
    <m/>
    <m/>
    <x v="0"/>
    <n v="0.2"/>
    <x v="1"/>
    <e v="#N/A"/>
    <x v="1"/>
    <e v="#N/A"/>
  </r>
  <r>
    <n v="5350359"/>
    <s v="DINDA RAHAYU RIZKINA"/>
    <s v="U7"/>
    <x v="7"/>
    <s v="Syariah Consumer &amp; Emerging Business Banking"/>
    <s v="Syariah Network"/>
    <s v="Syariah - Jabar &amp; Jateng"/>
    <s v="KCS - Syariah - Bandung - Riau - SGS - D3"/>
    <s v="Syariah Mortgage Business Manager"/>
    <s v="Syariah Mortgage Business Manager"/>
    <s v="KCS - Bandung - Riau - SGS"/>
    <s v="BANDUNG"/>
    <s v="Jawa Barat"/>
    <d v="1985-03-06T00:00:00"/>
    <d v="2021-10-04T00:00:00"/>
    <s v="Female"/>
    <s v="SGS"/>
    <s v="Dinda.Rizkina@cimbniaga.co.id"/>
    <s v="D-5"/>
    <n v="5601014"/>
    <s v="PETTY SEPTIANTI"/>
    <s v="Syariah Branch Manager - KCS - SGS"/>
    <m/>
    <m/>
    <m/>
    <m/>
    <x v="1"/>
    <m/>
    <m/>
    <x v="0"/>
    <n v="0"/>
    <x v="0"/>
    <n v="0"/>
    <x v="0"/>
    <n v="0"/>
  </r>
  <r>
    <n v="5601906"/>
    <s v="ALDILA YUNITA WARDANI"/>
    <s v="U8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1994-06-04T00:00:00"/>
    <d v="2026-01-12T00:00:00"/>
    <s v="Female"/>
    <s v="SGS"/>
    <s v="aldila.wardani@cimbniaga.co.id"/>
    <s v="D-6"/>
    <n v="5350359"/>
    <s v="DINDA RAHAYU RIZKINA"/>
    <s v="Syariah Mortgage Business Manager - KCS - SGS"/>
    <m/>
    <m/>
    <m/>
    <m/>
    <x v="1"/>
    <m/>
    <m/>
    <x v="0"/>
    <n v="0"/>
    <x v="1"/>
    <e v="#N/A"/>
    <x v="1"/>
    <e v="#N/A"/>
  </r>
  <r>
    <n v="5372161"/>
    <s v="DENDI AFRIANTO"/>
    <s v="U8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1995-01-20T00:00:00"/>
    <d v="2022-07-18T00:00:00"/>
    <s v="Male"/>
    <s v="SGS"/>
    <s v="Dendi.Afrianto@cimbniaga.co.id"/>
    <s v="D-6"/>
    <n v="5350359"/>
    <s v="DINDA RAHAYU RIZKINA"/>
    <s v="Syariah Mortgage Business Manager - KCS - SGS"/>
    <m/>
    <m/>
    <m/>
    <m/>
    <x v="1"/>
    <m/>
    <m/>
    <x v="0"/>
    <n v="0"/>
    <x v="0"/>
    <n v="0"/>
    <x v="0"/>
    <n v="0"/>
  </r>
  <r>
    <n v="3039500"/>
    <s v="ALI GATOT ROMADHONA"/>
    <s v="U8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1983-03-17T00:00:00"/>
    <d v="2019-10-21T00:00:00"/>
    <s v="Male"/>
    <s v="SGS"/>
    <s v="ALI.ROMADHONA@CIMBNIAGA.CO.ID"/>
    <s v="D-6"/>
    <n v="5350359"/>
    <s v="DINDA RAHAYU RIZKINA"/>
    <s v="Syariah Mortgage Business Manager - KCS - SGS"/>
    <m/>
    <m/>
    <m/>
    <m/>
    <x v="1"/>
    <m/>
    <m/>
    <x v="0"/>
    <n v="0"/>
    <x v="0"/>
    <n v="0"/>
    <x v="0"/>
    <n v="0"/>
  </r>
  <r>
    <n v="5600192"/>
    <s v="NOVITA LISTIANINGSIH"/>
    <s v="U8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1993-11-14T00:00:00"/>
    <d v="2025-06-18T00:00:00"/>
    <s v="Female"/>
    <s v="SGS"/>
    <s v="novita.listianingsih@cimbniaga.co.id"/>
    <s v="D-6"/>
    <n v="5350359"/>
    <s v="DINDA RAHAYU RIZKINA"/>
    <s v="Syariah Mortgage Business Manager - KCS - SGS"/>
    <m/>
    <m/>
    <m/>
    <m/>
    <x v="1"/>
    <m/>
    <m/>
    <x v="0"/>
    <n v="0"/>
    <x v="0"/>
    <n v="0"/>
    <x v="0"/>
    <n v="0"/>
  </r>
  <r>
    <n v="5600085"/>
    <s v="SARAH AULIA RAHIM"/>
    <s v="U9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2000-11-15T00:00:00"/>
    <d v="2025-04-28T00:00:00"/>
    <s v="Female"/>
    <s v="SGS"/>
    <s v="sarah.rahim@cimbniaga.co.id"/>
    <s v="D-6"/>
    <n v="5350359"/>
    <s v="DINDA RAHAYU RIZKINA"/>
    <s v="Syariah Mortgage Business Manager - KCS - SGS"/>
    <m/>
    <m/>
    <m/>
    <m/>
    <x v="1"/>
    <m/>
    <m/>
    <x v="0"/>
    <n v="0"/>
    <x v="1"/>
    <e v="#N/A"/>
    <x v="1"/>
    <e v="#N/A"/>
  </r>
  <r>
    <n v="5601786"/>
    <s v="RADEN SUGIH RACHMAT RIZKINA"/>
    <s v="U7"/>
    <x v="7"/>
    <s v="Syariah Consumer &amp; Emerging Business Banking"/>
    <s v="Syariah Network"/>
    <s v="Syariah - Jabar &amp; Jateng"/>
    <s v="KCS - Syariah - Bandung - Riau - SGS - D3"/>
    <s v="Syariah Mortgage Business Manager"/>
    <s v="Syariah Mortgage Business Manager"/>
    <s v="KCS - Bandung - Riau - SGS"/>
    <s v="BANDUNG"/>
    <s v="Jawa Barat"/>
    <d v="1994-10-18T00:00:00"/>
    <d v="2025-12-08T00:00:00"/>
    <s v="Male"/>
    <s v="SGS"/>
    <s v="raden.rizkina@cimbniaga.co.id"/>
    <s v="D-5"/>
    <n v="5601014"/>
    <s v="PETTY SEPTIANTI"/>
    <s v="Syariah Branch Manager - KCS - SGS"/>
    <m/>
    <m/>
    <m/>
    <m/>
    <x v="1"/>
    <m/>
    <m/>
    <x v="0"/>
    <n v="0"/>
    <x v="1"/>
    <e v="#N/A"/>
    <x v="1"/>
    <e v="#N/A"/>
  </r>
  <r>
    <n v="3030472"/>
    <s v="VINCA PUTRI DWISEPTIANI A"/>
    <s v="U8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1993-09-26T00:00:00"/>
    <d v="2016-01-25T00:00:00"/>
    <s v="Female"/>
    <s v="SGS"/>
    <s v="VINCA.SEPTIANI@CIMBNIAGA.CO.ID"/>
    <s v="D-6"/>
    <n v="5601786"/>
    <s v="RADEN SUGIH RACHMAT RIZKINA"/>
    <s v="Syariah Mortgage Business Manager - KCS - SGS - 2"/>
    <m/>
    <m/>
    <m/>
    <m/>
    <x v="1"/>
    <m/>
    <m/>
    <x v="0"/>
    <n v="0"/>
    <x v="0"/>
    <n v="0"/>
    <x v="0"/>
    <n v="0"/>
  </r>
  <r>
    <n v="3031086"/>
    <s v="BENDI DWIYANTO"/>
    <s v="U8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784"/>
    <s v="FERDY MEIDIANSYAH KURNIAWAN"/>
    <s v="U8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1997-05-30T00:00:00"/>
    <d v="2025-12-08T00:00:00"/>
    <s v="Male"/>
    <s v="SGS"/>
    <s v="ferdy.kurniawan@cimbniaga.co.id"/>
    <s v="D-6"/>
    <n v="5601786"/>
    <s v="RADEN SUGIH RACHMAT RIZKINA"/>
    <s v="Syariah Mortgage Business Manager - KCS - SGS - 2"/>
    <m/>
    <m/>
    <m/>
    <m/>
    <x v="1"/>
    <m/>
    <m/>
    <x v="0"/>
    <n v="0"/>
    <x v="1"/>
    <e v="#N/A"/>
    <x v="1"/>
    <e v="#N/A"/>
  </r>
  <r>
    <n v="5601802"/>
    <s v="MEILINDA ADELIA PUTRI"/>
    <s v="U8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1989-05-10T00:00:00"/>
    <d v="2025-12-15T00:00:00"/>
    <s v="Female"/>
    <s v="SGS"/>
    <s v="meilinda.putri@cimbniaga.co.id"/>
    <s v="D-6"/>
    <n v="5601786"/>
    <s v="RADEN SUGIH RACHMAT RIZKINA"/>
    <s v="Syariah Mortgage Business Manager - KCS - SGS - 2"/>
    <m/>
    <m/>
    <m/>
    <m/>
    <x v="1"/>
    <m/>
    <m/>
    <x v="0"/>
    <n v="0.1"/>
    <x v="1"/>
    <e v="#N/A"/>
    <x v="1"/>
    <e v="#N/A"/>
  </r>
  <r>
    <n v="5414466"/>
    <s v="AZZAHRA NUR ADILA PRATAMA"/>
    <s v="U9"/>
    <x v="7"/>
    <s v="Syariah Consumer &amp; Emerging Business Banking"/>
    <s v="Syariah Network"/>
    <s v="Syariah - Jabar &amp; Jateng"/>
    <s v="KCS - Syariah - Bandung - Riau - SGS - D3"/>
    <s v="Syariah Mortgage Relationship Manager"/>
    <s v="Syariah Mortgage Relationship Manager"/>
    <s v="KCS - Bandung - Riau - SGS"/>
    <s v="BANDUNG"/>
    <s v="Jawa Barat"/>
    <d v="2001-10-01T00:00:00"/>
    <d v="2024-09-23T00:00:00"/>
    <s v="Female"/>
    <s v="SGS"/>
    <s v="azzahra.pratama@cimbniaga.co.id"/>
    <s v="D-6"/>
    <n v="5601786"/>
    <s v="RADEN SUGIH RACHMAT RIZKINA"/>
    <s v="Syariah Mortgage Business Manager - KCS - SGS - 2"/>
    <m/>
    <m/>
    <m/>
    <m/>
    <x v="1"/>
    <m/>
    <m/>
    <x v="0"/>
    <n v="0"/>
    <x v="0"/>
    <n v="0"/>
    <x v="0"/>
    <n v="0"/>
  </r>
  <r>
    <n v="5348853"/>
    <s v="TRI MULIANTI"/>
    <s v="U6"/>
    <x v="7"/>
    <s v="Syariah Consumer &amp; Emerging Business Banking"/>
    <s v="Syariah Network"/>
    <s v="Syariah - Jabar &amp; Jateng"/>
    <s v="KCS - Syariah - Bandung - Riau - SGS - D3"/>
    <s v="Syariah Preferred Business Manager"/>
    <s v="Syariah Preferred Business Manager"/>
    <s v="KCS - Bandung - Riau - SGS"/>
    <s v="BANDUNG"/>
    <s v="Jawa Barat"/>
    <d v="1983-04-02T00:00:00"/>
    <d v="2021-08-23T00:00:00"/>
    <s v="Female"/>
    <s v="SGS"/>
    <s v="Tri.Mulianti@cimbniaga.co.id"/>
    <s v="D-5"/>
    <n v="5601014"/>
    <s v="PETTY SEPTIANTI"/>
    <s v="Syariah Branch Manager - KCS - SGS"/>
    <m/>
    <m/>
    <m/>
    <m/>
    <x v="1"/>
    <m/>
    <m/>
    <x v="0"/>
    <n v="0"/>
    <x v="0"/>
    <n v="0"/>
    <x v="0"/>
    <n v="0"/>
  </r>
  <r>
    <n v="5373066"/>
    <s v="ARIE MUSLIM ZAUHARIE"/>
    <s v="U7"/>
    <x v="7"/>
    <s v="Syariah Consumer &amp; Emerging Business Banking"/>
    <s v="Syariah Network"/>
    <s v="Syariah - Jabar &amp; Jateng"/>
    <s v="KCS - Syariah - Bandung - Riau - SGS - D3"/>
    <s v="Syariah Preferred Relationship Manager"/>
    <s v="Syariah Preferred Relationship Manager"/>
    <s v="KCS - Bandung - Riau - SGS"/>
    <s v="BANDUNG"/>
    <s v="Jawa Barat"/>
    <d v="1987-09-05T00:00:00"/>
    <d v="2022-08-01T00:00:00"/>
    <s v="Male"/>
    <s v="SGS"/>
    <s v="Arie.Zauharie@cimbniaga.co.id"/>
    <s v="D-6"/>
    <n v="5348853"/>
    <s v="TRI MULIANTI"/>
    <s v="Syariah Preferred Business Manager - KCS - SGS"/>
    <m/>
    <m/>
    <m/>
    <m/>
    <x v="1"/>
    <m/>
    <m/>
    <x v="0"/>
    <n v="0"/>
    <x v="0"/>
    <n v="0"/>
    <x v="0"/>
    <n v="0"/>
  </r>
  <r>
    <n v="5392320"/>
    <s v="NENENG HUSNUL KHOTIMAH AJAK"/>
    <s v="U7"/>
    <x v="7"/>
    <s v="Syariah Consumer &amp; Emerging Business Banking"/>
    <s v="Syariah Network"/>
    <s v="Syariah - Jabar &amp; Jateng"/>
    <s v="KCS - Syariah - Bandung - Riau - SGS - D3"/>
    <s v="Syariah Preferred Relationship Manager"/>
    <s v="Syariah Preferred Relationship Manager"/>
    <s v="KCS - Bandung - Riau - SGS"/>
    <s v="BANDUNG"/>
    <s v="Jawa Barat"/>
    <d v="1974-10-29T00:00:00"/>
    <d v="2023-07-03T00:00:00"/>
    <s v="Female"/>
    <s v="SGS"/>
    <s v="Neneng.Ajak@cimbniaga.co.id"/>
    <s v="D-6"/>
    <n v="5348853"/>
    <s v="TRI MULIANTI"/>
    <s v="Syariah Preferred Business Manager - KCS - SGS"/>
    <m/>
    <m/>
    <m/>
    <m/>
    <x v="1"/>
    <m/>
    <m/>
    <x v="0"/>
    <n v="0"/>
    <x v="0"/>
    <n v="0"/>
    <x v="0"/>
    <n v="0"/>
  </r>
  <r>
    <n v="5601805"/>
    <s v="GAMA NUGRAHADI PERBANGSA"/>
    <s v="U8"/>
    <x v="7"/>
    <s v="Syariah Consumer &amp; Emerging Business Banking"/>
    <s v="Syariah Network"/>
    <s v="Syariah - Jabar &amp; Jateng"/>
    <s v="KCS - Syariah - Bandung - Riau - SGS - D3"/>
    <s v="Syariah Preferred Relationship Manager"/>
    <s v="Syariah Preferred Relationship Manager"/>
    <s v="KCS - Bandung - Riau - SGS"/>
    <s v="BANDUNG"/>
    <s v="Jawa Barat"/>
    <d v="1988-08-08T00:00:00"/>
    <d v="2025-12-08T00:00:00"/>
    <s v="Male"/>
    <s v="SGS"/>
    <s v="gama.perbangsa@cimbniaga.co.id"/>
    <s v="D-6"/>
    <n v="5348853"/>
    <s v="TRI MULIANTI"/>
    <s v="Syariah Preferred Business Manager - KCS - SGS"/>
    <m/>
    <m/>
    <m/>
    <m/>
    <x v="1"/>
    <m/>
    <m/>
    <x v="0"/>
    <n v="0"/>
    <x v="1"/>
    <e v="#N/A"/>
    <x v="1"/>
    <e v="#N/A"/>
  </r>
  <r>
    <n v="5415447"/>
    <s v="TIARA DETA INTANNI"/>
    <s v="U8"/>
    <x v="7"/>
    <s v="Syariah Consumer &amp; Emerging Business Banking"/>
    <s v="Syariah Network"/>
    <s v="Syariah - Jabar &amp; Jateng"/>
    <s v="KCS - Syariah - Bandung - Riau - SGS - D3"/>
    <s v="Syariah Preferred Relationship Manager"/>
    <s v="Syariah Preferred Relationship Manager"/>
    <s v="KCS - Bandung - Riau - SGS"/>
    <s v="BANDUNG"/>
    <s v="Jawa Barat"/>
    <d v="1992-04-22T00:00:00"/>
    <d v="2024-10-03T00:00:00"/>
    <s v="Female"/>
    <s v="SGS"/>
    <s v="tiara.deta@cimbniaga.co.id"/>
    <s v="D-6"/>
    <n v="5348853"/>
    <s v="TRI MULIANTI"/>
    <s v="Syariah Preferred Business Manager - KCS - SGS"/>
    <m/>
    <m/>
    <m/>
    <m/>
    <x v="1"/>
    <m/>
    <m/>
    <x v="0"/>
    <n v="0"/>
    <x v="0"/>
    <n v="0"/>
    <x v="0"/>
    <n v="0"/>
  </r>
  <r>
    <n v="5601860"/>
    <s v="SINTIA UTAMI A"/>
    <s v="U8"/>
    <x v="7"/>
    <s v="Syariah Consumer &amp; Emerging Business Banking"/>
    <s v="Syariah Network"/>
    <s v="Syariah - Jabar &amp; Jateng"/>
    <s v="KCS - Syariah - Bandung - Riau - SGS - D3"/>
    <s v="Syariah Preferred Relationship Manager"/>
    <s v="Syariah Preferred Relationship Manager"/>
    <s v="KCS - Bandung - Riau - SGS"/>
    <s v="BANDUNG"/>
    <s v="Jawa Barat"/>
    <d v="1990-04-07T00:00:00"/>
    <d v="2025-12-29T00:00:00"/>
    <s v="Female"/>
    <s v="SGS"/>
    <s v="sintia.a@cimbniaga.co.id"/>
    <s v="D-6"/>
    <n v="5348853"/>
    <s v="TRI MULIANTI"/>
    <s v="Syariah Preferred Business Manager - KCS - SGS"/>
    <m/>
    <m/>
    <m/>
    <m/>
    <x v="1"/>
    <m/>
    <m/>
    <x v="0"/>
    <n v="0"/>
    <x v="1"/>
    <e v="#N/A"/>
    <x v="1"/>
    <e v="#N/A"/>
  </r>
  <r>
    <n v="3008170"/>
    <s v="NAULI RAKHMAHEKA"/>
    <s v="U7"/>
    <x v="7"/>
    <s v="Syariah Consumer &amp; Emerging Business Banking"/>
    <s v="Syariah Network"/>
    <s v="Syariah - Jabar &amp; Jateng"/>
    <s v="KCS - Syariah - Bandung - Riau - SGS - D3"/>
    <s v="Branch Operations &amp; Service Manager"/>
    <s v="Branch Operations &amp; Service Manager"/>
    <s v="KCS - Bandung - Riau - SGS"/>
    <s v="BANDUNG"/>
    <s v="Jawa Barat"/>
    <d v="1981-11-28T00:00:00"/>
    <d v="2006-11-04T00:00:00"/>
    <s v="Female"/>
    <s v="SGS"/>
    <s v="MAULI@CIMBNIAGA.CO.ID"/>
    <s v="D-5"/>
    <n v="5601014"/>
    <s v="PETTY SEPTIANTI"/>
    <s v="Syariah Branch Manager - KCS - SGS"/>
    <m/>
    <m/>
    <m/>
    <m/>
    <x v="1"/>
    <m/>
    <m/>
    <x v="0"/>
    <n v="0"/>
    <x v="0"/>
    <n v="0"/>
    <x v="0"/>
    <n v="0"/>
  </r>
  <r>
    <n v="3025634"/>
    <s v="SERA MARIA"/>
    <s v="U8"/>
    <x v="7"/>
    <s v="Syariah Consumer &amp; Emerging Business Banking"/>
    <s v="Syariah Network"/>
    <s v="Syariah - Jabar &amp; Jateng"/>
    <s v="KCS - Syariah - Bandung - Riau - SGS - D3"/>
    <s v="Branch Service Officer"/>
    <s v="Branch Service Officer"/>
    <s v="KKS - Garut - Kemenag Kabupaten - KGK"/>
    <s v="GARUT"/>
    <s v="Jawa Barat"/>
    <d v="1986-05-24T00:00:00"/>
    <d v="2014-03-10T00:00:00"/>
    <s v="Female"/>
    <s v="KGK"/>
    <s v="SERRA.MARIA@CIMBNIAGA.CO.ID"/>
    <s v="D-6"/>
    <n v="3008170"/>
    <s v="NAULI RAKHMAHEKA"/>
    <s v="Branch Operations &amp; Service Manager - KCS - SGS"/>
    <m/>
    <m/>
    <m/>
    <m/>
    <x v="1"/>
    <m/>
    <m/>
    <x v="1"/>
    <n v="1"/>
    <x v="0"/>
    <n v="0"/>
    <x v="0"/>
    <n v="0.5"/>
  </r>
  <r>
    <n v="3003322"/>
    <s v="RIS JULIANDARI"/>
    <s v="U8"/>
    <x v="7"/>
    <s v="Syariah Consumer &amp; Emerging Business Banking"/>
    <s v="Syariah Network"/>
    <s v="Syariah - Jabar &amp; Jateng"/>
    <s v="KCS - Syariah - Bandung - Riau - SGS - D3"/>
    <s v="Branch Service Officer"/>
    <s v="Branch Service Officer"/>
    <s v="KCS - Bandung - Riau - SGS"/>
    <s v="BANDUNG"/>
    <s v="Jawa Barat"/>
    <d v="1973-07-31T00:00:00"/>
    <d v="1995-09-21T00:00:00"/>
    <s v="Female"/>
    <s v="SGS"/>
    <s v="RIS.JULIANDARI@CIMBNIAGA.CO.ID"/>
    <s v="D-6"/>
    <n v="3008170"/>
    <s v="NAULI RAKHMAHEKA"/>
    <s v="Branch Operations &amp; Service Manager - KCS - SGS"/>
    <m/>
    <m/>
    <m/>
    <m/>
    <x v="1"/>
    <m/>
    <m/>
    <x v="1"/>
    <n v="1"/>
    <x v="0"/>
    <n v="0"/>
    <x v="0"/>
    <n v="0.5"/>
  </r>
  <r>
    <n v="3011269"/>
    <s v="R LIA RULIANA"/>
    <s v="U8"/>
    <x v="7"/>
    <s v="Syariah Consumer &amp; Emerging Business Banking"/>
    <s v="Syariah Network"/>
    <s v="Syariah - Jabar &amp; Jateng"/>
    <s v="KCS - Syariah - Bandung - Riau - SGS - D3"/>
    <s v="Branch Service Officer"/>
    <s v="Branch Service Officer"/>
    <s v="KKS - Bandung - Kemenag Kota - KEG"/>
    <s v="BANDUNG"/>
    <s v="Jawa Barat"/>
    <d v="1980-04-20T00:00:00"/>
    <d v="2008-05-21T00:00:00"/>
    <s v="Female"/>
    <s v="KEG"/>
    <s v="LIA.RULIANA@CIMBNIAGA.CO.ID"/>
    <s v="D-6"/>
    <n v="3008170"/>
    <s v="NAULI RAKHMAHEKA"/>
    <s v="Branch Operations &amp; Service Manager - KCS - SGS"/>
    <m/>
    <m/>
    <m/>
    <m/>
    <x v="1"/>
    <m/>
    <m/>
    <x v="0"/>
    <n v="0"/>
    <x v="0"/>
    <n v="0"/>
    <x v="0"/>
    <n v="0"/>
  </r>
  <r>
    <n v="3005410"/>
    <s v="MIRA PERMATA SARI"/>
    <s v="U8"/>
    <x v="7"/>
    <s v="Syariah Consumer &amp; Emerging Business Banking"/>
    <s v="Syariah Network"/>
    <s v="Syariah - Jabar &amp; Jateng"/>
    <s v="KCS - Syariah - Bandung - Riau - SGS - D3"/>
    <s v="Branch Service Officer"/>
    <s v="Branch Service Officer"/>
    <s v="KKS - Bandung - Kemenag Kabupaten - KEB"/>
    <s v="BANDUNG"/>
    <s v="Jawa Barat"/>
    <d v="1977-09-27T00:00:00"/>
    <d v="2001-05-14T00:00:00"/>
    <s v="Female"/>
    <s v="KEB"/>
    <s v="Mira.PermataSari@cimbniaga.co.id"/>
    <s v="D-6"/>
    <n v="3008170"/>
    <s v="NAULI RAKHMAHEKA"/>
    <s v="Branch Operations &amp; Service Manager - KCS - SGS"/>
    <m/>
    <m/>
    <m/>
    <m/>
    <x v="1"/>
    <m/>
    <m/>
    <x v="0"/>
    <n v="0"/>
    <x v="0"/>
    <n v="0"/>
    <x v="0"/>
    <n v="0"/>
  </r>
  <r>
    <n v="3034742"/>
    <s v="YUSAN MAUDI ISKANDAR"/>
    <s v="U9"/>
    <x v="7"/>
    <s v="Syariah Consumer &amp; Emerging Business Banking"/>
    <s v="Syariah Network"/>
    <s v="Syariah - Jabar &amp; Jateng"/>
    <s v="KCS - Syariah - Bandung - Riau - SGS - D3"/>
    <s v="Customer Service"/>
    <s v="Customer Service"/>
    <s v="KKS - Bandung - Kemenag Kota - KEG"/>
    <s v="BANDUNG"/>
    <s v="Jawa Barat"/>
    <d v="1996-07-28T00:00:00"/>
    <d v="2017-11-01T00:00:00"/>
    <s v="Female"/>
    <s v="KEG"/>
    <s v="Yusan.Iskandar@cimbniaga.co.id"/>
    <s v="D-6"/>
    <n v="3008170"/>
    <s v="NAULI RAKHMAHEKA"/>
    <s v="Branch Operations &amp; Service Manager - KCS - SGS"/>
    <m/>
    <m/>
    <m/>
    <m/>
    <x v="1"/>
    <m/>
    <m/>
    <x v="0"/>
    <n v="0"/>
    <x v="0"/>
    <n v="0"/>
    <x v="0"/>
    <n v="0"/>
  </r>
  <r>
    <n v="3005797"/>
    <s v="HERSY PRATIWI"/>
    <s v="U9"/>
    <x v="7"/>
    <s v="Syariah Consumer &amp; Emerging Business Banking"/>
    <s v="Syariah Network"/>
    <s v="Syariah - Jabar &amp; Jateng"/>
    <s v="KCS - Syariah - Bandung - Riau - SGS - D3"/>
    <s v="Customer Service"/>
    <s v="Customer Service"/>
    <s v="KCS - Bandung - Riau - SGS"/>
    <s v="BANDUNG"/>
    <s v="Jawa Barat"/>
    <d v="1977-08-27T00:00:00"/>
    <d v="2004-10-20T00:00:00"/>
    <s v="Female"/>
    <s v="SGS"/>
    <s v="HERSY.PRATIWI@CIMBNIAGA.CO.ID"/>
    <s v="D-6"/>
    <n v="3008170"/>
    <s v="NAULI RAKHMAHEKA"/>
    <s v="Branch Operations &amp; Service Manager - KCS - SGS"/>
    <m/>
    <m/>
    <m/>
    <m/>
    <x v="1"/>
    <m/>
    <m/>
    <x v="0"/>
    <n v="0"/>
    <x v="0"/>
    <n v="0"/>
    <x v="0"/>
    <n v="0"/>
  </r>
  <r>
    <n v="3021317"/>
    <s v="NURUL FATIMAH R PURNAMA"/>
    <s v="U9"/>
    <x v="7"/>
    <s v="Syariah Consumer &amp; Emerging Business Banking"/>
    <s v="Syariah Network"/>
    <s v="Syariah - Jabar &amp; Jateng"/>
    <s v="KCS - Syariah - Bandung - Riau - SGS - D3"/>
    <s v="Syariah Preferred Relationship Manager Acceleration"/>
    <s v="Syariah Preferred Relationship Manager Acceleration"/>
    <s v="KCS - Bandung - Riau - SGS"/>
    <s v="BANDUNG"/>
    <s v="Jawa Barat"/>
    <d v="1989-01-12T00:00:00"/>
    <d v="2012-12-20T00:00:00"/>
    <s v="Female"/>
    <s v="SGS"/>
    <s v="NURUL.PURNAMA@CIMBNIAGA.CO.ID"/>
    <s v="D-6"/>
    <n v="5348853"/>
    <s v="TRI MULIANTI"/>
    <s v="Syariah Preferred Business Manager - KCS - SGS"/>
    <m/>
    <m/>
    <m/>
    <m/>
    <x v="1"/>
    <m/>
    <m/>
    <x v="0"/>
    <n v="0.75"/>
    <x v="0"/>
    <n v="0"/>
    <x v="0"/>
    <n v="0.375"/>
  </r>
  <r>
    <n v="3034214"/>
    <s v="HANA AQMARINA"/>
    <s v="U9"/>
    <x v="7"/>
    <s v="Syariah Consumer &amp; Emerging Business Banking"/>
    <s v="Syariah Network"/>
    <s v="Syariah - Jabar &amp; Jateng"/>
    <s v="KCS - Syariah - Bandung - Riau - SGS - D3"/>
    <s v="Customer Service"/>
    <s v="Customer Service"/>
    <s v="KCS - Bandung - Riau - SGS"/>
    <s v="BANDUNG"/>
    <s v="Jawa Barat"/>
    <d v="1992-11-01T00:00:00"/>
    <d v="2017-08-21T00:00:00"/>
    <s v="Female"/>
    <s v="SGS"/>
    <s v="HANA.AQMARINA@CIMBNIAGA.CO.ID"/>
    <s v="D-6"/>
    <n v="3008170"/>
    <s v="NAULI RAKHMAHEKA"/>
    <s v="Branch Operations &amp; Service Manager - KCS - SGS"/>
    <m/>
    <m/>
    <m/>
    <m/>
    <x v="1"/>
    <m/>
    <m/>
    <x v="0"/>
    <n v="0"/>
    <x v="0"/>
    <n v="0"/>
    <x v="0"/>
    <n v="0"/>
  </r>
  <r>
    <n v="3039435"/>
    <s v="WAFA FAUZIA WIGUNA"/>
    <s v="U10"/>
    <x v="7"/>
    <s v="Syariah Consumer &amp; Emerging Business Banking"/>
    <s v="Syariah Network"/>
    <s v="Syariah - Jabar &amp; Jateng"/>
    <s v="KCS - Syariah - Bandung - Riau - SGS - D3"/>
    <s v="Teller"/>
    <s v="Teller"/>
    <s v="KCS - Bandung - Riau - SGS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1934"/>
    <s v="RISKA RIZKY AMELIA"/>
    <s v="U10"/>
    <x v="7"/>
    <s v="Syariah Consumer &amp; Emerging Business Banking"/>
    <s v="Syariah Network"/>
    <s v="Syariah - Jabar &amp; Jateng"/>
    <s v="KCS - Syariah - Bandung - Riau - SGS - D3"/>
    <s v="Teller"/>
    <s v="Teller"/>
    <s v="KCS - Bandung - Riau - SGS"/>
    <s v="BANDUNG"/>
    <s v="Jawa Barat"/>
    <d v="1991-01-23T00:00:00"/>
    <d v="2013-02-18T00:00:00"/>
    <s v="Female"/>
    <s v="SGS"/>
    <s v="RISKA.AMELIA@CIMBNIAGA.CO.ID"/>
    <s v="D-6"/>
    <n v="3008170"/>
    <s v="NAULI RAKHMAHEKA"/>
    <s v="Branch Operations &amp; Service Manager - KCS - SGS"/>
    <m/>
    <m/>
    <m/>
    <m/>
    <x v="1"/>
    <m/>
    <m/>
    <x v="0"/>
    <n v="0"/>
    <x v="0"/>
    <n v="0"/>
    <x v="0"/>
    <n v="0"/>
  </r>
  <r>
    <n v="3035254"/>
    <s v="RIMA AMALIAWATI"/>
    <s v="U10"/>
    <x v="7"/>
    <s v="Syariah Consumer &amp; Emerging Business Banking"/>
    <s v="Syariah Network"/>
    <s v="Syariah - Jabar &amp; Jateng"/>
    <s v="KCS - Syariah - Bandung - Riau - SGS - D3"/>
    <s v="Teller"/>
    <s v="Teller"/>
    <s v="KKS - Bandung - Kemenag Kota - KEG"/>
    <s v="BANDUNG"/>
    <s v="Jawa Barat"/>
    <d v="1994-10-28T00:00:00"/>
    <d v="2018-02-12T00:00:00"/>
    <s v="Female"/>
    <s v="KEG"/>
    <s v="RIMA.AMALIAWATI@CIMBNIAGA.CO.ID"/>
    <s v="D-6"/>
    <n v="3008170"/>
    <s v="NAULI RAKHMAHEKA"/>
    <s v="Branch Operations &amp; Service Manager - KCS - SGS"/>
    <m/>
    <m/>
    <m/>
    <m/>
    <x v="1"/>
    <m/>
    <m/>
    <x v="0"/>
    <n v="0"/>
    <x v="0"/>
    <n v="0"/>
    <x v="0"/>
    <n v="0"/>
  </r>
  <r>
    <n v="5354525"/>
    <s v="NENG ARIYANTI RIHWAN"/>
    <s v="U10"/>
    <x v="7"/>
    <s v="Syariah Consumer &amp; Emerging Business Banking"/>
    <s v="Syariah Network"/>
    <s v="Syariah - Jabar &amp; Jateng"/>
    <s v="KCS - Syariah - Bandung - Riau - SGS - D3"/>
    <s v="Teller"/>
    <s v="Teller"/>
    <s v="KKS - Bandung - Kemenag Kabupaten - KEB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344"/>
    <s v="CATUR SUKMA RAHADIANTI"/>
    <s v="U9"/>
    <x v="7"/>
    <s v="Syariah Consumer &amp; Emerging Business Banking"/>
    <s v="Syariah Network"/>
    <s v="Syariah - Jabar &amp; Jateng"/>
    <s v="KCS - Syariah - Cirebon - Siliwangi - SCR - D3"/>
    <s v="Syariah EBB Relationship Manager"/>
    <s v="Syariah EBB Relationship Manager"/>
    <s v="KCS - Cirebon - Siliwangi - SCR"/>
    <s v="CIREBON"/>
    <s v="Jawa Barat"/>
    <d v="1999-07-25T00:00:00"/>
    <d v="2025-06-10T00:00:00"/>
    <s v="Female"/>
    <s v="SCR"/>
    <s v="Catur.Rahadianti@cimbniaga.co.id"/>
    <s v="D-5"/>
    <n v="5602416"/>
    <s v="NENDEN SRI RAHAYU"/>
    <s v="Syariah Branch Manager - KCS - SCR"/>
    <m/>
    <m/>
    <m/>
    <m/>
    <x v="1"/>
    <m/>
    <m/>
    <x v="0"/>
    <n v="0"/>
    <x v="1"/>
    <e v="#N/A"/>
    <x v="1"/>
    <e v="#N/A"/>
  </r>
  <r>
    <n v="5423362"/>
    <s v="DERY IMANUDIN"/>
    <s v="U8"/>
    <x v="7"/>
    <s v="Syariah Consumer &amp; Emerging Business Banking"/>
    <s v="Syariah Network"/>
    <s v="Syariah - Jabar &amp; Jateng"/>
    <s v="KCS - Syariah - Cirebon - Siliwangi - SCR - D3"/>
    <s v="Syariah Preferred Relationship Manager"/>
    <s v="Syariah Preferred Relationship Manager"/>
    <s v="KCS - Cirebon - Siliwangi - SCR"/>
    <s v="CIREBON"/>
    <s v="Jawa Barat"/>
    <d v="1986-12-09T00:00:00"/>
    <d v="2025-03-17T00:00:00"/>
    <s v="Male"/>
    <s v="SCR"/>
    <s v="dery.imanudin@cimbniaga.co.id"/>
    <s v="D-5"/>
    <n v="5602416"/>
    <s v="NENDEN SRI RAHAYU"/>
    <s v="Syariah Branch Manager - KCS - SCR"/>
    <m/>
    <m/>
    <m/>
    <m/>
    <x v="1"/>
    <m/>
    <m/>
    <x v="0"/>
    <n v="0"/>
    <x v="1"/>
    <e v="#N/A"/>
    <x v="1"/>
    <e v="#N/A"/>
  </r>
  <r>
    <n v="5397354"/>
    <s v="VITA FEBRIANTI POETRI"/>
    <s v="U8"/>
    <x v="7"/>
    <s v="Syariah Consumer &amp; Emerging Business Banking"/>
    <s v="Syariah Network"/>
    <s v="Syariah - Jabar &amp; Jateng"/>
    <s v="KCS - Syariah - Cirebon - Siliwangi - SCR - D3"/>
    <s v="Syariah Preferred Relationship Manager"/>
    <s v="Syariah Preferred Relationship Manager"/>
    <s v="KCS - Cirebon - Siliwangi - SCR"/>
    <s v="CIREBON"/>
    <s v="Jawa Barat"/>
    <d v="1991-02-13T00:00:00"/>
    <d v="2023-09-25T00:00:00"/>
    <s v="Female"/>
    <s v="SCR"/>
    <s v="vita.poetri@cimbniaga.co.id"/>
    <s v="D-5"/>
    <n v="5602416"/>
    <s v="NENDEN SRI RAHAYU"/>
    <s v="Syariah Branch Manager - KCS - SCR"/>
    <m/>
    <m/>
    <m/>
    <m/>
    <x v="1"/>
    <m/>
    <m/>
    <x v="0"/>
    <n v="0"/>
    <x v="0"/>
    <n v="0"/>
    <x v="0"/>
    <n v="0"/>
  </r>
  <r>
    <n v="3032103"/>
    <s v="TITIN SUPRIATI"/>
    <s v="U8"/>
    <x v="7"/>
    <s v="Syariah Consumer &amp; Emerging Business Banking"/>
    <s v="Syariah Network"/>
    <s v="Syariah - Jabar &amp; Jateng"/>
    <s v="KCS - Syariah - Cirebon - Siliwangi - SCR - D3"/>
    <s v="Syariah Preferred Relationship Manager"/>
    <s v="Syariah Preferred Relationship Manager"/>
    <s v="KCS - Cirebon - Siliwangi - SCR"/>
    <s v="CIREBON"/>
    <s v="Jawa Barat"/>
    <d v="1986-12-09T00:00:00"/>
    <d v="2016-10-04T00:00:00"/>
    <s v="Female"/>
    <s v="SCR"/>
    <s v="TITIN.SUPRIATI@CIMBNIAGA.CO.ID"/>
    <s v="D-5"/>
    <n v="5602416"/>
    <s v="NENDEN SRI RAHAYU"/>
    <s v="Syariah Branch Manager - KCS - SCR"/>
    <m/>
    <m/>
    <m/>
    <m/>
    <x v="1"/>
    <m/>
    <m/>
    <x v="0"/>
    <n v="0"/>
    <x v="0"/>
    <n v="0"/>
    <x v="0"/>
    <n v="0"/>
  </r>
  <r>
    <n v="3030363"/>
    <s v="MARISA DWI PUSPA"/>
    <s v="U8"/>
    <x v="7"/>
    <s v="Syariah Consumer &amp; Emerging Business Banking"/>
    <s v="Syariah Network"/>
    <s v="Syariah - Jabar &amp; Jateng"/>
    <s v="KCS - Syariah - Cirebon - Siliwangi - SCR - D3"/>
    <s v="Branch Service Officer"/>
    <s v="Branch Service Officer"/>
    <s v="KKS - Cirebon - Kemenag - KCR"/>
    <s v="CIREBON"/>
    <s v="Jawa Barat"/>
    <d v="1995-03-27T00:00:00"/>
    <d v="2016-01-21T00:00:00"/>
    <s v="Female"/>
    <s v="KCR"/>
    <s v="MARISA.PUSPA@CIMBNIAGA.CO.ID"/>
    <s v="D-6"/>
    <n v="3007280"/>
    <s v="AKHMAD MUFRODHI"/>
    <s v="Branch Operations &amp; Service Manager - KCS - SCR"/>
    <m/>
    <m/>
    <m/>
    <m/>
    <x v="1"/>
    <m/>
    <m/>
    <x v="1"/>
    <n v="1"/>
    <x v="0"/>
    <n v="0"/>
    <x v="0"/>
    <n v="0.5"/>
  </r>
  <r>
    <n v="3007280"/>
    <s v="AKHMAD MUFRODHI"/>
    <s v="U8"/>
    <x v="7"/>
    <s v="Syariah Consumer &amp; Emerging Business Banking"/>
    <s v="Syariah Network"/>
    <s v="Syariah - Jabar &amp; Jateng"/>
    <s v="KCS - Syariah - Cirebon - Siliwangi - SCR - D3"/>
    <s v="Branch Operations &amp; Service Manager"/>
    <s v="Branch Operations &amp; Service Manager"/>
    <s v="KCS - Cirebon - Siliwangi - SCR"/>
    <s v="CIREBON"/>
    <s v="Jawa Barat"/>
    <d v="1982-05-10T00:00:00"/>
    <d v="2005-11-01T00:00:00"/>
    <s v="Male"/>
    <s v="SCR"/>
    <s v="AKHMAD.MUFRODHI@CIMBNIAGA.CO.ID"/>
    <s v="D-5"/>
    <n v="5602416"/>
    <s v="NENDEN SRI RAHAYU"/>
    <s v="Syariah Branch Manager - KCS - SCR"/>
    <m/>
    <m/>
    <m/>
    <m/>
    <x v="1"/>
    <m/>
    <m/>
    <x v="0"/>
    <n v="0"/>
    <x v="0"/>
    <n v="0"/>
    <x v="0"/>
    <n v="0"/>
  </r>
  <r>
    <n v="3024156"/>
    <s v="DICKY DESTREDA PURNAMA"/>
    <s v="U9"/>
    <x v="7"/>
    <s v="Syariah Consumer &amp; Emerging Business Banking"/>
    <s v="Syariah Network"/>
    <s v="Syariah - Jabar &amp; Jateng"/>
    <s v="KCS - Syariah - Cirebon - Siliwangi - SCR - D3"/>
    <s v="Customer Service"/>
    <s v="Customer Service"/>
    <s v="KCS - Cirebon - Siliwangi - SCR"/>
    <s v="CIREBON"/>
    <s v="Jawa Barat"/>
    <d v="1987-12-08T00:00:00"/>
    <d v="2013-09-26T00:00:00"/>
    <s v="Male"/>
    <s v="SCR"/>
    <s v="DICKY.PORNAMA@CIMBNIAGA.CO.ID"/>
    <s v="D-6"/>
    <n v="3007280"/>
    <s v="AKHMAD MUFRODHI"/>
    <s v="Branch Operations &amp; Service Manager - KCS - SCR"/>
    <m/>
    <m/>
    <m/>
    <m/>
    <x v="1"/>
    <m/>
    <m/>
    <x v="1"/>
    <n v="1"/>
    <x v="0"/>
    <n v="0"/>
    <x v="0"/>
    <n v="0.5"/>
  </r>
  <r>
    <n v="3037026"/>
    <s v="PUTRI PAMUNGKAS"/>
    <s v="U9"/>
    <x v="7"/>
    <s v="Syariah Consumer &amp; Emerging Business Banking"/>
    <s v="Syariah Network"/>
    <s v="Syariah - Jabar &amp; Jateng"/>
    <s v="KCS - Syariah - Cirebon - Siliwangi - SCR - D3"/>
    <s v="Customer Service"/>
    <s v="Customer Service"/>
    <s v="KKS - Cirebon - Kemenag - KCR"/>
    <s v="CIREBON"/>
    <s v="Jawa Barat"/>
    <d v="1994-01-12T00:00:00"/>
    <d v="2018-11-19T00:00:00"/>
    <s v="Female"/>
    <s v="KCR"/>
    <s v="PUTRI.PAMUNGKAS@CIMBNIAGA.CO.ID"/>
    <s v="D-6"/>
    <n v="3007280"/>
    <s v="AKHMAD MUFRODHI"/>
    <s v="Branch Operations &amp; Service Manager - KCS - SCR"/>
    <m/>
    <m/>
    <m/>
    <m/>
    <x v="1"/>
    <m/>
    <m/>
    <x v="0"/>
    <n v="0"/>
    <x v="0"/>
    <n v="0"/>
    <x v="0"/>
    <n v="0"/>
  </r>
  <r>
    <n v="3036479"/>
    <s v="ZRINNA ZAHRINA HANAN"/>
    <s v="U9"/>
    <x v="7"/>
    <s v="Syariah Consumer &amp; Emerging Business Banking"/>
    <s v="Syariah Network"/>
    <s v="Syariah - Jabar &amp; Jateng"/>
    <s v="KCS - Syariah - Cirebon - Siliwangi - SCR - D3"/>
    <s v="Customer Service"/>
    <s v="Customer Service"/>
    <s v="KCS - Cirebon - Siliwangi - SCR"/>
    <s v="CIREBON"/>
    <s v="Jawa Barat"/>
    <d v="1994-09-11T00:00:00"/>
    <d v="2018-09-10T00:00:00"/>
    <s v="Female"/>
    <s v="SCR"/>
    <s v="ZRINNA.HANAN@CIMBNIAGA.CO.ID"/>
    <s v="D-6"/>
    <n v="3007280"/>
    <s v="AKHMAD MUFRODHI"/>
    <s v="Branch Operations &amp; Service Manager - KCS - SCR"/>
    <m/>
    <m/>
    <m/>
    <m/>
    <x v="1"/>
    <m/>
    <m/>
    <x v="1"/>
    <n v="1"/>
    <x v="0"/>
    <n v="0"/>
    <x v="0"/>
    <n v="0.5"/>
  </r>
  <r>
    <n v="5361326"/>
    <s v="FEBY YANUAR RACHMAWATI"/>
    <s v="U10"/>
    <x v="7"/>
    <s v="Syariah Consumer &amp; Emerging Business Banking"/>
    <s v="Syariah Network"/>
    <s v="Syariah - Jabar &amp; Jateng"/>
    <s v="KCS - Syariah - Cirebon - Siliwangi - SCR - D3"/>
    <s v="Teller"/>
    <s v="Teller"/>
    <s v="KCS - Cirebon - Siliwangi - SCR"/>
    <s v="CIREBON"/>
    <s v="Jawa Barat"/>
    <d v="1995-01-19T00:00:00"/>
    <d v="2022-01-24T00:00:00"/>
    <s v="Female"/>
    <s v="SCR"/>
    <s v="Feby.Rachmawati@cimbniaga.co.id"/>
    <s v="D-6"/>
    <n v="3007280"/>
    <s v="AKHMAD MUFRODHI"/>
    <s v="Branch Operations &amp; Service Manager - KCS - SCR"/>
    <m/>
    <m/>
    <m/>
    <m/>
    <x v="1"/>
    <m/>
    <m/>
    <x v="1"/>
    <n v="1"/>
    <x v="0"/>
    <n v="0"/>
    <x v="0"/>
    <n v="0.5"/>
  </r>
  <r>
    <n v="3040303"/>
    <s v="ELIS WATIANINGSIH"/>
    <s v="U10"/>
    <x v="7"/>
    <s v="Syariah Consumer &amp; Emerging Business Banking"/>
    <s v="Syariah Network"/>
    <s v="Syariah - Jabar &amp; Jateng"/>
    <s v="KCS - Syariah - Cirebon - Siliwangi - SCR - D3"/>
    <s v="Teller"/>
    <s v="Teller"/>
    <s v="KCS - Cirebon - Siliwangi - SCR"/>
    <s v="CIREBON"/>
    <s v="Jawa Barat"/>
    <d v="1993-07-30T00:00:00"/>
    <d v="2020-01-20T00:00:00"/>
    <s v="Female"/>
    <s v="SCR"/>
    <s v="elis.watianingsih@cimbniaga.co.id"/>
    <s v="D-6"/>
    <n v="3007280"/>
    <s v="AKHMAD MUFRODHI"/>
    <s v="Branch Operations &amp; Service Manager - KCS - SCR"/>
    <m/>
    <m/>
    <m/>
    <m/>
    <x v="1"/>
    <m/>
    <m/>
    <x v="0"/>
    <n v="0.7"/>
    <x v="0"/>
    <n v="0"/>
    <x v="0"/>
    <n v="0.35"/>
  </r>
  <r>
    <n v="5600444"/>
    <s v="BAGAS DWI PURNANTO"/>
    <s v="U6"/>
    <x v="7"/>
    <s v="Syariah Consumer &amp; Emerging Business Banking"/>
    <s v="Syariah Network"/>
    <s v="Syariah - Jabar &amp; Jateng"/>
    <s v="KCS - Syariah - Semarang - SSMR - D3"/>
    <s v="Syariah EBB Business Manager"/>
    <s v="Syariah EBB Business Manager"/>
    <s v="KCS - Semarang - SSMR"/>
    <s v="SEMARANG"/>
    <s v="Jawa Tengah"/>
    <d v="1985-03-30T00:00:00"/>
    <d v="2025-06-10T00:00:00"/>
    <s v="Male"/>
    <s v="SSMR"/>
    <s v="Bagas.Purnanto@cimbniaga.co.id"/>
    <s v="D-5"/>
    <n v="5325039"/>
    <s v="BETTY SUMIRAT"/>
    <s v="Syariah Branch Manager - KCS - SSMR"/>
    <m/>
    <m/>
    <m/>
    <m/>
    <x v="1"/>
    <m/>
    <m/>
    <x v="0"/>
    <n v="0"/>
    <x v="0"/>
    <n v="0"/>
    <x v="0"/>
    <n v="0"/>
  </r>
  <r>
    <n v="5424382"/>
    <s v="SUDARMONO DWI PUJI NUGROHO"/>
    <s v="U7"/>
    <x v="7"/>
    <s v="Syariah Consumer &amp; Emerging Business Banking"/>
    <s v="Syariah Network"/>
    <s v="Syariah - Jabar &amp; Jateng"/>
    <s v="KCS - Syariah - Semarang - SSMR - D3"/>
    <s v="Syariah EBB Relationship Manager"/>
    <s v="Syariah EBB Relationship Manager"/>
    <s v="KCS - Semarang - SSMR"/>
    <s v="SEMARANG"/>
    <s v="Jawa Tengah"/>
    <d v="1989-04-30T00:00:00"/>
    <d v="2025-04-08T00:00:00"/>
    <s v="Male"/>
    <s v="SSMR"/>
    <s v="Sudarmono.DwiPujiNugroho@cimbniaga.co.id"/>
    <s v="D-6"/>
    <n v="5600444"/>
    <s v="BAGAS DWI PURNANTO"/>
    <s v="Network Syariah EBB Business Manager - KCS - SSMR"/>
    <m/>
    <m/>
    <m/>
    <m/>
    <x v="1"/>
    <m/>
    <m/>
    <x v="0"/>
    <n v="0"/>
    <x v="0"/>
    <n v="0"/>
    <x v="0"/>
    <n v="0"/>
  </r>
  <r>
    <n v="5601131"/>
    <s v="NURTANIO"/>
    <s v="U7"/>
    <x v="7"/>
    <s v="Syariah Consumer &amp; Emerging Business Banking"/>
    <s v="Syariah Network"/>
    <s v="Syariah - Jabar &amp; Jateng"/>
    <s v="KCS - Syariah - Semarang - SSMR - D3"/>
    <s v="Syariah EBB Relationship Manager"/>
    <s v="Syariah EBB Relationship Manager"/>
    <s v="KCS - Semarang - SSMR"/>
    <s v="SEMARANG"/>
    <s v="Jawa Tengah"/>
    <d v="1983-04-23T00:00:00"/>
    <d v="2025-09-15T00:00:00"/>
    <s v="Male"/>
    <s v="SSMR"/>
    <s v="nurtanio.nurtanio@cimbniaga.co.id"/>
    <s v="D-6"/>
    <n v="5600444"/>
    <s v="BAGAS DWI PURNANTO"/>
    <s v="Network Syariah EBB Business Manager - KCS - SSMR"/>
    <m/>
    <m/>
    <m/>
    <m/>
    <x v="1"/>
    <m/>
    <m/>
    <x v="0"/>
    <n v="0"/>
    <x v="0"/>
    <n v="0"/>
    <x v="0"/>
    <n v="0"/>
  </r>
  <r>
    <n v="5602147"/>
    <s v="FARAMITA SEPTIANI"/>
    <s v="U7"/>
    <x v="7"/>
    <s v="Syariah Consumer &amp; Emerging Business Banking"/>
    <s v="Syariah Network"/>
    <s v="Syariah - Jabar &amp; Jateng"/>
    <s v="KCS - Syariah - Semarang - SSMR - D3"/>
    <s v="Syariah EBB Relationship Manager"/>
    <s v="Syariah EBB Relationship Manager"/>
    <s v="KCS - Semarang - SSMR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489"/>
    <s v="ADE ARYA PRADHANA"/>
    <s v="U8"/>
    <x v="7"/>
    <s v="Syariah Consumer &amp; Emerging Business Banking"/>
    <s v="Syariah Network"/>
    <s v="Syariah - Jabar &amp; Jateng"/>
    <s v="KCS - Syariah - Semarang - SSMR - D3"/>
    <s v="Syariah EBB Relationship Manager"/>
    <s v="Syariah EBB Relationship Manager"/>
    <s v="KCS - Semarang - SSMR"/>
    <s v="SEMARANG"/>
    <s v="Jawa Tengah"/>
    <d v="1984-02-01T00:00:00"/>
    <d v="2025-06-23T00:00:00"/>
    <s v="Male"/>
    <s v="SSMR"/>
    <s v="ade.pradhana@cimbniaga.co.id"/>
    <s v="D-6"/>
    <n v="5600444"/>
    <s v="BAGAS DWI PURNANTO"/>
    <s v="Network Syariah EBB Business Manager - KCS - SSMR"/>
    <m/>
    <m/>
    <m/>
    <m/>
    <x v="1"/>
    <m/>
    <m/>
    <x v="0"/>
    <n v="0"/>
    <x v="0"/>
    <n v="0"/>
    <x v="0"/>
    <n v="0"/>
  </r>
  <r>
    <n v="5600349"/>
    <s v="DIMAS APRILIANSYAH"/>
    <s v="U9"/>
    <x v="7"/>
    <s v="Syariah Consumer &amp; Emerging Business Banking"/>
    <s v="Syariah Network"/>
    <s v="Syariah - Jabar &amp; Jateng"/>
    <s v="KCS - Syariah - Semarang - SSMR - D3"/>
    <s v="Syariah EBB Relationship Manager"/>
    <s v="Syariah EBB Relationship Manager"/>
    <s v="KCS - Semarang - SSMR"/>
    <s v="SEMARANG"/>
    <s v="Jawa Tengah"/>
    <d v="2002-04-29T00:00:00"/>
    <d v="2025-06-10T00:00:00"/>
    <s v="Male"/>
    <s v="SSMR"/>
    <s v="Dimas.Apriliansyah@cimbniaga.co.id"/>
    <s v="D-6"/>
    <n v="5600444"/>
    <s v="BAGAS DWI PURNANTO"/>
    <s v="Network Syariah EBB Business Manager - KCS - SSMR"/>
    <m/>
    <m/>
    <m/>
    <m/>
    <x v="1"/>
    <m/>
    <m/>
    <x v="0"/>
    <n v="0"/>
    <x v="1"/>
    <e v="#N/A"/>
    <x v="1"/>
    <e v="#N/A"/>
  </r>
  <r>
    <n v="5600473"/>
    <s v="M. IQBAL INDRA"/>
    <s v="U6"/>
    <x v="7"/>
    <s v="Syariah Consumer &amp; Emerging Business Banking"/>
    <s v="Syariah Network"/>
    <s v="Syariah - Jabar &amp; Jateng"/>
    <s v="KCS - Syariah - Semarang - SSMR - D3"/>
    <s v="Syariah Mortgage Business Manager"/>
    <s v="Syariah Mortgage Business Manager"/>
    <s v="KCS - Semarang - SSMR"/>
    <s v="SEMARANG"/>
    <s v="Jawa Tengah"/>
    <d v="1981-06-04T00:00:00"/>
    <d v="2025-06-16T00:00:00"/>
    <s v="Male"/>
    <s v="SSMR"/>
    <s v="m.indra@cimbniaga.co.id"/>
    <s v="D-5"/>
    <n v="5325039"/>
    <s v="BETTY SUMIRAT"/>
    <s v="Syariah Branch Manager - KCS - SSMR"/>
    <m/>
    <m/>
    <m/>
    <m/>
    <x v="1"/>
    <m/>
    <m/>
    <x v="1"/>
    <n v="1"/>
    <x v="0"/>
    <n v="0"/>
    <x v="0"/>
    <n v="0.5"/>
  </r>
  <r>
    <n v="3040257"/>
    <s v="WIWIN ANGGORO"/>
    <s v="U8"/>
    <x v="7"/>
    <s v="Syariah Consumer &amp; Emerging Business Banking"/>
    <s v="Syariah Network"/>
    <s v="Syariah - Jabar &amp; Jateng"/>
    <s v="KCS - Syariah - Semarang - SSMR - D3"/>
    <s v="Syariah Mortgage Relationship Manager"/>
    <s v="Syariah Mortgage Relationship Manager"/>
    <s v="KCS - Semarang - SSMR"/>
    <s v="SEMARANG"/>
    <s v="Jawa Tengah"/>
    <d v="1981-03-31T00:00:00"/>
    <d v="2020-01-20T00:00:00"/>
    <s v="Male"/>
    <s v="SSMR"/>
    <s v="WIWIN.ANGGORO@CIMBNIAGA.CO.ID"/>
    <s v="D-6"/>
    <n v="5600473"/>
    <s v="M. IQBAL INDRA"/>
    <s v="Syariah Mortgage Business Manager - KCS - SSMR"/>
    <m/>
    <m/>
    <m/>
    <m/>
    <x v="1"/>
    <m/>
    <m/>
    <x v="0"/>
    <n v="0"/>
    <x v="0"/>
    <n v="0"/>
    <x v="0"/>
    <n v="0"/>
  </r>
  <r>
    <n v="5601718"/>
    <s v="DIAH RATNA KARENINA"/>
    <s v="U8"/>
    <x v="7"/>
    <s v="Syariah Consumer &amp; Emerging Business Banking"/>
    <s v="Syariah Network"/>
    <s v="Syariah - Jabar &amp; Jateng"/>
    <s v="KCS - Syariah - Semarang - SSMR - D3"/>
    <s v="Syariah Mortgage Relationship Manager"/>
    <s v="Syariah Mortgage Relationship Manager"/>
    <s v="KCS - Semarang - SSMR"/>
    <s v="SEMARANG"/>
    <s v="Jawa Tengah"/>
    <d v="1982-03-27T00:00:00"/>
    <d v="2025-12-01T00:00:00"/>
    <s v="Female"/>
    <s v="SSMR"/>
    <s v="diah.karenina@cimbniaga.co.id"/>
    <s v="D-6"/>
    <n v="5600473"/>
    <s v="M. IQBAL INDRA"/>
    <s v="Syariah Mortgage Business Manager - KCS - SSMR"/>
    <m/>
    <m/>
    <m/>
    <m/>
    <x v="1"/>
    <m/>
    <m/>
    <x v="0"/>
    <n v="0"/>
    <x v="1"/>
    <e v="#N/A"/>
    <x v="1"/>
    <e v="#N/A"/>
  </r>
  <r>
    <n v="3023244"/>
    <s v="VICA KUMALASARI PUTRI"/>
    <s v="U9"/>
    <x v="7"/>
    <s v="Syariah Consumer &amp; Emerging Business Banking"/>
    <s v="Syariah Network"/>
    <s v="Syariah - Jabar &amp; Jateng"/>
    <s v="KCS - Syariah - Semarang - SSMR - D3"/>
    <s v="Syariah Mortgage Relationship Manager"/>
    <s v="Syariah Mortgage Relationship Manager"/>
    <s v="KCS - Semarang - SSMR"/>
    <s v="SEMARANG"/>
    <s v="Jawa Tengah"/>
    <d v="1986-11-04T00:00:00"/>
    <d v="2013-05-20T00:00:00"/>
    <s v="Female"/>
    <s v="SSMR"/>
    <s v="VICA.PUTRI@CIMBNIAGA.CO.ID"/>
    <s v="D-6"/>
    <n v="5600473"/>
    <s v="M. IQBAL INDRA"/>
    <s v="Syariah Mortgage Business Manager - KCS - SSMR"/>
    <m/>
    <m/>
    <m/>
    <m/>
    <x v="1"/>
    <m/>
    <m/>
    <x v="0"/>
    <n v="0"/>
    <x v="0"/>
    <n v="0"/>
    <x v="0"/>
    <n v="0"/>
  </r>
  <r>
    <n v="5602229"/>
    <s v="TRIMO WAHYU"/>
    <s v="U8"/>
    <x v="7"/>
    <s v="Syariah Consumer &amp; Emerging Business Banking"/>
    <s v="Syariah Network"/>
    <s v="Syariah - Jabar &amp; Jateng"/>
    <s v="KCS - Syariah - Semarang - SSMR - D3"/>
    <s v="Syariah Preferred Relationship Manager"/>
    <s v="Syariah Preferred Relationship Manager"/>
    <s v="KCS - Semarang - SSMR"/>
    <s v="SEMARANG"/>
    <s v="Jawa Tengah"/>
    <d v="1992-10-19T00:00:00"/>
    <d v="2026-04-20T00:00:00"/>
    <s v="Male"/>
    <s v="SSMR"/>
    <s v="trimo.wahyu@cimbniaga.co.id"/>
    <s v="D-5"/>
    <n v="5325039"/>
    <s v="BETTY SUMIRAT"/>
    <s v="Syariah Branch Manager - KCS - SSMR"/>
    <m/>
    <m/>
    <m/>
    <m/>
    <x v="1"/>
    <m/>
    <m/>
    <x v="0"/>
    <n v="0"/>
    <x v="1"/>
    <e v="#N/A"/>
    <x v="1"/>
    <e v="#N/A"/>
  </r>
  <r>
    <n v="5600252"/>
    <s v="MUHAMMAD NABIL"/>
    <s v="U8"/>
    <x v="7"/>
    <s v="Syariah Consumer &amp; Emerging Business Banking"/>
    <s v="Syariah Network"/>
    <s v="Syariah - Jabar &amp; Jateng"/>
    <s v="KCS - Syariah - Semarang - SSMR - D3"/>
    <s v="Syariah Preferred Relationship Manager"/>
    <s v="Syariah Preferred Relationship Manager"/>
    <s v="KCS - Semarang - SSMR"/>
    <s v="SEMARANG"/>
    <s v="Jawa Tengah"/>
    <d v="1995-05-24T00:00:00"/>
    <d v="2025-05-26T00:00:00"/>
    <s v="Male"/>
    <s v="SSMR"/>
    <s v="muhammad.nabil@cimbniaga.co.id"/>
    <s v="D-5"/>
    <n v="5325039"/>
    <s v="BETTY SUMIRAT"/>
    <s v="Syariah Branch Manager - KCS - SSMR"/>
    <m/>
    <m/>
    <m/>
    <m/>
    <x v="1"/>
    <m/>
    <m/>
    <x v="0"/>
    <n v="0"/>
    <x v="0"/>
    <n v="0"/>
    <x v="0"/>
    <n v="0"/>
  </r>
  <r>
    <n v="3002988"/>
    <s v="ERA TRIVIATATI"/>
    <s v="U7"/>
    <x v="7"/>
    <s v="Syariah Consumer &amp; Emerging Business Banking"/>
    <s v="Syariah Network"/>
    <s v="Syariah - Jabar &amp; Jateng"/>
    <s v="KCS - Syariah - Semarang - SSMR - D3"/>
    <s v="Branch Operations &amp; Service Manager"/>
    <s v="Branch Operations &amp; Service Manager"/>
    <s v="KCS - Semarang - SSMR"/>
    <s v="SEMARANG"/>
    <s v="Jawa Tengah"/>
    <d v="1973-08-19T00:00:00"/>
    <d v="1995-03-01T00:00:00"/>
    <s v="Female"/>
    <s v="SSMR"/>
    <s v="ERA.TRIVIATATI@CIMBNIAGA.CO.ID"/>
    <s v="D-5"/>
    <n v="5325039"/>
    <s v="BETTY SUMIRAT"/>
    <s v="Syariah Branch Manager - KCS - SSMR"/>
    <m/>
    <m/>
    <m/>
    <m/>
    <x v="1"/>
    <m/>
    <m/>
    <x v="0"/>
    <n v="0"/>
    <x v="0"/>
    <n v="0"/>
    <x v="0"/>
    <n v="0"/>
  </r>
  <r>
    <n v="3013118"/>
    <s v="AWISKA INDIRANY TESTTANAGARA"/>
    <s v="U8"/>
    <x v="7"/>
    <s v="Syariah Consumer &amp; Emerging Business Banking"/>
    <s v="Syariah Network"/>
    <s v="Syariah - Jabar &amp; Jateng"/>
    <s v="KCS - Syariah - Semarang - SSMR - D3"/>
    <s v="Branch Service Officer"/>
    <s v="Branch Service Officer"/>
    <s v="KKS - Semarang - Kemenag - KSG"/>
    <s v="SEMARANG"/>
    <s v="Jawa Tengah"/>
    <d v="1985-04-03T00:00:00"/>
    <d v="2010-04-01T00:00:00"/>
    <s v="Female"/>
    <s v="KSG"/>
    <s v="AWISKA.INDIRANY@CIMBNIAGA.CO.ID"/>
    <s v="D-6"/>
    <n v="3002988"/>
    <s v="ERA TRIVIATATI"/>
    <s v="Branch Operations &amp; Service Manager - KCS - SSMR"/>
    <m/>
    <m/>
    <m/>
    <m/>
    <x v="1"/>
    <m/>
    <m/>
    <x v="0"/>
    <n v="0"/>
    <x v="0"/>
    <n v="0"/>
    <x v="0"/>
    <n v="0"/>
  </r>
  <r>
    <n v="5366221"/>
    <s v="BAGAS FAJAR MAHENDRA"/>
    <s v="U9"/>
    <x v="7"/>
    <s v="Syariah Consumer &amp; Emerging Business Banking"/>
    <s v="Syariah Network"/>
    <s v="Syariah - Jabar &amp; Jateng"/>
    <s v="KCS - Syariah - Semarang - SSMR - D3"/>
    <s v="Customer Service"/>
    <s v="Customer Service"/>
    <s v="KCS - Semarang - SSMR"/>
    <s v="SEMARANG"/>
    <s v="Jawa Tengah"/>
    <d v="1999-05-29T00:00:00"/>
    <d v="2022-03-21T00:00:00"/>
    <s v="Male"/>
    <s v="SSMR"/>
    <s v="Bagas.Mahendra@cimbniaga.co.id"/>
    <s v="D-6"/>
    <n v="3002988"/>
    <s v="ERA TRIVIATATI"/>
    <s v="Branch Operations &amp; Service Manager - KCS - SSMR"/>
    <m/>
    <m/>
    <m/>
    <m/>
    <x v="1"/>
    <m/>
    <m/>
    <x v="0"/>
    <n v="0"/>
    <x v="0"/>
    <n v="0"/>
    <x v="0"/>
    <n v="0"/>
  </r>
  <r>
    <n v="3022549"/>
    <s v="SAVITRI WULANDARI"/>
    <s v="U7"/>
    <x v="7"/>
    <s v="Syariah Consumer &amp; Emerging Business Banking"/>
    <s v="Syariah Network"/>
    <s v="Syariah - Jabar &amp; Jateng"/>
    <s v="KCS - Syariah - Solo - Slamet Riyadi 8 - SSLO - D3"/>
    <s v="Client Relationship Manager"/>
    <s v="Client Relationship Manager"/>
    <s v="KCS - Solo - Slamet Riyadi 8 - SSLO"/>
    <s v="SURAKARTA"/>
    <s v="Jawa Tengah"/>
    <d v="1984-04-12T00:00:00"/>
    <d v="2013-04-01T00:00:00"/>
    <s v="Female"/>
    <s v="SSLO"/>
    <s v="SAVITRI.WULANDARI@CIMBNIAGA.CO.ID"/>
    <s v="D-5"/>
    <n v="5409559"/>
    <s v="MUHAMAD NUR HIDAYAT"/>
    <s v="Syariah Branch Manager - KCS - SSLO"/>
    <m/>
    <m/>
    <m/>
    <m/>
    <x v="1"/>
    <m/>
    <m/>
    <x v="0"/>
    <n v="0"/>
    <x v="0"/>
    <n v="0"/>
    <x v="0"/>
    <n v="0"/>
  </r>
  <r>
    <n v="3005751"/>
    <s v="DIAN KUSUMONINGRUM"/>
    <s v="U7"/>
    <x v="7"/>
    <s v="Syariah Consumer &amp; Emerging Business Banking"/>
    <s v="Syariah Network"/>
    <s v="Syariah - Jabar &amp; Jateng"/>
    <s v="KCS - Syariah - Solo - Slamet Riyadi 8 - SSLO - D3"/>
    <s v="Client Relationship Manager"/>
    <s v="Client Relationship Manager"/>
    <s v="KCS - Solo - Slamet Riyadi 8 - SSLO"/>
    <s v="SURAKARTA"/>
    <s v="Jawa Tengah"/>
    <d v="1975-08-22T00:00:00"/>
    <d v="2002-07-05T00:00:00"/>
    <s v="Female"/>
    <s v="SSLO"/>
    <s v="DIAN.KUSUMONINGRUM@CIMBNIAGA.CO.ID"/>
    <s v="D-5"/>
    <n v="5409559"/>
    <s v="MUHAMAD NUR HIDAYAT"/>
    <s v="Syariah Branch Manager - KCS - SSLO"/>
    <m/>
    <m/>
    <m/>
    <m/>
    <x v="1"/>
    <m/>
    <m/>
    <x v="0"/>
    <n v="0"/>
    <x v="0"/>
    <n v="0"/>
    <x v="0"/>
    <n v="0"/>
  </r>
  <r>
    <n v="5423237"/>
    <s v="TEUKU RUSYDI MAULIAWAN"/>
    <s v="U8"/>
    <x v="7"/>
    <s v="Syariah Consumer &amp; Emerging Business Banking"/>
    <s v="Syariah Network"/>
    <s v="Syariah - Jabar &amp; Jateng"/>
    <s v="KCS - Syariah - Solo - Slamet Riyadi 8 - SSLO - D3"/>
    <s v="Client Relationship Manager"/>
    <s v="Client Relationship Manager"/>
    <s v="KCS - Solo - Slamet Riyadi 8 - SSLO"/>
    <s v="SURAKARTA"/>
    <s v="Jawa Tengah"/>
    <d v="1988-10-17T00:00:00"/>
    <d v="2025-03-10T00:00:00"/>
    <s v="Male"/>
    <s v="SSLO"/>
    <s v="teuku.mauliawan@cimbniaga.co.id"/>
    <s v="D-5"/>
    <n v="5409559"/>
    <s v="MUHAMAD NUR HIDAYAT"/>
    <s v="Syariah Branch Manager - KCS - SSLO"/>
    <m/>
    <m/>
    <m/>
    <m/>
    <x v="1"/>
    <m/>
    <m/>
    <x v="0"/>
    <n v="0"/>
    <x v="0"/>
    <n v="0"/>
    <x v="0"/>
    <n v="0"/>
  </r>
  <r>
    <n v="5600199"/>
    <s v="DIMAS ALRASYID"/>
    <s v="U8"/>
    <x v="7"/>
    <s v="Syariah Consumer &amp; Emerging Business Banking"/>
    <s v="Syariah Network"/>
    <s v="Syariah - Jabar &amp; Jateng"/>
    <s v="KCS - Syariah - Solo - Slamet Riyadi 8 - SSLO - D3"/>
    <s v="Syariah Mortgage Relationship Manager"/>
    <s v="Syariah Mortgage Relationship Manager"/>
    <s v="KCS - Solo - Slamet Riyadi 8 - SSLO"/>
    <s v="SURAKARTA"/>
    <s v="Jawa Tengah"/>
    <d v="1996-09-13T00:00:00"/>
    <d v="2025-05-05T00:00:00"/>
    <s v="Male"/>
    <s v="SSLO"/>
    <s v="dimas.alrasyid@cimbniaga.co.id"/>
    <s v="D-5"/>
    <n v="5409559"/>
    <s v="MUHAMAD NUR HIDAYAT"/>
    <s v="Syariah Branch Manager - KCS - SSLO"/>
    <m/>
    <m/>
    <m/>
    <m/>
    <x v="1"/>
    <m/>
    <m/>
    <x v="0"/>
    <n v="0"/>
    <x v="0"/>
    <n v="0"/>
    <x v="0"/>
    <n v="0"/>
  </r>
  <r>
    <n v="5602217"/>
    <s v="ABI HIKMORO"/>
    <s v="U8"/>
    <x v="7"/>
    <s v="Syariah Consumer &amp; Emerging Business Banking"/>
    <s v="Syariah Network"/>
    <s v="Syariah - Jabar &amp; Jateng"/>
    <s v="KCS - Syariah - Solo - Slamet Riyadi 8 - SSLO - D3"/>
    <s v="Syariah Mortgage Relationship Manager"/>
    <s v="Syariah Mortgage Relationship Manager"/>
    <s v="KCS - Solo - Slamet Riyadi 8 - SSLO"/>
    <s v="SURAKARTA"/>
    <s v="Jawa Tengah"/>
    <d v="1991-06-07T00:00:00"/>
    <d v="2026-03-30T00:00:00"/>
    <s v="Male"/>
    <s v="SSLO"/>
    <s v="abi.hikmoro@cimbniaga.co.id"/>
    <s v="D-5"/>
    <n v="5409559"/>
    <s v="MUHAMAD NUR HIDAYAT"/>
    <s v="Syariah Branch Manager - KCS - SSLO"/>
    <m/>
    <m/>
    <m/>
    <m/>
    <x v="1"/>
    <m/>
    <m/>
    <x v="0"/>
    <n v="0"/>
    <x v="1"/>
    <e v="#N/A"/>
    <x v="1"/>
    <e v="#N/A"/>
  </r>
  <r>
    <n v="3004312"/>
    <s v="RENILIA RAMADHIANI"/>
    <s v="U7"/>
    <x v="7"/>
    <s v="Syariah Consumer &amp; Emerging Business Banking"/>
    <s v="Syariah Network"/>
    <s v="Syariah - Jabar &amp; Jateng"/>
    <s v="KCS - Syariah - Solo - Slamet Riyadi 8 - SSLO - D3"/>
    <s v="Branch Operations &amp; Service Manager"/>
    <s v="Branch Operations &amp; Service Manager"/>
    <s v="KCS - Solo - Slamet Riyadi 8 - SSLO"/>
    <s v="SURAKARTA"/>
    <s v="Jawa Tengah"/>
    <d v="1974-10-11T00:00:00"/>
    <d v="1997-05-01T00:00:00"/>
    <s v="Female"/>
    <s v="SSLO"/>
    <s v="RENILIA.RAMADIANI@CIMBNIAGA.CO.ID"/>
    <s v="D-5"/>
    <n v="5409559"/>
    <s v="MUHAMAD NUR HIDAYAT"/>
    <s v="Syariah Branch Manager - KCS - SSLO"/>
    <m/>
    <m/>
    <m/>
    <m/>
    <x v="1"/>
    <m/>
    <m/>
    <x v="0"/>
    <n v="0.15"/>
    <x v="0"/>
    <n v="0"/>
    <x v="0"/>
    <n v="7.4999999999999997E-2"/>
  </r>
  <r>
    <n v="3036051"/>
    <s v="DEWI PUSPITA SARI"/>
    <s v="U9"/>
    <x v="7"/>
    <s v="Syariah Consumer &amp; Emerging Business Banking"/>
    <s v="Syariah Network"/>
    <s v="Syariah - Jabar &amp; Jateng"/>
    <s v="KCS - Syariah - Solo - Slamet Riyadi 8 - SSLO - D3"/>
    <s v="Customer Service"/>
    <s v="Customer Service"/>
    <s v="KCS - Solo - Slamet Riyadi 8 - SSLO"/>
    <s v="SURAKARTA"/>
    <s v="Jawa Tengah"/>
    <d v="1993-02-20T00:00:00"/>
    <d v="2018-07-02T00:00:00"/>
    <s v="Female"/>
    <s v="SSLO"/>
    <s v="Dewi.Sari2@cimbniaga.co.id"/>
    <s v="D-6"/>
    <n v="3004312"/>
    <s v="RENILIA RAMADHIANI"/>
    <s v="Branch Operations &amp; Service Manager - KCS - SSLO"/>
    <m/>
    <m/>
    <m/>
    <m/>
    <x v="1"/>
    <m/>
    <m/>
    <x v="0"/>
    <n v="0"/>
    <x v="0"/>
    <n v="0"/>
    <x v="0"/>
    <n v="0"/>
  </r>
  <r>
    <n v="3025692"/>
    <s v="WAHYU PUTRI HASTUTI"/>
    <s v="U9"/>
    <x v="7"/>
    <s v="Syariah Consumer &amp; Emerging Business Banking"/>
    <s v="Syariah Network"/>
    <s v="Syariah - Jabar &amp; Jateng"/>
    <s v="KCS - Syariah - Solo - Slamet Riyadi 8 - SSLO - D3"/>
    <s v="Customer Service"/>
    <s v="Customer Service"/>
    <s v="KCS - Solo - Slamet Riyadi 8 - SSLO"/>
    <s v="SURAKARTA"/>
    <s v="Jawa Tengah"/>
    <d v="1990-05-29T00:00:00"/>
    <d v="2014-03-03T00:00:00"/>
    <s v="Female"/>
    <s v="SSLO"/>
    <s v="WAHYU.HASTUTI@CIMBNIAGA.CO.ID"/>
    <s v="D-6"/>
    <n v="3004312"/>
    <s v="RENILIA RAMADHIANI"/>
    <s v="Branch Operations &amp; Service Manager - KCS - SSLO"/>
    <m/>
    <m/>
    <m/>
    <m/>
    <x v="1"/>
    <m/>
    <m/>
    <x v="0"/>
    <n v="0"/>
    <x v="0"/>
    <n v="0"/>
    <x v="0"/>
    <n v="0"/>
  </r>
  <r>
    <n v="3010816"/>
    <s v="LINTANG PRATIWI"/>
    <s v="U9"/>
    <x v="7"/>
    <s v="Syariah Consumer &amp; Emerging Business Banking"/>
    <s v="Syariah Network"/>
    <s v="Syariah - Jabar &amp; Jateng"/>
    <s v="KCS - Syariah - Solo - Slamet Riyadi 8 - SSLO - D3"/>
    <s v="Branch Service Officer"/>
    <s v="Branch Service Officer"/>
    <s v="KCS - Solo - Slamet Riyadi 8 - SSLO"/>
    <s v="SURAKARTA"/>
    <s v="Jawa Tengah"/>
    <d v="1986-03-13T00:00:00"/>
    <d v="2008-03-01T00:00:00"/>
    <s v="Female"/>
    <s v="SSLO"/>
    <s v="LINTANG.PRATIWI@CIMBNIAGA.CO.ID"/>
    <s v="D-6"/>
    <n v="3004312"/>
    <s v="RENILIA RAMADHIANI"/>
    <s v="Branch Operations &amp; Service Manager - KCS - SSLO"/>
    <m/>
    <m/>
    <m/>
    <m/>
    <x v="1"/>
    <m/>
    <m/>
    <x v="0"/>
    <n v="0"/>
    <x v="0"/>
    <n v="0"/>
    <x v="0"/>
    <n v="0"/>
  </r>
  <r>
    <n v="5412900"/>
    <s v="DONA GRESTINA"/>
    <s v="U7"/>
    <x v="7"/>
    <s v="Syariah Consumer &amp; Emerging Business Banking"/>
    <s v="Syariah Network"/>
    <s v="Syariah - Jabar &amp; Jateng"/>
    <s v="KCS - Syariah - Yogyakarta - Sudirman 13 - SYOG - D3"/>
    <s v="Client Relationship Manager"/>
    <s v="Client Relationship Manager"/>
    <s v="KCS - Yogyakarta - Sudirman 13 - SYOG"/>
    <s v="YOGYAKARTA"/>
    <s v="D I  Yogyakarta"/>
    <d v="1983-01-15T00:00:00"/>
    <d v="2024-08-01T00:00:00"/>
    <s v="Female"/>
    <s v="SYOG"/>
    <s v="Dona.Grestina@cimbniaga.co.id"/>
    <s v="D-5"/>
    <n v="3003765"/>
    <s v="ENDY PURWONO"/>
    <s v="Syariah Branch Manager - KCS - SYOG"/>
    <m/>
    <m/>
    <m/>
    <m/>
    <x v="1"/>
    <m/>
    <m/>
    <x v="0"/>
    <n v="0"/>
    <x v="0"/>
    <n v="0"/>
    <x v="0"/>
    <n v="0"/>
  </r>
  <r>
    <n v="3036353"/>
    <s v="WILANG AGUSTIN ARSITA"/>
    <s v="U8"/>
    <x v="7"/>
    <s v="Syariah Consumer &amp; Emerging Business Banking"/>
    <s v="Syariah Network"/>
    <s v="Syariah - Jabar &amp; Jateng"/>
    <s v="KCS - Syariah - Yogyakarta - Sudirman 13 - SYOG - D3"/>
    <s v="Client Relationship Manager"/>
    <s v="Client Relationship Manager"/>
    <s v="KCS - Yogyakarta - Sudirman 13 - SYOG"/>
    <s v="YOGYAKARTA"/>
    <s v="D I  Yogyakarta"/>
    <d v="1989-08-27T00:00:00"/>
    <d v="2018-09-10T00:00:00"/>
    <s v="Female"/>
    <s v="SYOG"/>
    <s v="WILANG.ARSITA@CIMBNIAGA.CO.ID"/>
    <s v="D-5"/>
    <n v="3003765"/>
    <s v="ENDY PURWONO"/>
    <s v="Syariah Branch Manager - KCS - SYOG"/>
    <m/>
    <m/>
    <m/>
    <m/>
    <x v="1"/>
    <m/>
    <m/>
    <x v="0"/>
    <n v="0.75"/>
    <x v="0"/>
    <n v="0"/>
    <x v="0"/>
    <n v="0.375"/>
  </r>
  <r>
    <n v="5407479"/>
    <s v="WAHYU ILLAHI MANEZA"/>
    <s v="U9"/>
    <x v="7"/>
    <s v="Syariah Consumer &amp; Emerging Business Banking"/>
    <s v="Syariah Network"/>
    <s v="Syariah - Jabar &amp; Jateng"/>
    <s v="KCS - Syariah - Yogyakarta - Sudirman 13 - SYOG - D3"/>
    <s v="Client Relationship Manager"/>
    <s v="Client Relationship Manager"/>
    <s v="KCS - Yogyakarta - Sudirman 13 - SYOG"/>
    <s v="YOGYAKARTA"/>
    <s v="D I  Yogyakarta"/>
    <d v="1997-07-28T00:00:00"/>
    <d v="2024-05-06T00:00:00"/>
    <s v="Male"/>
    <s v="SYOG"/>
    <s v="wahyu.maneza@cimbniaga.co.id"/>
    <s v="D-5"/>
    <n v="3003765"/>
    <s v="ENDY PURWONO"/>
    <s v="Syariah Branch Manager - KCS - SYOG"/>
    <m/>
    <m/>
    <m/>
    <m/>
    <x v="1"/>
    <m/>
    <m/>
    <x v="0"/>
    <n v="0"/>
    <x v="0"/>
    <n v="0"/>
    <x v="0"/>
    <n v="0"/>
  </r>
  <r>
    <n v="5600481"/>
    <s v="JANUAR EKA PRIYATNO"/>
    <s v="U7"/>
    <x v="7"/>
    <s v="Syariah Consumer &amp; Emerging Business Banking"/>
    <s v="Syariah Network"/>
    <s v="Syariah - Jabar &amp; Jateng"/>
    <s v="KCS - Syariah - Yogyakarta - Sudirman 13 - SYOG - D3"/>
    <s v="Loan Advisor Specialist"/>
    <s v="Loan Advisor Specialist"/>
    <s v="KCS - Yogyakarta - Sudirman 13 - SYOG"/>
    <s v="YOGYAKARTA"/>
    <s v="D I  Yogyakarta"/>
    <d v="1984-01-01T00:00:00"/>
    <d v="2025-06-16T00:00:00"/>
    <s v="Male"/>
    <s v="SYOG"/>
    <s v="januar.priyatno@cimbniaga.co.id"/>
    <s v="D-5"/>
    <n v="3003765"/>
    <s v="ENDY PURWONO"/>
    <s v="Syariah Branch Manager - KCS - SYOG"/>
    <m/>
    <m/>
    <m/>
    <m/>
    <x v="1"/>
    <m/>
    <m/>
    <x v="0"/>
    <n v="0"/>
    <x v="0"/>
    <n v="0"/>
    <x v="0"/>
    <n v="0"/>
  </r>
  <r>
    <n v="5600845"/>
    <s v="EDWINSA AUZAN HASHFI"/>
    <s v="U8"/>
    <x v="7"/>
    <s v="Syariah Consumer &amp; Emerging Business Banking"/>
    <s v="Syariah Network"/>
    <s v="Syariah - Jabar &amp; Jateng"/>
    <s v="KCS - Syariah - Yogyakarta - Sudirman 13 - SYOG - D3"/>
    <s v="Syariah Mortgage Relationship Manager"/>
    <s v="Syariah Mortgage Relationship Manager"/>
    <s v="KCS - Yogyakarta - Sudirman 13 - SYOG"/>
    <s v="YOGYAKARTA"/>
    <s v="D I  Yogyakarta"/>
    <d v="1998-06-06T00:00:00"/>
    <d v="2025-07-28T00:00:00"/>
    <s v="Male"/>
    <s v="SYOG"/>
    <s v="edwinsa.hashfi@cimbniaga.co.id"/>
    <s v="D-5"/>
    <n v="3003765"/>
    <s v="ENDY PURWONO"/>
    <s v="Syariah Branch Manager - KCS - SYOG"/>
    <m/>
    <m/>
    <m/>
    <m/>
    <x v="1"/>
    <m/>
    <m/>
    <x v="0"/>
    <n v="0"/>
    <x v="0"/>
    <n v="0"/>
    <x v="0"/>
    <n v="0"/>
  </r>
  <r>
    <n v="5601262"/>
    <s v="FRANCISCA PEPITA SANY PARAMITHA SANTATI"/>
    <s v="U8"/>
    <x v="7"/>
    <s v="Syariah Consumer &amp; Emerging Business Banking"/>
    <s v="Syariah Network"/>
    <s v="Syariah - Jabar &amp; Jateng"/>
    <s v="KCS - Syariah - Yogyakarta - Sudirman 13 - SYOG - D3"/>
    <s v="Syariah Mortgage Relationship Manager"/>
    <s v="Syariah Mortgage Relationship Manager"/>
    <s v="KCS - Yogyakarta - Sudirman 13 - SYOG"/>
    <s v="YOGYAKARTA"/>
    <s v="D I  Yogyakarta"/>
    <d v="1994-01-25T00:00:00"/>
    <d v="2025-09-22T00:00:00"/>
    <s v="Female"/>
    <s v="SYOG"/>
    <s v="francisca.santati@cimbniaga.co.id"/>
    <s v="D-5"/>
    <n v="3003765"/>
    <s v="ENDY PURWONO"/>
    <s v="Syariah Branch Manager - KCS - SYOG"/>
    <m/>
    <m/>
    <m/>
    <m/>
    <x v="1"/>
    <m/>
    <m/>
    <x v="0"/>
    <n v="0"/>
    <x v="0"/>
    <n v="0"/>
    <x v="0"/>
    <n v="0"/>
  </r>
  <r>
    <n v="3004676"/>
    <s v="EFFY LIESKUNTARI"/>
    <s v="U7"/>
    <x v="7"/>
    <s v="Syariah Consumer &amp; Emerging Business Banking"/>
    <s v="Syariah Network"/>
    <s v="Syariah - Jabar &amp; Jateng"/>
    <s v="KCS - Syariah - Yogyakarta - Sudirman 13 - SYOG - D3"/>
    <s v="Branch Operations &amp; Service Manager"/>
    <s v="Branch Operations &amp; Service Manager"/>
    <s v="KCS - Yogyakarta - Sudirman 13 - SYOG"/>
    <s v="YOGYAKARTA"/>
    <s v="D I  Yogyakarta"/>
    <d v="1972-08-28T00:00:00"/>
    <d v="1997-10-01T00:00:00"/>
    <s v="Female"/>
    <s v="SYOG"/>
    <s v="EFFY.LIESKUNTARI@CIMBNIAGA.CO.ID"/>
    <s v="D-5"/>
    <n v="3003765"/>
    <s v="ENDY PURWONO"/>
    <s v="Syariah Branch Manager - KCS - SYOG"/>
    <m/>
    <m/>
    <m/>
    <m/>
    <x v="1"/>
    <m/>
    <m/>
    <x v="1"/>
    <n v="1"/>
    <x v="0"/>
    <n v="0"/>
    <x v="0"/>
    <n v="0.5"/>
  </r>
  <r>
    <n v="3009612"/>
    <s v="RUNTUT SETYORINI"/>
    <s v="U8"/>
    <x v="7"/>
    <s v="Syariah Consumer &amp; Emerging Business Banking"/>
    <s v="Syariah Network"/>
    <s v="Syariah - Jabar &amp; Jateng"/>
    <s v="KCS - Syariah - Yogyakarta - Sudirman 13 - SYOG - D3"/>
    <s v="Branch Service Officer"/>
    <s v="Branch Service Officer"/>
    <s v="KCS - Yogyakarta - Sudirman 13 - SYOG"/>
    <s v="YOGYAKARTA"/>
    <s v="D I  Yogyakarta"/>
    <d v="1978-12-05T00:00:00"/>
    <d v="2007-12-25T00:00:00"/>
    <s v="Female"/>
    <s v="SYOG"/>
    <s v="Runtut.Setyorini@cimbniaga.co.id"/>
    <s v="D-6"/>
    <n v="3004676"/>
    <s v="EFFY LIESKUNTARI"/>
    <s v="Branch Operations &amp; Service Manager - KCS - SYOG"/>
    <m/>
    <m/>
    <m/>
    <m/>
    <x v="1"/>
    <m/>
    <m/>
    <x v="0"/>
    <n v="0"/>
    <x v="0"/>
    <n v="0"/>
    <x v="0"/>
    <n v="0"/>
  </r>
  <r>
    <n v="3041649"/>
    <s v="NOVA DAMAYANTI ANJARANG"/>
    <s v="U9"/>
    <x v="7"/>
    <s v="Syariah Consumer &amp; Emerging Business Banking"/>
    <s v="Syariah Network"/>
    <s v="Syariah - Jabar &amp; Jateng"/>
    <s v="KCS - Syariah - Yogyakarta - Sudirman 13 - SYOG - D3"/>
    <s v="Customer Service"/>
    <s v="Customer Service"/>
    <s v="KCS - Yogyakarta - Sudirman 13 - SYOG"/>
    <s v="YOGYAKARTA"/>
    <s v="D I  Yogyakarta"/>
    <d v="1997-11-27T00:00:00"/>
    <d v="2020-08-24T00:00:00"/>
    <s v="Female"/>
    <s v="SYOG"/>
    <s v="Nova.Anjarang@cimbniaga.co.id"/>
    <s v="D-6"/>
    <n v="3004676"/>
    <s v="EFFY LIESKUNTARI"/>
    <s v="Branch Operations &amp; Service Manager - KCS - SYOG"/>
    <m/>
    <m/>
    <m/>
    <m/>
    <x v="1"/>
    <m/>
    <m/>
    <x v="0"/>
    <n v="0.5"/>
    <x v="0"/>
    <n v="0"/>
    <x v="0"/>
    <n v="0.25"/>
  </r>
  <r>
    <n v="3010110"/>
    <s v="REALITA RAHMAH"/>
    <s v="U9"/>
    <x v="7"/>
    <s v="Syariah Consumer &amp; Emerging Business Banking"/>
    <s v="Syariah Network"/>
    <s v="Syariah - Jabar &amp; Jateng"/>
    <s v="KCS - Syariah - Yogyakarta - Sudirman 13 - SYOG - D3"/>
    <s v="Customer Service"/>
    <s v="Customer Service"/>
    <s v="KCS - Yogyakarta - Sudirman 13 - SYOG"/>
    <s v="YOGYAKARTA"/>
    <s v="D I  Yogyakarta"/>
    <d v="1984-08-29T00:00:00"/>
    <d v="2008-10-30T00:00:00"/>
    <s v="Female"/>
    <s v="SYOG"/>
    <s v="REALITA@CIMBNIAGA.CO.ID"/>
    <s v="D-6"/>
    <n v="3004676"/>
    <s v="EFFY LIESKUNTARI"/>
    <s v="Branch Operations &amp; Service Manager - KCS - SYOG"/>
    <m/>
    <m/>
    <m/>
    <m/>
    <x v="1"/>
    <m/>
    <m/>
    <x v="0"/>
    <n v="0.05"/>
    <x v="0"/>
    <n v="0"/>
    <x v="0"/>
    <n v="2.5000000000000001E-2"/>
  </r>
  <r>
    <n v="3033143"/>
    <s v="SIGIT HERY PRAYOGA"/>
    <s v="U9"/>
    <x v="7"/>
    <s v="Syariah Consumer &amp; Emerging Business Banking"/>
    <s v="Syariah Network"/>
    <s v="Syariah - Jabar &amp; Jateng"/>
    <s v="KCS - Syariah - Yogyakarta - Sudirman 13 - SYOG - D3"/>
    <s v="Branch Service Officer"/>
    <s v="Branch Service Officer"/>
    <s v="KKS - Kebumen - Tentara Pelajar - KKB"/>
    <s v="KEBUMEN"/>
    <s v="Jawa Tengah"/>
    <d v="1991-10-20T00:00:00"/>
    <d v="2017-03-01T00:00:00"/>
    <s v="Male"/>
    <s v="KKB"/>
    <s v="SIGIT.PRAYOGA@CIMBNIAGA.CO.ID"/>
    <s v="D-6"/>
    <n v="3004676"/>
    <s v="EFFY LIESKUNTARI"/>
    <s v="Branch Operations &amp; Service Manager - KCS - SYOG"/>
    <m/>
    <m/>
    <m/>
    <m/>
    <x v="1"/>
    <m/>
    <m/>
    <x v="0"/>
    <n v="0.1"/>
    <x v="0"/>
    <n v="0"/>
    <x v="0"/>
    <n v="0.05"/>
  </r>
  <r>
    <n v="3040529"/>
    <s v="OBBY SAPUTRO"/>
    <s v="U9"/>
    <x v="7"/>
    <s v="Syariah Consumer &amp; Emerging Business Banking"/>
    <s v="Syariah Network"/>
    <s v="Syariah - Jabar &amp; Jateng"/>
    <s v="KCS - Syariah - Yogyakarta - Sudirman 13 - SYOG - D3"/>
    <s v="Customer Service"/>
    <s v="Customer Service"/>
    <s v="KKS - Kebumen - Tentara Pelajar - KKB"/>
    <s v="KEBUMEN"/>
    <s v="Jawa Tengah"/>
    <d v="1995-02-01T00:00:00"/>
    <d v="2020-02-24T00:00:00"/>
    <s v="Male"/>
    <s v="KKB"/>
    <s v="OBBY.SAPUTRO@CIMBNIAGA.CO.ID"/>
    <s v="D-6"/>
    <n v="3004676"/>
    <s v="EFFY LIESKUNTARI"/>
    <s v="Branch Operations &amp; Service Manager - KCS - SYOG"/>
    <m/>
    <m/>
    <m/>
    <m/>
    <x v="1"/>
    <m/>
    <m/>
    <x v="0"/>
    <n v="0"/>
    <x v="0"/>
    <n v="0"/>
    <x v="0"/>
    <n v="0"/>
  </r>
  <r>
    <n v="3024548"/>
    <s v="HELLANIA YULVITA SARI EFFENDI"/>
    <s v="U9"/>
    <x v="7"/>
    <s v="Syariah Consumer &amp; Emerging Business Banking"/>
    <s v="Syariah Network"/>
    <s v="Syariah - Jabar &amp; Jateng"/>
    <s v="KCS - Syariah - Yogyakarta - Sudirman 13 - SYOG - D3"/>
    <s v="Branch Service Officer"/>
    <s v="Branch Service Officer"/>
    <s v="KKS - Yogyakarta - Universitas Muhammadiyah - UMY"/>
    <s v="BANTUL"/>
    <s v="D I  Yogyakarta"/>
    <d v="1989-07-07T00:00:00"/>
    <d v="2013-10-24T00:00:00"/>
    <s v="Female"/>
    <s v="UMY"/>
    <s v="HELLANIA.EFENDI@CIMBNIAGA.CO.ID"/>
    <s v="D-6"/>
    <n v="3004676"/>
    <s v="EFFY LIESKUNTARI"/>
    <s v="Branch Operations &amp; Service Manager - KCS - SYOG"/>
    <m/>
    <m/>
    <m/>
    <m/>
    <x v="1"/>
    <m/>
    <m/>
    <x v="1"/>
    <n v="1"/>
    <x v="0"/>
    <n v="0"/>
    <x v="0"/>
    <n v="0.5"/>
  </r>
  <r>
    <n v="3041038"/>
    <s v="RENI NUR INDAH SARI"/>
    <s v="U10"/>
    <x v="7"/>
    <s v="Syariah Consumer &amp; Emerging Business Banking"/>
    <s v="Syariah Network"/>
    <s v="Syariah - Jabar &amp; Jateng"/>
    <s v="KCS - Syariah - Yogyakarta - Sudirman 13 - SYOG - D3"/>
    <s v="Teller"/>
    <s v="Teller"/>
    <s v="KKS - Kebumen - Tentara Pelajar - KKB"/>
    <s v="KEBUMEN"/>
    <s v="Jawa Tengah"/>
    <d v="1994-04-24T00:00:00"/>
    <d v="2020-03-30T00:00:00"/>
    <s v="Female"/>
    <s v="KKB"/>
    <s v="RENI.SARI@CIMBNIAGA.CO.ID"/>
    <s v="D-6"/>
    <n v="3004676"/>
    <s v="EFFY LIESKUNTARI"/>
    <s v="Branch Operations &amp; Service Manager - KCS - SYOG"/>
    <m/>
    <m/>
    <m/>
    <m/>
    <x v="1"/>
    <m/>
    <m/>
    <x v="0"/>
    <n v="0"/>
    <x v="0"/>
    <n v="0"/>
    <x v="0"/>
    <n v="0"/>
  </r>
  <r>
    <n v="3024867"/>
    <s v="YULIA WIDIANTI"/>
    <s v="U9"/>
    <x v="7"/>
    <s v="Syariah Consumer &amp; Emerging Business Banking"/>
    <s v="Syariah Network"/>
    <s v="Syariah - Jabar &amp; Jateng"/>
    <s v="KCPS - Syariah - Kudus - Ahmad Yani - SKDU - D3"/>
    <s v="Customer Service"/>
    <s v="Customer Service"/>
    <s v="KK - Demak - Kemenag Kabupaten - KKD"/>
    <s v="DEMAK"/>
    <s v="Jawa Tengah"/>
    <d v="1991-07-14T00:00:00"/>
    <d v="2013-11-14T00:00:00"/>
    <s v="Female"/>
    <s v="KKD"/>
    <s v="YULIA.WIDIANTI@CIMBNIAGA.CO.ID"/>
    <s v="D-6"/>
    <n v="3004370"/>
    <s v="DIANA ROSIDA"/>
    <s v="Branch Operations &amp; Service Manager - KCPS - SKDU"/>
    <m/>
    <m/>
    <m/>
    <m/>
    <x v="1"/>
    <m/>
    <m/>
    <x v="0"/>
    <n v="0"/>
    <x v="0"/>
    <n v="0"/>
    <x v="0"/>
    <n v="0"/>
  </r>
  <r>
    <n v="3007777"/>
    <s v="ARIEF LUKMAN"/>
    <s v="U9"/>
    <x v="7"/>
    <s v="Syariah Consumer &amp; Emerging Business Banking"/>
    <s v="Syariah Network"/>
    <s v="Syariah - Jabar &amp; Jateng"/>
    <s v="KCPS - Syariah - Kudus - Ahmad Yani - SKDU - D3"/>
    <s v="Branch Service Officer"/>
    <s v="Branch Service Officer"/>
    <s v="KK - Demak - Kemenag Kabupaten - KKD"/>
    <s v="DEMAK"/>
    <s v="Jawa Tengah"/>
    <d v="1982-04-06T00:00:00"/>
    <d v="2006-05-01T00:00:00"/>
    <s v="Male"/>
    <s v="KKD"/>
    <s v="ARIEF.LUKMAN@CIMBNIAGA.CO.ID"/>
    <s v="D-6"/>
    <n v="3004370"/>
    <s v="DIANA ROSIDA"/>
    <s v="Branch Operations &amp; Service Manager - KCPS - SKDU"/>
    <m/>
    <m/>
    <m/>
    <m/>
    <x v="1"/>
    <m/>
    <m/>
    <x v="1"/>
    <n v="1"/>
    <x v="0"/>
    <n v="0"/>
    <x v="0"/>
    <n v="0.5"/>
  </r>
  <r>
    <n v="3003250"/>
    <s v="WIDAYANTI"/>
    <s v="U9"/>
    <x v="7"/>
    <s v="Syariah Consumer &amp; Emerging Business Banking"/>
    <s v="Syariah Network"/>
    <s v="Syariah - Jabar &amp; Jateng"/>
    <s v="KCPS - Syariah - Kudus - Ahmad Yani - SKDU - D3"/>
    <s v="Customer Service"/>
    <s v="Customer Service"/>
    <s v="KK - Demak - Kemenag Kabupaten - KKD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23297"/>
    <s v="IKKA PRASETYO"/>
    <s v="U8"/>
    <x v="7"/>
    <s v="Syariah Consumer &amp; Emerging Business Banking"/>
    <s v="Syariah Network"/>
    <s v="Syariah - Jabar &amp; Jateng"/>
    <s v="KCPS - Syariah - Kudus - Ahmad Yani - SKDU - D3"/>
    <s v="Branch Service Officer"/>
    <s v="Branch Service Officer"/>
    <s v="KKS - Pati - Kemenag Kabupaten - KPK"/>
    <s v="PATI"/>
    <s v="Jawa Tengah"/>
    <d v="1988-04-29T00:00:00"/>
    <d v="2013-06-11T00:00:00"/>
    <s v="Male"/>
    <s v="KPK"/>
    <s v="IKKA.PRASETYO@CIMBNIAGA.CO.ID"/>
    <s v="D-6"/>
    <n v="3004370"/>
    <s v="DIANA ROSIDA"/>
    <s v="Branch Operations &amp; Service Manager - KCPS - SKDU"/>
    <m/>
    <m/>
    <m/>
    <m/>
    <x v="1"/>
    <m/>
    <m/>
    <x v="0"/>
    <n v="0"/>
    <x v="0"/>
    <n v="0"/>
    <x v="0"/>
    <n v="0"/>
  </r>
  <r>
    <n v="3009240"/>
    <s v="SYAHADENITA CHAKIKI"/>
    <s v="U4"/>
    <x v="7"/>
    <s v="Syariah Consumer &amp; Emerging Business Banking"/>
    <s v="Syariah Network"/>
    <s v="Syariah - Jakarta &amp; Sumatera South"/>
    <s v="---"/>
    <s v="Syariah Branch Area Head"/>
    <s v="Syariah Branch Area Head"/>
    <s v="KCS - Jakarta Menara Sudirman - SMD"/>
    <s v="JAKARTA SELATAN"/>
    <s v="Dki Jakarta"/>
    <d v="1985-03-23T00:00:00"/>
    <d v="2007-09-01T00:00:00"/>
    <s v="Female"/>
    <s v="SMD"/>
    <s v="SYAHADENITA@CIMBNIAGA.CO.ID"/>
    <s v="D-3"/>
    <n v="3009647"/>
    <s v="EVITA BARLIANA"/>
    <s v="Head of Syariah Network"/>
    <m/>
    <m/>
    <m/>
    <m/>
    <x v="1"/>
    <m/>
    <m/>
    <x v="0"/>
    <n v="0.35"/>
    <x v="0"/>
    <n v="0"/>
    <x v="0"/>
    <n v="0.17499999999999999"/>
  </r>
  <r>
    <n v="3039842"/>
    <s v="TANTRI WIDIASTUTI"/>
    <s v="U5"/>
    <x v="7"/>
    <s v="Syariah Consumer &amp; Emerging Business Banking"/>
    <s v="Syariah Network"/>
    <s v="Syariah - Jakarta &amp; Sumatera South"/>
    <s v="KCPS - Syariah - Cilegon - City Square - SCLN - D3"/>
    <s v="Syariah Branch Manager"/>
    <s v="Syariah Branch Manager"/>
    <s v="KCPS - Cilegon - City Square - SCLN"/>
    <s v="CILEGON"/>
    <s v="Banten"/>
    <d v="1981-02-23T00:00:00"/>
    <d v="2019-12-02T00:00:00"/>
    <s v="Female"/>
    <s v="SCLN"/>
    <s v="TANTRI.WIDIASTUTI@CIMBNIAGA.CO.ID"/>
    <s v="D-4"/>
    <n v="3009240"/>
    <s v="SYAHADENITA CHAKIKI"/>
    <s v="Syariah Branch Area Head - Jakarta &amp; Sumatera South"/>
    <m/>
    <m/>
    <m/>
    <m/>
    <x v="1"/>
    <m/>
    <m/>
    <x v="0"/>
    <n v="0.5"/>
    <x v="0"/>
    <n v="0"/>
    <x v="0"/>
    <n v="0.25"/>
  </r>
  <r>
    <n v="5601104"/>
    <s v="DYANNE POESPA SARI"/>
    <s v="U5"/>
    <x v="7"/>
    <s v="Syariah Consumer &amp; Emerging Business Banking"/>
    <s v="Syariah Network"/>
    <s v="Syariah - Jakarta &amp; Sumatera South"/>
    <s v="KCS - Syariah - Bogor - Pajajaran - SBG - D3"/>
    <s v="Syariah Branch Manager"/>
    <s v="Syariah Branch Manager"/>
    <s v="KCS - Bogor - Pajajaran - SBG"/>
    <s v="BOGOR"/>
    <s v="Jawa Barat"/>
    <d v="1979-03-18T00:00:00"/>
    <d v="2025-09-19T00:00:00"/>
    <s v="Female"/>
    <s v="SBG"/>
    <s v="dyanne.sari@cimbniaga.co.id"/>
    <s v="D-4"/>
    <n v="3009240"/>
    <s v="SYAHADENITA CHAKIKI"/>
    <s v="Syariah Branch Area Head - Jakarta &amp; Sumatera South"/>
    <m/>
    <m/>
    <m/>
    <m/>
    <x v="1"/>
    <m/>
    <m/>
    <x v="0"/>
    <n v="0"/>
    <x v="0"/>
    <n v="0"/>
    <x v="0"/>
    <n v="0"/>
  </r>
  <r>
    <n v="3025673"/>
    <s v="DHANY RETNOWAHYUNI"/>
    <s v="U5"/>
    <x v="7"/>
    <s v="Syariah Consumer &amp; Emerging Business Banking"/>
    <s v="Syariah Network"/>
    <s v="Syariah - Jakarta &amp; Sumatera South"/>
    <s v="KCS - Syariah - Jakarta - Panglima Polim - SSNT - D3"/>
    <s v="Syariah Branch Manager"/>
    <s v="Syariah Branch Manager"/>
    <s v="KCS - Jakarta - Panglima Polim - SSNT"/>
    <s v="JAKARTA SELATAN"/>
    <s v="Dki Jakarta"/>
    <d v="1976-02-19T00:00:00"/>
    <d v="2014-03-07T00:00:00"/>
    <s v="Female"/>
    <s v="SSNT"/>
    <s v="DHANY.RETNOWAHYUNI@CIMBNIAGA.CO.ID"/>
    <s v="D-4"/>
    <n v="3009240"/>
    <s v="SYAHADENITA CHAKIKI"/>
    <s v="Syariah Branch Area Head - Jakarta &amp; Sumatera South"/>
    <m/>
    <m/>
    <m/>
    <m/>
    <x v="1"/>
    <m/>
    <m/>
    <x v="1"/>
    <n v="1"/>
    <x v="0"/>
    <n v="0"/>
    <x v="0"/>
    <n v="0.5"/>
  </r>
  <r>
    <n v="3019261"/>
    <s v="ARIE WIBOWO MERDEKA MP"/>
    <s v="U4"/>
    <x v="7"/>
    <s v="Syariah Consumer &amp; Emerging Business Banking"/>
    <s v="Syariah Network"/>
    <s v="Syariah - Jakarta &amp; Sumatera South"/>
    <s v="KCS - Syariah - Jakarta Menara Sudirman - SMD - D3"/>
    <s v="Syariah Branch Manager"/>
    <s v="Syariah Branch Manager"/>
    <s v="KCS - Jakarta Menara Sudirman - SMD"/>
    <s v="JAKARTA SELATAN"/>
    <s v="Dki Jakarta"/>
    <d v="1988-08-24T00:00:00"/>
    <d v="2012-06-04T00:00:00"/>
    <s v="Male"/>
    <s v="SMD"/>
    <s v="ARIE.PUTRA@CIMBNIAGA.CO.ID"/>
    <s v="D-4"/>
    <n v="3009240"/>
    <s v="SYAHADENITA CHAKIKI"/>
    <s v="Syariah Branch Area Head - Jakarta &amp; Sumatera South"/>
    <m/>
    <m/>
    <m/>
    <m/>
    <x v="1"/>
    <m/>
    <m/>
    <x v="0"/>
    <n v="0.25"/>
    <x v="0"/>
    <n v="0"/>
    <x v="0"/>
    <n v="0.125"/>
  </r>
  <r>
    <n v="5387570"/>
    <s v="DEVI KWOK"/>
    <s v="U6"/>
    <x v="7"/>
    <s v="Syariah Consumer &amp; Emerging Business Banking"/>
    <s v="Syariah Network"/>
    <s v="Syariah - Jakarta &amp; Sumatera South"/>
    <s v="KCS - Syariah - Jambi - Sutomo - SJMB - D3"/>
    <s v="Syariah Branch Manager"/>
    <s v="Syariah Branch Manager"/>
    <s v="KCS - Jambi - Sutomo - SJMB"/>
    <s v="JAMBI"/>
    <s v="Jambi"/>
    <d v="1988-02-24T00:00:00"/>
    <d v="2023-04-03T00:00:00"/>
    <s v="Female"/>
    <s v="SJMB"/>
    <s v="Devi.Kwok@cimbniaga.co.id"/>
    <s v="D-4"/>
    <n v="3009240"/>
    <s v="SYAHADENITA CHAKIKI"/>
    <s v="Syariah Branch Area Head - Jakarta &amp; Sumatera South"/>
    <m/>
    <m/>
    <m/>
    <m/>
    <x v="1"/>
    <m/>
    <m/>
    <x v="0"/>
    <n v="0"/>
    <x v="0"/>
    <n v="0"/>
    <x v="0"/>
    <n v="0"/>
  </r>
  <r>
    <n v="5399130"/>
    <s v="ULLY ANGGRAINI SY"/>
    <s v="U8"/>
    <x v="7"/>
    <s v="Syariah Consumer &amp; Emerging Business Banking"/>
    <s v="Syariah Network"/>
    <s v="Syariah - Jakarta &amp; Sumatera South"/>
    <s v="KCS - Syariah - Jambi - Sutomo - SJMB - Preferred - D4"/>
    <s v="Syariah Preferred Relationship Manager"/>
    <s v="Syariah Preferred Relationship Manager"/>
    <s v="KCS - Jambi - Sutomo - SJMB"/>
    <s v="JAMBI"/>
    <s v="Jambi"/>
    <d v="1989-07-13T00:00:00"/>
    <d v="2023-11-06T00:00:00"/>
    <s v="Female"/>
    <s v="SJMB"/>
    <s v="ully.sy@cimbniaga.co.id"/>
    <s v="D-5"/>
    <n v="5387570"/>
    <s v="Devi Kwok"/>
    <s v="Syariah Branch Manager - KCS - SJMB"/>
    <m/>
    <m/>
    <m/>
    <m/>
    <x v="1"/>
    <m/>
    <m/>
    <x v="0"/>
    <n v="0"/>
    <x v="0"/>
    <n v="0"/>
    <x v="0"/>
    <n v="0"/>
  </r>
  <r>
    <n v="5403209"/>
    <s v="DESRI MAULINA"/>
    <s v="U8"/>
    <x v="7"/>
    <s v="Syariah Consumer &amp; Emerging Business Banking"/>
    <s v="Syariah Network"/>
    <s v="Syariah - Jakarta &amp; Sumatera South"/>
    <s v="KCS - Syariah - Jambi - Sutomo - SJMB - Preferred - D4"/>
    <s v="Syariah Preferred Relationship Manager"/>
    <s v="Syariah Preferred Relationship Manager"/>
    <s v="KCS - Jambi - Sutomo - SJMB"/>
    <s v="JAMBI"/>
    <s v="Jambi"/>
    <d v="1987-12-07T00:00:00"/>
    <d v="2024-01-15T00:00:00"/>
    <s v="Female"/>
    <s v="SJMB"/>
    <s v="desri.maulina@cimbniaga.co.id"/>
    <s v="D-5"/>
    <n v="5387570"/>
    <s v="Devi Kwok"/>
    <s v="Syariah Branch Manager - KCS - SJMB"/>
    <m/>
    <m/>
    <m/>
    <m/>
    <x v="1"/>
    <m/>
    <m/>
    <x v="0"/>
    <n v="0.45"/>
    <x v="0"/>
    <n v="0"/>
    <x v="0"/>
    <n v="0.22500000000000001"/>
  </r>
  <r>
    <n v="5403679"/>
    <s v="PRIYO HARNUGROHO"/>
    <s v="U6"/>
    <x v="7"/>
    <s v="Syariah Consumer &amp; Emerging Business Banking"/>
    <s v="Syariah Network"/>
    <s v="Syariah - Jakarta &amp; Sumatera South"/>
    <s v="KCS - Syariah - Lampung Hasanudin - SLPG - D3"/>
    <s v="Syariah Branch Manager"/>
    <s v="Syariah Branch Manager"/>
    <s v="KCS - Lampung Hasanudin - SLPG"/>
    <s v="LAMPUNG SELATAN"/>
    <s v="Lampung"/>
    <d v="1990-02-07T00:00:00"/>
    <d v="2024-01-15T00:00:00"/>
    <s v="Male"/>
    <s v="SLPG"/>
    <s v="priyo.harnugroho@cimbniaga.co.id"/>
    <s v="D-4"/>
    <n v="3009240"/>
    <s v="SYAHADENITA CHAKIKI"/>
    <s v="Syariah Branch Area Head - Jakarta &amp; Sumatera South"/>
    <m/>
    <m/>
    <m/>
    <m/>
    <x v="1"/>
    <m/>
    <m/>
    <x v="0"/>
    <n v="0"/>
    <x v="0"/>
    <n v="0"/>
    <x v="0"/>
    <n v="0"/>
  </r>
  <r>
    <n v="5372994"/>
    <s v="YUNISYAH AJI PUTRI"/>
    <s v="U6"/>
    <x v="7"/>
    <s v="Syariah Consumer &amp; Emerging Business Banking"/>
    <s v="Syariah Network"/>
    <s v="Syariah - Jakarta &amp; Sumatera South"/>
    <s v="KCS - Syariah - Palembang Letkol Iskandar - SSPL - D3"/>
    <s v="Syariah Branch Manager"/>
    <s v="Syariah Branch Manager"/>
    <s v="KCS - Palembang Letkol Iskandar - SSPL"/>
    <s v="PALEMBANG"/>
    <s v="Sumatera Selatan"/>
    <d v="1992-06-13T00:00:00"/>
    <d v="2022-08-02T00:00:00"/>
    <s v="Female"/>
    <s v="SSPL"/>
    <s v="Yunisyah.Putri@cimbniaga.co.id"/>
    <s v="D-4"/>
    <n v="3009240"/>
    <s v="SYAHADENITA CHAKIKI"/>
    <s v="Syariah Branch Area Head - Jakarta &amp; Sumatera South"/>
    <m/>
    <m/>
    <m/>
    <m/>
    <x v="1"/>
    <m/>
    <m/>
    <x v="0"/>
    <n v="0"/>
    <x v="0"/>
    <n v="0"/>
    <x v="0"/>
    <n v="0"/>
  </r>
  <r>
    <n v="3028087"/>
    <s v="DIAN NOVIANTI"/>
    <s v="U4"/>
    <x v="7"/>
    <s v="Syariah Consumer &amp; Emerging Business Banking"/>
    <s v="Syariah Network"/>
    <s v="Syariah - Jakarta &amp; Sumatera South"/>
    <s v="KCS - Syariah - Tangerang Serpong - SSP - D3"/>
    <s v="Syariah Branch Manager"/>
    <s v="Syariah Branch Manager"/>
    <s v="KCS - Tangerang Serpong - SSP"/>
    <s v="TANGERANG SELATAN"/>
    <s v="Banten"/>
    <d v="1974-11-14T00:00:00"/>
    <d v="2015-01-05T00:00:00"/>
    <s v="Female"/>
    <s v="SSP"/>
    <s v="DIAN.NOVIANTI@CIMBNIAGA.CO.ID"/>
    <s v="D-4"/>
    <n v="3009240"/>
    <s v="SYAHADENITA CHAKIKI"/>
    <s v="Syariah Branch Area Head - Jakarta &amp; Sumatera South"/>
    <m/>
    <m/>
    <m/>
    <m/>
    <x v="1"/>
    <m/>
    <m/>
    <x v="0"/>
    <n v="0.05"/>
    <x v="0"/>
    <n v="0"/>
    <x v="0"/>
    <n v="2.5000000000000001E-2"/>
  </r>
  <r>
    <n v="5421769"/>
    <s v="NOVIYANTI PUTRI"/>
    <s v="U9"/>
    <x v="7"/>
    <s v="Syariah Consumer &amp; Emerging Business Banking"/>
    <s v="Syariah Network"/>
    <s v="Syariah - Jakarta &amp; Sumatera South"/>
    <s v="Syariah Branch Support - Jakarta &amp; Sumatera South"/>
    <s v="Syariah Branch Support Staff"/>
    <s v="Syariah Branch Support Staff"/>
    <s v="KCS - Jakarta Menara Sudirman - SMD"/>
    <s v="JAKARTA SELATAN"/>
    <s v="Dki Jakarta"/>
    <d v="1995-11-18T00:00:00"/>
    <d v="2025-02-03T00:00:00"/>
    <s v="Female"/>
    <s v="SMD"/>
    <s v="noviyanti.putri2@cimbniaga.co.id"/>
    <s v="D-4"/>
    <n v="3009240"/>
    <s v="SYAHADENITA CHAKIKI"/>
    <s v="Syariah Branch Area Head - Jakarta &amp; Sumatera South"/>
    <m/>
    <m/>
    <m/>
    <m/>
    <x v="1"/>
    <m/>
    <m/>
    <x v="1"/>
    <n v="1"/>
    <x v="0"/>
    <n v="0"/>
    <x v="0"/>
    <n v="0.5"/>
  </r>
  <r>
    <n v="5418557"/>
    <s v="JEJE FAUZAN"/>
    <s v="U7"/>
    <x v="7"/>
    <s v="Syariah Consumer &amp; Emerging Business Banking"/>
    <s v="Syariah Network"/>
    <s v="Syariah - Jakarta &amp; Sumatera South"/>
    <s v="KCPS - Syariah - Cilegon - City Square - SCLN - D3"/>
    <s v="Syariah Preferred Relationship Manager"/>
    <s v="Syariah Preferred Relationship Manager"/>
    <s v="KCPS - Cilegon - City Square - SCLN"/>
    <s v="CILEGON"/>
    <s v="Banten"/>
    <d v="1987-07-21T00:00:00"/>
    <d v="2024-12-09T00:00:00"/>
    <s v="Male"/>
    <s v="SCLN"/>
    <s v="jeje.fauzan@cimbniaga.co.id"/>
    <s v="D-5"/>
    <n v="3039842"/>
    <s v="TANTRI WIDIASTUTI"/>
    <s v="Syariah Branch Manager - KCPS - SCLN"/>
    <m/>
    <m/>
    <m/>
    <m/>
    <x v="1"/>
    <m/>
    <m/>
    <x v="0"/>
    <n v="0"/>
    <x v="0"/>
    <n v="0"/>
    <x v="0"/>
    <n v="0"/>
  </r>
  <r>
    <n v="5406675"/>
    <s v="ULI HASANAH"/>
    <s v="U8"/>
    <x v="7"/>
    <s v="Syariah Consumer &amp; Emerging Business Banking"/>
    <s v="Syariah Network"/>
    <s v="Syariah - Jakarta &amp; Sumatera South"/>
    <s v="KCPS - Syariah - Cilegon - City Square - SCLN - D3"/>
    <s v="Syariah Preferred Relationship Manager"/>
    <s v="Syariah Preferred Relationship Manager"/>
    <s v="KCPS - Cilegon - City Square - SCLN"/>
    <s v="CILEGON"/>
    <s v="Banten"/>
    <d v="1986-04-01T00:00:00"/>
    <d v="2024-03-25T00:00:00"/>
    <s v="Female"/>
    <s v="SCLN"/>
    <s v="uly.hasanah@cimbniaga.co.id"/>
    <s v="D-5"/>
    <n v="3039842"/>
    <s v="TANTRI WIDIASTUTI"/>
    <s v="Syariah Branch Manager - KCPS - SCLN"/>
    <m/>
    <m/>
    <m/>
    <m/>
    <x v="1"/>
    <m/>
    <m/>
    <x v="0"/>
    <n v="0"/>
    <x v="0"/>
    <n v="0"/>
    <x v="0"/>
    <n v="0"/>
  </r>
  <r>
    <n v="3002718"/>
    <s v="SHANTY UTAMI DEWI"/>
    <s v="U7"/>
    <x v="7"/>
    <s v="Syariah Consumer &amp; Emerging Business Banking"/>
    <s v="Syariah Network"/>
    <s v="Syariah - Jakarta &amp; Sumatera South"/>
    <s v="KCPS - Syariah - Cilegon - City Square - SCLN - D3"/>
    <s v="Branch Operations &amp; Service Manager"/>
    <s v="Branch Operations &amp; Service Manager"/>
    <s v="KCPS - Cilegon - City Square - SCLN"/>
    <s v="CILEGON"/>
    <s v="Banten"/>
    <d v="1972-02-15T00:00:00"/>
    <d v="1994-08-29T00:00:00"/>
    <s v="Female"/>
    <s v="SCLN"/>
    <s v="SHANTY.UTAMIDEWI@CIMBNIAGA.CO.ID"/>
    <s v="D-5"/>
    <n v="3039842"/>
    <s v="TANTRI WIDIASTUTI"/>
    <s v="Syariah Branch Manager - KCPS - SCLN"/>
    <m/>
    <m/>
    <m/>
    <m/>
    <x v="1"/>
    <m/>
    <m/>
    <x v="0"/>
    <n v="0.15"/>
    <x v="0"/>
    <n v="0"/>
    <x v="0"/>
    <n v="7.4999999999999997E-2"/>
  </r>
  <r>
    <n v="3002297"/>
    <s v="MUTIA"/>
    <s v="U8"/>
    <x v="7"/>
    <s v="Syariah Consumer &amp; Emerging Business Banking"/>
    <s v="Syariah Network"/>
    <s v="Syariah - Jakarta &amp; Sumatera South"/>
    <s v="KCPS - Syariah - Cilegon - City Square - SCLN - D3"/>
    <s v="Branch Service Officer"/>
    <s v="Branch Service Officer"/>
    <s v="KCPS - Cilegon - City Square - SCLN"/>
    <s v="CILEGON"/>
    <s v="Banten"/>
    <d v="1974-03-05T00:00:00"/>
    <d v="1992-06-26T00:00:00"/>
    <s v="Female"/>
    <s v="SCLN"/>
    <s v="MUTIA2@CIMBNIAGA.CO.ID"/>
    <s v="D-6"/>
    <n v="3002718"/>
    <s v="SHANTY UTAMI DEWI"/>
    <s v="Branch Operations &amp; Service Manager - KCPS - SLCN"/>
    <m/>
    <m/>
    <m/>
    <m/>
    <x v="1"/>
    <m/>
    <m/>
    <x v="0"/>
    <n v="0"/>
    <x v="0"/>
    <n v="0"/>
    <x v="0"/>
    <n v="0"/>
  </r>
  <r>
    <n v="5386157"/>
    <s v="SYLVIA FEBIYANTI"/>
    <s v="U9"/>
    <x v="7"/>
    <s v="Syariah Consumer &amp; Emerging Business Banking"/>
    <s v="Syariah Network"/>
    <s v="Syariah - Jakarta &amp; Sumatera South"/>
    <s v="KCPS - Syariah - Cilegon - City Square - SCLN - D3"/>
    <s v="Customer Service"/>
    <s v="Customer Service"/>
    <s v="KCPS - Cilegon - City Square - SCLN"/>
    <s v="CILEGON"/>
    <s v="Banten"/>
    <d v="2001-02-24T00:00:00"/>
    <d v="2023-03-13T00:00:00"/>
    <s v="Female"/>
    <s v="SCLN"/>
    <s v="Sylvia.Febiyanti@cimbniaga.co.id"/>
    <s v="D-6"/>
    <n v="3002718"/>
    <s v="SHANTY UTAMI DEWI"/>
    <s v="Branch Operations &amp; Service Manager - KCPS - SLCN"/>
    <m/>
    <m/>
    <m/>
    <m/>
    <x v="1"/>
    <m/>
    <m/>
    <x v="1"/>
    <n v="1"/>
    <x v="0"/>
    <n v="0"/>
    <x v="0"/>
    <n v="0.5"/>
  </r>
  <r>
    <n v="5392924"/>
    <s v="JUWITA RATNA DEWI"/>
    <s v="U9"/>
    <x v="7"/>
    <s v="Syariah Consumer &amp; Emerging Business Banking"/>
    <s v="Syariah Network"/>
    <s v="Syariah - Jakarta &amp; Sumatera South"/>
    <s v="KCPS - Syariah - Cilegon - City Square - SCLN - D3"/>
    <s v="Customer Service"/>
    <s v="Customer Service"/>
    <s v="KCPS - Cilegon - City Square - SCLN"/>
    <s v="CILEGON"/>
    <s v="Banten"/>
    <d v="1997-05-25T00:00:00"/>
    <d v="2023-07-10T00:00:00"/>
    <s v="Female"/>
    <s v="SCLN"/>
    <s v="Juwita.Dewi@cimbniaga.co.id"/>
    <s v="D-6"/>
    <n v="3002718"/>
    <s v="SHANTY UTAMI DEWI"/>
    <s v="Branch Operations &amp; Service Manager - KCPS - SLCN"/>
    <m/>
    <m/>
    <m/>
    <m/>
    <x v="1"/>
    <m/>
    <m/>
    <x v="0"/>
    <n v="0.6"/>
    <x v="0"/>
    <n v="0"/>
    <x v="0"/>
    <n v="0.3"/>
  </r>
  <r>
    <n v="5409737"/>
    <s v="BUNGA SERUNI WIDIYANTI"/>
    <s v="U9"/>
    <x v="7"/>
    <s v="Syariah Consumer &amp; Emerging Business Banking"/>
    <s v="Syariah Network"/>
    <s v="Syariah - Jakarta &amp; Sumatera South"/>
    <s v="KCPS - Syariah - Cilegon - City Square - SCLN - D3"/>
    <s v="Customer Service"/>
    <s v="Customer Service"/>
    <s v="KCPS - Cilegon - City Square - SCLN"/>
    <s v="CILEGON"/>
    <s v="Banten"/>
    <d v="1999-11-12T00:00:00"/>
    <d v="2024-05-27T00:00:00"/>
    <s v="Female"/>
    <s v="SCLN"/>
    <s v="Bunga.Widiyanti@cimbniaga.co.id"/>
    <s v="D-6"/>
    <n v="3002718"/>
    <s v="SHANTY UTAMI DEWI"/>
    <s v="Branch Operations &amp; Service Manager - KCPS - SLCN"/>
    <m/>
    <m/>
    <m/>
    <m/>
    <x v="1"/>
    <m/>
    <m/>
    <x v="0"/>
    <n v="0.1"/>
    <x v="0"/>
    <n v="0"/>
    <x v="0"/>
    <n v="0.05"/>
  </r>
  <r>
    <n v="3003998"/>
    <s v="LINDA FERRY MARLINA"/>
    <s v="U10"/>
    <x v="7"/>
    <s v="Syariah Consumer &amp; Emerging Business Banking"/>
    <s v="Syariah Network"/>
    <s v="Syariah - Jakarta &amp; Sumatera South"/>
    <s v="KCPS - Syariah - Cilegon - City Square - SCLN - D3"/>
    <s v="Teller"/>
    <s v="Teller"/>
    <s v="KCPS - Cilegon - City Square - SCLN"/>
    <s v="CILEGON"/>
    <s v="Banten"/>
    <d v="1972-07-27T00:00:00"/>
    <d v="1996-11-11T00:00:00"/>
    <s v="Female"/>
    <s v="SCLN"/>
    <s v="LindaFerry.Marlina@cimbniaga.co.id"/>
    <s v="D-6"/>
    <n v="3002718"/>
    <s v="SHANTY UTAMI DEWI"/>
    <s v="Branch Operations &amp; Service Manager - KCPS - SLCN"/>
    <m/>
    <m/>
    <m/>
    <m/>
    <x v="1"/>
    <m/>
    <m/>
    <x v="1"/>
    <n v="1"/>
    <x v="0"/>
    <n v="0"/>
    <x v="0"/>
    <n v="0.5"/>
  </r>
  <r>
    <n v="5600690"/>
    <s v="DENDY PEBRIANTO"/>
    <s v="U6"/>
    <x v="7"/>
    <s v="Syariah Consumer &amp; Emerging Business Banking"/>
    <s v="Syariah Network"/>
    <s v="Syariah - Jakarta &amp; Sumatera South"/>
    <s v="KCPS - Syariah - Jakarta - Rawamangun Arion - SRWM - D3"/>
    <s v="Syariah Mortgage Business Manager"/>
    <s v="Syariah Mortgage Business Manager"/>
    <s v="KCPS - Jakarta - Rawamangun Arion - SRWM"/>
    <s v="JAKARTA TIMUR"/>
    <s v="Dki Jakarta"/>
    <d v="1992-02-28T00:00:00"/>
    <d v="2025-07-07T00:00:00"/>
    <s v="Male"/>
    <s v="SRWM"/>
    <s v="dendy.pebrianto@cimbniaga.co.id"/>
    <s v="D-5"/>
    <n v="3009752"/>
    <s v="SARI WULANDARI"/>
    <s v="Syariah Branch Manager - KCPS - SRWM"/>
    <m/>
    <m/>
    <m/>
    <m/>
    <x v="1"/>
    <m/>
    <m/>
    <x v="0"/>
    <n v="0"/>
    <x v="0"/>
    <n v="0"/>
    <x v="0"/>
    <n v="0"/>
  </r>
  <r>
    <n v="5601848"/>
    <s v="JUN KRISMAN ANTONY GULTOM"/>
    <s v="U8"/>
    <x v="7"/>
    <s v="Syariah Consumer &amp; Emerging Business Banking"/>
    <s v="Syariah Network"/>
    <s v="Syariah - Jakarta &amp; Sumatera South"/>
    <s v="KCPS - Syariah - Jakarta - Rawamangun Arion - SRWM - D3"/>
    <s v="Syariah Mortgage Relationship Manager"/>
    <s v="Syariah Mortgage Relationship Manager"/>
    <s v="KCPS - Jakarta - Rawamangun Arion - SRWM"/>
    <s v="JAKARTA TIMUR"/>
    <s v="Dki Jakarta"/>
    <d v="1991-06-17T00:00:00"/>
    <d v="2026-02-18T00:00:00"/>
    <s v="Male"/>
    <s v="SRWM"/>
    <s v="jun.gultom@cimbniaga.co.id"/>
    <s v="D-6"/>
    <n v="5600690"/>
    <s v="Dendy Pebrianto"/>
    <s v="Syariah Mortgage Business Manager - KCPS - SRWM"/>
    <m/>
    <m/>
    <m/>
    <m/>
    <x v="1"/>
    <m/>
    <m/>
    <x v="0"/>
    <n v="0"/>
    <x v="1"/>
    <e v="#N/A"/>
    <x v="1"/>
    <e v="#N/A"/>
  </r>
  <r>
    <n v="5600991"/>
    <s v="GITA PUTRI LESTARI"/>
    <s v="U8"/>
    <x v="7"/>
    <s v="Syariah Consumer &amp; Emerging Business Banking"/>
    <s v="Syariah Network"/>
    <s v="Syariah - Jakarta &amp; Sumatera South"/>
    <s v="KCPS - Syariah - Jakarta - Rawamangun Arion - SRWM - D3"/>
    <s v="Syariah Mortgage Relationship Manager"/>
    <s v="Syariah Mortgage Relationship Manager"/>
    <s v="KCPS - Jakarta - Rawamangun Arion - SRWM"/>
    <s v="JAKARTA TIMUR"/>
    <s v="Dki Jakarta"/>
    <d v="1999-10-15T00:00:00"/>
    <d v="2025-10-27T00:00:00"/>
    <s v="Female"/>
    <s v="SRWM"/>
    <s v="gita.lestari@cimbniaga.co.id"/>
    <s v="D-6"/>
    <n v="5600690"/>
    <s v="Dendy Pebrianto"/>
    <s v="Syariah Mortgage Business Manager - KCPS - SRWM"/>
    <m/>
    <m/>
    <m/>
    <m/>
    <x v="1"/>
    <m/>
    <m/>
    <x v="0"/>
    <n v="0"/>
    <x v="1"/>
    <e v="#N/A"/>
    <x v="1"/>
    <e v="#N/A"/>
  </r>
  <r>
    <n v="5424334"/>
    <s v="BELVANDRA SATRIA FATURRAHMAN"/>
    <s v="U9"/>
    <x v="7"/>
    <s v="Syariah Consumer &amp; Emerging Business Banking"/>
    <s v="Syariah Network"/>
    <s v="Syariah - Jakarta &amp; Sumatera South"/>
    <s v="KCPS - Syariah - Jakarta - Rawamangun Arion - SRWM - D3"/>
    <s v="Syariah Mortgage Relationship Manager"/>
    <s v="Syariah Mortgage Relationship Manager"/>
    <s v="KCPS - Jakarta - Rawamangun Arion - SRWM"/>
    <s v="JAKARTA TIMUR"/>
    <s v="Dki Jakarta"/>
    <d v="2002-04-06T00:00:00"/>
    <d v="2025-04-28T00:00:00"/>
    <s v="Male"/>
    <s v="SRWM"/>
    <s v="belvandra.faturrahman@cimbniaga.co.id"/>
    <s v="D-6"/>
    <n v="5600690"/>
    <s v="Dendy Pebrianto"/>
    <s v="Syariah Mortgage Business Manager - KCPS - SRWM"/>
    <m/>
    <m/>
    <m/>
    <m/>
    <x v="1"/>
    <m/>
    <m/>
    <x v="0"/>
    <n v="0"/>
    <x v="1"/>
    <e v="#N/A"/>
    <x v="1"/>
    <e v="#N/A"/>
  </r>
  <r>
    <n v="5600048"/>
    <s v="SINDI MALLYANTI"/>
    <s v="U9"/>
    <x v="7"/>
    <s v="Syariah Consumer &amp; Emerging Business Banking"/>
    <s v="Syariah Network"/>
    <s v="Syariah - Jakarta &amp; Sumatera South"/>
    <s v="KCPS - Syariah - Jakarta - Rawamangun Arion - SRWM - D3"/>
    <s v="Syariah Mortgage Relationship Manager"/>
    <s v="Syariah Mortgage Relationship Manager"/>
    <s v="KCPS - Jakarta - Rawamangun Arion - SRWM"/>
    <s v="JAKARTA TIMUR"/>
    <s v="Dki Jakarta"/>
    <d v="1996-09-29T00:00:00"/>
    <d v="2025-04-28T00:00:00"/>
    <s v="Female"/>
    <s v="SRWM"/>
    <s v="sindi.mallyanti@cimbniaga.co.id"/>
    <s v="D-6"/>
    <n v="5600690"/>
    <s v="Dendy Pebrianto"/>
    <s v="Syariah Mortgage Business Manager - KCPS - SRWM"/>
    <m/>
    <m/>
    <m/>
    <m/>
    <x v="1"/>
    <m/>
    <m/>
    <x v="0"/>
    <n v="0"/>
    <x v="0"/>
    <n v="0"/>
    <x v="0"/>
    <n v="0"/>
  </r>
  <r>
    <n v="5600888"/>
    <s v="MUHAMMAD DANDY ADITYA"/>
    <s v="U8"/>
    <x v="7"/>
    <s v="Syariah Consumer &amp; Emerging Business Banking"/>
    <s v="Syariah Network"/>
    <s v="Syariah - Jakarta &amp; Sumatera South"/>
    <s v="KCPS - Syariah - Jakarta - Rawamangun Arion - SRWM - D3"/>
    <s v="Syariah Preferred Relationship Manager"/>
    <s v="Syariah Preferred Relationship Manager"/>
    <s v="KCPS - Jakarta - Rawamangun Arion - SRWM"/>
    <s v="JAKARTA TIMUR"/>
    <s v="Dki Jakarta"/>
    <d v="1994-06-29T00:00:00"/>
    <d v="2025-08-11T00:00:00"/>
    <s v="Male"/>
    <s v="SRWM"/>
    <s v="muhammad.aditya2@cimbniaga.co.id"/>
    <s v="D-5"/>
    <n v="3009752"/>
    <s v="SARI WULANDARI"/>
    <s v="Syariah Branch Manager - KCPS - SRWM"/>
    <m/>
    <m/>
    <m/>
    <m/>
    <x v="1"/>
    <m/>
    <m/>
    <x v="0"/>
    <n v="0"/>
    <x v="0"/>
    <n v="0"/>
    <x v="0"/>
    <n v="0"/>
  </r>
  <r>
    <n v="5422746"/>
    <s v="NURUL HIKMAH"/>
    <s v="U8"/>
    <x v="7"/>
    <s v="Syariah Consumer &amp; Emerging Business Banking"/>
    <s v="Syariah Network"/>
    <s v="Syariah - Jakarta &amp; Sumatera South"/>
    <s v="KCPS - Syariah - Jakarta - Rawamangun Arion - SRWM - D3"/>
    <s v="Syariah Preferred Relationship Manager"/>
    <s v="Syariah Preferred Relationship Manager"/>
    <s v="KCPS - Jakarta - Rawamangun Arion - SRWM"/>
    <s v="JAKARTA TIMUR"/>
    <s v="Dki Jakarta"/>
    <d v="1994-11-05T00:00:00"/>
    <d v="2025-03-17T00:00:00"/>
    <s v="Female"/>
    <s v="SRWM"/>
    <s v="nurul.hikmah@cimbniaga.co.id"/>
    <s v="D-5"/>
    <n v="3009752"/>
    <s v="SARI WULANDARI"/>
    <s v="Syariah Branch Manager - KCPS - SRWM"/>
    <m/>
    <m/>
    <m/>
    <m/>
    <x v="1"/>
    <m/>
    <m/>
    <x v="0"/>
    <n v="0"/>
    <x v="0"/>
    <n v="0"/>
    <x v="0"/>
    <n v="0"/>
  </r>
  <r>
    <n v="3003951"/>
    <s v="BUDI HERMAWAN"/>
    <s v="U7"/>
    <x v="7"/>
    <s v="Syariah Consumer &amp; Emerging Business Banking"/>
    <s v="Syariah Network"/>
    <s v="Syariah - Jakarta &amp; Sumatera South"/>
    <s v="KCPS - Syariah - Jakarta - Rawamangun Arion - SRWM - D3"/>
    <s v="Branch Operations &amp; Service Manager"/>
    <s v="Branch Operations &amp; Service Manager"/>
    <s v="KCPS - Jakarta - Rawamangun Arion - SRWM"/>
    <s v="JAKARTA TIMUR"/>
    <s v="Dki Jakarta"/>
    <d v="1974-03-05T00:00:00"/>
    <d v="1996-10-07T00:00:00"/>
    <s v="Male"/>
    <s v="SRWM"/>
    <s v="BUDI.HERMAWAN@CIMBNIAGA.CO.ID"/>
    <s v="D-5"/>
    <n v="3009752"/>
    <s v="SARI WULANDARI"/>
    <s v="Syariah Branch Manager - KCPS - SRWM"/>
    <m/>
    <m/>
    <m/>
    <m/>
    <x v="1"/>
    <m/>
    <m/>
    <x v="0"/>
    <n v="0"/>
    <x v="0"/>
    <n v="0"/>
    <x v="0"/>
    <n v="0"/>
  </r>
  <r>
    <n v="3027294"/>
    <s v="MEILISA"/>
    <s v="U9"/>
    <x v="7"/>
    <s v="Syariah Consumer &amp; Emerging Business Banking"/>
    <s v="Syariah Network"/>
    <s v="Syariah - Jakarta &amp; Sumatera South"/>
    <s v="KCPS - Syariah - Jakarta - Rawamangun Arion - SRWM - D3"/>
    <s v="Customer Service"/>
    <s v="Customer Service"/>
    <s v="KCPS - Jakarta - Rawamangun Arion - SRWM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23555"/>
    <s v="RIFKY ADINDA PUTRI"/>
    <s v="U10"/>
    <x v="7"/>
    <s v="Syariah Consumer &amp; Emerging Business Banking"/>
    <s v="Syariah Network"/>
    <s v="Syariah - Jakarta &amp; Sumatera South"/>
    <s v="KCPS - Syariah - Jakarta - Rawamangun Arion - SRWM - D3"/>
    <s v="Teller"/>
    <s v="Teller"/>
    <s v="KCPS - Jakarta - Rawamangun Arion - SRWM"/>
    <s v="JAKARTA TIMUR"/>
    <s v="Dki Jakarta"/>
    <d v="1998-09-27T00:00:00"/>
    <d v="2021-06-14T00:00:00"/>
    <s v="Female"/>
    <s v="SRWM"/>
    <s v="Rifky.Putri@cimbniaga.co.id"/>
    <s v="D-6"/>
    <n v="3003951"/>
    <s v="BUDI HERMAWAN"/>
    <s v="Branch Operations &amp; Service Manager - KCPS - SRWM"/>
    <m/>
    <m/>
    <m/>
    <m/>
    <x v="1"/>
    <m/>
    <m/>
    <x v="0"/>
    <n v="0"/>
    <x v="0"/>
    <n v="0"/>
    <x v="0"/>
    <n v="0"/>
  </r>
  <r>
    <n v="5601057"/>
    <s v="MIRANTI ANGGITASARI"/>
    <s v="U6"/>
    <x v="7"/>
    <s v="Syariah Consumer &amp; Emerging Business Banking"/>
    <s v="Syariah Network"/>
    <s v="Syariah - Jakarta &amp; Sumatera South"/>
    <s v="KCS - Syariah - Bogor - Pajajaran - SBG - D3"/>
    <s v="Syariah Mortgage Business Manager"/>
    <s v="Syariah Mortgage Business Manager"/>
    <s v="KCS - Bogor - Pajajaran - SBG"/>
    <s v="BOGOR"/>
    <s v="Jawa Barat"/>
    <d v="1989-09-02T00:00:00"/>
    <d v="2025-08-25T00:00:00"/>
    <s v="Female"/>
    <s v="SBG"/>
    <s v="miranti.anggitasari@cimbniaga.co.id"/>
    <s v="D-5"/>
    <n v="5601104"/>
    <s v="DYANNE POESPA SARI"/>
    <s v="Syariah Branch Manager - KCS - SBG"/>
    <m/>
    <m/>
    <m/>
    <m/>
    <x v="1"/>
    <m/>
    <m/>
    <x v="0"/>
    <n v="0"/>
    <x v="0"/>
    <n v="0"/>
    <x v="0"/>
    <n v="0"/>
  </r>
  <r>
    <n v="3009038"/>
    <s v="HERLIA AJENG PUTRANTI"/>
    <s v="U7"/>
    <x v="7"/>
    <s v="Syariah Consumer &amp; Emerging Business Banking"/>
    <s v="Syariah Network"/>
    <s v="Syariah - Jakarta &amp; Sumatera South"/>
    <s v="KCS - Syariah - Bogor - Pajajaran - SBG - D3"/>
    <s v="Syariah Mortgage Business Manager"/>
    <s v="Syariah Mortgage Business Manager"/>
    <s v="KCS - Bogor - Pajajaran - SBG"/>
    <s v="BOGOR"/>
    <s v="Jawa Barat"/>
    <d v="1984-01-26T00:00:00"/>
    <d v="2007-07-17T00:00:00"/>
    <s v="Female"/>
    <s v="SBG"/>
    <s v="HERLIA.PUTRANTI@CIMBNIAGA.CO.ID"/>
    <s v="D-5"/>
    <n v="5601104"/>
    <s v="DYANNE POESPA SARI"/>
    <s v="Syariah Branch Manager - KCS - SBG"/>
    <m/>
    <m/>
    <m/>
    <m/>
    <x v="1"/>
    <m/>
    <m/>
    <x v="0"/>
    <n v="0"/>
    <x v="0"/>
    <n v="0"/>
    <x v="0"/>
    <n v="0"/>
  </r>
  <r>
    <n v="5600299"/>
    <s v="YUDY MULYADI"/>
    <s v="U7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91-10-09T00:00:00"/>
    <d v="2025-05-14T00:00:00"/>
    <s v="Male"/>
    <s v="SBG"/>
    <s v="yudy.mulyadi@cimbniaga.co.id"/>
    <s v="D-6"/>
    <n v="5601057"/>
    <s v="MIRANTI ANGGITASARI"/>
    <s v="Syariah Mortgage Business Manager 2 - KCS - SBG"/>
    <m/>
    <m/>
    <m/>
    <m/>
    <x v="1"/>
    <m/>
    <m/>
    <x v="0"/>
    <n v="0"/>
    <x v="0"/>
    <n v="0"/>
    <x v="0"/>
    <n v="0"/>
  </r>
  <r>
    <n v="5602087"/>
    <s v="MEYLIN SRI REJEKI SIMANJUNTAK"/>
    <s v="U7"/>
    <x v="7"/>
    <s v="Syariah Consumer &amp; Emerging Business Banking"/>
    <s v="Syariah Network"/>
    <s v="Syariah - Jakarta &amp; Sumatera South"/>
    <s v="KCS - Syariah - Bogor - Pajajaran - SBG - D3"/>
    <s v="Syariah Mortgage Business Manager"/>
    <s v="Syariah Mortgage Business Manager"/>
    <s v="KCS - Bogor - Pajajaran - SBG"/>
    <s v="BOGOR"/>
    <s v="Jawa Barat"/>
    <d v="1989-05-20T00:00:00"/>
    <d v="2026-04-27T00:00:00"/>
    <s v="Female"/>
    <s v="SBG"/>
    <s v="meylin.simanjuntak@cimbniaga.co.id"/>
    <s v="D-5"/>
    <n v="5601104"/>
    <s v="DYANNE POESPA SARI"/>
    <s v="Syariah Branch Manager - KCS - SBG"/>
    <m/>
    <m/>
    <m/>
    <m/>
    <x v="1"/>
    <m/>
    <m/>
    <x v="1"/>
    <n v="1"/>
    <x v="1"/>
    <e v="#N/A"/>
    <x v="1"/>
    <e v="#N/A"/>
  </r>
  <r>
    <n v="5600496"/>
    <s v="ARIAWAN BISMOKO"/>
    <s v="U7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91-05-28T00:00:00"/>
    <d v="2025-06-10T00:00:00"/>
    <s v="Male"/>
    <s v="SBG"/>
    <s v="ariawan.bismoko@cimbniaga.co.id"/>
    <s v="D-6"/>
    <n v="5602087"/>
    <s v="MEYLIN SRI REJEKI SIMANJUNTAK"/>
    <s v="Syariah Mortgage Business Manager 3 - KCS - SBG"/>
    <m/>
    <m/>
    <m/>
    <m/>
    <x v="1"/>
    <m/>
    <m/>
    <x v="0"/>
    <n v="0"/>
    <x v="0"/>
    <n v="0"/>
    <x v="0"/>
    <n v="0"/>
  </r>
  <r>
    <n v="5601734"/>
    <s v="SILVIA ANGGELITA NUR PUTRI"/>
    <s v="U8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95-03-21T00:00:00"/>
    <d v="2025-12-02T00:00:00"/>
    <s v="Female"/>
    <s v="SBG"/>
    <s v="silvia.putri3@cimbniaga.co.id"/>
    <s v="D-6"/>
    <n v="5601057"/>
    <s v="MIRANTI ANGGITASARI"/>
    <s v="Syariah Mortgage Business Manager 2 - KCS - SBG"/>
    <m/>
    <m/>
    <m/>
    <m/>
    <x v="1"/>
    <m/>
    <m/>
    <x v="0"/>
    <n v="0"/>
    <x v="1"/>
    <e v="#N/A"/>
    <x v="1"/>
    <e v="#N/A"/>
  </r>
  <r>
    <n v="5601306"/>
    <s v="R MOCH FAKHRI ARIFIN"/>
    <s v="U8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97-04-25T00:00:00"/>
    <d v="2025-09-22T00:00:00"/>
    <s v="Male"/>
    <s v="SBG"/>
    <s v="r.arifin@cimbniaga.co.id"/>
    <s v="D-6"/>
    <n v="5601057"/>
    <s v="MIRANTI ANGGITASARI"/>
    <s v="Syariah Mortgage Business Manager 2 - KCS - SBG"/>
    <m/>
    <m/>
    <m/>
    <m/>
    <x v="1"/>
    <m/>
    <m/>
    <x v="0"/>
    <n v="0"/>
    <x v="0"/>
    <n v="0"/>
    <x v="0"/>
    <n v="0"/>
  </r>
  <r>
    <n v="5365260"/>
    <s v="MUHAMMAD HAYKAL ARIABRASTAMA WIRADIKUSUMAH"/>
    <s v="U8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0441"/>
    <s v="MARIA ULFAH"/>
    <s v="U8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89-03-25T00:00:00"/>
    <d v="2022-05-30T00:00:00"/>
    <s v="Female"/>
    <s v="SBG"/>
    <s v="Maria.Ulfah@cimbniaga.co.id"/>
    <s v="D-6"/>
    <n v="3009038"/>
    <s v="HERLIA AJENG PUTRANTI"/>
    <s v="Syariah Mortgage Business Manager 1 - KCS - SBG"/>
    <m/>
    <m/>
    <m/>
    <m/>
    <x v="1"/>
    <m/>
    <m/>
    <x v="0"/>
    <n v="0"/>
    <x v="0"/>
    <n v="0"/>
    <x v="0"/>
    <n v="0"/>
  </r>
  <r>
    <n v="5601950"/>
    <s v="TIRNA WATY DEDDY"/>
    <s v="U8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2166"/>
    <s v="DIAN FIRMANSYAH"/>
    <s v="U8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93-02-05T00:00:00"/>
    <d v="2026-03-16T00:00:00"/>
    <s v="Male"/>
    <s v="SBG"/>
    <s v="dian.firmansyah@cimbniaga.co.id"/>
    <s v="D-6"/>
    <n v="3009038"/>
    <s v="HERLIA AJENG PUTRANTI"/>
    <s v="Syariah Mortgage Business Manager 1 - KCS - SBG"/>
    <m/>
    <m/>
    <m/>
    <m/>
    <x v="1"/>
    <m/>
    <m/>
    <x v="0"/>
    <n v="0"/>
    <x v="1"/>
    <e v="#N/A"/>
    <x v="1"/>
    <e v="#N/A"/>
  </r>
  <r>
    <n v="5397501"/>
    <s v="AULIA LESTARI"/>
    <s v="U9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86-12-08T00:00:00"/>
    <d v="2023-10-09T00:00:00"/>
    <s v="Female"/>
    <s v="SBG"/>
    <s v="aulia.lestari2@cimbniaga.co.id"/>
    <s v="D-6"/>
    <n v="3009038"/>
    <s v="HERLIA AJENG PUTRANTI"/>
    <s v="Syariah Mortgage Business Manager 1 - KCS - SBG"/>
    <m/>
    <m/>
    <m/>
    <m/>
    <x v="1"/>
    <m/>
    <m/>
    <x v="0"/>
    <n v="0"/>
    <x v="0"/>
    <n v="0"/>
    <x v="0"/>
    <n v="0"/>
  </r>
  <r>
    <n v="5393047"/>
    <s v="RINI PRIHATINI"/>
    <s v="U9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99-10-29T00:00:00"/>
    <d v="2023-07-24T00:00:00"/>
    <s v="Female"/>
    <s v="SBG"/>
    <s v="Rini.Prihatini@cimbniaga.co.id"/>
    <s v="D-6"/>
    <n v="3009038"/>
    <s v="HERLIA AJENG PUTRANTI"/>
    <s v="Syariah Mortgage Business Manager 1 - KCS - SBG"/>
    <m/>
    <m/>
    <m/>
    <m/>
    <x v="1"/>
    <m/>
    <m/>
    <x v="0"/>
    <n v="0"/>
    <x v="0"/>
    <n v="0"/>
    <x v="0"/>
    <n v="0"/>
  </r>
  <r>
    <n v="5600744"/>
    <s v="GAGAH BAGUS KARANG WINDU"/>
    <s v="U9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275"/>
    <s v="DEDE MULYATNA"/>
    <s v="U9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84-11-24T00:00:00"/>
    <d v="2025-05-05T00:00:00"/>
    <s v="Male"/>
    <s v="SBG"/>
    <s v="dede.mulyatna@cimbniaga.co.id"/>
    <s v="D-6"/>
    <n v="5601057"/>
    <s v="MIRANTI ANGGITASARI"/>
    <s v="Syariah Mortgage Business Manager 2 - KCS - SBG"/>
    <m/>
    <m/>
    <m/>
    <m/>
    <x v="1"/>
    <m/>
    <m/>
    <x v="0"/>
    <n v="0"/>
    <x v="0"/>
    <n v="0"/>
    <x v="0"/>
    <n v="0"/>
  </r>
  <r>
    <n v="5380013"/>
    <s v="RM HARISMA NUGRAHA"/>
    <s v="U9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1989-11-19T00:00:00"/>
    <d v="2023-01-09T00:00:00"/>
    <s v="Male"/>
    <s v="SBG"/>
    <s v="Harisma.Nugraha@cimbniaga.co.id"/>
    <s v="D-6"/>
    <n v="3009038"/>
    <s v="HERLIA AJENG PUTRANTI"/>
    <s v="Syariah Mortgage Business Manager 1 - KCS - SBG"/>
    <m/>
    <m/>
    <m/>
    <m/>
    <x v="1"/>
    <m/>
    <m/>
    <x v="0"/>
    <n v="0"/>
    <x v="0"/>
    <n v="0"/>
    <x v="0"/>
    <n v="0"/>
  </r>
  <r>
    <n v="5600150"/>
    <s v="ANISA AMALIANI"/>
    <s v="U9"/>
    <x v="7"/>
    <s v="Syariah Consumer &amp; Emerging Business Banking"/>
    <s v="Syariah Network"/>
    <s v="Syariah - Jakarta &amp; Sumatera South"/>
    <s v="KCS - Syariah - Bogor - Pajajaran - SBG - D3"/>
    <s v="Syariah Mortgage Relationship Manager"/>
    <s v="Syariah Mortgage Relationship Manager"/>
    <s v="KCS - Bogor - Pajajaran - SBG"/>
    <s v="BOGOR"/>
    <s v="Jawa Barat"/>
    <d v="2001-07-30T00:00:00"/>
    <d v="2025-04-28T00:00:00"/>
    <s v="Female"/>
    <s v="SBG"/>
    <s v="anisa.amaliani@cimbniaga.co.id"/>
    <s v="D-6"/>
    <n v="5602087"/>
    <s v="MEYLIN SRI REJEKI SIMANJUNTAK"/>
    <s v="Syariah Mortgage Business Manager 3 - KCS - SBG"/>
    <m/>
    <m/>
    <m/>
    <m/>
    <x v="1"/>
    <m/>
    <m/>
    <x v="0"/>
    <n v="0"/>
    <x v="1"/>
    <e v="#N/A"/>
    <x v="1"/>
    <e v="#N/A"/>
  </r>
  <r>
    <n v="5375539"/>
    <s v="ISYE SITI SARAH"/>
    <s v="U8"/>
    <x v="7"/>
    <s v="Syariah Consumer &amp; Emerging Business Banking"/>
    <s v="Syariah Network"/>
    <s v="Syariah - Jakarta &amp; Sumatera South"/>
    <s v="KCS - Syariah - Bogor - Pajajaran - SBG - D3"/>
    <s v="Syariah Preferred Relationship Manager"/>
    <s v="Syariah Preferred Relationship Manager"/>
    <s v="KCS - Bogor - Pajajaran - SBG"/>
    <s v="BOGOR"/>
    <s v="Jawa Barat"/>
    <d v="1992-02-12T00:00:00"/>
    <d v="2022-09-26T00:00:00"/>
    <s v="Female"/>
    <s v="SBG"/>
    <s v="Isye.Sarah@cimbniaga.co.id"/>
    <s v="D-5"/>
    <n v="5601104"/>
    <s v="DYANNE POESPA SARI"/>
    <s v="Syariah Branch Manager - KCS - SBG"/>
    <m/>
    <m/>
    <m/>
    <m/>
    <x v="1"/>
    <m/>
    <m/>
    <x v="0"/>
    <n v="0"/>
    <x v="0"/>
    <n v="0"/>
    <x v="0"/>
    <n v="0"/>
  </r>
  <r>
    <n v="5407036"/>
    <s v="NITA MAYLANTI"/>
    <s v="U8"/>
    <x v="7"/>
    <s v="Syariah Consumer &amp; Emerging Business Banking"/>
    <s v="Syariah Network"/>
    <s v="Syariah - Jakarta &amp; Sumatera South"/>
    <s v="KCS - Syariah - Bogor - Pajajaran - SBG - D3"/>
    <s v="Syariah Preferred Relationship Manager"/>
    <s v="Syariah Preferred Relationship Manager"/>
    <s v="KCS - Bogor - Pajajaran - SBG"/>
    <s v="BOGOR"/>
    <s v="Jawa Barat"/>
    <d v="1980-05-26T00:00:00"/>
    <d v="2024-04-05T00:00:00"/>
    <s v="Female"/>
    <s v="SBG"/>
    <s v="nita.maylanti@cimbniaga.co.id"/>
    <s v="D-5"/>
    <n v="5601104"/>
    <s v="DYANNE POESPA SARI"/>
    <s v="Syariah Branch Manager - KCS - SBG"/>
    <m/>
    <m/>
    <m/>
    <m/>
    <x v="1"/>
    <m/>
    <m/>
    <x v="0"/>
    <n v="0"/>
    <x v="0"/>
    <n v="0"/>
    <x v="0"/>
    <n v="0"/>
  </r>
  <r>
    <n v="5601401"/>
    <s v="SULISTIAWATI"/>
    <s v="U7"/>
    <x v="7"/>
    <s v="Syariah Consumer &amp; Emerging Business Banking"/>
    <s v="Syariah Network"/>
    <s v="Syariah - Jakarta &amp; Sumatera South"/>
    <s v="KCS - Syariah - Bogor - Pajajaran - SBG - D3"/>
    <s v="Syariah Preferred Relationship Manager"/>
    <s v="Syariah Preferred Relationship Manager"/>
    <s v="KCS - Bogor - Pajajaran - SBG"/>
    <s v="BOGOR"/>
    <s v="Jawa Barat"/>
    <d v="1977-05-23T00:00:00"/>
    <d v="2025-10-06T00:00:00"/>
    <s v="Female"/>
    <s v="SBG"/>
    <s v="sulistiawati.sulistiawati@cimbniaga.co.id"/>
    <s v="D-5"/>
    <n v="5601104"/>
    <s v="DYANNE POESPA SARI"/>
    <s v="Syariah Branch Manager - KCS - SBG"/>
    <m/>
    <m/>
    <m/>
    <m/>
    <x v="1"/>
    <m/>
    <m/>
    <x v="0"/>
    <n v="0"/>
    <x v="0"/>
    <n v="0"/>
    <x v="0"/>
    <n v="0"/>
  </r>
  <r>
    <n v="3011728"/>
    <s v="RISWATI ARISTATIA"/>
    <s v="U6"/>
    <x v="7"/>
    <s v="Syariah Consumer &amp; Emerging Business Banking"/>
    <s v="Syariah Network"/>
    <s v="Syariah - Jakarta &amp; Sumatera South"/>
    <s v="KCS - Syariah - Bogor - Pajajaran - SBG - D3"/>
    <s v="Branch Operations &amp; Service Manager"/>
    <s v="Branch Operations &amp; Service Manager"/>
    <s v="KCS - Bogor - Pajajaran - SBG"/>
    <s v="BOGOR"/>
    <s v="Jawa Barat"/>
    <d v="1988-03-10T00:00:00"/>
    <d v="2008-09-16T00:00:00"/>
    <s v="Female"/>
    <s v="SBG"/>
    <s v="RISWATI.ARISTATIA@CIMBNIAGA.CO.ID"/>
    <s v="D-5"/>
    <n v="5601104"/>
    <s v="DYANNE POESPA SARI"/>
    <s v="Syariah Branch Manager - KCS - SBG"/>
    <m/>
    <m/>
    <m/>
    <m/>
    <x v="1"/>
    <m/>
    <m/>
    <x v="0"/>
    <n v="0"/>
    <x v="0"/>
    <n v="0"/>
    <x v="0"/>
    <n v="0"/>
  </r>
  <r>
    <n v="3037072"/>
    <s v="YONA MIROSA"/>
    <s v="U9"/>
    <x v="7"/>
    <s v="Syariah Consumer &amp; Emerging Business Banking"/>
    <s v="Syariah Network"/>
    <s v="Syariah - Jakarta &amp; Sumatera South"/>
    <s v="KCS - Syariah - Bogor - Pajajaran - SBG - D3"/>
    <s v="Customer Service"/>
    <s v="Customer Service"/>
    <s v="KCS - Bogor - Pajajaran - SBG"/>
    <s v="BOGOR"/>
    <s v="Jawa Barat"/>
    <d v="1997-05-13T00:00:00"/>
    <d v="2018-11-19T00:00:00"/>
    <s v="Female"/>
    <s v="SBG"/>
    <s v="YONA.MIROSA@CIMBNIAGA.CO.ID"/>
    <s v="D-6"/>
    <n v="3011728"/>
    <s v="RISWATI ARISTATIA"/>
    <s v="Branch Operations &amp; Service Manager - KCS - SBG"/>
    <m/>
    <m/>
    <m/>
    <m/>
    <x v="1"/>
    <m/>
    <m/>
    <x v="0"/>
    <n v="0"/>
    <x v="0"/>
    <n v="0"/>
    <x v="0"/>
    <n v="0"/>
  </r>
  <r>
    <n v="3034958"/>
    <s v="ANISA RAISANI"/>
    <s v="U9"/>
    <x v="7"/>
    <s v="Syariah Consumer &amp; Emerging Business Banking"/>
    <s v="Syariah Network"/>
    <s v="Syariah - Jakarta &amp; Sumatera South"/>
    <s v="KCS - Syariah - Bogor - Pajajaran - SBG - D3"/>
    <s v="Branch Service Officer"/>
    <s v="Branch Service Officer"/>
    <s v="KCS - Bogor - Pajajaran - SBG"/>
    <s v="BOGOR"/>
    <s v="Jawa Barat"/>
    <d v="1994-11-03T00:00:00"/>
    <d v="2017-12-20T00:00:00"/>
    <s v="Female"/>
    <s v="SBG"/>
    <s v="ANISA.RAISANI@CIMBNIAGA.CO.ID"/>
    <s v="D-6"/>
    <n v="3011728"/>
    <s v="RISWATI ARISTATIA"/>
    <s v="Branch Operations &amp; Service Manager - KCS - SBG"/>
    <m/>
    <m/>
    <m/>
    <m/>
    <x v="1"/>
    <m/>
    <m/>
    <x v="1"/>
    <n v="1"/>
    <x v="0"/>
    <n v="0"/>
    <x v="0"/>
    <n v="0.5"/>
  </r>
  <r>
    <n v="3037118"/>
    <s v="EKA DEWI JAYANTI"/>
    <s v="U6"/>
    <x v="7"/>
    <s v="Syariah Consumer &amp; Emerging Business Banking"/>
    <s v="Syariah Network"/>
    <s v="Syariah - Jakarta &amp; Sumatera South"/>
    <s v="KCS - Syariah - Jakarta - Panglima Polim - SSNT - D3"/>
    <s v="Syariah EBB Business Manager"/>
    <s v="Syariah EBB Business Manager"/>
    <s v="KCS - Jakarta - Panglima Polim - SSNT"/>
    <s v="JAKARTA SELATAN"/>
    <s v="Dki Jakarta"/>
    <d v="1990-01-12T00:00:00"/>
    <d v="2018-12-17T00:00:00"/>
    <s v="Female"/>
    <s v="SSNT"/>
    <s v="EKA.JAYANTI@CIMBNIAGA.CO.ID"/>
    <s v="D-5"/>
    <n v="3025673"/>
    <s v="DHANY RETNOWAHYUNI"/>
    <s v="Syariah Branch Manager - KCS - SSNT"/>
    <m/>
    <m/>
    <m/>
    <m/>
    <x v="1"/>
    <m/>
    <m/>
    <x v="0"/>
    <n v="0"/>
    <x v="0"/>
    <n v="0"/>
    <x v="0"/>
    <n v="0"/>
  </r>
  <r>
    <n v="5601595"/>
    <s v="THEO ADHYAKSA ANWAR"/>
    <s v="U6"/>
    <x v="7"/>
    <s v="Syariah Consumer &amp; Emerging Business Banking"/>
    <s v="Syariah Network"/>
    <s v="Syariah - Jakarta &amp; Sumatera South"/>
    <s v="KCS - Syariah - Jakarta - Panglima Polim - SSNT - D3"/>
    <s v="Syariah EBB Relationship Manager"/>
    <s v="Syariah EBB Relationship Manager"/>
    <s v="KCS - Jakarta - Panglima Polim - SSNT"/>
    <s v="JAKARTA SELATAN"/>
    <s v="Dki Jakarta"/>
    <d v="1993-07-21T00:00:00"/>
    <d v="2025-11-03T00:00:00"/>
    <s v="Male"/>
    <s v="SSNT"/>
    <s v="theo.anwar@cimbniaga.co.id"/>
    <s v="D-6"/>
    <n v="3037118"/>
    <s v="EKA DEWI JAYANTI"/>
    <s v="Network Syariah EBB Business Manager - KCS - SSNT"/>
    <m/>
    <m/>
    <m/>
    <m/>
    <x v="1"/>
    <m/>
    <m/>
    <x v="0"/>
    <n v="0"/>
    <x v="1"/>
    <e v="#N/A"/>
    <x v="1"/>
    <e v="#N/A"/>
  </r>
  <r>
    <n v="5600743"/>
    <s v="SUKMAYUNI"/>
    <s v="U7"/>
    <x v="7"/>
    <s v="Syariah Consumer &amp; Emerging Business Banking"/>
    <s v="Syariah Network"/>
    <s v="Syariah - Jakarta &amp; Sumatera South"/>
    <s v="KCS - Syariah - Jakarta - Panglima Polim - SSNT - D3"/>
    <s v="Syariah EBB Relationship Manager"/>
    <s v="Syariah EBB Relationship Manager"/>
    <s v="KCS - Jakarta - Panglima Polim - SSNT"/>
    <s v="JAKARTA SELATAN"/>
    <s v="Dki Jakarta"/>
    <d v="1985-04-02T00:00:00"/>
    <d v="2025-07-14T00:00:00"/>
    <s v="Female"/>
    <s v="SSNT"/>
    <s v="sukmayuni.sukmayuni@cimbniaga.co.id"/>
    <s v="D-6"/>
    <n v="3037118"/>
    <s v="EKA DEWI JAYANTI"/>
    <s v="Network Syariah EBB Business Manager - KCS - SSNT"/>
    <m/>
    <m/>
    <m/>
    <m/>
    <x v="1"/>
    <m/>
    <m/>
    <x v="0"/>
    <n v="0"/>
    <x v="0"/>
    <n v="0"/>
    <x v="0"/>
    <n v="0"/>
  </r>
  <r>
    <n v="5600416"/>
    <s v="SYIFA AULIA RAMADHAN"/>
    <s v="U9"/>
    <x v="7"/>
    <s v="Syariah Consumer &amp; Emerging Business Banking"/>
    <s v="Syariah Network"/>
    <s v="Syariah - Jakarta &amp; Sumatera South"/>
    <s v="KCS - Syariah - Jakarta - Panglima Polim - SSNT - D3"/>
    <s v="Syariah EBB Relationship Manager"/>
    <s v="Syariah EBB Relationship Manager"/>
    <s v="KCS - Jakarta - Panglima Polim - SSNT"/>
    <s v="JAKARTA SELATAN"/>
    <s v="Dki Jakarta"/>
    <d v="2001-12-08T00:00:00"/>
    <d v="2025-06-10T00:00:00"/>
    <s v="Female"/>
    <s v="SSNT"/>
    <s v="Syifa.Ramadhan@cimbniaga.co.id"/>
    <s v="D-6"/>
    <n v="3037118"/>
    <s v="EKA DEWI JAYANTI"/>
    <s v="Network Syariah EBB Business Manager - KCS - SSNT"/>
    <m/>
    <m/>
    <m/>
    <m/>
    <x v="1"/>
    <m/>
    <m/>
    <x v="0"/>
    <n v="0"/>
    <x v="1"/>
    <e v="#N/A"/>
    <x v="1"/>
    <e v="#N/A"/>
  </r>
  <r>
    <n v="5600468"/>
    <s v="ANWAR BARI IBRAHIM"/>
    <s v="U9"/>
    <x v="7"/>
    <s v="Syariah Consumer &amp; Emerging Business Banking"/>
    <s v="Syariah Network"/>
    <s v="Syariah - Jakarta &amp; Sumatera South"/>
    <s v="KCS - Syariah - Jakarta - Panglima Polim - SSNT - D3"/>
    <s v="Syariah EBB Relationship Manager"/>
    <s v="Syariah EBB Relationship Manager"/>
    <s v="KCS - Jakarta - Panglima Polim - SSNT"/>
    <s v="JAKARTA SELATAN"/>
    <s v="Dki Jakarta"/>
    <d v="1998-06-07T00:00:00"/>
    <d v="2025-06-10T00:00:00"/>
    <s v="Male"/>
    <s v="SSNT"/>
    <s v="Anwar.Ibrahim@cimbniaga.co.id"/>
    <s v="D-6"/>
    <n v="3037118"/>
    <s v="EKA DEWI JAYANTI"/>
    <s v="Network Syariah EBB Business Manager - KCS - SSNT"/>
    <m/>
    <m/>
    <m/>
    <m/>
    <x v="1"/>
    <m/>
    <m/>
    <x v="0"/>
    <n v="0"/>
    <x v="1"/>
    <e v="#N/A"/>
    <x v="1"/>
    <e v="#N/A"/>
  </r>
  <r>
    <n v="5601808"/>
    <s v="KARTIKA ROSALINA"/>
    <s v="U6"/>
    <x v="7"/>
    <s v="Syariah Consumer &amp; Emerging Business Banking"/>
    <s v="Syariah Network"/>
    <s v="Syariah - Jakarta &amp; Sumatera South"/>
    <s v="KCS - Syariah - Jakarta - Panglima Polim - SSNT - D3"/>
    <s v="Syariah Mortgage Business Manager"/>
    <s v="Syariah Mortgage Business Manager"/>
    <s v="KCS - Jakarta - Panglima Polim - SSNT"/>
    <s v="JAKARTA SELATAN"/>
    <s v="Dki Jakarta"/>
    <d v="1986-04-09T00:00:00"/>
    <d v="2025-12-08T00:00:00"/>
    <s v="Female"/>
    <s v="SSNT"/>
    <s v="kartika.rosalina@cimbniaga.co.id"/>
    <s v="D-5"/>
    <n v="3025673"/>
    <s v="DHANY RETNOWAHYUNI"/>
    <s v="Syariah Branch Manager - KCS - SSNT"/>
    <m/>
    <m/>
    <m/>
    <m/>
    <x v="1"/>
    <m/>
    <m/>
    <x v="0"/>
    <n v="0"/>
    <x v="1"/>
    <e v="#N/A"/>
    <x v="1"/>
    <e v="#N/A"/>
  </r>
  <r>
    <n v="5601056"/>
    <s v="SILVY AMELIA"/>
    <s v="U6"/>
    <x v="7"/>
    <s v="Syariah Consumer &amp; Emerging Business Banking"/>
    <s v="Syariah Network"/>
    <s v="Syariah - Jakarta &amp; Sumatera South"/>
    <s v="KCS - Syariah - Jakarta - Panglima Polim - SSNT - D3"/>
    <s v="Syariah Mortgage Business Manager"/>
    <s v="Syariah Mortgage Business Manager"/>
    <s v="KCS - Jakarta - Panglima Polim - SSNT"/>
    <s v="JAKARTA SELATAN"/>
    <s v="Dki Jakarta"/>
    <d v="1989-04-08T00:00:00"/>
    <d v="2025-08-25T00:00:00"/>
    <s v="Female"/>
    <s v="SSNT"/>
    <s v="silvy.amelia@cimbniaga.co.id"/>
    <s v="D-5"/>
    <n v="3025673"/>
    <s v="DHANY RETNOWAHYUNI"/>
    <s v="Syariah Branch Manager - KCS - SSNT"/>
    <m/>
    <m/>
    <m/>
    <m/>
    <x v="1"/>
    <m/>
    <m/>
    <x v="0"/>
    <n v="0"/>
    <x v="0"/>
    <n v="0"/>
    <x v="0"/>
    <n v="0"/>
  </r>
  <r>
    <n v="5601064"/>
    <s v="WIKE KARTIKASARI"/>
    <s v="U8"/>
    <x v="7"/>
    <s v="Syariah Consumer &amp; Emerging Business Banking"/>
    <s v="Syariah Network"/>
    <s v="Syariah - Jakarta &amp; Sumatera South"/>
    <s v="KCS - Syariah - Jakarta - Panglima Polim - SSNT - D3"/>
    <s v="Syariah Mortgage Relationship Manager"/>
    <s v="Syariah Mortgage Relationship Manager"/>
    <s v="KCS - Jakarta - Panglima Polim - SSNT"/>
    <s v="JAKARTA SELATAN"/>
    <s v="Dki Jakarta"/>
    <d v="1983-11-20T00:00:00"/>
    <d v="2025-08-25T00:00:00"/>
    <s v="Female"/>
    <s v="SSNT"/>
    <s v="wike.kartikasari@cimbniaga.co.id"/>
    <s v="D-6"/>
    <n v="5601056"/>
    <s v="SILVY AMELIA"/>
    <s v="Syariah Mortgage Business Manager 2 - KCS - SSNT"/>
    <m/>
    <m/>
    <m/>
    <m/>
    <x v="1"/>
    <m/>
    <m/>
    <x v="0"/>
    <n v="0"/>
    <x v="0"/>
    <n v="0"/>
    <x v="0"/>
    <n v="0"/>
  </r>
  <r>
    <n v="5601813"/>
    <s v="CAHAYA MEY LINDA GIRSANG"/>
    <s v="U8"/>
    <x v="7"/>
    <s v="Syariah Consumer &amp; Emerging Business Banking"/>
    <s v="Syariah Network"/>
    <s v="Syariah - Jakarta &amp; Sumatera South"/>
    <s v="KCS - Syariah - Jakarta - Panglima Polim - SSNT - D3"/>
    <s v="Syariah Mortgage Relationship Manager"/>
    <s v="Syariah Mortgage Relationship Manager"/>
    <s v="KCS - Jakarta - Panglima Polim - SSNT"/>
    <s v="JAKARTA SELATAN"/>
    <s v="Dki Jakarta"/>
    <d v="1992-05-08T00:00:00"/>
    <d v="2025-12-08T00:00:00"/>
    <s v="Female"/>
    <s v="SSNT"/>
    <s v="cahaya.girsang@cimbniaga.co.id"/>
    <s v="D-6"/>
    <n v="5601808"/>
    <s v="KARTIKA ROSALINA"/>
    <s v="Syariah Mortgage Business Manager 1 - KCS - SSNT"/>
    <m/>
    <m/>
    <m/>
    <m/>
    <x v="1"/>
    <m/>
    <m/>
    <x v="1"/>
    <n v="1"/>
    <x v="1"/>
    <e v="#N/A"/>
    <x v="1"/>
    <e v="#N/A"/>
  </r>
  <r>
    <n v="5601825"/>
    <s v="NURUL ARIANI"/>
    <s v="U8"/>
    <x v="7"/>
    <s v="Syariah Consumer &amp; Emerging Business Banking"/>
    <s v="Syariah Network"/>
    <s v="Syariah - Jakarta &amp; Sumatera South"/>
    <s v="KCS - Syariah - Jakarta - Panglima Polim - SSNT - D3"/>
    <s v="Syariah Mortgage Relationship Manager"/>
    <s v="Syariah Mortgage Relationship Manager"/>
    <s v="KCS - Jakarta - Panglima Polim - SSNT"/>
    <s v="JAKARTA SELATAN"/>
    <s v="Dki Jakarta"/>
    <d v="1996-01-16T00:00:00"/>
    <d v="2026-01-05T00:00:00"/>
    <s v="Female"/>
    <s v="SSNT"/>
    <s v="nurul.ariani@cimbniaga.co.id"/>
    <s v="D-6"/>
    <n v="5601808"/>
    <s v="KARTIKA ROSALINA"/>
    <s v="Syariah Mortgage Business Manager 1 - KCS - SSNT"/>
    <m/>
    <m/>
    <m/>
    <m/>
    <x v="1"/>
    <m/>
    <m/>
    <x v="0"/>
    <n v="0"/>
    <x v="1"/>
    <e v="#N/A"/>
    <x v="1"/>
    <e v="#N/A"/>
  </r>
  <r>
    <n v="5601235"/>
    <s v="WAHYU SANTOSO"/>
    <s v="U8"/>
    <x v="7"/>
    <s v="Syariah Consumer &amp; Emerging Business Banking"/>
    <s v="Syariah Network"/>
    <s v="Syariah - Jakarta &amp; Sumatera South"/>
    <s v="KCS - Syariah - Jakarta - Panglima Polim - SSNT - D3"/>
    <s v="Syariah Mortgage Relationship Manager"/>
    <s v="Syariah Mortgage Relationship Manager"/>
    <s v="KCS - Jakarta - Panglima Polim - SSNT"/>
    <s v="JAKARTA SELATAN"/>
    <s v="Dki Jakarta"/>
    <d v="1985-07-02T00:00:00"/>
    <d v="2025-09-15T00:00:00"/>
    <s v="Male"/>
    <s v="SSNT"/>
    <s v="wahyu.santoso2@cimbniaga.co.id"/>
    <s v="D-6"/>
    <n v="5601808"/>
    <s v="KARTIKA ROSALINA"/>
    <s v="Syariah Mortgage Business Manager 1 - KCS - SSNT"/>
    <m/>
    <m/>
    <m/>
    <m/>
    <x v="1"/>
    <m/>
    <m/>
    <x v="0"/>
    <n v="0"/>
    <x v="0"/>
    <n v="0"/>
    <x v="0"/>
    <n v="0"/>
  </r>
  <r>
    <n v="5602051"/>
    <s v="ZAMIYATUL MUSLIM"/>
    <s v="U8"/>
    <x v="7"/>
    <s v="Syariah Consumer &amp; Emerging Business Banking"/>
    <s v="Syariah Network"/>
    <s v="Syariah - Jakarta &amp; Sumatera South"/>
    <s v="KCS - Syariah - Jakarta - Panglima Polim - SSNT - D3"/>
    <s v="Syariah Mortgage Relationship Manager"/>
    <s v="Syariah Mortgage Relationship Manager"/>
    <s v="KCS - Jakarta - Panglima Polim - SSNT"/>
    <s v="JAKARTA SELATAN"/>
    <s v="Dki Jakarta"/>
    <d v="1984-12-28T00:00:00"/>
    <d v="2026-03-02T00:00:00"/>
    <s v="Male"/>
    <s v="SSNT"/>
    <s v="zamiyatul.muslim@cimbniaga.co.id"/>
    <s v="D-6"/>
    <n v="5601056"/>
    <s v="SILVY AMELIA"/>
    <s v="Syariah Mortgage Business Manager 2 - KCS - SSNT"/>
    <m/>
    <m/>
    <m/>
    <m/>
    <x v="1"/>
    <m/>
    <m/>
    <x v="0"/>
    <n v="0"/>
    <x v="1"/>
    <e v="#N/A"/>
    <x v="1"/>
    <e v="#N/A"/>
  </r>
  <r>
    <n v="5600153"/>
    <s v="FAIZ RAMADHAN"/>
    <s v="U9"/>
    <x v="7"/>
    <s v="Syariah Consumer &amp; Emerging Business Banking"/>
    <s v="Syariah Network"/>
    <s v="Syariah - Jakarta &amp; Sumatera South"/>
    <s v="KCS - Syariah - Jakarta - Panglima Polim - SSNT - D3"/>
    <s v="Syariah Mortgage Relationship Manager"/>
    <s v="Syariah Mortgage Relationship Manager"/>
    <s v="KCS - Jakarta - Panglima Polim - SSNT"/>
    <s v="JAKARTA SELATAN"/>
    <s v="Dki Jakarta"/>
    <d v="1999-12-25T00:00:00"/>
    <d v="2025-04-28T00:00:00"/>
    <s v="Male"/>
    <s v="SSNT"/>
    <s v="faiz.ramadhan@cimbniaga.co.id"/>
    <s v="D-6"/>
    <n v="5601808"/>
    <s v="KARTIKA ROSALINA"/>
    <s v="Syariah Mortgage Business Manager 1 - KCS - SSNT"/>
    <m/>
    <m/>
    <m/>
    <m/>
    <x v="1"/>
    <m/>
    <m/>
    <x v="0"/>
    <n v="0"/>
    <x v="1"/>
    <e v="#N/A"/>
    <x v="1"/>
    <e v="#N/A"/>
  </r>
  <r>
    <n v="5600151"/>
    <s v="AHMAD KAMIL"/>
    <s v="U9"/>
    <x v="7"/>
    <s v="Syariah Consumer &amp; Emerging Business Banking"/>
    <s v="Syariah Network"/>
    <s v="Syariah - Jakarta &amp; Sumatera South"/>
    <s v="KCS - Syariah - Jakarta - Panglima Polim - SSNT - D3"/>
    <s v="Syariah Mortgage Relationship Manager"/>
    <s v="Syariah Mortgage Relationship Manager"/>
    <s v="KCS - Jakarta - Panglima Polim - SSNT"/>
    <s v="JAKARTA SELATAN"/>
    <s v="Dki Jakarta"/>
    <d v="2001-07-21T00:00:00"/>
    <d v="2025-04-28T00:00:00"/>
    <s v="Male"/>
    <s v="SSNT"/>
    <s v="ahmad.kamil@cimbniaga.co.id"/>
    <s v="D-6"/>
    <n v="5601056"/>
    <s v="SILVY AMELIA"/>
    <s v="Syariah Mortgage Business Manager 2 - KCS - SSNT"/>
    <m/>
    <m/>
    <m/>
    <m/>
    <x v="1"/>
    <m/>
    <m/>
    <x v="0"/>
    <n v="0"/>
    <x v="1"/>
    <e v="#N/A"/>
    <x v="1"/>
    <e v="#N/A"/>
  </r>
  <r>
    <n v="5600072"/>
    <s v="SARI ASTUTI"/>
    <s v="U6"/>
    <x v="7"/>
    <s v="Syariah Consumer &amp; Emerging Business Banking"/>
    <s v="Syariah Network"/>
    <s v="Syariah - Jakarta &amp; Sumatera South"/>
    <s v="KCS - Syariah - Jakarta - Panglima Polim - SSNT - D3"/>
    <s v="Syariah Preferred Business Manager"/>
    <s v="Syariah Preferred Business Manager"/>
    <s v="KCS - Jakarta - Panglima Polim - SSNT"/>
    <s v="JAKARTA SELATAN"/>
    <s v="Dki Jakarta"/>
    <d v="1991-01-25T00:00:00"/>
    <d v="2025-04-28T00:00:00"/>
    <s v="Female"/>
    <s v="SSNT"/>
    <s v="sari.astuti@cimbniaga.co.id"/>
    <s v="D-5"/>
    <n v="3025673"/>
    <s v="DHANY RETNOWAHYUNI"/>
    <s v="Syariah Branch Manager - KCS - SSNT"/>
    <m/>
    <m/>
    <m/>
    <m/>
    <x v="1"/>
    <m/>
    <m/>
    <x v="0"/>
    <n v="0.1"/>
    <x v="0"/>
    <n v="0"/>
    <x v="0"/>
    <n v="0.05"/>
  </r>
  <r>
    <n v="3012693"/>
    <s v="ANITA YULIANTI"/>
    <s v="U7"/>
    <x v="7"/>
    <s v="Syariah Consumer &amp; Emerging Business Banking"/>
    <s v="Syariah Network"/>
    <s v="Syariah - Jakarta &amp; Sumatera South"/>
    <s v="KCS - Syariah - Jakarta - Panglima Polim - SSNT - D3"/>
    <s v="Syariah Preferred Relationship Manager"/>
    <s v="Syariah Preferred Relationship Manager"/>
    <s v="KCS - Jakarta - Panglima Polim - SSNT"/>
    <s v="JAKARTA SELATAN"/>
    <s v="Dki Jakarta"/>
    <d v="1985-07-28T00:00:00"/>
    <d v="2009-12-01T00:00:00"/>
    <s v="Female"/>
    <s v="SSNT"/>
    <s v="Anita.Yulianti@cimbniaga.co.id"/>
    <s v="D-6"/>
    <n v="5600072"/>
    <s v="SARI ASTUTI"/>
    <s v="Syariah Preferred Business Manager - KCS - SSNT"/>
    <m/>
    <m/>
    <m/>
    <m/>
    <x v="1"/>
    <m/>
    <m/>
    <x v="0"/>
    <n v="0"/>
    <x v="0"/>
    <n v="0"/>
    <x v="0"/>
    <n v="0"/>
  </r>
  <r>
    <n v="5424344"/>
    <s v="RINA NOVIYANTI"/>
    <s v="U8"/>
    <x v="7"/>
    <s v="Syariah Consumer &amp; Emerging Business Banking"/>
    <s v="Syariah Network"/>
    <s v="Syariah - Jakarta &amp; Sumatera South"/>
    <s v="KCS - Syariah - Jakarta - Panglima Polim - SSNT - D3"/>
    <s v="Syariah Preferred Relationship Manager"/>
    <s v="Syariah Preferred Relationship Manager"/>
    <s v="KCS - Jakarta - Panglima Polim - SSNT"/>
    <s v="JAKARTA SELATAN"/>
    <s v="Dki Jakarta"/>
    <d v="1996-11-22T00:00:00"/>
    <d v="2025-04-14T00:00:00"/>
    <s v="Female"/>
    <s v="SSNT"/>
    <s v="rina.noviyanti@cimbniaga.co.id"/>
    <s v="D-6"/>
    <n v="5600072"/>
    <s v="SARI ASTUTI"/>
    <s v="Syariah Preferred Business Manager - KCS - SSNT"/>
    <m/>
    <m/>
    <m/>
    <m/>
    <x v="1"/>
    <m/>
    <m/>
    <x v="0"/>
    <n v="0.1"/>
    <x v="0"/>
    <n v="0"/>
    <x v="0"/>
    <n v="0.05"/>
  </r>
  <r>
    <n v="3026699"/>
    <s v="RINA ROSDIANA SARI"/>
    <s v="U8"/>
    <x v="7"/>
    <s v="Syariah Consumer &amp; Emerging Business Banking"/>
    <s v="Syariah Network"/>
    <s v="Syariah - Jakarta &amp; Sumatera South"/>
    <s v="KCS - Syariah - Jakarta - Panglima Polim - SSNT - D3"/>
    <s v="Syariah Preferred Relationship Manager"/>
    <s v="Syariah Preferred Relationship Manager"/>
    <s v="KCS - Jakarta - Panglima Polim - SSNT"/>
    <s v="JAKARTA SELATAN"/>
    <s v="Dki Jakarta"/>
    <d v="1990-04-12T00:00:00"/>
    <d v="2014-06-23T00:00:00"/>
    <s v="Female"/>
    <s v="SSNT"/>
    <s v="RINA.SARI2@CIMBNIAGA.CO.ID"/>
    <s v="D-6"/>
    <n v="5600072"/>
    <s v="SARI ASTUTI"/>
    <s v="Syariah Preferred Business Manager - KCS - SSNT"/>
    <m/>
    <m/>
    <m/>
    <m/>
    <x v="1"/>
    <m/>
    <m/>
    <x v="0"/>
    <n v="0"/>
    <x v="0"/>
    <n v="0"/>
    <x v="0"/>
    <n v="0"/>
  </r>
  <r>
    <n v="5412221"/>
    <s v="ABDUL QURNEN"/>
    <s v="U8"/>
    <x v="7"/>
    <s v="Syariah Consumer &amp; Emerging Business Banking"/>
    <s v="Syariah Network"/>
    <s v="Syariah - Jakarta &amp; Sumatera South"/>
    <s v="KCS - Syariah - Jakarta - Panglima Polim - SSNT - D3"/>
    <s v="Syariah Preferred Relationship Manager"/>
    <s v="Syariah Preferred Relationship Manager"/>
    <s v="KCS - Jakarta - Panglima Polim - SSNT"/>
    <s v="JAKARTA SELATAN"/>
    <s v="Dki Jakarta"/>
    <d v="1993-05-03T00:00:00"/>
    <d v="2024-08-05T00:00:00"/>
    <s v="Male"/>
    <s v="SSNT"/>
    <s v="abdul.qurnen@cimbniaga.co.id"/>
    <s v="D-6"/>
    <n v="5600072"/>
    <s v="SARI ASTUTI"/>
    <s v="Syariah Preferred Business Manager - KCS - SSNT"/>
    <m/>
    <m/>
    <m/>
    <m/>
    <x v="1"/>
    <m/>
    <m/>
    <x v="0"/>
    <n v="0"/>
    <x v="0"/>
    <n v="0"/>
    <x v="0"/>
    <n v="0"/>
  </r>
  <r>
    <n v="3003728"/>
    <s v="SRI MURNI INDRIANI"/>
    <s v="U6"/>
    <x v="7"/>
    <s v="Syariah Consumer &amp; Emerging Business Banking"/>
    <s v="Syariah Network"/>
    <s v="Syariah - Jakarta &amp; Sumatera South"/>
    <s v="KCS - Syariah - Jakarta - Panglima Polim - SSNT - D3"/>
    <s v="Branch Operations &amp; Service Manager"/>
    <s v="Branch Operations &amp; Service Manager"/>
    <s v="KCS - Jakarta - Panglima Polim - SSNT"/>
    <s v="JAKARTA SELATAN"/>
    <s v="Dki Jakarta"/>
    <d v="1973-05-21T00:00:00"/>
    <d v="1996-06-03T00:00:00"/>
    <s v="Female"/>
    <s v="SSNT"/>
    <s v="SRIMURNI.INDRIANI@CIMBNIAGA.CO.ID"/>
    <s v="D-5"/>
    <n v="3025673"/>
    <s v="DHANY RETNOWAHYUNI"/>
    <s v="Syariah Branch Manager - KCS - SSNT"/>
    <m/>
    <m/>
    <m/>
    <m/>
    <x v="1"/>
    <m/>
    <m/>
    <x v="0"/>
    <n v="0"/>
    <x v="0"/>
    <n v="0"/>
    <x v="0"/>
    <n v="0"/>
  </r>
  <r>
    <n v="3004955"/>
    <s v="POPY SOFIYANTY"/>
    <s v="U8"/>
    <x v="7"/>
    <s v="Syariah Consumer &amp; Emerging Business Banking"/>
    <s v="Syariah Network"/>
    <s v="Syariah - Jakarta &amp; Sumatera South"/>
    <s v="KCS - Syariah - Jakarta - Panglima Polim - SSNT - D3"/>
    <s v="Branch Service Officer"/>
    <s v="Branch Service Officer"/>
    <s v="KCS - Jakarta - Panglima Polim - SSNT"/>
    <s v="JAKARTA SELATAN"/>
    <s v="Dki Jakarta"/>
    <d v="1971-10-11T00:00:00"/>
    <d v="1999-12-01T00:00:00"/>
    <s v="Female"/>
    <s v="SSNT"/>
    <s v="POPY.SOFIYANTY@CIMBNIAGA.CO.ID"/>
    <s v="D-6"/>
    <n v="3003728"/>
    <s v="SRI MURNI INDRIANI"/>
    <s v="Branch Operations &amp; Service Manager - KCS - SSNT"/>
    <m/>
    <m/>
    <m/>
    <m/>
    <x v="1"/>
    <m/>
    <m/>
    <x v="0"/>
    <n v="0"/>
    <x v="0"/>
    <n v="0"/>
    <x v="0"/>
    <n v="0"/>
  </r>
  <r>
    <n v="3039346"/>
    <s v="RUSYDINA"/>
    <s v="U9"/>
    <x v="7"/>
    <s v="Syariah Consumer &amp; Emerging Business Banking"/>
    <s v="Syariah Network"/>
    <s v="Syariah - Jakarta &amp; Sumatera South"/>
    <s v="KCS - Syariah - Jakarta - Panglima Polim - SSNT - D3"/>
    <s v="Customer Service"/>
    <s v="Customer Service"/>
    <s v="KCS - Jakarta - Panglima Polim - SSNT"/>
    <s v="JAKARTA SELATAN"/>
    <s v="Dki Jakarta"/>
    <d v="1998-01-05T00:00:00"/>
    <d v="2019-10-14T00:00:00"/>
    <s v="Female"/>
    <s v="SSNT"/>
    <s v="RUSYDINA.RUSYDINA@CIMBNIAGA.CO.ID"/>
    <s v="D-6"/>
    <n v="3003728"/>
    <s v="SRI MURNI INDRIANI"/>
    <s v="Branch Operations &amp; Service Manager - KCS - SSNT"/>
    <m/>
    <m/>
    <m/>
    <m/>
    <x v="1"/>
    <m/>
    <m/>
    <x v="0"/>
    <n v="0"/>
    <x v="0"/>
    <n v="0"/>
    <x v="0"/>
    <n v="0"/>
  </r>
  <r>
    <n v="5373650"/>
    <s v="SUCI NUR RAHMA"/>
    <s v="U9"/>
    <x v="7"/>
    <s v="Syariah Consumer &amp; Emerging Business Banking"/>
    <s v="Syariah Network"/>
    <s v="Syariah - Jakarta &amp; Sumatera South"/>
    <s v="KCS - Syariah - Jakarta Menara Sudirman - SMD - D3"/>
    <s v="Customer Service"/>
    <s v="Customer Service"/>
    <s v="KCS - Jakarta Menara Sudirman - SMD"/>
    <s v="JAKARTA SELATAN"/>
    <s v="Dki Jakarta"/>
    <d v="1999-12-30T00:00:00"/>
    <d v="2022-08-01T00:00:00"/>
    <s v="Female"/>
    <s v="SMD"/>
    <s v="Suci.Rahma@cimbniaga.co.id"/>
    <s v="D-6"/>
    <n v="3017742"/>
    <s v="OKE RICKY TUJU"/>
    <s v="Branch Operations &amp; Service Manager - KCS - SMD"/>
    <m/>
    <m/>
    <m/>
    <m/>
    <x v="1"/>
    <m/>
    <m/>
    <x v="0"/>
    <n v="0"/>
    <x v="0"/>
    <n v="0"/>
    <x v="0"/>
    <n v="0"/>
  </r>
  <r>
    <n v="3041441"/>
    <s v="ISTI PUTRI PAMUNGKAS"/>
    <s v="U10"/>
    <x v="7"/>
    <s v="Syariah Consumer &amp; Emerging Business Banking"/>
    <s v="Syariah Network"/>
    <s v="Syariah - Jakarta &amp; Sumatera South"/>
    <s v="KCS - Syariah - Jakarta - Panglima Polim - SSNT - D3"/>
    <s v="Teller"/>
    <s v="Teller"/>
    <s v="KCS - Jakarta - Panglima Polim - SSNT"/>
    <s v="JAKARTA SELATAN"/>
    <s v="Dki Jakarta"/>
    <d v="1994-03-09T00:00:00"/>
    <d v="2020-06-29T00:00:00"/>
    <s v="Female"/>
    <s v="SSNT"/>
    <s v="ISTI.PAMUNGKAS@CIMBNIAGA.CO.ID"/>
    <s v="D-6"/>
    <n v="3003728"/>
    <s v="SRI MURNI INDRIANI"/>
    <s v="Branch Operations &amp; Service Manager - KCS - SSNT"/>
    <m/>
    <m/>
    <m/>
    <m/>
    <x v="1"/>
    <m/>
    <m/>
    <x v="1"/>
    <n v="1"/>
    <x v="0"/>
    <n v="0"/>
    <x v="0"/>
    <n v="0.5"/>
  </r>
  <r>
    <n v="5600603"/>
    <s v="PANDU ADIGUNA"/>
    <s v="U5"/>
    <x v="7"/>
    <s v="Syariah Consumer &amp; Emerging Business Banking"/>
    <s v="Syariah Network"/>
    <s v="Syariah - Jakarta &amp; Sumatera South"/>
    <s v="KCS - Syariah - Jakarta Menara Sudirman - SMD - D3"/>
    <s v="Syariah EBB Business Manager"/>
    <s v="Syariah EBB Business Manager"/>
    <s v="KCS - Jakarta Menara Sudirman - SMD"/>
    <s v="JAKARTA SELATAN"/>
    <s v="Dki Jakarta"/>
    <d v="1989-05-19T00:00:00"/>
    <d v="2025-07-28T00:00:00"/>
    <s v="Male"/>
    <s v="SMD"/>
    <s v="pandu.adiguna@cimbniaga.co.id"/>
    <s v="D-5"/>
    <n v="3019261"/>
    <s v="ARIE WIBOWO MERDEKA MP"/>
    <s v="Syariah Branch Manager - KCS - SMD"/>
    <m/>
    <m/>
    <m/>
    <m/>
    <x v="1"/>
    <m/>
    <m/>
    <x v="0"/>
    <n v="0"/>
    <x v="0"/>
    <n v="0"/>
    <x v="0"/>
    <n v="0"/>
  </r>
  <r>
    <n v="5370303"/>
    <s v="SARAH RIANDITA SUMARSONO"/>
    <s v="U6"/>
    <x v="7"/>
    <s v="Syariah Consumer &amp; Emerging Business Banking"/>
    <s v="Syariah Network"/>
    <s v="Syariah - Jakarta &amp; Sumatera South"/>
    <s v="KCS - Syariah - Jakarta Menara Sudirman - SMD - D3"/>
    <s v="Syariah EBB Business Manager"/>
    <s v="Syariah EBB Business Manager"/>
    <s v="KCS - Jakarta Menara Sudirman - SMD"/>
    <s v="JAKARTA SELATAN"/>
    <s v="Dki Jakarta"/>
    <d v="1987-12-31T00:00:00"/>
    <d v="2022-06-06T00:00:00"/>
    <s v="Female"/>
    <s v="SMD"/>
    <s v="Sarah.Sumarsono@cimbniaga.co.id"/>
    <s v="D-5"/>
    <n v="3019261"/>
    <s v="ARIE WIBOWO MERDEKA MP"/>
    <s v="Syariah Branch Manager - KCS - SMD"/>
    <m/>
    <m/>
    <m/>
    <m/>
    <x v="1"/>
    <m/>
    <m/>
    <x v="0"/>
    <n v="0"/>
    <x v="0"/>
    <n v="0"/>
    <x v="0"/>
    <n v="0"/>
  </r>
  <r>
    <n v="5600204"/>
    <s v="FEBRI RAMADHAN"/>
    <s v="U6"/>
    <x v="7"/>
    <s v="Syariah Consumer &amp; Emerging Business Banking"/>
    <s v="Syariah Network"/>
    <s v="Syariah - Jakarta &amp; Sumatera South"/>
    <s v="KCS - Syariah - Jakarta Menara Sudirman - SMD - D3"/>
    <s v="Syariah EBB Relationship Manager"/>
    <s v="Syariah EBB Relationship Manager"/>
    <s v="KCS - Jakarta Menara Sudirman - SMD"/>
    <s v="JAKARTA SELATAN"/>
    <s v="Dki Jakarta"/>
    <d v="1993-02-28T00:00:00"/>
    <d v="2025-05-19T00:00:00"/>
    <s v="Male"/>
    <s v="SMD"/>
    <s v="febri.ramadhan@cimbniaga.co.id"/>
    <s v="D-6"/>
    <n v="5370303"/>
    <s v="SARAH RIANDITA SUMARSONO"/>
    <s v="Network Syariah EBB Business Manager 2 - KCS - SMD"/>
    <m/>
    <m/>
    <m/>
    <m/>
    <x v="1"/>
    <m/>
    <m/>
    <x v="0"/>
    <n v="0"/>
    <x v="0"/>
    <n v="0"/>
    <x v="0"/>
    <n v="0"/>
  </r>
  <r>
    <n v="5600339"/>
    <s v="RIZKI PRATAMA WIJAYA"/>
    <s v="U7"/>
    <x v="7"/>
    <s v="Syariah Consumer &amp; Emerging Business Banking"/>
    <s v="Syariah Network"/>
    <s v="Syariah - Jakarta &amp; Sumatera South"/>
    <s v="KCS - Syariah - Jakarta Menara Sudirman - SMD - D3"/>
    <s v="Syariah EBB Relationship Manager"/>
    <s v="Syariah EBB Relationship Manager"/>
    <s v="KCS - Jakarta Menara Sudirman - SMD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0798"/>
    <s v="NAUFAL MUHAMMAD THUFAIL"/>
    <s v="U7"/>
    <x v="7"/>
    <s v="Syariah Consumer &amp; Emerging Business Banking"/>
    <s v="Syariah Network"/>
    <s v="Syariah - Jakarta &amp; Sumatera South"/>
    <s v="KCS - Syariah - Jakarta Menara Sudirman - SMD - D3"/>
    <s v="Syariah EBB Relationship Manager"/>
    <s v="Syariah EBB Relationship Manager"/>
    <s v="KCS - Jakarta Menara Sudirman - SMD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601420"/>
    <s v="FITRIA DINAR ANGGREANI"/>
    <s v="U7"/>
    <x v="7"/>
    <s v="Syariah Consumer &amp; Emerging Business Banking"/>
    <s v="Syariah Network"/>
    <s v="Syariah - Jakarta &amp; Sumatera South"/>
    <s v="KCS - Syariah - Jakarta Menara Sudirman - SMD - D3"/>
    <s v="Syariah EBB Relationship Manager"/>
    <s v="Syariah EBB Relationship Manager"/>
    <s v="KCS - Jakarta Menara Sudirman - SMD"/>
    <s v="JAKARTA SELATAN"/>
    <s v="Dki Jakarta"/>
    <d v="1999-01-17T00:00:00"/>
    <d v="2026-01-19T00:00:00"/>
    <s v="Female"/>
    <s v="SMD"/>
    <s v="fitria.anggreani@cimbniaga.co.id"/>
    <s v="D-6"/>
    <n v="5600603"/>
    <s v="PANDU ADIGUNA"/>
    <s v="Network Syariah EBB Business Manager - KCS - SMD"/>
    <m/>
    <m/>
    <m/>
    <m/>
    <x v="1"/>
    <m/>
    <m/>
    <x v="0"/>
    <n v="0"/>
    <x v="1"/>
    <e v="#N/A"/>
    <x v="1"/>
    <e v="#N/A"/>
  </r>
  <r>
    <n v="5601922"/>
    <s v="AFIF FUDDIN"/>
    <s v="U7"/>
    <x v="7"/>
    <s v="Syariah Consumer &amp; Emerging Business Banking"/>
    <s v="Syariah Network"/>
    <s v="Syariah - Jakarta &amp; Sumatera South"/>
    <s v="KCS - Syariah - Jakarta Menara Sudirman - SMD - D3"/>
    <s v="Syariah EBB Relationship Manager"/>
    <s v="Syariah EBB Relationship Manager"/>
    <s v="KCS - Jakarta Menara Sudirman - SMD"/>
    <s v="JAKARTA SELATAN"/>
    <s v="Dki Jakarta"/>
    <d v="1988-12-27T00:00:00"/>
    <d v="2026-01-26T00:00:00"/>
    <s v="Male"/>
    <s v="SMD"/>
    <s v="afif.fuddin@cimbniaga.co.id"/>
    <s v="D-6"/>
    <n v="5600603"/>
    <s v="PANDU ADIGUNA"/>
    <s v="Network Syariah EBB Business Manager - KCS - SMD"/>
    <m/>
    <m/>
    <m/>
    <m/>
    <x v="1"/>
    <m/>
    <m/>
    <x v="0"/>
    <n v="0"/>
    <x v="1"/>
    <e v="#N/A"/>
    <x v="1"/>
    <e v="#N/A"/>
  </r>
  <r>
    <n v="5600421"/>
    <s v="NYIMAS RIZKY KINNARY"/>
    <s v="U9"/>
    <x v="7"/>
    <s v="Syariah Consumer &amp; Emerging Business Banking"/>
    <s v="Syariah Network"/>
    <s v="Syariah - Jakarta &amp; Sumatera South"/>
    <s v="KCS - Syariah - Jakarta Menara Sudirman - SMD - D3"/>
    <s v="Syariah EBB Relationship Manager"/>
    <s v="Syariah EBB Relationship Manager"/>
    <s v="KCS - Jakarta Menara Sudirman - SMD"/>
    <s v="JAKARTA SELATAN"/>
    <s v="Dki Jakarta"/>
    <d v="2002-01-02T00:00:00"/>
    <d v="2025-06-10T00:00:00"/>
    <s v="Female"/>
    <s v="SMD"/>
    <s v="Nyimas.Kinnary@cimbniaga.co.id"/>
    <s v="D-6"/>
    <n v="5600603"/>
    <s v="PANDU ADIGUNA"/>
    <s v="Network Syariah EBB Business Manager - KCS - SMD"/>
    <m/>
    <m/>
    <m/>
    <m/>
    <x v="1"/>
    <m/>
    <m/>
    <x v="0"/>
    <n v="0"/>
    <x v="1"/>
    <e v="#N/A"/>
    <x v="1"/>
    <e v="#N/A"/>
  </r>
  <r>
    <n v="5600422"/>
    <s v="KHAIRUNI DELFI ANISA"/>
    <s v="U9"/>
    <x v="7"/>
    <s v="Syariah Consumer &amp; Emerging Business Banking"/>
    <s v="Syariah Network"/>
    <s v="Syariah - Jakarta &amp; Sumatera South"/>
    <s v="KCS - Syariah - Jakarta Menara Sudirman - SMD - D3"/>
    <s v="Syariah EBB Relationship Manager"/>
    <s v="Syariah EBB Relationship Manager"/>
    <s v="KCS - Jakarta Menara Sudirman - SMD"/>
    <s v="JAKARTA SELATAN"/>
    <s v="Dki Jakarta"/>
    <d v="2000-01-30T00:00:00"/>
    <d v="2025-06-10T00:00:00"/>
    <s v="Female"/>
    <s v="SMD"/>
    <s v="Khairuni.Anisa@cimbniaga.co.id"/>
    <s v="D-6"/>
    <n v="5370303"/>
    <s v="SARAH RIANDITA SUMARSONO"/>
    <s v="Network Syariah EBB Business Manager 2 - KCS - SMD"/>
    <m/>
    <m/>
    <m/>
    <m/>
    <x v="1"/>
    <m/>
    <m/>
    <x v="0"/>
    <n v="0"/>
    <x v="1"/>
    <e v="#N/A"/>
    <x v="1"/>
    <e v="#N/A"/>
  </r>
  <r>
    <n v="5600466"/>
    <s v="SITTI NURZAIIFIE"/>
    <s v="U9"/>
    <x v="7"/>
    <s v="Syariah Consumer &amp; Emerging Business Banking"/>
    <s v="Syariah Network"/>
    <s v="Syariah - Jakarta &amp; Sumatera South"/>
    <s v="KCS - Syariah - Jakarta Menara Sudirman - SMD - D3"/>
    <s v="Syariah EBB Relationship Manager"/>
    <s v="Syariah EBB Relationship Manager"/>
    <s v="KCS - Jakarta Menara Sudirman - SMD"/>
    <s v="JAKARTA SELATAN"/>
    <s v="Dki Jakarta"/>
    <d v="2002-03-28T00:00:00"/>
    <d v="2025-06-10T00:00:00"/>
    <s v="Female"/>
    <s v="SMD"/>
    <s v="Sitti.Nurzaiifie@cimbniaga.co.id"/>
    <s v="D-6"/>
    <n v="5370303"/>
    <s v="SARAH RIANDITA SUMARSONO"/>
    <s v="Network Syariah EBB Business Manager 2 - KCS - SMD"/>
    <m/>
    <m/>
    <m/>
    <m/>
    <x v="1"/>
    <m/>
    <m/>
    <x v="0"/>
    <n v="0"/>
    <x v="1"/>
    <e v="#N/A"/>
    <x v="1"/>
    <e v="#N/A"/>
  </r>
  <r>
    <n v="3010920"/>
    <s v="SHELVY INDRIANI"/>
    <s v="U6"/>
    <x v="7"/>
    <s v="Syariah Consumer &amp; Emerging Business Banking"/>
    <s v="Syariah Network"/>
    <s v="Syariah - Jakarta &amp; Sumatera South"/>
    <s v="KCS - Syariah - Jakarta Menara Sudirman - SMD - D3"/>
    <s v="Syariah Mortgage Business Manager"/>
    <s v="Syariah Mortgage Business Manager"/>
    <s v="KCS - Jakarta Menara Sudirman - SMD"/>
    <s v="JAKARTA SELATAN"/>
    <s v="Dki Jakarta"/>
    <d v="1985-09-29T00:00:00"/>
    <d v="2009-09-11T00:00:00"/>
    <s v="Female"/>
    <s v="SMD"/>
    <s v="SELVI.INDRIANI@CIMBNIAGA.CO.ID"/>
    <s v="D-5"/>
    <n v="3019261"/>
    <s v="ARIE WIBOWO MERDEKA MP"/>
    <s v="Syariah Branch Manager - KCS - SMD"/>
    <m/>
    <m/>
    <m/>
    <m/>
    <x v="1"/>
    <m/>
    <m/>
    <x v="0"/>
    <n v="0.75"/>
    <x v="0"/>
    <n v="0"/>
    <x v="0"/>
    <n v="0.375"/>
  </r>
  <r>
    <n v="3032399"/>
    <s v="AHMAD MUNIRI"/>
    <s v="U7"/>
    <x v="7"/>
    <s v="Syariah Consumer &amp; Emerging Business Banking"/>
    <s v="Syariah Network"/>
    <s v="Syariah - Jakarta &amp; Sumatera South"/>
    <s v="KCS - Syariah - Jakarta Menara Sudirman - SMD - D3"/>
    <s v="Syariah Mortgage Business Manager"/>
    <s v="Syariah Mortgage Business Manager"/>
    <s v="KCS - Jakarta Menara Sudirman - SMD"/>
    <s v="JAKARTA SELATAN"/>
    <s v="Dki Jakarta"/>
    <d v="1987-08-14T00:00:00"/>
    <d v="2016-12-01T00:00:00"/>
    <s v="Male"/>
    <s v="SMD"/>
    <s v="AHMAD.MUNIRI@CIMBNIAGA.CO.ID"/>
    <s v="D-5"/>
    <n v="3019261"/>
    <s v="ARIE WIBOWO MERDEKA MP"/>
    <s v="Syariah Branch Manager - KCS - SMD"/>
    <m/>
    <m/>
    <m/>
    <m/>
    <x v="1"/>
    <m/>
    <m/>
    <x v="0"/>
    <n v="0"/>
    <x v="0"/>
    <n v="0"/>
    <x v="0"/>
    <n v="0"/>
  </r>
  <r>
    <n v="5601448"/>
    <s v="DAINA FEBRIYANTI MUCHLISHOH"/>
    <s v="U8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4716"/>
    <s v="CHAIRY AL HASYMY"/>
    <s v="U8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s v="JAKARTA SELATAN"/>
    <s v="Dki Jakarta"/>
    <d v="1989-02-06T00:00:00"/>
    <d v="2024-03-13T00:00:00"/>
    <s v="Male"/>
    <s v="SMD"/>
    <s v="Chairy.Hasymy@cimbniaga.co.id"/>
    <s v="D-6"/>
    <n v="3032399"/>
    <s v="AHMAD MUNIRI"/>
    <s v="Syariah Mortgage Business Manager 3 - KCS - SMD"/>
    <m/>
    <m/>
    <m/>
    <m/>
    <x v="1"/>
    <m/>
    <m/>
    <x v="0"/>
    <n v="0"/>
    <x v="0"/>
    <n v="0"/>
    <x v="0"/>
    <n v="0"/>
  </r>
  <r>
    <n v="5600155"/>
    <s v="MUHAMAD ATHALA IMAN DEVONTRA"/>
    <s v="U9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s v="JAKARTA SELATAN"/>
    <s v="Dki Jakarta"/>
    <d v="2001-03-15T00:00:00"/>
    <d v="2025-04-28T00:00:00"/>
    <s v="Male"/>
    <s v="SMD"/>
    <s v="muhamad.devontra@cimbniaga.co.id"/>
    <s v="D-6"/>
    <n v="5602341"/>
    <s v="RITA NALURITA"/>
    <s v="Syariah Mortgage Business Manager 2 - KCS - SMD"/>
    <m/>
    <m/>
    <m/>
    <m/>
    <x v="1"/>
    <m/>
    <m/>
    <x v="0"/>
    <n v="0"/>
    <x v="1"/>
    <e v="#N/A"/>
    <x v="1"/>
    <e v="#N/A"/>
  </r>
  <r>
    <n v="5424368"/>
    <s v="HAZEL BAYU PUTRA"/>
    <s v="U9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s v="JAKARTA SELATAN"/>
    <s v="Dki Jakarta"/>
    <d v="2001-03-13T00:00:00"/>
    <d v="2025-04-28T00:00:00"/>
    <s v="Male"/>
    <s v="SMD"/>
    <s v="hazel.putra@cimbniaga.co.id"/>
    <s v="D-6"/>
    <n v="3032399"/>
    <s v="AHMAD MUNIRI"/>
    <s v="Syariah Mortgage Business Manager 3 - KCS - SMD"/>
    <m/>
    <m/>
    <m/>
    <m/>
    <x v="1"/>
    <m/>
    <m/>
    <x v="0"/>
    <n v="0"/>
    <x v="1"/>
    <e v="#N/A"/>
    <x v="1"/>
    <e v="#N/A"/>
  </r>
  <r>
    <n v="5424217"/>
    <s v="ANNISAH"/>
    <s v="U9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s v="JAKARTA SELATAN"/>
    <s v="Dki Jakarta"/>
    <d v="1992-03-29T00:00:00"/>
    <d v="2025-03-24T00:00:00"/>
    <s v="Female"/>
    <s v="SMD"/>
    <s v="annisah.annisah@cimbniaga.co.id"/>
    <s v="D-6"/>
    <n v="3010920"/>
    <s v="SHELVY INDRIANI"/>
    <s v="Syariah Mortgage Business Manager 1 - KCS - SMD"/>
    <m/>
    <m/>
    <m/>
    <m/>
    <x v="1"/>
    <m/>
    <m/>
    <x v="0"/>
    <n v="0"/>
    <x v="0"/>
    <n v="0"/>
    <x v="0"/>
    <n v="0"/>
  </r>
  <r>
    <n v="5600297"/>
    <s v="WISNU DWI CAHYO ATMAJA"/>
    <s v="U9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s v="JAKARTA SELATAN"/>
    <s v="Dki Jakarta"/>
    <d v="1994-04-12T00:00:00"/>
    <d v="2025-05-14T00:00:00"/>
    <s v="Male"/>
    <s v="SMD"/>
    <s v="wisnu.atmaja@cimbniaga.co.id"/>
    <s v="D-6"/>
    <n v="3032399"/>
    <s v="AHMAD MUNIRI"/>
    <s v="Syariah Mortgage Business Manager 3 - KCS - SMD"/>
    <m/>
    <m/>
    <m/>
    <m/>
    <x v="1"/>
    <m/>
    <m/>
    <x v="0"/>
    <n v="0"/>
    <x v="0"/>
    <n v="0"/>
    <x v="0"/>
    <n v="0"/>
  </r>
  <r>
    <n v="5602183"/>
    <s v="ONGKI MEIZEN SAPUTRA"/>
    <s v="U9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3020"/>
    <s v="AUZAN IHTIFAZHUDDIN"/>
    <s v="U9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s v="JAKARTA SELATAN"/>
    <s v="Dki Jakarta"/>
    <d v="2000-03-08T00:00:00"/>
    <d v="2023-07-24T00:00:00"/>
    <s v="Male"/>
    <s v="SMD"/>
    <s v="Auzan.Ihtifazhuddin@cimbniaga.co.id"/>
    <s v="D-6"/>
    <n v="3010920"/>
    <s v="SHELVY INDRIANI"/>
    <s v="Syariah Mortgage Business Manager 1 - KCS - SMD"/>
    <m/>
    <m/>
    <m/>
    <m/>
    <x v="1"/>
    <m/>
    <m/>
    <x v="0"/>
    <n v="0"/>
    <x v="0"/>
    <n v="0"/>
    <x v="0"/>
    <n v="0"/>
  </r>
  <r>
    <n v="5365252"/>
    <s v="SOFIA FITRI NINGSIH"/>
    <s v="U9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s v="JAKARTA SELATAN"/>
    <s v="Dki Jakarta"/>
    <d v="1998-01-19T00:00:00"/>
    <d v="2022-02-21T00:00:00"/>
    <s v="Female"/>
    <s v="SMD"/>
    <s v="Sofia.Ningsih@cimbniaga.co.id"/>
    <s v="D-6"/>
    <n v="3010920"/>
    <s v="SHELVY INDRIANI"/>
    <s v="Syariah Mortgage Business Manager 1 - KCS - SMD"/>
    <m/>
    <m/>
    <m/>
    <m/>
    <x v="1"/>
    <m/>
    <m/>
    <x v="0"/>
    <n v="0"/>
    <x v="0"/>
    <n v="0"/>
    <x v="0"/>
    <n v="0"/>
  </r>
  <r>
    <n v="5601924"/>
    <s v="MELANIA CITRA ROSARI"/>
    <s v="U8"/>
    <x v="7"/>
    <s v="Syariah Consumer &amp; Emerging Business Banking"/>
    <s v="Syariah Network"/>
    <s v="Syariah - Jakarta &amp; Sumatera South"/>
    <s v="KCS - Syariah - Jakarta Menara Sudirman - SMD - D3"/>
    <s v="Syariah Mortgage Relationship Manager"/>
    <s v="Syariah Mortgage Relationship Manager"/>
    <s v="KCS - Jakarta Menara Sudirman - SMD"/>
    <s v="JAKARTA SELATAN"/>
    <s v="Dki Jakarta"/>
    <d v="1995-08-03T00:00:00"/>
    <d v="2026-02-02T00:00:00"/>
    <s v="Female"/>
    <s v="SMD"/>
    <s v="melania.rosari@cimbniaga.co.id"/>
    <s v="D-6"/>
    <n v="3010920"/>
    <s v="SHELVY INDRIANI"/>
    <s v="Syariah Mortgage Business Manager 1 - KCS - SMD"/>
    <m/>
    <m/>
    <m/>
    <m/>
    <x v="1"/>
    <m/>
    <m/>
    <x v="0"/>
    <n v="0"/>
    <x v="1"/>
    <e v="#N/A"/>
    <x v="1"/>
    <e v="#N/A"/>
  </r>
  <r>
    <n v="3008505"/>
    <s v="WIDYASRINI SULISTYOWATI"/>
    <s v="U6"/>
    <x v="7"/>
    <s v="Syariah Consumer &amp; Emerging Business Banking"/>
    <s v="Syariah Network"/>
    <s v="Syariah - Jakarta &amp; Sumatera South"/>
    <s v="KCS - Syariah - Tangerang Serpong - SSP - D3"/>
    <s v="Syariah Preferred Business Manager"/>
    <s v="Syariah Preferred Business Manager"/>
    <s v="KCS - Tangerang Serpong - SSP"/>
    <s v="TANGERANG SELATAN"/>
    <s v="Banten"/>
    <d v="1984-01-13T00:00:00"/>
    <d v="2006-03-27T00:00:00"/>
    <s v="Female"/>
    <s v="SSP"/>
    <s v="WIDYASRINI.SULISTYOWATI@CIMBNIAGA.CO.ID"/>
    <s v="D-5"/>
    <n v="3028087"/>
    <s v="DIAN NOVIANTI"/>
    <s v="Syariah Branch Manager - KCS - SSP"/>
    <m/>
    <m/>
    <m/>
    <m/>
    <x v="1"/>
    <m/>
    <m/>
    <x v="1"/>
    <n v="1"/>
    <x v="0"/>
    <n v="0"/>
    <x v="0"/>
    <n v="0.5"/>
  </r>
  <r>
    <n v="5602057"/>
    <s v="SWASTY ANGGRAINI SEFTIANA"/>
    <s v="U7"/>
    <x v="7"/>
    <s v="Syariah Consumer &amp; Emerging Business Banking"/>
    <s v="Syariah Network"/>
    <s v="Syariah - Jakarta &amp; Sumatera South"/>
    <s v="KCS - Syariah - Jakarta Menara Sudirman - SMD - D3"/>
    <s v="Syariah Preferred Relationship Manager"/>
    <s v="Syariah Preferred Relationship Manager"/>
    <s v="KCS - Jakarta Menara Sudirman - SMD"/>
    <s v="JAKARTA SELATAN"/>
    <s v="Dki Jakarta"/>
    <d v="1988-09-06T00:00:00"/>
    <d v="2026-03-02T00:00:00"/>
    <s v="Female"/>
    <s v="SMD"/>
    <s v="swasty.seftiana@cimbniaga.co.id"/>
    <s v="D-6"/>
    <n v="3034845"/>
    <s v="MUHAMAD LUFTI RIFALDI"/>
    <s v="Syariah Preferred Business Manager - KCS - SMD"/>
    <m/>
    <m/>
    <m/>
    <m/>
    <x v="1"/>
    <m/>
    <m/>
    <x v="0"/>
    <n v="0"/>
    <x v="1"/>
    <e v="#N/A"/>
    <x v="1"/>
    <e v="#N/A"/>
  </r>
  <r>
    <n v="5398451"/>
    <s v="MIRNA SAFITRI"/>
    <s v="U7"/>
    <x v="7"/>
    <s v="Syariah Consumer &amp; Emerging Business Banking"/>
    <s v="Syariah Network"/>
    <s v="Syariah - Jakarta &amp; Sumatera South"/>
    <s v="KCS - Syariah - Jakarta Menara Sudirman - SMD - D3"/>
    <s v="Syariah Preferred Relationship Manager"/>
    <s v="Syariah Preferred Relationship Manager"/>
    <s v="KCS - Jakarta Menara Sudirman - SMD"/>
    <s v="JAKARTA SELATAN"/>
    <s v="Dki Jakarta"/>
    <d v="1994-05-31T00:00:00"/>
    <d v="2023-10-16T00:00:00"/>
    <s v="Female"/>
    <s v="SMD"/>
    <s v="Mirna.Safitri@cimbniaga.co.id"/>
    <s v="D-6"/>
    <n v="3034845"/>
    <s v="MUHAMAD LUFTI RIFALDI"/>
    <s v="Syariah Preferred Business Manager - KCS - SMD"/>
    <m/>
    <m/>
    <m/>
    <m/>
    <x v="1"/>
    <m/>
    <m/>
    <x v="0"/>
    <n v="0"/>
    <x v="0"/>
    <n v="0"/>
    <x v="0"/>
    <n v="0"/>
  </r>
  <r>
    <n v="5601232"/>
    <s v="M RICO YUDHA PRATAMA"/>
    <s v="U7"/>
    <x v="7"/>
    <s v="Syariah Consumer &amp; Emerging Business Banking"/>
    <s v="Syariah Network"/>
    <s v="Syariah - Jakarta &amp; Sumatera South"/>
    <s v="KCS - Syariah - Jakarta Menara Sudirman - SMD - D3"/>
    <s v="Syariah Preferred Relationship Manager"/>
    <s v="Syariah Preferred Relationship Manager"/>
    <s v="KCS - Jakarta Menara Sudirman - SMD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18613"/>
    <s v="ZAENAL ALIMIN"/>
    <s v="U8"/>
    <x v="7"/>
    <s v="Syariah Consumer &amp; Emerging Business Banking"/>
    <s v="Syariah Network"/>
    <s v="Syariah - Jakarta &amp; Sumatera South"/>
    <s v="KCS - Syariah - Jakarta Menara Sudirman - SMD - D3"/>
    <s v="Syariah Preferred Relationship Manager"/>
    <s v="Syariah Preferred Relationship Manager"/>
    <s v="KCS - Jakarta Menara Sudirman - SMD"/>
    <s v="JAKARTA SELATAN"/>
    <s v="Dki Jakarta"/>
    <d v="1991-11-04T00:00:00"/>
    <d v="2024-12-09T00:00:00"/>
    <s v="Male"/>
    <s v="SMD"/>
    <s v="zaenal.alimin@cimbniaga.co.id"/>
    <s v="D-6"/>
    <n v="3034845"/>
    <s v="MUHAMAD LUFTI RIFALDI"/>
    <s v="Syariah Preferred Business Manager - KCS - SMD"/>
    <m/>
    <m/>
    <m/>
    <m/>
    <x v="1"/>
    <m/>
    <m/>
    <x v="0"/>
    <n v="0"/>
    <x v="0"/>
    <n v="0"/>
    <x v="0"/>
    <n v="0"/>
  </r>
  <r>
    <n v="3030137"/>
    <s v="JOHANES WIJAYA KUSUMA"/>
    <s v="U8"/>
    <x v="7"/>
    <s v="Syariah Consumer &amp; Emerging Business Banking"/>
    <s v="Syariah Network"/>
    <s v="Syariah - Jakarta &amp; Sumatera South"/>
    <s v="KCS - Syariah - Jakarta Menara Sudirman - SMD - D3"/>
    <s v="Syariah Preferred Relationship Manager"/>
    <s v="Syariah Preferred Relationship Manager"/>
    <s v="KCS - Jakarta Menara Sudirman - SMD"/>
    <s v="JAKARTA SELATAN"/>
    <s v="Dki Jakarta"/>
    <d v="1984-04-18T00:00:00"/>
    <d v="2015-12-01T00:00:00"/>
    <s v="Male"/>
    <s v="SMD"/>
    <s v="JOHANES.KUSUMA@CIMBNIAGA.CO.ID"/>
    <s v="D-6"/>
    <n v="3034845"/>
    <s v="MUHAMAD LUFTI RIFALDI"/>
    <s v="Syariah Preferred Business Manager - KCS - SMD"/>
    <m/>
    <m/>
    <m/>
    <m/>
    <x v="1"/>
    <m/>
    <m/>
    <x v="0"/>
    <n v="0"/>
    <x v="0"/>
    <n v="0"/>
    <x v="0"/>
    <n v="0"/>
  </r>
  <r>
    <n v="3017742"/>
    <s v="OKE RICKY TUJU"/>
    <s v="U7"/>
    <x v="7"/>
    <s v="Syariah Consumer &amp; Emerging Business Banking"/>
    <s v="Syariah Network"/>
    <s v="Syariah - Jakarta &amp; Sumatera South"/>
    <s v="KCS - Syariah - Jakarta Menara Sudirman - SMD - D3"/>
    <s v="Branch Operations &amp; Service Manager"/>
    <s v="Branch Operations &amp; Service Manager"/>
    <s v="KCS - Jakarta Menara Sudirman - SMD"/>
    <s v="JAKARTA SELATAN"/>
    <s v="Dki Jakarta"/>
    <d v="1988-10-04T00:00:00"/>
    <d v="2011-11-21T00:00:00"/>
    <s v="Male"/>
    <s v="SMD"/>
    <s v="OKE.RICKYTUJU@CIMBNIAGA.CO.ID"/>
    <s v="D-5"/>
    <n v="3019261"/>
    <s v="ARIE WIBOWO MERDEKA MP"/>
    <s v="Syariah Branch Manager - KCS - SMD"/>
    <m/>
    <m/>
    <m/>
    <m/>
    <x v="1"/>
    <m/>
    <m/>
    <x v="0"/>
    <n v="0"/>
    <x v="0"/>
    <n v="0"/>
    <x v="0"/>
    <n v="0"/>
  </r>
  <r>
    <n v="3005551"/>
    <s v="DWI YULIANTI"/>
    <s v="U8"/>
    <x v="7"/>
    <s v="Syariah Consumer &amp; Emerging Business Banking"/>
    <s v="Syariah Network"/>
    <s v="Syariah - Jakarta &amp; Sumatera South"/>
    <s v="KCS - Syariah - Jakarta Menara Sudirman - SMD - D3"/>
    <s v="Branch Service Officer"/>
    <s v="Branch Service Officer"/>
    <s v="KCS - Jakarta Menara Sudirman - SMD"/>
    <s v="JAKARTA SELATAN"/>
    <s v="Dki Jakarta"/>
    <d v="1979-07-31T00:00:00"/>
    <d v="2001-09-24T00:00:00"/>
    <s v="Female"/>
    <s v="SMD"/>
    <s v="DWI.YULIANTI2@CIMBNIAGA.CO.ID"/>
    <s v="D-6"/>
    <n v="3017742"/>
    <s v="OKE RICKY TUJU"/>
    <s v="Branch Operations &amp; Service Manager - KCS - SMD"/>
    <m/>
    <m/>
    <m/>
    <m/>
    <x v="1"/>
    <m/>
    <m/>
    <x v="0"/>
    <n v="0"/>
    <x v="0"/>
    <n v="0"/>
    <x v="0"/>
    <n v="0"/>
  </r>
  <r>
    <n v="3008594"/>
    <s v="ROTUA SIAHAAN"/>
    <s v="U9"/>
    <x v="7"/>
    <s v="Syariah Consumer &amp; Emerging Business Banking"/>
    <s v="Syariah Network"/>
    <s v="Syariah - Jakarta &amp; Sumatera South"/>
    <s v="KCS - Syariah - Jakarta - Panglima Polim - SSNT - D3"/>
    <s v="Branch Service Officer"/>
    <s v="Branch Service Officer"/>
    <s v="KCS - Jakarta - Panglima Polim - SSNT"/>
    <s v="JAKARTA SELATAN"/>
    <s v="Dki Jakarta"/>
    <d v="1977-12-11T00:00:00"/>
    <d v="2006-04-11T00:00:00"/>
    <s v="Female"/>
    <s v="SSNT"/>
    <s v="ROTUA.SIAHAAN@CIMBNIAGA.CO.ID"/>
    <s v="D-6"/>
    <n v="3003728"/>
    <s v="SRI MURNI INDRIANI"/>
    <s v="Branch Operations &amp; Service Manager - KCS - SSNT"/>
    <m/>
    <m/>
    <m/>
    <m/>
    <x v="1"/>
    <m/>
    <m/>
    <x v="0"/>
    <n v="0.45"/>
    <x v="0"/>
    <n v="0"/>
    <x v="0"/>
    <n v="0.22500000000000001"/>
  </r>
  <r>
    <n v="3025050"/>
    <s v="SUFYAN MAULANA NUGROHO"/>
    <s v="U9"/>
    <x v="7"/>
    <s v="Syariah Consumer &amp; Emerging Business Banking"/>
    <s v="Syariah Network"/>
    <s v="Syariah - Jakarta &amp; Sumatera South"/>
    <s v="KCS - Syariah - Jakarta Menara Sudirman - SMD - D3"/>
    <s v="Customer Service"/>
    <s v="Customer Service"/>
    <s v="KCS - Jakarta Menara Sudirman - SMD"/>
    <s v="JAKARTA SELATAN"/>
    <s v="Dki Jakarta"/>
    <d v="1995-03-31T00:00:00"/>
    <d v="2013-12-05T00:00:00"/>
    <s v="Male"/>
    <s v="SMD"/>
    <s v="SUFYAN.NUGROHO@CIMBNIAGA.CO.ID"/>
    <s v="D-6"/>
    <n v="3017742"/>
    <s v="OKE RICKY TUJU"/>
    <s v="Branch Operations &amp; Service Manager - KCS - SMD"/>
    <m/>
    <m/>
    <m/>
    <m/>
    <x v="1"/>
    <m/>
    <m/>
    <x v="0"/>
    <n v="0"/>
    <x v="0"/>
    <n v="0"/>
    <x v="0"/>
    <n v="0"/>
  </r>
  <r>
    <n v="3008157"/>
    <s v="ANLYK SURYATI"/>
    <s v="U7"/>
    <x v="7"/>
    <s v="Syariah Consumer &amp; Emerging Business Banking"/>
    <s v="Syariah Network"/>
    <s v="Syariah - Jakarta &amp; Sumatera South"/>
    <s v="KCS - Syariah - Jambi - Sutomo - SJMB - D3"/>
    <s v="Branch Operations &amp; Service Manager"/>
    <s v="Branch Operations &amp; Service Manager"/>
    <s v="KCS - Jambi - Sutomo - SJMB"/>
    <s v="JAMBI"/>
    <s v="Jambi"/>
    <d v="1980-02-15T00:00:00"/>
    <d v="2005-11-01T00:00:00"/>
    <s v="Female"/>
    <s v="SJMB"/>
    <s v="ANLYK.SURYATI@CIMBNIAGA.CO.ID"/>
    <s v="D-5"/>
    <n v="5387570"/>
    <s v="Devi Kwok"/>
    <s v="Syariah Branch Manager - KCS - SJMB"/>
    <m/>
    <m/>
    <m/>
    <m/>
    <x v="1"/>
    <m/>
    <m/>
    <x v="0"/>
    <n v="0"/>
    <x v="0"/>
    <n v="0"/>
    <x v="0"/>
    <n v="0"/>
  </r>
  <r>
    <n v="3024789"/>
    <s v="MARYANTI"/>
    <s v="U9"/>
    <x v="7"/>
    <s v="Syariah Consumer &amp; Emerging Business Banking"/>
    <s v="Syariah Network"/>
    <s v="Syariah - Jakarta &amp; Sumatera South"/>
    <s v="KCS - Syariah - Jambi - Sutomo - SJMB - D3"/>
    <s v="Customer Service"/>
    <s v="Customer Service"/>
    <s v="KCS - Jambi - Sutomo - SJMB"/>
    <s v="JAMBI"/>
    <s v="Jambi"/>
    <d v="1985-01-06T00:00:00"/>
    <d v="2013-11-01T00:00:00"/>
    <s v="Female"/>
    <s v="SJMB"/>
    <s v="MARYANTI@CIMBNIAGA.CO.ID"/>
    <s v="D-6"/>
    <n v="3008157"/>
    <s v="ANLYK SURYATI"/>
    <s v="Branch Operations &amp; Service Manager - KCS - SJMB"/>
    <m/>
    <m/>
    <m/>
    <m/>
    <x v="1"/>
    <m/>
    <m/>
    <x v="0"/>
    <n v="0"/>
    <x v="0"/>
    <n v="0"/>
    <x v="0"/>
    <n v="0"/>
  </r>
  <r>
    <n v="3036591"/>
    <s v="MUHAMMAD ARROZI"/>
    <s v="U9"/>
    <x v="7"/>
    <s v="Syariah Consumer &amp; Emerging Business Banking"/>
    <s v="Syariah Network"/>
    <s v="Syariah - Jakarta &amp; Sumatera South"/>
    <s v="KCS - Syariah - Jambi - Sutomo - SJMB - D3"/>
    <s v="Customer Service"/>
    <s v="Customer Service"/>
    <s v="KCS - Jambi - Sutomo - SJMB"/>
    <s v="JAMBI"/>
    <s v="Jambi"/>
    <d v="1992-02-01T00:00:00"/>
    <d v="2018-09-24T00:00:00"/>
    <s v="Male"/>
    <s v="SJMB"/>
    <s v="MUHAMMAD.AROZI@CIMBNIAGA.CO.ID"/>
    <s v="D-6"/>
    <n v="3008157"/>
    <s v="ANLYK SURYATI"/>
    <s v="Branch Operations &amp; Service Manager - KCS - SJMB"/>
    <m/>
    <m/>
    <m/>
    <m/>
    <x v="1"/>
    <m/>
    <m/>
    <x v="0"/>
    <n v="0"/>
    <x v="0"/>
    <n v="0"/>
    <x v="0"/>
    <n v="0"/>
  </r>
  <r>
    <n v="3036581"/>
    <s v="KEVIEN ANUGRAH PRATAMA"/>
    <s v="U10"/>
    <x v="7"/>
    <s v="Syariah Consumer &amp; Emerging Business Banking"/>
    <s v="Syariah Network"/>
    <s v="Syariah - Jakarta &amp; Sumatera South"/>
    <s v="KCS - Syariah - Jambi - Sutomo - SJMB - D3"/>
    <s v="Teller"/>
    <s v="Teller"/>
    <s v="KCS - Jambi - Sutomo - SJMB"/>
    <s v="JAMBI"/>
    <s v="Jambi"/>
    <d v="1995-09-27T00:00:00"/>
    <d v="2018-09-24T00:00:00"/>
    <s v="Male"/>
    <s v="SJMB"/>
    <s v="KEVIEN.PRATAMA@CIMBNIAGA.CO.ID"/>
    <s v="D-6"/>
    <n v="3008157"/>
    <s v="ANLYK SURYATI"/>
    <s v="Branch Operations &amp; Service Manager - KCS - SJMB"/>
    <m/>
    <m/>
    <m/>
    <m/>
    <x v="1"/>
    <m/>
    <m/>
    <x v="0"/>
    <n v="0"/>
    <x v="0"/>
    <n v="0"/>
    <x v="0"/>
    <n v="0"/>
  </r>
  <r>
    <n v="5600710"/>
    <s v="MERYANA"/>
    <s v="U8"/>
    <x v="7"/>
    <s v="Syariah Consumer &amp; Emerging Business Banking"/>
    <s v="Syariah Network"/>
    <s v="Syariah - Jakarta &amp; Sumatera South"/>
    <s v="KCS - Syariah - Lampung Hasanudin - SLPG - D3"/>
    <s v="Syariah EBB Relationship Manager"/>
    <s v="Syariah EBB Relationship Manager"/>
    <s v="KCS - Lampung Hasanudin - SLPG"/>
    <s v="LAMPUNG SELATAN"/>
    <s v="Lampung"/>
    <d v="1995-12-23T00:00:00"/>
    <d v="2025-07-14T00:00:00"/>
    <s v="Female"/>
    <s v="SLPG"/>
    <s v="meryana.meryana@cimbniaga.co.id"/>
    <s v="D-5"/>
    <n v="5403679"/>
    <s v="PRIYO HARNUGROHO"/>
    <s v="Syariah Branch Manager - KCS - SLPG"/>
    <m/>
    <m/>
    <m/>
    <m/>
    <x v="1"/>
    <m/>
    <m/>
    <x v="0"/>
    <n v="0.55000000000000004"/>
    <x v="0"/>
    <n v="0"/>
    <x v="0"/>
    <n v="0.27500000000000002"/>
  </r>
  <r>
    <n v="5600503"/>
    <s v="ROSIMIA MUHARANI"/>
    <s v="U9"/>
    <x v="7"/>
    <s v="Syariah Consumer &amp; Emerging Business Banking"/>
    <s v="Syariah Network"/>
    <s v="Syariah - Jakarta &amp; Sumatera South"/>
    <s v="KCS - Syariah - Lampung Hasanudin - SLPG - D3"/>
    <s v="Syariah EBB Relationship Manager"/>
    <s v="Syariah EBB Relationship Manager"/>
    <s v="KCS - Lampung Hasanudin - SLPG"/>
    <s v="LAMPUNG SELATAN"/>
    <s v="Lampung"/>
    <d v="1999-01-10T00:00:00"/>
    <d v="2025-06-10T00:00:00"/>
    <s v="Female"/>
    <s v="SLPG"/>
    <s v="rosimia.muharani@cimbniaga.co.id"/>
    <s v="D-5"/>
    <n v="5403679"/>
    <s v="PRIYO HARNUGROHO"/>
    <s v="Syariah Branch Manager - KCS - SLPG"/>
    <m/>
    <m/>
    <m/>
    <m/>
    <x v="1"/>
    <m/>
    <m/>
    <x v="0"/>
    <n v="0"/>
    <x v="1"/>
    <e v="#N/A"/>
    <x v="1"/>
    <e v="#N/A"/>
  </r>
  <r>
    <n v="5423104"/>
    <s v="RAFLI IBRAHIM PUJAKUSUMA"/>
    <s v="U8"/>
    <x v="7"/>
    <s v="Syariah Consumer &amp; Emerging Business Banking"/>
    <s v="Syariah Network"/>
    <s v="Syariah - Jakarta &amp; Sumatera South"/>
    <s v="KCS - Syariah - Lampung Hasanudin - SLPG - D3"/>
    <s v="Syariah Mortgage Relationship Manager"/>
    <s v="Syariah Mortgage Relationship Manager"/>
    <s v="KCS - Lampung Hasanudin - SLPG"/>
    <s v="LAMPUNG SELATAN"/>
    <s v="Lampung"/>
    <d v="1999-06-25T00:00:00"/>
    <d v="2025-03-03T00:00:00"/>
    <s v="Male"/>
    <s v="SLPG"/>
    <s v="rafli.pujakusuma@cimbniaga.co.id"/>
    <s v="D-5"/>
    <n v="5403679"/>
    <s v="PRIYO HARNUGROHO"/>
    <s v="Syariah Branch Manager - KCS - SLPG"/>
    <m/>
    <m/>
    <m/>
    <m/>
    <x v="1"/>
    <m/>
    <m/>
    <x v="0"/>
    <n v="0"/>
    <x v="0"/>
    <n v="0"/>
    <x v="0"/>
    <n v="0"/>
  </r>
  <r>
    <n v="5600236"/>
    <s v="ARIF KURNIAWAN"/>
    <s v="U8"/>
    <x v="7"/>
    <s v="Syariah Consumer &amp; Emerging Business Banking"/>
    <s v="Syariah Network"/>
    <s v="Syariah - Jakarta &amp; Sumatera South"/>
    <s v="KCS - Syariah - Lampung Hasanudin - SLPG - D3"/>
    <s v="Syariah Mortgage Relationship Manager"/>
    <s v="Syariah Mortgage Relationship Manager"/>
    <s v="KCS - Lampung Hasanudin - SLPG"/>
    <s v="LAMPUNG SELATAN"/>
    <s v="Lampung"/>
    <d v="1991-12-06T00:00:00"/>
    <d v="2025-06-16T00:00:00"/>
    <s v="Male"/>
    <s v="SLPG"/>
    <s v="arif.kurniawan@cimbniaga.co.id"/>
    <s v="D-5"/>
    <n v="5403679"/>
    <s v="PRIYO HARNUGROHO"/>
    <s v="Syariah Branch Manager - KCS - SLPG"/>
    <m/>
    <m/>
    <m/>
    <m/>
    <x v="1"/>
    <m/>
    <m/>
    <x v="0"/>
    <n v="0.25"/>
    <x v="0"/>
    <n v="0"/>
    <x v="0"/>
    <n v="0.125"/>
  </r>
  <r>
    <n v="5388888"/>
    <s v="BUDI PRASETIO"/>
    <s v="U8"/>
    <x v="7"/>
    <s v="Syariah Consumer &amp; Emerging Business Banking"/>
    <s v="Syariah Network"/>
    <s v="Syariah - Jakarta &amp; Sumatera South"/>
    <s v="KCS - Syariah - Lampung Hasanudin - SLPG - D3"/>
    <s v="Syariah Mortgage Relationship Manager"/>
    <s v="Syariah Mortgage Relationship Manager"/>
    <s v="KCS - Lampung Hasanudin - SLPG"/>
    <s v="LAMPUNG SELATAN"/>
    <s v="Lampung"/>
    <d v="1981-12-29T00:00:00"/>
    <d v="2023-04-17T00:00:00"/>
    <s v="Male"/>
    <s v="SLPG"/>
    <s v="Budi.Prasetio@cimbniaga.co.id"/>
    <s v="D-5"/>
    <n v="5403679"/>
    <s v="PRIYO HARNUGROHO"/>
    <s v="Syariah Branch Manager - KCS - SLPG"/>
    <m/>
    <m/>
    <m/>
    <m/>
    <x v="1"/>
    <m/>
    <m/>
    <x v="0"/>
    <n v="0"/>
    <x v="0"/>
    <n v="0"/>
    <x v="0"/>
    <n v="0"/>
  </r>
  <r>
    <n v="5600251"/>
    <s v="ELVIRA WIJAYA"/>
    <s v="U7"/>
    <x v="7"/>
    <s v="Syariah Consumer &amp; Emerging Business Banking"/>
    <s v="Syariah Network"/>
    <s v="Syariah - Jakarta &amp; Sumatera South"/>
    <s v="KCS - Syariah - Lampung Hasanudin - SLPG - D3"/>
    <s v="Syariah Preferred Relationship Manager"/>
    <s v="Syariah Preferred Relationship Manager"/>
    <s v="KCS - Lampung Hasanudin - SLPG"/>
    <s v="LAMPUNG SELATAN"/>
    <s v="Lampung"/>
    <d v="1997-08-20T00:00:00"/>
    <d v="2025-06-10T00:00:00"/>
    <s v="Female"/>
    <s v="SLPG"/>
    <s v="Elvira.Wijaya@cimbniaga.co.id"/>
    <s v="D-5"/>
    <n v="5403679"/>
    <s v="PRIYO HARNUGROHO"/>
    <s v="Syariah Branch Manager - KCS - SLPG"/>
    <m/>
    <m/>
    <m/>
    <m/>
    <x v="1"/>
    <m/>
    <m/>
    <x v="0"/>
    <n v="0.4"/>
    <x v="0"/>
    <n v="0"/>
    <x v="0"/>
    <n v="0.2"/>
  </r>
  <r>
    <n v="5418197"/>
    <s v="NURINA TYAGITA"/>
    <s v="U8"/>
    <x v="7"/>
    <s v="Syariah Consumer &amp; Emerging Business Banking"/>
    <s v="Syariah Network"/>
    <s v="Syariah - Jakarta &amp; Sumatera South"/>
    <s v="KCS - Syariah - Lampung Hasanudin - SLPG - D3"/>
    <s v="Syariah Preferred Relationship Manager"/>
    <s v="Syariah Preferred Relationship Manager"/>
    <s v="KCS - Lampung Hasanudin - SLPG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73148"/>
    <s v="AHMAD FALDI ALBAR"/>
    <s v="U9"/>
    <x v="7"/>
    <s v="Syariah Consumer &amp; Emerging Business Banking"/>
    <s v="Syariah Network"/>
    <s v="Syariah - Jakarta &amp; Sumatera South"/>
    <s v="KCS - Syariah - Lampung Hasanudin - SLPG - D3"/>
    <s v="Syariah Preferred Relationship Manager"/>
    <s v="Syariah Preferred Relationship Manager"/>
    <s v="KCS - Lampung Hasanudin - SLPG"/>
    <s v="LAMPUNG SELATAN"/>
    <s v="Lampung"/>
    <d v="1996-12-01T00:00:00"/>
    <d v="2022-08-01T00:00:00"/>
    <s v="Male"/>
    <s v="SLPG"/>
    <s v="Ahmad.Albar@cimbniaga.co.id"/>
    <s v="D-5"/>
    <n v="5403679"/>
    <s v="PRIYO HARNUGROHO"/>
    <s v="Syariah Branch Manager - KCS - SLPG"/>
    <m/>
    <m/>
    <m/>
    <m/>
    <x v="1"/>
    <m/>
    <m/>
    <x v="0"/>
    <n v="0"/>
    <x v="0"/>
    <n v="0"/>
    <x v="0"/>
    <n v="0"/>
  </r>
  <r>
    <n v="3006952"/>
    <s v="TIKA MARINA"/>
    <s v="U7"/>
    <x v="7"/>
    <s v="Syariah Consumer &amp; Emerging Business Banking"/>
    <s v="Syariah Network"/>
    <s v="Syariah - Jakarta &amp; Sumatera South"/>
    <s v="KCS - Syariah - Lampung Hasanudin - SLPG - D3"/>
    <s v="Branch Operations &amp; Service Manager"/>
    <s v="Branch Operations &amp; Service Manager"/>
    <s v="KCS - Lampung Hasanudin - SLPG"/>
    <s v="LAMPUNG SELATAN"/>
    <s v="Lampung"/>
    <d v="1982-05-05T00:00:00"/>
    <d v="2005-06-01T00:00:00"/>
    <s v="Female"/>
    <s v="SLPG"/>
    <s v="TIKA.MARINA@CIMBNIAGA.CO.ID"/>
    <s v="D-5"/>
    <n v="5403679"/>
    <s v="PRIYO HARNUGROHO"/>
    <s v="Syariah Branch Manager - KCS - SLPG"/>
    <m/>
    <m/>
    <m/>
    <m/>
    <x v="1"/>
    <m/>
    <m/>
    <x v="0"/>
    <n v="0"/>
    <x v="0"/>
    <n v="0"/>
    <x v="0"/>
    <n v="0"/>
  </r>
  <r>
    <n v="3037762"/>
    <s v="ZELDA TRIYANI"/>
    <s v="U9"/>
    <x v="7"/>
    <s v="Syariah Consumer &amp; Emerging Business Banking"/>
    <s v="Syariah Network"/>
    <s v="Syariah - Jakarta &amp; Sumatera South"/>
    <s v="KCS - Syariah - Lampung Hasanudin - SLPG - D3"/>
    <s v="Customer Service"/>
    <s v="Customer Service"/>
    <s v="KCS - Lampung Hasanudin - SLPG"/>
    <s v="LAMPUNG SELATAN"/>
    <s v="Lampung"/>
    <d v="1996-06-07T00:00:00"/>
    <d v="2019-03-18T00:00:00"/>
    <s v="Female"/>
    <s v="SLPG"/>
    <s v="ZELDA.TRIYANI@CIMBNIAGA.CO.ID"/>
    <s v="D-6"/>
    <n v="3006952"/>
    <s v="TIKA MARINA"/>
    <s v="Branch Operations &amp; Service Manager - KCS - SLPG"/>
    <m/>
    <m/>
    <m/>
    <m/>
    <x v="1"/>
    <m/>
    <m/>
    <x v="0"/>
    <n v="0"/>
    <x v="0"/>
    <n v="0"/>
    <x v="0"/>
    <n v="0"/>
  </r>
  <r>
    <n v="3020793"/>
    <s v="TALISA INTAN WINONA"/>
    <s v="U9"/>
    <x v="7"/>
    <s v="Syariah Consumer &amp; Emerging Business Banking"/>
    <s v="Syariah Network"/>
    <s v="Syariah - Jakarta &amp; Sumatera South"/>
    <s v="KCS - Syariah - Lampung Hasanudin - SLPG - D3"/>
    <s v="Customer Service"/>
    <s v="Customer Service"/>
    <s v="KCS - Lampung Hasanudin - SLPG"/>
    <s v="LAMPUNG SELATAN"/>
    <s v="Lampung"/>
    <d v="1990-10-27T00:00:00"/>
    <d v="2012-11-19T00:00:00"/>
    <s v="Female"/>
    <s v="SLPG"/>
    <s v="TALISA.INTANWINONA@CIMBNIAGA.CO.ID"/>
    <s v="D-6"/>
    <n v="3006952"/>
    <s v="TIKA MARINA"/>
    <s v="Branch Operations &amp; Service Manager - KCS - SLPG"/>
    <m/>
    <m/>
    <m/>
    <m/>
    <x v="1"/>
    <m/>
    <m/>
    <x v="0"/>
    <n v="0"/>
    <x v="0"/>
    <n v="0"/>
    <x v="0"/>
    <n v="0"/>
  </r>
  <r>
    <n v="3029503"/>
    <s v="ANNISA RHAFIRNA"/>
    <s v="U10"/>
    <x v="7"/>
    <s v="Syariah Consumer &amp; Emerging Business Banking"/>
    <s v="Syariah Network"/>
    <s v="Syariah - Jakarta &amp; Sumatera South"/>
    <s v="KCS - Syariah - Lampung Hasanudin - SLPG - D3"/>
    <s v="Teller"/>
    <s v="Teller"/>
    <s v="KCS - Lampung Hasanudin - SLPG"/>
    <s v="LAMPUNG SELATAN"/>
    <s v="Lampung"/>
    <d v="1992-03-25T00:00:00"/>
    <d v="2015-05-18T00:00:00"/>
    <s v="Female"/>
    <s v="SLPG"/>
    <s v="ANNISA.RHAFIRNA@CIMBNIAGA.CO.ID"/>
    <s v="D-6"/>
    <n v="3006952"/>
    <s v="TIKA MARINA"/>
    <s v="Branch Operations &amp; Service Manager - KCS - SLPG"/>
    <m/>
    <m/>
    <m/>
    <m/>
    <x v="1"/>
    <m/>
    <m/>
    <x v="0"/>
    <n v="0.1"/>
    <x v="0"/>
    <n v="0"/>
    <x v="0"/>
    <n v="0.05"/>
  </r>
  <r>
    <n v="3005712"/>
    <s v="HERWIN"/>
    <s v="U10"/>
    <x v="7"/>
    <s v="Syariah Consumer &amp; Emerging Business Banking"/>
    <s v="Syariah Network"/>
    <s v="Syariah - Jakarta &amp; Sumatera South"/>
    <s v="KCS - Syariah - Lampung Hasanudin - SLPG - D3"/>
    <s v="Teller"/>
    <s v="Teller"/>
    <s v="KCS - Lampung Hasanudin - SLPG"/>
    <s v="LAMPUNG SELATAN"/>
    <s v="Lampung"/>
    <d v="1977-03-10T00:00:00"/>
    <d v="2002-05-13T00:00:00"/>
    <s v="Male"/>
    <s v="SLPG"/>
    <s v="HERWIN2@CIMBNIAGA.CO.ID"/>
    <s v="D-6"/>
    <n v="3006952"/>
    <s v="TIKA MARINA"/>
    <s v="Branch Operations &amp; Service Manager - KCS - SLPG"/>
    <m/>
    <m/>
    <m/>
    <m/>
    <x v="1"/>
    <m/>
    <m/>
    <x v="0"/>
    <n v="0"/>
    <x v="0"/>
    <n v="0"/>
    <x v="0"/>
    <n v="0"/>
  </r>
  <r>
    <n v="3014402"/>
    <s v="ROMI AIDIL ADHA"/>
    <s v="U7"/>
    <x v="7"/>
    <s v="Syariah Consumer &amp; Emerging Business Banking"/>
    <s v="Syariah Network"/>
    <s v="Syariah - Jakarta &amp; Sumatera South"/>
    <s v="KCS - Syariah - Palembang Letkol Iskandar - SSPL - D3"/>
    <s v="Syariah Mortgage Business Manager"/>
    <s v="Syariah Mortgage Business Manager"/>
    <s v="KCS - Palembang Letkol Iskandar - SSPL"/>
    <s v="PALEMBANG"/>
    <s v="Sumatera Selatan"/>
    <d v="1984-08-31T00:00:00"/>
    <d v="2010-11-08T00:00:00"/>
    <s v="Male"/>
    <s v="SSPL"/>
    <s v="ROMI.ADHA@CIMBNIAGA.CO.ID"/>
    <s v="D-5"/>
    <n v="5372994"/>
    <s v="YUNISYAH AJI PUTRI"/>
    <s v="Syariah Branch Manager - KCS - SSPL"/>
    <m/>
    <m/>
    <m/>
    <m/>
    <x v="1"/>
    <m/>
    <m/>
    <x v="0"/>
    <n v="0.25"/>
    <x v="0"/>
    <n v="0"/>
    <x v="0"/>
    <n v="0.125"/>
  </r>
  <r>
    <n v="5405494"/>
    <s v="ROBI ANGGARA"/>
    <s v="U8"/>
    <x v="7"/>
    <s v="Syariah Consumer &amp; Emerging Business Banking"/>
    <s v="Syariah Network"/>
    <s v="Syariah - Jakarta &amp; Sumatera South"/>
    <s v="KCS - Syariah - Palembang Letkol Iskandar - SSPL - D3"/>
    <s v="Syariah Mortgage Relationship Manager"/>
    <s v="Syariah Mortgage Relationship Manager"/>
    <s v="KCS - Palembang Letkol Iskandar - SSPL"/>
    <s v="PALEMBANG"/>
    <s v="Sumatera Selatan"/>
    <d v="1996-02-09T00:00:00"/>
    <d v="2024-03-04T00:00:00"/>
    <s v="Male"/>
    <s v="SSPL"/>
    <s v="robi.anggara@cimbniaga.co.id"/>
    <s v="D-6"/>
    <n v="3014402"/>
    <s v="ROMI AIDIL ADHA"/>
    <s v="Syariah Mortgage Business Manager - KCS - SSPL"/>
    <m/>
    <m/>
    <m/>
    <m/>
    <x v="1"/>
    <m/>
    <m/>
    <x v="0"/>
    <n v="0"/>
    <x v="0"/>
    <n v="0"/>
    <x v="0"/>
    <n v="0"/>
  </r>
  <r>
    <n v="5387571"/>
    <s v="ABDAN SYAKUR"/>
    <s v="U8"/>
    <x v="7"/>
    <s v="Syariah Consumer &amp; Emerging Business Banking"/>
    <s v="Syariah Network"/>
    <s v="Syariah - Jakarta &amp; Sumatera South"/>
    <s v="KCS - Syariah - Palembang Letkol Iskandar - SSPL - D3"/>
    <s v="Syariah Mortgage Relationship Manager"/>
    <s v="Syariah Mortgage Relationship Manager"/>
    <s v="KCS - Palembang Letkol Iskandar - SSPL"/>
    <s v="PALEMBANG"/>
    <s v="Sumatera Selatan"/>
    <d v="1995-10-01T00:00:00"/>
    <d v="2023-03-27T00:00:00"/>
    <s v="Male"/>
    <s v="SSPL"/>
    <s v="Abdan.Syakur@cimbniaga.co.id"/>
    <s v="D-6"/>
    <n v="3014402"/>
    <s v="ROMI AIDIL ADHA"/>
    <s v="Syariah Mortgage Business Manager - KCS - SSPL"/>
    <m/>
    <m/>
    <m/>
    <m/>
    <x v="1"/>
    <m/>
    <m/>
    <x v="0"/>
    <n v="0"/>
    <x v="0"/>
    <n v="0"/>
    <x v="0"/>
    <n v="0"/>
  </r>
  <r>
    <n v="3041218"/>
    <s v="JUWITA GUNAWAN"/>
    <s v="U8"/>
    <x v="7"/>
    <s v="Syariah Consumer &amp; Emerging Business Banking"/>
    <s v="Syariah Network"/>
    <s v="Syariah - Jakarta &amp; Sumatera South"/>
    <s v="KCS - Syariah - Palembang Letkol Iskandar - SSPL - D3"/>
    <s v="Syariah Mortgage Relationship Manager"/>
    <s v="Syariah Mortgage Relationship Manager"/>
    <s v="KCS - Palembang Letkol Iskandar - SSPL"/>
    <s v="PALEMBANG"/>
    <s v="Sumatera Selatan"/>
    <d v="1984-09-15T00:00:00"/>
    <d v="2020-04-27T00:00:00"/>
    <s v="Female"/>
    <s v="SSPL"/>
    <s v="JUWITA.GUNAWAN@CIMBNIAGA.CO.ID"/>
    <s v="D-6"/>
    <n v="3014402"/>
    <s v="ROMI AIDIL ADHA"/>
    <s v="Syariah Mortgage Business Manager - KCS - SSPL"/>
    <m/>
    <m/>
    <m/>
    <m/>
    <x v="1"/>
    <m/>
    <m/>
    <x v="0"/>
    <n v="0.35"/>
    <x v="0"/>
    <n v="0"/>
    <x v="0"/>
    <n v="0.17499999999999999"/>
  </r>
  <r>
    <n v="5602048"/>
    <s v="RAHMAD SETIADI"/>
    <s v="U9"/>
    <x v="7"/>
    <s v="Syariah Consumer &amp; Emerging Business Banking"/>
    <s v="Syariah Network"/>
    <s v="Syariah - Jakarta &amp; Sumatera South"/>
    <s v="KCS - Syariah - Palembang Letkol Iskandar - SSPL - D3"/>
    <s v="Syariah Mortgage Relationship Manager"/>
    <s v="Syariah Mortgage Relationship Manager"/>
    <s v="KCS - Palembang Letkol Iskandar - SSPL"/>
    <s v="PALEMBANG"/>
    <s v="Sumatera Selatan"/>
    <d v="1988-09-27T00:00:00"/>
    <d v="2026-02-23T00:00:00"/>
    <s v="Male"/>
    <s v="SSPL"/>
    <s v="rahmad.setiadi@cimbniaga.co.id"/>
    <s v="D-6"/>
    <n v="3014402"/>
    <s v="ROMI AIDIL ADHA"/>
    <s v="Syariah Mortgage Business Manager - KCS - SSPL"/>
    <m/>
    <m/>
    <m/>
    <m/>
    <x v="1"/>
    <m/>
    <m/>
    <x v="1"/>
    <n v="1"/>
    <x v="1"/>
    <e v="#N/A"/>
    <x v="1"/>
    <e v="#N/A"/>
  </r>
  <r>
    <n v="5600080"/>
    <s v="RIZKIA MILANA PUTRI"/>
    <s v="U9"/>
    <x v="7"/>
    <s v="Syariah Consumer &amp; Emerging Business Banking"/>
    <s v="Syariah Network"/>
    <s v="Syariah - Jakarta &amp; Sumatera South"/>
    <s v="KCS - Syariah - Palembang Letkol Iskandar - SSPL - D3"/>
    <s v="Syariah Mortgage Relationship Manager"/>
    <s v="Syariah Mortgage Relationship Manager"/>
    <s v="KCS - Palembang Letkol Iskandar - SSPL"/>
    <s v="PALEMBANG"/>
    <s v="Sumatera Selatan"/>
    <d v="1995-05-15T00:00:00"/>
    <d v="2025-04-28T00:00:00"/>
    <s v="Female"/>
    <s v="SSPL"/>
    <s v="rizkia.putri@cimbniaga.co.id"/>
    <s v="D-6"/>
    <n v="3014402"/>
    <s v="ROMI AIDIL ADHA"/>
    <s v="Syariah Mortgage Business Manager - KCS - SSPL"/>
    <m/>
    <m/>
    <m/>
    <m/>
    <x v="1"/>
    <m/>
    <m/>
    <x v="1"/>
    <n v="1"/>
    <x v="0"/>
    <n v="0"/>
    <x v="0"/>
    <n v="0.5"/>
  </r>
  <r>
    <n v="5600247"/>
    <s v="ILMELDA DAMAIYANTI"/>
    <s v="U8"/>
    <x v="7"/>
    <s v="Syariah Consumer &amp; Emerging Business Banking"/>
    <s v="Syariah Network"/>
    <s v="Syariah - Jakarta &amp; Sumatera South"/>
    <s v="KCS - Syariah - Palembang Letkol Iskandar - SSPL - D3"/>
    <s v="Syariah Preferred Relationship Manager"/>
    <s v="Syariah Preferred Relationship Manager"/>
    <s v="KCS - Palembang Letkol Iskandar - SSPL"/>
    <s v="PALEMBANG"/>
    <s v="Sumatera Selatan"/>
    <d v="1989-12-05T00:00:00"/>
    <d v="2025-05-26T00:00:00"/>
    <s v="Female"/>
    <s v="SSPL"/>
    <s v="ilmelda.damaiyanti@cimbniaga.co.id"/>
    <s v="D-5"/>
    <n v="5372994"/>
    <s v="YUNISYAH AJI PUTRI"/>
    <s v="Syariah Branch Manager - KCS - SSPL"/>
    <m/>
    <m/>
    <m/>
    <m/>
    <x v="1"/>
    <m/>
    <m/>
    <x v="0"/>
    <n v="0"/>
    <x v="0"/>
    <n v="0"/>
    <x v="0"/>
    <n v="0"/>
  </r>
  <r>
    <n v="5601791"/>
    <s v="RIPAN SETIAWAN"/>
    <s v="U8"/>
    <x v="7"/>
    <s v="Syariah Consumer &amp; Emerging Business Banking"/>
    <s v="Syariah Network"/>
    <s v="Syariah - Jakarta &amp; Sumatera South"/>
    <s v="KCS - Syariah - Palembang Letkol Iskandar - SSPL - D3"/>
    <s v="Syariah Preferred Relationship Manager"/>
    <s v="Syariah Preferred Relationship Manager"/>
    <s v="KCS - Palembang Letkol Iskandar - SSPL"/>
    <s v="PALEMBANG"/>
    <s v="Sumatera Selatan"/>
    <d v="1993-11-18T00:00:00"/>
    <d v="2025-12-01T00:00:00"/>
    <s v="Male"/>
    <s v="SSPL"/>
    <s v="ripan.setiawan@cimbniaga.co.id"/>
    <s v="D-5"/>
    <n v="5372994"/>
    <s v="YUNISYAH AJI PUTRI"/>
    <s v="Syariah Branch Manager - KCS - SSPL"/>
    <m/>
    <m/>
    <m/>
    <m/>
    <x v="1"/>
    <m/>
    <m/>
    <x v="0"/>
    <n v="0"/>
    <x v="1"/>
    <e v="#N/A"/>
    <x v="1"/>
    <e v="#N/A"/>
  </r>
  <r>
    <n v="3010680"/>
    <s v="YULIA ANGGRAINI"/>
    <s v="U7"/>
    <x v="7"/>
    <s v="Syariah Consumer &amp; Emerging Business Banking"/>
    <s v="Syariah Network"/>
    <s v="Syariah - Jakarta &amp; Sumatera South"/>
    <s v="KCS - Syariah - Palembang Letkol Iskandar - SSPL - D3"/>
    <s v="Branch Operations &amp; Service Manager"/>
    <s v="Branch Operations &amp; Service Manager"/>
    <s v="KCS - Palembang Letkol Iskandar - SSPL"/>
    <s v="PALEMBANG"/>
    <s v="Sumatera Selatan"/>
    <d v="1985-07-12T00:00:00"/>
    <d v="2008-01-16T00:00:00"/>
    <s v="Female"/>
    <s v="SSPL"/>
    <s v="YULIA.ANGGRAINI@CIMBNIAGA.CO.ID"/>
    <s v="D-5"/>
    <n v="5372994"/>
    <s v="YUNISYAH AJI PUTRI"/>
    <s v="Syariah Branch Manager - KCS - SSPL"/>
    <m/>
    <m/>
    <m/>
    <m/>
    <x v="1"/>
    <m/>
    <m/>
    <x v="1"/>
    <n v="1"/>
    <x v="0"/>
    <n v="0"/>
    <x v="0"/>
    <n v="0.5"/>
  </r>
  <r>
    <n v="5601965"/>
    <s v="IMAM BUDI HARMOKO"/>
    <s v="U6"/>
    <x v="7"/>
    <s v="Syariah Consumer &amp; Emerging Business Banking"/>
    <s v="Syariah Network"/>
    <s v="Syariah - Jakarta &amp; Sumatera South"/>
    <s v="KCS - Syariah - Tangerang Serpong - SSP - D3"/>
    <s v="Syariah EBB Business Manager"/>
    <s v="Syariah EBB Business Manager"/>
    <s v="KCS - Tangerang Serpong - SSP"/>
    <s v="TANGERANG SELATAN"/>
    <s v="Banten"/>
    <d v="1983-08-20T00:00:00"/>
    <d v="2026-02-02T00:00:00"/>
    <s v="Male"/>
    <s v="SSP"/>
    <s v="imam.harmoko@cimbniaga.co.id"/>
    <s v="D-5"/>
    <n v="3028087"/>
    <s v="DIAN NOVIANTI"/>
    <s v="Syariah Branch Manager - KCS - SSP"/>
    <m/>
    <m/>
    <m/>
    <m/>
    <x v="1"/>
    <m/>
    <m/>
    <x v="0"/>
    <n v="0"/>
    <x v="1"/>
    <e v="#N/A"/>
    <x v="1"/>
    <e v="#N/A"/>
  </r>
  <r>
    <n v="5601779"/>
    <s v="ARIS FITRONI"/>
    <s v="U7"/>
    <x v="7"/>
    <s v="Syariah Consumer &amp; Emerging Business Banking"/>
    <s v="Syariah Network"/>
    <s v="Syariah - Jakarta &amp; Sumatera South"/>
    <s v="KCS - Syariah - Tangerang Serpong - SSP - D3"/>
    <s v="Syariah EBB Relationship Manager"/>
    <s v="Syariah EBB Relationship Manager"/>
    <s v="KCS - Tangerang Serpong - SSP"/>
    <s v="TANGERANG SELATAN"/>
    <s v="Banten"/>
    <d v="1985-07-01T00:00:00"/>
    <d v="2025-12-01T00:00:00"/>
    <s v="Male"/>
    <s v="SSP"/>
    <s v="aris.fitroni@cimbniaga.co.id"/>
    <s v="D-6"/>
    <n v="5601965"/>
    <s v="IMAM BUDI HARMOKO"/>
    <s v="Network Syariah EBB Business Manager - KCS - SSP"/>
    <m/>
    <m/>
    <m/>
    <m/>
    <x v="1"/>
    <m/>
    <m/>
    <x v="0"/>
    <n v="0"/>
    <x v="1"/>
    <e v="#N/A"/>
    <x v="1"/>
    <e v="#N/A"/>
  </r>
  <r>
    <n v="5600871"/>
    <s v="YUNIA DEWI ROSYIDA"/>
    <s v="U8"/>
    <x v="7"/>
    <s v="Syariah Consumer &amp; Emerging Business Banking"/>
    <s v="Syariah Network"/>
    <s v="Syariah - Jakarta &amp; Sumatera South"/>
    <s v="KCS - Syariah - Tangerang Serpong - SSP - D3"/>
    <s v="Syariah EBB Relationship Manager"/>
    <s v="Syariah EBB Relationship Manager"/>
    <s v="KCS - Tangerang Serpong - SSP"/>
    <s v="TANGERANG SELATAN"/>
    <s v="Banten"/>
    <d v="2000-06-07T00:00:00"/>
    <d v="2025-07-28T00:00:00"/>
    <s v="Female"/>
    <s v="SSP"/>
    <s v="yunia.rosyida@cimbniaga.co.id"/>
    <s v="D-6"/>
    <n v="5601965"/>
    <s v="IMAM BUDI HARMOKO"/>
    <s v="Network Syariah EBB Business Manager - KCS - SSP"/>
    <m/>
    <m/>
    <m/>
    <m/>
    <x v="1"/>
    <m/>
    <m/>
    <x v="0"/>
    <n v="0"/>
    <x v="0"/>
    <n v="0"/>
    <x v="0"/>
    <n v="0"/>
  </r>
  <r>
    <n v="5600420"/>
    <s v="NAUFAL ZUHDI MUWAFFAQ"/>
    <s v="U9"/>
    <x v="7"/>
    <s v="Syariah Consumer &amp; Emerging Business Banking"/>
    <s v="Syariah Network"/>
    <s v="Syariah - Jakarta &amp; Sumatera South"/>
    <s v="KCS - Syariah - Tangerang Serpong - SSP - D3"/>
    <s v="Syariah EBB Relationship Manager"/>
    <s v="Syariah EBB Relationship Manager"/>
    <s v="KCS - Tangerang Serpong - SSP"/>
    <s v="TANGERANG SELATAN"/>
    <s v="Banten"/>
    <d v="2002-04-08T00:00:00"/>
    <d v="2025-06-10T00:00:00"/>
    <s v="Male"/>
    <s v="SSP"/>
    <s v="Naufal.Muwaffaq@cimbniaga.co.id"/>
    <s v="D-6"/>
    <n v="5601965"/>
    <s v="IMAM BUDI HARMOKO"/>
    <s v="Network Syariah EBB Business Manager - KCS - SSP"/>
    <m/>
    <m/>
    <m/>
    <m/>
    <x v="1"/>
    <m/>
    <m/>
    <x v="0"/>
    <n v="0"/>
    <x v="1"/>
    <e v="#N/A"/>
    <x v="1"/>
    <e v="#N/A"/>
  </r>
  <r>
    <n v="5600415"/>
    <s v="FANY AULIA FACHMI"/>
    <s v="U9"/>
    <x v="7"/>
    <s v="Syariah Consumer &amp; Emerging Business Banking"/>
    <s v="Syariah Network"/>
    <s v="Syariah - Jakarta &amp; Sumatera South"/>
    <s v="KCS - Syariah - Tangerang Serpong - SSP - D3"/>
    <s v="Syariah EBB Relationship Manager"/>
    <s v="Syariah EBB Relationship Manager"/>
    <s v="KCS - Tangerang Serpong - SSP"/>
    <s v="TANGERANG SELATAN"/>
    <s v="Banten"/>
    <d v="1998-09-14T00:00:00"/>
    <d v="2025-06-10T00:00:00"/>
    <s v="Female"/>
    <s v="SSP"/>
    <s v="Fany.Fachmi@cimbniaga.co.id"/>
    <s v="D-6"/>
    <n v="5601965"/>
    <s v="IMAM BUDI HARMOKO"/>
    <s v="Network Syariah EBB Business Manager - KCS - SSP"/>
    <m/>
    <m/>
    <m/>
    <m/>
    <x v="1"/>
    <m/>
    <m/>
    <x v="0"/>
    <n v="0"/>
    <x v="1"/>
    <e v="#N/A"/>
    <x v="1"/>
    <e v="#N/A"/>
  </r>
  <r>
    <n v="3037252"/>
    <s v="LIA WULANDARI"/>
    <s v="U7"/>
    <x v="7"/>
    <s v="Syariah Consumer &amp; Emerging Business Banking"/>
    <s v="Syariah Network"/>
    <s v="Syariah - Jakarta &amp; Sumatera South"/>
    <s v="KCS - Syariah - Tangerang Serpong - SSP - D3"/>
    <s v="Syariah Mortgage Business Manager"/>
    <s v="Syariah Mortgage Business Manager"/>
    <s v="KCS - Tangerang Serpong - SSP"/>
    <s v="TANGERANG SELATAN"/>
    <s v="Banten"/>
    <d v="1992-01-05T00:00:00"/>
    <d v="2019-01-02T00:00:00"/>
    <s v="Female"/>
    <s v="SSP"/>
    <s v="LIA.WULANDARI@CIMBNIAGA.CO.ID"/>
    <s v="D-5"/>
    <n v="3028087"/>
    <s v="DIAN NOVIANTI"/>
    <s v="Syariah Branch Manager - KCS - SSP"/>
    <m/>
    <m/>
    <m/>
    <m/>
    <x v="1"/>
    <m/>
    <m/>
    <x v="0"/>
    <n v="0"/>
    <x v="0"/>
    <n v="0"/>
    <x v="0"/>
    <n v="0"/>
  </r>
  <r>
    <n v="5601934"/>
    <s v="MUHAMMAD DIPO NUGROHO"/>
    <s v="U8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87-12-19T00:00:00"/>
    <d v="2026-01-26T00:00:00"/>
    <s v="Male"/>
    <s v="SSP"/>
    <s v="muhammad.nugroho@cimbniaga.co.id"/>
    <s v="D-6"/>
    <n v="5601896"/>
    <s v="DINNA FEBRIANA"/>
    <s v="Syariah Mortgage Business Manager 4 - KCS - SSP"/>
    <m/>
    <m/>
    <m/>
    <m/>
    <x v="1"/>
    <m/>
    <m/>
    <x v="0"/>
    <n v="0"/>
    <x v="1"/>
    <e v="#N/A"/>
    <x v="1"/>
    <e v="#N/A"/>
  </r>
  <r>
    <n v="5600691"/>
    <s v="MUCHYI NUR IQBAL"/>
    <s v="U8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1-04-22T00:00:00"/>
    <d v="2025-08-04T00:00:00"/>
    <s v="Male"/>
    <s v="SSP"/>
    <s v="muchyi.iqbal@cimbniaga.co.id"/>
    <s v="D-6"/>
    <n v="5600393"/>
    <s v="NINA SILVANA"/>
    <s v="Syariah Mortgage Business Manager 2 - KCS - SSP"/>
    <m/>
    <m/>
    <m/>
    <m/>
    <x v="1"/>
    <m/>
    <m/>
    <x v="0"/>
    <n v="0"/>
    <x v="0"/>
    <n v="0"/>
    <x v="0"/>
    <n v="0"/>
  </r>
  <r>
    <n v="5366877"/>
    <s v="JESIKA SONGIE AHMAD"/>
    <s v="U8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4-01-25T00:00:00"/>
    <d v="2022-03-28T00:00:00"/>
    <s v="Male"/>
    <s v="SSP"/>
    <s v="Jesika.Ahmad@cimbniaga.co.id"/>
    <s v="D-6"/>
    <n v="3037252"/>
    <s v="LIA WULANDARI"/>
    <s v="Syariah Mortgage Business Manager 3 - KCS - SSP"/>
    <m/>
    <m/>
    <m/>
    <m/>
    <x v="1"/>
    <m/>
    <m/>
    <x v="0"/>
    <n v="0"/>
    <x v="0"/>
    <n v="0"/>
    <x v="0"/>
    <n v="0"/>
  </r>
  <r>
    <n v="5602040"/>
    <s v="ANNISA CHIKA PUTRI"/>
    <s v="U8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9-09-05T00:00:00"/>
    <d v="2026-03-09T00:00:00"/>
    <s v="Female"/>
    <s v="SSP"/>
    <s v="annisa.putri@cimbniaga.co.id"/>
    <s v="D-6"/>
    <n v="5601896"/>
    <s v="DINNA FEBRIANA"/>
    <s v="Syariah Mortgage Business Manager 4 - KCS - SSP"/>
    <m/>
    <m/>
    <m/>
    <m/>
    <x v="1"/>
    <m/>
    <m/>
    <x v="0"/>
    <n v="0"/>
    <x v="1"/>
    <e v="#N/A"/>
    <x v="1"/>
    <e v="#N/A"/>
  </r>
  <r>
    <n v="5601647"/>
    <s v="DICKY AKBAR YULIANVERA"/>
    <s v="U8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6-02-25T00:00:00"/>
    <d v="2025-11-10T00:00:00"/>
    <s v="Male"/>
    <s v="SSP"/>
    <s v="dicky.yulianvera@cimbniaga.co.id"/>
    <s v="D-6"/>
    <n v="5600393"/>
    <s v="NINA SILVANA"/>
    <s v="Syariah Mortgage Business Manager 2 - KCS - SSP"/>
    <m/>
    <m/>
    <m/>
    <m/>
    <x v="1"/>
    <m/>
    <m/>
    <x v="0"/>
    <n v="0"/>
    <x v="1"/>
    <e v="#N/A"/>
    <x v="1"/>
    <e v="#N/A"/>
  </r>
  <r>
    <n v="5601773"/>
    <s v="BERTHA MIRANDA"/>
    <s v="U8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592"/>
    <s v="SRI MULYANI GUNAWAN"/>
    <s v="U8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4-05-16T00:00:00"/>
    <d v="2025-07-07T00:00:00"/>
    <s v="Female"/>
    <s v="SSP"/>
    <s v="sri.gunawan@cimbniaga.co.id"/>
    <s v="D-6"/>
    <n v="5600393"/>
    <s v="NINA SILVANA"/>
    <s v="Syariah Mortgage Business Manager 2 - KCS - SSP"/>
    <m/>
    <m/>
    <m/>
    <m/>
    <x v="1"/>
    <m/>
    <m/>
    <x v="0"/>
    <n v="0"/>
    <x v="0"/>
    <n v="0"/>
    <x v="0"/>
    <n v="0"/>
  </r>
  <r>
    <n v="5602264"/>
    <s v="IRFAN SAPUTRA"/>
    <s v="U8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3-05-09T00:00:00"/>
    <d v="2026-04-20T00:00:00"/>
    <s v="Male"/>
    <s v="SSP"/>
    <s v="irfan.saputra@cimbniaga.co.id"/>
    <s v="D-6"/>
    <n v="5601896"/>
    <s v="DINNA FEBRIANA"/>
    <s v="Syariah Mortgage Business Manager 4 - KCS - SSP"/>
    <m/>
    <m/>
    <m/>
    <m/>
    <x v="1"/>
    <m/>
    <m/>
    <x v="0"/>
    <n v="0"/>
    <x v="1"/>
    <e v="#N/A"/>
    <x v="1"/>
    <e v="#N/A"/>
  </r>
  <r>
    <n v="5424362"/>
    <s v="MUHAMMAD FAJAR NUR SYAFII"/>
    <s v="U9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2001-05-17T00:00:00"/>
    <d v="2025-04-28T00:00:00"/>
    <s v="Male"/>
    <s v="SSP"/>
    <s v="muhammad.syafii2@cimbniaga.co.id"/>
    <s v="D-6"/>
    <n v="5601896"/>
    <s v="DINNA FEBRIANA"/>
    <s v="Syariah Mortgage Business Manager 4 - KCS - SSP"/>
    <m/>
    <m/>
    <m/>
    <m/>
    <x v="1"/>
    <m/>
    <m/>
    <x v="0"/>
    <n v="0"/>
    <x v="1"/>
    <e v="#N/A"/>
    <x v="1"/>
    <e v="#N/A"/>
  </r>
  <r>
    <n v="5600782"/>
    <s v="MARISA ANDRIANI"/>
    <s v="U9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4-03-28T00:00:00"/>
    <d v="2025-07-21T00:00:00"/>
    <s v="Female"/>
    <s v="SSP"/>
    <s v="marisa.andriani@cimbniaga.co.id"/>
    <s v="D-6"/>
    <n v="3037252"/>
    <s v="LIA WULANDARI"/>
    <s v="Syariah Mortgage Business Manager 3 - KCS - SSP"/>
    <m/>
    <m/>
    <m/>
    <m/>
    <x v="1"/>
    <m/>
    <m/>
    <x v="0"/>
    <n v="0"/>
    <x v="0"/>
    <n v="0"/>
    <x v="0"/>
    <n v="0"/>
  </r>
  <r>
    <n v="5601943"/>
    <s v="REIMOND OKSA MEIRIYANDA"/>
    <s v="U9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2-10-01T00:00:00"/>
    <d v="2026-01-26T00:00:00"/>
    <s v="Male"/>
    <s v="SSP"/>
    <s v="reimond.meiriyanda@cimbniaga.co.id"/>
    <s v="D-6"/>
    <n v="3037252"/>
    <s v="LIA WULANDARI"/>
    <s v="Syariah Mortgage Business Manager 3 - KCS - SSP"/>
    <m/>
    <m/>
    <m/>
    <m/>
    <x v="1"/>
    <m/>
    <m/>
    <x v="0"/>
    <n v="0"/>
    <x v="1"/>
    <e v="#N/A"/>
    <x v="1"/>
    <e v="#N/A"/>
  </r>
  <r>
    <n v="5424371"/>
    <s v="TSANIA ALZA AZ-ZAHRA"/>
    <s v="U9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2002-02-16T00:00:00"/>
    <d v="2025-04-28T00:00:00"/>
    <s v="Female"/>
    <s v="SSP"/>
    <s v="tsania.az-zahra@cimbniaga.co.id"/>
    <s v="D-6"/>
    <n v="3037252"/>
    <s v="LIA WULANDARI"/>
    <s v="Syariah Mortgage Business Manager 3 - KCS - SSP"/>
    <m/>
    <m/>
    <m/>
    <m/>
    <x v="1"/>
    <m/>
    <m/>
    <x v="0"/>
    <n v="0"/>
    <x v="1"/>
    <e v="#N/A"/>
    <x v="1"/>
    <e v="#N/A"/>
  </r>
  <r>
    <n v="5423300"/>
    <s v="EVI PUTRI SAENDAWATI"/>
    <s v="U9"/>
    <x v="7"/>
    <s v="Syariah Consumer &amp; Emerging Business Banking"/>
    <s v="Syariah Network"/>
    <s v="Syariah - Jakarta &amp; Sumatera South"/>
    <s v="KCS - Syariah - Tangerang Serpong - SSP - D3"/>
    <s v="Syariah Mortgage Relationship Manager"/>
    <s v="Syariah Mortgage Relationship Manager"/>
    <s v="KCS - Tangerang Serpong - SSP"/>
    <s v="TANGERANG SELATAN"/>
    <s v="Banten"/>
    <d v="1992-07-27T00:00:00"/>
    <d v="2025-03-17T00:00:00"/>
    <s v="Female"/>
    <s v="SSP"/>
    <s v="evi.saendawati@cimbniaga.co.id"/>
    <s v="D-6"/>
    <n v="3037252"/>
    <s v="LIA WULANDARI"/>
    <s v="Syariah Mortgage Business Manager 3 - KCS - SSP"/>
    <m/>
    <m/>
    <m/>
    <m/>
    <x v="1"/>
    <m/>
    <m/>
    <x v="0"/>
    <n v="0"/>
    <x v="0"/>
    <n v="0"/>
    <x v="0"/>
    <n v="0"/>
  </r>
  <r>
    <n v="5600393"/>
    <s v="NINA SILVANA"/>
    <s v="U6"/>
    <x v="7"/>
    <s v="Syariah Consumer &amp; Emerging Business Banking"/>
    <s v="Syariah Network"/>
    <s v="Syariah - Jakarta &amp; Sumatera South"/>
    <s v="KCS - Syariah - Tangerang Serpong - SSP - D3"/>
    <s v="Syariah Mortgage Business Manager"/>
    <s v="Syariah Mortgage Business Manager"/>
    <s v="KCS - Tangerang Serpong - SSP"/>
    <s v="TANGERANG SELATAN"/>
    <s v="Banten"/>
    <d v="1994-10-30T00:00:00"/>
    <d v="2025-06-30T00:00:00"/>
    <s v="Female"/>
    <s v="SSP"/>
    <s v="Nina.Silvana@cimbniaga.co.id"/>
    <s v="D-5"/>
    <n v="3028087"/>
    <s v="DIAN NOVIANTI"/>
    <s v="Syariah Branch Manager - KCS - SSP"/>
    <m/>
    <m/>
    <m/>
    <m/>
    <x v="1"/>
    <m/>
    <m/>
    <x v="0"/>
    <n v="0"/>
    <x v="0"/>
    <n v="0"/>
    <x v="0"/>
    <n v="0"/>
  </r>
  <r>
    <n v="5601896"/>
    <s v="DINNA FEBRIANA"/>
    <s v="U7"/>
    <x v="7"/>
    <s v="Syariah Consumer &amp; Emerging Business Banking"/>
    <s v="Syariah Network"/>
    <s v="Syariah - Jakarta &amp; Sumatera South"/>
    <s v="KCS - Syariah - Tangerang Serpong - SSP - D3"/>
    <s v="Syariah Mortgage Business Manager"/>
    <s v="Syariah Mortgage Business Manager"/>
    <s v="KCS - Tangerang Serpong - SSP"/>
    <s v="TANGERANG SELATAN"/>
    <s v="Banten"/>
    <d v="1992-02-14T00:00:00"/>
    <d v="2026-01-05T00:00:00"/>
    <s v="Female"/>
    <s v="SSP"/>
    <s v="dinna.febriana@cimbniaga.co.id"/>
    <s v="D-5"/>
    <n v="3028087"/>
    <s v="DIAN NOVIANTI"/>
    <s v="Syariah Branch Manager - KCS - SSP"/>
    <m/>
    <m/>
    <m/>
    <m/>
    <x v="1"/>
    <m/>
    <m/>
    <x v="0"/>
    <n v="0"/>
    <x v="1"/>
    <e v="#N/A"/>
    <x v="1"/>
    <e v="#N/A"/>
  </r>
  <r>
    <n v="3034845"/>
    <s v="MUHAMAD LUFTI RIFALDI"/>
    <s v="U6"/>
    <x v="7"/>
    <s v="Syariah Consumer &amp; Emerging Business Banking"/>
    <s v="Syariah Network"/>
    <s v="Syariah - Jakarta &amp; Sumatera South"/>
    <s v="KCS - Syariah - Jakarta Menara Sudirman - SMD - D3"/>
    <s v="Syariah Preferred Business Manager"/>
    <s v="Syariah Preferred Business Manager"/>
    <s v="KCS - Jakarta Menara Sudirman - SMD"/>
    <s v="JAKARTA SELATAN"/>
    <s v="Dki Jakarta"/>
    <d v="1988-12-12T00:00:00"/>
    <d v="2017-12-11T00:00:00"/>
    <s v="Male"/>
    <s v="SMD"/>
    <s v="MUHAMAD.RIFALDI@CIMBNIAGA.CO.ID"/>
    <s v="D-5"/>
    <n v="3019261"/>
    <s v="ARIE WIBOWO MERDEKA MP"/>
    <s v="Syariah Branch Manager - KCS - SMD"/>
    <m/>
    <m/>
    <m/>
    <m/>
    <x v="1"/>
    <m/>
    <m/>
    <x v="0"/>
    <n v="0"/>
    <x v="0"/>
    <n v="0"/>
    <x v="0"/>
    <n v="0"/>
  </r>
  <r>
    <n v="5407090"/>
    <s v="ITA EKASARI"/>
    <s v="U7"/>
    <x v="7"/>
    <s v="Syariah Consumer &amp; Emerging Business Banking"/>
    <s v="Syariah Network"/>
    <s v="Syariah - Jakarta &amp; Sumatera South"/>
    <s v="KCS - Syariah - Tangerang Serpong - SSP - D3"/>
    <s v="Syariah Preferred Relationship Manager"/>
    <s v="Syariah Preferred Relationship Manager"/>
    <s v="KCS - Tangerang Serpong - SSP"/>
    <s v="TANGERANG SELATAN"/>
    <s v="Banten"/>
    <d v="1985-02-19T00:00:00"/>
    <d v="2024-04-22T00:00:00"/>
    <s v="Female"/>
    <s v="SSP"/>
    <s v="ITA.EKASARI@cimbniaga.co.id"/>
    <s v="D-6"/>
    <n v="3008505"/>
    <s v="WIDYASRINI SULISTYOWATI"/>
    <s v="Syariah Preferred Business Manager - KCS - SSP"/>
    <m/>
    <m/>
    <m/>
    <m/>
    <x v="1"/>
    <m/>
    <m/>
    <x v="0"/>
    <n v="0"/>
    <x v="0"/>
    <n v="0"/>
    <x v="0"/>
    <n v="0"/>
  </r>
  <r>
    <n v="5601237"/>
    <s v="WAHYUNI KUMALA"/>
    <s v="U7"/>
    <x v="7"/>
    <s v="Syariah Consumer &amp; Emerging Business Banking"/>
    <s v="Syariah Network"/>
    <s v="Syariah - Jakarta &amp; Sumatera South"/>
    <s v="KCS - Syariah - Tangerang Serpong - SSP - D3"/>
    <s v="Syariah Preferred Relationship Manager"/>
    <s v="Syariah Preferred Relationship Manager"/>
    <s v="KCS - Tangerang Serpong - SSP"/>
    <s v="TANGERANG SELATAN"/>
    <s v="Banten"/>
    <d v="1988-09-16T00:00:00"/>
    <d v="2025-09-15T00:00:00"/>
    <s v="Female"/>
    <s v="SSP"/>
    <s v="wahyuni.kumala@cimbniaga.co.id"/>
    <s v="D-6"/>
    <n v="3008505"/>
    <s v="WIDYASRINI SULISTYOWATI"/>
    <s v="Syariah Preferred Business Manager - KCS - SSP"/>
    <m/>
    <m/>
    <m/>
    <m/>
    <x v="1"/>
    <m/>
    <m/>
    <x v="0"/>
    <n v="0"/>
    <x v="0"/>
    <n v="0"/>
    <x v="0"/>
    <n v="0"/>
  </r>
  <r>
    <n v="5392172"/>
    <s v="NURUL PURQON"/>
    <s v="U8"/>
    <x v="7"/>
    <s v="Syariah Consumer &amp; Emerging Business Banking"/>
    <s v="Syariah Network"/>
    <s v="Syariah - Jakarta &amp; Sumatera South"/>
    <s v="KCS - Syariah - Tangerang Serpong - SSP - D3"/>
    <s v="Syariah Preferred Relationship Manager"/>
    <s v="Syariah Preferred Relationship Manager"/>
    <s v="KCS - Tangerang Serpong - SSP"/>
    <s v="TANGERANG SELATAN"/>
    <s v="Banten"/>
    <d v="1996-01-31T00:00:00"/>
    <d v="2023-06-26T00:00:00"/>
    <s v="Male"/>
    <s v="SSP"/>
    <s v="Nurul.Purqon@cimbniaga.co.id"/>
    <s v="D-6"/>
    <n v="3008505"/>
    <s v="WIDYASRINI SULISTYOWATI"/>
    <s v="Syariah Preferred Business Manager - KCS - SSP"/>
    <m/>
    <m/>
    <m/>
    <m/>
    <x v="1"/>
    <m/>
    <m/>
    <x v="0"/>
    <n v="0"/>
    <x v="0"/>
    <n v="0"/>
    <x v="0"/>
    <n v="0"/>
  </r>
  <r>
    <n v="5396445"/>
    <s v="BALQISTA KASRI"/>
    <s v="U9"/>
    <x v="7"/>
    <s v="Syariah Consumer &amp; Emerging Business Banking"/>
    <s v="Syariah Network"/>
    <s v="Syariah - Jakarta &amp; Sumatera South"/>
    <s v="KCS - Syariah - Tangerang Serpong - SSP - D3"/>
    <s v="Syariah Preferred Relationship Manager"/>
    <s v="Syariah Preferred Relationship Manager"/>
    <s v="KCS - Tangerang Serpong - SSP"/>
    <s v="TANGERANG SELATAN"/>
    <s v="Banten"/>
    <d v="1998-05-17T00:00:00"/>
    <d v="2023-09-11T00:00:00"/>
    <s v="Female"/>
    <s v="SSP"/>
    <s v="Balqista.Kasri2@cimbniaga.co.id"/>
    <s v="D-6"/>
    <n v="3008505"/>
    <s v="WIDYASRINI SULISTYOWATI"/>
    <s v="Syariah Preferred Business Manager - KCS - SSP"/>
    <m/>
    <m/>
    <m/>
    <m/>
    <x v="1"/>
    <m/>
    <m/>
    <x v="0"/>
    <n v="0"/>
    <x v="0"/>
    <n v="0"/>
    <x v="0"/>
    <n v="0"/>
  </r>
  <r>
    <n v="3003426"/>
    <s v="NENDEN YUNIARTINI"/>
    <s v="U6"/>
    <x v="7"/>
    <s v="Syariah Consumer &amp; Emerging Business Banking"/>
    <s v="Syariah Network"/>
    <s v="Syariah - Jakarta &amp; Sumatera South"/>
    <s v="KCS - Syariah - Tangerang Serpong - SSP - D3"/>
    <s v="Branch Operations &amp; Service Manager"/>
    <s v="Branch Operations &amp; Service Manager"/>
    <s v="KCS - Tangerang Serpong - SSP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31591"/>
    <s v="RADEN RORO PUTRI SEKARARUM SARASWATI"/>
    <s v="U8"/>
    <x v="7"/>
    <s v="Syariah Consumer &amp; Emerging Business Banking"/>
    <s v="Syariah Network"/>
    <s v="Syariah - Jakarta &amp; Sumatera South"/>
    <s v="KCS - Syariah - Tangerang Serpong - SSP - D3"/>
    <s v="Branch Service Officer"/>
    <s v="Branch Service Officer"/>
    <s v="KCS - Tangerang Serpong - SSP"/>
    <s v="TANGERANG SELATAN"/>
    <s v="Banten"/>
    <d v="1991-07-10T00:00:00"/>
    <d v="2016-08-01T00:00:00"/>
    <s v="Female"/>
    <s v="SSP"/>
    <s v="RRPUTRI.SARASWATI@CIMBNIAGA.CO.ID"/>
    <s v="D-6"/>
    <n v="3003907"/>
    <s v="AMRI MULYADI"/>
    <s v="Branch Operations &amp; Service Manager - KCS - SSP"/>
    <m/>
    <m/>
    <m/>
    <m/>
    <x v="1"/>
    <m/>
    <m/>
    <x v="0"/>
    <n v="0"/>
    <x v="0"/>
    <n v="0"/>
    <x v="0"/>
    <n v="0"/>
  </r>
  <r>
    <n v="3005368"/>
    <s v="ANDRI AHMAD"/>
    <s v="U8"/>
    <x v="7"/>
    <s v="Syariah Consumer &amp; Emerging Business Banking"/>
    <s v="Syariah Network"/>
    <s v="Syariah - Jakarta &amp; Sumatera South"/>
    <s v="KCS - Syariah - Tangerang Serpong - SSP - D3"/>
    <s v="Branch Service Officer"/>
    <s v="Branch Service Officer"/>
    <s v="KKS - Tangerang Kemenag Kota - KTR"/>
    <s v="TANGERANG"/>
    <s v="Banten"/>
    <d v="1975-02-10T00:00:00"/>
    <d v="2001-04-11T00:00:00"/>
    <s v="Male"/>
    <s v="KTR"/>
    <s v="ANDRI.AHMAD@CIMBNIAGA.CO.ID"/>
    <s v="D-6"/>
    <n v="3003907"/>
    <s v="AMRI MULYADI"/>
    <s v="Branch Operations &amp; Service Manager - KCS - SSP"/>
    <m/>
    <m/>
    <m/>
    <m/>
    <x v="1"/>
    <m/>
    <m/>
    <x v="0"/>
    <n v="0"/>
    <x v="0"/>
    <n v="0"/>
    <x v="0"/>
    <n v="0"/>
  </r>
  <r>
    <n v="3027788"/>
    <s v="WORO MARTANTI IMANSARI"/>
    <s v="U9"/>
    <x v="7"/>
    <s v="Syariah Consumer &amp; Emerging Business Banking"/>
    <s v="Syariah Network"/>
    <s v="Syariah - Jakarta &amp; Sumatera South"/>
    <s v="KCS - Syariah - Tangerang Serpong - SSP - D3"/>
    <s v="Customer Service"/>
    <s v="Customer Service"/>
    <s v="KCS - Tangerang Serpong - SSP"/>
    <s v="TANGERANG SELATAN"/>
    <s v="Banten"/>
    <d v="1993-03-31T00:00:00"/>
    <d v="2014-11-10T00:00:00"/>
    <s v="Female"/>
    <s v="SSP"/>
    <s v="WORO.IMANSARI@CIMBNIAGA.CO.ID"/>
    <s v="D-6"/>
    <n v="3003907"/>
    <s v="AMRI MULYADI"/>
    <s v="Branch Operations &amp; Service Manager - KCS - SSP"/>
    <m/>
    <m/>
    <m/>
    <m/>
    <x v="1"/>
    <m/>
    <m/>
    <x v="0"/>
    <n v="0"/>
    <x v="0"/>
    <n v="0"/>
    <x v="0"/>
    <n v="0"/>
  </r>
  <r>
    <n v="3034300"/>
    <s v="ALHAFIS AHMAD SUKRI"/>
    <s v="U9"/>
    <x v="7"/>
    <s v="Syariah Consumer &amp; Emerging Business Banking"/>
    <s v="Syariah Network"/>
    <s v="Syariah - Jakarta &amp; Sumatera South"/>
    <s v="KCS - Syariah - Tangerang Serpong - SSP - D3"/>
    <s v="Customer Service"/>
    <s v="Customer Service"/>
    <s v="KKS - Tangerang Kemenag Kota - KTR"/>
    <s v="TANGERANG"/>
    <s v="Banten"/>
    <d v="1992-09-25T00:00:00"/>
    <d v="2017-09-04T00:00:00"/>
    <s v="Male"/>
    <s v="KTR"/>
    <s v="ALHAFIS.SUKRI@CIMBNIAGA.CO.ID"/>
    <s v="D-6"/>
    <n v="3003907"/>
    <s v="AMRI MULYADI"/>
    <s v="Branch Operations &amp; Service Manager - KCS - SSP"/>
    <m/>
    <m/>
    <m/>
    <m/>
    <x v="1"/>
    <m/>
    <m/>
    <x v="0"/>
    <n v="0"/>
    <x v="0"/>
    <n v="0"/>
    <x v="0"/>
    <n v="0"/>
  </r>
  <r>
    <n v="3028846"/>
    <s v="NURHAYATI"/>
    <s v="U10"/>
    <x v="7"/>
    <s v="Syariah Consumer &amp; Emerging Business Banking"/>
    <s v="Syariah Network"/>
    <s v="Syariah - Jakarta &amp; Sumatera South"/>
    <s v="KCS - Syariah - Tangerang Serpong - SSP - D3"/>
    <s v="Teller"/>
    <s v="Teller"/>
    <s v="KCS - Tangerang Serpong - SSP"/>
    <s v="TANGERANG SELATAN"/>
    <s v="Banten"/>
    <d v="1990-11-26T00:00:00"/>
    <d v="2015-02-23T00:00:00"/>
    <s v="Female"/>
    <s v="SSP"/>
    <s v="NURHAYATINURHAYATI@CIMBNIAGA.CO.ID"/>
    <s v="D-6"/>
    <n v="3003907"/>
    <s v="AMRI MULYADI"/>
    <s v="Branch Operations &amp; Service Manager - KCS - SSP"/>
    <m/>
    <m/>
    <m/>
    <m/>
    <x v="1"/>
    <m/>
    <m/>
    <x v="0"/>
    <n v="0.65"/>
    <x v="0"/>
    <n v="0"/>
    <x v="0"/>
    <n v="0.32500000000000001"/>
  </r>
  <r>
    <n v="3026224"/>
    <s v="DEA MONICA"/>
    <s v="U10"/>
    <x v="7"/>
    <s v="Syariah Consumer &amp; Emerging Business Banking"/>
    <s v="Syariah Network"/>
    <s v="Syariah - Jakarta &amp; Sumatera South"/>
    <s v="KCS - Syariah - Tangerang Serpong - SSP - D3"/>
    <s v="Teller"/>
    <s v="Teller"/>
    <s v="KCS - Tangerang Serpong - SSP"/>
    <s v="TANGERANG SELATAN"/>
    <s v="Banten"/>
    <d v="1993-09-23T00:00:00"/>
    <d v="2014-04-16T00:00:00"/>
    <s v="Female"/>
    <s v="SSP"/>
    <s v="DEA.MONICA@CIMBNIAGA.CO.ID"/>
    <s v="D-6"/>
    <n v="3003907"/>
    <s v="AMRI MULYADI"/>
    <s v="Branch Operations &amp; Service Manager - KCS - SSP"/>
    <m/>
    <m/>
    <m/>
    <m/>
    <x v="1"/>
    <m/>
    <m/>
    <x v="1"/>
    <n v="1"/>
    <x v="0"/>
    <n v="0"/>
    <x v="0"/>
    <n v="0.5"/>
  </r>
  <r>
    <n v="3025850"/>
    <s v="ANDIKA DEWI ALIANITA R.P"/>
    <s v="U8"/>
    <x v="7"/>
    <s v="Syariah Consumer &amp; Emerging Business Banking"/>
    <s v="Syariah Network"/>
    <s v="Syariah - Jakarta &amp; Sumatera South"/>
    <s v="KCPS - Syariah - Jakarta - Rawamangun Arion - SRWM - D3"/>
    <s v="Branch Service Officer"/>
    <s v="Branch Service Officer"/>
    <s v="KKS - Bekasi - Kemenag - KBI"/>
    <s v="BEKASI"/>
    <s v="Jawa Barat"/>
    <d v="1987-09-27T00:00:00"/>
    <d v="2014-03-04T00:00:00"/>
    <s v="Female"/>
    <s v="KBI"/>
    <s v="ANDIKA.DEWI@CIMBNIAGA.CO.ID"/>
    <s v="D-6"/>
    <n v="3003951"/>
    <s v="BUDI HERMAWAN"/>
    <s v="Branch Operations &amp; Service Manager - KCPS - SRWM"/>
    <m/>
    <m/>
    <m/>
    <m/>
    <x v="1"/>
    <m/>
    <m/>
    <x v="0"/>
    <n v="0"/>
    <x v="0"/>
    <n v="0"/>
    <x v="0"/>
    <n v="0"/>
  </r>
  <r>
    <n v="5369249"/>
    <s v="MIZA APRI DORA"/>
    <s v="U4"/>
    <x v="7"/>
    <s v="Syariah Consumer &amp; Emerging Business Banking"/>
    <s v="Syariah Network"/>
    <s v="Syariah - Jatim &amp; Kalindtim"/>
    <s v="---"/>
    <s v="Syariah Branch Area Head"/>
    <s v="Syariah Branch Area Head"/>
    <s v="KCS - Surabaya - Darmo - SSBY"/>
    <s v="SURABAYA"/>
    <s v="Jawa Timur"/>
    <d v="1986-04-17T00:00:00"/>
    <d v="2022-06-24T00:00:00"/>
    <s v="Female"/>
    <s v="SSBY"/>
    <s v="Miza.Dora@cimbniaga.co.id"/>
    <s v="D-3"/>
    <n v="3009647"/>
    <s v="EVITA BARLIANA"/>
    <s v="Head of Syariah Network"/>
    <m/>
    <m/>
    <m/>
    <m/>
    <x v="1"/>
    <m/>
    <m/>
    <x v="0"/>
    <n v="0"/>
    <x v="0"/>
    <n v="0"/>
    <x v="0"/>
    <n v="0"/>
  </r>
  <r>
    <n v="3031292"/>
    <s v="UMI KALSUM RAHMAN"/>
    <s v="U6"/>
    <x v="7"/>
    <s v="Syariah Consumer &amp; Emerging Business Banking"/>
    <s v="Syariah Network"/>
    <s v="Syariah - Jatim &amp; Kalindtim"/>
    <s v="KCS - Syariah - Bali - Dewi Sartika - SDPS - D3"/>
    <s v="Syariah Branch Manager"/>
    <s v="Syariah Branch Manager"/>
    <s v="KCS - Bali - Dewi Sartika - SDPS"/>
    <s v="DENPASAR"/>
    <s v="Bali"/>
    <d v="1989-08-06T00:00:00"/>
    <d v="2016-06-01T00:00:00"/>
    <s v="Female"/>
    <s v="SDPS"/>
    <s v="UMI.RAHMAN@CIMBNIAGA.CO.ID"/>
    <s v="D-4"/>
    <n v="5369249"/>
    <s v="MIZA APRI DORA"/>
    <s v="Syariah Branch Area Head - Jatim &amp; Kalindtim"/>
    <m/>
    <m/>
    <m/>
    <m/>
    <x v="1"/>
    <m/>
    <m/>
    <x v="0"/>
    <n v="0"/>
    <x v="0"/>
    <n v="0"/>
    <x v="0"/>
    <n v="0"/>
  </r>
  <r>
    <n v="3034779"/>
    <s v="BAIQ WANTY KUSUMASARI"/>
    <s v="U5"/>
    <x v="7"/>
    <s v="Syariah Consumer &amp; Emerging Business Banking"/>
    <s v="Syariah Network"/>
    <s v="Syariah - Jatim &amp; Kalindtim"/>
    <s v="KCS - Syariah - Kuta - Mandalika - SKUM - D3"/>
    <s v="Syariah Branch Manager"/>
    <s v="Syariah Branch Manager"/>
    <s v="KCS - Kuta - Mandalika - SKUM"/>
    <s v="MATARAM"/>
    <s v="Nusa Tenggara Barat"/>
    <d v="1979-10-07T00:00:00"/>
    <d v="2018-01-08T00:00:00"/>
    <s v="Female"/>
    <s v="SKUM"/>
    <s v="BAIQ.KUSUMASARI@CIMBNIAGA.CO.ID"/>
    <s v="D-4"/>
    <n v="5369249"/>
    <s v="MIZA APRI DORA"/>
    <s v="Syariah Branch Area Head - Jatim &amp; Kalindtim"/>
    <m/>
    <m/>
    <m/>
    <m/>
    <x v="1"/>
    <m/>
    <m/>
    <x v="0"/>
    <n v="0"/>
    <x v="0"/>
    <n v="0"/>
    <x v="0"/>
    <n v="0"/>
  </r>
  <r>
    <n v="5391944"/>
    <s v="MUHAMMAD NURWAHYU ISHAK"/>
    <s v="U5"/>
    <x v="7"/>
    <s v="Syariah Consumer &amp; Emerging Business Banking"/>
    <s v="Syariah Network"/>
    <s v="Syariah - Jatim &amp; Kalindtim"/>
    <s v="KCS - Syariah - Makassar - Veteran Selatan - SMKS - D3"/>
    <s v="Syariah Branch Manager"/>
    <s v="Syariah Branch Manager"/>
    <s v="KCS - Makassar - Veteran Selatan - SMKS"/>
    <s v="MAKASSAR"/>
    <s v="Sulawesi Selatan"/>
    <d v="1989-10-15T00:00:00"/>
    <d v="2023-06-26T00:00:00"/>
    <s v="Male"/>
    <s v="SMKS"/>
    <s v="Muhammad.Ishak@cimbniaga.co.id"/>
    <s v="D-4"/>
    <n v="5369249"/>
    <s v="MIZA APRI DORA"/>
    <s v="Syariah Branch Area Head - Jatim &amp; Kalindtim"/>
    <m/>
    <m/>
    <m/>
    <m/>
    <x v="1"/>
    <m/>
    <m/>
    <x v="0"/>
    <n v="0"/>
    <x v="0"/>
    <n v="0"/>
    <x v="0"/>
    <n v="0"/>
  </r>
  <r>
    <n v="3025506"/>
    <s v="H. JULIUS FARID"/>
    <s v="U5"/>
    <x v="7"/>
    <s v="Syariah Consumer &amp; Emerging Business Banking"/>
    <s v="Syariah Network"/>
    <s v="Syariah - Jatim &amp; Kalindtim"/>
    <s v="KCS - Syariah - Malang - Kyai Tamin - SMLG - D3"/>
    <s v="Syariah Branch Manager"/>
    <s v="Syariah Branch Manager"/>
    <s v="KCS - Malang - Kyai Tamin - SMLG"/>
    <s v="MALANG"/>
    <s v="Jawa Timur"/>
    <d v="1971-11-20T00:00:00"/>
    <d v="2014-02-10T00:00:00"/>
    <s v="Male"/>
    <s v="SMLG"/>
    <s v="JULIUS.FARID@CIMBNIAGA.CO.ID"/>
    <s v="D-4"/>
    <n v="5369249"/>
    <s v="MIZA APRI DORA"/>
    <s v="Syariah Branch Area Head - Jatim &amp; Kalindtim"/>
    <m/>
    <m/>
    <m/>
    <m/>
    <x v="1"/>
    <m/>
    <m/>
    <x v="0"/>
    <n v="0"/>
    <x v="0"/>
    <n v="0"/>
    <x v="0"/>
    <n v="0"/>
  </r>
  <r>
    <n v="5600160"/>
    <s v="IRDHINA NOVY RAMADHANA"/>
    <s v="U9"/>
    <x v="7"/>
    <s v="Syariah Consumer &amp; Emerging Business Banking"/>
    <s v="Syariah Network"/>
    <s v="Syariah - Jatim &amp; Kalindtim"/>
    <s v="KCS - Syariah - Malang - Kyai Tamin - SMLG - Mortgage - D4"/>
    <s v="Syariah Mortgage Relationship Manager"/>
    <s v="Syariah Mortgage Relationship Manager"/>
    <s v="KCS - Malang - Kyai Tamin - SMLG"/>
    <s v="MALANG"/>
    <s v="Jawa Timur"/>
    <d v="2001-11-20T00:00:00"/>
    <d v="2025-04-28T00:00:00"/>
    <s v="Female"/>
    <s v="SMLG"/>
    <s v="irdhina.ramadhana@cimbniaga.co.id"/>
    <s v="D-5"/>
    <n v="3025506"/>
    <s v="H. JULIUS FARID"/>
    <s v="Syariah Branch Manager - KCS - SMLG"/>
    <m/>
    <m/>
    <m/>
    <m/>
    <x v="1"/>
    <m/>
    <m/>
    <x v="0"/>
    <n v="0"/>
    <x v="1"/>
    <e v="#N/A"/>
    <x v="1"/>
    <e v="#N/A"/>
  </r>
  <r>
    <n v="5600742"/>
    <s v="PURWO BAYU NUGROHO"/>
    <s v="U9"/>
    <x v="7"/>
    <s v="Syariah Consumer &amp; Emerging Business Banking"/>
    <s v="Syariah Network"/>
    <s v="Syariah - Jatim &amp; Kalindtim"/>
    <s v="KCS - Syariah - Malang - Kyai Tamin - SMLG - Mortgage - D4"/>
    <s v="Syariah Mortgage Relationship Manager"/>
    <s v="Syariah Mortgage Relationship Manager"/>
    <s v="KCS - Malang - Kyai Tamin - SMLG"/>
    <s v="MALANG"/>
    <s v="Jawa Timur"/>
    <d v="1993-07-05T00:00:00"/>
    <d v="2025-07-14T00:00:00"/>
    <s v="Male"/>
    <s v="SMLG"/>
    <s v="purwo.nugroho@cimbniaga.co.id"/>
    <s v="D-5"/>
    <n v="3025506"/>
    <s v="H. JULIUS FARID"/>
    <s v="Syariah Branch Manager - KCS - SMLG"/>
    <m/>
    <m/>
    <m/>
    <m/>
    <x v="1"/>
    <m/>
    <m/>
    <x v="0"/>
    <n v="0"/>
    <x v="0"/>
    <n v="0"/>
    <x v="0"/>
    <n v="0"/>
  </r>
  <r>
    <n v="5403784"/>
    <s v="HARFIAH MARIANI"/>
    <s v="U6"/>
    <x v="7"/>
    <s v="Syariah Consumer &amp; Emerging Business Banking"/>
    <s v="Syariah Network"/>
    <s v="Syariah - Jatim &amp; Kalindtim"/>
    <s v="KCS - Syariah - Pangeran Samudra - SBJS - D3"/>
    <s v="Syariah Branch Manager"/>
    <s v="Syariah Branch Manager"/>
    <s v="KCS - Pangeran Samudra - SBJS"/>
    <s v="BANJARMASIN"/>
    <s v="Kalimantan Selatan"/>
    <d v="1975-02-03T00:00:00"/>
    <d v="2024-02-01T00:00:00"/>
    <s v="Female"/>
    <s v="SBJS"/>
    <s v="harfiah.mariani@cimbniaga.co.id"/>
    <s v="D-4"/>
    <n v="5369249"/>
    <s v="MIZA APRI DORA"/>
    <s v="Syariah Branch Area Head - Jatim &amp; Kalindtim"/>
    <m/>
    <m/>
    <m/>
    <m/>
    <x v="1"/>
    <m/>
    <m/>
    <x v="0"/>
    <n v="0"/>
    <x v="0"/>
    <n v="0"/>
    <x v="0"/>
    <n v="0"/>
  </r>
  <r>
    <n v="5397760"/>
    <s v="WIDYA WULANJATI"/>
    <s v="U6"/>
    <x v="7"/>
    <s v="Syariah Consumer &amp; Emerging Business Banking"/>
    <s v="Syariah Network"/>
    <s v="Syariah - Jatim &amp; Kalindtim"/>
    <s v="KCS - Syariah - Samarinda - Juanda - SSAM - D3"/>
    <s v="Syariah Branch Manager"/>
    <s v="Syariah Branch Manager"/>
    <s v="KCS - Samarinda - Juanda - SSAM"/>
    <s v="SAMARINDA"/>
    <s v="Kalimantan Timur"/>
    <d v="1981-10-15T00:00:00"/>
    <d v="2023-10-09T00:00:00"/>
    <s v="Female"/>
    <s v="SSAM"/>
    <s v="Widya.Wulanjati@cimbniaga.co.id"/>
    <s v="D-4"/>
    <n v="5369249"/>
    <s v="MIZA APRI DORA"/>
    <s v="Syariah Branch Area Head - Jatim &amp; Kalindtim"/>
    <m/>
    <m/>
    <m/>
    <m/>
    <x v="1"/>
    <m/>
    <m/>
    <x v="0"/>
    <n v="0"/>
    <x v="0"/>
    <n v="0"/>
    <x v="0"/>
    <n v="0"/>
  </r>
  <r>
    <n v="5601995"/>
    <s v="TOMMY MARINDA"/>
    <s v="U5"/>
    <x v="7"/>
    <s v="Syariah Consumer &amp; Emerging Business Banking"/>
    <s v="Syariah Network"/>
    <s v="Syariah - Jatim &amp; Kalindtim"/>
    <s v="KCS - Syariah - Surabaya - Darmo - SSBY - D3"/>
    <s v="Syariah Branch Manager"/>
    <s v="Syariah Branch Manager"/>
    <s v="KCS - Surabaya - Darmo - SSBY"/>
    <s v="SURABAYA"/>
    <s v="Jawa Timur"/>
    <d v="1984-12-02T00:00:00"/>
    <d v="2026-02-10T00:00:00"/>
    <s v="Male"/>
    <s v="SSBY"/>
    <s v="tommy.marinda@cimbniaga.co.id"/>
    <s v="D-4"/>
    <n v="5369249"/>
    <s v="MIZA APRI DORA"/>
    <s v="Syariah Branch Area Head - Jatim &amp; Kalindtim"/>
    <m/>
    <m/>
    <m/>
    <m/>
    <x v="1"/>
    <m/>
    <m/>
    <x v="0"/>
    <n v="0"/>
    <x v="1"/>
    <e v="#N/A"/>
    <x v="1"/>
    <e v="#N/A"/>
  </r>
  <r>
    <n v="5420698"/>
    <s v="REGYTA MIRANDA AULIA JASMINE"/>
    <s v="U9"/>
    <x v="7"/>
    <s v="Syariah Consumer &amp; Emerging Business Banking"/>
    <s v="Syariah Network"/>
    <s v="Syariah - Jatim &amp; Kalindtim"/>
    <s v="Syariah Branch Support - Jatim &amp; Kalindtim"/>
    <s v="Syariah Branch Support Staff"/>
    <s v="Syariah Branch Support Staff"/>
    <s v="KCS - Surabaya - Darmo - SSBY"/>
    <s v="SURABAYA"/>
    <s v="Jawa Timur"/>
    <d v="1999-01-02T00:00:00"/>
    <d v="2025-01-13T00:00:00"/>
    <s v="Female"/>
    <s v="SSBY"/>
    <s v="regyta.jasmine@cimbniaga.co.id"/>
    <s v="D-4"/>
    <n v="5369249"/>
    <s v="MIZA APRI DORA"/>
    <s v="Syariah Branch Area Head - Jatim &amp; Kalindtim"/>
    <m/>
    <m/>
    <m/>
    <m/>
    <x v="1"/>
    <m/>
    <m/>
    <x v="0"/>
    <n v="0"/>
    <x v="0"/>
    <n v="0"/>
    <x v="0"/>
    <n v="0"/>
  </r>
  <r>
    <n v="3025510"/>
    <s v="IRIENE IKA HANDRIANI"/>
    <s v="U8"/>
    <x v="7"/>
    <s v="Syariah Consumer &amp; Emerging Business Banking"/>
    <s v="Syariah Network"/>
    <s v="Syariah - Jatim &amp; Kalindtim"/>
    <s v="KCS - Syariah - Samarinda - Juanda - SSAM - D3"/>
    <s v="Syariah Mortgage Relationship Manager"/>
    <s v="Syariah Mortgage Relationship Manager"/>
    <s v="KC - Balikpapan - Ahmad Yani - BPN"/>
    <s v="BALIKPAPAN"/>
    <s v="Kalimantan Timur"/>
    <d v="1989-01-05T00:00:00"/>
    <d v="2014-02-03T00:00:00"/>
    <s v="Female"/>
    <s v="BPN"/>
    <s v="IRIENE.HANDRIANI@CIMBNIAGA.CO.ID"/>
    <s v="D-5"/>
    <n v="5397760"/>
    <s v="WIDYA WULANJATI"/>
    <s v="Syariah Branch Manager - KCS - SSAM"/>
    <m/>
    <m/>
    <m/>
    <m/>
    <x v="1"/>
    <m/>
    <m/>
    <x v="0"/>
    <n v="0"/>
    <x v="0"/>
    <n v="0"/>
    <x v="0"/>
    <n v="0"/>
  </r>
  <r>
    <n v="5407155"/>
    <s v="LUH CHINDY HARIJAYA"/>
    <s v="U8"/>
    <x v="7"/>
    <s v="Syariah Consumer &amp; Emerging Business Banking"/>
    <s v="Syariah Network"/>
    <s v="Syariah - Jatim &amp; Kalindtim"/>
    <s v="KCS - Syariah - Bali - Dewi Sartika - SDPS - D3"/>
    <s v="Syariah Mortgage Relationship Manager"/>
    <s v="Syariah Mortgage Relationship Manager"/>
    <s v="KCS - Bali - Dewi Sartika - SDPS"/>
    <s v="DENPASAR"/>
    <s v="Bali"/>
    <d v="1990-05-16T00:00:00"/>
    <d v="2024-04-01T00:00:00"/>
    <s v="Female"/>
    <s v="SDPS"/>
    <s v="luh.harijaya@cimbniaga.co.id"/>
    <s v="D-5"/>
    <n v="3031292"/>
    <s v="UMI KALSUM RAHMAN"/>
    <s v="Syariah Branch Manager - KCS - SDPS"/>
    <m/>
    <m/>
    <m/>
    <m/>
    <x v="1"/>
    <m/>
    <m/>
    <x v="0"/>
    <n v="0"/>
    <x v="0"/>
    <n v="0"/>
    <x v="0"/>
    <n v="0"/>
  </r>
  <r>
    <n v="5601836"/>
    <s v="INDAH AMBAR SARI"/>
    <s v="U8"/>
    <x v="7"/>
    <s v="Syariah Consumer &amp; Emerging Business Banking"/>
    <s v="Syariah Network"/>
    <s v="Syariah - Jatim &amp; Kalindtim"/>
    <s v="KCS - Syariah - Bali - Dewi Sartika - SDPS - D3"/>
    <s v="Syariah Mortgage Relationship Manager"/>
    <s v="Syariah Mortgage Relationship Manager"/>
    <s v="KCS - Bali - Dewi Sartika - SDPS"/>
    <s v="DENPASAR"/>
    <s v="Bali"/>
    <d v="1994-04-25T00:00:00"/>
    <d v="2026-01-19T00:00:00"/>
    <s v="Female"/>
    <s v="SDPS"/>
    <s v="indah.sari2@cimbniaga.co.id"/>
    <s v="D-5"/>
    <n v="3031292"/>
    <s v="UMI KALSUM RAHMAN"/>
    <s v="Syariah Branch Manager - KCS - SDPS"/>
    <m/>
    <m/>
    <m/>
    <m/>
    <x v="1"/>
    <m/>
    <m/>
    <x v="0"/>
    <n v="0"/>
    <x v="1"/>
    <e v="#N/A"/>
    <x v="1"/>
    <e v="#N/A"/>
  </r>
  <r>
    <n v="5424430"/>
    <s v="NI PUTU FITRI SUSYANTI"/>
    <s v="U8"/>
    <x v="7"/>
    <s v="Syariah Consumer &amp; Emerging Business Banking"/>
    <s v="Syariah Network"/>
    <s v="Syariah - Jatim &amp; Kalindtim"/>
    <s v="KCS - Syariah - Bali - Dewi Sartika - SDPS - D3"/>
    <s v="Syariah Preferred Relationship Manager"/>
    <s v="Syariah Preferred Relationship Manager"/>
    <s v="KCS - Bali - Dewi Sartika - SDPS"/>
    <s v="DENPASAR"/>
    <s v="Bali"/>
    <d v="1991-09-09T00:00:00"/>
    <d v="2025-04-08T00:00:00"/>
    <s v="Female"/>
    <s v="SDPS"/>
    <s v="NiPutu.FitriSusyanti@cimbniaga.co.id"/>
    <s v="D-5"/>
    <n v="3031292"/>
    <s v="UMI KALSUM RAHMAN"/>
    <s v="Syariah Branch Manager - KCS - SDPS"/>
    <m/>
    <m/>
    <m/>
    <m/>
    <x v="1"/>
    <m/>
    <m/>
    <x v="0"/>
    <n v="0.1"/>
    <x v="1"/>
    <e v="#N/A"/>
    <x v="1"/>
    <e v="#N/A"/>
  </r>
  <r>
    <n v="5600688"/>
    <s v="NI MADE AYU MEI ANJARSARI"/>
    <s v="U8"/>
    <x v="7"/>
    <s v="Syariah Consumer &amp; Emerging Business Banking"/>
    <s v="Syariah Network"/>
    <s v="Syariah - Jatim &amp; Kalindtim"/>
    <s v="KCS - Syariah - Bali - Dewi Sartika - SDPS - D3"/>
    <s v="Syariah Preferred Relationship Manager"/>
    <s v="Syariah Preferred Relationship Manager"/>
    <s v="KCS - Bali - Dewi Sartika - SDPS"/>
    <s v="DENPASAR"/>
    <s v="Bali"/>
    <d v="1990-05-07T00:00:00"/>
    <d v="2025-07-07T00:00:00"/>
    <s v="Female"/>
    <s v="SDPS"/>
    <s v="ni.anjarsari@cimbniaga.co.id"/>
    <s v="D-5"/>
    <n v="3031292"/>
    <s v="UMI KALSUM RAHMAN"/>
    <s v="Syariah Branch Manager - KCS - SDPS"/>
    <m/>
    <m/>
    <m/>
    <m/>
    <x v="1"/>
    <m/>
    <m/>
    <x v="0"/>
    <n v="0"/>
    <x v="1"/>
    <e v="#N/A"/>
    <x v="1"/>
    <e v="#N/A"/>
  </r>
  <r>
    <n v="3005097"/>
    <s v="NINA PRIYANTI"/>
    <s v="U7"/>
    <x v="7"/>
    <s v="Syariah Consumer &amp; Emerging Business Banking"/>
    <s v="Syariah Network"/>
    <s v="Syariah - Jatim &amp; Kalindtim"/>
    <s v="KCS - Syariah - Bali - Dewi Sartika - SDPS - D3"/>
    <s v="Branch Operations &amp; Service Manager"/>
    <s v="Branch Operations &amp; Service Manager"/>
    <s v="KCS - Bali - Dewi Sartika - SDPS"/>
    <s v="DENPASAR"/>
    <s v="Bali"/>
    <d v="1975-11-25T00:00:00"/>
    <d v="2000-08-01T00:00:00"/>
    <s v="Female"/>
    <s v="SDPS"/>
    <s v="NINA.PRIYANTI@CIMBNIAGA.CO.ID"/>
    <s v="D-5"/>
    <n v="3031292"/>
    <s v="UMI KALSUM RAHMAN"/>
    <s v="Syariah Branch Manager - KCS - SDPS"/>
    <m/>
    <m/>
    <m/>
    <m/>
    <x v="1"/>
    <m/>
    <m/>
    <x v="0"/>
    <n v="0.55000000000000004"/>
    <x v="0"/>
    <n v="0"/>
    <x v="0"/>
    <n v="0.27500000000000002"/>
  </r>
  <r>
    <n v="3021063"/>
    <s v="CITRA NUR SYARAH"/>
    <s v="U9"/>
    <x v="7"/>
    <s v="Syariah Consumer &amp; Emerging Business Banking"/>
    <s v="Syariah Network"/>
    <s v="Syariah - Jatim &amp; Kalindtim"/>
    <s v="KCS - Syariah - Bali - Dewi Sartika - SDPS - D3"/>
    <s v="Customer Service"/>
    <s v="Customer Service"/>
    <s v="KCS - Bali - Dewi Sartika - SDPS"/>
    <s v="DENPASAR"/>
    <s v="Bali"/>
    <d v="1991-08-25T00:00:00"/>
    <d v="2013-01-02T00:00:00"/>
    <s v="Female"/>
    <s v="SDPS"/>
    <s v="CITRA.SYARAH@CIMBNIAGA.CO.ID"/>
    <s v="D-6"/>
    <n v="3005097"/>
    <s v="NINA PRIYANTI"/>
    <s v="Branch Operations &amp; Service Manager - KCS - SDPS"/>
    <m/>
    <m/>
    <m/>
    <m/>
    <x v="1"/>
    <m/>
    <m/>
    <x v="0"/>
    <n v="0.25"/>
    <x v="0"/>
    <n v="0"/>
    <x v="0"/>
    <n v="0.125"/>
  </r>
  <r>
    <n v="3023352"/>
    <s v="MUKHAMAD AINUN NAIM"/>
    <s v="U9"/>
    <x v="7"/>
    <s v="Syariah Consumer &amp; Emerging Business Banking"/>
    <s v="Syariah Network"/>
    <s v="Syariah - Jatim &amp; Kalindtim"/>
    <s v="KCS - Syariah - Bali - Dewi Sartika - SDPS - D3"/>
    <s v="Customer Service"/>
    <s v="Customer Service"/>
    <s v="KCS - Bali - Dewi Sartika - SDPS"/>
    <s v="DENPASAR"/>
    <s v="Bali"/>
    <d v="1987-05-31T00:00:00"/>
    <d v="2013-05-20T00:00:00"/>
    <s v="Male"/>
    <s v="SDPS"/>
    <s v="MOCH.AINUNNAIM@CIMBNIAGA.CO.ID"/>
    <s v="D-6"/>
    <n v="3005097"/>
    <s v="NINA PRIYANTI"/>
    <s v="Branch Operations &amp; Service Manager - KCS - SDPS"/>
    <m/>
    <m/>
    <m/>
    <m/>
    <x v="1"/>
    <m/>
    <m/>
    <x v="0"/>
    <n v="0.35"/>
    <x v="0"/>
    <n v="0"/>
    <x v="0"/>
    <n v="0.17499999999999999"/>
  </r>
  <r>
    <n v="3039705"/>
    <s v="ROSALINA INDAH PUTRI"/>
    <s v="U10"/>
    <x v="7"/>
    <s v="Syariah Consumer &amp; Emerging Business Banking"/>
    <s v="Syariah Network"/>
    <s v="Syariah - Jatim &amp; Kalindtim"/>
    <s v="KCS - Syariah - Bali - Dewi Sartika - SDPS - D3"/>
    <s v="Teller"/>
    <s v="Teller"/>
    <s v="KCS - Bali - Dewi Sartika - SDPS"/>
    <s v="DENPASAR"/>
    <s v="Bali"/>
    <d v="1996-09-29T00:00:00"/>
    <d v="2019-11-11T00:00:00"/>
    <s v="Female"/>
    <s v="SDPS"/>
    <s v="Rosalina.Putri@cimbniaga.co.id"/>
    <s v="D-6"/>
    <n v="3005097"/>
    <s v="NINA PRIYANTI"/>
    <s v="Branch Operations &amp; Service Manager - KCS - SDPS"/>
    <m/>
    <m/>
    <m/>
    <m/>
    <x v="1"/>
    <m/>
    <m/>
    <x v="0"/>
    <n v="0"/>
    <x v="0"/>
    <n v="0"/>
    <x v="0"/>
    <n v="0"/>
  </r>
  <r>
    <n v="5356760"/>
    <s v="MOCHAMAD IRHAN"/>
    <s v="U10"/>
    <x v="7"/>
    <s v="Syariah Consumer &amp; Emerging Business Banking"/>
    <s v="Syariah Network"/>
    <s v="Syariah - Jatim &amp; Kalindtim"/>
    <s v="KCS - Syariah - Bali - Dewi Sartika - SDPS - D3"/>
    <s v="Teller"/>
    <s v="Teller"/>
    <s v="KCS - Bali - Dewi Sartika - SDPS"/>
    <s v="DENPASAR"/>
    <s v="Bali"/>
    <d v="1996-06-21T00:00:00"/>
    <d v="2021-11-15T00:00:00"/>
    <s v="Male"/>
    <s v="SDPS"/>
    <s v="Mochamad.Irhan@cimbniaga.co.id"/>
    <s v="D-6"/>
    <n v="3005097"/>
    <s v="NINA PRIYANTI"/>
    <s v="Branch Operations &amp; Service Manager - KCS - SDPS"/>
    <m/>
    <m/>
    <m/>
    <m/>
    <x v="1"/>
    <m/>
    <m/>
    <x v="0"/>
    <n v="0"/>
    <x v="0"/>
    <n v="0"/>
    <x v="0"/>
    <n v="0"/>
  </r>
  <r>
    <n v="5601481"/>
    <s v="DEWA AYU DWI INTAN PERTIWI"/>
    <s v="U7"/>
    <x v="7"/>
    <s v="Syariah Consumer &amp; Emerging Business Banking"/>
    <s v="Syariah Network"/>
    <s v="Syariah - Jatim &amp; Kalindtim"/>
    <s v="KCS - Syariah - Kuta - Mandalika - SKUM - D3"/>
    <s v="Syariah Preferred Business Manager"/>
    <s v="Syariah Preferred Business Manager"/>
    <s v="KCS - Kuta - Mandalika - SKUM"/>
    <s v="MATARAM"/>
    <s v="Nusa Tenggara Barat"/>
    <d v="1993-11-04T00:00:00"/>
    <d v="2025-11-03T00:00:00"/>
    <s v="Female"/>
    <s v="SKUM"/>
    <s v="dewa.pertiwi@cimbniaga.co.id"/>
    <s v="D-5"/>
    <n v="3034779"/>
    <s v="BAIQ WANTY KUSUMASARI"/>
    <s v="Syariah Branch Manager - KCS - SKUM"/>
    <m/>
    <m/>
    <m/>
    <m/>
    <x v="1"/>
    <m/>
    <m/>
    <x v="0"/>
    <n v="0"/>
    <x v="1"/>
    <e v="#N/A"/>
    <x v="1"/>
    <e v="#N/A"/>
  </r>
  <r>
    <n v="5600026"/>
    <s v="TANESA ARYA PUTRI"/>
    <s v="U8"/>
    <x v="7"/>
    <s v="Syariah Consumer &amp; Emerging Business Banking"/>
    <s v="Syariah Network"/>
    <s v="Syariah - Jatim &amp; Kalindtim"/>
    <s v="KCS - Syariah - Kuta - Mandalika - SKUM - D3"/>
    <s v="Syariah Preferred Relationship Manager"/>
    <s v="Syariah Preferred Relationship Manager"/>
    <s v="KCS - Kuta - Mandalika - SKUM"/>
    <s v="MATARAM"/>
    <s v="Nusa Tenggara Barat"/>
    <d v="1996-07-09T00:00:00"/>
    <d v="2025-04-08T00:00:00"/>
    <s v="Female"/>
    <s v="SKUM"/>
    <s v="tanesa.aryaputri@cimbniaga.co.id"/>
    <s v="D-6"/>
    <n v="5601481"/>
    <s v="DEWA AYU DWI INTAN PERTIWI"/>
    <s v="Syariah Preferred Business Manager - KCS - SKUM"/>
    <m/>
    <m/>
    <m/>
    <m/>
    <x v="1"/>
    <m/>
    <m/>
    <x v="0"/>
    <n v="0"/>
    <x v="0"/>
    <n v="0"/>
    <x v="0"/>
    <n v="0"/>
  </r>
  <r>
    <n v="5400902"/>
    <s v="BAKHTIAR SYAMSI PRATAMA"/>
    <s v="U8"/>
    <x v="7"/>
    <s v="Syariah Consumer &amp; Emerging Business Banking"/>
    <s v="Syariah Network"/>
    <s v="Syariah - Jatim &amp; Kalindtim"/>
    <s v="KCS - Syariah - Kuta - Mandalika - SKUM - D3"/>
    <s v="Syariah Preferred Relationship Manager"/>
    <s v="Syariah Preferred Relationship Manager"/>
    <s v="KCS - Kuta - Mandalika - SKUM"/>
    <s v="MATARAM"/>
    <s v="Nusa Tenggara Barat"/>
    <d v="1996-04-02T00:00:00"/>
    <d v="2023-12-11T00:00:00"/>
    <s v="Male"/>
    <s v="SKUM"/>
    <s v="bakhtiar.pratama@cimbniaga.co.id"/>
    <s v="D-6"/>
    <n v="5601481"/>
    <s v="DEWA AYU DWI INTAN PERTIWI"/>
    <s v="Syariah Preferred Business Manager - KCS - SKUM"/>
    <m/>
    <m/>
    <m/>
    <m/>
    <x v="1"/>
    <m/>
    <m/>
    <x v="0"/>
    <n v="0"/>
    <x v="0"/>
    <n v="0"/>
    <x v="0"/>
    <n v="0"/>
  </r>
  <r>
    <n v="5384901"/>
    <s v="ADRIAN SYAH"/>
    <s v="U8"/>
    <x v="7"/>
    <s v="Syariah Consumer &amp; Emerging Business Banking"/>
    <s v="Syariah Network"/>
    <s v="Syariah - Jatim &amp; Kalindtim"/>
    <s v="KCS - Syariah - Kuta - Mandalika - SKUM - D3"/>
    <s v="Syariah Preferred Relationship Manager"/>
    <s v="Syariah Preferred Relationship Manager"/>
    <s v="KCS - Kuta - Mandalika - SKUM"/>
    <s v="MATARAM"/>
    <s v="Nusa Tenggara Barat"/>
    <d v="1987-05-05T00:00:00"/>
    <d v="2023-02-06T00:00:00"/>
    <s v="Male"/>
    <s v="SKUM"/>
    <s v="Adrian.Syah@cimbniaga.co.id"/>
    <s v="D-6"/>
    <n v="5601481"/>
    <s v="DEWA AYU DWI INTAN PERTIWI"/>
    <s v="Syariah Preferred Business Manager - KCS - SKUM"/>
    <m/>
    <m/>
    <m/>
    <m/>
    <x v="1"/>
    <m/>
    <m/>
    <x v="0"/>
    <n v="0"/>
    <x v="0"/>
    <n v="0"/>
    <x v="0"/>
    <n v="0"/>
  </r>
  <r>
    <n v="3035272"/>
    <s v="LALU RATSAPATI SURANGGANA"/>
    <s v="U8"/>
    <x v="7"/>
    <s v="Syariah Consumer &amp; Emerging Business Banking"/>
    <s v="Syariah Network"/>
    <s v="Syariah - Jatim &amp; Kalindtim"/>
    <s v="KCS - Syariah - Kuta - Mandalika - SKUM - D3"/>
    <s v="Syariah Preferred Relationship Manager"/>
    <s v="Syariah Preferred Relationship Manager"/>
    <s v="KCS - Kuta - Mandalika - SKUM"/>
    <s v="MATARAM"/>
    <s v="Nusa Tenggara Barat"/>
    <d v="1991-11-30T00:00:00"/>
    <d v="2018-02-12T00:00:00"/>
    <s v="Male"/>
    <s v="SKUM"/>
    <s v="LALU.SURANGGANA@CIMBNIAGA.CO.ID"/>
    <s v="D-6"/>
    <n v="5601481"/>
    <s v="DEWA AYU DWI INTAN PERTIWI"/>
    <s v="Syariah Preferred Business Manager - KCS - SKUM"/>
    <m/>
    <m/>
    <m/>
    <m/>
    <x v="1"/>
    <m/>
    <m/>
    <x v="0"/>
    <n v="0"/>
    <x v="0"/>
    <n v="0"/>
    <x v="0"/>
    <n v="0"/>
  </r>
  <r>
    <n v="3021066"/>
    <s v="DHANI NURMANINGSIH"/>
    <s v="U9"/>
    <x v="7"/>
    <s v="Syariah Consumer &amp; Emerging Business Banking"/>
    <s v="Syariah Network"/>
    <s v="Syariah - Jatim &amp; Kalindtim"/>
    <s v="KCS - Syariah - Kuta - Mandalika - SKUM - D3"/>
    <s v="Syariah Preferred Relationship Manager"/>
    <s v="Syariah Preferred Relationship Manager"/>
    <s v="KCS - Kuta - Mandalika - SKUM"/>
    <s v="MATARAM"/>
    <s v="Nusa Tenggara Barat"/>
    <d v="1989-06-05T00:00:00"/>
    <d v="2012-12-27T00:00:00"/>
    <s v="Female"/>
    <s v="SKUM"/>
    <s v="DHANI.NURMANINGSIH@CIMBNIAGA.CO.ID"/>
    <s v="D-6"/>
    <n v="5601481"/>
    <s v="DEWA AYU DWI INTAN PERTIWI"/>
    <s v="Syariah Preferred Business Manager - KCS - SKUM"/>
    <m/>
    <m/>
    <m/>
    <m/>
    <x v="1"/>
    <m/>
    <m/>
    <x v="0"/>
    <n v="0"/>
    <x v="0"/>
    <n v="0"/>
    <x v="0"/>
    <n v="0"/>
  </r>
  <r>
    <n v="3013827"/>
    <s v="DIAN WAHYUNI"/>
    <s v="U7"/>
    <x v="7"/>
    <s v="Syariah Consumer &amp; Emerging Business Banking"/>
    <s v="Syariah Network"/>
    <s v="Syariah - Jatim &amp; Kalindtim"/>
    <s v="KCS - Syariah - Kuta - Mandalika - SKUM - D3"/>
    <s v="Branch Operations &amp; Service Manager"/>
    <s v="Branch Operations &amp; Service Manager"/>
    <s v="KCS - Kuta - Mandalika - SKUM"/>
    <s v="MATARAM"/>
    <s v="Nusa Tenggara Barat"/>
    <d v="1981-01-11T00:00:00"/>
    <d v="2010-08-09T00:00:00"/>
    <s v="Female"/>
    <s v="SKUM"/>
    <s v="DIAN.WAHYUNI@CIMBNIAGA.CO.ID"/>
    <s v="D-5"/>
    <n v="3034779"/>
    <s v="BAIQ WANTY KUSUMASARI"/>
    <s v="Syariah Branch Manager - KCS - SKUM"/>
    <m/>
    <m/>
    <m/>
    <m/>
    <x v="1"/>
    <m/>
    <m/>
    <x v="0"/>
    <n v="0"/>
    <x v="0"/>
    <n v="0"/>
    <x v="0"/>
    <n v="0"/>
  </r>
  <r>
    <n v="3013825"/>
    <s v="BAIQ VITA SELVIA UTAMI"/>
    <s v="U8"/>
    <x v="7"/>
    <s v="Syariah Consumer &amp; Emerging Business Banking"/>
    <s v="Syariah Network"/>
    <s v="Syariah - Jatim &amp; Kalindtim"/>
    <s v="KCS - Syariah - Kuta - Mandalika - SKUM - D3"/>
    <s v="Branch Service Officer"/>
    <s v="Branch Service Officer"/>
    <s v="KCS - Kuta - Mandalika - SKUM"/>
    <s v="MATARAM"/>
    <s v="Nusa Tenggara Barat"/>
    <d v="1986-09-04T00:00:00"/>
    <d v="2010-08-09T00:00:00"/>
    <s v="Female"/>
    <s v="SKUM"/>
    <s v="VITA.SELVIAUTAMI@CIMBNIAGA.CO.ID"/>
    <s v="D-6"/>
    <n v="3013827"/>
    <s v="DIAN WAHYUNI"/>
    <s v="Branch Operations &amp; Service Manager - KCS - SKUM"/>
    <m/>
    <m/>
    <m/>
    <m/>
    <x v="1"/>
    <m/>
    <m/>
    <x v="0"/>
    <n v="0"/>
    <x v="0"/>
    <n v="0"/>
    <x v="0"/>
    <n v="0"/>
  </r>
  <r>
    <n v="3039653"/>
    <s v="ZULKARNAEN"/>
    <s v="U9"/>
    <x v="7"/>
    <s v="Syariah Consumer &amp; Emerging Business Banking"/>
    <s v="Syariah Network"/>
    <s v="Syariah - Jatim &amp; Kalindtim"/>
    <s v="KCS - Syariah - Kuta - Mandalika - SKUM - D3"/>
    <s v="Customer Service"/>
    <s v="Customer Service"/>
    <s v="KCS - Kuta - Mandalika - SKUM"/>
    <s v="MATARAM"/>
    <s v="Nusa Tenggara Barat"/>
    <d v="1990-06-05T00:00:00"/>
    <d v="2019-11-11T00:00:00"/>
    <s v="Male"/>
    <s v="SKUM"/>
    <s v="ZULKARNAEN.ZULKARNAEN@CIMBNIAGA.CO.ID"/>
    <s v="D-6"/>
    <n v="3013827"/>
    <s v="DIAN WAHYUNI"/>
    <s v="Branch Operations &amp; Service Manager - KCS - SKUM"/>
    <m/>
    <m/>
    <m/>
    <m/>
    <x v="1"/>
    <m/>
    <m/>
    <x v="0"/>
    <n v="0"/>
    <x v="0"/>
    <n v="0"/>
    <x v="0"/>
    <n v="0"/>
  </r>
  <r>
    <n v="3041481"/>
    <s v="NI KOMANG TINTRIANI"/>
    <s v="U9"/>
    <x v="7"/>
    <s v="Syariah Consumer &amp; Emerging Business Banking"/>
    <s v="Syariah Network"/>
    <s v="Syariah - Jatim &amp; Kalindtim"/>
    <s v="KCS - Syariah - Kuta - Mandalika - SKUM - D3"/>
    <s v="Customer Service"/>
    <s v="Customer Service"/>
    <s v="KCS - Kuta - Mandalika - SKUM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69080"/>
    <s v="NUR IHWAL M YASIN"/>
    <s v="U7"/>
    <x v="7"/>
    <s v="Syariah Consumer &amp; Emerging Business Banking"/>
    <s v="Syariah Network"/>
    <s v="Syariah - Jatim &amp; Kalindtim"/>
    <s v="KCS - Syariah - Makassar - Veteran Selatan - SMKS - D3"/>
    <s v="Client Business Manager"/>
    <s v="Client Business Manager"/>
    <s v="KCS - Makassar - Veteran Selatan - SMKS"/>
    <s v="MAKASSAR"/>
    <s v="Sulawesi Selatan"/>
    <d v="1988-03-22T00:00:00"/>
    <d v="2022-05-09T00:00:00"/>
    <s v="Male"/>
    <s v="SMKS"/>
    <s v="Nur.Yasin@cimbniaga.co.id"/>
    <s v="D-5"/>
    <n v="5391944"/>
    <s v="Muhammad Nurwahyu Ishak"/>
    <s v="Syariah Branch Manager - KCS - SMKS"/>
    <m/>
    <m/>
    <m/>
    <m/>
    <x v="1"/>
    <m/>
    <m/>
    <x v="0"/>
    <n v="0"/>
    <x v="0"/>
    <n v="0"/>
    <x v="0"/>
    <n v="0"/>
  </r>
  <r>
    <n v="5600043"/>
    <s v="RUSDIAN SANJAYA"/>
    <s v="U7"/>
    <x v="7"/>
    <s v="Syariah Consumer &amp; Emerging Business Banking"/>
    <s v="Syariah Network"/>
    <s v="Syariah - Jatim &amp; Kalindtim"/>
    <s v="KCS - Syariah - Makassar - Veteran Selatan - SMKS - D3"/>
    <s v="Client Relationship Manager"/>
    <s v="Client Relationship Manager"/>
    <s v="KCS - Makassar - Veteran Selatan - SMKS"/>
    <s v="MAKASSAR"/>
    <s v="Sulawesi Selatan"/>
    <d v="1987-07-13T00:00:00"/>
    <d v="2025-04-14T00:00:00"/>
    <s v="Male"/>
    <s v="SMKS"/>
    <s v="rusdian.sanjaya@cimbniaga.co.id"/>
    <s v="D-6"/>
    <n v="5369080"/>
    <s v="NUR IHWAL M YASIN"/>
    <s v="Client Business Manager 1 - Business Owners - SMKS"/>
    <m/>
    <m/>
    <m/>
    <m/>
    <x v="1"/>
    <m/>
    <m/>
    <x v="0"/>
    <n v="0"/>
    <x v="0"/>
    <n v="0"/>
    <x v="0"/>
    <n v="0"/>
  </r>
  <r>
    <n v="5394432"/>
    <s v="IIN ANDYLIANI"/>
    <s v="U8"/>
    <x v="7"/>
    <s v="Syariah Consumer &amp; Emerging Business Banking"/>
    <s v="Syariah Network"/>
    <s v="Syariah - Jatim &amp; Kalindtim"/>
    <s v="KCS - Syariah - Makassar - Veteran Selatan - SMKS - D3"/>
    <s v="Client Relationship Manager"/>
    <s v="Client Relationship Manager"/>
    <s v="KCS - Makassar - Veteran Selatan - SMKS"/>
    <s v="MAKASSAR"/>
    <s v="Sulawesi Selatan"/>
    <d v="1995-02-05T00:00:00"/>
    <d v="2023-07-31T00:00:00"/>
    <s v="Female"/>
    <s v="SMKS"/>
    <s v="Iin.Andyliani@cimbniaga.co.id"/>
    <s v="D-6"/>
    <n v="5369080"/>
    <s v="NUR IHWAL M YASIN"/>
    <s v="Client Business Manager 1 - Business Owners - SMKS"/>
    <m/>
    <m/>
    <m/>
    <m/>
    <x v="1"/>
    <m/>
    <m/>
    <x v="0"/>
    <n v="0"/>
    <x v="0"/>
    <n v="0"/>
    <x v="0"/>
    <n v="0"/>
  </r>
  <r>
    <n v="5400905"/>
    <s v="PANDRIA PRIAMBODO"/>
    <s v="U8"/>
    <x v="7"/>
    <s v="Syariah Consumer &amp; Emerging Business Banking"/>
    <s v="Syariah Network"/>
    <s v="Syariah - Jatim &amp; Kalindtim"/>
    <s v="KCS - Syariah - Makassar - Veteran Selatan - SMKS - D3"/>
    <s v="Client Relationship Manager"/>
    <s v="Client Relationship Manager"/>
    <s v="KCS - Makassar - Veteran Selatan - SMKS"/>
    <s v="MAKASSAR"/>
    <s v="Sulawesi Selatan"/>
    <d v="2001-04-09T00:00:00"/>
    <d v="2023-12-04T00:00:00"/>
    <s v="Male"/>
    <s v="SMKS"/>
    <s v="pandria.priambodo@cimbniaga.co.id"/>
    <s v="D-6"/>
    <n v="5369080"/>
    <s v="NUR IHWAL M YASIN"/>
    <s v="Client Business Manager 1 - Business Owners - SMKS"/>
    <m/>
    <m/>
    <m/>
    <m/>
    <x v="1"/>
    <m/>
    <m/>
    <x v="0"/>
    <n v="0"/>
    <x v="0"/>
    <n v="0"/>
    <x v="0"/>
    <n v="0"/>
  </r>
  <r>
    <n v="5423393"/>
    <s v="TRULY ANDIRA SALSABILAH S"/>
    <s v="U8"/>
    <x v="7"/>
    <s v="Syariah Consumer &amp; Emerging Business Banking"/>
    <s v="Syariah Network"/>
    <s v="Syariah - Jatim &amp; Kalindtim"/>
    <s v="KCS - Syariah - Makassar - Veteran Selatan - SMKS - D3"/>
    <s v="Client Relationship Manager"/>
    <s v="Client Relationship Manager"/>
    <s v="KCS - Makassar - Veteran Selatan - SMKS"/>
    <s v="MAKASSAR"/>
    <s v="Sulawesi Selatan"/>
    <d v="1999-09-29T00:00:00"/>
    <d v="2025-03-10T00:00:00"/>
    <s v="Female"/>
    <s v="SMKS"/>
    <s v="truly.s@cimbniaga.co.id"/>
    <s v="D-6"/>
    <n v="5369080"/>
    <s v="NUR IHWAL M YASIN"/>
    <s v="Client Business Manager 1 - Business Owners - SMKS"/>
    <m/>
    <m/>
    <m/>
    <m/>
    <x v="1"/>
    <m/>
    <m/>
    <x v="0"/>
    <n v="0"/>
    <x v="0"/>
    <n v="0"/>
    <x v="0"/>
    <n v="0"/>
  </r>
  <r>
    <n v="5601789"/>
    <s v="RISKA TAMZIL"/>
    <s v="U8"/>
    <x v="7"/>
    <s v="Syariah Consumer &amp; Emerging Business Banking"/>
    <s v="Syariah Network"/>
    <s v="Syariah - Jatim &amp; Kalindtim"/>
    <s v="KCS - Syariah - Makassar - Veteran Selatan - SMKS - D3"/>
    <s v="Client Relationship Manager"/>
    <s v="Client Relationship Manager"/>
    <s v="KCS - Makassar - Veteran Selatan - SMKS"/>
    <s v="MAKASSAR"/>
    <s v="Sulawesi Selatan"/>
    <d v="1991-06-27T00:00:00"/>
    <d v="2025-12-01T00:00:00"/>
    <s v="Female"/>
    <s v="SMKS"/>
    <s v="riska.tamzil@cimbniaga.co.id"/>
    <s v="D-6"/>
    <n v="5369080"/>
    <s v="NUR IHWAL M YASIN"/>
    <s v="Client Business Manager 1 - Business Owners - SMKS"/>
    <m/>
    <m/>
    <m/>
    <m/>
    <x v="1"/>
    <m/>
    <m/>
    <x v="0"/>
    <n v="0"/>
    <x v="1"/>
    <e v="#N/A"/>
    <x v="1"/>
    <e v="#N/A"/>
  </r>
  <r>
    <n v="5600024"/>
    <s v="ALAMSYAH"/>
    <s v="U8"/>
    <x v="7"/>
    <s v="Syariah Consumer &amp; Emerging Business Banking"/>
    <s v="Syariah Network"/>
    <s v="Syariah - Jatim &amp; Kalindtim"/>
    <s v="KCS - Syariah - Makassar - Veteran Selatan - SMKS - D3"/>
    <s v="Loan Advisor Specialist"/>
    <s v="Loan Advisor Specialist"/>
    <s v="KCS - Makassar - Veteran Selatan - SMKS"/>
    <s v="MAKASSAR"/>
    <s v="Sulawesi Selatan"/>
    <d v="1988-04-03T00:00:00"/>
    <d v="2025-04-08T00:00:00"/>
    <s v="Male"/>
    <s v="SMKS"/>
    <s v="alamsyah.alamsyah@cimbniaga.co.id"/>
    <s v="D-5"/>
    <n v="5391944"/>
    <s v="Muhammad Nurwahyu Ishak"/>
    <s v="Syariah Branch Manager - KCS - SMKS"/>
    <m/>
    <m/>
    <m/>
    <m/>
    <x v="1"/>
    <m/>
    <m/>
    <x v="0"/>
    <n v="0"/>
    <x v="0"/>
    <n v="0"/>
    <x v="0"/>
    <n v="0"/>
  </r>
  <r>
    <n v="5600246"/>
    <s v="SAENAL ABIDIN"/>
    <s v="U6"/>
    <x v="7"/>
    <s v="Syariah Consumer &amp; Emerging Business Banking"/>
    <s v="Syariah Network"/>
    <s v="Syariah - Jatim &amp; Kalindtim"/>
    <s v="KCS - Syariah - Makassar - Veteran Selatan - SMKS - D3"/>
    <s v="Syariah Mortgage Business Manager"/>
    <s v="Syariah Mortgage Business Manager"/>
    <s v="KCS - Makassar - Veteran Selatan - SMKS"/>
    <s v="MAKASSAR"/>
    <s v="Sulawesi Selatan"/>
    <d v="1985-04-07T00:00:00"/>
    <d v="2025-05-26T00:00:00"/>
    <s v="Male"/>
    <s v="SMKS"/>
    <s v="saenal.abidin@cimbniaga.co.id"/>
    <s v="D-5"/>
    <n v="5391944"/>
    <s v="Muhammad Nurwahyu Ishak"/>
    <s v="Syariah Branch Manager - KCS - SMKS"/>
    <m/>
    <m/>
    <m/>
    <m/>
    <x v="1"/>
    <m/>
    <m/>
    <x v="0"/>
    <n v="0"/>
    <x v="0"/>
    <n v="0"/>
    <x v="0"/>
    <n v="0"/>
  </r>
  <r>
    <n v="5601368"/>
    <s v="MUH FIKRI MUBARAK"/>
    <s v="U9"/>
    <x v="7"/>
    <s v="Syariah Consumer &amp; Emerging Business Banking"/>
    <s v="Syariah Network"/>
    <s v="Syariah - Jatim &amp; Kalindtim"/>
    <s v="KCS - Syariah - Makassar - Veteran Selatan - SMKS - D3"/>
    <s v="Syariah Mortgage Relationship Manager"/>
    <s v="Syariah Mortgage Relationship Manager"/>
    <s v="KCS - Makassar - Veteran Selatan - SMKS"/>
    <s v="MAKASSAR"/>
    <s v="Sulawesi Selatan"/>
    <d v="2000-10-20T00:00:00"/>
    <d v="2025-09-29T00:00:00"/>
    <s v="Male"/>
    <s v="SMKS"/>
    <s v="muh.mubarak@cimbniaga.co.id"/>
    <s v="D-6"/>
    <n v="5600246"/>
    <s v="SAENAL ABIDIN"/>
    <s v="Syariah Mortgage Business Manager - KCS - SMKS"/>
    <m/>
    <m/>
    <m/>
    <m/>
    <x v="1"/>
    <m/>
    <m/>
    <x v="0"/>
    <n v="0"/>
    <x v="0"/>
    <n v="0"/>
    <x v="0"/>
    <n v="0"/>
  </r>
  <r>
    <n v="5601669"/>
    <s v="MUH DZULFAUZI RAADHIN"/>
    <s v="U9"/>
    <x v="7"/>
    <s v="Syariah Consumer &amp; Emerging Business Banking"/>
    <s v="Syariah Network"/>
    <s v="Syariah - Jatim &amp; Kalindtim"/>
    <s v="KCS - Syariah - Makassar - Veteran Selatan - SMKS - D3"/>
    <s v="Syariah Mortgage Relationship Manager"/>
    <s v="Syariah Mortgage Relationship Manager"/>
    <s v="KCS - Makassar - Veteran Selatan - SMKS"/>
    <s v="MAKASSAR"/>
    <s v="Sulawesi Selatan"/>
    <d v="1999-01-27T00:00:00"/>
    <d v="2025-11-10T00:00:00"/>
    <s v="Male"/>
    <s v="SMKS"/>
    <s v="muh.raadhin@cimbniaga.co.id"/>
    <s v="D-6"/>
    <n v="5600246"/>
    <s v="SAENAL ABIDIN"/>
    <s v="Syariah Mortgage Business Manager - KCS - SMKS"/>
    <m/>
    <m/>
    <m/>
    <m/>
    <x v="1"/>
    <m/>
    <m/>
    <x v="0"/>
    <n v="0"/>
    <x v="1"/>
    <e v="#N/A"/>
    <x v="1"/>
    <e v="#N/A"/>
  </r>
  <r>
    <n v="5600177"/>
    <s v="DICKY ARWANDI TEGEMA"/>
    <s v="U9"/>
    <x v="7"/>
    <s v="Syariah Consumer &amp; Emerging Business Banking"/>
    <s v="Syariah Network"/>
    <s v="Syariah - Jatim &amp; Kalindtim"/>
    <s v="KCS - Syariah - Makassar - Veteran Selatan - SMKS - D3"/>
    <s v="Syariah Mortgage Relationship Manager"/>
    <s v="Syariah Mortgage Relationship Manager"/>
    <s v="KCS - Makassar - Veteran Selatan - SMKS"/>
    <s v="MAKASSAR"/>
    <s v="Sulawesi Selatan"/>
    <d v="1999-05-15T00:00:00"/>
    <d v="2025-04-28T00:00:00"/>
    <s v="Male"/>
    <s v="SMKS"/>
    <s v="dicky.tegema@cimbniaga.co.id"/>
    <s v="D-6"/>
    <n v="5600246"/>
    <s v="SAENAL ABIDIN"/>
    <s v="Syariah Mortgage Business Manager - KCS - SMKS"/>
    <m/>
    <m/>
    <m/>
    <m/>
    <x v="1"/>
    <m/>
    <m/>
    <x v="0"/>
    <n v="0.05"/>
    <x v="1"/>
    <e v="#N/A"/>
    <x v="1"/>
    <e v="#N/A"/>
  </r>
  <r>
    <n v="5422178"/>
    <s v="URWATIL USQA"/>
    <s v="U9"/>
    <x v="7"/>
    <s v="Syariah Consumer &amp; Emerging Business Banking"/>
    <s v="Syariah Network"/>
    <s v="Syariah - Jatim &amp; Kalindtim"/>
    <s v="KCS - Syariah - Makassar - Veteran Selatan - SMKS - D3"/>
    <s v="Syariah Mortgage Relationship Manager"/>
    <s v="Syariah Mortgage Relationship Manager"/>
    <s v="KCS - Makassar - Veteran Selatan - SMKS"/>
    <s v="MAKASSAR"/>
    <s v="Sulawesi Selatan"/>
    <d v="1990-02-10T00:00:00"/>
    <d v="2025-02-10T00:00:00"/>
    <s v="Male"/>
    <s v="SMKS"/>
    <s v="urwatil.usqa@cimbniaga.co.id"/>
    <s v="D-6"/>
    <n v="5600246"/>
    <s v="SAENAL ABIDIN"/>
    <s v="Syariah Mortgage Business Manager - KCS - SMKS"/>
    <m/>
    <m/>
    <m/>
    <m/>
    <x v="1"/>
    <m/>
    <m/>
    <x v="0"/>
    <n v="0"/>
    <x v="0"/>
    <n v="0"/>
    <x v="0"/>
    <n v="0"/>
  </r>
  <r>
    <n v="3041746"/>
    <s v="ARRIJAL FAHMI"/>
    <s v="U10"/>
    <x v="7"/>
    <s v="Syariah Consumer &amp; Emerging Business Banking"/>
    <s v="Syariah Network"/>
    <s v="Syariah - Jatim &amp; Kalindtim"/>
    <s v="KCS - Syariah - Makassar - Veteran Selatan - SMKS - D3"/>
    <s v="Syariah Mortgage Relationship Manager"/>
    <s v="Syariah Mortgage Relationship Manager"/>
    <s v="KCS - Makassar - Veteran Selatan - SMKS"/>
    <s v="MAKASSAR"/>
    <s v="Sulawesi Selatan"/>
    <d v="1997-02-26T00:00:00"/>
    <d v="2020-10-05T00:00:00"/>
    <s v="Male"/>
    <s v="SMKS"/>
    <s v="Arrijal.Fahmi@cimbniaga.co.id"/>
    <s v="D-6"/>
    <n v="5600246"/>
    <s v="SAENAL ABIDIN"/>
    <s v="Syariah Mortgage Business Manager - KCS - SMKS"/>
    <m/>
    <m/>
    <m/>
    <m/>
    <x v="1"/>
    <m/>
    <m/>
    <x v="0"/>
    <n v="0"/>
    <x v="0"/>
    <n v="0"/>
    <x v="0"/>
    <n v="0"/>
  </r>
  <r>
    <n v="3036941"/>
    <s v="FITRI RISKI AMRIANI"/>
    <s v="U7"/>
    <x v="7"/>
    <s v="Syariah Consumer &amp; Emerging Business Banking"/>
    <s v="Syariah Network"/>
    <s v="Syariah - Jatim &amp; Kalindtim"/>
    <s v="KCS - Syariah - Makassar - Veteran Selatan - SMKS - D3"/>
    <s v="Branch Operations &amp; Service Manager"/>
    <s v="Branch Operations &amp; Service Manager"/>
    <s v="KCS - Makassar - Veteran Selatan - SMKS"/>
    <s v="MAKASSAR"/>
    <s v="Sulawesi Selatan"/>
    <d v="1990-11-10T00:00:00"/>
    <d v="2018-11-26T00:00:00"/>
    <s v="Female"/>
    <s v="SMKS"/>
    <s v="FITRI.AMRIANI@CIMBNIAGA.CO.ID"/>
    <s v="D-5"/>
    <n v="5391944"/>
    <s v="Muhammad Nurwahyu Ishak"/>
    <s v="Syariah Branch Manager - KCS - SMKS"/>
    <m/>
    <m/>
    <m/>
    <m/>
    <x v="1"/>
    <m/>
    <m/>
    <x v="0"/>
    <n v="0"/>
    <x v="0"/>
    <n v="0"/>
    <x v="0"/>
    <n v="0"/>
  </r>
  <r>
    <n v="3038044"/>
    <s v="NOER JIHAN HARTINA"/>
    <s v="U9"/>
    <x v="7"/>
    <s v="Syariah Consumer &amp; Emerging Business Banking"/>
    <s v="Syariah Network"/>
    <s v="Syariah - Jatim &amp; Kalindtim"/>
    <s v="KCS - Syariah - Makassar - Veteran Selatan - SMKS - D3"/>
    <s v="Customer Service"/>
    <s v="Customer Service"/>
    <s v="KCS - Makassar - Veteran Selatan - SMKS"/>
    <s v="MAKASSAR"/>
    <s v="Sulawesi Selatan"/>
    <d v="1996-10-15T00:00:00"/>
    <d v="2019-04-29T00:00:00"/>
    <s v="Female"/>
    <s v="SMKS"/>
    <s v="noer.hartina@cimbniaga.co.id"/>
    <s v="D-6"/>
    <n v="3036941"/>
    <s v="FITRI RISKI AMRIANI"/>
    <s v="Branch Operations &amp; Service Manager - KCS - SMKS"/>
    <m/>
    <m/>
    <m/>
    <m/>
    <x v="1"/>
    <m/>
    <m/>
    <x v="0"/>
    <n v="0"/>
    <x v="0"/>
    <n v="0"/>
    <x v="0"/>
    <n v="0"/>
  </r>
  <r>
    <n v="3018533"/>
    <s v="WAHYUNI M SARI ABBAS"/>
    <s v="U9"/>
    <x v="7"/>
    <s v="Syariah Consumer &amp; Emerging Business Banking"/>
    <s v="Syariah Network"/>
    <s v="Syariah - Jatim &amp; Kalindtim"/>
    <s v="KCS - Syariah - Makassar - Veteran Selatan - SMKS - D3"/>
    <s v="Customer Service"/>
    <s v="Customer Service"/>
    <s v="KCS - Makassar - Veteran Selatan - SMKS"/>
    <s v="MAKASSAR"/>
    <s v="Sulawesi Selatan"/>
    <d v="1988-06-01T00:00:00"/>
    <d v="2012-02-27T00:00:00"/>
    <s v="Female"/>
    <s v="SMKS"/>
    <s v="WAHYUNI.MUTIARA@CIMBNIAGA.CO.ID"/>
    <s v="D-6"/>
    <n v="3036941"/>
    <s v="FITRI RISKI AMRIANI"/>
    <s v="Branch Operations &amp; Service Manager - KCS - SMKS"/>
    <m/>
    <m/>
    <m/>
    <m/>
    <x v="1"/>
    <m/>
    <m/>
    <x v="0"/>
    <n v="0"/>
    <x v="0"/>
    <n v="0"/>
    <x v="0"/>
    <n v="0"/>
  </r>
  <r>
    <n v="3007234"/>
    <s v="RATNA SARI RAZAK"/>
    <s v="U9"/>
    <x v="7"/>
    <s v="Syariah Consumer &amp; Emerging Business Banking"/>
    <s v="Syariah Network"/>
    <s v="Syariah - Jatim &amp; Kalindtim"/>
    <s v="KCS - Syariah - Makassar - Veteran Selatan - SMKS - D3"/>
    <s v="Customer Service"/>
    <s v="Customer Service"/>
    <s v="KCS - Makassar - Veteran Selatan - SMKS"/>
    <s v="MAKASSAR"/>
    <s v="Sulawesi Selatan"/>
    <d v="1981-05-25T00:00:00"/>
    <d v="2005-10-01T00:00:00"/>
    <s v="Female"/>
    <s v="SMKS"/>
    <s v="RATNA.SARIRAZAK@CIMBNIAGA.CO.ID"/>
    <s v="D-6"/>
    <n v="3036941"/>
    <s v="FITRI RISKI AMRIANI"/>
    <s v="Branch Operations &amp; Service Manager - KCS - SMKS"/>
    <m/>
    <m/>
    <m/>
    <m/>
    <x v="1"/>
    <m/>
    <m/>
    <x v="1"/>
    <n v="1"/>
    <x v="0"/>
    <n v="0"/>
    <x v="0"/>
    <n v="0.5"/>
  </r>
  <r>
    <n v="3022374"/>
    <s v="FRIDIANING WAHYU RENGGANIS"/>
    <s v="U8"/>
    <x v="7"/>
    <s v="Syariah Consumer &amp; Emerging Business Banking"/>
    <s v="Syariah Network"/>
    <s v="Syariah - Jatim &amp; Kalindtim"/>
    <s v="KCS - Syariah - Malang - Kyai Tamin - SMLG - D3"/>
    <s v="Client Relationship Manager"/>
    <s v="Client Relationship Manager"/>
    <s v="KCS - Malang - Kyai Tamin - SMLG"/>
    <s v="MALANG"/>
    <s v="Jawa Timur"/>
    <d v="1985-03-29T00:00:00"/>
    <d v="2013-03-28T00:00:00"/>
    <s v="Female"/>
    <s v="SMLG"/>
    <s v="FRIDIANING.WAHYURENGGANIS@CIMBNIAGA.CO.ID"/>
    <s v="D-5"/>
    <n v="3025506"/>
    <s v="H. JULIUS FARID"/>
    <s v="Syariah Branch Manager - KCS - SMLG"/>
    <m/>
    <m/>
    <m/>
    <m/>
    <x v="1"/>
    <m/>
    <m/>
    <x v="0"/>
    <n v="0.5"/>
    <x v="0"/>
    <n v="0"/>
    <x v="0"/>
    <n v="0.25"/>
  </r>
  <r>
    <n v="3037928"/>
    <s v="INDRA PRAMANA PUTRA"/>
    <s v="U8"/>
    <x v="7"/>
    <s v="Syariah Consumer &amp; Emerging Business Banking"/>
    <s v="Syariah Network"/>
    <s v="Syariah - Jatim &amp; Kalindtim"/>
    <s v="KCS - Syariah - Malang - Kyai Tamin - SMLG - D3"/>
    <s v="Client Relationship Manager"/>
    <s v="Client Relationship Manager"/>
    <s v="KCS - Malang - Kyai Tamin - SMLG"/>
    <s v="MALANG"/>
    <s v="Jawa Timur"/>
    <d v="1991-09-24T00:00:00"/>
    <d v="2019-05-06T00:00:00"/>
    <s v="Male"/>
    <s v="SMLG"/>
    <s v="INDRA.PUTRA@CIMBNIAGA.CO.ID"/>
    <s v="D-5"/>
    <n v="3025506"/>
    <s v="H. JULIUS FARID"/>
    <s v="Syariah Branch Manager - KCS - SMLG"/>
    <m/>
    <m/>
    <m/>
    <m/>
    <x v="1"/>
    <m/>
    <m/>
    <x v="0"/>
    <n v="0"/>
    <x v="0"/>
    <n v="0"/>
    <x v="0"/>
    <n v="0"/>
  </r>
  <r>
    <n v="3022812"/>
    <s v="IRA DEVI SAYEKTI"/>
    <s v="U8"/>
    <x v="7"/>
    <s v="Syariah Consumer &amp; Emerging Business Banking"/>
    <s v="Syariah Network"/>
    <s v="Syariah - Jatim &amp; Kalindtim"/>
    <s v="KCS - Syariah - Malang - Kyai Tamin - SMLG - D3"/>
    <s v="Client Relationship Manager"/>
    <s v="Client Relationship Manager"/>
    <s v="KCS - Malang - Kyai Tamin - SMLG"/>
    <s v="MALANG"/>
    <s v="Jawa Timur"/>
    <d v="1990-12-12T00:00:00"/>
    <d v="2013-05-13T00:00:00"/>
    <s v="Female"/>
    <s v="SMLG"/>
    <s v="IRA.SAYEKTI@CIMBNIAGA.CO.ID"/>
    <s v="D-5"/>
    <n v="3025506"/>
    <s v="H. JULIUS FARID"/>
    <s v="Syariah Branch Manager - KCS - SMLG"/>
    <m/>
    <m/>
    <m/>
    <m/>
    <x v="1"/>
    <m/>
    <m/>
    <x v="0"/>
    <n v="0"/>
    <x v="0"/>
    <n v="0"/>
    <x v="0"/>
    <n v="0"/>
  </r>
  <r>
    <n v="3037342"/>
    <s v="MATHEUS NATRIA WINDHARSON"/>
    <s v="U8"/>
    <x v="7"/>
    <s v="Syariah Consumer &amp; Emerging Business Banking"/>
    <s v="Syariah Network"/>
    <s v="Syariah - Jatim &amp; Kalindtim"/>
    <s v="KCS - Syariah - Malang - Kyai Tamin - SMLG - D3"/>
    <s v="Loan Advisor Specialist"/>
    <s v="Loan Advisor Specialist"/>
    <s v="KCS - Malang - Kyai Tamin - SMLG"/>
    <s v="MALANG"/>
    <s v="Jawa Timur"/>
    <d v="1979-04-01T00:00:00"/>
    <d v="2019-01-07T00:00:00"/>
    <s v="Male"/>
    <s v="SMLG"/>
    <s v="MATHEUS.WINDHARSON@CIMBNIAGA.CO.ID"/>
    <s v="D-5"/>
    <n v="3025506"/>
    <s v="H. JULIUS FARID"/>
    <s v="Syariah Branch Manager - KCS - SMLG"/>
    <m/>
    <m/>
    <m/>
    <m/>
    <x v="1"/>
    <m/>
    <m/>
    <x v="0"/>
    <n v="0"/>
    <x v="0"/>
    <n v="0"/>
    <x v="0"/>
    <n v="0"/>
  </r>
  <r>
    <n v="3003847"/>
    <s v="AGUS PURWO SANTOSO"/>
    <s v="U6"/>
    <x v="7"/>
    <s v="Syariah Consumer &amp; Emerging Business Banking"/>
    <s v="Syariah Network"/>
    <s v="Syariah - Jatim &amp; Kalindtim"/>
    <s v="KCS - Syariah - Malang - Kyai Tamin - SMLG - D3"/>
    <s v="Branch Operations &amp; Service Manager"/>
    <s v="Branch Operations &amp; Service Manager"/>
    <s v="KCS - Malang - Kyai Tamin - SMLG"/>
    <s v="MALANG"/>
    <s v="Jawa Timur"/>
    <d v="1971-08-11T00:00:00"/>
    <d v="1996-08-12T00:00:00"/>
    <s v="Male"/>
    <s v="SMLG"/>
    <s v="AGUS_PURWO@CIMBNIAGA.CO.ID"/>
    <s v="D-5"/>
    <n v="3025506"/>
    <s v="H. JULIUS FARID"/>
    <s v="Syariah Branch Manager - KCS - SMLG"/>
    <m/>
    <m/>
    <m/>
    <m/>
    <x v="0"/>
    <m/>
    <m/>
    <x v="2"/>
    <e v="#N/A"/>
    <x v="0"/>
    <n v="0"/>
    <x v="1"/>
    <e v="#N/A"/>
  </r>
  <r>
    <n v="3010308"/>
    <s v="BETTY SULISTIANA"/>
    <s v="U8"/>
    <x v="7"/>
    <s v="Syariah Consumer &amp; Emerging Business Banking"/>
    <s v="Syariah Network"/>
    <s v="Syariah - Jatim &amp; Kalindtim"/>
    <s v="KCS - Syariah - Malang - Kyai Tamin - SMLG - D3"/>
    <s v="Branch Operations &amp; Service Manager"/>
    <s v="Branch Operations &amp; Service Manager"/>
    <s v="KCS - Malang - Kyai Tamin - SMLG"/>
    <s v="MALANG"/>
    <s v="Jawa Timur"/>
    <d v="1981-12-06T00:00:00"/>
    <d v="2009-01-01T00:00:00"/>
    <s v="Female"/>
    <s v="SMLG"/>
    <s v="BETTY.SULISTIANA@CIMBNIAGA.CO.ID"/>
    <s v="D-5"/>
    <n v="3025506"/>
    <s v="H. JULIUS FARID"/>
    <s v="Syariah Branch Manager - KCS - SMLG"/>
    <m/>
    <m/>
    <m/>
    <m/>
    <x v="1"/>
    <m/>
    <m/>
    <x v="0"/>
    <n v="0.95"/>
    <x v="2"/>
    <n v="1"/>
    <x v="0"/>
    <n v="0.97499999999999998"/>
  </r>
  <r>
    <n v="3031847"/>
    <s v="FEBRI ARIS TIKA DWI SETIASARI"/>
    <s v="U9"/>
    <x v="7"/>
    <s v="Syariah Consumer &amp; Emerging Business Banking"/>
    <s v="Syariah Network"/>
    <s v="Syariah - Jatim &amp; Kalindtim"/>
    <s v="KCS - Syariah - Malang - Kyai Tamin - SMLG - D3"/>
    <s v="Branch Service Officer"/>
    <s v="Branch Service Officer"/>
    <s v="KCPS - Malang - Kemenag Kabupaten - KKM"/>
    <s v="MALANG"/>
    <s v="Jawa Timur"/>
    <d v="1992-02-08T00:00:00"/>
    <d v="2016-09-20T00:00:00"/>
    <s v="Female"/>
    <s v="KKM"/>
    <s v="FEBRIARISTIKA.DWIS@CIMBNIAGA.CO.ID"/>
    <s v="D-6"/>
    <n v="3010308"/>
    <s v="BETTY SULISTIANA"/>
    <s v="Branch Operations &amp; Service Manager - KCS - SMLG"/>
    <m/>
    <m/>
    <m/>
    <m/>
    <x v="1"/>
    <m/>
    <m/>
    <x v="0"/>
    <n v="0"/>
    <x v="0"/>
    <n v="0"/>
    <x v="0"/>
    <n v="0"/>
  </r>
  <r>
    <n v="3026206"/>
    <s v="TRI MAULIDA SARAH RITONGA"/>
    <s v="U9"/>
    <x v="7"/>
    <s v="Syariah Consumer &amp; Emerging Business Banking"/>
    <s v="Syariah Network"/>
    <s v="Syariah - Jatim &amp; Kalindtim"/>
    <s v="KCS - Syariah - Malang - Kyai Tamin - SMLG - D3"/>
    <s v="Customer Service"/>
    <s v="Customer Service"/>
    <s v="KCS - Malang - Kyai Tamin - SMLG"/>
    <s v="MALANG"/>
    <s v="Jawa Timur"/>
    <d v="1990-10-02T00:00:00"/>
    <d v="2014-05-05T00:00:00"/>
    <s v="Female"/>
    <s v="SMLG"/>
    <s v="TRI.RITONGA@CIMBNIAGA.CO.ID"/>
    <s v="D-6"/>
    <n v="3010308"/>
    <s v="BETTY SULISTIANA"/>
    <s v="Branch Operations &amp; Service Manager - KCS - SMLG"/>
    <m/>
    <m/>
    <m/>
    <m/>
    <x v="1"/>
    <m/>
    <m/>
    <x v="0"/>
    <n v="0.45"/>
    <x v="2"/>
    <n v="1"/>
    <x v="0"/>
    <n v="0.72499999999999998"/>
  </r>
  <r>
    <n v="5392437"/>
    <s v="IWAN SETIAWAN"/>
    <s v="U9"/>
    <x v="7"/>
    <s v="Syariah Consumer &amp; Emerging Business Banking"/>
    <s v="Syariah Network"/>
    <s v="Syariah - Jatim &amp; Kalindtim"/>
    <s v="KCS - Syariah - Malang - Kyai Tamin - SMLG - D3"/>
    <s v="Customer Service"/>
    <s v="Customer Service"/>
    <s v="KCS - Malang - Kyai Tamin - SMLG"/>
    <s v="MALANG"/>
    <s v="Jawa Timur"/>
    <d v="1999-09-27T00:00:00"/>
    <d v="2023-07-10T00:00:00"/>
    <s v="Male"/>
    <s v="SMLG"/>
    <s v="Iwan.Setiawan@cimbniaga.co.id"/>
    <s v="D-6"/>
    <n v="3010308"/>
    <s v="BETTY SULISTIANA"/>
    <s v="Branch Operations &amp; Service Manager - KCS - SMLG"/>
    <m/>
    <m/>
    <m/>
    <m/>
    <x v="1"/>
    <m/>
    <m/>
    <x v="1"/>
    <n v="1"/>
    <x v="2"/>
    <n v="1"/>
    <x v="2"/>
    <n v="1"/>
  </r>
  <r>
    <n v="5333127"/>
    <s v="IZZA ZAHARA AMIRA HAQQI"/>
    <s v="U10"/>
    <x v="7"/>
    <s v="Syariah Consumer &amp; Emerging Business Banking"/>
    <s v="Syariah Network"/>
    <s v="Syariah - Jatim &amp; Kalindtim"/>
    <s v="KCS - Syariah - Malang - Kyai Tamin - SMLG - D3"/>
    <s v="Customer Service Acceleration"/>
    <s v="Customer Service Acceleration"/>
    <s v="KCS - Malang - Kyai Tamin - SMLG"/>
    <s v="MALANG"/>
    <s v="Jawa Timur"/>
    <d v="1999-07-27T00:00:00"/>
    <d v="2021-07-12T00:00:00"/>
    <s v="Female"/>
    <s v="SMLG"/>
    <s v="Izza.Haqqi@cimbniaga.co.id"/>
    <s v="D-6"/>
    <n v="3010308"/>
    <s v="BETTY SULISTIANA"/>
    <s v="Branch Operations &amp; Service Manager - KCS - SMLG"/>
    <m/>
    <m/>
    <m/>
    <m/>
    <x v="1"/>
    <m/>
    <m/>
    <x v="0"/>
    <n v="0"/>
    <x v="0"/>
    <n v="0"/>
    <x v="0"/>
    <n v="0"/>
  </r>
  <r>
    <n v="5424432"/>
    <s v="EVRENO ADIESTA"/>
    <s v="U7"/>
    <x v="7"/>
    <s v="Syariah Consumer &amp; Emerging Business Banking"/>
    <s v="Syariah Network"/>
    <s v="Syariah - Jatim &amp; Kalindtim"/>
    <s v="KCS - Syariah - Pangeran Samudra - SBJS - D3"/>
    <s v="Syariah EBB Relationship Manager"/>
    <s v="Syariah EBB Relationship Manager"/>
    <s v="KCS - Pangeran Samudra - SBJS"/>
    <s v="BANJARMASIN"/>
    <s v="Kalimantan Selatan"/>
    <d v="1984-07-23T00:00:00"/>
    <d v="2025-04-14T00:00:00"/>
    <s v="Male"/>
    <s v="SBJS"/>
    <s v="evreno.adiesta@cimbniaga.co.id"/>
    <s v="D-5"/>
    <n v="5403784"/>
    <s v="HARFIAH MARIANI"/>
    <s v="Syariah Branch Manager - KCS - SBJS"/>
    <m/>
    <m/>
    <m/>
    <m/>
    <x v="1"/>
    <m/>
    <m/>
    <x v="0"/>
    <n v="0"/>
    <x v="0"/>
    <n v="0"/>
    <x v="0"/>
    <n v="0"/>
  </r>
  <r>
    <n v="3018306"/>
    <s v="LYA HERLISA"/>
    <s v="U7"/>
    <x v="7"/>
    <s v="Syariah Consumer &amp; Emerging Business Banking"/>
    <s v="Syariah Network"/>
    <s v="Syariah - Jatim &amp; Kalindtim"/>
    <s v="KCS - Syariah - Pangeran Samudra - SBJS - D3"/>
    <s v="Syariah Preferred Relationship Manager"/>
    <s v="Syariah Preferred Relationship Manager"/>
    <s v="KCS - Pangeran Samudra - SBJS"/>
    <s v="BANJARMASIN"/>
    <s v="Kalimantan Selatan"/>
    <d v="1981-09-14T00:00:00"/>
    <d v="2012-01-30T00:00:00"/>
    <s v="Female"/>
    <s v="SBJS"/>
    <s v="LYA.HERLISA@CIMBNIAGA.CO.ID"/>
    <s v="D-5"/>
    <n v="5403784"/>
    <s v="HARFIAH MARIANI"/>
    <s v="Syariah Branch Manager - KCS - SBJS"/>
    <m/>
    <m/>
    <m/>
    <m/>
    <x v="1"/>
    <m/>
    <m/>
    <x v="0"/>
    <n v="0"/>
    <x v="0"/>
    <n v="0"/>
    <x v="0"/>
    <n v="0"/>
  </r>
  <r>
    <n v="5410221"/>
    <s v="ADLINA AMNI"/>
    <s v="U8"/>
    <x v="7"/>
    <s v="Syariah Consumer &amp; Emerging Business Banking"/>
    <s v="Syariah Network"/>
    <s v="Syariah - Jatim &amp; Kalindtim"/>
    <s v="KCS - Syariah - Pangeran Samudra - SBJS - D3"/>
    <s v="Syariah Preferred Relationship Manager"/>
    <s v="Syariah Preferred Relationship Manager"/>
    <s v="KCS - Pangeran Samudra - SBJS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84428"/>
    <s v="YULY YASNI DJAFIR"/>
    <s v="U8"/>
    <x v="7"/>
    <s v="Syariah Consumer &amp; Emerging Business Banking"/>
    <s v="Syariah Network"/>
    <s v="Syariah - Jatim &amp; Kalindtim"/>
    <s v="KCS - Syariah - Pangeran Samudra - SBJS - D3"/>
    <s v="Syariah Preferred Relationship Manager"/>
    <s v="Syariah Preferred Relationship Manager"/>
    <s v="KCS - Pangeran Samudra - SBJS"/>
    <s v="BANJARMASIN"/>
    <s v="Kalimantan Selatan"/>
    <d v="1980-01-28T00:00:00"/>
    <d v="2023-02-06T00:00:00"/>
    <s v="Female"/>
    <s v="SBJS"/>
    <s v="Yuly.Djafir@cimbniaga.co.id"/>
    <s v="D-5"/>
    <n v="5403784"/>
    <s v="HARFIAH MARIANI"/>
    <s v="Syariah Branch Manager - KCS - SBJS"/>
    <m/>
    <m/>
    <m/>
    <m/>
    <x v="1"/>
    <m/>
    <m/>
    <x v="0"/>
    <n v="0"/>
    <x v="0"/>
    <n v="0"/>
    <x v="0"/>
    <n v="0"/>
  </r>
  <r>
    <n v="3003051"/>
    <s v="MUKHLISHAH"/>
    <s v="U7"/>
    <x v="7"/>
    <s v="Syariah Consumer &amp; Emerging Business Banking"/>
    <s v="Syariah Network"/>
    <s v="Syariah - Jatim &amp; Kalindtim"/>
    <s v="KCS - Syariah - Pangeran Samudra - SBJS - D3"/>
    <s v="Branch Operations &amp; Service Manager"/>
    <s v="Branch Operations &amp; Service Manager"/>
    <s v="KCS - Pangeran Samudra - SBJS"/>
    <s v="BANJARMASIN"/>
    <s v="Kalimantan Selatan"/>
    <d v="1971-12-19T00:00:00"/>
    <d v="1995-04-10T00:00:00"/>
    <s v="Female"/>
    <s v="SBJS"/>
    <s v="MUKHLISHAH@CIMBNIAGA.CO.ID"/>
    <s v="D-5"/>
    <n v="5403784"/>
    <s v="HARFIAH MARIANI"/>
    <s v="Syariah Branch Manager - KCS - SBJS"/>
    <m/>
    <m/>
    <m/>
    <m/>
    <x v="1"/>
    <m/>
    <m/>
    <x v="0"/>
    <n v="0"/>
    <x v="0"/>
    <n v="0"/>
    <x v="0"/>
    <n v="0"/>
  </r>
  <r>
    <n v="5391509"/>
    <s v="PUTRI INDAH PERMATA SARI"/>
    <s v="U9"/>
    <x v="7"/>
    <s v="Syariah Consumer &amp; Emerging Business Banking"/>
    <s v="Syariah Network"/>
    <s v="Syariah - Jatim &amp; Kalindtim"/>
    <s v="KCS - Syariah - Pangeran Samudra - SBJS - D3"/>
    <s v="Customer Service"/>
    <s v="Customer Service"/>
    <s v="KCS - Pangeran Samudra - SBJS"/>
    <s v="BANJARMASIN"/>
    <s v="Kalimantan Selatan"/>
    <d v="1998-03-11T00:00:00"/>
    <d v="2023-06-19T00:00:00"/>
    <s v="Female"/>
    <s v="SBJS"/>
    <s v="Putri.Sari6@cimbniaga.co.id"/>
    <s v="D-6"/>
    <n v="3008109"/>
    <s v="AGUS SAPHUTRA"/>
    <s v="Branch Operations &amp; Service Manager - KCS - SBJS"/>
    <m/>
    <m/>
    <m/>
    <m/>
    <x v="1"/>
    <m/>
    <m/>
    <x v="0"/>
    <n v="0"/>
    <x v="0"/>
    <n v="0"/>
    <x v="0"/>
    <n v="0"/>
  </r>
  <r>
    <n v="5348849"/>
    <s v="AHMAD RIADHY HABIBIE"/>
    <s v="U9"/>
    <x v="7"/>
    <s v="Syariah Consumer &amp; Emerging Business Banking"/>
    <s v="Syariah Network"/>
    <s v="Syariah - Jatim &amp; Kalindtim"/>
    <s v="KCS - Syariah - Pangeran Samudra - SBJS - D3"/>
    <s v="Customer Service"/>
    <s v="Customer Service"/>
    <s v="KCS - Pangeran Samudra - SBJS"/>
    <s v="BANJARMASIN"/>
    <s v="Kalimantan Selatan"/>
    <d v="1997-12-04T00:00:00"/>
    <d v="2021-08-30T00:00:00"/>
    <s v="Male"/>
    <s v="SBJS"/>
    <s v="Ahmad.Habibie@cimbniaga.co.id"/>
    <s v="D-6"/>
    <n v="3008109"/>
    <s v="AGUS SAPHUTRA"/>
    <s v="Branch Operations &amp; Service Manager - KCS - SBJS"/>
    <m/>
    <m/>
    <m/>
    <m/>
    <x v="1"/>
    <m/>
    <m/>
    <x v="0"/>
    <n v="0"/>
    <x v="0"/>
    <n v="0"/>
    <x v="0"/>
    <n v="0"/>
  </r>
  <r>
    <n v="5600325"/>
    <s v="GHEA LESTARI"/>
    <s v="U8"/>
    <x v="7"/>
    <s v="Syariah Consumer &amp; Emerging Business Banking"/>
    <s v="Syariah Network"/>
    <s v="Syariah - Jatim &amp; Kalindtim"/>
    <s v="KCS - Syariah - Samarinda - Juanda - SSAM - D3"/>
    <s v="Syariah EBB Relationship Manager"/>
    <s v="Syariah EBB Relationship Manager"/>
    <s v="KCS - Samarinda - Juanda - SSAM"/>
    <s v="SAMARINDA"/>
    <s v="Kalimantan Timur"/>
    <d v="1998-10-19T00:00:00"/>
    <d v="2025-05-26T00:00:00"/>
    <s v="Female"/>
    <s v="SSAM"/>
    <s v="ghea.lestari@cimbniaga.co.id"/>
    <s v="D-5"/>
    <n v="5397760"/>
    <s v="WIDYA WULANJATI"/>
    <s v="Syariah Branch Manager - KCS - SSAM"/>
    <m/>
    <m/>
    <m/>
    <m/>
    <x v="1"/>
    <m/>
    <m/>
    <x v="0"/>
    <n v="0"/>
    <x v="0"/>
    <n v="0"/>
    <x v="0"/>
    <n v="0"/>
  </r>
  <r>
    <n v="5399486"/>
    <s v="MUHAMMAD HADIANNUR"/>
    <s v="U8"/>
    <x v="7"/>
    <s v="Syariah Consumer &amp; Emerging Business Banking"/>
    <s v="Syariah Network"/>
    <s v="Syariah - Jatim &amp; Kalindtim"/>
    <s v="KCS - Syariah - Samarinda - Juanda - SSAM - D3"/>
    <s v="Syariah Preferred Relationship Manager"/>
    <s v="Syariah Preferred Relationship Manager"/>
    <s v="KCS - Samarinda - Juanda - SSAM"/>
    <s v="SAMARINDA"/>
    <s v="Kalimantan Timur"/>
    <d v="1992-08-06T00:00:00"/>
    <d v="2023-11-06T00:00:00"/>
    <s v="Male"/>
    <s v="SSAM"/>
    <s v="muhammad.hadiannur@cimbniaga.co.id"/>
    <s v="D-5"/>
    <n v="5397760"/>
    <s v="WIDYA WULANJATI"/>
    <s v="Syariah Branch Manager - KCS - SSAM"/>
    <m/>
    <m/>
    <m/>
    <m/>
    <x v="1"/>
    <m/>
    <m/>
    <x v="0"/>
    <n v="0.05"/>
    <x v="0"/>
    <n v="0"/>
    <x v="0"/>
    <n v="2.5000000000000001E-2"/>
  </r>
  <r>
    <n v="3009775"/>
    <s v="LILIS MARYATI"/>
    <s v="U7"/>
    <x v="7"/>
    <s v="Syariah Consumer &amp; Emerging Business Banking"/>
    <s v="Syariah Network"/>
    <s v="Syariah - Jatim &amp; Kalindtim"/>
    <s v="KCS - Syariah - Samarinda - Juanda - SSAM - D3"/>
    <s v="Branch Operations &amp; Service Manager"/>
    <s v="Branch Operations &amp; Service Manager"/>
    <s v="KCS - Samarinda - Juanda - SSAM"/>
    <s v="SAMARINDA"/>
    <s v="Kalimantan Timur"/>
    <d v="1984-01-16T00:00:00"/>
    <d v="2007-12-11T00:00:00"/>
    <s v="Female"/>
    <s v="SSAM"/>
    <s v="LILIS.MARYATI@CIMBNIAGA.CO.ID"/>
    <s v="D-5"/>
    <n v="5397760"/>
    <s v="WIDYA WULANJATI"/>
    <s v="Syariah Branch Manager - KCS - SSAM"/>
    <m/>
    <m/>
    <m/>
    <m/>
    <x v="1"/>
    <m/>
    <m/>
    <x v="0"/>
    <n v="0.25"/>
    <x v="0"/>
    <n v="0"/>
    <x v="0"/>
    <n v="0.125"/>
  </r>
  <r>
    <n v="3037305"/>
    <s v="ADI ANWAR"/>
    <s v="U9"/>
    <x v="7"/>
    <s v="Syariah Consumer &amp; Emerging Business Banking"/>
    <s v="Syariah Network"/>
    <s v="Syariah - Jatim &amp; Kalindtim"/>
    <s v="KCS - Syariah - Samarinda - Juanda - SSAM - D3"/>
    <s v="Customer Service"/>
    <s v="Customer Service"/>
    <s v="KCS - Samarinda - Juanda - SSAM"/>
    <s v="SAMARINDA"/>
    <s v="Kalimantan Timur"/>
    <d v="1993-12-12T00:00:00"/>
    <d v="2018-12-31T00:00:00"/>
    <s v="Male"/>
    <s v="SSAM"/>
    <s v="ADI.ANWAR@CIMBNIAGA.CO.ID"/>
    <s v="D-6"/>
    <n v="3009775"/>
    <s v="LILIS MARYATI"/>
    <s v="Branch Operations &amp; Service Manager - KCS - SSAM"/>
    <m/>
    <m/>
    <m/>
    <m/>
    <x v="1"/>
    <m/>
    <m/>
    <x v="0"/>
    <n v="0"/>
    <x v="0"/>
    <n v="0"/>
    <x v="0"/>
    <n v="0"/>
  </r>
  <r>
    <n v="5373699"/>
    <s v="DEFRIN NIKEN RETNO WINDARTI"/>
    <s v="U9"/>
    <x v="7"/>
    <s v="Syariah Consumer &amp; Emerging Business Banking"/>
    <s v="Syariah Network"/>
    <s v="Syariah - Jatim &amp; Kalindtim"/>
    <s v="KCS - Syariah - Samarinda - Juanda - SSAM - D3"/>
    <s v="Customer Service"/>
    <s v="Customer Service"/>
    <s v="KCS - Samarinda - Juanda - SSAM"/>
    <s v="SAMARINDA"/>
    <s v="Kalimantan Timur"/>
    <d v="1997-10-27T00:00:00"/>
    <d v="2022-08-01T00:00:00"/>
    <s v="Female"/>
    <s v="SSAM"/>
    <s v="Defrin.Windarti@cimbniaga.co.id"/>
    <s v="D-6"/>
    <n v="3009775"/>
    <s v="LILIS MARYATI"/>
    <s v="Branch Operations &amp; Service Manager - KCS - SSAM"/>
    <m/>
    <m/>
    <m/>
    <m/>
    <x v="0"/>
    <m/>
    <m/>
    <x v="0"/>
    <n v="0"/>
    <x v="0"/>
    <n v="0"/>
    <x v="0"/>
    <n v="0"/>
  </r>
  <r>
    <n v="5601019"/>
    <s v="ARIOTEJO SURYAWAN"/>
    <s v="U6"/>
    <x v="7"/>
    <s v="Syariah Consumer &amp; Emerging Business Banking"/>
    <s v="Syariah Network"/>
    <s v="Syariah - Jatim &amp; Kalindtim"/>
    <s v="KCS - Syariah - Surabaya - Darmo - SSBY - D3"/>
    <s v="Syariah EBB Business Manager"/>
    <s v="Syariah EBB Business Manager"/>
    <s v="KCS - Surabaya - Darmo - SSBY"/>
    <s v="SURABAYA"/>
    <s v="Jawa Timur"/>
    <d v="1979-02-01T00:00:00"/>
    <d v="2025-08-25T00:00:00"/>
    <s v="Male"/>
    <s v="SSBY"/>
    <s v="ariotejo.suryawan@cimbniaga.co.id"/>
    <s v="D-5"/>
    <n v="5601995"/>
    <s v="TOMMY MARINDA"/>
    <s v="Syariah Branch Manager - KCS - SSBY"/>
    <m/>
    <m/>
    <m/>
    <m/>
    <x v="1"/>
    <m/>
    <m/>
    <x v="0"/>
    <n v="0"/>
    <x v="0"/>
    <n v="0"/>
    <x v="0"/>
    <n v="0"/>
  </r>
  <r>
    <n v="5600788"/>
    <s v="HENDRI SAPUTRA"/>
    <s v="U7"/>
    <x v="7"/>
    <s v="Syariah Consumer &amp; Emerging Business Banking"/>
    <s v="Syariah Network"/>
    <s v="Syariah - Jatim &amp; Kalindtim"/>
    <s v="KCS - Syariah - Surabaya - Darmo - SSBY - D3"/>
    <s v="Syariah EBB Relationship Manager"/>
    <s v="Syariah EBB Relationship Manager"/>
    <s v="KCS - Surabaya - Darmo - SSBY"/>
    <s v="SURABAYA"/>
    <s v="Jawa Timur"/>
    <d v="1986-07-04T00:00:00"/>
    <d v="2025-07-28T00:00:00"/>
    <s v="Male"/>
    <s v="SSBY"/>
    <s v="hendri.saputra@cimbniaga.co.id"/>
    <s v="D-6"/>
    <n v="5601019"/>
    <s v="ARIOTEJO SURYAWAN"/>
    <s v="Network Syariah EBB Business Manager - KCS - SSBY"/>
    <m/>
    <m/>
    <m/>
    <m/>
    <x v="1"/>
    <m/>
    <m/>
    <x v="0"/>
    <n v="0"/>
    <x v="0"/>
    <n v="0"/>
    <x v="0"/>
    <n v="0"/>
  </r>
  <r>
    <n v="5602056"/>
    <s v="AHMAD ZAINUDIN"/>
    <s v="U7"/>
    <x v="7"/>
    <s v="Syariah Consumer &amp; Emerging Business Banking"/>
    <s v="Syariah Network"/>
    <s v="Syariah - Jatim &amp; Kalindtim"/>
    <s v="KCS - Syariah - Surabaya - Darmo - SSBY - D3"/>
    <s v="Syariah EBB Relationship Manager"/>
    <s v="Syariah EBB Relationship Manager"/>
    <s v="KCS - Surabaya - Darmo - SSBY"/>
    <s v="SURABAYA"/>
    <s v="Jawa Timur"/>
    <d v="1990-07-09T00:00:00"/>
    <d v="2026-03-02T00:00:00"/>
    <s v="Male"/>
    <s v="SSBY"/>
    <s v="ahmad.zainudin2@cimbniaga.co.id"/>
    <s v="D-6"/>
    <n v="5601019"/>
    <s v="ARIOTEJO SURYAWAN"/>
    <s v="Network Syariah EBB Business Manager - KCS - SSBY"/>
    <m/>
    <m/>
    <m/>
    <m/>
    <x v="1"/>
    <m/>
    <m/>
    <x v="0"/>
    <n v="0"/>
    <x v="1"/>
    <e v="#N/A"/>
    <x v="1"/>
    <e v="#N/A"/>
  </r>
  <r>
    <n v="5602052"/>
    <s v="M KHOZZAN IFA SUYITNO"/>
    <s v="U8"/>
    <x v="7"/>
    <s v="Syariah Consumer &amp; Emerging Business Banking"/>
    <s v="Syariah Network"/>
    <s v="Syariah - Jatim &amp; Kalindtim"/>
    <s v="KCS - Syariah - Surabaya - Darmo - SSBY - D3"/>
    <s v="Syariah EBB Relationship Manager"/>
    <s v="Syariah EBB Relationship Manager"/>
    <s v="KCS - Surabaya - Darmo - SSBY"/>
    <s v="SURABAYA"/>
    <s v="Jawa Timur"/>
    <d v="1989-03-24T00:00:00"/>
    <d v="2026-03-02T00:00:00"/>
    <s v="Male"/>
    <s v="SSBY"/>
    <s v="m.suyitno@cimbniaga.co.id"/>
    <s v="D-6"/>
    <n v="5601019"/>
    <s v="ARIOTEJO SURYAWAN"/>
    <s v="Network Syariah EBB Business Manager - KCS - SSBY"/>
    <m/>
    <m/>
    <m/>
    <m/>
    <x v="1"/>
    <m/>
    <m/>
    <x v="0"/>
    <n v="0"/>
    <x v="1"/>
    <e v="#N/A"/>
    <x v="1"/>
    <e v="#N/A"/>
  </r>
  <r>
    <n v="5600418"/>
    <s v="ASTRIED VANESSA AKHZANI"/>
    <s v="U9"/>
    <x v="7"/>
    <s v="Syariah Consumer &amp; Emerging Business Banking"/>
    <s v="Syariah Network"/>
    <s v="Syariah - Jatim &amp; Kalindtim"/>
    <s v="KCS - Syariah - Surabaya - Darmo - SSBY - D3"/>
    <s v="Syariah EBB Relationship Manager"/>
    <s v="Syariah EBB Relationship Manager"/>
    <s v="KCS - Surabaya - Darmo - SSBY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6262"/>
    <s v="ARYA FAJAR NUGROHO"/>
    <s v="U6"/>
    <x v="7"/>
    <s v="Syariah Consumer &amp; Emerging Business Banking"/>
    <s v="Syariah Network"/>
    <s v="Syariah - Jatim &amp; Kalindtim"/>
    <s v="KCS - Syariah - Surabaya - Darmo - SSBY - D3"/>
    <s v="Syariah Mortgage Business Manager"/>
    <s v="Syariah Mortgage Business Manager"/>
    <s v="KCS - Surabaya - Darmo - SSBY"/>
    <s v="SURABAYA"/>
    <s v="Jawa Timur"/>
    <d v="1988-05-29T00:00:00"/>
    <d v="2023-09-04T00:00:00"/>
    <s v="Male"/>
    <s v="SSBY"/>
    <s v="Arya.Nugroho@cimbniaga.co.id"/>
    <s v="D-5"/>
    <n v="5601995"/>
    <s v="TOMMY MARINDA"/>
    <s v="Syariah Branch Manager - KCS - SSBY"/>
    <m/>
    <m/>
    <m/>
    <m/>
    <x v="1"/>
    <m/>
    <m/>
    <x v="0"/>
    <n v="0"/>
    <x v="0"/>
    <n v="0"/>
    <x v="0"/>
    <n v="0"/>
  </r>
  <r>
    <n v="5601051"/>
    <s v="FITRIA HASAN"/>
    <s v="U7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95-02-18T00:00:00"/>
    <d v="2025-08-25T00:00:00"/>
    <s v="Female"/>
    <s v="SSBY"/>
    <s v="fitria.hasan@cimbniaga.co.id"/>
    <s v="D-6"/>
    <n v="5601629"/>
    <s v="ELVARETTA ZENYA SHARAFI"/>
    <s v="Syariah Mortgage Business Manager 3 - KCS - SSBY"/>
    <m/>
    <m/>
    <m/>
    <m/>
    <x v="1"/>
    <m/>
    <m/>
    <x v="0"/>
    <n v="0"/>
    <x v="0"/>
    <n v="0"/>
    <x v="0"/>
    <n v="0"/>
  </r>
  <r>
    <n v="5600445"/>
    <s v="RENDY PRAMUDHEA PERKASA"/>
    <s v="U7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92-10-24T00:00:00"/>
    <d v="2025-06-16T00:00:00"/>
    <s v="Male"/>
    <s v="SSBY"/>
    <s v="rendy.perkasa@cimbniaga.co.id"/>
    <s v="D-6"/>
    <n v="5602443"/>
    <s v="SABDA AJI PAMBAYU"/>
    <s v="Syariah Mortgage Business Manager 1 - KCS - SSBY"/>
    <m/>
    <m/>
    <m/>
    <m/>
    <x v="1"/>
    <m/>
    <m/>
    <x v="0"/>
    <n v="0"/>
    <x v="0"/>
    <n v="0"/>
    <x v="0"/>
    <n v="0"/>
  </r>
  <r>
    <n v="5357324"/>
    <s v="ADISTY RAHAJENG"/>
    <s v="U7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88-09-23T00:00:00"/>
    <d v="2021-12-01T00:00:00"/>
    <s v="Female"/>
    <s v="SSBY"/>
    <s v="Adisty.Rahajeng@cimbniaga.co.id"/>
    <s v="D-6"/>
    <n v="5396262"/>
    <s v="ARYA FAJAR NUGROHO"/>
    <s v="Syariah Mortgage Business Manager 2 - KCS - SSBY"/>
    <m/>
    <m/>
    <m/>
    <m/>
    <x v="1"/>
    <m/>
    <m/>
    <x v="0"/>
    <n v="0"/>
    <x v="0"/>
    <n v="0"/>
    <x v="0"/>
    <n v="0"/>
  </r>
  <r>
    <n v="5600282"/>
    <s v="SUGIK PURNOMO"/>
    <s v="U7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84-03-20T00:00:00"/>
    <d v="2025-05-19T00:00:00"/>
    <s v="Male"/>
    <s v="SSBY"/>
    <s v="sugik.purnomo@cimbniaga.co.id"/>
    <s v="D-6"/>
    <n v="5396262"/>
    <s v="ARYA FAJAR NUGROHO"/>
    <s v="Syariah Mortgage Business Manager 2 - KCS - SSBY"/>
    <m/>
    <m/>
    <m/>
    <m/>
    <x v="1"/>
    <m/>
    <m/>
    <x v="0"/>
    <n v="0"/>
    <x v="0"/>
    <n v="0"/>
    <x v="0"/>
    <n v="0"/>
  </r>
  <r>
    <n v="5602280"/>
    <s v="KESTIAN OLIMPIK"/>
    <s v="U8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88-10-01T00:00:00"/>
    <d v="2026-04-27T00:00:00"/>
    <s v="Male"/>
    <s v="SSBY"/>
    <s v="kestian.olimpik@cimbniaga.co.id"/>
    <s v="D-6"/>
    <n v="5601629"/>
    <s v="ELVARETTA ZENYA SHARAFI"/>
    <s v="Syariah Mortgage Business Manager 3 - KCS - SSBY"/>
    <m/>
    <m/>
    <m/>
    <m/>
    <x v="1"/>
    <m/>
    <m/>
    <x v="1"/>
    <n v="1"/>
    <x v="1"/>
    <e v="#N/A"/>
    <x v="1"/>
    <e v="#N/A"/>
  </r>
  <r>
    <n v="5600606"/>
    <s v="KURNIAWAN PRIBADI"/>
    <s v="U8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88-03-15T00:00:00"/>
    <d v="2025-06-30T00:00:00"/>
    <s v="Male"/>
    <s v="SSBY"/>
    <s v="kurniawan.pribadi@cimbniaga.co.id"/>
    <s v="D-6"/>
    <n v="5396262"/>
    <s v="ARYA FAJAR NUGROHO"/>
    <s v="Syariah Mortgage Business Manager 2 - KCS - SSBY"/>
    <m/>
    <m/>
    <m/>
    <m/>
    <x v="1"/>
    <m/>
    <m/>
    <x v="0"/>
    <n v="0"/>
    <x v="0"/>
    <n v="0"/>
    <x v="0"/>
    <n v="0"/>
  </r>
  <r>
    <n v="5403238"/>
    <s v="IMAM FIDYANSYAH"/>
    <s v="U8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92-08-10T00:00:00"/>
    <d v="2024-01-15T00:00:00"/>
    <s v="Male"/>
    <s v="SSBY"/>
    <s v="imam.fidyansyah@cimbniaga.co.id"/>
    <s v="D-6"/>
    <n v="5602443"/>
    <s v="SABDA AJI PAMBAYU"/>
    <s v="Syariah Mortgage Business Manager 1 - KCS - SSBY"/>
    <m/>
    <m/>
    <m/>
    <m/>
    <x v="1"/>
    <m/>
    <m/>
    <x v="0"/>
    <n v="0"/>
    <x v="0"/>
    <n v="0"/>
    <x v="0"/>
    <n v="0"/>
  </r>
  <r>
    <n v="5365249"/>
    <s v="HAFIZ INDRA GHOZALI"/>
    <s v="U8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96-03-27T00:00:00"/>
    <d v="2022-02-21T00:00:00"/>
    <s v="Male"/>
    <s v="SSBY"/>
    <s v="Hafiz.Ghozali@cimbniaga.co.id"/>
    <s v="D-6"/>
    <n v="5396262"/>
    <s v="ARYA FAJAR NUGROHO"/>
    <s v="Syariah Mortgage Business Manager 2 - KCS - SSBY"/>
    <m/>
    <m/>
    <m/>
    <m/>
    <x v="1"/>
    <m/>
    <m/>
    <x v="0"/>
    <n v="0"/>
    <x v="0"/>
    <n v="0"/>
    <x v="0"/>
    <n v="0"/>
  </r>
  <r>
    <n v="5600389"/>
    <s v="AULIA ROCHMA"/>
    <s v="U9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90-03-17T00:00:00"/>
    <d v="2025-06-02T00:00:00"/>
    <s v="Female"/>
    <s v="SSBY"/>
    <s v="Aulia.Rochma@cimbniaga.co.id"/>
    <s v="D-6"/>
    <n v="5601629"/>
    <s v="ELVARETTA ZENYA SHARAFI"/>
    <s v="Syariah Mortgage Business Manager 3 - KCS - SSBY"/>
    <m/>
    <m/>
    <m/>
    <m/>
    <x v="1"/>
    <m/>
    <m/>
    <x v="0"/>
    <n v="0"/>
    <x v="0"/>
    <n v="0"/>
    <x v="0"/>
    <n v="0"/>
  </r>
  <r>
    <n v="5600161"/>
    <s v="CHELSEA PERMATA JELITA"/>
    <s v="U9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99-02-07T00:00:00"/>
    <d v="2025-04-28T00:00:00"/>
    <s v="Female"/>
    <s v="SSBY"/>
    <s v="chelsea.jelita@cimbniaga.co.id"/>
    <s v="D-6"/>
    <n v="5396262"/>
    <s v="ARYA FAJAR NUGROHO"/>
    <s v="Syariah Mortgage Business Manager 2 - KCS - SSBY"/>
    <m/>
    <m/>
    <m/>
    <m/>
    <x v="1"/>
    <m/>
    <m/>
    <x v="0"/>
    <n v="0"/>
    <x v="1"/>
    <e v="#N/A"/>
    <x v="1"/>
    <e v="#N/A"/>
  </r>
  <r>
    <n v="5408536"/>
    <s v="SYARIFUDIN PRASETYO"/>
    <s v="U9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93-10-03T00:00:00"/>
    <d v="2024-05-06T00:00:00"/>
    <s v="Male"/>
    <s v="SSBY"/>
    <s v="Syarifudin.Prasetyo@cimbniaga.co.id"/>
    <s v="D-6"/>
    <n v="5602443"/>
    <s v="SABDA AJI PAMBAYU"/>
    <s v="Syariah Mortgage Business Manager 1 - KCS - SSBY"/>
    <m/>
    <m/>
    <m/>
    <m/>
    <x v="1"/>
    <m/>
    <m/>
    <x v="0"/>
    <n v="0"/>
    <x v="0"/>
    <n v="0"/>
    <x v="0"/>
    <n v="0"/>
  </r>
  <r>
    <n v="5353391"/>
    <s v="LIDIA NANDASARI"/>
    <s v="U9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1995-09-23T00:00:00"/>
    <d v="2021-10-04T00:00:00"/>
    <s v="Female"/>
    <s v="SSBY"/>
    <s v="Lidia.Nandasari@cimbniaga.co.id"/>
    <s v="D-6"/>
    <n v="5601629"/>
    <s v="ELVARETTA ZENYA SHARAFI"/>
    <s v="Syariah Mortgage Business Manager 3 - KCS - SSBY"/>
    <m/>
    <m/>
    <m/>
    <m/>
    <x v="1"/>
    <m/>
    <m/>
    <x v="0"/>
    <n v="0"/>
    <x v="0"/>
    <n v="0"/>
    <x v="0"/>
    <n v="0"/>
  </r>
  <r>
    <n v="5600159"/>
    <s v="ALIF FAHRIL AZIZ"/>
    <s v="U9"/>
    <x v="7"/>
    <s v="Syariah Consumer &amp; Emerging Business Banking"/>
    <s v="Syariah Network"/>
    <s v="Syariah - Jatim &amp; Kalindtim"/>
    <s v="KCS - Syariah - Surabaya - Darmo - SSBY - D3"/>
    <s v="Syariah Mortgage Relationship Manager"/>
    <s v="Syariah Mortgage Relationship Manager"/>
    <s v="KCS - Surabaya - Darmo - SSBY"/>
    <s v="SURABAYA"/>
    <s v="Jawa Timur"/>
    <d v="2002-06-22T00:00:00"/>
    <d v="2025-04-28T00:00:00"/>
    <s v="Male"/>
    <s v="SSBY"/>
    <s v="alif.aziz@cimbniaga.co.id"/>
    <s v="D-6"/>
    <n v="5602443"/>
    <s v="SABDA AJI PAMBAYU"/>
    <s v="Syariah Mortgage Business Manager 1 - KCS - SSBY"/>
    <m/>
    <m/>
    <m/>
    <m/>
    <x v="1"/>
    <m/>
    <m/>
    <x v="0"/>
    <n v="0"/>
    <x v="1"/>
    <e v="#N/A"/>
    <x v="1"/>
    <e v="#N/A"/>
  </r>
  <r>
    <n v="5601629"/>
    <s v="ELVARETTA ZENYA SHARAFI"/>
    <s v="U6"/>
    <x v="7"/>
    <s v="Syariah Consumer &amp; Emerging Business Banking"/>
    <s v="Syariah Network"/>
    <s v="Syariah - Jatim &amp; Kalindtim"/>
    <s v="KCS - Syariah - Surabaya - Darmo - SSBY - D3"/>
    <s v="Syariah Mortgage Business Manager"/>
    <s v="Syariah Mortgage Business Manager"/>
    <s v="KCS - Surabaya - Darmo - SSBY"/>
    <s v="SURABAYA"/>
    <s v="Jawa Timur"/>
    <d v="1986-03-28T00:00:00"/>
    <d v="2025-11-10T00:00:00"/>
    <s v="Female"/>
    <s v="SSBY"/>
    <s v="elvaretta.sharafi@cimbniaga.co.id"/>
    <s v="D-5"/>
    <n v="5601995"/>
    <s v="TOMMY MARINDA"/>
    <s v="Syariah Branch Manager - KCS - SSBY"/>
    <m/>
    <m/>
    <m/>
    <m/>
    <x v="1"/>
    <m/>
    <m/>
    <x v="0"/>
    <n v="0"/>
    <x v="1"/>
    <e v="#N/A"/>
    <x v="1"/>
    <e v="#N/A"/>
  </r>
  <r>
    <n v="5423899"/>
    <s v="DJOKO SEPTIAN ARI WIBOWO"/>
    <s v="U6"/>
    <x v="7"/>
    <s v="Syariah Consumer &amp; Emerging Business Banking"/>
    <s v="Syariah Network"/>
    <s v="Syariah - Jatim &amp; Kalindtim"/>
    <s v="KCS - Syariah - Surabaya - Darmo - SSBY - D3"/>
    <s v="Syariah Preferred Business Manager"/>
    <s v="Syariah Preferred Business Manager"/>
    <s v="KCS - Surabaya - Darmo - SSBY"/>
    <s v="SURABAYA"/>
    <s v="Jawa Timur"/>
    <d v="1986-09-02T00:00:00"/>
    <d v="2025-04-08T00:00:00"/>
    <s v="Male"/>
    <s v="SSBY"/>
    <s v="Djoko.SeptianAriWibowo@cimbniaga.co.id"/>
    <s v="D-5"/>
    <n v="5601995"/>
    <s v="TOMMY MARINDA"/>
    <s v="Syariah Branch Manager - KCS - SSBY"/>
    <m/>
    <m/>
    <m/>
    <m/>
    <x v="1"/>
    <m/>
    <m/>
    <x v="0"/>
    <n v="0"/>
    <x v="0"/>
    <n v="0"/>
    <x v="0"/>
    <n v="0"/>
  </r>
  <r>
    <n v="5413610"/>
    <s v="AYU RIO MALASARI"/>
    <s v="U7"/>
    <x v="7"/>
    <s v="Syariah Consumer &amp; Emerging Business Banking"/>
    <s v="Syariah Network"/>
    <s v="Syariah - Jatim &amp; Kalindtim"/>
    <s v="KCS - Syariah - Surabaya - Darmo - SSBY - D3"/>
    <s v="Syariah Preferred Relationship Manager"/>
    <s v="Syariah Preferred Relationship Manager"/>
    <s v="KCS - Surabaya - Darmo - SSBY"/>
    <s v="SURABAYA"/>
    <s v="Jawa Timur"/>
    <d v="1987-02-18T00:00:00"/>
    <d v="2024-08-19T00:00:00"/>
    <s v="Female"/>
    <s v="SSBY"/>
    <s v="ayu.malasari@cimbniaga.co.id"/>
    <s v="D-6"/>
    <n v="5423899"/>
    <s v="DJOKO SEPTIAN ARI WIBOWO"/>
    <s v="Syariah Preferred Business Manager - KCS - SSBY"/>
    <m/>
    <m/>
    <m/>
    <m/>
    <x v="1"/>
    <m/>
    <m/>
    <x v="0"/>
    <n v="0"/>
    <x v="0"/>
    <n v="0"/>
    <x v="0"/>
    <n v="0"/>
  </r>
  <r>
    <n v="3007265"/>
    <s v="BINTARI EKI HAPSARI"/>
    <s v="U7"/>
    <x v="7"/>
    <s v="Syariah Consumer &amp; Emerging Business Banking"/>
    <s v="Syariah Network"/>
    <s v="Syariah - Jatim &amp; Kalindtim"/>
    <s v="KCS - Syariah - Surabaya - Darmo - SSBY - D3"/>
    <s v="Syariah Preferred Relationship Manager"/>
    <s v="Syariah Preferred Relationship Manager"/>
    <s v="KCS - Surabaya - Darmo - SSBY"/>
    <s v="SURABAYA"/>
    <s v="Jawa Timur"/>
    <d v="1980-11-21T00:00:00"/>
    <d v="2004-10-20T00:00:00"/>
    <s v="Female"/>
    <s v="SSBY"/>
    <s v="BINTARI.EKIHAPSARI@CIMBNIAGA.CO.ID"/>
    <s v="D-6"/>
    <n v="5423899"/>
    <s v="DJOKO SEPTIAN ARI WIBOWO"/>
    <s v="Syariah Preferred Business Manager - KCS - SSBY"/>
    <m/>
    <m/>
    <m/>
    <m/>
    <x v="1"/>
    <m/>
    <m/>
    <x v="0"/>
    <n v="0"/>
    <x v="0"/>
    <n v="0"/>
    <x v="0"/>
    <n v="0"/>
  </r>
  <r>
    <n v="5422932"/>
    <s v="RIZKY HARTATIK"/>
    <s v="U7"/>
    <x v="7"/>
    <s v="Syariah Consumer &amp; Emerging Business Banking"/>
    <s v="Syariah Network"/>
    <s v="Syariah - Jatim &amp; Kalindtim"/>
    <s v="KCS - Syariah - Surabaya - Darmo - SSBY - D3"/>
    <s v="Syariah Preferred Relationship Manager"/>
    <s v="Syariah Preferred Relationship Manager"/>
    <s v="KCS - Surabaya - Darmo - SSBY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422303"/>
    <s v="ERWIN TRI YUNANTO"/>
    <s v="U7"/>
    <x v="7"/>
    <s v="Syariah Consumer &amp; Emerging Business Banking"/>
    <s v="Syariah Network"/>
    <s v="Syariah - Jatim &amp; Kalindtim"/>
    <s v="KCS - Syariah - Surabaya - Darmo - SSBY - D3"/>
    <s v="Syariah Preferred Relationship Manager"/>
    <s v="Syariah Preferred Relationship Manager"/>
    <s v="KCS - Surabaya - Darmo - SSBY"/>
    <s v="SURABAYA"/>
    <s v="Jawa Timur"/>
    <d v="1979-06-01T00:00:00"/>
    <d v="2025-03-03T00:00:00"/>
    <s v="Male"/>
    <s v="SSBY"/>
    <s v="erwin.yunanto@cimbniaga.co.id"/>
    <s v="D-6"/>
    <n v="5423899"/>
    <s v="DJOKO SEPTIAN ARI WIBOWO"/>
    <s v="Syariah Preferred Business Manager - KCS - SSBY"/>
    <m/>
    <m/>
    <m/>
    <m/>
    <x v="1"/>
    <m/>
    <m/>
    <x v="0"/>
    <n v="0"/>
    <x v="0"/>
    <n v="0"/>
    <x v="0"/>
    <n v="0"/>
  </r>
  <r>
    <n v="3004225"/>
    <s v="RUDY SETIAWAN"/>
    <s v="U7"/>
    <x v="7"/>
    <s v="Syariah Consumer &amp; Emerging Business Banking"/>
    <s v="Syariah Network"/>
    <s v="Syariah - Jatim &amp; Kalindtim"/>
    <s v="KCS - Syariah - Surabaya - Darmo - SSBY - D3"/>
    <s v="Branch Operations &amp; Service Manager"/>
    <s v="Branch Operations &amp; Service Manager"/>
    <s v="KCS - Surabaya - Darmo - SSBY"/>
    <s v="SURABAYA"/>
    <s v="Jawa Timur"/>
    <d v="1972-03-30T00:00:00"/>
    <d v="1997-04-01T00:00:00"/>
    <s v="Male"/>
    <s v="SSBY"/>
    <s v="RSETIAWAN@CIMBNIAGA.CO.ID"/>
    <s v="D-5"/>
    <n v="5601995"/>
    <s v="TOMMY MARINDA"/>
    <s v="Syariah Branch Manager - KCS - SSBY"/>
    <m/>
    <m/>
    <m/>
    <m/>
    <x v="1"/>
    <m/>
    <m/>
    <x v="0"/>
    <n v="0"/>
    <x v="0"/>
    <n v="0"/>
    <x v="0"/>
    <n v="0"/>
  </r>
  <r>
    <n v="3007092"/>
    <s v="DYAH PUTRI YATMA DEWI"/>
    <s v="U8"/>
    <x v="7"/>
    <s v="Syariah Consumer &amp; Emerging Business Banking"/>
    <s v="Syariah Network"/>
    <s v="Syariah - Jatim &amp; Kalindtim"/>
    <s v="KCS - Syariah - Surabaya - Darmo - SSBY - D3"/>
    <s v="Branch Service Officer"/>
    <s v="Branch Service Officer"/>
    <s v="KKS - Surabaya - Kemenag - KSB"/>
    <s v="SURABAYA"/>
    <s v="Jawa Timur"/>
    <d v="1980-10-25T00:00:00"/>
    <d v="2004-08-06T00:00:00"/>
    <s v="Female"/>
    <s v="KSB"/>
    <s v="YATMA.DEWI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25162"/>
    <s v="DILA DAULATI"/>
    <s v="U8"/>
    <x v="7"/>
    <s v="Syariah Consumer &amp; Emerging Business Banking"/>
    <s v="Syariah Network"/>
    <s v="Syariah Customer Experience &amp; Service Operation"/>
    <s v="Syariah Customer Experience, Care &amp; Protection"/>
    <s v="Syariah Customer Experience, Care &amp; Protection Specialist"/>
    <s v="Syariah Customer Experience, Care &amp; Protection Specialist"/>
    <s v="KCS - Surabaya - Darmo - SSBY"/>
    <s v="SURABAYA"/>
    <s v="Jawa Timur"/>
    <d v="1989-07-21T00:00:00"/>
    <d v="2013-12-19T00:00:00"/>
    <s v="Female"/>
    <s v="SSBY"/>
    <s v="DILA.DAULATI@CIMBNIAGA.CO.ID"/>
    <s v="D-4"/>
    <n v="3005957"/>
    <s v="WIJI MURNIYATI"/>
    <s v="Syariah Customer Experience &amp; Service Operation Head"/>
    <m/>
    <m/>
    <m/>
    <m/>
    <x v="1"/>
    <m/>
    <m/>
    <x v="0"/>
    <n v="0.45"/>
    <x v="0"/>
    <n v="0"/>
    <x v="0"/>
    <n v="0.22500000000000001"/>
  </r>
  <r>
    <n v="3008440"/>
    <s v="SANTI DEWI PUSPITA"/>
    <s v="U8"/>
    <x v="7"/>
    <s v="Syariah Consumer &amp; Emerging Business Banking"/>
    <s v="Syariah Network"/>
    <s v="Syariah - Jatim &amp; Kalindtim"/>
    <s v="KCS - Syariah - Surabaya - Darmo - SSBY - D3"/>
    <s v="Branch Service Officer"/>
    <s v="Branch Service Officer"/>
    <s v="KKS - Gresik - Kemenag Kabupaten - KKG"/>
    <s v="GRESIK"/>
    <s v="Jawa Timur"/>
    <d v="1981-05-22T00:00:00"/>
    <d v="2006-03-16T00:00:00"/>
    <s v="Female"/>
    <s v="KKG"/>
    <s v="Santi.DewiPuspita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29831"/>
    <s v="LAILA MUCHAROMA"/>
    <s v="U9"/>
    <x v="7"/>
    <s v="Syariah Consumer &amp; Emerging Business Banking"/>
    <s v="Syariah Network"/>
    <s v="Syariah - Jatim &amp; Kalindtim"/>
    <s v="KCS - Syariah - Surabaya - Darmo - SSBY - D3"/>
    <s v="Customer Service"/>
    <s v="Customer Service"/>
    <s v="KKS - Gresik - Kemenag Kabupaten - KKG"/>
    <s v="GRESIK"/>
    <s v="Jawa Timur"/>
    <d v="1993-07-08T00:00:00"/>
    <d v="2015-09-10T00:00:00"/>
    <s v="Female"/>
    <s v="KKG"/>
    <s v="LAILA.MUCHAROMAH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22110"/>
    <s v="WIDYA NOVITA HARTANTI"/>
    <s v="U9"/>
    <x v="7"/>
    <s v="Syariah Consumer &amp; Emerging Business Banking"/>
    <s v="Syariah Network"/>
    <s v="Syariah - Jatim &amp; Kalindtim"/>
    <s v="KCS - Syariah - Surabaya - Darmo - SSBY - D3"/>
    <s v="Customer Service"/>
    <s v="Customer Service"/>
    <s v="KCS - Surabaya - Darmo - SSBY"/>
    <s v="SURABAYA"/>
    <s v="Jawa Timur"/>
    <d v="1988-11-14T00:00:00"/>
    <d v="2013-02-18T00:00:00"/>
    <s v="Female"/>
    <s v="SSBY"/>
    <s v="WIDYA.HARTANTI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29588"/>
    <s v="FAISOL ROSIDI"/>
    <s v="U9"/>
    <x v="7"/>
    <s v="Syariah Consumer &amp; Emerging Business Banking"/>
    <s v="Syariah Network"/>
    <s v="Syariah - Jatim &amp; Kalindtim"/>
    <s v="KCS - Syariah - Surabaya - Darmo - SSBY - D3"/>
    <s v="Branch Service Officer"/>
    <s v="Branch Service Officer"/>
    <s v="KCS - Surabaya - Darmo - SSBY"/>
    <s v="SURABAYA"/>
    <s v="Jawa Timur"/>
    <d v="1994-03-27T00:00:00"/>
    <d v="2015-06-01T00:00:00"/>
    <s v="Male"/>
    <s v="SSBY"/>
    <s v="FAISOL.ROSIDI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36385"/>
    <s v="SEFTY RIZKI RIHANDINI"/>
    <s v="U9"/>
    <x v="7"/>
    <s v="Syariah Consumer &amp; Emerging Business Banking"/>
    <s v="Syariah Network"/>
    <s v="Syariah - Jatim &amp; Kalindtim"/>
    <s v="KCS - Syariah - Surabaya - Darmo - SSBY - D3"/>
    <s v="Branch Service Officer"/>
    <s v="Branch Service Officer"/>
    <s v="KCS - Surabaya - Darmo - SSBY"/>
    <s v="SURABAYA"/>
    <s v="Jawa Timur"/>
    <d v="1994-09-27T00:00:00"/>
    <d v="2018-08-27T00:00:00"/>
    <s v="Female"/>
    <s v="SSBY"/>
    <s v="SEFTY.RIHANDINI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36638"/>
    <s v="ABIDA HADI"/>
    <s v="U9"/>
    <x v="7"/>
    <s v="Syariah Consumer &amp; Emerging Business Banking"/>
    <s v="Syariah Network"/>
    <s v="Syariah - Jatim &amp; Kalindtim"/>
    <s v="KCS - Syariah - Surabaya - Darmo - SSBY - D3"/>
    <s v="Customer Service"/>
    <s v="Customer Service"/>
    <s v="KCS - Surabaya - Darmo - SSBY"/>
    <s v="SURABAYA"/>
    <s v="Jawa Timur"/>
    <d v="1996-02-07T00:00:00"/>
    <d v="2018-10-01T00:00:00"/>
    <s v="Female"/>
    <s v="SSBY"/>
    <s v="ABIDA.HADI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41646"/>
    <s v="CHYNTIA DEVI ANGGRAENI"/>
    <s v="U9"/>
    <x v="7"/>
    <s v="Syariah Consumer &amp; Emerging Business Banking"/>
    <s v="Syariah Network"/>
    <s v="Syariah - Jatim &amp; Kalindtim"/>
    <s v="KCS - Syariah - Surabaya - Darmo - SSBY - D3"/>
    <s v="Customer Service"/>
    <s v="Customer Service"/>
    <s v="KCPS - Sidoarjo - Kemenag - KSD"/>
    <s v="SIDOARJO"/>
    <s v="Jawa Timur"/>
    <d v="1998-01-02T00:00:00"/>
    <d v="2020-08-24T00:00:00"/>
    <s v="Female"/>
    <s v="KSD"/>
    <s v="Chyntia.Anggraeni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38696"/>
    <s v="NOVITA"/>
    <s v="U10"/>
    <x v="7"/>
    <s v="Syariah Consumer &amp; Emerging Business Banking"/>
    <s v="Syariah Network"/>
    <s v="Syariah - Jatim &amp; Kalindtim"/>
    <s v="KCS - Syariah - Surabaya - Darmo - SSBY - D3"/>
    <s v="Teller"/>
    <s v="Teller"/>
    <s v="KCPS - Sidoarjo - Kemenag - KSD"/>
    <s v="SIDOARJO"/>
    <s v="Jawa Timur"/>
    <d v="1995-11-07T00:00:00"/>
    <d v="2019-08-05T00:00:00"/>
    <s v="Female"/>
    <s v="KSD"/>
    <s v="NOVITA.NOVITA2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41010"/>
    <s v="IDA ASRI PUSPITA SARI"/>
    <s v="U10"/>
    <x v="7"/>
    <s v="Syariah Consumer &amp; Emerging Business Banking"/>
    <s v="Syariah Network"/>
    <s v="Syariah - Jatim &amp; Kalindtim"/>
    <s v="KCS - Syariah - Surabaya - Darmo - SSBY - D3"/>
    <s v="Teller"/>
    <s v="Teller"/>
    <s v="KCS - Surabaya - Darmo - SSBY"/>
    <s v="SURABAYA"/>
    <s v="Jawa Timur"/>
    <d v="1997-09-25T00:00:00"/>
    <d v="2020-06-29T00:00:00"/>
    <s v="Female"/>
    <s v="SSBY"/>
    <s v="Ida.Sari2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38252"/>
    <s v="RUSITA PRAWITA SUCI"/>
    <s v="U9"/>
    <x v="7"/>
    <s v="Syariah Consumer &amp; Emerging Business Banking"/>
    <s v="Syariah Network"/>
    <s v="Syariah - Jatim &amp; Kalindtim"/>
    <s v="KCS - Syariah - Surabaya - Darmo - SSBY - D3"/>
    <s v="Customer Service"/>
    <s v="Customer Service"/>
    <s v="KKS - Surabaya - Kemenag - KSB"/>
    <s v="SURABAYA"/>
    <s v="Jawa Timur"/>
    <d v="1995-11-30T00:00:00"/>
    <d v="2019-06-24T00:00:00"/>
    <s v="Female"/>
    <s v="KSB"/>
    <s v="Rusita.Suci@cimbniaga.co.id"/>
    <s v="D-6"/>
    <n v="3004225"/>
    <s v="RUDY SETIAWAN"/>
    <s v="Branch Operations &amp; Service Manager - KCS - SSBY"/>
    <m/>
    <m/>
    <m/>
    <m/>
    <x v="1"/>
    <m/>
    <m/>
    <x v="0"/>
    <n v="0"/>
    <x v="0"/>
    <n v="0"/>
    <x v="0"/>
    <n v="0"/>
  </r>
  <r>
    <n v="3039474"/>
    <s v="RAHMI ASRIZAL"/>
    <s v="U4"/>
    <x v="7"/>
    <s v="Syariah Consumer &amp; Emerging Business Banking"/>
    <s v="Syariah Network"/>
    <s v="Syariah - Sumatera North"/>
    <s v="---"/>
    <s v="Syariah Branch Area Head"/>
    <s v="Syariah Branch Area Head"/>
    <s v="KCS - Ring Road - SMRR"/>
    <s v="MEDAN"/>
    <s v="Sumatera Utara"/>
    <d v="1981-09-21T00:00:00"/>
    <d v="2019-10-21T00:00:00"/>
    <s v="Female"/>
    <s v="SMRR"/>
    <s v="RAHMI.ASRIZAL@CIMBNIAGA.CO.ID"/>
    <s v="D-3"/>
    <n v="3009647"/>
    <s v="EVITA BARLIANA"/>
    <s v="Head of Syariah Network"/>
    <m/>
    <m/>
    <m/>
    <m/>
    <x v="1"/>
    <m/>
    <m/>
    <x v="0"/>
    <n v="0"/>
    <x v="0"/>
    <n v="0"/>
    <x v="0"/>
    <n v="0"/>
  </r>
  <r>
    <n v="5335210"/>
    <s v="FAUZA"/>
    <s v="U5"/>
    <x v="7"/>
    <s v="Syariah Consumer &amp; Emerging Business Banking"/>
    <s v="Syariah Network"/>
    <s v="Syariah - Sumatera North"/>
    <s v="KCPS - Syariah - Aceh - Bireuen - SBIR - D3"/>
    <s v="Syariah Branch Manager"/>
    <s v="Syariah Branch Manager"/>
    <s v="KCPS - Aceh - Bireuen - SBIR"/>
    <s v="BANDA ACEH"/>
    <s v="Nanggroe Aceh Darussalam"/>
    <d v="1977-07-14T00:00:00"/>
    <d v="2021-08-02T00:00:00"/>
    <s v="Female"/>
    <s v="SBIR"/>
    <s v="Fauza.Fauza@cimbniaga.co.id"/>
    <s v="D-4"/>
    <n v="3039474"/>
    <s v="RAHMI ASRIZAL"/>
    <s v="Syariah Branch Area Head - Sumatera North"/>
    <m/>
    <m/>
    <m/>
    <m/>
    <x v="1"/>
    <m/>
    <m/>
    <x v="0"/>
    <n v="0"/>
    <x v="0"/>
    <n v="0"/>
    <x v="0"/>
    <n v="0"/>
  </r>
  <r>
    <n v="5601415"/>
    <s v="LAILA WARDANI"/>
    <s v="U8"/>
    <x v="7"/>
    <s v="Syariah Consumer &amp; Emerging Business Banking"/>
    <s v="Syariah Network"/>
    <s v="Syariah - Sumatera North"/>
    <s v="KCPS - Syariah - Aceh - Bireuen - SBIR - D3"/>
    <s v="Syariah Preferred Relationship Manager"/>
    <s v="Syariah Preferred Relationship Manager"/>
    <s v="KCPS - Aceh - Bireuen - SBIR"/>
    <s v="BANDA ACEH"/>
    <s v="Nanggroe Aceh Darussalam"/>
    <d v="1988-08-18T00:00:00"/>
    <d v="2025-10-13T00:00:00"/>
    <s v="Female"/>
    <s v="SBIR"/>
    <s v="laila.wardani@cimbniaga.co.id"/>
    <s v="D-5"/>
    <n v="5335210"/>
    <s v="Fauza"/>
    <s v="Syariah Branch Manager - KCPS - SBIR"/>
    <m/>
    <m/>
    <m/>
    <m/>
    <x v="1"/>
    <m/>
    <m/>
    <x v="0"/>
    <n v="0"/>
    <x v="1"/>
    <e v="#N/A"/>
    <x v="1"/>
    <e v="#N/A"/>
  </r>
  <r>
    <n v="5601954"/>
    <s v="MIFTAHUL JANNAH"/>
    <s v="U8"/>
    <x v="7"/>
    <s v="Syariah Consumer &amp; Emerging Business Banking"/>
    <s v="Syariah Network"/>
    <s v="Syariah - Sumatera North"/>
    <s v="KCPS - Syariah - Aceh - Bireuen - SBIR - Preferred - D4"/>
    <s v="Syariah Preferred Relationship Manager"/>
    <s v="Syariah Preferred Relationship Manager"/>
    <s v="KCPS - Aceh - Bireuen - SBIR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3035965"/>
    <s v="AZWAR"/>
    <s v="U5"/>
    <x v="7"/>
    <s v="Syariah Consumer &amp; Emerging Business Banking"/>
    <s v="Syariah Network"/>
    <s v="Syariah - Sumatera North"/>
    <s v="KCPS - Syariah - Banda Aceh - SBNA - D3"/>
    <s v="Syariah Branch Manager"/>
    <s v="Syariah Branch Manager"/>
    <s v="KCPS - Banda Aceh - SBNA"/>
    <s v="BANDA ACEH"/>
    <s v="Nanggroe Aceh Darussalam"/>
    <d v="1971-08-17T00:00:00"/>
    <d v="2018-06-25T00:00:00"/>
    <s v="Male"/>
    <s v="SBNA"/>
    <s v="AZWAR@CIMBNIAGA.CO.ID"/>
    <s v="D-4"/>
    <n v="3039474"/>
    <s v="RAHMI ASRIZAL"/>
    <s v="Syariah Branch Area Head - Sumatera North"/>
    <m/>
    <m/>
    <m/>
    <m/>
    <x v="0"/>
    <m/>
    <m/>
    <x v="0"/>
    <n v="0"/>
    <x v="0"/>
    <n v="0"/>
    <x v="0"/>
    <n v="0"/>
  </r>
  <r>
    <n v="3008144"/>
    <s v="INDAH LESTARI PASARIBU"/>
    <s v="U6"/>
    <x v="7"/>
    <s v="Syariah Consumer &amp; Emerging Business Banking"/>
    <s v="Syariah Network"/>
    <s v="Syariah - Sumatera North"/>
    <s v="KCPS - Syariah - Medan - Gajah Mada - SGJH - D3"/>
    <s v="Syariah Branch Manager"/>
    <s v="Syariah Branch Manager"/>
    <s v="KCPS - Medan - Gajah Mada - SGJH"/>
    <s v="MEDAN"/>
    <s v="Sumatera Utara"/>
    <d v="1983-09-11T00:00:00"/>
    <d v="2007-02-01T00:00:00"/>
    <s v="Female"/>
    <s v="SGJH"/>
    <s v="INDAH.PASARIBU@CIMBNIAGA.CO.ID"/>
    <s v="D-4"/>
    <n v="3039474"/>
    <s v="RAHMI ASRIZAL"/>
    <s v="Syariah Branch Area Head - Sumatera North"/>
    <m/>
    <m/>
    <m/>
    <m/>
    <x v="1"/>
    <m/>
    <m/>
    <x v="0"/>
    <n v="0"/>
    <x v="0"/>
    <n v="0"/>
    <x v="0"/>
    <n v="0"/>
  </r>
  <r>
    <n v="3036291"/>
    <s v="HENDRA WAHYUDI"/>
    <s v="U5"/>
    <x v="7"/>
    <s v="Syariah Consumer &amp; Emerging Business Banking"/>
    <s v="Syariah Network"/>
    <s v="Syariah - Sumatera North"/>
    <s v="KCS - Syariah - Batam - Sei Panas - SBSP - D3"/>
    <s v="Syariah Branch Manager"/>
    <s v="Syariah Branch Manager"/>
    <s v="KCS - Batam - Sei Panas - SBSP"/>
    <s v="BATAM"/>
    <s v="Kepulauan Riau"/>
    <d v="1978-12-29T00:00:00"/>
    <d v="2018-10-01T00:00:00"/>
    <s v="Male"/>
    <s v="SBSP"/>
    <s v="HENDRA.WAHYUDI@CIMBNIAGA.CO.ID"/>
    <s v="D-4"/>
    <n v="3039474"/>
    <s v="RAHMI ASRIZAL"/>
    <s v="Syariah Branch Area Head - Sumatera North"/>
    <m/>
    <m/>
    <m/>
    <m/>
    <x v="1"/>
    <m/>
    <m/>
    <x v="0"/>
    <n v="0"/>
    <x v="0"/>
    <n v="0"/>
    <x v="0"/>
    <n v="0"/>
  </r>
  <r>
    <n v="5400753"/>
    <s v="DANAR HADI"/>
    <s v="U5"/>
    <x v="7"/>
    <s v="Syariah Consumer &amp; Emerging Business Banking"/>
    <s v="Syariah Network"/>
    <s v="Syariah - Sumatera North"/>
    <s v="KCS - Syariah - Padang - Imam Bonjol - SPMY - D3"/>
    <s v="Syariah Branch Manager"/>
    <s v="Syariah Branch Manager"/>
    <s v="KCS - Padang - Imam Bonjol - SPMY"/>
    <s v="PADANG"/>
    <s v="Sumatera Barat"/>
    <d v="1983-10-12T00:00:00"/>
    <d v="2023-12-04T00:00:00"/>
    <s v="Male"/>
    <s v="SPMY"/>
    <s v="danar.hadi@cimbniaga.co.id"/>
    <s v="D-4"/>
    <n v="3039474"/>
    <s v="RAHMI ASRIZAL"/>
    <s v="Syariah Branch Area Head - Sumatera North"/>
    <m/>
    <m/>
    <m/>
    <m/>
    <x v="1"/>
    <m/>
    <m/>
    <x v="0"/>
    <n v="0"/>
    <x v="0"/>
    <n v="0"/>
    <x v="0"/>
    <n v="0"/>
  </r>
  <r>
    <n v="3028016"/>
    <s v="DIAN AFRI YANDI"/>
    <s v="U6"/>
    <x v="7"/>
    <s v="Syariah Consumer &amp; Emerging Business Banking"/>
    <s v="Syariah Network"/>
    <s v="Syariah - Sumatera North"/>
    <s v="KCS - Syariah - Pekanbaru Sudirman - SPSD - D3"/>
    <s v="Syariah Branch Manager"/>
    <s v="Syariah Branch Manager"/>
    <s v="KCS - Pekanbaru Sudirman - SPSD"/>
    <s v="PEKANBARU"/>
    <s v="Riau"/>
    <d v="1978-04-21T00:00:00"/>
    <d v="2014-12-01T00:00:00"/>
    <s v="Male"/>
    <s v="SPSD"/>
    <s v="DIAN.AFRIYANDI@CIMBNIAGA.CO.ID"/>
    <s v="D-4"/>
    <n v="3039474"/>
    <s v="RAHMI ASRIZAL"/>
    <s v="Syariah Branch Area Head - Sumatera North"/>
    <m/>
    <m/>
    <m/>
    <m/>
    <x v="1"/>
    <m/>
    <m/>
    <x v="0"/>
    <n v="0"/>
    <x v="0"/>
    <n v="0"/>
    <x v="0"/>
    <n v="0"/>
  </r>
  <r>
    <n v="3037905"/>
    <s v="SYAUFI DHANI NASUTION"/>
    <s v="U5"/>
    <x v="7"/>
    <s v="Syariah Consumer &amp; Emerging Business Banking"/>
    <s v="Syariah Network"/>
    <s v="Syariah - Sumatera North"/>
    <s v="KCS - Syariah - Ring Road - SMRR - D3"/>
    <s v="Syariah Branch Manager"/>
    <s v="Syariah Branch Manager"/>
    <s v="KCS - Ring Road - SMRR"/>
    <s v="MEDAN"/>
    <s v="Sumatera Utara"/>
    <d v="1982-06-24T00:00:00"/>
    <d v="2019-04-29T00:00:00"/>
    <s v="Male"/>
    <s v="SMRR"/>
    <s v="SYAUFI.NASUTION@CIMBNIAGA.CO.ID"/>
    <s v="D-4"/>
    <n v="3039474"/>
    <s v="RAHMI ASRIZAL"/>
    <s v="Syariah Branch Area Head - Sumatera North"/>
    <m/>
    <m/>
    <m/>
    <m/>
    <x v="1"/>
    <m/>
    <m/>
    <x v="0"/>
    <n v="0"/>
    <x v="0"/>
    <n v="0"/>
    <x v="0"/>
    <n v="0"/>
  </r>
  <r>
    <n v="5421830"/>
    <s v="MEILINDA SARTIKA"/>
    <s v="U9"/>
    <x v="7"/>
    <s v="Syariah Consumer &amp; Emerging Business Banking"/>
    <s v="Syariah Network"/>
    <s v="Syariah - Sumatera North"/>
    <s v="Syariah Branch Support - Sumatera North"/>
    <s v="Syariah Branch Support Staff"/>
    <s v="Syariah Branch Support Staff"/>
    <s v="KCS - Ring Road - SMRR"/>
    <s v="MEDAN"/>
    <s v="Sumatera Utara"/>
    <d v="1993-05-13T00:00:00"/>
    <d v="2025-02-03T00:00:00"/>
    <s v="Female"/>
    <s v="SMRR"/>
    <s v="meilinda.sartika@cimbniaga.co.id"/>
    <s v="D-4"/>
    <n v="3039474"/>
    <s v="RAHMI ASRIZAL"/>
    <s v="Syariah Branch Area Head - Sumatera North"/>
    <m/>
    <m/>
    <m/>
    <m/>
    <x v="1"/>
    <m/>
    <m/>
    <x v="0"/>
    <n v="0"/>
    <x v="0"/>
    <n v="0"/>
    <x v="0"/>
    <n v="0"/>
  </r>
  <r>
    <n v="3003689"/>
    <s v="KUS HENDRATNO"/>
    <s v="U6"/>
    <x v="7"/>
    <s v="Syariah Consumer &amp; Emerging Business Banking"/>
    <s v="Syariah Network"/>
    <s v="Syariah - Sumatera North"/>
    <s v="KCPS - Syariah - Aceh - Bireuen - SBIR - D3"/>
    <s v="Branch Operations &amp; Service Manager"/>
    <s v="Branch Operations &amp; Service Manager"/>
    <s v="KCPS - Aceh - Bireuen - SBIR"/>
    <s v="BANDA ACEH"/>
    <s v="Nanggroe Aceh Darussalam"/>
    <d v="1971-08-10T00:00:00"/>
    <d v="1996-05-13T00:00:00"/>
    <s v="Male"/>
    <s v="SBIR"/>
    <s v="KUS.HENDRATNO@CIMBNIAGA.CO.ID"/>
    <s v="D-5"/>
    <n v="5335210"/>
    <s v="Fauza"/>
    <s v="Syariah Branch Manager - KCPS - SBIR"/>
    <m/>
    <m/>
    <m/>
    <m/>
    <x v="0"/>
    <m/>
    <m/>
    <x v="0"/>
    <n v="0"/>
    <x v="0"/>
    <n v="0"/>
    <x v="0"/>
    <n v="0"/>
  </r>
  <r>
    <n v="5423200"/>
    <s v="CUT DIVA AZKIA"/>
    <s v="U9"/>
    <x v="7"/>
    <s v="Syariah Consumer &amp; Emerging Business Banking"/>
    <s v="Syariah Network"/>
    <s v="Syariah - Sumatera North"/>
    <s v="KCPS - Syariah - Aceh - Bireuen - SBIR - D3"/>
    <s v="Customer Service"/>
    <s v="Customer Service"/>
    <s v="KCPS - Aceh - Bireuen - SBIR"/>
    <s v="BANDA ACEH"/>
    <s v="Nanggroe Aceh Darussalam"/>
    <d v="2001-03-09T00:00:00"/>
    <d v="2025-03-03T00:00:00"/>
    <s v="Female"/>
    <s v="SBIR"/>
    <s v="cut.azkia@cimbniaga.co.id"/>
    <s v="D-6"/>
    <n v="5350927"/>
    <s v="M DAHRI MUTAWAQIL"/>
    <s v="Branch Operations &amp; Service Manager - KCPS - SBIR"/>
    <m/>
    <m/>
    <m/>
    <m/>
    <x v="1"/>
    <m/>
    <m/>
    <x v="0"/>
    <n v="0"/>
    <x v="0"/>
    <n v="0"/>
    <x v="0"/>
    <n v="0"/>
  </r>
  <r>
    <n v="5401065"/>
    <s v="M. YUSUF"/>
    <s v="U8"/>
    <x v="7"/>
    <s v="Syariah Consumer &amp; Emerging Business Banking"/>
    <s v="Syariah Network"/>
    <s v="Syariah - Sumatera North"/>
    <s v="KCS - Syariah - Lhokseumawe Suka Ramai - SLSM - D3"/>
    <s v="Syariah Branch Manager"/>
    <s v="Syariah Branch Manager"/>
    <s v="KCS - Lhokseumawe Suka Ramai - SLSM"/>
    <s v="LHOKSEUMAWE"/>
    <s v="Nanggroe Aceh Darussalam"/>
    <d v="1987-07-07T00:00:00"/>
    <d v="2023-12-18T00:00:00"/>
    <s v="Male"/>
    <s v="SLSM"/>
    <s v="m.yusuf@cimbniaga.co.id"/>
    <s v="D-4"/>
    <n v="3039474"/>
    <s v="RAHMI ASRIZAL"/>
    <s v="Syariah Branch Area Head - Sumatera North"/>
    <m/>
    <m/>
    <m/>
    <m/>
    <x v="1"/>
    <m/>
    <m/>
    <x v="0"/>
    <n v="0"/>
    <x v="0"/>
    <n v="0"/>
    <x v="0"/>
    <n v="0"/>
  </r>
  <r>
    <n v="3038142"/>
    <s v="MAULIZAR"/>
    <s v="U8"/>
    <x v="7"/>
    <s v="Syariah Consumer &amp; Emerging Business Banking"/>
    <s v="Syariah Network"/>
    <s v="Syariah - Sumatera North"/>
    <s v="KCPS - Syariah - Banda Aceh - SBNA - D3"/>
    <s v="Syariah Preferred Relationship Manager"/>
    <s v="Syariah Preferred Relationship Manager"/>
    <s v="KCPS - Banda Aceh - SBNA"/>
    <s v="BANDA ACEH"/>
    <s v="Nanggroe Aceh Darussalam"/>
    <d v="1983-02-28T00:00:00"/>
    <d v="2019-05-13T00:00:00"/>
    <s v="Male"/>
    <s v="SBNA"/>
    <s v="MAULIZAR.MAULIZAR@CIMBNIAGA.CO.ID"/>
    <s v="D-5"/>
    <n v="3035965"/>
    <s v="AZWAR"/>
    <s v="Syariah Branch Manager - KCPS - SBNA"/>
    <m/>
    <m/>
    <m/>
    <m/>
    <x v="1"/>
    <m/>
    <m/>
    <x v="0"/>
    <n v="0"/>
    <x v="0"/>
    <n v="0"/>
    <x v="0"/>
    <n v="0"/>
  </r>
  <r>
    <n v="3040278"/>
    <s v="PRISKA TIARA SYAHRENI"/>
    <s v="U9"/>
    <x v="7"/>
    <s v="Syariah Consumer &amp; Emerging Business Banking"/>
    <s v="Syariah Network"/>
    <s v="Syariah - Sumatera North"/>
    <s v="KCPS - Syariah - Banda Aceh - SBNA - D3"/>
    <s v="Syariah Preferred Relationship Manager"/>
    <s v="Syariah Preferred Relationship Manager"/>
    <s v="KCPS - Banda Aceh - SBNA"/>
    <s v="BANDA ACEH"/>
    <s v="Nanggroe Aceh Darussalam"/>
    <d v="1992-09-08T00:00:00"/>
    <d v="2020-01-20T00:00:00"/>
    <s v="Female"/>
    <s v="SBNA"/>
    <s v="PRISKA.SYAHRENI@CIMBNIAGA.CO.ID"/>
    <s v="D-5"/>
    <n v="3035965"/>
    <s v="AZWAR"/>
    <s v="Syariah Branch Manager - KCPS - SBNA"/>
    <m/>
    <m/>
    <m/>
    <m/>
    <x v="1"/>
    <m/>
    <m/>
    <x v="0"/>
    <n v="0"/>
    <x v="0"/>
    <n v="0"/>
    <x v="0"/>
    <n v="0"/>
  </r>
  <r>
    <n v="3019182"/>
    <s v="CUT LISNA APRILIA"/>
    <s v="U8"/>
    <x v="7"/>
    <s v="Syariah Consumer &amp; Emerging Business Banking"/>
    <s v="Syariah Network"/>
    <s v="Syariah - Sumatera North"/>
    <s v="KCPS - Syariah - Banda Aceh - SBNA - D3"/>
    <s v="Branch Operations &amp; Service Manager"/>
    <s v="Branch Operations &amp; Service Manager"/>
    <s v="KCPS - Banda Aceh - SBNA"/>
    <s v="BANDA ACEH"/>
    <s v="Nanggroe Aceh Darussalam"/>
    <d v="1986-04-14T00:00:00"/>
    <d v="2012-05-23T00:00:00"/>
    <s v="Female"/>
    <s v="SBNA"/>
    <s v="CUTLISNA.APRILIA@CIMBNIAGA.CO.ID"/>
    <s v="D-5"/>
    <n v="3035965"/>
    <s v="AZWAR"/>
    <s v="Syariah Branch Manager - KCPS - SBNA"/>
    <m/>
    <m/>
    <m/>
    <m/>
    <x v="1"/>
    <m/>
    <m/>
    <x v="0"/>
    <n v="0"/>
    <x v="0"/>
    <n v="0"/>
    <x v="0"/>
    <n v="0"/>
  </r>
  <r>
    <n v="3038101"/>
    <s v="CUT RIZKY FEBRINA"/>
    <s v="U9"/>
    <x v="7"/>
    <s v="Syariah Consumer &amp; Emerging Business Banking"/>
    <s v="Syariah Network"/>
    <s v="Syariah - Sumatera North"/>
    <s v="KCPS - Syariah - Banda Aceh - SBNA - D3"/>
    <s v="Customer Service"/>
    <s v="Customer Service"/>
    <s v="KCPS - Banda Aceh - SBNA"/>
    <s v="BANDA ACEH"/>
    <s v="Nanggroe Aceh Darussalam"/>
    <d v="1993-02-09T00:00:00"/>
    <d v="2019-04-29T00:00:00"/>
    <s v="Female"/>
    <s v="SBNA"/>
    <s v="CUT.FEBRINA@CIMBNIAGA.CO.ID"/>
    <s v="D-6"/>
    <n v="3019182"/>
    <s v="CUT LISNA APRILIA"/>
    <s v="Branch Operations &amp; Service Manager - KCPS - SBNA"/>
    <m/>
    <m/>
    <m/>
    <m/>
    <x v="1"/>
    <m/>
    <m/>
    <x v="0"/>
    <n v="0"/>
    <x v="0"/>
    <n v="0"/>
    <x v="0"/>
    <n v="0"/>
  </r>
  <r>
    <n v="3039795"/>
    <s v="FEBRI AKHBAR"/>
    <s v="U9"/>
    <x v="7"/>
    <s v="Syariah Consumer &amp; Emerging Business Banking"/>
    <s v="Syariah Network"/>
    <s v="Syariah - Sumatera North"/>
    <s v="KCPS - Syariah - Banda Aceh - SBNA - D3"/>
    <s v="Branch Service Officer"/>
    <s v="Branch Service Officer"/>
    <s v="KCPS - Banda Aceh - SBNA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5358021"/>
    <s v="SUCI GEUBRINA YG"/>
    <s v="U9"/>
    <x v="7"/>
    <s v="Syariah Consumer &amp; Emerging Business Banking"/>
    <s v="Syariah Network"/>
    <s v="Syariah - Sumatera North"/>
    <s v="KCPS - Syariah - Banda Aceh - SBNA - D3"/>
    <s v="Customer Service"/>
    <s v="Customer Service"/>
    <s v="KCPS - Banda Aceh - SBNA"/>
    <s v="BANDA ACEH"/>
    <s v="Nanggroe Aceh Darussalam"/>
    <d v="1998-09-19T00:00:00"/>
    <d v="2021-11-15T00:00:00"/>
    <s v="Female"/>
    <s v="SBNA"/>
    <s v="Suci.YG@cimbniaga.co.id"/>
    <s v="D-6"/>
    <n v="3019182"/>
    <s v="CUT LISNA APRILIA"/>
    <s v="Branch Operations &amp; Service Manager - KCPS - SBNA"/>
    <m/>
    <m/>
    <m/>
    <m/>
    <x v="1"/>
    <m/>
    <m/>
    <x v="0"/>
    <n v="0.2"/>
    <x v="0"/>
    <n v="0"/>
    <x v="0"/>
    <n v="0.1"/>
  </r>
  <r>
    <n v="5417327"/>
    <s v="NANDA IQBAL PRIANDANA"/>
    <s v="U8"/>
    <x v="7"/>
    <s v="Syariah Consumer &amp; Emerging Business Banking"/>
    <s v="Syariah Network"/>
    <s v="Syariah - Sumatera North"/>
    <s v="KCPS - Syariah - Medan - Gajah Mada - SGJH - D3"/>
    <s v="Syariah Preferred Relationship Manager"/>
    <s v="Syariah Preferred Relationship Manager"/>
    <s v="KCPS - Medan - Gajah Mada - SGJH"/>
    <s v="MEDAN"/>
    <s v="Sumatera Utara"/>
    <d v="1992-10-17T00:00:00"/>
    <d v="2024-11-04T00:00:00"/>
    <s v="Male"/>
    <s v="SGJH"/>
    <s v="nanda.priandana@cimbniaga.co.id"/>
    <s v="D-5"/>
    <n v="3008144"/>
    <s v="INDAH LESTARI PASARIBU"/>
    <s v="Syariah Branch Manager - KCPS - SGJH"/>
    <m/>
    <m/>
    <m/>
    <m/>
    <x v="1"/>
    <m/>
    <m/>
    <x v="0"/>
    <n v="0"/>
    <x v="0"/>
    <n v="0"/>
    <x v="0"/>
    <n v="0"/>
  </r>
  <r>
    <n v="3019553"/>
    <s v="INDAH LESTARI"/>
    <s v="U8"/>
    <x v="7"/>
    <s v="Syariah Consumer &amp; Emerging Business Banking"/>
    <s v="Syariah Network"/>
    <s v="Syariah - Sumatera North"/>
    <s v="KCPS - Syariah - Medan - Gajah Mada - SGJH - D3"/>
    <s v="Syariah Preferred Relationship Manager"/>
    <s v="Syariah Preferred Relationship Manager"/>
    <s v="KCPS - Medan - Gajah Mada - SGJH"/>
    <s v="MEDAN"/>
    <s v="Sumatera Utara"/>
    <d v="1987-02-18T00:00:00"/>
    <d v="2012-07-02T00:00:00"/>
    <s v="Female"/>
    <s v="SGJH"/>
    <s v="INDAH.LESTARI@CIMBNIAGA.CO.ID"/>
    <s v="D-5"/>
    <n v="3008144"/>
    <s v="INDAH LESTARI PASARIBU"/>
    <s v="Syariah Branch Manager - KCPS - SGJH"/>
    <m/>
    <m/>
    <m/>
    <m/>
    <x v="1"/>
    <m/>
    <m/>
    <x v="0"/>
    <n v="0"/>
    <x v="0"/>
    <n v="0"/>
    <x v="0"/>
    <n v="0"/>
  </r>
  <r>
    <n v="5600035"/>
    <s v="DIAH PITALOKA"/>
    <s v="U8"/>
    <x v="7"/>
    <s v="Syariah Consumer &amp; Emerging Business Banking"/>
    <s v="Syariah Network"/>
    <s v="Syariah - Sumatera North"/>
    <s v="KCPS - Syariah - Medan - Gajah Mada - SGJH - D3"/>
    <s v="Syariah Preferred Relationship Manager"/>
    <s v="Syariah Preferred Relationship Manager"/>
    <s v="KCPS - Medan - Gajah Mada - SGJH"/>
    <s v="MEDAN"/>
    <s v="Sumatera Utara"/>
    <d v="1992-08-15T00:00:00"/>
    <d v="2025-04-14T00:00:00"/>
    <s v="Female"/>
    <s v="SGJH"/>
    <s v="diah.pitaloka@cimbniaga.co.id"/>
    <s v="D-5"/>
    <n v="3008144"/>
    <s v="INDAH LESTARI PASARIBU"/>
    <s v="Syariah Branch Manager - KCPS - SGJH"/>
    <m/>
    <m/>
    <m/>
    <m/>
    <x v="1"/>
    <m/>
    <m/>
    <x v="0"/>
    <n v="0"/>
    <x v="0"/>
    <n v="0"/>
    <x v="0"/>
    <n v="0"/>
  </r>
  <r>
    <n v="3008779"/>
    <s v="AGUS MARADONA SIMANJUNTAK"/>
    <s v="U7"/>
    <x v="7"/>
    <s v="Syariah Consumer &amp; Emerging Business Banking"/>
    <s v="Syariah Network"/>
    <s v="Syariah - Sumatera North"/>
    <s v="KCPS - Syariah - Medan - Gajah Mada - SGJH - D3"/>
    <s v="Branch Operations &amp; Service Manager"/>
    <s v="Branch Operations &amp; Service Manager"/>
    <s v="KCPS - Medan - Gajah Mada - SGJH"/>
    <s v="MEDAN"/>
    <s v="Sumatera Utara"/>
    <d v="1984-08-17T00:00:00"/>
    <d v="2006-05-22T00:00:00"/>
    <s v="Male"/>
    <s v="SGJH"/>
    <s v="AGUS.SIMANJUNTAK@CIMBNIAGA.CO.ID"/>
    <s v="D-5"/>
    <n v="3008144"/>
    <s v="INDAH LESTARI PASARIBU"/>
    <s v="Syariah Branch Manager - KCPS - SGJH"/>
    <m/>
    <m/>
    <m/>
    <m/>
    <x v="1"/>
    <m/>
    <m/>
    <x v="0"/>
    <n v="0"/>
    <x v="0"/>
    <n v="0"/>
    <x v="0"/>
    <n v="0"/>
  </r>
  <r>
    <n v="3005968"/>
    <s v="MAHRANI"/>
    <s v="U8"/>
    <x v="7"/>
    <s v="Syariah Consumer &amp; Emerging Business Banking"/>
    <s v="Syariah Network"/>
    <s v="Syariah - Sumatera North"/>
    <s v="KCPS - Syariah - Medan - Gajah Mada - SGJH - D3"/>
    <s v="Branch Service Officer"/>
    <s v="Branch Service Officer"/>
    <s v="KCPS - Medan - Gajah Mada - SGJH"/>
    <s v="MEDAN"/>
    <s v="Sumatera Utara"/>
    <d v="1981-09-22T00:00:00"/>
    <d v="2004-03-01T00:00:00"/>
    <s v="Female"/>
    <s v="SGJH"/>
    <s v="MAHRANI.MDN@CIMBNIAGA.CO.ID"/>
    <s v="D-6"/>
    <n v="3008779"/>
    <s v="AGUS MARADONA SIMANJUNTAK"/>
    <s v="Branch Operations &amp; Service Manager - KCPS - SGJH"/>
    <m/>
    <m/>
    <m/>
    <m/>
    <x v="1"/>
    <m/>
    <m/>
    <x v="0"/>
    <n v="0.5"/>
    <x v="0"/>
    <n v="0"/>
    <x v="0"/>
    <n v="0.25"/>
  </r>
  <r>
    <n v="3020641"/>
    <s v="WILYA KARUNIA"/>
    <s v="U9"/>
    <x v="7"/>
    <s v="Syariah Consumer &amp; Emerging Business Banking"/>
    <s v="Syariah Network"/>
    <s v="Syariah - Sumatera North"/>
    <s v="KCPS - Syariah - Medan - Gajah Mada - SGJH - D3"/>
    <s v="Customer Service"/>
    <s v="Customer Service"/>
    <s v="KCPS - Medan - Gajah Mada - SGJH"/>
    <s v="MEDAN"/>
    <s v="Sumatera Utara"/>
    <d v="1989-04-28T00:00:00"/>
    <d v="2012-11-12T00:00:00"/>
    <s v="Female"/>
    <s v="SGJH"/>
    <s v="WILYA.KARUNIA@CIMBNIAGA.CO.ID"/>
    <s v="D-6"/>
    <n v="3008779"/>
    <s v="AGUS MARADONA SIMANJUNTAK"/>
    <s v="Branch Operations &amp; Service Manager - KCPS - SGJH"/>
    <m/>
    <m/>
    <m/>
    <m/>
    <x v="1"/>
    <m/>
    <m/>
    <x v="0"/>
    <n v="0"/>
    <x v="0"/>
    <n v="0"/>
    <x v="0"/>
    <n v="0"/>
  </r>
  <r>
    <n v="5600938"/>
    <s v="PRATIWI PUJI LESTARI"/>
    <s v="U6"/>
    <x v="7"/>
    <s v="Syariah Consumer &amp; Emerging Business Banking"/>
    <s v="Syariah Network"/>
    <s v="Syariah - Sumatera North"/>
    <s v="KCS - Syariah - Batam - Sei Panas - SBSP - D3"/>
    <s v="Syariah Mortgage Business Manager"/>
    <s v="Syariah Mortgage Business Manager"/>
    <s v="KCS - Batam - Sei Panas - SBSP"/>
    <s v="BATAM"/>
    <s v="Kepulauan Riau"/>
    <d v="1986-07-12T00:00:00"/>
    <d v="2025-08-04T00:00:00"/>
    <s v="Female"/>
    <s v="SBSP"/>
    <s v="pratiwi.lestari@cimbniaga.co.id"/>
    <s v="D-5"/>
    <n v="3036291"/>
    <s v="HENDRA WAHYUDI"/>
    <s v="Syariah Branch Manager - KCS - SBSP"/>
    <m/>
    <m/>
    <m/>
    <m/>
    <x v="1"/>
    <m/>
    <m/>
    <x v="0"/>
    <n v="0"/>
    <x v="0"/>
    <n v="0"/>
    <x v="0"/>
    <n v="0"/>
  </r>
  <r>
    <n v="3019803"/>
    <s v="JA'FAR AMIN"/>
    <s v="U6"/>
    <x v="7"/>
    <s v="Syariah Consumer &amp; Emerging Business Banking"/>
    <s v="Syariah Network"/>
    <s v="Syariah - Sumatera North"/>
    <s v="KCS - Syariah - Batam - Sei Panas - SBSP - D3"/>
    <s v="Syariah Mortgage Business Manager"/>
    <s v="Syariah Mortgage Business Manager"/>
    <s v="KCS - Batam - Sei Panas - SBSP"/>
    <s v="BATAM"/>
    <s v="Kepulauan Riau"/>
    <d v="1989-09-07T00:00:00"/>
    <d v="2012-08-07T00:00:00"/>
    <s v="Male"/>
    <s v="SBSP"/>
    <s v="JAFAR.AMIN@CIMBNIAGA.CO.ID"/>
    <s v="D-5"/>
    <n v="3036291"/>
    <s v="HENDRA WAHYUDI"/>
    <s v="Syariah Branch Manager - KCS - SBSP"/>
    <m/>
    <m/>
    <m/>
    <m/>
    <x v="1"/>
    <m/>
    <m/>
    <x v="0"/>
    <n v="0"/>
    <x v="0"/>
    <n v="0"/>
    <x v="0"/>
    <n v="0"/>
  </r>
  <r>
    <n v="5600717"/>
    <s v="ANTON SUSANTO"/>
    <s v="U8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1993-10-06T00:00:00"/>
    <d v="2025-07-21T00:00:00"/>
    <s v="Male"/>
    <s v="SBSP"/>
    <s v="anton.susanto@cimbniaga.co.id"/>
    <s v="D-6"/>
    <n v="5600938"/>
    <s v="PRATIWI PUJI LESTARI"/>
    <s v="Syariah Mortgage Business Manager 2 - KCS - SBSP"/>
    <m/>
    <m/>
    <m/>
    <m/>
    <x v="1"/>
    <m/>
    <m/>
    <x v="0"/>
    <n v="0"/>
    <x v="0"/>
    <n v="0"/>
    <x v="0"/>
    <n v="0"/>
  </r>
  <r>
    <n v="5416040"/>
    <s v="KRISTINA MARBUN"/>
    <s v="U8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1991-02-12T00:00:00"/>
    <d v="2024-10-14T00:00:00"/>
    <s v="Female"/>
    <s v="SBSP"/>
    <s v="kristina.marbun@cimbniaga.co.id"/>
    <s v="D-6"/>
    <n v="5600938"/>
    <s v="PRATIWI PUJI LESTARI"/>
    <s v="Syariah Mortgage Business Manager 2 - KCS - SBSP"/>
    <m/>
    <m/>
    <m/>
    <m/>
    <x v="1"/>
    <m/>
    <m/>
    <x v="0"/>
    <n v="0"/>
    <x v="0"/>
    <n v="0"/>
    <x v="0"/>
    <n v="0"/>
  </r>
  <r>
    <n v="5373345"/>
    <s v="DANNI DHIONESIUS"/>
    <s v="U8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1987-08-25T00:00:00"/>
    <d v="2022-08-01T00:00:00"/>
    <s v="Male"/>
    <s v="SBSP"/>
    <s v="Danni.Dhionesius@cimbniaga.co.id"/>
    <s v="D-6"/>
    <n v="3019803"/>
    <s v="JA'FAR AMIN"/>
    <s v="Syariah Mortgage Business Manager 1 - KCS - SBSP"/>
    <m/>
    <m/>
    <m/>
    <m/>
    <x v="1"/>
    <m/>
    <m/>
    <x v="0"/>
    <n v="0"/>
    <x v="0"/>
    <n v="0"/>
    <x v="0"/>
    <n v="0"/>
  </r>
  <r>
    <n v="3021524"/>
    <s v="NOVAN"/>
    <s v="U8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1985-11-15T00:00:00"/>
    <d v="2013-01-21T00:00:00"/>
    <s v="Male"/>
    <s v="SBSP"/>
    <s v="NOVAN2@CIMBNIAGA.CO.ID"/>
    <s v="D-6"/>
    <n v="3019803"/>
    <s v="JA'FAR AMIN"/>
    <s v="Syariah Mortgage Business Manager 1 - KCS - SBSP"/>
    <m/>
    <m/>
    <m/>
    <m/>
    <x v="1"/>
    <m/>
    <m/>
    <x v="0"/>
    <n v="0"/>
    <x v="0"/>
    <n v="0"/>
    <x v="0"/>
    <n v="0"/>
  </r>
  <r>
    <n v="5602003"/>
    <s v="KEVIN CRHISTOPHER JONATHAN ALVIAN"/>
    <s v="U9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2000-11-04T00:00:00"/>
    <d v="2026-02-23T00:00:00"/>
    <s v="Male"/>
    <s v="SBSP"/>
    <s v="kevin.alvian@cimbniaga.co.id"/>
    <s v="D-6"/>
    <n v="5600938"/>
    <s v="PRATIWI PUJI LESTARI"/>
    <s v="Syariah Mortgage Business Manager 2 - KCS - SBSP"/>
    <m/>
    <m/>
    <m/>
    <m/>
    <x v="1"/>
    <m/>
    <m/>
    <x v="0"/>
    <n v="0"/>
    <x v="1"/>
    <e v="#N/A"/>
    <x v="1"/>
    <e v="#N/A"/>
  </r>
  <r>
    <n v="5600249"/>
    <s v="MIRWAN"/>
    <s v="U9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1998-04-04T00:00:00"/>
    <d v="2025-05-26T00:00:00"/>
    <s v="Male"/>
    <s v="SBSP"/>
    <s v="mirwan.mirwan@cimbniaga.co.id"/>
    <s v="D-6"/>
    <n v="5600938"/>
    <s v="PRATIWI PUJI LESTARI"/>
    <s v="Syariah Mortgage Business Manager 2 - KCS - SBSP"/>
    <m/>
    <m/>
    <m/>
    <m/>
    <x v="1"/>
    <m/>
    <m/>
    <x v="0"/>
    <n v="0.5"/>
    <x v="0"/>
    <n v="0"/>
    <x v="0"/>
    <n v="0.25"/>
  </r>
  <r>
    <n v="5600238"/>
    <s v="SUHERNI"/>
    <s v="U9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1991-04-15T00:00:00"/>
    <d v="2025-05-26T00:00:00"/>
    <s v="Female"/>
    <s v="SBSP"/>
    <s v="suherni.suherni@cimbniaga.co.id"/>
    <s v="D-6"/>
    <n v="5600938"/>
    <s v="PRATIWI PUJI LESTARI"/>
    <s v="Syariah Mortgage Business Manager 2 - KCS - SBSP"/>
    <m/>
    <m/>
    <m/>
    <m/>
    <x v="1"/>
    <m/>
    <m/>
    <x v="0"/>
    <n v="0"/>
    <x v="0"/>
    <n v="0"/>
    <x v="0"/>
    <n v="0"/>
  </r>
  <r>
    <n v="5378302"/>
    <s v="MARETTA PAULACHITA"/>
    <s v="U9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1996-03-29T00:00:00"/>
    <d v="2022-10-31T00:00:00"/>
    <s v="Female"/>
    <s v="SBSP"/>
    <s v="Maretta.Paulachita@cimbniaga.co.id"/>
    <s v="D-6"/>
    <n v="3019803"/>
    <s v="JA'FAR AMIN"/>
    <s v="Syariah Mortgage Business Manager 1 - KCS - SBSP"/>
    <m/>
    <m/>
    <m/>
    <m/>
    <x v="1"/>
    <m/>
    <m/>
    <x v="0"/>
    <n v="0"/>
    <x v="0"/>
    <n v="0"/>
    <x v="0"/>
    <n v="0"/>
  </r>
  <r>
    <n v="5600180"/>
    <s v="DESY VERONICA RAJAGUKGUK"/>
    <s v="U9"/>
    <x v="7"/>
    <s v="Syariah Consumer &amp; Emerging Business Banking"/>
    <s v="Syariah Network"/>
    <s v="Syariah - Sumatera North"/>
    <s v="KCS - Syariah - Batam - Sei Panas - SBSP - D3"/>
    <s v="Syariah Mortgage Relationship Manager"/>
    <s v="Syariah Mortgage Relationship Manager"/>
    <s v="KCS - Batam - Sei Panas - SBSP"/>
    <s v="BATAM"/>
    <s v="Kepulauan Riau"/>
    <d v="1999-12-10T00:00:00"/>
    <d v="2025-04-28T00:00:00"/>
    <s v="Female"/>
    <s v="SBSP"/>
    <s v="desy.rajagukguk@cimbniaga.co.id"/>
    <s v="D-6"/>
    <n v="3019803"/>
    <s v="JA'FAR AMIN"/>
    <s v="Syariah Mortgage Business Manager 1 - KCS - SBSP"/>
    <m/>
    <m/>
    <m/>
    <m/>
    <x v="1"/>
    <m/>
    <m/>
    <x v="0"/>
    <n v="0"/>
    <x v="1"/>
    <e v="#N/A"/>
    <x v="1"/>
    <e v="#N/A"/>
  </r>
  <r>
    <n v="5601187"/>
    <s v="MAHARDHIKA FITRIA PRATAMA"/>
    <s v="U8"/>
    <x v="7"/>
    <s v="Syariah Consumer &amp; Emerging Business Banking"/>
    <s v="Syariah Network"/>
    <s v="Syariah - Sumatera North"/>
    <s v="KCS - Syariah - Batam - Sei Panas - SBSP - D3"/>
    <s v="Network Syariah Preferred Relationship Manager"/>
    <s v="Network Syariah Preferred Relationship Manager"/>
    <s v="KCS - Batam - Sei Panas - SBSP"/>
    <s v="BATAM"/>
    <s v="Kepulauan Riau"/>
    <d v="1986-04-28T00:00:00"/>
    <d v="2025-09-08T00:00:00"/>
    <s v="Female"/>
    <s v="SBSP"/>
    <s v="mahardhika.pratama@cimbniaga.co.id"/>
    <s v="D-5"/>
    <n v="3036291"/>
    <s v="HENDRA WAHYUDI"/>
    <s v="Syariah Branch Manager - KCS - SBSP"/>
    <m/>
    <m/>
    <m/>
    <m/>
    <x v="1"/>
    <m/>
    <m/>
    <x v="0"/>
    <n v="0"/>
    <x v="0"/>
    <n v="0"/>
    <x v="0"/>
    <n v="0"/>
  </r>
  <r>
    <n v="5394738"/>
    <s v="WIDYA PERMATA SARI"/>
    <s v="U8"/>
    <x v="7"/>
    <s v="Syariah Consumer &amp; Emerging Business Banking"/>
    <s v="Syariah Network"/>
    <s v="Syariah - Sumatera North"/>
    <s v="KCS - Syariah - Batam - Sei Panas - SBSP - D3"/>
    <s v="Network Syariah Preferred Relationship Manager"/>
    <s v="Network Syariah Preferred Relationship Manager"/>
    <s v="KCS - Batam - Sei Panas - SBSP"/>
    <s v="BATAM"/>
    <s v="Kepulauan Riau"/>
    <d v="1988-07-31T00:00:00"/>
    <d v="2023-08-07T00:00:00"/>
    <s v="Female"/>
    <s v="SBSP"/>
    <s v="Widya.Sari@cimbniaga.co.id"/>
    <s v="D-5"/>
    <n v="3036291"/>
    <s v="HENDRA WAHYUDI"/>
    <s v="Syariah Branch Manager - KCS - SBSP"/>
    <m/>
    <m/>
    <m/>
    <m/>
    <x v="1"/>
    <m/>
    <m/>
    <x v="0"/>
    <n v="0"/>
    <x v="0"/>
    <n v="0"/>
    <x v="0"/>
    <n v="0"/>
  </r>
  <r>
    <n v="3007714"/>
    <s v="METRIA SUSANTI"/>
    <s v="U7"/>
    <x v="7"/>
    <s v="Syariah Consumer &amp; Emerging Business Banking"/>
    <s v="Syariah Network"/>
    <s v="Syariah - Sumatera North"/>
    <s v="KCS - Syariah - Batam - Sei Panas - SBSP - D3"/>
    <s v="Branch Operations &amp; Service Manager"/>
    <s v="Branch Operations &amp; Service Manager"/>
    <s v="KCS - Batam - Sei Panas - SBSP"/>
    <s v="BATAM"/>
    <s v="Kepulauan Riau"/>
    <d v="1981-02-04T00:00:00"/>
    <d v="2006-07-01T00:00:00"/>
    <s v="Female"/>
    <s v="SBSP"/>
    <s v="METRIA.SUSANTI@CIMBNIAGA.CO.ID"/>
    <s v="D-5"/>
    <n v="3036291"/>
    <s v="HENDRA WAHYUDI"/>
    <s v="Syariah Branch Manager - KCS - SBSP"/>
    <m/>
    <m/>
    <m/>
    <m/>
    <x v="1"/>
    <m/>
    <m/>
    <x v="0"/>
    <n v="0"/>
    <x v="0"/>
    <n v="0"/>
    <x v="0"/>
    <n v="0"/>
  </r>
  <r>
    <n v="3041069"/>
    <s v="BAROTO SUDIRO TEGAR WIJASENA"/>
    <s v="U9"/>
    <x v="7"/>
    <s v="Syariah Consumer &amp; Emerging Business Banking"/>
    <s v="Syariah Network"/>
    <s v="Syariah - Sumatera North"/>
    <s v="KCS - Syariah - Batam - Sei Panas - SBSP - D3"/>
    <s v="Customer Service"/>
    <s v="Customer Service"/>
    <s v="KCS - Batam - Sei Panas - SBSP"/>
    <s v="BATAM"/>
    <s v="Kepulauan Riau"/>
    <d v="1998-05-27T00:00:00"/>
    <d v="2020-03-30T00:00:00"/>
    <s v="Male"/>
    <s v="SBSP"/>
    <s v="Baroto.Wijasena@cimbniaga.co.id"/>
    <s v="D-6"/>
    <n v="3007714"/>
    <s v="METRIA SUSANTI"/>
    <s v="Branch Operations &amp; Service Manager - KCS - SBSP"/>
    <m/>
    <m/>
    <m/>
    <m/>
    <x v="1"/>
    <m/>
    <m/>
    <x v="0"/>
    <n v="0"/>
    <x v="0"/>
    <n v="0"/>
    <x v="0"/>
    <n v="0"/>
  </r>
  <r>
    <n v="3036335"/>
    <s v="FEBRILINA AYU KUSUMANINGTYAS"/>
    <s v="U9"/>
    <x v="7"/>
    <s v="Syariah Consumer &amp; Emerging Business Banking"/>
    <s v="Syariah Network"/>
    <s v="Syariah - Sumatera North"/>
    <s v="KCS - Syariah - Batam - Sei Panas - SBSP - D3"/>
    <s v="Customer Service"/>
    <s v="Customer Service"/>
    <s v="KCS - Batam - Sei Panas - SBSP"/>
    <s v="BATAM"/>
    <s v="Kepulauan Riau"/>
    <d v="1991-02-24T00:00:00"/>
    <d v="2018-08-13T00:00:00"/>
    <s v="Female"/>
    <s v="SBSP"/>
    <s v="FEBRILINA.KUSUMANINGTYAS@CIMBNIAGA.CO.ID"/>
    <s v="D-6"/>
    <n v="3007714"/>
    <s v="METRIA SUSANTI"/>
    <s v="Branch Operations &amp; Service Manager - KCS - SBSP"/>
    <m/>
    <m/>
    <m/>
    <m/>
    <x v="1"/>
    <m/>
    <m/>
    <x v="0"/>
    <n v="0"/>
    <x v="0"/>
    <n v="0"/>
    <x v="0"/>
    <n v="0"/>
  </r>
  <r>
    <n v="5355947"/>
    <s v="RINA GUSTINA"/>
    <s v="U8"/>
    <x v="7"/>
    <s v="Syariah Consumer &amp; Emerging Business Banking"/>
    <s v="Syariah Network"/>
    <s v="Syariah - Sumatera North"/>
    <s v="KCS - Syariah - Lhokseumawe Suka Ramai - SLSM - D3"/>
    <s v="Syariah Preferred Relationship Manager"/>
    <s v="Syariah Preferred Relationship Manager"/>
    <s v="KCS - Lhokseumawe Suka Ramai - SLSM"/>
    <s v="LHOKSEUMAWE"/>
    <s v="Nanggroe Aceh Darussalam"/>
    <d v="1992-02-04T00:00:00"/>
    <d v="2021-10-25T00:00:00"/>
    <s v="Female"/>
    <s v="SLSM"/>
    <s v="Rina.Gustina@cimbniaga.co.id"/>
    <s v="D-5"/>
    <n v="5401065"/>
    <s v="M. YUSUF"/>
    <s v="Syariah Branch Manager - KCS - SLSM"/>
    <m/>
    <m/>
    <m/>
    <m/>
    <x v="1"/>
    <m/>
    <m/>
    <x v="0"/>
    <n v="0"/>
    <x v="0"/>
    <n v="0"/>
    <x v="0"/>
    <n v="0"/>
  </r>
  <r>
    <n v="5367981"/>
    <s v="SHINTA DESVINA"/>
    <s v="U8"/>
    <x v="7"/>
    <s v="Syariah Consumer &amp; Emerging Business Banking"/>
    <s v="Syariah Network"/>
    <s v="Syariah - Sumatera North"/>
    <s v="KCS - Syariah - Lhokseumawe Suka Ramai - SLSM - D3"/>
    <s v="Branch Operations &amp; Service Manager"/>
    <s v="Branch Operations &amp; Service Manager"/>
    <s v="KCS - Lhokseumawe Suka Ramai - SLSM"/>
    <s v="LHOKSEUMAWE"/>
    <s v="Nanggroe Aceh Darussalam"/>
    <d v="1986-12-10T00:00:00"/>
    <d v="2022-04-04T00:00:00"/>
    <s v="Female"/>
    <s v="SLSM"/>
    <s v="Shinta.Desvina@cimbniaga.co.id"/>
    <s v="D-5"/>
    <n v="5401065"/>
    <s v="M. YUSUF"/>
    <s v="Syariah Branch Manager - KCS - SLSM"/>
    <m/>
    <m/>
    <m/>
    <m/>
    <x v="1"/>
    <m/>
    <m/>
    <x v="0"/>
    <n v="0"/>
    <x v="0"/>
    <n v="0"/>
    <x v="0"/>
    <n v="0"/>
  </r>
  <r>
    <n v="3009204"/>
    <s v="WINDA SARY"/>
    <s v="U9"/>
    <x v="7"/>
    <s v="Syariah Consumer &amp; Emerging Business Banking"/>
    <s v="Syariah Network"/>
    <s v="Syariah - Sumatera North"/>
    <s v="KCS - Syariah - Lhokseumawe Suka Ramai - SLSM - D3"/>
    <s v="Branch Service Officer"/>
    <s v="Branch Service Officer"/>
    <s v="KCS - Lhokseumawe Suka Ramai - SLSM"/>
    <s v="LHOKSEUMAWE"/>
    <s v="Nanggroe Aceh Darussalam"/>
    <d v="1985-08-09T00:00:00"/>
    <d v="2006-08-28T00:00:00"/>
    <s v="Female"/>
    <s v="SLSM"/>
    <s v="WINDA.SARI@CIMBNIAGA.CO.ID"/>
    <s v="D-6"/>
    <n v="5367981"/>
    <s v="Shinta Desvina"/>
    <s v="Branch Operations &amp; Service Manager - KCS - SLSM"/>
    <m/>
    <m/>
    <m/>
    <m/>
    <x v="1"/>
    <m/>
    <m/>
    <x v="1"/>
    <n v="1"/>
    <x v="0"/>
    <n v="0"/>
    <x v="0"/>
    <n v="0.5"/>
  </r>
  <r>
    <n v="5385485"/>
    <s v="SEVA SATIVA"/>
    <s v="U9"/>
    <x v="7"/>
    <s v="Syariah Consumer &amp; Emerging Business Banking"/>
    <s v="Syariah Network"/>
    <s v="Syariah - Sumatera North"/>
    <s v="KCPS - Syariah - Aceh - Bireuen - SBIR - D3"/>
    <s v="Branch Service Officer"/>
    <s v="Branch Service Officer"/>
    <s v="KCPS - Aceh - Bireuen - SBIR"/>
    <s v="BANDA ACEH"/>
    <s v="Nanggroe Aceh Darussalam"/>
    <d v="1999-10-31T00:00:00"/>
    <d v="2023-03-13T00:00:00"/>
    <s v="Female"/>
    <s v="SBIR"/>
    <s v="Seva.Sativa@cimbniaga.co.id"/>
    <s v="D-6"/>
    <n v="5350927"/>
    <s v="M DAHRI MUTAWAQIL"/>
    <s v="Branch Operations &amp; Service Manager - KCPS - SBIR"/>
    <m/>
    <m/>
    <m/>
    <m/>
    <x v="1"/>
    <m/>
    <m/>
    <x v="0"/>
    <n v="0"/>
    <x v="0"/>
    <n v="0"/>
    <x v="0"/>
    <n v="0"/>
  </r>
  <r>
    <n v="5600988"/>
    <s v="IVONE YULIANDARI"/>
    <s v="U8"/>
    <x v="7"/>
    <s v="Syariah Consumer &amp; Emerging Business Banking"/>
    <s v="Syariah Network"/>
    <s v="Syariah - Sumatera North"/>
    <s v="KCS - Syariah - Padang - Imam Bonjol - SPMY - D3"/>
    <s v="Syariah EBB Relationship Manager"/>
    <s v="Syariah EBB Relationship Manager"/>
    <s v="KCS - Padang - Imam Bonjol - SPMY"/>
    <s v="PADANG"/>
    <s v="Sumatera Barat"/>
    <d v="1984-07-20T00:00:00"/>
    <d v="2025-08-19T00:00:00"/>
    <s v="Female"/>
    <s v="SPMY"/>
    <s v="ivone.yuliandari@cimbniaga.co.id"/>
    <s v="D-5"/>
    <n v="5400753"/>
    <s v="DANAR HADI"/>
    <s v="Syariah Branch Manager - KCS - SPMY"/>
    <m/>
    <m/>
    <m/>
    <m/>
    <x v="1"/>
    <m/>
    <m/>
    <x v="0"/>
    <n v="0"/>
    <x v="0"/>
    <n v="0"/>
    <x v="0"/>
    <n v="0"/>
  </r>
  <r>
    <n v="5378741"/>
    <s v="SARI WIRAYANI"/>
    <s v="U8"/>
    <x v="7"/>
    <s v="Syariah Consumer &amp; Emerging Business Banking"/>
    <s v="Syariah Network"/>
    <s v="Syariah - Sumatera North"/>
    <s v="KCS - Syariah - Padang - Imam Bonjol - SPMY - D3"/>
    <s v="Syariah Preferred Relationship Manager"/>
    <s v="Syariah Preferred Relationship Manager"/>
    <s v="KCS - Padang - Imam Bonjol - SPMY"/>
    <s v="PADANG"/>
    <s v="Sumatera Barat"/>
    <d v="1984-10-05T00:00:00"/>
    <d v="2022-11-21T00:00:00"/>
    <s v="Female"/>
    <s v="SPMY"/>
    <s v="Sari.Wirayani@cimbniaga.co.id"/>
    <s v="D-5"/>
    <n v="5400753"/>
    <s v="DANAR HADI"/>
    <s v="Syariah Branch Manager - KCS - SPMY"/>
    <m/>
    <m/>
    <m/>
    <m/>
    <x v="1"/>
    <m/>
    <m/>
    <x v="0"/>
    <n v="0"/>
    <x v="0"/>
    <n v="0"/>
    <x v="0"/>
    <n v="0"/>
  </r>
  <r>
    <n v="5600115"/>
    <s v="JIMMY NOVRIANTO SHARMA"/>
    <s v="U8"/>
    <x v="7"/>
    <s v="Syariah Consumer &amp; Emerging Business Banking"/>
    <s v="Syariah Network"/>
    <s v="Syariah - Sumatera North"/>
    <s v="KCS - Syariah - Padang - Imam Bonjol - SPMY - D3"/>
    <s v="Syariah Preferred Relationship Manager"/>
    <s v="Syariah Preferred Relationship Manager"/>
    <s v="KCS - Padang - Imam Bonjol - SPMY"/>
    <s v="PADANG"/>
    <s v="Sumatera Barat"/>
    <d v="1988-11-01T00:00:00"/>
    <d v="2025-04-28T00:00:00"/>
    <s v="Male"/>
    <s v="SPMY"/>
    <s v="jimmy.sharma@cimbniaga.co.id"/>
    <s v="D-5"/>
    <n v="5400753"/>
    <s v="DANAR HADI"/>
    <s v="Syariah Branch Manager - KCS - SPMY"/>
    <m/>
    <m/>
    <m/>
    <m/>
    <x v="1"/>
    <m/>
    <m/>
    <x v="0"/>
    <n v="0"/>
    <x v="1"/>
    <e v="#N/A"/>
    <x v="1"/>
    <e v="#N/A"/>
  </r>
  <r>
    <n v="3016541"/>
    <s v="NIA ONMIA RASINI"/>
    <s v="U7"/>
    <x v="7"/>
    <s v="Syariah Consumer &amp; Emerging Business Banking"/>
    <s v="Syariah Network"/>
    <s v="Syariah - Sumatera North"/>
    <s v="KCS - Syariah - Padang - Imam Bonjol - SPMY - D3"/>
    <s v="Branch Operations &amp; Service Manager"/>
    <s v="Branch Operations &amp; Service Manager"/>
    <s v="KCS - Padang - Imam Bonjol - SPMY"/>
    <s v="PADANG"/>
    <s v="Sumatera Barat"/>
    <d v="1983-06-23T00:00:00"/>
    <d v="2011-07-25T00:00:00"/>
    <s v="Female"/>
    <s v="SPMY"/>
    <s v="NIA.ONMIA@CIMBNIAGA.CO.ID"/>
    <s v="D-5"/>
    <n v="5400753"/>
    <s v="DANAR HADI"/>
    <s v="Syariah Branch Manager - KCS - SPMY"/>
    <m/>
    <m/>
    <m/>
    <m/>
    <x v="1"/>
    <m/>
    <m/>
    <x v="0"/>
    <n v="0"/>
    <x v="0"/>
    <n v="0"/>
    <x v="0"/>
    <n v="0"/>
  </r>
  <r>
    <n v="3039055"/>
    <s v="TIFFANY IRWAN"/>
    <s v="U9"/>
    <x v="7"/>
    <s v="Syariah Consumer &amp; Emerging Business Banking"/>
    <s v="Syariah Network"/>
    <s v="Syariah - Sumatera North"/>
    <s v="KCS - Syariah - Padang - Imam Bonjol - SPMY - D3"/>
    <s v="Customer Service"/>
    <s v="Customer Service"/>
    <s v="KCS - Padang - Imam Bonjol - SPMY"/>
    <s v="PADANG"/>
    <s v="Sumatera Barat"/>
    <d v="1993-08-07T00:00:00"/>
    <d v="2019-09-09T00:00:00"/>
    <s v="Female"/>
    <s v="SPMY"/>
    <s v="TIFFANY.IRWAN@CIMBNIAGA.CO.ID"/>
    <s v="D-6"/>
    <n v="3016541"/>
    <s v="NIA ONMIA RASINI"/>
    <s v="Branch Operations &amp; Service Manager - KCS - SPMY"/>
    <m/>
    <m/>
    <m/>
    <m/>
    <x v="1"/>
    <m/>
    <m/>
    <x v="0"/>
    <n v="0"/>
    <x v="0"/>
    <n v="0"/>
    <x v="0"/>
    <n v="0"/>
  </r>
  <r>
    <n v="3029393"/>
    <s v="NADIA TIARA"/>
    <s v="U9"/>
    <x v="7"/>
    <s v="Syariah Consumer &amp; Emerging Business Banking"/>
    <s v="Syariah Network"/>
    <s v="Syariah - Sumatera North"/>
    <s v="KCS - Syariah - Padang - Imam Bonjol - SPMY - D3"/>
    <s v="Customer Service"/>
    <s v="Customer Service"/>
    <s v="KCS - Padang - Imam Bonjol - SPMY"/>
    <s v="PADANG"/>
    <s v="Sumatera Barat"/>
    <d v="1991-05-09T00:00:00"/>
    <d v="2015-04-29T00:00:00"/>
    <s v="Female"/>
    <s v="SPMY"/>
    <s v="NADIA.TIARA@CIMBNIAGA.CO.ID"/>
    <s v="D-6"/>
    <n v="3016541"/>
    <s v="NIA ONMIA RASINI"/>
    <s v="Branch Operations &amp; Service Manager - KCS - SPMY"/>
    <m/>
    <m/>
    <m/>
    <m/>
    <x v="1"/>
    <m/>
    <m/>
    <x v="0"/>
    <n v="0"/>
    <x v="0"/>
    <n v="0"/>
    <x v="0"/>
    <n v="0"/>
  </r>
  <r>
    <n v="3023177"/>
    <s v="ARIKA NANDA"/>
    <s v="U9"/>
    <x v="7"/>
    <s v="Syariah Consumer &amp; Emerging Business Banking"/>
    <s v="Syariah Network"/>
    <s v="Syariah - Sumatera North"/>
    <s v="KCS - Syariah - Padang - Imam Bonjol - SPMY - D3"/>
    <s v="Customer Service"/>
    <s v="Customer Service"/>
    <s v="KCS - Padang - Imam Bonjol - SPMY"/>
    <s v="PADANG"/>
    <s v="Sumatera Barat"/>
    <d v="1990-02-27T00:00:00"/>
    <d v="2013-05-30T00:00:00"/>
    <s v="Female"/>
    <s v="SPMY"/>
    <s v="ARIKA.NANDA@CIMBNIAGA.CO.ID"/>
    <s v="D-6"/>
    <n v="3016541"/>
    <s v="NIA ONMIA RASINI"/>
    <s v="Branch Operations &amp; Service Manager - KCS - SPMY"/>
    <m/>
    <m/>
    <m/>
    <m/>
    <x v="1"/>
    <m/>
    <m/>
    <x v="0"/>
    <n v="0"/>
    <x v="0"/>
    <n v="0"/>
    <x v="0"/>
    <n v="0"/>
  </r>
  <r>
    <n v="3006895"/>
    <s v="ANDRI RINALDI"/>
    <s v="U9"/>
    <x v="7"/>
    <s v="Syariah Consumer &amp; Emerging Business Banking"/>
    <s v="Syariah Network"/>
    <s v="Syariah - Sumatera North"/>
    <s v="KCS - Syariah - Padang - Imam Bonjol - SPMY - D3"/>
    <s v="Branch Service Officer"/>
    <s v="Branch Service Officer"/>
    <s v="KCS - Padang - Imam Bonjol - SPMY"/>
    <s v="PADANG"/>
    <s v="Sumatera Barat"/>
    <d v="1973-03-30T00:00:00"/>
    <d v="2004-05-12T00:00:00"/>
    <s v="Male"/>
    <s v="SPMY"/>
    <s v="ANDRI.RINALDI@CIMBNIAGA.CO.ID"/>
    <s v="D-6"/>
    <n v="3016541"/>
    <s v="NIA ONMIA RASINI"/>
    <s v="Branch Operations &amp; Service Manager - KCS - SPMY"/>
    <m/>
    <m/>
    <m/>
    <m/>
    <x v="1"/>
    <m/>
    <m/>
    <x v="0"/>
    <n v="0"/>
    <x v="0"/>
    <n v="0"/>
    <x v="0"/>
    <n v="0"/>
  </r>
  <r>
    <n v="3027797"/>
    <s v="NOVRIZA SANRA"/>
    <s v="U10"/>
    <x v="7"/>
    <s v="Syariah Consumer &amp; Emerging Business Banking"/>
    <s v="Syariah Network"/>
    <s v="Syariah - Sumatera North"/>
    <s v="KCS - Syariah - Padang - Imam Bonjol - SPMY - D3"/>
    <s v="Teller"/>
    <s v="Teller"/>
    <s v="KCS - Padang - Imam Bonjol - SPMY"/>
    <s v="PADANG"/>
    <s v="Sumatera Barat"/>
    <d v="1990-11-07T00:00:00"/>
    <d v="2014-11-13T00:00:00"/>
    <s v="Female"/>
    <s v="SPMY"/>
    <s v="NOVRIZA.SANRA@CIMBNIAGA.CO.ID"/>
    <s v="D-6"/>
    <n v="3016541"/>
    <s v="NIA ONMIA RASINI"/>
    <s v="Branch Operations &amp; Service Manager - KCS - SPMY"/>
    <m/>
    <m/>
    <m/>
    <m/>
    <x v="1"/>
    <m/>
    <m/>
    <x v="0"/>
    <n v="0.1"/>
    <x v="0"/>
    <n v="0"/>
    <x v="0"/>
    <n v="0.05"/>
  </r>
  <r>
    <n v="5600899"/>
    <s v="ANDI KURNIAWAN"/>
    <s v="U8"/>
    <x v="7"/>
    <s v="Syariah Consumer &amp; Emerging Business Banking"/>
    <s v="Syariah Network"/>
    <s v="Syariah - Sumatera North"/>
    <s v="KCS - Syariah - Pekanbaru Sudirman - SPSD - D3"/>
    <s v="Syariah EBB Relationship Manager"/>
    <s v="Syariah EBB Relationship Manager"/>
    <s v="KCS - Pekanbaru Sudirman - SPSD"/>
    <s v="PEKANBARU"/>
    <s v="Riau"/>
    <d v="1991-05-17T00:00:00"/>
    <d v="2025-07-28T00:00:00"/>
    <s v="Male"/>
    <s v="SPSD"/>
    <s v="andi.kurniawan@cimbniaga.co.id"/>
    <s v="D-5"/>
    <n v="3028016"/>
    <s v="DIAN AFRI YANDI"/>
    <s v="Syariah Branch Manager - KCS - SPSD"/>
    <m/>
    <m/>
    <m/>
    <m/>
    <x v="1"/>
    <m/>
    <m/>
    <x v="0"/>
    <n v="0"/>
    <x v="0"/>
    <n v="0"/>
    <x v="0"/>
    <n v="0"/>
  </r>
  <r>
    <n v="5600502"/>
    <s v="NADHA SHIRTIVIA SHESA"/>
    <s v="U9"/>
    <x v="7"/>
    <s v="Syariah Consumer &amp; Emerging Business Banking"/>
    <s v="Syariah Network"/>
    <s v="Syariah - Sumatera North"/>
    <s v="KCS - Syariah - Pekanbaru Sudirman - SPSD - D3"/>
    <s v="Syariah EBB Relationship Manager"/>
    <s v="Syariah EBB Relationship Manager"/>
    <s v="KCS - Pekanbaru Sudirman - SPSD"/>
    <s v="PEKANBARU"/>
    <s v="Riau"/>
    <d v="2001-10-30T00:00:00"/>
    <d v="2025-06-10T00:00:00"/>
    <s v="Female"/>
    <s v="SPSD"/>
    <s v="nadha.shesa@cimbniaga.co.id"/>
    <s v="D-5"/>
    <n v="3028016"/>
    <s v="DIAN AFRI YANDI"/>
    <s v="Syariah Branch Manager - KCS - SPSD"/>
    <m/>
    <m/>
    <m/>
    <m/>
    <x v="1"/>
    <m/>
    <m/>
    <x v="0"/>
    <n v="0"/>
    <x v="1"/>
    <e v="#N/A"/>
    <x v="1"/>
    <e v="#N/A"/>
  </r>
  <r>
    <n v="5600500"/>
    <s v="MUHAMMAD RAFI NUGRAHA"/>
    <s v="U9"/>
    <x v="7"/>
    <s v="Syariah Consumer &amp; Emerging Business Banking"/>
    <s v="Syariah Network"/>
    <s v="Syariah - Sumatera North"/>
    <s v="KCS - Syariah - Pekanbaru Sudirman - SPSD - D3"/>
    <s v="Syariah EBB Relationship Manager"/>
    <s v="Syariah EBB Relationship Manager"/>
    <s v="KCS - Pekanbaru Sudirman - SPSD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242"/>
    <s v="EDDU BHAKTI EFFENDY"/>
    <s v="U6"/>
    <x v="7"/>
    <s v="Syariah Consumer &amp; Emerging Business Banking"/>
    <s v="Syariah Network"/>
    <s v="Syariah - Sumatera North"/>
    <s v="KCS - Syariah - Pekanbaru Sudirman - SPSD - D3"/>
    <s v="Syariah Mortgage Business Manager"/>
    <s v="Syariah Mortgage Business Manager"/>
    <s v="KCS - Pekanbaru Sudirman - SPSD"/>
    <s v="PEKANBARU"/>
    <s v="Riau"/>
    <d v="1983-08-20T00:00:00"/>
    <d v="2025-07-14T00:00:00"/>
    <s v="Male"/>
    <s v="SPSD"/>
    <s v="eddu.effendy@cimbniaga.co.id"/>
    <s v="D-5"/>
    <n v="3028016"/>
    <s v="DIAN AFRI YANDI"/>
    <s v="Syariah Branch Manager - KCS - SPSD"/>
    <m/>
    <m/>
    <m/>
    <m/>
    <x v="1"/>
    <m/>
    <m/>
    <x v="0"/>
    <n v="0"/>
    <x v="0"/>
    <n v="0"/>
    <x v="0"/>
    <n v="0"/>
  </r>
  <r>
    <n v="5422745"/>
    <s v="DANDY HULLKA"/>
    <s v="U6"/>
    <x v="7"/>
    <s v="Syariah Consumer &amp; Emerging Business Banking"/>
    <s v="Syariah Network"/>
    <s v="Syariah - Sumatera North"/>
    <s v="KCS - Syariah - Pekanbaru Sudirman - SPSD - D3"/>
    <s v="Syariah Mortgage Business Manager"/>
    <s v="Syariah Mortgage Business Manager"/>
    <s v="KCS - Pekanbaru Sudirman - SPSD"/>
    <s v="PEKANBARU"/>
    <s v="Riau"/>
    <d v="1984-10-17T00:00:00"/>
    <d v="2025-03-10T00:00:00"/>
    <s v="Male"/>
    <s v="SPSD"/>
    <s v="dandy.hullka@cimbniaga.co.id"/>
    <s v="D-5"/>
    <n v="3028016"/>
    <s v="DIAN AFRI YANDI"/>
    <s v="Syariah Branch Manager - KCS - SPSD"/>
    <m/>
    <m/>
    <m/>
    <m/>
    <x v="1"/>
    <m/>
    <m/>
    <x v="0"/>
    <n v="0"/>
    <x v="0"/>
    <n v="0"/>
    <x v="0"/>
    <n v="0"/>
  </r>
  <r>
    <n v="5384335"/>
    <s v="ANGGI FEBRIAN SIBUEA"/>
    <s v="U7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92-02-01T00:00:00"/>
    <d v="2023-02-06T00:00:00"/>
    <s v="Male"/>
    <s v="SPSD"/>
    <s v="Anggi.Sibuea@cimbniaga.co.id"/>
    <s v="D-6"/>
    <n v="5422745"/>
    <s v="DANDY HULLKA"/>
    <s v="Syariah Mortgage Business Manager 2 - KCS - SPSD"/>
    <m/>
    <m/>
    <m/>
    <m/>
    <x v="1"/>
    <m/>
    <m/>
    <x v="0"/>
    <n v="0"/>
    <x v="0"/>
    <n v="0"/>
    <x v="0"/>
    <n v="0"/>
  </r>
  <r>
    <n v="3037009"/>
    <s v="ILHAM SUSANTO"/>
    <s v="U7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80-04-23T00:00:00"/>
    <d v="2018-12-03T00:00:00"/>
    <s v="Male"/>
    <s v="SPSD"/>
    <s v="ILHAM.SUSANTO@CIMBNIAGA.CO.ID"/>
    <s v="D-6"/>
    <n v="5600242"/>
    <s v="EDDU BHAKTI EFFENDY"/>
    <s v="Syariah Mortgage Business Manager 1 - KCS - SPSD"/>
    <m/>
    <m/>
    <m/>
    <m/>
    <x v="1"/>
    <m/>
    <m/>
    <x v="0"/>
    <n v="0"/>
    <x v="0"/>
    <n v="0"/>
    <x v="0"/>
    <n v="0"/>
  </r>
  <r>
    <n v="3037210"/>
    <s v="IHWA GUMILANG"/>
    <s v="U8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93-07-28T00:00:00"/>
    <d v="2018-12-17T00:00:00"/>
    <s v="Male"/>
    <s v="SPSD"/>
    <s v="IHWA.GUMILANG@CIMBNIAGA.CO.ID"/>
    <s v="D-6"/>
    <n v="5600242"/>
    <s v="EDDU BHAKTI EFFENDY"/>
    <s v="Syariah Mortgage Business Manager 1 - KCS - SPSD"/>
    <m/>
    <m/>
    <m/>
    <m/>
    <x v="1"/>
    <m/>
    <m/>
    <x v="0"/>
    <n v="0"/>
    <x v="0"/>
    <n v="0"/>
    <x v="0"/>
    <n v="0"/>
  </r>
  <r>
    <n v="3033273"/>
    <s v="RISDAWATI"/>
    <s v="U8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78-03-19T00:00:00"/>
    <d v="2017-04-03T00:00:00"/>
    <s v="Female"/>
    <s v="SPSD"/>
    <s v="RISDAWATI@CIMBNIAGA.CO.ID"/>
    <s v="D-6"/>
    <n v="5422745"/>
    <s v="DANDY HULLKA"/>
    <s v="Syariah Mortgage Business Manager 2 - KCS - SPSD"/>
    <m/>
    <m/>
    <m/>
    <m/>
    <x v="1"/>
    <m/>
    <m/>
    <x v="0"/>
    <n v="0"/>
    <x v="0"/>
    <n v="0"/>
    <x v="0"/>
    <n v="0"/>
  </r>
  <r>
    <n v="3029754"/>
    <s v="BAKRIE NOORMAN DIAR"/>
    <s v="U8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91-06-02T00:00:00"/>
    <d v="2015-07-27T00:00:00"/>
    <s v="Male"/>
    <s v="SPSD"/>
    <s v="BAKRIE.DIAR@CIMBNIAGA.CO.ID"/>
    <s v="D-6"/>
    <n v="5600242"/>
    <s v="EDDU BHAKTI EFFENDY"/>
    <s v="Syariah Mortgage Business Manager 1 - KCS - SPSD"/>
    <m/>
    <m/>
    <m/>
    <m/>
    <x v="1"/>
    <m/>
    <m/>
    <x v="0"/>
    <n v="0"/>
    <x v="0"/>
    <n v="0"/>
    <x v="0"/>
    <n v="0"/>
  </r>
  <r>
    <n v="5600074"/>
    <s v="ANDI STEVANY WULANDARI"/>
    <s v="U8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92-09-17T00:00:00"/>
    <d v="2025-04-28T00:00:00"/>
    <s v="Female"/>
    <s v="SPSD"/>
    <s v="andi.wulandari@cimbniaga.co.id"/>
    <s v="D-6"/>
    <n v="5422745"/>
    <s v="DANDY HULLKA"/>
    <s v="Syariah Mortgage Business Manager 2 - KCS - SPSD"/>
    <m/>
    <m/>
    <m/>
    <m/>
    <x v="1"/>
    <m/>
    <m/>
    <x v="0"/>
    <n v="0"/>
    <x v="0"/>
    <n v="0"/>
    <x v="0"/>
    <n v="0"/>
  </r>
  <r>
    <n v="5601920"/>
    <s v="ALDA DESI ARISANDI SILALAHI"/>
    <s v="U9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99-12-12T00:00:00"/>
    <d v="2026-01-19T00:00:00"/>
    <s v="Female"/>
    <s v="SPSD"/>
    <s v="alda.silalahi@cimbniaga.co.id"/>
    <s v="D-6"/>
    <n v="5600242"/>
    <s v="EDDU BHAKTI EFFENDY"/>
    <s v="Syariah Mortgage Business Manager 1 - KCS - SPSD"/>
    <m/>
    <m/>
    <m/>
    <m/>
    <x v="1"/>
    <m/>
    <m/>
    <x v="0"/>
    <n v="0"/>
    <x v="1"/>
    <e v="#N/A"/>
    <x v="1"/>
    <e v="#N/A"/>
  </r>
  <r>
    <n v="5600179"/>
    <s v="MUHAMMAD ZIDAN RINALDI"/>
    <s v="U9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2003-07-02T00:00:00"/>
    <d v="2025-04-28T00:00:00"/>
    <s v="Male"/>
    <s v="SPSD"/>
    <s v="muhammad.rinaldi@cimbniaga.co.id"/>
    <s v="D-6"/>
    <n v="5422745"/>
    <s v="DANDY HULLKA"/>
    <s v="Syariah Mortgage Business Manager 2 - KCS - SPSD"/>
    <m/>
    <m/>
    <m/>
    <m/>
    <x v="1"/>
    <m/>
    <m/>
    <x v="0"/>
    <n v="0"/>
    <x v="1"/>
    <e v="#N/A"/>
    <x v="1"/>
    <e v="#N/A"/>
  </r>
  <r>
    <n v="5397195"/>
    <s v="ADHE AULIYA"/>
    <s v="U9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82-03-01T00:00:00"/>
    <d v="2023-09-25T00:00:00"/>
    <s v="Male"/>
    <s v="SPSD"/>
    <s v="adhe.auliya@cimbniaga.co.id"/>
    <s v="D-6"/>
    <n v="5600242"/>
    <s v="EDDU BHAKTI EFFENDY"/>
    <s v="Syariah Mortgage Business Manager 1 - KCS - SPSD"/>
    <m/>
    <m/>
    <m/>
    <m/>
    <x v="1"/>
    <m/>
    <m/>
    <x v="0"/>
    <n v="0"/>
    <x v="0"/>
    <n v="0"/>
    <x v="0"/>
    <n v="0"/>
  </r>
  <r>
    <n v="3036107"/>
    <s v="FATRA MUKHTAR"/>
    <s v="U9"/>
    <x v="7"/>
    <s v="Syariah Consumer &amp; Emerging Business Banking"/>
    <s v="Syariah Network"/>
    <s v="Syariah - Sumatera North"/>
    <s v="KCS - Syariah - Pekanbaru Sudirman - SPSD - D3"/>
    <s v="Syariah Mortgage Relationship Manager"/>
    <s v="Syariah Mortgage Relationship Manager"/>
    <s v="KCS - Pekanbaru Sudirman - SPSD"/>
    <s v="PEKANBARU"/>
    <s v="Riau"/>
    <d v="1992-08-08T00:00:00"/>
    <d v="2018-07-23T00:00:00"/>
    <s v="Male"/>
    <s v="SPSD"/>
    <s v="FATRA.MUKHTAR@CIMBNIAGA.CO.ID"/>
    <s v="D-6"/>
    <n v="5422745"/>
    <s v="DANDY HULLKA"/>
    <s v="Syariah Mortgage Business Manager 2 - KCS - SPSD"/>
    <m/>
    <m/>
    <m/>
    <m/>
    <x v="1"/>
    <m/>
    <m/>
    <x v="0"/>
    <n v="0"/>
    <x v="0"/>
    <n v="0"/>
    <x v="0"/>
    <n v="0"/>
  </r>
  <r>
    <n v="5369253"/>
    <s v="AMELIA S"/>
    <s v="U6"/>
    <x v="7"/>
    <s v="Syariah Consumer &amp; Emerging Business Banking"/>
    <s v="Syariah Network"/>
    <s v="Syariah - Sumatera North"/>
    <s v="KCS - Syariah - Pekanbaru Sudirman - SPSD - D3"/>
    <s v="Syariah Preferred Relationship Manager"/>
    <s v="Syariah Preferred Relationship Manager"/>
    <s v="KCS - Pekanbaru Sudirman - SPSD"/>
    <s v="PEKANBARU"/>
    <s v="Riau"/>
    <d v="1979-05-15T00:00:00"/>
    <d v="2022-06-06T00:00:00"/>
    <s v="Female"/>
    <s v="SPSD"/>
    <s v="Amelia.S@cimbniaga.co.id"/>
    <s v="D-5"/>
    <n v="3028016"/>
    <s v="DIAN AFRI YANDI"/>
    <s v="Syariah Branch Manager - KCS - SPSD"/>
    <m/>
    <m/>
    <m/>
    <m/>
    <x v="1"/>
    <m/>
    <m/>
    <x v="0"/>
    <n v="0"/>
    <x v="0"/>
    <n v="0"/>
    <x v="0"/>
    <n v="0"/>
  </r>
  <r>
    <n v="3006992"/>
    <s v="ESTERINA AZMI"/>
    <s v="U7"/>
    <x v="7"/>
    <s v="Syariah Consumer &amp; Emerging Business Banking"/>
    <s v="Syariah Network"/>
    <s v="Syariah - Sumatera North"/>
    <s v="KCS - Syariah - Pekanbaru Sudirman - SPSD - D3"/>
    <s v="Syariah Preferred Relationship Manager"/>
    <s v="Syariah Preferred Relationship Manager"/>
    <s v="KCS - Pekanbaru Sudirman - SPSD"/>
    <s v="PEKANBARU"/>
    <s v="Riau"/>
    <d v="1978-08-26T00:00:00"/>
    <d v="2005-07-01T00:00:00"/>
    <s v="Female"/>
    <s v="SPSD"/>
    <s v="ESTERINA@CIMBNIAGA.CO.ID"/>
    <s v="D-5"/>
    <n v="3028016"/>
    <s v="DIAN AFRI YANDI"/>
    <s v="Syariah Branch Manager - KCS - SPSD"/>
    <m/>
    <m/>
    <m/>
    <m/>
    <x v="1"/>
    <m/>
    <m/>
    <x v="0"/>
    <n v="0"/>
    <x v="0"/>
    <n v="0"/>
    <x v="0"/>
    <n v="0"/>
  </r>
  <r>
    <n v="3007110"/>
    <s v="ANTON MAIFITROZA"/>
    <s v="U6"/>
    <x v="7"/>
    <s v="Syariah Consumer &amp; Emerging Business Banking"/>
    <s v="Syariah Network"/>
    <s v="Syariah - Sumatera North"/>
    <s v="KCS - Syariah - Pekanbaru Sudirman - SPSD - D3"/>
    <s v="Branch Operations &amp; Service Manager"/>
    <s v="Branch Operations &amp; Service Manager"/>
    <s v="KCS - Pekanbaru Sudirman - SPSD"/>
    <s v="PEKANBARU"/>
    <s v="Riau"/>
    <d v="1980-05-22T00:00:00"/>
    <d v="2004-08-06T00:00:00"/>
    <s v="Male"/>
    <s v="SPSD"/>
    <s v="ANTON.MR@CIMBNIAGA.CO.ID"/>
    <s v="D-5"/>
    <n v="3028016"/>
    <s v="DIAN AFRI YANDI"/>
    <s v="Syariah Branch Manager - KCS - SPSD"/>
    <m/>
    <m/>
    <m/>
    <m/>
    <x v="1"/>
    <m/>
    <m/>
    <x v="0"/>
    <n v="0"/>
    <x v="0"/>
    <n v="0"/>
    <x v="0"/>
    <n v="0"/>
  </r>
  <r>
    <n v="3030108"/>
    <s v="FINALIA YUNUS"/>
    <s v="U9"/>
    <x v="7"/>
    <s v="Syariah Consumer &amp; Emerging Business Banking"/>
    <s v="Syariah Network"/>
    <s v="Syariah - Sumatera North"/>
    <s v="KCS - Syariah - Pekanbaru Sudirman - SPSD - D3"/>
    <s v="Customer Service"/>
    <s v="Customer Service"/>
    <s v="KCS - Pekanbaru Sudirman - SPSD"/>
    <s v="PEKANBARU"/>
    <s v="Riau"/>
    <d v="1992-06-04T00:00:00"/>
    <d v="2015-11-11T00:00:00"/>
    <s v="Female"/>
    <s v="SPSD"/>
    <s v="FINALIA.YUNUS@CIMBNIAGA.CO.ID"/>
    <s v="D-6"/>
    <n v="3007110"/>
    <s v="ANTON MAIFITROZA"/>
    <s v="Branch Operations &amp; Service Manager - KCS - SPSD"/>
    <m/>
    <m/>
    <m/>
    <m/>
    <x v="1"/>
    <m/>
    <m/>
    <x v="0"/>
    <n v="0"/>
    <x v="0"/>
    <n v="0"/>
    <x v="0"/>
    <n v="0"/>
  </r>
  <r>
    <n v="3008618"/>
    <s v="GITA GEMALA TIKA"/>
    <s v="U9"/>
    <x v="7"/>
    <s v="Syariah Consumer &amp; Emerging Business Banking"/>
    <s v="Syariah Network"/>
    <s v="Syariah - Sumatera North"/>
    <s v="KCS - Syariah - Pekanbaru Sudirman - SPSD - D3"/>
    <s v="Branch Service Officer"/>
    <s v="Branch Service Officer"/>
    <s v="KCS - Pekanbaru Sudirman - SPSD"/>
    <s v="PEKANBARU"/>
    <s v="Riau"/>
    <d v="1982-12-12T00:00:00"/>
    <d v="2006-04-17T00:00:00"/>
    <s v="Female"/>
    <s v="SPSD"/>
    <s v="GITA.GEMALATIKA@CIMBNIAGA.CO.ID"/>
    <s v="D-6"/>
    <n v="3007110"/>
    <s v="ANTON MAIFITROZA"/>
    <s v="Branch Operations &amp; Service Manager - KCS - SPSD"/>
    <m/>
    <m/>
    <m/>
    <m/>
    <x v="1"/>
    <m/>
    <m/>
    <x v="0"/>
    <n v="0"/>
    <x v="0"/>
    <n v="0"/>
    <x v="0"/>
    <n v="0"/>
  </r>
  <r>
    <n v="3004552"/>
    <s v="SYIRTIA NOVITA"/>
    <s v="U10"/>
    <x v="7"/>
    <s v="Syariah Consumer &amp; Emerging Business Banking"/>
    <s v="Syariah Network"/>
    <s v="Syariah - Sumatera North"/>
    <s v="KCS - Syariah - Pekanbaru Sudirman - SPSD - D3"/>
    <s v="Teller"/>
    <s v="Teller"/>
    <s v="KCS - Pekanbaru Sudirman - SPSD"/>
    <s v="PEKANBARU"/>
    <s v="Riau"/>
    <d v="1973-11-10T00:00:00"/>
    <d v="1997-08-04T00:00:00"/>
    <s v="Female"/>
    <s v="SPSD"/>
    <s v="SYIRTIA.NOVITA@CIMBNIAGA.CO.ID"/>
    <s v="D-6"/>
    <n v="3007110"/>
    <s v="ANTON MAIFITROZA"/>
    <s v="Branch Operations &amp; Service Manager - KCS - SPSD"/>
    <m/>
    <m/>
    <m/>
    <m/>
    <x v="1"/>
    <m/>
    <m/>
    <x v="0"/>
    <n v="0"/>
    <x v="0"/>
    <n v="0"/>
    <x v="0"/>
    <n v="0"/>
  </r>
  <r>
    <n v="5416981"/>
    <s v="HARI YANTO"/>
    <s v="U5"/>
    <x v="7"/>
    <s v="Syariah Consumer &amp; Emerging Business Banking"/>
    <s v="Syariah Network"/>
    <s v="Syariah - Sumatera North"/>
    <s v="KCS - Syariah - Ring Road - SMRR - D3"/>
    <s v="Syariah EBB Business Manager"/>
    <s v="Syariah EBB Business Manager"/>
    <s v="KCS - Ring Road - SMRR"/>
    <s v="MEDAN"/>
    <s v="Sumatera Utara"/>
    <d v="1985-08-11T00:00:00"/>
    <d v="2024-11-04T00:00:00"/>
    <s v="Male"/>
    <s v="SMRR"/>
    <s v="hari.yanto@cimbniaga.co.id"/>
    <s v="D-5"/>
    <n v="3037905"/>
    <s v="SYAUFI DHANI NASUTION"/>
    <s v="Syariah Branch Manager - KCS - SMRR"/>
    <m/>
    <m/>
    <m/>
    <m/>
    <x v="1"/>
    <m/>
    <m/>
    <x v="0"/>
    <n v="0"/>
    <x v="0"/>
    <n v="0"/>
    <x v="0"/>
    <n v="0"/>
  </r>
  <r>
    <n v="5417559"/>
    <s v="WILSON"/>
    <s v="U7"/>
    <x v="7"/>
    <s v="Syariah Consumer &amp; Emerging Business Banking"/>
    <s v="Syariah Network"/>
    <s v="Syariah - Sumatera North"/>
    <s v="KCS - Syariah - Ring Road - SMRR - D3"/>
    <s v="Syariah EBB Relationship Manager"/>
    <s v="Syariah EBB Relationship Manager"/>
    <s v="KCS - Ring Road - SMRR"/>
    <s v="MEDAN"/>
    <s v="Sumatera Utara"/>
    <d v="1996-11-14T00:00:00"/>
    <d v="2024-11-11T00:00:00"/>
    <s v="Male"/>
    <s v="SMRR"/>
    <s v="wilson.wilson@cimbniaga.co.id"/>
    <s v="D-6"/>
    <n v="5416981"/>
    <s v="HARI YANTO"/>
    <s v="Network Syariah EBB Business Manager - KCS - SMRR"/>
    <m/>
    <m/>
    <m/>
    <m/>
    <x v="1"/>
    <m/>
    <m/>
    <x v="0"/>
    <n v="0"/>
    <x v="0"/>
    <n v="0"/>
    <x v="0"/>
    <n v="0"/>
  </r>
  <r>
    <n v="5601103"/>
    <s v="ARMAN SAPUTRA SINAGA"/>
    <s v="U8"/>
    <x v="7"/>
    <s v="Syariah Consumer &amp; Emerging Business Banking"/>
    <s v="Syariah Network"/>
    <s v="Syariah - Sumatera North"/>
    <s v="KCS - Syariah - Ring Road - SMRR - D3"/>
    <s v="Syariah EBB Relationship Manager"/>
    <s v="Syariah EBB Relationship Manager"/>
    <s v="KCS - Ring Road - SMRR"/>
    <s v="MEDAN"/>
    <s v="Sumatera Utara"/>
    <d v="1985-05-01T00:00:00"/>
    <d v="2025-09-01T00:00:00"/>
    <s v="Male"/>
    <s v="SMRR"/>
    <s v="arman.sinaga@cimbniaga.co.id"/>
    <s v="D-6"/>
    <n v="5416981"/>
    <s v="HARI YANTO"/>
    <s v="Network Syariah EBB Business Manager - KCS - SMRR"/>
    <m/>
    <m/>
    <m/>
    <m/>
    <x v="1"/>
    <m/>
    <m/>
    <x v="0"/>
    <n v="0"/>
    <x v="0"/>
    <n v="0"/>
    <x v="0"/>
    <n v="0"/>
  </r>
  <r>
    <n v="5421996"/>
    <s v="VINCENT MORGAN"/>
    <s v="U8"/>
    <x v="7"/>
    <s v="Syariah Consumer &amp; Emerging Business Banking"/>
    <s v="Syariah Network"/>
    <s v="Syariah - Sumatera North"/>
    <s v="KCS - Syariah - Ring Road - SMRR - D3"/>
    <s v="Syariah EBB Relationship Manager"/>
    <s v="Syariah EBB Relationship Manager"/>
    <s v="KCS - Ring Road - SMRR"/>
    <s v="MEDAN"/>
    <s v="Sumatera Utara"/>
    <d v="1999-07-29T00:00:00"/>
    <d v="2025-02-10T00:00:00"/>
    <s v="Male"/>
    <s v="SMRR"/>
    <s v="vincent.morgan@cimbniaga.co.id"/>
    <s v="D-6"/>
    <n v="5416981"/>
    <s v="HARI YANTO"/>
    <s v="Network Syariah EBB Business Manager - KCS - SMRR"/>
    <m/>
    <m/>
    <m/>
    <m/>
    <x v="1"/>
    <m/>
    <m/>
    <x v="0"/>
    <n v="0"/>
    <x v="0"/>
    <n v="0"/>
    <x v="0"/>
    <n v="0"/>
  </r>
  <r>
    <n v="5600501"/>
    <s v="LOLO FERDINAN SIAHAAN"/>
    <s v="U9"/>
    <x v="7"/>
    <s v="Syariah Consumer &amp; Emerging Business Banking"/>
    <s v="Syariah Network"/>
    <s v="Syariah - Sumatera North"/>
    <s v="KCS - Syariah - Ring Road - SMRR - D3"/>
    <s v="Syariah EBB Relationship Manager"/>
    <s v="Syariah EBB Relationship Manager"/>
    <s v="KCS - Ring Road - SMRR"/>
    <s v="MEDAN"/>
    <s v="Sumatera Utara"/>
    <d v="2003-06-02T00:00:00"/>
    <d v="2025-06-10T00:00:00"/>
    <s v="Male"/>
    <s v="SMRR"/>
    <s v="lolo.siahaan@cimbniaga.co.id"/>
    <s v="D-6"/>
    <n v="5416981"/>
    <s v="HARI YANTO"/>
    <s v="Network Syariah EBB Business Manager - KCS - SMRR"/>
    <m/>
    <m/>
    <m/>
    <m/>
    <x v="1"/>
    <m/>
    <m/>
    <x v="0"/>
    <n v="0"/>
    <x v="1"/>
    <e v="#N/A"/>
    <x v="1"/>
    <e v="#N/A"/>
  </r>
  <r>
    <n v="5600488"/>
    <s v="EKA DWI AFRIANSYAH"/>
    <s v="U9"/>
    <x v="7"/>
    <s v="Syariah Consumer &amp; Emerging Business Banking"/>
    <s v="Syariah Network"/>
    <s v="Syariah - Sumatera North"/>
    <s v="KCS - Syariah - Ring Road - SMRR - D3"/>
    <s v="Syariah EBB Relationship Manager"/>
    <s v="Syariah EBB Relationship Manager"/>
    <s v="KCS - Ring Road - SMRR"/>
    <s v="MEDAN"/>
    <s v="Sumatera Utara"/>
    <d v="2003-04-02T00:00:00"/>
    <d v="2025-06-10T00:00:00"/>
    <s v="Male"/>
    <s v="SMRR"/>
    <s v="Eka.Afriansyah@cimbniaga.co.id"/>
    <s v="D-6"/>
    <n v="5416981"/>
    <s v="HARI YANTO"/>
    <s v="Network Syariah EBB Business Manager - KCS - SMRR"/>
    <m/>
    <m/>
    <m/>
    <m/>
    <x v="1"/>
    <m/>
    <m/>
    <x v="0"/>
    <n v="0"/>
    <x v="1"/>
    <e v="#N/A"/>
    <x v="1"/>
    <e v="#N/A"/>
  </r>
  <r>
    <n v="3009884"/>
    <s v="JANSEN GINTING"/>
    <s v="U6"/>
    <x v="7"/>
    <s v="Syariah Consumer &amp; Emerging Business Banking"/>
    <s v="Syariah Network"/>
    <s v="Syariah - Sumatera North"/>
    <s v="KCS - Syariah - Ring Road - SMRR - D3"/>
    <s v="Syariah Mortgage Business Manager"/>
    <s v="Syariah Mortgage Business Manager"/>
    <s v="KCS - Ring Road - SMRR"/>
    <s v="MEDAN"/>
    <s v="Sumatera Utara"/>
    <d v="1981-01-15T00:00:00"/>
    <d v="2008-02-19T00:00:00"/>
    <s v="Male"/>
    <s v="SMRR"/>
    <s v="JANSEN@CIMBNIAGA.CO.ID"/>
    <s v="D-5"/>
    <n v="3037905"/>
    <s v="SYAUFI DHANI NASUTION"/>
    <s v="Syariah Branch Manager - KCS - SMRR"/>
    <m/>
    <m/>
    <m/>
    <m/>
    <x v="1"/>
    <m/>
    <m/>
    <x v="0"/>
    <n v="0"/>
    <x v="0"/>
    <n v="0"/>
    <x v="0"/>
    <n v="0"/>
  </r>
  <r>
    <n v="5600896"/>
    <s v="TOMMY HARDIANTO"/>
    <s v="U8"/>
    <x v="7"/>
    <s v="Syariah Consumer &amp; Emerging Business Banking"/>
    <s v="Syariah Network"/>
    <s v="Syariah - Sumatera North"/>
    <s v="KCS - Syariah - Ring Road - SMRR - D3"/>
    <s v="Syariah Mortgage Relationship Manager"/>
    <s v="Syariah Mortgage Relationship Manager"/>
    <s v="KCS - Ring Road - SMRR"/>
    <s v="MEDAN"/>
    <s v="Sumatera Utara"/>
    <d v="1995-10-12T00:00:00"/>
    <d v="2025-07-28T00:00:00"/>
    <s v="Male"/>
    <s v="SMRR"/>
    <s v="tommy.hardianto@cimbniaga.co.id"/>
    <s v="D-6"/>
    <n v="3009884"/>
    <s v="JANSEN GINTING"/>
    <s v="Syariah Mortgage Business Manager - KCS - SMRR"/>
    <m/>
    <m/>
    <m/>
    <m/>
    <x v="1"/>
    <m/>
    <m/>
    <x v="0"/>
    <n v="0"/>
    <x v="0"/>
    <n v="0"/>
    <x v="0"/>
    <n v="0"/>
  </r>
  <r>
    <n v="5393271"/>
    <s v="INDAH SEPTIANI"/>
    <s v="U8"/>
    <x v="7"/>
    <s v="Syariah Consumer &amp; Emerging Business Banking"/>
    <s v="Syariah Network"/>
    <s v="Syariah - Sumatera North"/>
    <s v="KCS - Syariah - Ring Road - SMRR - D3"/>
    <s v="Syariah Mortgage Relationship Manager"/>
    <s v="Syariah Mortgage Relationship Manager"/>
    <s v="KCS - Ring Road - SMRR"/>
    <s v="MEDAN"/>
    <s v="Sumatera Utara"/>
    <d v="1992-09-15T00:00:00"/>
    <d v="2023-07-24T00:00:00"/>
    <s v="Female"/>
    <s v="SMRR"/>
    <s v="Indah.Septiani@cimbniaga.co.id"/>
    <s v="D-6"/>
    <n v="3009884"/>
    <s v="JANSEN GINTING"/>
    <s v="Syariah Mortgage Business Manager - KCS - SMRR"/>
    <m/>
    <m/>
    <m/>
    <m/>
    <x v="1"/>
    <m/>
    <m/>
    <x v="0"/>
    <n v="0"/>
    <x v="0"/>
    <n v="0"/>
    <x v="0"/>
    <n v="0"/>
  </r>
  <r>
    <n v="3036610"/>
    <s v="ARPIN HERIAWAN TARIGAN"/>
    <s v="U8"/>
    <x v="7"/>
    <s v="Syariah Consumer &amp; Emerging Business Banking"/>
    <s v="Syariah Network"/>
    <s v="Syariah - Sumatera North"/>
    <s v="KCS - Syariah - Ring Road - SMRR - D3"/>
    <s v="Syariah Mortgage Relationship Manager"/>
    <s v="Syariah Mortgage Relationship Manager"/>
    <s v="KCS - Ring Road - SMRR"/>
    <s v="MEDAN"/>
    <s v="Sumatera Utara"/>
    <d v="1995-11-11T00:00:00"/>
    <d v="2018-10-01T00:00:00"/>
    <s v="Male"/>
    <s v="SMRR"/>
    <s v="ARPIN.TARIGAN@CIMBNIAGA.CO.ID"/>
    <s v="D-6"/>
    <n v="3009884"/>
    <s v="JANSEN GINTING"/>
    <s v="Syariah Mortgage Business Manager - KCS - SMRR"/>
    <m/>
    <m/>
    <m/>
    <m/>
    <x v="1"/>
    <m/>
    <m/>
    <x v="0"/>
    <n v="0"/>
    <x v="0"/>
    <n v="0"/>
    <x v="0"/>
    <n v="0"/>
  </r>
  <r>
    <n v="5376336"/>
    <s v="WAHYUDI ANUGERAH IMAN TUA SIMBOLON"/>
    <s v="U9"/>
    <x v="7"/>
    <s v="Syariah Consumer &amp; Emerging Business Banking"/>
    <s v="Syariah Network"/>
    <s v="Syariah - Sumatera North"/>
    <s v="KCS - Syariah - Ring Road - SMRR - D3"/>
    <s v="Syariah Mortgage Relationship Manager"/>
    <s v="Syariah Mortgage Relationship Manager"/>
    <s v="KCS - Ring Road - SMRR"/>
    <s v="MEDAN"/>
    <s v="Sumatera Utara"/>
    <d v="1992-08-17T00:00:00"/>
    <d v="2022-09-26T00:00:00"/>
    <s v="Male"/>
    <s v="SMRR"/>
    <s v="Wahyudi.Simbolon@cimbniaga.co.id"/>
    <s v="D-6"/>
    <n v="3009884"/>
    <s v="JANSEN GINTING"/>
    <s v="Syariah Mortgage Business Manager - KCS - SMRR"/>
    <m/>
    <m/>
    <m/>
    <m/>
    <x v="1"/>
    <m/>
    <m/>
    <x v="0"/>
    <n v="0"/>
    <x v="0"/>
    <n v="0"/>
    <x v="0"/>
    <n v="0"/>
  </r>
  <r>
    <n v="5402556"/>
    <s v="NEA SRI FITMA"/>
    <s v="U9"/>
    <x v="7"/>
    <s v="Syariah Consumer &amp; Emerging Business Banking"/>
    <s v="Syariah Network"/>
    <s v="Syariah - Sumatera North"/>
    <s v="KCS - Syariah - Ring Road - SMRR - D3"/>
    <s v="Syariah Mortgage Relationship Manager"/>
    <s v="Syariah Mortgage Relationship Manager"/>
    <s v="KCS - Ring Road - SMRR"/>
    <s v="MEDAN"/>
    <s v="Sumatera Utara"/>
    <d v="1999-01-12T00:00:00"/>
    <d v="2023-12-27T00:00:00"/>
    <s v="Female"/>
    <s v="SMRR"/>
    <s v="nea.fitma@cimbniaga.co.id"/>
    <s v="D-6"/>
    <n v="3009884"/>
    <s v="JANSEN GINTING"/>
    <s v="Syariah Mortgage Business Manager - KCS - SMRR"/>
    <m/>
    <m/>
    <m/>
    <m/>
    <x v="1"/>
    <m/>
    <m/>
    <x v="0"/>
    <n v="0"/>
    <x v="0"/>
    <n v="0"/>
    <x v="0"/>
    <n v="0"/>
  </r>
  <r>
    <n v="5600755"/>
    <s v="NORI YUSFIA"/>
    <s v="U8"/>
    <x v="7"/>
    <s v="Syariah Consumer &amp; Emerging Business Banking"/>
    <s v="Syariah Network"/>
    <s v="Syariah - Sumatera North"/>
    <s v="KCS - Syariah - Ring Road - SMRR - D3"/>
    <s v="Syariah Preferred Relationship Manager"/>
    <s v="Syariah Preferred Relationship Manager"/>
    <s v="KCS - Ring Road - SMRR"/>
    <s v="MEDAN"/>
    <s v="Sumatera Utara"/>
    <d v="1988-03-16T00:00:00"/>
    <d v="2025-08-04T00:00:00"/>
    <s v="Female"/>
    <s v="SMRR"/>
    <s v="nori.yusfia@cimbniaga.co.id"/>
    <s v="D-5"/>
    <n v="3037905"/>
    <s v="SYAUFI DHANI NASUTION"/>
    <s v="Syariah Branch Manager - KCS - SMRR"/>
    <m/>
    <m/>
    <m/>
    <m/>
    <x v="1"/>
    <m/>
    <m/>
    <x v="0"/>
    <n v="0"/>
    <x v="0"/>
    <n v="0"/>
    <x v="0"/>
    <n v="0"/>
  </r>
  <r>
    <n v="5415208"/>
    <s v="FIKA RIZKI RAMADHANI"/>
    <s v="U8"/>
    <x v="7"/>
    <s v="Syariah Consumer &amp; Emerging Business Banking"/>
    <s v="Syariah Network"/>
    <s v="Syariah - Sumatera North"/>
    <s v="KCS - Syariah - Ring Road - SMRR - D3"/>
    <s v="Syariah Preferred Relationship Manager"/>
    <s v="Syariah Preferred Relationship Manager"/>
    <s v="KCS - Ring Road - SMRR"/>
    <s v="MEDAN"/>
    <s v="Sumatera Utara"/>
    <d v="1986-05-14T00:00:00"/>
    <d v="2024-09-17T00:00:00"/>
    <s v="Female"/>
    <s v="SMRR"/>
    <s v="fika.ramadhani@cimbniaga.co.id"/>
    <s v="D-5"/>
    <n v="3037905"/>
    <s v="SYAUFI DHANI NASUTION"/>
    <s v="Syariah Branch Manager - KCS - SMRR"/>
    <m/>
    <m/>
    <m/>
    <m/>
    <x v="1"/>
    <m/>
    <m/>
    <x v="0"/>
    <n v="0"/>
    <x v="0"/>
    <n v="0"/>
    <x v="0"/>
    <n v="0"/>
  </r>
  <r>
    <n v="5408056"/>
    <s v="HANISA"/>
    <s v="U8"/>
    <x v="7"/>
    <s v="Syariah Consumer &amp; Emerging Business Banking"/>
    <s v="Syariah Network"/>
    <s v="Syariah - Sumatera North"/>
    <s v="KCS - Syariah - Ring Road - SMRR - D3"/>
    <s v="Syariah Preferred Relationship Manager"/>
    <s v="Syariah Preferred Relationship Manager"/>
    <s v="KCS - Ring Road - SMRR"/>
    <s v="MEDAN"/>
    <s v="Sumatera Utara"/>
    <d v="1994-06-17T00:00:00"/>
    <d v="2024-04-29T00:00:00"/>
    <s v="Female"/>
    <s v="SMRR"/>
    <s v="hanisa.hanisa@cimbniaga.co.id"/>
    <s v="D-5"/>
    <n v="3037905"/>
    <s v="SYAUFI DHANI NASUTION"/>
    <s v="Syariah Branch Manager - KCS - SMRR"/>
    <m/>
    <m/>
    <m/>
    <m/>
    <x v="1"/>
    <m/>
    <m/>
    <x v="0"/>
    <n v="0"/>
    <x v="0"/>
    <n v="0"/>
    <x v="0"/>
    <n v="0"/>
  </r>
  <r>
    <n v="3037331"/>
    <s v="RIKZA DEWI"/>
    <s v="U7"/>
    <x v="7"/>
    <s v="Syariah Consumer &amp; Emerging Business Banking"/>
    <s v="Syariah Network"/>
    <s v="Syariah - Sumatera North"/>
    <s v="KCS - Syariah - Ring Road - SMRR - D3"/>
    <s v="Branch Operations &amp; Service Manager"/>
    <s v="Branch Operations &amp; Service Manager"/>
    <s v="KCS - Ring Road - SMRR"/>
    <s v="MEDAN"/>
    <s v="Sumatera Utara"/>
    <d v="1982-04-20T00:00:00"/>
    <d v="2019-02-04T00:00:00"/>
    <s v="Female"/>
    <s v="SMRR"/>
    <s v="RIKZA.DEWI@CIMBNIAGA.CO.ID"/>
    <s v="D-5"/>
    <n v="3037905"/>
    <s v="SYAUFI DHANI NASUTION"/>
    <s v="Syariah Branch Manager - KCS - SMRR"/>
    <m/>
    <m/>
    <m/>
    <m/>
    <x v="1"/>
    <m/>
    <m/>
    <x v="0"/>
    <n v="0"/>
    <x v="0"/>
    <n v="0"/>
    <x v="0"/>
    <n v="0"/>
  </r>
  <r>
    <n v="3037018"/>
    <s v="UMI FATIAH ALFANI"/>
    <s v="U9"/>
    <x v="7"/>
    <s v="Syariah Consumer &amp; Emerging Business Banking"/>
    <s v="Syariah Network"/>
    <s v="Syariah - Sumatera North"/>
    <s v="KCS - Syariah - Ring Road - SMRR - D3"/>
    <s v="Customer Service"/>
    <s v="Customer Service"/>
    <s v="KCS - Ring Road - SMRR"/>
    <s v="MEDAN"/>
    <s v="Sumatera Utara"/>
    <d v="1997-06-07T00:00:00"/>
    <d v="2018-11-19T00:00:00"/>
    <s v="Female"/>
    <s v="SMRR"/>
    <s v="UMI.ALFANI@CIMBNIAGA.CO.ID"/>
    <s v="D-6"/>
    <n v="3037331"/>
    <s v="RIKZA DEWI"/>
    <s v="Branch Operations &amp; Service Manager - KCS - SMRR"/>
    <m/>
    <m/>
    <m/>
    <m/>
    <x v="1"/>
    <m/>
    <m/>
    <x v="0"/>
    <n v="0"/>
    <x v="0"/>
    <n v="0"/>
    <x v="0"/>
    <n v="0"/>
  </r>
  <r>
    <n v="3029941"/>
    <s v="DWI AFFANY HRP"/>
    <s v="U9"/>
    <x v="7"/>
    <s v="Syariah Consumer &amp; Emerging Business Banking"/>
    <s v="Syariah Network"/>
    <s v="Syariah - Sumatera North"/>
    <s v="KCS - Syariah - Ring Road - SMRR - D3"/>
    <s v="Customer Service"/>
    <s v="Customer Service"/>
    <s v="KCS - Ring Road - SMRR"/>
    <s v="MEDAN"/>
    <s v="Sumatera Utara"/>
    <d v="1993-09-05T00:00:00"/>
    <d v="2015-10-06T00:00:00"/>
    <s v="Female"/>
    <s v="SMRR"/>
    <s v="DWI.HARAHAP@CIMBNIAGA.CO.ID"/>
    <s v="D-6"/>
    <n v="3037331"/>
    <s v="RIKZA DEWI"/>
    <s v="Branch Operations &amp; Service Manager - KCS - SMRR"/>
    <m/>
    <m/>
    <m/>
    <m/>
    <x v="1"/>
    <m/>
    <m/>
    <x v="0"/>
    <n v="0"/>
    <x v="0"/>
    <n v="0"/>
    <x v="0"/>
    <n v="0"/>
  </r>
  <r>
    <n v="3013319"/>
    <s v="MEUTIA NINGSIH MAELDA"/>
    <s v="U9"/>
    <x v="7"/>
    <s v="Syariah Consumer &amp; Emerging Business Banking"/>
    <s v="Syariah Network"/>
    <s v="Syariah - Sumatera North"/>
    <s v="KCPS - Syariah - Medan - Gajah Mada - SGJH - D3"/>
    <s v="Customer Service"/>
    <s v="Customer Service"/>
    <s v="KCPS - Medan - Gajah Mada - SGJH"/>
    <s v="MEDAN"/>
    <s v="Sumatera Utara"/>
    <d v="1985-10-02T00:00:00"/>
    <d v="2010-05-10T00:00:00"/>
    <s v="Female"/>
    <s v="SGJH"/>
    <s v="MEUTIA.MAELDA@CIMBNIAGA.CO.ID"/>
    <s v="D-6"/>
    <n v="3008779"/>
    <s v="AGUS MARADONA SIMANJUNTAK"/>
    <s v="Branch Operations &amp; Service Manager - KCPS - SGJH"/>
    <m/>
    <m/>
    <m/>
    <m/>
    <x v="1"/>
    <m/>
    <m/>
    <x v="0"/>
    <n v="0"/>
    <x v="0"/>
    <n v="0"/>
    <x v="0"/>
    <n v="0"/>
  </r>
  <r>
    <n v="3005459"/>
    <s v="LIDYA SALDI SIREGAR"/>
    <s v="U10"/>
    <x v="7"/>
    <s v="Syariah Consumer &amp; Emerging Business Banking"/>
    <s v="Syariah Network"/>
    <s v="Syariah - Sumatera North"/>
    <s v="KCS - Syariah - Ring Road - SMRR - D3"/>
    <s v="Teller"/>
    <s v="Teller"/>
    <s v="KCS - Ring Road - SMRR"/>
    <s v="MEDAN"/>
    <s v="Sumatera Utara"/>
    <d v="1978-11-23T00:00:00"/>
    <d v="2001-07-01T00:00:00"/>
    <s v="Female"/>
    <s v="SMRR"/>
    <s v="Lidya.siregar@cimbniaga.co.id"/>
    <s v="D-6"/>
    <n v="3037331"/>
    <s v="RIKZA DEWI"/>
    <s v="Branch Operations &amp; Service Manager - KCS - SMRR"/>
    <m/>
    <m/>
    <m/>
    <m/>
    <x v="1"/>
    <m/>
    <m/>
    <x v="0"/>
    <n v="0"/>
    <x v="0"/>
    <n v="0"/>
    <x v="0"/>
    <n v="0"/>
  </r>
  <r>
    <n v="3005957"/>
    <s v="WIJI MURNIYATI"/>
    <s v="U4"/>
    <x v="7"/>
    <s v="Syariah Consumer &amp; Emerging Business Banking"/>
    <s v="Syariah Network"/>
    <s v="Syariah Customer Experience &amp; Service Operation"/>
    <s v="---"/>
    <s v="Syariah Customer Experience &amp; Service Operation Head"/>
    <s v="Syariah Customer Experience &amp; Service Operation Head"/>
    <s v="Kantor Fungsional Non Operasional - Menara Sudirman"/>
    <s v="JAKARTA SELATAN"/>
    <s v="Dki Jakarta"/>
    <d v="1979-05-18T00:00:00"/>
    <d v="2003-02-28T00:00:00"/>
    <s v="Female"/>
    <s v="KFNO"/>
    <s v="WIJI@CIMBNIAGA.CO.ID"/>
    <s v="D-3"/>
    <n v="3009647"/>
    <s v="EVITA BARLIANA"/>
    <s v="Head of Syariah Network"/>
    <m/>
    <m/>
    <m/>
    <m/>
    <x v="1"/>
    <m/>
    <m/>
    <x v="0"/>
    <n v="0"/>
    <x v="0"/>
    <n v="0"/>
    <x v="0"/>
    <n v="0"/>
  </r>
  <r>
    <n v="3004057"/>
    <s v="LILIS SURYANI"/>
    <s v="U7"/>
    <x v="7"/>
    <s v="Syariah Consumer &amp; Emerging Business Banking"/>
    <s v="Syariah Network"/>
    <s v="Syariah Customer Experience &amp; Service Operation"/>
    <s v="Syariah Customer Experience, Care &amp; Protection"/>
    <s v="Syariah Customer Experience, Care &amp; Protection Specialist"/>
    <s v="Syariah Customer Experience, Care &amp; Protection Specialist"/>
    <s v="KCS - Surabaya - Darmo - SSBY"/>
    <s v="SURABAYA"/>
    <s v="Jawa Timur"/>
    <d v="1973-05-07T00:00:00"/>
    <d v="1997-01-02T00:00:00"/>
    <s v="Female"/>
    <s v="SSBY"/>
    <s v="LILIS.SURYANI@CIMBNIAGA.CO.ID"/>
    <s v="D-4"/>
    <n v="3005957"/>
    <s v="WIJI MURNIYATI"/>
    <s v="Syariah Customer Experience &amp; Service Operation Head"/>
    <m/>
    <m/>
    <m/>
    <m/>
    <x v="1"/>
    <m/>
    <m/>
    <x v="1"/>
    <n v="1"/>
    <x v="0"/>
    <n v="0"/>
    <x v="0"/>
    <n v="0.5"/>
  </r>
  <r>
    <n v="3010449"/>
    <s v="ENDAH RAHMAWATI"/>
    <s v="U7"/>
    <x v="7"/>
    <s v="Syariah Consumer &amp; Emerging Business Banking"/>
    <s v="Syariah Network"/>
    <s v="Syariah Customer Experience &amp; Service Operation"/>
    <s v="Syariah Customer Experience, Care &amp; Protection"/>
    <s v="Syariah Customer Experience, Care &amp; Protection Specialist"/>
    <s v="Syariah Customer Experience, Care &amp; Protection Specialist"/>
    <s v="Kantor Fungsional Non Operasional - Menara Sentraya"/>
    <s v="JAKARTA SELATAN"/>
    <s v="Dki Jakarta"/>
    <d v="1972-10-12T00:00:00"/>
    <d v="2007-11-05T00:00:00"/>
    <s v="Female"/>
    <s v="KFNO"/>
    <s v="ENDAH.RAHMAWATI@CIMBNIAGA.CO.ID"/>
    <s v="D-4"/>
    <n v="3005957"/>
    <s v="WIJI MURNIYATI"/>
    <s v="Syariah Customer Experience &amp; Service Operation Head"/>
    <m/>
    <m/>
    <m/>
    <m/>
    <x v="1"/>
    <m/>
    <m/>
    <x v="0"/>
    <n v="0.05"/>
    <x v="0"/>
    <n v="0"/>
    <x v="0"/>
    <n v="2.5000000000000001E-2"/>
  </r>
  <r>
    <n v="3016365"/>
    <s v="MEDDY IRAWAN SAPUTRA"/>
    <s v="U7"/>
    <x v="7"/>
    <s v="Syariah Consumer &amp; Emerging Business Banking"/>
    <s v="Syariah Network"/>
    <s v="Syariah Network Sales"/>
    <s v="---"/>
    <s v="Syariah Network Sales Support"/>
    <s v="Syariah Network Sales Support"/>
    <s v="Kantor Fungsional Non Operasional - Menara Sudirman"/>
    <s v="JAKARTA SELATAN"/>
    <s v="Dki Jakarta"/>
    <d v="1980-12-27T00:00:00"/>
    <d v="2011-07-04T00:00:00"/>
    <s v="Male"/>
    <s v="KFNO"/>
    <s v="MEDDY.SAPUTRA@CIMBNIAGA.CO.ID"/>
    <s v="D-3"/>
    <n v="3009647"/>
    <s v="EVITA BARLIANA"/>
    <s v="Head of Syariah Network"/>
    <m/>
    <m/>
    <m/>
    <m/>
    <x v="1"/>
    <m/>
    <m/>
    <x v="0"/>
    <n v="0"/>
    <x v="0"/>
    <n v="0"/>
    <x v="0"/>
    <n v="0"/>
  </r>
  <r>
    <n v="3033871"/>
    <s v="NESTIA DARASEPA"/>
    <s v="U9"/>
    <x v="7"/>
    <s v="Syariah Consumer &amp; Emerging Business Banking"/>
    <s v="Syariah Network"/>
    <s v="Syariah Network Sales"/>
    <s v="---"/>
    <s v="Syariah Network Sales Support"/>
    <s v="Syariah Network Sales Support"/>
    <s v="Kantor Fungsional Non Operasional - Menara Sudirman"/>
    <s v="JAKARTA SELATAN"/>
    <s v="Dki Jakarta"/>
    <d v="1995-05-20T00:00:00"/>
    <d v="2017-07-03T00:00:00"/>
    <s v="Female"/>
    <s v="KFNO"/>
    <s v="NESTIA.DARASEPA@CIMBNIAGA.CO.ID"/>
    <s v="D-3"/>
    <n v="3009647"/>
    <s v="EVITA BARLIANA"/>
    <s v="Head of Syariah Network"/>
    <m/>
    <m/>
    <m/>
    <m/>
    <x v="1"/>
    <m/>
    <m/>
    <x v="0"/>
    <n v="0.8"/>
    <x v="0"/>
    <n v="0"/>
    <x v="0"/>
    <n v="0.4"/>
  </r>
  <r>
    <n v="3010827"/>
    <s v="TOMMY ISWAHYUDI"/>
    <s v="U7"/>
    <x v="7"/>
    <s v="Syariah Consumer &amp; Emerging Business Banking"/>
    <s v="Syariah Network"/>
    <s v="Syariah Service &amp; Operations Support - P"/>
    <s v="---"/>
    <s v="Syariah Service &amp; Operations Lead"/>
    <s v="Syariah Service &amp; Operations Lead"/>
    <s v="Kantor Fungsional Non Operasional - Menara Sudirman"/>
    <s v="JAKARTA SELATAN"/>
    <s v="Dki Jakarta"/>
    <d v="1986-01-05T00:00:00"/>
    <d v="2008-03-01T00:00:00"/>
    <s v="Male"/>
    <s v="KFNO"/>
    <s v="TOMMY.ISWAHYUDI@CIMBNIAGA.CO.ID"/>
    <s v="D-3"/>
    <n v="3005957"/>
    <s v="WIJI MURNIYATI"/>
    <s v="Syariah Customer Experience &amp; Service Operation Head"/>
    <m/>
    <m/>
    <m/>
    <m/>
    <x v="1"/>
    <m/>
    <m/>
    <x v="0"/>
    <n v="0"/>
    <x v="0"/>
    <n v="0"/>
    <x v="0"/>
    <n v="0"/>
  </r>
  <r>
    <n v="5364684"/>
    <s v="BAYU KAMAJAYA USHIDA JUBIDO"/>
    <s v="U6"/>
    <x v="7"/>
    <s v="Syariah Consumer &amp; Emerging Business Banking"/>
    <s v="Syariah Network"/>
    <s v="Syariah Service &amp; Operations Support - P"/>
    <s v="Syariah Service &amp; Operations Support"/>
    <s v="Syariah Service &amp; Operations Support Specialist"/>
    <s v="Syariah Service &amp; Operations Support Specialist"/>
    <s v="Kantor Fungsional Non Operasional - Menara Sudirman"/>
    <s v="JAKARTA SELATAN"/>
    <s v="Dki Jakarta"/>
    <d v="1984-06-22T00:00:00"/>
    <d v="2022-03-01T00:00:00"/>
    <s v="Male"/>
    <s v="KFNO"/>
    <s v="Bayu.Jubido@cimbniaga.co.id"/>
    <s v="D-4"/>
    <n v="3010827"/>
    <s v="TOMMY ISWAHYUDI"/>
    <s v="Syariah Service &amp; Operations Lead"/>
    <m/>
    <m/>
    <m/>
    <m/>
    <x v="1"/>
    <m/>
    <m/>
    <x v="1"/>
    <n v="1"/>
    <x v="0"/>
    <n v="0"/>
    <x v="0"/>
    <n v="0.5"/>
  </r>
  <r>
    <n v="3027007"/>
    <s v="RENY VIRNIATI"/>
    <s v="U4"/>
    <x v="7"/>
    <s v="Syariah Consumer &amp; Emerging Business Banking"/>
    <s v="Syariah Risk Control Unit"/>
    <s v="---"/>
    <s v="---"/>
    <s v="Head of Syariah Risk Control Unit"/>
    <s v="Head of Syariah Risk Control Unit"/>
    <s v="Kantor Fungsional Non Operasional - Menara Sudirman"/>
    <s v="JAKARTA SELATAN"/>
    <s v="Dki Jakarta"/>
    <d v="1981-09-21T00:00:00"/>
    <d v="2014-08-15T00:00:00"/>
    <s v="Female"/>
    <s v="KFNO"/>
    <s v="RENY.VIRNIATI@CIMBNIAGA.CO.ID"/>
    <s v="D-2"/>
    <n v="3036422"/>
    <s v="BUNG ALDILLA"/>
    <s v="Chief Syariah Consumer &amp; Emerging Business Banking"/>
    <m/>
    <m/>
    <m/>
    <m/>
    <x v="1"/>
    <m/>
    <m/>
    <x v="0"/>
    <n v="0.75"/>
    <x v="0"/>
    <n v="0"/>
    <x v="0"/>
    <n v="0.375"/>
  </r>
  <r>
    <n v="3022189"/>
    <s v="SHINTA PERWITASARI"/>
    <s v="U6"/>
    <x v="7"/>
    <s v="Syariah Consumer &amp; Emerging Business Banking"/>
    <s v="Syariah Risk Control Unit"/>
    <s v="RCU Syariah Non Network - Jakarta"/>
    <s v="---"/>
    <s v="RCU Syariah Non Network Specialist"/>
    <s v="RCU Syariah Non Network Specialist"/>
    <s v="Kantor Fungsional Non Operasional - Menara Sudirman"/>
    <s v="JAKARTA SELATAN"/>
    <s v="Dki Jakarta"/>
    <d v="1981-06-15T00:00:00"/>
    <d v="2013-03-28T00:00:00"/>
    <s v="Female"/>
    <s v="KFNO"/>
    <s v="SHINTA.PERWITASARI@CIMBNIAGA.CO.ID"/>
    <s v="D-3"/>
    <n v="3027007"/>
    <s v="RENY VIRNIATI"/>
    <s v="Head of Syariah Risk Control Unit"/>
    <m/>
    <m/>
    <m/>
    <m/>
    <x v="1"/>
    <m/>
    <m/>
    <x v="1"/>
    <n v="1"/>
    <x v="0"/>
    <n v="0"/>
    <x v="0"/>
    <n v="0.5"/>
  </r>
  <r>
    <n v="3004196"/>
    <s v="HARIYADI"/>
    <s v="U6"/>
    <x v="7"/>
    <s v="Syariah Consumer &amp; Emerging Business Banking"/>
    <s v="Syariah Risk Control Unit"/>
    <s v="RCU Syariah Network"/>
    <s v="---"/>
    <s v="RCU Syariah Network Head"/>
    <s v="RCU Syariah Network Head"/>
    <s v="Kantor Fungsional Non Operasional - Menara Sudirman"/>
    <s v="JAKARTA SELATAN"/>
    <s v="Dki Jakarta"/>
    <d v="1974-10-02T00:00:00"/>
    <d v="1997-03-24T00:00:00"/>
    <s v="Male"/>
    <s v="KFNO"/>
    <s v="HARIYADI@CIMBNIAGA.CO.ID"/>
    <s v="D-3"/>
    <n v="3027007"/>
    <s v="RENY VIRNIATI"/>
    <s v="Head of Syariah Risk Control Unit"/>
    <m/>
    <m/>
    <m/>
    <m/>
    <x v="1"/>
    <m/>
    <m/>
    <x v="0"/>
    <n v="0.75"/>
    <x v="0"/>
    <n v="0"/>
    <x v="0"/>
    <n v="0.375"/>
  </r>
  <r>
    <n v="3006440"/>
    <s v="AGUNG NUGROHO"/>
    <s v="U8"/>
    <x v="7"/>
    <s v="Syariah Consumer &amp; Emerging Business Banking"/>
    <s v="Syariah Risk Control Unit"/>
    <s v="RCU Syariah Network"/>
    <s v="RCU Syariah Network - Bandung"/>
    <s v="RCU Syariah Network Specialist"/>
    <s v="RCU Syariah Network Specialist"/>
    <s v="KC - Bandung - Asia Afrika - BAA"/>
    <s v="BANDUNG"/>
    <s v="Jawa Barat"/>
    <d v="1980-10-27T00:00:00"/>
    <d v="2004-12-02T00:00:00"/>
    <s v="Male"/>
    <s v="BAA"/>
    <s v="ANUGROHO@CIMBNIAGA.CO.ID"/>
    <s v="D-4"/>
    <n v="3004196"/>
    <s v="HARIYADI"/>
    <s v="RCU Syariah Network Head"/>
    <m/>
    <m/>
    <m/>
    <m/>
    <x v="1"/>
    <m/>
    <m/>
    <x v="0"/>
    <n v="0.05"/>
    <x v="0"/>
    <n v="0"/>
    <x v="0"/>
    <n v="2.5000000000000001E-2"/>
  </r>
  <r>
    <n v="3026243"/>
    <s v="RIDHO"/>
    <s v="U7"/>
    <x v="7"/>
    <s v="Syariah Consumer &amp; Emerging Business Banking"/>
    <s v="Syariah Risk Control Unit"/>
    <s v="RCU Syariah Network"/>
    <s v="RCU Syariah Network - Jakarta"/>
    <s v="RCU Syariah Network Specialist"/>
    <s v="RCU Syariah Network Specialist"/>
    <s v="Kantor Fungsional Non Operasional - Menara Sudirman"/>
    <s v="JAKARTA SELATAN"/>
    <s v="Dki Jakarta"/>
    <d v="1985-02-17T00:00:00"/>
    <d v="2014-05-08T00:00:00"/>
    <s v="Male"/>
    <s v="KFNO"/>
    <s v="RIDHO.RIDHO@CIMBNIAGA.CO.ID"/>
    <s v="D-4"/>
    <n v="3004196"/>
    <s v="HARIYADI"/>
    <s v="RCU Syariah Network Head"/>
    <m/>
    <m/>
    <m/>
    <m/>
    <x v="1"/>
    <m/>
    <m/>
    <x v="0"/>
    <n v="0"/>
    <x v="0"/>
    <n v="0"/>
    <x v="0"/>
    <n v="0"/>
  </r>
  <r>
    <n v="3028922"/>
    <s v="HUSAINI"/>
    <s v="U8"/>
    <x v="7"/>
    <s v="Syariah Consumer &amp; Emerging Business Banking"/>
    <s v="Syariah Risk Control Unit"/>
    <s v="RCU Syariah Network"/>
    <s v="RCU Syariah Network - Medan"/>
    <s v="RCU Syariah Network Specialist"/>
    <s v="RCU Syariah Network Specialist"/>
    <s v="KCS - Ring Road - SMRR"/>
    <s v="MEDAN"/>
    <s v="Sumatera Utara"/>
    <d v="1982-07-21T00:00:00"/>
    <d v="2015-03-16T00:00:00"/>
    <s v="Male"/>
    <s v="SMRR"/>
    <s v="HUSAINI@CIMBNIAGA.CO.ID"/>
    <s v="D-4"/>
    <n v="3004196"/>
    <s v="HARIYADI"/>
    <s v="RCU Syariah Network Head"/>
    <m/>
    <m/>
    <m/>
    <m/>
    <x v="1"/>
    <m/>
    <m/>
    <x v="0"/>
    <n v="0"/>
    <x v="0"/>
    <n v="0"/>
    <x v="0"/>
    <n v="0"/>
  </r>
  <r>
    <n v="3009635"/>
    <s v="DONY HERLAMBANG"/>
    <s v="U8"/>
    <x v="7"/>
    <s v="Syariah Consumer &amp; Emerging Business Banking"/>
    <s v="Syariah Risk Control Unit"/>
    <s v="RCU Syariah Network"/>
    <s v="RCU Syariah Network - Surabaya"/>
    <s v="RCU Syariah Network Specialist"/>
    <s v="RCU Syariah Network Specialist"/>
    <s v="KCS - Surabaya - Darmo - SSBY"/>
    <s v="SURABAYA"/>
    <s v="Jawa Timur"/>
    <d v="1978-01-31T00:00:00"/>
    <d v="2008-01-01T00:00:00"/>
    <s v="Male"/>
    <s v="SSBY"/>
    <s v="DONNY.HERLAMBANG@CIMBNIAGA.CO.ID"/>
    <s v="D-4"/>
    <n v="3004196"/>
    <s v="HARIYADI"/>
    <s v="RCU Syariah Network Head"/>
    <m/>
    <m/>
    <m/>
    <m/>
    <x v="1"/>
    <m/>
    <m/>
    <x v="0"/>
    <n v="0.55000000000000004"/>
    <x v="0"/>
    <n v="0"/>
    <x v="0"/>
    <n v="0.27500000000000002"/>
  </r>
  <r>
    <n v="3036431"/>
    <s v="ANDI IRAWAN DALIMUNTHE"/>
    <s v="U3"/>
    <x v="7"/>
    <s v="Syariah Human Resources"/>
    <s v="---"/>
    <s v="---"/>
    <s v="---"/>
    <s v="Head of Syariah Human Resources"/>
    <s v="Head of Syariah Human Resources"/>
    <s v="Kantor Fungsional Non Operasional - Menara Sudirman"/>
    <s v="JAKARTA SELATAN"/>
    <s v="Dki Jakarta"/>
    <d v="1981-11-12T00:00:00"/>
    <d v="2018-10-01T00:00:00"/>
    <s v="Male"/>
    <s v="KFNO"/>
    <s v="ANDI.DALIMUNTHE@CIMBNIAGA.CO.ID"/>
    <s v="D-1"/>
    <n v="3002269"/>
    <s v="PANDJI PRATAMA DJAJANEGARA"/>
    <s v="Syariah Banking Director"/>
    <m/>
    <m/>
    <m/>
    <m/>
    <x v="1"/>
    <m/>
    <m/>
    <x v="0"/>
    <n v="0"/>
    <x v="0"/>
    <n v="0"/>
    <x v="0"/>
    <n v="0"/>
  </r>
  <r>
    <n v="3039853"/>
    <s v="FELANIA APRILINI"/>
    <s v="U5"/>
    <x v="7"/>
    <s v="Syariah Human Resources"/>
    <s v="Syariah Human Resources - Kantor Pusat"/>
    <s v="---"/>
    <s v="---"/>
    <s v="Syariah HR Partner"/>
    <s v="Syariah HR Partner"/>
    <s v="Kantor Fungsional Non Operasional - Menara Sudirman"/>
    <s v="JAKARTA SELATAN"/>
    <s v="Dki Jakarta"/>
    <d v="1985-04-16T00:00:00"/>
    <d v="2019-12-11T00:00:00"/>
    <s v="Female"/>
    <s v="KFNO"/>
    <s v="FELANIA.APRILINI@CIMBNIAGA.CO.ID"/>
    <s v="D-2"/>
    <n v="3036431"/>
    <s v="ANDI IRAWAN DALIMUNTHE"/>
    <s v="Head of Syariah Human Resources"/>
    <m/>
    <m/>
    <m/>
    <m/>
    <x v="1"/>
    <m/>
    <m/>
    <x v="0"/>
    <n v="0.6"/>
    <x v="0"/>
    <n v="0"/>
    <x v="0"/>
    <n v="0.3"/>
  </r>
  <r>
    <n v="3013412"/>
    <s v="REZA DWI WARDHANA"/>
    <s v="U6"/>
    <x v="7"/>
    <s v="Syariah Human Resources"/>
    <s v="Syariah Human Resources - Network"/>
    <s v="---"/>
    <s v="---"/>
    <s v="Syariah HR Partner"/>
    <s v="Syariah HR Partner"/>
    <s v="Kantor Fungsional Non Operasional - Menara Sudirman"/>
    <s v="JAKARTA SELATAN"/>
    <s v="Dki Jakarta"/>
    <d v="1987-02-23T00:00:00"/>
    <d v="2010-06-02T00:00:00"/>
    <s v="Male"/>
    <s v="KFNO"/>
    <s v="REZA.WARDHANA@CIMBNIAGA.CO.ID"/>
    <s v="D-2"/>
    <n v="3036431"/>
    <s v="ANDI IRAWAN DALIMUNTHE"/>
    <s v="Head of Syariah Human Resources"/>
    <m/>
    <m/>
    <m/>
    <m/>
    <x v="1"/>
    <m/>
    <m/>
    <x v="0"/>
    <n v="0"/>
    <x v="0"/>
    <n v="0"/>
    <x v="0"/>
    <n v="0"/>
  </r>
  <r>
    <n v="5383691"/>
    <s v="M FACHRAN MUDA FADILLAH SIREGAR"/>
    <s v="U9"/>
    <x v="7"/>
    <s v="Syariah Human Resources"/>
    <s v="Syariah TA"/>
    <s v="---"/>
    <s v="---"/>
    <s v="Syariah TA Specialist"/>
    <s v="Syariah TA Specialist"/>
    <s v="Kantor Fungsional Non Operasional - Menara Sudirman"/>
    <s v="JAKARTA SELATAN"/>
    <s v="Dki Jakarta"/>
    <d v="1999-06-29T00:00:00"/>
    <d v="2023-01-30T00:00:00"/>
    <s v="Male"/>
    <s v="KFNO"/>
    <s v="M.Siregar@cimbniaga.co.id"/>
    <s v="D-2"/>
    <n v="3036431"/>
    <s v="ANDI IRAWAN DALIMUNTHE"/>
    <s v="Head of Syariah Human Resources"/>
    <m/>
    <m/>
    <m/>
    <m/>
    <x v="1"/>
    <m/>
    <m/>
    <x v="0"/>
    <n v="0"/>
    <x v="0"/>
    <n v="0"/>
    <x v="0"/>
    <n v="0"/>
  </r>
  <r>
    <n v="3015006"/>
    <s v="DENZIA ELVINTIEGO"/>
    <s v="U4"/>
    <x v="7"/>
    <s v="Syariah Internal Audit"/>
    <s v="---"/>
    <s v="---"/>
    <s v="---"/>
    <s v="Head of Syariah Internal Audit"/>
    <s v="Head of Syariah Internal Audit"/>
    <s v="Kantor Fungsional Non Operasional - Menara Sudirman"/>
    <s v="JAKARTA SELATAN"/>
    <s v="Dki Jakarta"/>
    <d v="1981-02-28T00:00:00"/>
    <d v="2011-01-03T00:00:00"/>
    <s v="Male"/>
    <s v="KFNO"/>
    <s v="DENZIA.ELVINTIEGO@CIMBNIAGA.CO.ID"/>
    <s v="D-1"/>
    <n v="3002269"/>
    <s v="PANDJI PRATAMA DJAJANEGARA"/>
    <s v="Syariah Banking Director"/>
    <m/>
    <m/>
    <m/>
    <m/>
    <x v="1"/>
    <m/>
    <m/>
    <x v="0"/>
    <n v="0"/>
    <x v="0"/>
    <n v="0"/>
    <x v="0"/>
    <n v="0"/>
  </r>
  <r>
    <n v="3019433"/>
    <s v="RUCHIYAT EKA SAPUTRA"/>
    <s v="U5"/>
    <x v="7"/>
    <s v="Syariah Internal Audit"/>
    <s v="Auditor - Syariah"/>
    <s v="---"/>
    <s v="---"/>
    <s v="Syariah Auditor"/>
    <s v="Syariah Auditor"/>
    <s v="Kantor Fungsional Non Operasional - Menara Sudirman"/>
    <s v="JAKARTA SELATAN"/>
    <s v="Dki Jakarta"/>
    <d v="1983-10-16T00:00:00"/>
    <d v="2012-07-09T00:00:00"/>
    <s v="Male"/>
    <s v="KFNO"/>
    <s v="RUCHIYAT.EKA@CIMBNIAGA.CO.ID"/>
    <s v="D-2"/>
    <n v="3015006"/>
    <s v="DENZIA ELVINTIEGO"/>
    <s v="Head of Syariah Internal Audit"/>
    <m/>
    <m/>
    <m/>
    <m/>
    <x v="1"/>
    <m/>
    <m/>
    <x v="0"/>
    <n v="0.5"/>
    <x v="0"/>
    <n v="0"/>
    <x v="0"/>
    <n v="0.25"/>
  </r>
  <r>
    <n v="3009755"/>
    <s v="NURPATRIA SUMIRAT"/>
    <s v="U3"/>
    <x v="7"/>
    <s v="Syariah Risk Management"/>
    <s v="---"/>
    <s v="---"/>
    <s v="---"/>
    <s v="Head of Syariah Risk Management"/>
    <s v="Head of Syariah Risk Management"/>
    <s v="Kantor Fungsional Non Operasional - Menara Sudirman"/>
    <s v="JAKARTA SELATAN"/>
    <s v="Dki Jakarta"/>
    <d v="1971-07-31T00:00:00"/>
    <d v="2007-03-12T00:00:00"/>
    <s v="Male"/>
    <s v="KFNO"/>
    <s v="NSUMIRAT@CIMBNIAGA.CO.ID"/>
    <s v="D-1"/>
    <n v="3002269"/>
    <s v="PANDJI PRATAMA DJAJANEGARA"/>
    <s v="Syariah Banking Director"/>
    <m/>
    <m/>
    <m/>
    <m/>
    <x v="1"/>
    <m/>
    <m/>
    <x v="0"/>
    <n v="0.25"/>
    <x v="0"/>
    <n v="0"/>
    <x v="0"/>
    <n v="0.125"/>
  </r>
  <r>
    <n v="3041332"/>
    <s v="MARINA GARDENIA"/>
    <s v="U4"/>
    <x v="7"/>
    <s v="Syariah Risk Management"/>
    <s v="Syariah Asset Liability Management Risk"/>
    <s v="---"/>
    <s v="---"/>
    <s v="Syariah Asset Liability Management Risk Specialist"/>
    <s v="Syariah Asset Liability Management Risk Specialist"/>
    <s v="Kantor Fungsional Non Operasional - Menara Sudirman"/>
    <s v="JAKARTA SELATAN"/>
    <s v="Dki Jakarta"/>
    <d v="1983-03-04T00:00:00"/>
    <d v="2020-06-26T00:00:00"/>
    <s v="Female"/>
    <s v="KFNO"/>
    <s v="MARINA.GARDENIA@CIMBNIAGA.CO.ID"/>
    <s v="D-2"/>
    <n v="3009755"/>
    <s v="NURPATRIA SUMIRAT"/>
    <s v="Head of Syariah Risk Management"/>
    <m/>
    <m/>
    <m/>
    <m/>
    <x v="1"/>
    <m/>
    <m/>
    <x v="0"/>
    <n v="0"/>
    <x v="0"/>
    <n v="0"/>
    <x v="0"/>
    <n v="0"/>
  </r>
  <r>
    <n v="5601671"/>
    <s v="ANDIKA NURDIANSYAH"/>
    <s v="U5"/>
    <x v="7"/>
    <s v="Syariah Risk Management"/>
    <s v="Syariah Enterprise Risk"/>
    <s v="---"/>
    <s v="---"/>
    <s v="Syariah Enterprise Risk Specialist"/>
    <s v="Syariah Enterprise Risk Specialist"/>
    <s v="Kantor Fungsional Non Operasional - Menara Sudirman"/>
    <s v="JAKARTA SELATAN"/>
    <s v="Dki Jakarta"/>
    <d v="1984-12-28T00:00:00"/>
    <d v="2025-11-17T00:00:00"/>
    <s v="Male"/>
    <s v="KFNO"/>
    <s v="andika.nurdiansyah@cimbniaga.co.id"/>
    <s v="D-2"/>
    <n v="3009755"/>
    <s v="NURPATRIA SUMIRAT"/>
    <s v="Head of Syariah Risk Management"/>
    <m/>
    <m/>
    <m/>
    <m/>
    <x v="1"/>
    <m/>
    <m/>
    <x v="0"/>
    <n v="0"/>
    <x v="1"/>
    <e v="#N/A"/>
    <x v="1"/>
    <e v="#N/A"/>
  </r>
  <r>
    <n v="3028056"/>
    <s v="MARISSA NUR ESKANALUWA"/>
    <s v="U6"/>
    <x v="7"/>
    <s v="Syariah Risk Management"/>
    <s v="Syariah Financing Risk"/>
    <s v="---"/>
    <s v="---"/>
    <s v="Syariah Financing Risk Specialist"/>
    <s v="Syariah Financing Risk Specialist"/>
    <s v="Kantor Fungsional Non Operasional - Menara Sudirman"/>
    <s v="JAKARTA SELATAN"/>
    <s v="Dki Jakarta"/>
    <d v="1987-03-10T00:00:00"/>
    <d v="2015-01-06T00:00:00"/>
    <s v="Female"/>
    <s v="KFNO"/>
    <s v="MARISSA.ESKANALUWA@CIMBNIAGA.CO.ID"/>
    <s v="D-2"/>
    <n v="3009755"/>
    <s v="NURPATRIA SUMIRAT"/>
    <s v="Head of Syariah Risk Management"/>
    <m/>
    <m/>
    <m/>
    <m/>
    <x v="1"/>
    <m/>
    <m/>
    <x v="0"/>
    <n v="0.1"/>
    <x v="0"/>
    <n v="0"/>
    <x v="0"/>
    <n v="0.05"/>
  </r>
  <r>
    <n v="5393839"/>
    <s v="ADY SURYAWIJAYA YATIM"/>
    <s v="U3"/>
    <x v="7"/>
    <s v="Syariah Wholesale Banking, Strategy &amp; Finance"/>
    <s v="Syariah Business Banking"/>
    <s v="Syariah Business Banking D3 - COMBA"/>
    <s v="---"/>
    <s v="Syariah Business Banking Head"/>
    <s v="Syariah Business Banking Head"/>
    <s v="Kantor Fungsional Non Operasional - Menara Sudirman"/>
    <s v="JAKARTA SELATAN"/>
    <s v="Dki Jakarta"/>
    <d v="1972-03-11T00:00:00"/>
    <d v="2023-08-01T00:00:00"/>
    <s v="Male"/>
    <s v="KFNO"/>
    <s v="Ady.Yatim@cimbniaga.co.id"/>
    <s v="D-3"/>
    <n v="5601870"/>
    <s v="HERWIN BUSTAMAN"/>
    <s v="Head of Syariah Business Banking"/>
    <m/>
    <m/>
    <m/>
    <m/>
    <x v="1"/>
    <m/>
    <m/>
    <x v="0"/>
    <n v="0"/>
    <x v="0"/>
    <n v="0"/>
    <x v="0"/>
    <n v="0"/>
  </r>
  <r>
    <n v="3009343"/>
    <s v="AHMAD PURBAYA"/>
    <s v="U4"/>
    <x v="7"/>
    <s v="Syariah Wholesale Banking, Strategy &amp; Finance"/>
    <s v="Syariah Business Banking"/>
    <s v="Syariah Business Banking Client Service D3"/>
    <s v="---"/>
    <s v="Syariah Business Banking Client Service Head"/>
    <s v="Syariah Business Banking Client Service Head"/>
    <s v="Kantor Fungsional Non Operasional - Menara Sudirman"/>
    <s v="JAKARTA SELATAN"/>
    <s v="Dki Jakarta"/>
    <d v="1981-11-16T00:00:00"/>
    <d v="2007-07-11T00:00:00"/>
    <s v="Male"/>
    <s v="KFNO"/>
    <s v="AHMAD.PURBAYA@CIMBNIAGA.CO.ID"/>
    <s v="D-3"/>
    <n v="5601870"/>
    <s v="HERWIN BUSTAMAN"/>
    <s v="Head of Syariah Business Banking"/>
    <m/>
    <m/>
    <m/>
    <m/>
    <x v="1"/>
    <m/>
    <m/>
    <x v="0"/>
    <n v="0"/>
    <x v="0"/>
    <n v="0"/>
    <x v="0"/>
    <n v="0"/>
  </r>
  <r>
    <n v="3006719"/>
    <s v="RINI KURNIASARI"/>
    <s v="U6"/>
    <x v="7"/>
    <s v="Syariah Wholesale Banking, Strategy &amp; Finance"/>
    <s v="Syariah Business Banking"/>
    <s v="Syariah Business Banking Client Service D3"/>
    <s v="Syariah Business Banking Client Service D4"/>
    <s v="Syariah Business Banking Client Service Specialist"/>
    <s v="Syariah Business Banking Client Service Specialist"/>
    <s v="Kantor Fungsional Non Operasional - Menara Sudirman"/>
    <s v="JAKARTA SELATAN"/>
    <s v="Dki Jakarta"/>
    <d v="1981-06-01T00:00:00"/>
    <d v="2005-03-19T00:00:00"/>
    <s v="Female"/>
    <s v="KFNO"/>
    <s v="RINI.KURNIASARI@CIMBNIAGA.CO.ID"/>
    <s v="D-4"/>
    <n v="3009343"/>
    <s v="AHMAD PURBAYA"/>
    <s v="Syariah Business Banking Client Service Head"/>
    <m/>
    <m/>
    <m/>
    <m/>
    <x v="1"/>
    <m/>
    <m/>
    <x v="0"/>
    <n v="0"/>
    <x v="0"/>
    <n v="0"/>
    <x v="0"/>
    <n v="0"/>
  </r>
  <r>
    <n v="3006984"/>
    <s v="PUJIADI WIDODO"/>
    <s v="U6"/>
    <x v="7"/>
    <s v="Syariah Wholesale Banking, Strategy &amp; Finance"/>
    <s v="Syariah Business Banking"/>
    <s v="Syariah Business Banking Client Service D3"/>
    <s v="Syariah Business Banking Client Service D4"/>
    <s v="Syariah Business Banking Client Service Specialist"/>
    <s v="Syariah Business Banking Client Service Specialist"/>
    <s v="Kantor Fungsional Non Operasional - Menara Sudirman"/>
    <s v="JAKARTA SELATAN"/>
    <s v="Dki Jakarta"/>
    <d v="1980-03-13T00:00:00"/>
    <d v="2005-06-21T00:00:00"/>
    <s v="Male"/>
    <s v="KFNO"/>
    <s v="PUJIADI.WIDODO@CIMBNIAGA.CO.ID"/>
    <s v="D-4"/>
    <n v="3009343"/>
    <s v="AHMAD PURBAYA"/>
    <s v="Syariah Business Banking Client Service Head"/>
    <m/>
    <m/>
    <m/>
    <m/>
    <x v="1"/>
    <m/>
    <m/>
    <x v="0"/>
    <n v="0.35"/>
    <x v="0"/>
    <n v="0"/>
    <x v="0"/>
    <n v="0.17499999999999999"/>
  </r>
  <r>
    <n v="3032270"/>
    <s v="YANOMAN FERNANDO PURBA"/>
    <s v="U7"/>
    <x v="7"/>
    <s v="Syariah Wholesale Banking, Strategy &amp; Finance"/>
    <s v="Syariah Business Banking"/>
    <s v="Syariah Business Banking Client Service D3"/>
    <s v="Syariah Business Banking Client Service D4"/>
    <s v="Syariah Business Banking Client Service Specialist"/>
    <s v="Syariah Business Banking Client Service Specialist"/>
    <s v="Kantor Fungsional Non Operasional - Menara Sudirman"/>
    <s v="JAKARTA SELATAN"/>
    <s v="Dki Jakarta"/>
    <d v="1990-12-10T00:00:00"/>
    <d v="2016-11-21T00:00:00"/>
    <s v="Male"/>
    <s v="KFNO"/>
    <s v="YANOMAN.PURBA@CIMBNIAGA.CO.ID"/>
    <s v="D-4"/>
    <n v="3009343"/>
    <s v="AHMAD PURBAYA"/>
    <s v="Syariah Business Banking Client Service Head"/>
    <m/>
    <m/>
    <m/>
    <m/>
    <x v="1"/>
    <m/>
    <m/>
    <x v="0"/>
    <n v="0.35"/>
    <x v="0"/>
    <n v="0"/>
    <x v="0"/>
    <n v="0.17499999999999999"/>
  </r>
  <r>
    <n v="5601184"/>
    <s v="DUTY CINDYANA PARAMITA"/>
    <s v="U7"/>
    <x v="7"/>
    <s v="Syariah Wholesale Banking, Strategy &amp; Finance"/>
    <s v="Syariah Business Banking"/>
    <s v="Syariah Business Banking Client Service D3"/>
    <s v="Syariah Business Banking Client Service D4"/>
    <s v="Syariah Business Banking Client Service Specialist"/>
    <s v="Syariah Business Banking Client Service Specialist"/>
    <s v="Kantor Fungsional Non Operasional - Menara Sudirman"/>
    <s v="JAKARTA SELATAN"/>
    <s v="Dki Jakarta"/>
    <d v="1986-03-23T00:00:00"/>
    <d v="2025-09-08T00:00:00"/>
    <s v="Female"/>
    <s v="KFNO"/>
    <s v="duty.paramita@cimbniaga.co.id"/>
    <s v="D-4"/>
    <n v="3009343"/>
    <s v="AHMAD PURBAYA"/>
    <s v="Syariah Business Banking Client Service Head"/>
    <m/>
    <m/>
    <m/>
    <m/>
    <x v="1"/>
    <m/>
    <m/>
    <x v="0"/>
    <n v="0.7"/>
    <x v="0"/>
    <n v="0"/>
    <x v="0"/>
    <n v="0.35"/>
  </r>
  <r>
    <n v="3005973"/>
    <s v="ARIMBI PRIATI HERMUNINGGAR"/>
    <s v="U4"/>
    <x v="7"/>
    <s v="Syariah Wholesale Banking, Strategy &amp; Finance"/>
    <s v="Syariah Business Banking"/>
    <s v="Syariah Business Banking D3 - COMBA"/>
    <s v="Syariah Business Banking D4 - COMBA"/>
    <s v="Syariah Business Banking Specialist"/>
    <s v="Syariah Business Banking Specialist"/>
    <s v="Kantor Fungsional Non Operasional - Menara Sudirman"/>
    <s v="JAKARTA SELATAN"/>
    <s v="Dki Jakarta"/>
    <d v="1977-08-11T00:00:00"/>
    <d v="2003-12-22T00:00:00"/>
    <s v="Female"/>
    <s v="KFNO"/>
    <s v="ARIMBI@CIMBNIAGA.CO.ID"/>
    <s v="D-4"/>
    <n v="5393839"/>
    <s v="ADY SURYAWIJAYA YATIM"/>
    <s v="Syariah Business Banking Head - COMBA"/>
    <m/>
    <m/>
    <m/>
    <m/>
    <x v="1"/>
    <m/>
    <m/>
    <x v="0"/>
    <n v="0"/>
    <x v="0"/>
    <n v="0"/>
    <x v="0"/>
    <n v="0"/>
  </r>
  <r>
    <n v="3023406"/>
    <s v="MUQTADIR"/>
    <s v="U5"/>
    <x v="7"/>
    <s v="Syariah Wholesale Banking, Strategy &amp; Finance"/>
    <s v="Syariah Business Banking"/>
    <s v="Syariah Business Banking D3 - COMBA"/>
    <s v="Syariah Business Banking D4 - COMBA"/>
    <s v="Syariah Business Banking Specialist"/>
    <s v="Syariah Business Banking Specialist"/>
    <s v="Kantor Fungsional Non Operasional - Menara Sudirman"/>
    <s v="JAKARTA SELATAN"/>
    <s v="Dki Jakarta"/>
    <d v="1980-05-12T00:00:00"/>
    <d v="2013-07-01T00:00:00"/>
    <s v="Male"/>
    <s v="KFNO"/>
    <s v="MUQTADIR@CIMBNIAGA.CO.ID"/>
    <s v="D-4"/>
    <n v="5393839"/>
    <s v="ADY SURYAWIJAYA YATIM"/>
    <s v="Syariah Business Banking Head - COMBA"/>
    <m/>
    <m/>
    <m/>
    <m/>
    <x v="1"/>
    <m/>
    <m/>
    <x v="0"/>
    <n v="0"/>
    <x v="0"/>
    <n v="0"/>
    <x v="0"/>
    <n v="0"/>
  </r>
  <r>
    <n v="5403785"/>
    <s v="KEMAS ENDI ARIO KUSUMO"/>
    <s v="U5"/>
    <x v="7"/>
    <s v="Syariah Wholesale Banking, Strategy &amp; Finance"/>
    <s v="Syariah Business Banking"/>
    <s v="Syariah Business Banking D3 - COMBA"/>
    <s v="Syariah Business Banking D4 - COMBA"/>
    <s v="Syariah Business Banking Specialist"/>
    <s v="Syariah Business Banking Specialist"/>
    <s v="Kantor Fungsional Non Operasional - Menara Sudirman"/>
    <s v="JAKARTA SELATAN"/>
    <s v="Dki Jakarta"/>
    <d v="1987-05-20T00:00:00"/>
    <d v="2024-02-15T00:00:00"/>
    <s v="Male"/>
    <s v="KFNO"/>
    <s v="kemas.kusumo@cimbniaga.co.id"/>
    <s v="D-4"/>
    <n v="5393839"/>
    <s v="ADY SURYAWIJAYA YATIM"/>
    <s v="Syariah Business Banking Head - COMBA"/>
    <m/>
    <m/>
    <m/>
    <m/>
    <x v="1"/>
    <m/>
    <m/>
    <x v="0"/>
    <n v="0.7"/>
    <x v="0"/>
    <n v="0"/>
    <x v="0"/>
    <n v="0.35"/>
  </r>
  <r>
    <n v="3008787"/>
    <s v="FIRDAUS GHALBA"/>
    <s v="U5"/>
    <x v="7"/>
    <s v="Syariah Wholesale Banking, Strategy &amp; Finance"/>
    <s v="Syariah Business Banking"/>
    <s v="Syariah Business Banking D3 - COMBA"/>
    <s v="Syariah Business Banking D4 - COMBA"/>
    <s v="Syariah Business Banking Specialist"/>
    <s v="Syariah Business Banking Specialist"/>
    <s v="Kantor Fungsional Non Operasional - Menara Sudirman"/>
    <s v="JAKARTA SELATAN"/>
    <s v="Dki Jakarta"/>
    <d v="1982-07-04T00:00:00"/>
    <d v="2007-02-07T00:00:00"/>
    <s v="Male"/>
    <s v="KFNO"/>
    <s v="FIRDAUS.GHALBA@CIMBNIAGA.CO.ID"/>
    <s v="D-4"/>
    <n v="5393839"/>
    <s v="ADY SURYAWIJAYA YATIM"/>
    <s v="Syariah Business Banking Head - COMBA"/>
    <m/>
    <m/>
    <m/>
    <m/>
    <x v="1"/>
    <m/>
    <m/>
    <x v="0"/>
    <n v="0"/>
    <x v="0"/>
    <n v="0"/>
    <x v="0"/>
    <n v="0"/>
  </r>
  <r>
    <n v="3036365"/>
    <s v="DITA SEPTIANA DEWI"/>
    <s v="U6"/>
    <x v="7"/>
    <s v="Syariah Wholesale Banking, Strategy &amp; Finance"/>
    <s v="Syariah Business Banking"/>
    <s v="Syariah Business Banking D3 - COMBA"/>
    <s v="Syariah Business Banking D4 - COMBA"/>
    <s v="Syariah Business Banking Specialist"/>
    <s v="Syariah Business Banking Specialist"/>
    <s v="Kantor Fungsional Non Operasional - Menara Sudirman"/>
    <s v="JAKARTA SELATAN"/>
    <s v="Dki Jakarta"/>
    <d v="1986-09-16T00:00:00"/>
    <d v="2018-09-17T00:00:00"/>
    <s v="Female"/>
    <s v="KFNO"/>
    <s v="DITA.DEWI2@CIMBNIAGA.CO.ID"/>
    <s v="D-4"/>
    <n v="5393839"/>
    <s v="ADY SURYAWIJAYA YATIM"/>
    <s v="Syariah Business Banking Head - COMBA"/>
    <m/>
    <m/>
    <m/>
    <m/>
    <x v="1"/>
    <m/>
    <m/>
    <x v="0"/>
    <n v="0"/>
    <x v="0"/>
    <n v="0"/>
    <x v="0"/>
    <n v="0"/>
  </r>
  <r>
    <n v="3033187"/>
    <s v="TONY HARTONO"/>
    <s v="U4"/>
    <x v="7"/>
    <s v="Syariah Wholesale Banking, Strategy &amp; Finance"/>
    <s v="Syariah Business Banking"/>
    <s v="Syariah Business Banking D3 - COMBA"/>
    <s v="Syariah Business Banking D4 - COMBA - 2"/>
    <s v="Syariah Business Banking Specialist"/>
    <s v="Syariah Business Banking Specialist"/>
    <s v="Kantor Fungsional Non Operasional - Menara Sudirman"/>
    <s v="JAKARTA SELATAN"/>
    <s v="Dki Jakarta"/>
    <d v="1979-07-03T00:00:00"/>
    <d v="2017-03-21T00:00:00"/>
    <s v="Male"/>
    <s v="KFNO"/>
    <s v="TONY.HARTONO@CIMBNIAGA.CO.ID"/>
    <s v="D-4"/>
    <n v="5393839"/>
    <s v="ADY SURYAWIJAYA YATIM"/>
    <s v="Syariah Business Banking Head - COMBA"/>
    <m/>
    <m/>
    <m/>
    <m/>
    <x v="1"/>
    <m/>
    <m/>
    <x v="0"/>
    <n v="0"/>
    <x v="0"/>
    <n v="0"/>
    <x v="0"/>
    <n v="0"/>
  </r>
  <r>
    <n v="3012896"/>
    <s v="RIKI ANDRIKO"/>
    <s v="U4"/>
    <x v="7"/>
    <s v="Syariah Wholesale Banking, Strategy &amp; Finance"/>
    <s v="Syariah Business Banking"/>
    <s v="Syariah Business Banking D3 - Corporate Banking &amp; FI"/>
    <s v="---"/>
    <s v="Syariah Business Banking Head"/>
    <s v="Syariah Business Banking Head"/>
    <s v="Kantor Fungsional Non Operasional - Menara Sudirman"/>
    <s v="JAKARTA SELATAN"/>
    <s v="Dki Jakarta"/>
    <d v="1976-03-30T00:00:00"/>
    <d v="2010-01-14T00:00:00"/>
    <s v="Male"/>
    <s v="KFNO"/>
    <s v="RIKI.ANDRIKO@CIMBNIAGA.CO.ID"/>
    <s v="D-3"/>
    <n v="5601870"/>
    <s v="HERWIN BUSTAMAN"/>
    <s v="Head of Syariah Business Banking"/>
    <m/>
    <m/>
    <m/>
    <m/>
    <x v="1"/>
    <m/>
    <m/>
    <x v="0"/>
    <n v="0.5"/>
    <x v="0"/>
    <n v="0"/>
    <x v="0"/>
    <n v="0.25"/>
  </r>
  <r>
    <n v="3015996"/>
    <s v="INDRA DESTRIYANA"/>
    <s v="U4"/>
    <x v="7"/>
    <s v="Syariah Wholesale Banking, Strategy &amp; Finance"/>
    <s v="Syariah Business Banking"/>
    <s v="Syariah Business Banking D3 - Corporate Banking &amp; FI"/>
    <s v="Syariah Business Banking D4 - Corporate Banking &amp; FI"/>
    <s v="Syariah Business Banking Specialist"/>
    <s v="Syariah Business Banking Specialist"/>
    <s v="Kantor Fungsional Non Operasional - Menara Sudirman"/>
    <n v="0"/>
    <s v="MANAGEMEN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0"/>
    <n v="0"/>
    <x v="0"/>
    <n v="0"/>
  </r>
  <r>
    <n v="3018199"/>
    <s v="SIGIT SOERYA PUTRA"/>
    <s v="U4"/>
    <x v="7"/>
    <s v="Syariah Wholesale Banking, Strategy &amp; Finance"/>
    <s v="Syariah Business Banking"/>
    <s v="Syariah Business Banking D3 - Corporate Banking &amp; FI"/>
    <s v="Syariah Business Banking D4 - Corporate Banking &amp; FI"/>
    <s v="Syariah Business Banking Specialist"/>
    <s v="Syariah Business Banking Specialist"/>
    <s v="Kantor Fungsional Non Operasional - Menara Sudirman"/>
    <s v="JAKARTA SELATAN"/>
    <s v="Dki Jakarta"/>
    <d v="1983-06-20T00:00:00"/>
    <d v="2012-02-10T00:00:00"/>
    <s v="Male"/>
    <s v="KFNO"/>
    <s v="SIGIT.SOERYA@CIMBNIAGA.CO.ID"/>
    <s v="D-4"/>
    <n v="3012896"/>
    <s v="RIKI ANDRIKO"/>
    <s v="Syariah Business Banking Head - Corporate Banking &amp; FI"/>
    <m/>
    <m/>
    <m/>
    <m/>
    <x v="1"/>
    <m/>
    <m/>
    <x v="0"/>
    <n v="0.65"/>
    <x v="0"/>
    <n v="0"/>
    <x v="0"/>
    <n v="0.32500000000000001"/>
  </r>
  <r>
    <n v="3018584"/>
    <s v="LULUK RINA MUTHIATI"/>
    <s v="U4"/>
    <x v="7"/>
    <s v="Syariah Wholesale Banking, Strategy &amp; Finance"/>
    <s v="Syariah Business Banking"/>
    <s v="Syariah Business Banking D3 - Corporate Banking &amp; FI"/>
    <s v="Syariah Business Banking D4 - Corporate Banking &amp; FI"/>
    <s v="Syariah Business Banking Specialist"/>
    <s v="Syariah Business Banking Specialist"/>
    <s v="Kantor Fungsional Non Operasional - Menara Sudirman"/>
    <s v="JAKARTA SELATAN"/>
    <s v="Dki Jakarta"/>
    <d v="1982-06-12T00:00:00"/>
    <d v="2012-04-04T00:00:00"/>
    <s v="Female"/>
    <s v="KFNO"/>
    <s v="LULUK.MUTHIATI@CIMBNIAGA.CO.ID"/>
    <s v="D-4"/>
    <n v="3012896"/>
    <s v="RIKI ANDRIKO"/>
    <s v="Syariah Business Banking Head - Corporate Banking &amp; FI"/>
    <m/>
    <m/>
    <m/>
    <m/>
    <x v="1"/>
    <m/>
    <m/>
    <x v="1"/>
    <n v="1"/>
    <x v="0"/>
    <n v="0"/>
    <x v="0"/>
    <n v="0.5"/>
  </r>
  <r>
    <n v="5419457"/>
    <s v="VENIA REZKIETA DEWI"/>
    <s v="U6"/>
    <x v="7"/>
    <s v="Syariah Wholesale Banking, Strategy &amp; Finance"/>
    <s v="Syariah Business Banking"/>
    <s v="Syariah Business Banking D3 - Corporate Banking &amp; FI"/>
    <s v="Syariah Business Banking D4 - Corporate Banking &amp; FI"/>
    <s v="Syariah Business Banking Specialist"/>
    <s v="Syariah Business Banking Specialist"/>
    <s v="Kantor Fungsional Non Operasional - Menara Sudirman"/>
    <s v="JAKARTA SELATAN"/>
    <s v="Dki Jakarta"/>
    <d v="1999-04-06T00:00:00"/>
    <d v="2024-12-30T00:00:00"/>
    <s v="Female"/>
    <s v="KFNO"/>
    <s v="venia.dewi@cimbniaga.co.id"/>
    <s v="D-4"/>
    <n v="3012896"/>
    <s v="RIKI ANDRIKO"/>
    <s v="Syariah Business Banking Head - Corporate Banking &amp; FI"/>
    <m/>
    <m/>
    <m/>
    <m/>
    <x v="1"/>
    <m/>
    <m/>
    <x v="0"/>
    <n v="0"/>
    <x v="0"/>
    <n v="0"/>
    <x v="0"/>
    <n v="0"/>
  </r>
  <r>
    <n v="5320999"/>
    <s v="RULLY RAHADIAN PAHLEVY"/>
    <s v="U4"/>
    <x v="7"/>
    <s v="Syariah Wholesale Banking, Strategy &amp; Finance"/>
    <s v="Syariah Business Banking"/>
    <s v="Syariah Business Banking Product &amp; Business Development"/>
    <s v="---"/>
    <s v="Syariah Business Banking Product &amp; Business Development Head"/>
    <s v="Syariah Business Banking Product &amp; Business Development Head"/>
    <s v="Kantor Fungsional Non Operasional - Menara Sudirman"/>
    <s v="JAKARTA SELATAN"/>
    <s v="Dki Jakarta"/>
    <d v="1975-06-21T00:00:00"/>
    <d v="2021-07-12T00:00:00"/>
    <s v="Male"/>
    <s v="KFNO"/>
    <s v="Rully.Pahlevy@cimbniaga.co.id"/>
    <s v="D-3"/>
    <n v="5601870"/>
    <s v="HERWIN BUSTAMAN"/>
    <s v="Head of Syariah Business Banking"/>
    <m/>
    <m/>
    <m/>
    <m/>
    <x v="1"/>
    <m/>
    <m/>
    <x v="0"/>
    <n v="0"/>
    <x v="0"/>
    <n v="0"/>
    <x v="0"/>
    <n v="0"/>
  </r>
  <r>
    <n v="3030465"/>
    <s v="SITI MAESYAROH"/>
    <s v="U6"/>
    <x v="7"/>
    <s v="Syariah Wholesale Banking, Strategy &amp; Finance"/>
    <s v="Syariah Business Banking"/>
    <s v="Syariah Business Banking Product &amp; Business Development"/>
    <s v="Business Banking Product &amp; Business Development - Syariah"/>
    <s v="Business Banking Product &amp; Business Development Sr Specialist"/>
    <s v="Business Banking Product &amp; Business Development Sr Specialist"/>
    <s v="Kantor Fungsional Non Operasional - Menara Sudirman"/>
    <s v="JAKARTA SELATAN"/>
    <s v="Dki Jakarta"/>
    <d v="1991-09-23T00:00:00"/>
    <d v="2016-01-25T00:00:00"/>
    <s v="Female"/>
    <s v="KFNO"/>
    <s v="SITI.MAESYAROH@CIMBNIAGA.CO.ID"/>
    <s v="D-4"/>
    <n v="5320999"/>
    <s v="Rully Rahadian Pahlevy"/>
    <s v="Syariah Business Banking Product &amp; Business Development Head"/>
    <m/>
    <m/>
    <m/>
    <m/>
    <x v="1"/>
    <m/>
    <m/>
    <x v="0"/>
    <n v="0.1"/>
    <x v="0"/>
    <n v="0"/>
    <x v="0"/>
    <n v="0.05"/>
  </r>
  <r>
    <n v="3018906"/>
    <s v="MOHAMAD FALLAS TAUFIQURROHMAN"/>
    <s v="U6"/>
    <x v="7"/>
    <s v="Syariah Wholesale Banking, Strategy &amp; Finance"/>
    <s v="Syariah Business Banking"/>
    <s v="Syariah Business Banking Product &amp; Business Development"/>
    <s v="Business Banking Product &amp; Business Development - Syariah"/>
    <s v="Business Banking Product &amp; Business Development Sr Specialist"/>
    <s v="Business Banking Product &amp; Business Development Sr Specialist"/>
    <s v="Kantor Fungsional Non Operasional - Menara Sudirman"/>
    <s v="JAKARTA SELATAN"/>
    <s v="Dki Jakarta"/>
    <d v="1984-09-29T00:00:00"/>
    <d v="2012-05-02T00:00:00"/>
    <s v="Male"/>
    <s v="KFNO"/>
    <s v="MUHAMMAD.FALLASTAUFIQURROHMAN@CIMBNIAGA.CO.ID"/>
    <s v="D-4"/>
    <n v="5320999"/>
    <s v="Rully Rahadian Pahlevy"/>
    <s v="Syariah Business Banking Product &amp; Business Development Head"/>
    <m/>
    <m/>
    <m/>
    <m/>
    <x v="1"/>
    <m/>
    <m/>
    <x v="0"/>
    <n v="0"/>
    <x v="0"/>
    <n v="0"/>
    <x v="0"/>
    <n v="0"/>
  </r>
  <r>
    <n v="3019882"/>
    <s v="SYSKA RATNA YUSHINTA"/>
    <s v="U7"/>
    <x v="7"/>
    <s v="Syariah Wholesale Banking, Strategy &amp; Finance"/>
    <s v="Syariah Business Banking"/>
    <s v="Syariah Business Banking Product &amp; Business Development"/>
    <s v="Business Banking Product &amp; Business Development - Syariah"/>
    <s v="Business Banking Product &amp; Business Development Specialist"/>
    <s v="Business Banking Product &amp; Business Development Specialist"/>
    <s v="Kantor Fungsional Non Operasional - Menara Sudirman"/>
    <s v="JAKARTA SELATAN"/>
    <s v="Dki Jakarta"/>
    <d v="1987-12-05T00:00:00"/>
    <d v="2012-08-13T00:00:00"/>
    <s v="Female"/>
    <s v="KFNO"/>
    <s v="SYSKA.YUSHINTA@CIMBNIAGA.CO.ID"/>
    <s v="D-4"/>
    <n v="5320999"/>
    <s v="Rully Rahadian Pahlevy"/>
    <s v="Syariah Business Banking Product &amp; Business Development Head"/>
    <m/>
    <m/>
    <m/>
    <m/>
    <x v="1"/>
    <m/>
    <m/>
    <x v="0"/>
    <n v="0.15"/>
    <x v="0"/>
    <n v="0"/>
    <x v="0"/>
    <n v="7.4999999999999997E-2"/>
  </r>
  <r>
    <n v="3029957"/>
    <s v="LUCKY HARFIANDI"/>
    <s v="U3"/>
    <x v="7"/>
    <s v="Syariah Wholesale Banking, Strategy &amp; Finance"/>
    <s v="Syariah Business Banking"/>
    <s v="Syariah Non Retail Funding D3"/>
    <s v="---"/>
    <s v="Syariah Non Retail Funding Head"/>
    <s v="Syariah Non Retail Funding Head"/>
    <s v="Kantor Fungsional Non Operasional - Menara Sudirman"/>
    <s v="JAKARTA SELATAN"/>
    <s v="Dki Jakarta"/>
    <d v="1978-12-16T00:00:00"/>
    <d v="2015-10-26T00:00:00"/>
    <s v="Male"/>
    <s v="KFNO"/>
    <s v="LUCKY.HARFIANDI@CIMBNIAGA.CO.ID"/>
    <s v="D-3"/>
    <n v="5601870"/>
    <s v="HERWIN BUSTAMAN"/>
    <s v="Head of Syariah Business Banking"/>
    <m/>
    <m/>
    <m/>
    <m/>
    <x v="1"/>
    <m/>
    <m/>
    <x v="1"/>
    <n v="1"/>
    <x v="0"/>
    <n v="0"/>
    <x v="0"/>
    <n v="0.5"/>
  </r>
  <r>
    <n v="3040253"/>
    <s v="YUDHO BOMANTORO"/>
    <s v="U5"/>
    <x v="7"/>
    <s v="Syariah Wholesale Banking, Strategy &amp; Finance"/>
    <s v="Syariah Business Banking"/>
    <s v="Syariah Non Retail Funding D3"/>
    <s v="Syariah Non Retail Funding D4"/>
    <s v="Syariah Non Retail Funding Specialist"/>
    <s v="Syariah Non Retail Funding Specialist"/>
    <s v="Kantor Fungsional Non Operasional - Menara Sudirman"/>
    <s v="JAKARTA SELATAN"/>
    <s v="Dki Jakarta"/>
    <d v="1984-12-15T00:00:00"/>
    <d v="2020-01-20T00:00:00"/>
    <s v="Male"/>
    <s v="KFNO"/>
    <s v="YUDHO.BOMANTORO@CIMBNIAGA.CO.ID"/>
    <s v="D-4"/>
    <n v="3029957"/>
    <s v="LUCKY HARFIANDI"/>
    <s v="Syariah Non Retail Funding Head"/>
    <m/>
    <m/>
    <m/>
    <m/>
    <x v="1"/>
    <m/>
    <m/>
    <x v="0"/>
    <n v="0.7"/>
    <x v="0"/>
    <n v="0"/>
    <x v="0"/>
    <n v="0.35"/>
  </r>
  <r>
    <n v="3004884"/>
    <s v="DIAN SUKOWATI"/>
    <s v="U5"/>
    <x v="7"/>
    <s v="Syariah Wholesale Banking, Strategy &amp; Finance"/>
    <s v="Syariah Business Banking"/>
    <s v="Syariah Non Retail Funding D3"/>
    <s v="Syariah Non Retail Funding D4"/>
    <s v="Syariah Non Retail Funding Specialist"/>
    <s v="Syariah Non Retail Funding Specialist"/>
    <s v="Kantor Fungsional Non Operasional - Menara Sudirman"/>
    <s v="JAKARTA SELATAN"/>
    <s v="Dki Jakarta"/>
    <d v="1975-06-02T00:00:00"/>
    <d v="1999-06-01T00:00:00"/>
    <s v="Female"/>
    <s v="KFNO"/>
    <s v="DIAN.SUKOWATI@CIMBNIAGA.CO.ID"/>
    <s v="D-4"/>
    <n v="3029957"/>
    <s v="LUCKY HARFIANDI"/>
    <s v="Syariah Non Retail Funding Head"/>
    <m/>
    <m/>
    <m/>
    <m/>
    <x v="1"/>
    <m/>
    <m/>
    <x v="1"/>
    <n v="1"/>
    <x v="0"/>
    <n v="0"/>
    <x v="0"/>
    <n v="0.5"/>
  </r>
  <r>
    <n v="3026059"/>
    <s v="FARADINI"/>
    <s v="U6"/>
    <x v="7"/>
    <s v="Syariah Wholesale Banking, Strategy &amp; Finance"/>
    <s v="Syariah Business Banking"/>
    <s v="Syariah Non Retail Funding D3"/>
    <s v="Syariah Non Retail Funding D4"/>
    <s v="Syariah Non Retail Funding Specialist"/>
    <s v="Syariah Non Retail Funding Specialist"/>
    <s v="Kantor Fungsional Non Operasional - Menara Sudirman"/>
    <s v="JAKARTA SELATAN"/>
    <s v="Dki Jakarta"/>
    <d v="1978-04-02T00:00:00"/>
    <d v="2014-04-14T00:00:00"/>
    <s v="Female"/>
    <s v="KFNO"/>
    <s v="FARADINI@CIMBNIAGA.CO.ID"/>
    <s v="D-4"/>
    <n v="3029957"/>
    <s v="LUCKY HARFIANDI"/>
    <s v="Syariah Non Retail Funding Head"/>
    <m/>
    <m/>
    <m/>
    <m/>
    <x v="1"/>
    <m/>
    <m/>
    <x v="0"/>
    <n v="0.5"/>
    <x v="0"/>
    <n v="0"/>
    <x v="0"/>
    <n v="0.25"/>
  </r>
  <r>
    <n v="3040194"/>
    <s v="SYAHMIRANDA"/>
    <s v="U3"/>
    <x v="7"/>
    <s v="Syariah Wholesale Banking, Strategy &amp; Finance"/>
    <s v="Syariah Finance &amp; Management Reporting"/>
    <s v="---"/>
    <s v="---"/>
    <s v="Head of Syariah Finance &amp; Management Reporting"/>
    <s v="Head of Syariah Finance &amp; Management Reporting"/>
    <s v="Kantor Fungsional Non Operasional - Menara Sudirman"/>
    <s v="JAKARTA SELATAN"/>
    <s v="Dki Jakarta"/>
    <d v="1979-04-16T00:00:00"/>
    <d v="2020-01-13T00:00:00"/>
    <s v="Female"/>
    <s v="KFNO"/>
    <s v="SYAHMIRANDA.SYAHMIRANDA@CIMBNIAGA.CO.ID"/>
    <s v="D-2"/>
    <n v="5601870"/>
    <s v="HERWIN BUSTAMAN"/>
    <s v="Chief Syariah Wholesale Banking, Strategy &amp; Finance"/>
    <m/>
    <m/>
    <m/>
    <m/>
    <x v="1"/>
    <m/>
    <m/>
    <x v="0"/>
    <n v="0"/>
    <x v="0"/>
    <n v="0"/>
    <x v="0"/>
    <n v="0"/>
  </r>
  <r>
    <n v="3015291"/>
    <s v="ELVIN TRI SAPUTRA"/>
    <s v="U5"/>
    <x v="7"/>
    <s v="Syariah Wholesale Banking, Strategy &amp; Finance"/>
    <s v="Syariah Finance &amp; Management Reporting"/>
    <s v="Syariah Business Planning &amp; Analytics"/>
    <s v="---"/>
    <s v="Syariah Business Planning &amp; Analytics Specialist"/>
    <s v="Syariah Business Planning &amp; Analytics Specialist"/>
    <s v="Kantor Fungsional Non Operasional - Menara Sudirman"/>
    <s v="JAKARTA SELATAN"/>
    <s v="Dki Jakarta"/>
    <d v="1984-05-26T00:00:00"/>
    <d v="2011-02-10T00:00:00"/>
    <s v="Male"/>
    <s v="KFNO"/>
    <s v="ELVIN.TRISAPUTRA@CIMBNIAGA.CO.ID"/>
    <s v="D-3"/>
    <n v="3040194"/>
    <s v="SYAHMIRANDA"/>
    <s v="Head of Syariah Finance &amp; Management Reporting"/>
    <m/>
    <m/>
    <m/>
    <m/>
    <x v="1"/>
    <m/>
    <m/>
    <x v="0"/>
    <n v="0"/>
    <x v="0"/>
    <n v="0"/>
    <x v="0"/>
    <n v="0"/>
  </r>
  <r>
    <n v="5375060"/>
    <s v="ESMERALDA INDRIANI"/>
    <s v="U6"/>
    <x v="7"/>
    <s v="Syariah Wholesale Banking, Strategy &amp; Finance"/>
    <s v="Syariah Finance &amp; Management Reporting"/>
    <s v="Syariah Finance &amp; Budgeting"/>
    <s v="---"/>
    <s v="Syariah Finance &amp; Budgeting Specialist"/>
    <s v="Syariah Finance &amp; Budgeting Specialist"/>
    <s v="Kantor Fungsional Non Operasional - Menara Sudirman"/>
    <s v="JAKARTA SELATAN"/>
    <s v="Dki Jakarta"/>
    <d v="1997-08-17T00:00:00"/>
    <d v="2022-08-29T00:00:00"/>
    <s v="Female"/>
    <s v="KFNO"/>
    <s v="Esmeralda.Indriani@cimbniaga.co.id"/>
    <s v="D-3"/>
    <n v="3040194"/>
    <s v="SYAHMIRANDA"/>
    <s v="Head of Syariah Finance &amp; Management Reporting"/>
    <m/>
    <m/>
    <m/>
    <m/>
    <x v="1"/>
    <m/>
    <m/>
    <x v="0"/>
    <n v="0.2"/>
    <x v="0"/>
    <n v="0"/>
    <x v="0"/>
    <n v="0.1"/>
  </r>
  <r>
    <n v="5602177"/>
    <s v="RACHEL ELDRIANI HASIAN"/>
    <s v="U7"/>
    <x v="7"/>
    <s v="Syariah Wholesale Banking, Strategy &amp; Finance"/>
    <s v="Syariah Finance &amp; Management Reporting"/>
    <s v="Syariah Operational Accounting &amp; Tax"/>
    <s v="---"/>
    <s v="Syariah Operational Accounting &amp; Tax Specialist"/>
    <s v="Syariah Operational Accounting &amp; Tax Specialist"/>
    <s v="Kantor Fungsional Non Operasional - Menara Sudirman"/>
    <s v="JAKARTA SELATAN"/>
    <s v="Dki Jakarta"/>
    <d v="2001-09-20T00:00:00"/>
    <d v="2026-03-30T00:00:00"/>
    <s v="Female"/>
    <s v="KFNO"/>
    <s v="rachel.hasian@cimbniaga.co.id"/>
    <s v="D-3"/>
    <n v="3040194"/>
    <s v="SYAHMIRANDA"/>
    <s v="Head of Syariah Finance &amp; Management Reporting"/>
    <m/>
    <m/>
    <m/>
    <m/>
    <x v="1"/>
    <m/>
    <m/>
    <x v="1"/>
    <n v="1"/>
    <x v="1"/>
    <e v="#N/A"/>
    <x v="1"/>
    <e v="#N/A"/>
  </r>
  <r>
    <n v="3020425"/>
    <s v="S GILANG SUKMAKENCANA"/>
    <s v="U6"/>
    <x v="7"/>
    <s v="Syariah Wholesale Banking, Strategy &amp; Finance"/>
    <s v="Syariah Finance &amp; Management Reporting"/>
    <s v="Syariah Statutory &amp; Management Reporting"/>
    <s v="---"/>
    <s v="Syariah Statutory &amp; Management Reporting Specialist"/>
    <s v="Syariah Statutory &amp; Management Reporting Specialist"/>
    <s v="Kantor Fungsional Non Operasional - Menara Sudirman"/>
    <s v="JAKARTA SELATAN"/>
    <s v="Dki Jakarta"/>
    <d v="1987-05-01T00:00:00"/>
    <d v="2012-11-05T00:00:00"/>
    <s v="Female"/>
    <s v="KFNO"/>
    <s v="S.SUKMAKENCANA@CIMBNIAGA.CO.ID"/>
    <s v="D-3"/>
    <n v="3040194"/>
    <s v="SYAHMIRANDA"/>
    <s v="Head of Syariah Finance &amp; Management Reporting"/>
    <m/>
    <m/>
    <m/>
    <m/>
    <x v="1"/>
    <m/>
    <m/>
    <x v="0"/>
    <n v="0"/>
    <x v="0"/>
    <n v="0"/>
    <x v="0"/>
    <n v="0"/>
  </r>
  <r>
    <n v="3006775"/>
    <s v="HOTAMAWATY"/>
    <s v="U3"/>
    <x v="7"/>
    <s v="Syariah Wholesale Banking, Strategy &amp; Finance"/>
    <s v="Syariah Operations &amp; IT"/>
    <s v="---"/>
    <s v="---"/>
    <s v="Head of Syariah Operations &amp; IT"/>
    <s v="Head of Syariah Operations &amp; IT"/>
    <s v="Kantor Fungsional Non Operasional - Menara Sudirman"/>
    <s v="JAKARTA SELATAN"/>
    <s v="Dki Jakarta"/>
    <d v="1973-01-31T00:00:00"/>
    <d v="2004-04-06T00:00:00"/>
    <s v="Female"/>
    <s v="KFNO"/>
    <s v="HOTAMAWATY@CIMBNIAGA.CO.ID"/>
    <s v="D-2"/>
    <n v="5601870"/>
    <s v="HERWIN BUSTAMAN"/>
    <s v="Chief Syariah Wholesale Banking, Strategy &amp; Finance"/>
    <m/>
    <m/>
    <m/>
    <m/>
    <x v="1"/>
    <m/>
    <m/>
    <x v="0"/>
    <n v="0.3"/>
    <x v="0"/>
    <n v="0"/>
    <x v="0"/>
    <n v="0.15"/>
  </r>
  <r>
    <n v="3033022"/>
    <s v="RENE INDRA NUGRAHA"/>
    <s v="U4"/>
    <x v="7"/>
    <s v="Syariah Wholesale Banking, Strategy &amp; Finance"/>
    <s v="Syariah Operations &amp; IT"/>
    <s v="Syariah IT Business Solution &amp; Operation"/>
    <s v="---"/>
    <s v="Syariah IT Business Solution &amp; Operation Head"/>
    <s v="Syariah IT Business Solution &amp; Operation Head"/>
    <s v="Kantor Fungsional Non Operasional - Menara Sudirman"/>
    <s v="JAKARTA SELATAN"/>
    <s v="Dki Jakarta"/>
    <d v="1982-05-04T00:00:00"/>
    <d v="2017-02-13T00:00:00"/>
    <s v="Male"/>
    <s v="KFNO"/>
    <s v="RENE.NUGRAHA@CIMBNIAGA.CO.ID"/>
    <s v="D-3"/>
    <n v="3006775"/>
    <s v="HOTAMAWATY"/>
    <s v="Head of Syariah Operations &amp; IT"/>
    <m/>
    <m/>
    <m/>
    <m/>
    <x v="1"/>
    <m/>
    <m/>
    <x v="0"/>
    <n v="0"/>
    <x v="0"/>
    <n v="0"/>
    <x v="0"/>
    <n v="0"/>
  </r>
  <r>
    <n v="5324905"/>
    <s v="HANAFI KUSUMAYUDHA"/>
    <s v="U7"/>
    <x v="7"/>
    <s v="Syariah Wholesale Banking, Strategy &amp; Finance"/>
    <s v="Syariah Operations &amp; IT"/>
    <s v="Syariah IT Business Solution &amp; Operation"/>
    <s v="Syariah IT Business Solution"/>
    <s v="Syariah IT Business Solution Specialist"/>
    <s v="Syariah IT Business Solution Specialist"/>
    <s v="Kantor Fungsional Non Operasional - Menara Sudirman"/>
    <s v="JAKARTA SELATAN"/>
    <s v="Dki Jakarta"/>
    <d v="1998-03-14T00:00:00"/>
    <d v="2021-06-25T00:00:00"/>
    <s v="Male"/>
    <s v="KFNO"/>
    <s v="Hanafi.Kusumayudha@cimbniaga.co.id"/>
    <s v="D-4"/>
    <n v="3033022"/>
    <s v="RENE INDRA NUGRAHA"/>
    <s v="Syariah IT Business Solution &amp; Operation Head"/>
    <m/>
    <m/>
    <m/>
    <m/>
    <x v="1"/>
    <m/>
    <m/>
    <x v="0"/>
    <n v="0"/>
    <x v="0"/>
    <n v="0"/>
    <x v="0"/>
    <n v="0"/>
  </r>
  <r>
    <n v="3040030"/>
    <s v="SEPTIAN HADINATA"/>
    <s v="U6"/>
    <x v="7"/>
    <s v="Syariah Wholesale Banking, Strategy &amp; Finance"/>
    <s v="Syariah Operations &amp; IT"/>
    <s v="Syariah IT Business Solution &amp; Operation"/>
    <s v="Syariah Operation &amp; Process Excellence"/>
    <s v="Syariah Operation &amp; Process Excellence Specialist"/>
    <s v="Syariah Operation &amp; Process Excellence Specialist"/>
    <s v="Kantor Fungsional Non Operasional - Menara Sudirman"/>
    <s v="JAKARTA SELATAN"/>
    <s v="Dki Jakarta"/>
    <d v="1990-09-29T00:00:00"/>
    <d v="2019-12-16T00:00:00"/>
    <s v="Male"/>
    <s v="KFNO"/>
    <s v="SEPTIAN.HADINATA@CIMBNIAGA.CO.ID"/>
    <s v="D-4"/>
    <n v="3033022"/>
    <s v="RENE INDRA NUGRAHA"/>
    <s v="Syariah IT Business Solution &amp; Operation Head"/>
    <m/>
    <m/>
    <m/>
    <m/>
    <x v="1"/>
    <m/>
    <m/>
    <x v="0"/>
    <n v="0"/>
    <x v="0"/>
    <n v="0"/>
    <x v="0"/>
    <n v="0"/>
  </r>
  <r>
    <n v="5393759"/>
    <s v="MUHAMMAD SHABURYAN"/>
    <s v="U5"/>
    <x v="7"/>
    <s v="Syariah Wholesale Banking, Strategy &amp; Finance"/>
    <s v="Syariah Operations &amp; IT"/>
    <s v="Syariah IT Cyber Security &amp; DPO"/>
    <s v="---"/>
    <s v="Syariah IT Cyber Security &amp; DPO Specialist"/>
    <s v="Syariah IT Cyber Security &amp; DPO Specialist"/>
    <s v="Kantor Fungsional Non Operasional - Menara Sudirman"/>
    <s v="JAKARTA SELATAN"/>
    <s v="Dki Jakarta"/>
    <d v="1990-01-05T00:00:00"/>
    <d v="2023-10-09T00:00:00"/>
    <s v="Male"/>
    <s v="KFNO"/>
    <s v="Muhammad.Shaburyan@cimbniaga.co.id"/>
    <s v="D-3"/>
    <n v="3006775"/>
    <s v="HOTAMAWATY"/>
    <s v="Head of Syariah Operations &amp; IT"/>
    <m/>
    <m/>
    <m/>
    <m/>
    <x v="1"/>
    <m/>
    <m/>
    <x v="0"/>
    <n v="0"/>
    <x v="0"/>
    <n v="0"/>
    <x v="0"/>
    <n v="0"/>
  </r>
  <r>
    <n v="3014974"/>
    <s v="CARLOS GODAM MANDALORA"/>
    <s v="U4"/>
    <x v="7"/>
    <s v="Syariah Wholesale Banking, Strategy &amp; Finance"/>
    <s v="Syariah Operations &amp; IT"/>
    <s v="Syariah IT D3"/>
    <s v="---"/>
    <s v="Syariah IT Head"/>
    <s v="Syariah IT Head"/>
    <s v="Kantor Fungsional Non Operasional - Menara Sudirman"/>
    <s v="JAKARTA SELATAN"/>
    <s v="Dki Jakarta"/>
    <d v="1980-04-25T00:00:00"/>
    <d v="2011-01-03T00:00:00"/>
    <s v="Male"/>
    <s v="KFNO"/>
    <s v="CARLOS.MANDAPURA@CIMBNIAGA.CO.ID"/>
    <s v="D-3"/>
    <n v="3006775"/>
    <s v="HOTAMAWATY"/>
    <s v="Head of Syariah Operations &amp; IT"/>
    <m/>
    <m/>
    <m/>
    <m/>
    <x v="1"/>
    <m/>
    <m/>
    <x v="0"/>
    <n v="0"/>
    <x v="0"/>
    <n v="0"/>
    <x v="0"/>
    <n v="0"/>
  </r>
  <r>
    <n v="3040538"/>
    <s v="ALEN VALYASKY"/>
    <s v="U5"/>
    <x v="7"/>
    <s v="Syariah Wholesale Banking, Strategy &amp; Finance"/>
    <s v="Syariah Operations &amp; IT"/>
    <s v="Syariah IT D3"/>
    <s v="Syariah IT Architecture, Governance &amp; Data Management"/>
    <s v="Syariah IT Architecture, Governance &amp; Data Management Specialist"/>
    <s v="Syariah IT Architecture, Governance &amp; Data Management Specialist"/>
    <s v="Kantor Fungsional Non Operasional - Menara Sudirman"/>
    <s v="JAKARTA SELATAN"/>
    <s v="Dki Jakarta"/>
    <d v="1987-05-10T00:00:00"/>
    <d v="2020-03-02T00:00:00"/>
    <s v="Male"/>
    <s v="KFNO"/>
    <s v="ALEN.VALYASKY@CIMBNIAGA.CO.ID"/>
    <s v="D-4"/>
    <n v="3014974"/>
    <s v="CARLOS GODAM MANDALORA"/>
    <s v="Syariah IT Head"/>
    <m/>
    <m/>
    <m/>
    <m/>
    <x v="1"/>
    <m/>
    <m/>
    <x v="0"/>
    <n v="0"/>
    <x v="0"/>
    <n v="0"/>
    <x v="0"/>
    <n v="0"/>
  </r>
  <r>
    <n v="3006435"/>
    <s v="TEGUH YULIANTO"/>
    <s v="U4"/>
    <x v="7"/>
    <s v="Syariah Wholesale Banking, Strategy &amp; Finance"/>
    <s v="Syariah Operations &amp; IT"/>
    <s v="Syariah IT D3"/>
    <s v="Syariah IT D4"/>
    <s v="Syariah IT Business Partner"/>
    <s v="Syariah IT Business Partner"/>
    <s v="Kantor Fungsional Non Operasional - Menara Sudirman"/>
    <s v="JAKARTA SELATAN"/>
    <s v="Dki Jakarta"/>
    <d v="1980-07-18T00:00:00"/>
    <d v="2004-12-01T00:00:00"/>
    <s v="Male"/>
    <s v="KFNO"/>
    <s v="TEGUHY@CIMBNIAGA.CO.ID"/>
    <s v="D-4"/>
    <n v="3014974"/>
    <s v="CARLOS GODAM MANDALORA"/>
    <s v="Syariah IT Head"/>
    <m/>
    <m/>
    <m/>
    <m/>
    <x v="1"/>
    <m/>
    <m/>
    <x v="0"/>
    <n v="0"/>
    <x v="0"/>
    <n v="0"/>
    <x v="0"/>
    <n v="0"/>
  </r>
  <r>
    <n v="3027726"/>
    <s v="RIO HARTANTO SYAFIRDI"/>
    <s v="U5"/>
    <x v="7"/>
    <s v="Syariah Wholesale Banking, Strategy &amp; Finance"/>
    <s v="Syariah Operations &amp; IT"/>
    <s v="Syariah IT D3"/>
    <s v="Syariah IT D4"/>
    <s v="Syariah IT Business Partner"/>
    <s v="Syariah IT Business Partner"/>
    <s v="Kantor Fungsional Non Operasional - Menara Sudirman"/>
    <s v="JAKARTA SELATAN"/>
    <s v="Dki Jakarta"/>
    <d v="1981-05-11T00:00:00"/>
    <d v="2014-11-17T00:00:00"/>
    <s v="Male"/>
    <s v="KFNO"/>
    <s v="RIO.SYAFIRDI@CIMBNIAGA.CO.ID"/>
    <s v="D-4"/>
    <n v="3014974"/>
    <s v="CARLOS GODAM MANDALORA"/>
    <s v="Syariah IT Head"/>
    <m/>
    <m/>
    <m/>
    <m/>
    <x v="1"/>
    <m/>
    <m/>
    <x v="0"/>
    <n v="0.4"/>
    <x v="0"/>
    <n v="0"/>
    <x v="0"/>
    <n v="0.2"/>
  </r>
  <r>
    <n v="3039221"/>
    <s v="MOCHAMAD AGUNG PRASETYO"/>
    <s v="U7"/>
    <x v="7"/>
    <s v="Syariah Wholesale Banking, Strategy &amp; Finance"/>
    <s v="Syariah Operations &amp; IT"/>
    <s v="Syariah IT D3"/>
    <s v="Syariah IT Infra &amp; Service Delivery"/>
    <s v="Syariah IT Infra &amp; Service Delivery Specialist"/>
    <s v="Syariah IT Infra &amp; Service Delivery Specialist"/>
    <s v="Kantor Fungsional Non Operasional - Menara Sudirman"/>
    <s v="JAKARTA SELATAN"/>
    <s v="Dki Jakarta"/>
    <d v="1980-08-16T00:00:00"/>
    <d v="2019-11-04T00:00:00"/>
    <s v="Male"/>
    <s v="KFNO"/>
    <s v="MOCHAMAD.PRASETYO@CIMBNIAGA.CO.ID"/>
    <s v="D-4"/>
    <n v="3014974"/>
    <s v="CARLOS GODAM MANDALORA"/>
    <s v="Syariah IT Head"/>
    <m/>
    <m/>
    <m/>
    <m/>
    <x v="1"/>
    <m/>
    <m/>
    <x v="1"/>
    <n v="1"/>
    <x v="0"/>
    <n v="0"/>
    <x v="0"/>
    <n v="0.5"/>
  </r>
  <r>
    <n v="3003133"/>
    <s v="PUJIANTO"/>
    <s v="U8"/>
    <x v="7"/>
    <s v="Syariah Wholesale Banking, Strategy &amp; Finance"/>
    <s v="Syariah Operations &amp; IT"/>
    <s v="Syariah IT D3"/>
    <s v="Syariah Support"/>
    <s v="Syariah Support Engineer"/>
    <s v="Syariah Support Engineer"/>
    <s v="Kantor Fungsional Non Operasional - Menara Sudirman"/>
    <s v="JAKARTA SELATAN"/>
    <s v="Dki Jakarta"/>
    <d v="1974-12-31T00:00:00"/>
    <d v="1995-06-01T00:00:00"/>
    <s v="Male"/>
    <s v="KFNO"/>
    <s v="PUJI@CIMBNIAGA.CO.ID"/>
    <s v="D-4"/>
    <n v="3014974"/>
    <s v="CARLOS GODAM MANDALORA"/>
    <s v="Syariah IT Head"/>
    <m/>
    <m/>
    <m/>
    <m/>
    <x v="1"/>
    <m/>
    <m/>
    <x v="1"/>
    <n v="1"/>
    <x v="0"/>
    <n v="0"/>
    <x v="0"/>
    <n v="0.5"/>
  </r>
  <r>
    <n v="3008281"/>
    <s v="AHMAD NASIHI ULIL AMRI"/>
    <s v="U2"/>
    <x v="7"/>
    <s v="Syariah Wholesale Banking, Strategy &amp; Finance"/>
    <s v="Syariah Strategy &amp; Transformation D2"/>
    <s v="---"/>
    <s v="---"/>
    <s v="Head of Syariah Strategy &amp; Transformation"/>
    <s v="Head of Syariah Strategy &amp; Transformation"/>
    <s v="Kantor Fungsional Non Operasional - Menara Sudirman"/>
    <s v="JAKARTA SELATAN"/>
    <s v="Dki Jakarta"/>
    <d v="1970-06-09T00:00:00"/>
    <d v="2006-01-15T00:00:00"/>
    <s v="Male"/>
    <s v="KFNO"/>
    <s v="ULIL.AMRI@CIMBNIAGA.CO.ID"/>
    <s v="D-2"/>
    <n v="5601870"/>
    <s v="HERWIN BUSTAMAN"/>
    <s v="Chief Syariah Wholesale Banking, Strategy &amp; Finance"/>
    <m/>
    <m/>
    <m/>
    <m/>
    <x v="1"/>
    <m/>
    <m/>
    <x v="0"/>
    <n v="0"/>
    <x v="0"/>
    <n v="0"/>
    <x v="0"/>
    <n v="0"/>
  </r>
  <r>
    <n v="5600724"/>
    <s v="MIA FATMA RAFDIANTI"/>
    <s v="U4"/>
    <x v="7"/>
    <s v="Syariah Wholesale Banking, Strategy &amp; Finance"/>
    <s v="Syariah Strategy &amp; Transformation D2"/>
    <s v="Syariah Strategy &amp; Transformation D3"/>
    <s v="---"/>
    <s v="Syariah Strategy &amp; Transformation Specialist"/>
    <s v="Syariah Strategy &amp; Transformation Specialist"/>
    <s v="Kantor Fungsional Non Operasional - Menara Sudirman"/>
    <s v="JAKARTA SELATAN"/>
    <s v="Dki Jakarta"/>
    <d v="1974-05-01T00:00:00"/>
    <d v="2025-07-08T00:00:00"/>
    <s v="Female"/>
    <s v="KFNO"/>
    <s v="mia.rafdianti@cimbniaga.co.id"/>
    <s v="D-3"/>
    <n v="3008281"/>
    <s v="AHMAD NASIHI ULIL AMRI"/>
    <s v="Head of Syariah Strategy &amp; Transformation"/>
    <m/>
    <m/>
    <m/>
    <m/>
    <x v="1"/>
    <m/>
    <m/>
    <x v="0"/>
    <n v="0.2"/>
    <x v="0"/>
    <n v="0"/>
    <x v="0"/>
    <n v="0.1"/>
  </r>
  <r>
    <n v="3041764"/>
    <s v="REZA DESTRYANTO PUTRA"/>
    <s v="U5"/>
    <x v="7"/>
    <s v="Syariah Wholesale Banking, Strategy &amp; Finance"/>
    <s v="Syariah Strategy &amp; Transformation D2"/>
    <s v="Syariah Strategy &amp; Transformation D3"/>
    <s v="---"/>
    <s v="Syariah Strategy &amp; Transformation Specialist"/>
    <s v="Syariah Strategy &amp; Transformation Specialist"/>
    <s v="Kantor Fungsional Non Operasional - Menara Sudirman"/>
    <s v="JAKARTA SELATAN"/>
    <s v="Dki Jakarta"/>
    <d v="1987-12-18T00:00:00"/>
    <d v="2020-11-02T00:00:00"/>
    <s v="Male"/>
    <s v="KFNO"/>
    <s v="Reza.Putra2@cimbniaga.co.id"/>
    <s v="D-3"/>
    <n v="3008281"/>
    <s v="AHMAD NASIHI ULIL AMRI"/>
    <s v="Head of Syariah Strategy &amp; Transformation"/>
    <m/>
    <m/>
    <m/>
    <m/>
    <x v="1"/>
    <m/>
    <m/>
    <x v="0"/>
    <n v="0"/>
    <x v="0"/>
    <n v="0"/>
    <x v="0"/>
    <n v="0"/>
  </r>
  <r>
    <n v="3006524"/>
    <s v="AKRAM S THI"/>
    <s v="U5"/>
    <x v="7"/>
    <s v="Syariah Wholesale Banking, Strategy &amp; Finance"/>
    <s v="Syariah Strategy &amp; Transformation D2"/>
    <s v="Syariah Strategy &amp; Transformation D3"/>
    <s v="---"/>
    <s v="Syariah Strategy &amp; Transformation Specialist"/>
    <s v="Syariah Strategy &amp; Transformation Specialist"/>
    <s v="Kantor Fungsional Non Operasional - Menara Sudirman"/>
    <s v="JAKARTA SELATAN"/>
    <s v="Dki Jakarta"/>
    <d v="1980-05-30T00:00:00"/>
    <d v="2005-01-06T00:00:00"/>
    <s v="Male"/>
    <s v="KFNO"/>
    <s v="AKRAM@CIMBNIAGA.CO.ID"/>
    <s v="D-3"/>
    <n v="3008281"/>
    <s v="AHMAD NASIHI ULIL AMRI"/>
    <s v="Head of Syariah Strategy &amp; Transformation"/>
    <m/>
    <m/>
    <m/>
    <m/>
    <x v="1"/>
    <m/>
    <m/>
    <x v="0"/>
    <n v="0"/>
    <x v="0"/>
    <n v="0"/>
    <x v="0"/>
    <n v="0"/>
  </r>
  <r>
    <n v="5601227"/>
    <s v="CITRA KURNIAWATI"/>
    <s v="U3"/>
    <x v="7"/>
    <s v="Syariah Wholesale Banking, Strategy &amp; Finance"/>
    <s v="Syariah Treasury &amp; Capital Market"/>
    <s v="---"/>
    <s v="---"/>
    <s v="Head of Syariah Treasury &amp; Capital Market"/>
    <s v="Head of Syariah Treasury &amp; Capital Market"/>
    <s v="Kantor Fungsional Non Operasional - Menara Sudirman"/>
    <s v="JAKARTA SELATAN"/>
    <s v="Dki Jakarta"/>
    <d v="1983-01-12T00:00:00"/>
    <d v="2025-10-20T00:00:00"/>
    <s v="Female"/>
    <s v="KFNO"/>
    <s v="citra.kurniawati@cimbniaga.co.id"/>
    <s v="D-2"/>
    <n v="5601870"/>
    <s v="HERWIN BUSTAMAN"/>
    <s v="Chief Syariah Wholesale Banking, Strategy &amp; Finance"/>
    <m/>
    <m/>
    <m/>
    <m/>
    <x v="1"/>
    <m/>
    <m/>
    <x v="0"/>
    <n v="0.2"/>
    <x v="1"/>
    <e v="#N/A"/>
    <x v="1"/>
    <e v="#N/A"/>
  </r>
  <r>
    <n v="3003969"/>
    <s v="DJOKO HUTOMO"/>
    <s v="U5"/>
    <x v="7"/>
    <s v="Syariah Wholesale Banking, Strategy &amp; Finance"/>
    <s v="Syariah Treasury &amp; Capital Market"/>
    <s v="Syariah Treasury Islamic"/>
    <s v="---"/>
    <s v="Syariah Treasury Islamic Specialist"/>
    <s v="Syariah Treasury Islamic Specialist"/>
    <s v="Kantor Fungsional Non Operasional - Menara Sudirman"/>
    <s v="JAKARTA SELATAN"/>
    <s v="Dki Jakarta"/>
    <d v="1971-10-18T00:00:00"/>
    <d v="1996-10-28T00:00:00"/>
    <s v="Male"/>
    <s v="KFNO"/>
    <s v="DJOKOHUTOMO@CIMBNIAGA.CO.ID"/>
    <s v="D-3"/>
    <n v="5601227"/>
    <s v="CITRA KURNIAWATI"/>
    <s v="Head of Syariah Treasury &amp; Capital Market"/>
    <m/>
    <m/>
    <m/>
    <m/>
    <x v="1"/>
    <m/>
    <m/>
    <x v="0"/>
    <n v="0"/>
    <x v="0"/>
    <n v="0"/>
    <x v="0"/>
    <n v="0"/>
  </r>
  <r>
    <n v="5369938"/>
    <s v="RIZKA SIKOP PUSPITA"/>
    <s v="U7"/>
    <x v="0"/>
    <s v="Transaction Banking"/>
    <s v="TB Business Strategy &amp; Cash Product"/>
    <s v="Cash Product Development"/>
    <s v="Cash Product Syariah"/>
    <s v="Cash Product Syariah Specialist"/>
    <s v="Cash Product Syariah Specialist"/>
    <s v="Kantor Fungsional Non Operasional - Menara Sentraya"/>
    <s v="JAKARTA SELATAN"/>
    <s v="Dki Jakarta"/>
    <d v="1993-01-31T00:00:00"/>
    <d v="2022-05-30T00:00:00"/>
    <s v="Female"/>
    <s v="KFNO"/>
    <s v="Rizka.Puspita@cimbniaga.co.id"/>
    <s v="D-4"/>
    <n v="3007610"/>
    <s v="MURYONO"/>
    <s v="Cash Product Development Head"/>
    <m/>
    <m/>
    <m/>
    <m/>
    <x v="1"/>
    <m/>
    <m/>
    <x v="0"/>
    <n v="0"/>
    <x v="0"/>
    <n v="0"/>
    <x v="0"/>
    <n v="0"/>
  </r>
  <r>
    <n v="5601482"/>
    <s v="DEWANTI KUSUMO TRIMURTI"/>
    <s v="U6"/>
    <x v="0"/>
    <s v="Transaction Banking"/>
    <s v="Value Chain &amp; Trade Product"/>
    <s v="Value Chain Product Syariah"/>
    <s v="---"/>
    <s v="Value Chain Product Syariah Specialist"/>
    <s v="Value Chain Product Syariah Specialist"/>
    <s v="Kantor Fungsional Non Operasional - Menara Sentraya"/>
    <s v="JAKARTA SELATAN"/>
    <s v="Dki Jakarta"/>
    <d v="1989-05-18T00:00:00"/>
    <d v="2025-11-17T00:00:00"/>
    <s v="Female"/>
    <s v="KFNO"/>
    <s v="dewanti.trimurti@cimbniaga.co.id"/>
    <s v="D-3"/>
    <n v="5601867"/>
    <s v="TEDDY NUGRAHA"/>
    <s v="Value Chain Product Development Head"/>
    <m/>
    <m/>
    <m/>
    <m/>
    <x v="1"/>
    <m/>
    <m/>
    <x v="1"/>
    <n v="1"/>
    <x v="1"/>
    <e v="#N/A"/>
    <x v="1"/>
    <e v="#N/A"/>
  </r>
  <r>
    <n v="5601003"/>
    <s v="ANNISA FITRIANI"/>
    <s v="U6"/>
    <x v="0"/>
    <s v="Transaction Banking"/>
    <s v="Value Chain &amp; Trade Product"/>
    <s v="Trade Finance Product Development"/>
    <s v="Trade Product Syariah 1"/>
    <s v="Trade Product Syariah Specialist"/>
    <s v="Trade Product Syariah Specialist"/>
    <s v="Kantor Fungsional Non Operasional - Menara Sentraya"/>
    <s v="JAKARTA SELATAN"/>
    <s v="Dki Jakarta"/>
    <d v="1990-01-06T00:00:00"/>
    <d v="2025-09-15T00:00:00"/>
    <s v="Female"/>
    <s v="KFNO"/>
    <s v="annisa.fitriani2@cimbniaga.co.id"/>
    <s v="D-4"/>
    <n v="5402625"/>
    <s v="LIE GIBSON"/>
    <s v="Trade Finance Product Development Head"/>
    <m/>
    <m/>
    <m/>
    <m/>
    <x v="1"/>
    <m/>
    <m/>
    <x v="0"/>
    <n v="0.6"/>
    <x v="0"/>
    <n v="0"/>
    <x v="0"/>
    <n v="0.3"/>
  </r>
  <r>
    <n v="3025561"/>
    <s v="NINDY OKTARA"/>
    <s v="U7"/>
    <x v="1"/>
    <s v="Treasury &amp; Financial Institutions D1"/>
    <s v="---"/>
    <s v="---"/>
    <s v="---"/>
    <s v="Executive Secretary"/>
    <s v="Executive Secretary"/>
    <s v="Kantor Pusat - Graha CIMB Niaga"/>
    <s v="JAKARTA SELATAN"/>
    <s v="Dki Jakarta"/>
    <d v="1987-10-14T00:00:00"/>
    <d v="2014-02-21T00:00:00"/>
    <s v="Female"/>
    <s v="KP"/>
    <s v="NINDY.OKTORA@CIMBNIAGA.CO.ID"/>
    <s v="SEC"/>
    <n v="3010201"/>
    <s v="JOHN SIMON"/>
    <s v="Treasury &amp; Financial Institutions Director"/>
    <m/>
    <m/>
    <m/>
    <m/>
    <x v="1"/>
    <m/>
    <m/>
    <x v="0"/>
    <n v="0"/>
    <x v="0"/>
    <n v="0"/>
    <x v="0"/>
    <n v="0"/>
  </r>
  <r>
    <n v="3018031"/>
    <s v="MIKA MARTUMPAL"/>
    <s v="U3"/>
    <x v="1"/>
    <s v="Economist"/>
    <s v="---"/>
    <s v="---"/>
    <s v="---"/>
    <s v="Economist"/>
    <s v="Economist"/>
    <s v="Kantor Pusat - Graha CIMB Niaga"/>
    <s v="JAKARTA SELATAN"/>
    <s v="Dki Jakarta"/>
    <d v="1979-03-06T00:00:00"/>
    <d v="2012-01-24T00:00:00"/>
    <s v="Male"/>
    <s v="KP"/>
    <s v="MIKA.MARTUMPAL@CIMBNIAGA.CO.ID"/>
    <s v="D-1"/>
    <n v="3010201"/>
    <s v="JOHN SIMON"/>
    <s v="Treasury &amp; Financial Institutions Director"/>
    <m/>
    <m/>
    <m/>
    <m/>
    <x v="1"/>
    <m/>
    <m/>
    <x v="0"/>
    <n v="0"/>
    <x v="0"/>
    <n v="0"/>
    <x v="0"/>
    <n v="0"/>
  </r>
  <r>
    <n v="3003431"/>
    <s v="SUDARMI"/>
    <s v="U2"/>
    <x v="1"/>
    <s v="Money Market &amp; Funding"/>
    <s v="---"/>
    <s v="---"/>
    <s v="---"/>
    <s v="Head of Money Market &amp; Funding"/>
    <s v="Head of Money Market &amp; Funding"/>
    <s v="Kantor Pusat - Graha CIMB Niaga"/>
    <s v="JAKARTA SELATAN"/>
    <s v="Dki Jakarta"/>
    <d v="1974-12-14T00:00:00"/>
    <d v="1995-12-01T00:00:00"/>
    <s v="Female"/>
    <s v="KP"/>
    <s v="SUDARMI@CIMBNIAGA.CO.ID"/>
    <s v="D-1"/>
    <n v="3010201"/>
    <s v="JOHN SIMON"/>
    <s v="Treasury &amp; Financial Institutions Director"/>
    <m/>
    <m/>
    <m/>
    <m/>
    <x v="1"/>
    <m/>
    <m/>
    <x v="0"/>
    <n v="0"/>
    <x v="0"/>
    <n v="0"/>
    <x v="0"/>
    <n v="0"/>
  </r>
  <r>
    <n v="3009731"/>
    <s v="V ARIO BAGUS WICAKSONO"/>
    <s v="U3"/>
    <x v="1"/>
    <s v="Money Market &amp; Funding"/>
    <s v="Money Market - FCY &amp; STIRT D2"/>
    <s v="---"/>
    <s v="---"/>
    <s v="Money Market Head"/>
    <s v="Money Market Head"/>
    <s v="Kantor Pusat - Graha CIMB Niaga"/>
    <s v="JAKARTA SELATAN"/>
    <s v="Dki Jakarta"/>
    <d v="1981-04-01T00:00:00"/>
    <d v="2007-12-11T00:00:00"/>
    <s v="Male"/>
    <s v="KP"/>
    <s v="ARIO.BAGUS@CIMBNIAGA.CO.ID"/>
    <s v="D-2"/>
    <n v="3003431"/>
    <s v="SUDARMI"/>
    <s v="Head of Money Market &amp; Funding"/>
    <m/>
    <m/>
    <m/>
    <m/>
    <x v="1"/>
    <m/>
    <m/>
    <x v="0"/>
    <n v="0"/>
    <x v="0"/>
    <n v="0"/>
    <x v="0"/>
    <n v="0"/>
  </r>
  <r>
    <n v="3010599"/>
    <s v="TALITA ANGGRENI"/>
    <s v="U4"/>
    <x v="1"/>
    <s v="Money Market &amp; Funding"/>
    <s v="Money Market - FCY &amp; STIRT D2"/>
    <s v="Money Market - FCY &amp; STIRT D3"/>
    <s v="---"/>
    <s v="Money Market Dealer"/>
    <s v="Money Market Dealer"/>
    <s v="Kantor Pusat - Graha CIMB Niaga"/>
    <s v="JAKARTA SELATAN"/>
    <s v="Dki Jakarta"/>
    <d v="1985-09-02T00:00:00"/>
    <d v="2007-12-17T00:00:00"/>
    <s v="Female"/>
    <s v="KP"/>
    <s v="TALITA.ANGGRENI@CIMBNIAGA.CO.ID"/>
    <s v="D-3"/>
    <n v="3009731"/>
    <s v="V ARIO BAGUS WICAKSONO"/>
    <s v="Money Market Head - FCY &amp; STIRT"/>
    <m/>
    <m/>
    <m/>
    <m/>
    <x v="1"/>
    <m/>
    <m/>
    <x v="0"/>
    <n v="0.35"/>
    <x v="0"/>
    <n v="0"/>
    <x v="0"/>
    <n v="0.17499999999999999"/>
  </r>
  <r>
    <n v="3003000"/>
    <s v="HERRY GUNAWAN"/>
    <s v="U4"/>
    <x v="7"/>
    <s v="Syariah Wholesale Banking, Strategy &amp; Finance"/>
    <s v="Syariah Treasury &amp; Capital Market"/>
    <s v="Syariah Treasury Islamic"/>
    <s v="---"/>
    <s v="Syariah Treasury Islamic Specialist"/>
    <s v="Syariah Treasury Islamic Specialist"/>
    <s v="Kantor Fungsional Non Operasional - Menara Sudirman"/>
    <s v="JAKARTA SELATAN"/>
    <s v="Dki Jakarta"/>
    <d v="1971-10-21T00:00:00"/>
    <d v="1995-03-08T00:00:00"/>
    <s v="Male"/>
    <s v="KFNO"/>
    <s v="HERRYG@CIMBNIAGA.CO.ID"/>
    <s v="D-3"/>
    <n v="5601227"/>
    <s v="CITRA KURNIAWATI"/>
    <s v="Head of Syariah Treasury &amp; Capital Market"/>
    <m/>
    <m/>
    <m/>
    <m/>
    <x v="1"/>
    <m/>
    <m/>
    <x v="0"/>
    <n v="0"/>
    <x v="0"/>
    <n v="0"/>
    <x v="0"/>
    <n v="0"/>
  </r>
  <r>
    <n v="3014728"/>
    <s v="WINA FEBRIANTI TARIGAN"/>
    <s v="U4"/>
    <x v="1"/>
    <s v="Money Market &amp; Funding"/>
    <s v="Money Market - IDR &amp; Term Structure D2"/>
    <s v="---"/>
    <s v="---"/>
    <s v="Money Market Head"/>
    <s v="Money Market Head"/>
    <s v="Kantor Pusat - Graha CIMB Niaga"/>
    <s v="JAKARTA SELATAN"/>
    <s v="Dki Jakarta"/>
    <d v="1989-02-20T00:00:00"/>
    <d v="2010-12-01T00:00:00"/>
    <s v="Female"/>
    <s v="KP"/>
    <s v="Wina.Febrianti@cimbniaga.co.id"/>
    <s v="D-2"/>
    <n v="3003431"/>
    <s v="SUDARMI"/>
    <s v="Head of Money Market &amp; Funding"/>
    <m/>
    <m/>
    <m/>
    <m/>
    <x v="1"/>
    <m/>
    <m/>
    <x v="0"/>
    <n v="0"/>
    <x v="0"/>
    <n v="0"/>
    <x v="0"/>
    <n v="0"/>
  </r>
  <r>
    <n v="3038989"/>
    <s v="TRISHA ALESSANDRA"/>
    <s v="U6"/>
    <x v="1"/>
    <s v="Money Market &amp; Funding"/>
    <s v="Money Market - IDR &amp; Term Structure D2"/>
    <s v="Money Market - IDR &amp; Term Structure D3"/>
    <s v="---"/>
    <s v="Money Market Dealer"/>
    <s v="Money Market Dealer"/>
    <s v="Kantor Pusat - Graha CIMB Niaga"/>
    <s v="JAKARTA SELATAN"/>
    <s v="Dki Jakarta"/>
    <d v="1998-01-08T00:00:00"/>
    <d v="2019-09-06T00:00:00"/>
    <s v="Female"/>
    <s v="KP"/>
    <s v="TRISHA.ALESSANDRA@CIMBNIAGA.CO.ID"/>
    <s v="D-3"/>
    <n v="3014728"/>
    <s v="WINA FEBRIANTI TARIGAN"/>
    <s v="Money Market Head - IDR &amp; Term Structure"/>
    <m/>
    <m/>
    <m/>
    <m/>
    <x v="1"/>
    <m/>
    <m/>
    <x v="0"/>
    <n v="0"/>
    <x v="0"/>
    <n v="0"/>
    <x v="0"/>
    <n v="0"/>
  </r>
  <r>
    <n v="5388355"/>
    <s v="RAHADIAN FIKRI RAGILKUSUMO"/>
    <s v="U7"/>
    <x v="1"/>
    <s v="Money Market &amp; Funding"/>
    <s v="Money Market - IDR &amp; Term Structure D2"/>
    <s v="Money Market - IDR &amp; Term Structure D3"/>
    <s v="---"/>
    <s v="Money Market Dealer"/>
    <s v="Money Market Dealer"/>
    <s v="Kantor Pusat - Graha CIMB Niaga"/>
    <s v="JAKARTA SELATAN"/>
    <s v="Dki Jakarta"/>
    <d v="1998-08-19T00:00:00"/>
    <d v="2023-04-10T00:00:00"/>
    <s v="Male"/>
    <s v="KP"/>
    <s v="Rahadian.Ragilkusumo@cimbniaga.co.id"/>
    <s v="D-3"/>
    <n v="3014728"/>
    <s v="WINA FEBRIANTI TARIGAN"/>
    <s v="Money Market Head - IDR &amp; Term Structure"/>
    <m/>
    <m/>
    <m/>
    <m/>
    <x v="1"/>
    <m/>
    <m/>
    <x v="0"/>
    <n v="0"/>
    <x v="0"/>
    <n v="0"/>
    <x v="0"/>
    <n v="0"/>
  </r>
  <r>
    <n v="3006098"/>
    <s v="FERRY IRAWAN"/>
    <s v="U3"/>
    <x v="1"/>
    <s v="Money Market &amp; Funding"/>
    <s v="Money Sales"/>
    <s v="---"/>
    <s v="---"/>
    <s v="Money Sales Head"/>
    <s v="Money Sales Head"/>
    <s v="Kantor Pusat - Graha CIMB Niaga"/>
    <s v="JAKARTA SELATAN"/>
    <s v="Dki Jakarta"/>
    <d v="1975-11-03T00:00:00"/>
    <d v="2004-02-09T00:00:00"/>
    <s v="Male"/>
    <s v="KP"/>
    <s v="FERRY.IRAWAN@CIMBNIAGA.CO.ID"/>
    <s v="D-2"/>
    <n v="3003431"/>
    <s v="SUDARMI"/>
    <s v="Head of Money Market &amp; Funding"/>
    <m/>
    <m/>
    <m/>
    <m/>
    <x v="1"/>
    <m/>
    <m/>
    <x v="0"/>
    <n v="0"/>
    <x v="2"/>
    <n v="1"/>
    <x v="0"/>
    <n v="0.5"/>
  </r>
  <r>
    <n v="3007010"/>
    <s v="SAKELA SARI"/>
    <s v="U4"/>
    <x v="1"/>
    <s v="Money Market &amp; Funding"/>
    <s v="Money Sales"/>
    <s v="Money Sales D3"/>
    <s v="---"/>
    <s v="Money Sales Dealer"/>
    <s v="Money Sales Dealer"/>
    <s v="Kantor Pusat - Graha CIMB Niaga"/>
    <s v="JAKARTA SELATAN"/>
    <s v="Dki Jakarta"/>
    <d v="1981-02-23T00:00:00"/>
    <d v="2004-10-21T00:00:00"/>
    <s v="Female"/>
    <s v="KP"/>
    <s v="SAKELA@CIMBNIAGA.CO.ID"/>
    <s v="D-3"/>
    <n v="3006098"/>
    <s v="FERRY IRAWAN"/>
    <s v="Money Sales Head"/>
    <m/>
    <m/>
    <m/>
    <m/>
    <x v="1"/>
    <m/>
    <m/>
    <x v="0"/>
    <n v="0"/>
    <x v="2"/>
    <n v="1"/>
    <x v="0"/>
    <n v="0.5"/>
  </r>
  <r>
    <n v="3003202"/>
    <s v="LYRA ANDARYATI"/>
    <s v="U4"/>
    <x v="1"/>
    <s v="Money Market &amp; Funding"/>
    <s v="Money Sales"/>
    <s v="Money Sales D3"/>
    <s v="---"/>
    <s v="Money Sales Dealer"/>
    <s v="Money Sales Dealer"/>
    <s v="Kantor Pusat - Graha CIMB Niaga"/>
    <s v="JAKARTA SELATAN"/>
    <s v="Dki Jakarta"/>
    <d v="1971-09-01T00:00:00"/>
    <d v="1995-07-17T00:00:00"/>
    <s v="Female"/>
    <s v="KP"/>
    <s v="LYRA@CIMBNIAGA.CO.ID"/>
    <s v="D-3"/>
    <n v="3006098"/>
    <s v="FERRY IRAWAN"/>
    <s v="Money Sales Head"/>
    <m/>
    <m/>
    <m/>
    <m/>
    <x v="1"/>
    <m/>
    <m/>
    <x v="0"/>
    <n v="0"/>
    <x v="0"/>
    <n v="0"/>
    <x v="0"/>
    <n v="0"/>
  </r>
  <r>
    <n v="3013906"/>
    <s v="ARIEF FIRMANSYAH"/>
    <s v="U6"/>
    <x v="1"/>
    <s v="Money Market &amp; Funding"/>
    <s v="Money Sales"/>
    <s v="Money Sales D3"/>
    <s v="---"/>
    <s v="Money Sales Dealer"/>
    <s v="Money Sales Dealer"/>
    <s v="Kantor Pusat - Graha CIMB Niaga"/>
    <s v="JAKARTA SELATAN"/>
    <s v="Dki Jakarta"/>
    <d v="1981-08-14T00:00:00"/>
    <d v="2010-08-16T00:00:00"/>
    <s v="Male"/>
    <s v="KP"/>
    <s v="ARIEF.FIRMANSYAH@CIMBNIAGA.CO.ID"/>
    <s v="D-3"/>
    <n v="3006098"/>
    <s v="FERRY IRAWAN"/>
    <s v="Money Sales Head"/>
    <m/>
    <m/>
    <m/>
    <m/>
    <x v="1"/>
    <m/>
    <m/>
    <x v="0"/>
    <n v="0.8"/>
    <x v="0"/>
    <n v="0"/>
    <x v="0"/>
    <n v="0.4"/>
  </r>
  <r>
    <n v="3039844"/>
    <s v="JULIANA"/>
    <s v="U2"/>
    <x v="0"/>
    <s v="Private Banking D1"/>
    <s v="---"/>
    <s v="---"/>
    <s v="---"/>
    <s v="Head of Private Banking"/>
    <s v="Head of Private Banking"/>
    <s v="Kantor Pusat - Graha CIMB Niaga"/>
    <s v="JAKARTA SELATAN"/>
    <s v="Dki Jakarta"/>
    <d v="1974-07-10T00:00:00"/>
    <d v="2019-12-16T00:00:00"/>
    <s v="Female"/>
    <s v="KP"/>
    <s v="JULIANA@CIMBNIAGA.CO.ID"/>
    <s v="D-1"/>
    <n v="3025392"/>
    <s v="RUSLY JOHANNES"/>
    <s v="Business Banking Director"/>
    <m/>
    <m/>
    <m/>
    <m/>
    <x v="1"/>
    <m/>
    <m/>
    <x v="0"/>
    <n v="0"/>
    <x v="0"/>
    <n v="0"/>
    <x v="0"/>
    <n v="0"/>
  </r>
  <r>
    <n v="3020746"/>
    <s v="BUN LINDA WENNES"/>
    <s v="U6"/>
    <x v="0"/>
    <s v="Private Banking D1"/>
    <s v="Associate Banker D2"/>
    <s v="---"/>
    <s v="---"/>
    <s v="Associate Banker Manager"/>
    <s v="Associate Banker Manager"/>
    <s v="Kantor Pusat - Graha CIMB Niaga"/>
    <s v="JAKARTA SELATAN"/>
    <s v="Dki Jakarta"/>
    <d v="1984-12-05T00:00:00"/>
    <d v="2012-12-03T00:00:00"/>
    <s v="Female"/>
    <s v="KP"/>
    <s v="LINDA.WENNES@CIMBNIAGA.CO.ID"/>
    <s v="D-2"/>
    <n v="3039844"/>
    <s v="JULIANA"/>
    <s v="Head of Private Banking"/>
    <m/>
    <m/>
    <m/>
    <m/>
    <x v="1"/>
    <m/>
    <m/>
    <x v="0"/>
    <n v="0.7"/>
    <x v="0"/>
    <n v="0"/>
    <x v="0"/>
    <n v="0.35"/>
  </r>
  <r>
    <n v="5356762"/>
    <s v="FLORENSIA CAROLINA RONDONUWU"/>
    <s v="U7"/>
    <x v="0"/>
    <s v="Private Banking D1"/>
    <s v="Associate Banker D2"/>
    <s v="Associate Banker D3"/>
    <s v="---"/>
    <s v="Associate Banker"/>
    <s v="Associate Banker"/>
    <s v="Kantor Pusat - Graha CIMB Niaga"/>
    <s v="JAKARTA SELATAN"/>
    <s v="Dki Jakarta"/>
    <d v="1993-11-13T00:00:00"/>
    <d v="2021-11-15T00:00:00"/>
    <s v="Female"/>
    <s v="KP"/>
    <s v="Florensia.Rondonuwu@cimbniaga.co.id"/>
    <s v="D-3"/>
    <n v="3020746"/>
    <s v="BUN LINDA WENNES"/>
    <s v="Associate Banker Manager - Private Banking"/>
    <m/>
    <m/>
    <m/>
    <m/>
    <x v="1"/>
    <m/>
    <m/>
    <x v="0"/>
    <n v="0"/>
    <x v="0"/>
    <n v="0"/>
    <x v="0"/>
    <n v="0"/>
  </r>
  <r>
    <n v="3038507"/>
    <s v="DEVI ARYANTI"/>
    <s v="U7"/>
    <x v="0"/>
    <s v="Private Banking D1"/>
    <s v="Associate Banker D2"/>
    <s v="Associate Banker D3"/>
    <s v="---"/>
    <s v="Associate Banker"/>
    <s v="Associate Banker"/>
    <s v="Kantor Pusat - Graha CIMB Niaga"/>
    <s v="JAKARTA SELATAN"/>
    <s v="Dki Jakarta"/>
    <d v="1994-02-27T00:00:00"/>
    <d v="2019-07-29T00:00:00"/>
    <s v="Female"/>
    <s v="KP"/>
    <s v="DEVI.ARYANTI@CIMBNIAGA.CO.ID"/>
    <s v="D-3"/>
    <n v="3020746"/>
    <s v="BUN LINDA WENNES"/>
    <s v="Associate Banker Manager - Private Banking"/>
    <m/>
    <m/>
    <m/>
    <m/>
    <x v="1"/>
    <m/>
    <m/>
    <x v="0"/>
    <n v="0"/>
    <x v="0"/>
    <n v="0"/>
    <x v="0"/>
    <n v="0"/>
  </r>
  <r>
    <n v="3014709"/>
    <s v="ZORAYA ANINDRIYAWATI"/>
    <s v="U8"/>
    <x v="0"/>
    <s v="Private Banking D1"/>
    <s v="Associate Banker D2"/>
    <s v="Associate Banker D3"/>
    <s v="---"/>
    <s v="Associate Banker"/>
    <s v="Associate Banker"/>
    <s v="Kantor Pusat - Graha CIMB Niaga"/>
    <s v="JAKARTA SELATAN"/>
    <s v="Dki Jakarta"/>
    <d v="1983-12-05T00:00:00"/>
    <d v="2010-12-01T00:00:00"/>
    <s v="Female"/>
    <s v="KP"/>
    <s v="ZORAYA.ANINDRIYAWATI@CIMBNIAGA.CO.ID"/>
    <s v="D-3"/>
    <n v="3020746"/>
    <s v="BUN LINDA WENNES"/>
    <s v="Associate Banker Manager - Private Banking"/>
    <m/>
    <m/>
    <m/>
    <m/>
    <x v="1"/>
    <m/>
    <m/>
    <x v="0"/>
    <n v="0"/>
    <x v="0"/>
    <n v="0"/>
    <x v="0"/>
    <n v="0"/>
  </r>
  <r>
    <n v="5601851"/>
    <s v="PAULA MILLA MULYATI"/>
    <s v="U8"/>
    <x v="0"/>
    <s v="Private Banking D1"/>
    <s v="Associate Banker D2"/>
    <s v="Associate Banker D3"/>
    <s v="---"/>
    <s v="Associate Banker"/>
    <s v="Associate Banker"/>
    <s v="Kantor Pusat - Graha CIMB Niaga"/>
    <s v="JAKARTA SELATAN"/>
    <s v="Dki Jakarta"/>
    <d v="1991-06-30T00:00:00"/>
    <d v="2026-01-19T00:00:00"/>
    <s v="Female"/>
    <s v="KP"/>
    <s v="paula.mulyati@cimbniaga.co.id"/>
    <s v="D-3"/>
    <n v="3020746"/>
    <s v="BUN LINDA WENNES"/>
    <s v="Associate Banker Manager - Private Banking"/>
    <m/>
    <m/>
    <m/>
    <m/>
    <x v="1"/>
    <m/>
    <m/>
    <x v="1"/>
    <n v="1"/>
    <x v="1"/>
    <e v="#N/A"/>
    <x v="1"/>
    <e v="#N/A"/>
  </r>
  <r>
    <n v="5386824"/>
    <s v="BABY DHAERIS"/>
    <s v="U8"/>
    <x v="0"/>
    <s v="Private Banking D1"/>
    <s v="Associate Banker D2"/>
    <s v="Associate Banker D3"/>
    <s v="---"/>
    <s v="Associate Banker"/>
    <s v="Associate Banker"/>
    <s v="Kantor Pusat - Graha CIMB Niaga"/>
    <s v="JAKARTA SELATAN"/>
    <s v="Dki Jakarta"/>
    <d v="1993-07-07T00:00:00"/>
    <d v="2023-03-20T00:00:00"/>
    <s v="Female"/>
    <s v="KP"/>
    <s v="Baby.Dhaeris@cimbniaga.co.id"/>
    <s v="D-3"/>
    <n v="3020746"/>
    <s v="BUN LINDA WENNES"/>
    <s v="Associate Banker Manager - Private Banking"/>
    <m/>
    <m/>
    <m/>
    <m/>
    <x v="1"/>
    <m/>
    <m/>
    <x v="0"/>
    <n v="0"/>
    <x v="0"/>
    <n v="0"/>
    <x v="0"/>
    <n v="0"/>
  </r>
  <r>
    <n v="5378648"/>
    <s v="INDAH SARI"/>
    <s v="U8"/>
    <x v="0"/>
    <s v="Private Banking D1"/>
    <s v="Associate Banker D2"/>
    <s v="Associate Banker D3"/>
    <s v="---"/>
    <s v="Associate Banker"/>
    <s v="Associate Banker"/>
    <s v="Kantor Pusat - Graha CIMB Niaga"/>
    <s v="JAKARTA SELATAN"/>
    <s v="Dki Jakarta"/>
    <d v="1996-11-19T00:00:00"/>
    <d v="2022-11-21T00:00:00"/>
    <s v="Female"/>
    <s v="KP"/>
    <s v="Indah.Sari3@cimbniaga.co.id"/>
    <s v="D-3"/>
    <n v="3020746"/>
    <s v="BUN LINDA WENNES"/>
    <s v="Associate Banker Manager - Private Banking"/>
    <m/>
    <m/>
    <m/>
    <m/>
    <x v="1"/>
    <m/>
    <m/>
    <x v="0"/>
    <n v="0"/>
    <x v="0"/>
    <n v="0"/>
    <x v="0"/>
    <n v="0"/>
  </r>
  <r>
    <n v="5407626"/>
    <s v="DITA YUNITA"/>
    <s v="U8"/>
    <x v="0"/>
    <s v="Private Banking D1"/>
    <s v="Associate Banker D2"/>
    <s v="Associate Banker D3"/>
    <s v="---"/>
    <s v="Associate Banker"/>
    <s v="Associate Banker"/>
    <s v="Kantor Pusat - Graha CIMB Niaga"/>
    <s v="JAKARTA SELATAN"/>
    <s v="Dki Jakarta"/>
    <d v="1991-06-27T00:00:00"/>
    <d v="2024-05-27T00:00:00"/>
    <s v="Female"/>
    <s v="KP"/>
    <s v="Dita.Yunita@cimbniaga.co.id"/>
    <s v="D-3"/>
    <n v="3020746"/>
    <s v="BUN LINDA WENNES"/>
    <s v="Associate Banker Manager - Private Banking"/>
    <m/>
    <m/>
    <m/>
    <m/>
    <x v="1"/>
    <m/>
    <m/>
    <x v="0"/>
    <n v="0.25"/>
    <x v="0"/>
    <n v="0"/>
    <x v="0"/>
    <n v="0.125"/>
  </r>
  <r>
    <n v="3041591"/>
    <s v="FANDY WIJAYA"/>
    <s v="U3"/>
    <x v="0"/>
    <s v="Private Banking D1"/>
    <s v="Private Banking Product, Investment &amp; Business Process"/>
    <s v="---"/>
    <s v="---"/>
    <s v="Private Banking Product, Investment &amp; Business Process Head"/>
    <s v="Private Banking Product, Investment &amp; Business Process Head"/>
    <s v="Kantor Pusat - Graha CIMB Niaga"/>
    <s v="JAKARTA SELATAN"/>
    <s v="Dki Jakarta"/>
    <d v="1983-06-14T00:00:00"/>
    <d v="2020-10-05T00:00:00"/>
    <s v="Male"/>
    <s v="KP"/>
    <s v="FANDY.WIJAYA@CIMBNIAGA.CO.ID"/>
    <s v="D-2"/>
    <n v="3039844"/>
    <s v="JULIANA"/>
    <s v="Head of Private Banking"/>
    <m/>
    <m/>
    <m/>
    <m/>
    <x v="1"/>
    <m/>
    <m/>
    <x v="0"/>
    <n v="0"/>
    <x v="0"/>
    <n v="0"/>
    <x v="0"/>
    <n v="0"/>
  </r>
  <r>
    <n v="5387876"/>
    <s v="SALSABIL FIRDAUS"/>
    <s v="U7"/>
    <x v="0"/>
    <s v="Private Banking D1"/>
    <s v="Private Banking Product, Investment &amp; Business Process"/>
    <s v="Private Banking Business Process &amp; Solution"/>
    <s v="---"/>
    <s v="Private Banking Business Process and Solution Specialist"/>
    <s v="Private Banking Business Process and Solution Specialist"/>
    <s v="Kantor Pusat - Graha CIMB Niaga"/>
    <s v="JAKARTA SELATAN"/>
    <s v="Dki Jakarta"/>
    <d v="1997-06-28T00:00:00"/>
    <d v="2023-04-10T00:00:00"/>
    <s v="Male"/>
    <s v="KP"/>
    <s v="Salsabil.Firdaus@cimbniaga.co.id"/>
    <s v="D-3"/>
    <n v="3041591"/>
    <s v="FANDY WIJAYA"/>
    <s v="Private Banking Product, Investment &amp; Business Process Head"/>
    <m/>
    <m/>
    <m/>
    <m/>
    <x v="1"/>
    <m/>
    <m/>
    <x v="0"/>
    <n v="0"/>
    <x v="0"/>
    <n v="0"/>
    <x v="0"/>
    <n v="0"/>
  </r>
  <r>
    <n v="5368936"/>
    <s v="VANIA NATASHA"/>
    <s v="U7"/>
    <x v="0"/>
    <s v="Private Banking D1"/>
    <s v="Private Banking Product, Investment &amp; Business Process"/>
    <s v="Private Banking Business Process &amp; Solution"/>
    <s v="---"/>
    <s v="Private Banking Business Process and Solution Specialist"/>
    <s v="Private Banking Business Process and Solution Specialist"/>
    <s v="Kantor Pusat - Graha CIMB Niaga"/>
    <s v="JAKARTA SELATAN"/>
    <s v="Dki Jakarta"/>
    <d v="1999-07-07T00:00:00"/>
    <d v="2022-05-09T00:00:00"/>
    <s v="Female"/>
    <s v="KP"/>
    <s v="Vania.Natasha@cimbniaga.co.id"/>
    <s v="D-3"/>
    <n v="3041591"/>
    <s v="FANDY WIJAYA"/>
    <s v="Private Banking Product, Investment &amp; Business Process Head"/>
    <m/>
    <m/>
    <m/>
    <m/>
    <x v="1"/>
    <m/>
    <m/>
    <x v="0"/>
    <n v="0"/>
    <x v="0"/>
    <n v="0"/>
    <x v="0"/>
    <n v="0"/>
  </r>
  <r>
    <n v="5399165"/>
    <s v="LIA"/>
    <s v="U5"/>
    <x v="0"/>
    <s v="Private Banking D1"/>
    <s v="Private Banking Product, Investment &amp; Business Process"/>
    <s v="Private Banking Product &amp; Investment"/>
    <s v="---"/>
    <s v="Private Banking Product &amp; Investment Specialist"/>
    <s v="Private Banking Product &amp; Investment Specialist"/>
    <s v="Kantor Pusat - Graha CIMB Niaga"/>
    <s v="JAKARTA SELATAN"/>
    <s v="Dki Jakarta"/>
    <d v="1984-06-04T00:00:00"/>
    <d v="2023-12-15T00:00:00"/>
    <s v="Female"/>
    <s v="KP"/>
    <s v="lia.lia@cimbniaga.co.id"/>
    <s v="D-3"/>
    <n v="3041591"/>
    <s v="FANDY WIJAYA"/>
    <s v="Private Banking Product, Investment &amp; Business Process Head"/>
    <m/>
    <m/>
    <m/>
    <m/>
    <x v="1"/>
    <m/>
    <m/>
    <x v="0"/>
    <n v="0"/>
    <x v="0"/>
    <n v="0"/>
    <x v="0"/>
    <n v="0"/>
  </r>
  <r>
    <n v="5368187"/>
    <s v="MARRY MARIANA EKAWATI"/>
    <s v="U3"/>
    <x v="0"/>
    <s v="Private Banking D1"/>
    <s v="Private Banking Sales 1 D2"/>
    <s v="---"/>
    <s v="---"/>
    <s v="Private Banking Sales Head"/>
    <s v="Private Banking Sales Head"/>
    <s v="Kantor Pusat - Graha CIMB Niaga"/>
    <s v="JAKARTA SELATAN"/>
    <s v="Dki Jakarta"/>
    <d v="1977-01-27T00:00:00"/>
    <d v="2022-06-13T00:00:00"/>
    <s v="Female"/>
    <s v="KP"/>
    <s v="Marry.Ekawati@cimbniaga.co.id"/>
    <s v="D-2"/>
    <n v="3039844"/>
    <s v="JULIANA"/>
    <s v="Head of Private Banking"/>
    <m/>
    <m/>
    <m/>
    <m/>
    <x v="1"/>
    <m/>
    <m/>
    <x v="0"/>
    <n v="0"/>
    <x v="0"/>
    <n v="0"/>
    <x v="0"/>
    <n v="0"/>
  </r>
  <r>
    <n v="5334049"/>
    <s v="VIVI"/>
    <s v="U4"/>
    <x v="0"/>
    <s v="Private Banking D1"/>
    <s v="Private Banking Sales 1 D2"/>
    <s v="Private Banking 1 D3"/>
    <s v="---"/>
    <s v="Private Banking Executive Relationship Manager"/>
    <s v="Private Banking Executive Relationship Manager"/>
    <s v="Kantor Pusat - Graha CIMB Niaga"/>
    <s v="JAKARTA SELATAN"/>
    <s v="Dki Jakarta"/>
    <d v="1987-09-26T00:00:00"/>
    <d v="2021-09-20T00:00:00"/>
    <s v="Female"/>
    <s v="KP"/>
    <s v="Vivi.Vivi@cimbniaga.co.id"/>
    <s v="D-3"/>
    <n v="5368187"/>
    <s v="MARRY MARIANA EKAWATI"/>
    <s v="Private Banking Sales Head 1"/>
    <m/>
    <m/>
    <m/>
    <m/>
    <x v="1"/>
    <m/>
    <m/>
    <x v="0"/>
    <n v="0"/>
    <x v="0"/>
    <n v="0"/>
    <x v="0"/>
    <n v="0"/>
  </r>
  <r>
    <n v="5326269"/>
    <s v="HARYO LINTANG ALAM MARUTO"/>
    <s v="U4"/>
    <x v="0"/>
    <s v="Private Banking D1"/>
    <s v="Private Banking Sales 1 D2"/>
    <s v="Private Banking 1 D3"/>
    <s v="---"/>
    <s v="Private Banking Executive Relationship Manager"/>
    <s v="Private Banking Executive Relationship Manager"/>
    <s v="Kantor Pusat - Graha CIMB Niaga"/>
    <s v="JAKARTA SELATAN"/>
    <s v="Dki Jakarta"/>
    <d v="1982-05-28T00:00:00"/>
    <d v="2021-09-15T00:00:00"/>
    <s v="Male"/>
    <s v="KP"/>
    <s v="Haryo.Maruto@cimbniaga.co.id"/>
    <s v="D-3"/>
    <n v="5368187"/>
    <s v="MARRY MARIANA EKAWATI"/>
    <s v="Private Banking Sales Head 1"/>
    <m/>
    <m/>
    <m/>
    <m/>
    <x v="1"/>
    <m/>
    <m/>
    <x v="0"/>
    <n v="0"/>
    <x v="0"/>
    <n v="0"/>
    <x v="0"/>
    <n v="0"/>
  </r>
  <r>
    <n v="5412526"/>
    <s v="YANSEN"/>
    <s v="U5"/>
    <x v="0"/>
    <s v="Private Banking D1"/>
    <s v="Private Banking Sales 1 D2"/>
    <s v="Private Banking 1 D3"/>
    <s v="---"/>
    <s v="Sr Private Banking Relationship Manager"/>
    <s v="Sr Private Banking Relationship Manager"/>
    <s v="Kantor Pusat - Graha CIMB Niaga"/>
    <s v="JAKARTA SELATAN"/>
    <s v="Dki Jakarta"/>
    <d v="1989-10-14T00:00:00"/>
    <d v="2024-10-07T00:00:00"/>
    <s v="Male"/>
    <s v="KP"/>
    <s v="yansen.yansen@cimbniaga.co.id"/>
    <s v="D-3"/>
    <n v="5368187"/>
    <s v="MARRY MARIANA EKAWATI"/>
    <s v="Private Banking Sales Head 1"/>
    <m/>
    <m/>
    <m/>
    <m/>
    <x v="1"/>
    <m/>
    <m/>
    <x v="0"/>
    <n v="0"/>
    <x v="0"/>
    <n v="0"/>
    <x v="0"/>
    <n v="0"/>
  </r>
  <r>
    <n v="5416044"/>
    <s v="SITI YULIANTI SAERANG"/>
    <s v="U5"/>
    <x v="0"/>
    <s v="Private Banking D1"/>
    <s v="Private Banking Sales 1 D2"/>
    <s v="Private Banking 1 D3"/>
    <s v="---"/>
    <s v="Sr Private Banking Relationship Manager"/>
    <s v="Sr Private Banking Relationship Manager"/>
    <s v="Kantor Pusat - Graha CIMB Niaga"/>
    <s v="JAKARTA SELATAN"/>
    <s v="Dki Jakarta"/>
    <d v="1988-12-17T00:00:00"/>
    <d v="2024-11-18T00:00:00"/>
    <s v="Female"/>
    <s v="KP"/>
    <s v="siti.saerang@cimbniaga.co.id"/>
    <s v="D-3"/>
    <n v="5368187"/>
    <s v="MARRY MARIANA EKAWATI"/>
    <s v="Private Banking Sales Head 1"/>
    <m/>
    <m/>
    <m/>
    <m/>
    <x v="1"/>
    <m/>
    <m/>
    <x v="0"/>
    <n v="0"/>
    <x v="1"/>
    <e v="#N/A"/>
    <x v="1"/>
    <e v="#N/A"/>
  </r>
  <r>
    <n v="5423896"/>
    <s v="HENNY HARIYANTO"/>
    <s v="U5"/>
    <x v="0"/>
    <s v="Private Banking D1"/>
    <s v="Private Banking Sales 1 D2"/>
    <s v="Private Banking 1 D3"/>
    <s v="---"/>
    <s v="Sr Private Banking Relationship Manager"/>
    <s v="Sr Private Banking Relationship Manager"/>
    <s v="KC - Surabaya - Sudirman - SSD"/>
    <s v="SURABAYA"/>
    <s v="Jawa Timur"/>
    <d v="1988-02-06T00:00:00"/>
    <d v="2025-05-19T00:00:00"/>
    <s v="Female"/>
    <s v="SSD"/>
    <s v="henny.hariyanto@cimbniaga.co.id"/>
    <s v="D-3"/>
    <n v="5368187"/>
    <s v="MARRY MARIANA EKAWATI"/>
    <s v="Private Banking Sales Head 1"/>
    <m/>
    <m/>
    <m/>
    <m/>
    <x v="1"/>
    <m/>
    <m/>
    <x v="0"/>
    <n v="0"/>
    <x v="1"/>
    <e v="#N/A"/>
    <x v="1"/>
    <e v="#N/A"/>
  </r>
  <r>
    <n v="5385984"/>
    <s v="NICO CHRISTIANTO"/>
    <s v="U5"/>
    <x v="0"/>
    <s v="Private Banking D1"/>
    <s v="Private Banking Sales 1 D2"/>
    <s v="Private Banking 1 D3"/>
    <s v="---"/>
    <s v="Sr Private Banking Relationship Manager"/>
    <s v="Sr Private Banking Relationship Manager"/>
    <s v="Kantor Pusat - Graha CIMB Niaga"/>
    <s v="JAKARTA SELATAN"/>
    <s v="Dki Jakarta"/>
    <d v="1986-11-21T00:00:00"/>
    <d v="2023-03-06T00:00:00"/>
    <s v="Male"/>
    <s v="KP"/>
    <s v="Nico.Christianto@cimbniaga.co.id"/>
    <s v="D-3"/>
    <n v="5368187"/>
    <s v="MARRY MARIANA EKAWATI"/>
    <s v="Private Banking Sales Head 1"/>
    <m/>
    <m/>
    <m/>
    <m/>
    <x v="1"/>
    <m/>
    <m/>
    <x v="0"/>
    <n v="0.25"/>
    <x v="0"/>
    <n v="0"/>
    <x v="0"/>
    <n v="0.125"/>
  </r>
  <r>
    <n v="5375098"/>
    <s v="MARIA IRVIN SETIONO"/>
    <s v="U5"/>
    <x v="0"/>
    <s v="Private Banking D1"/>
    <s v="Private Banking Sales 1 D2"/>
    <s v="Private Banking 1 D3"/>
    <s v="---"/>
    <s v="Sr Private Banking Relationship Manager"/>
    <s v="Sr Private Banking Relationship Manager"/>
    <s v="Kantor Pusat - Graha CIMB Niaga"/>
    <s v="JAKARTA SELATAN"/>
    <s v="Dki Jakarta"/>
    <d v="1991-04-04T00:00:00"/>
    <d v="2022-10-03T00:00:00"/>
    <s v="Female"/>
    <s v="KP"/>
    <s v="Maria.Setiono@cimbniaga.co.id"/>
    <s v="D-3"/>
    <n v="5368187"/>
    <s v="MARRY MARIANA EKAWATI"/>
    <s v="Private Banking Sales Head 1"/>
    <m/>
    <m/>
    <m/>
    <m/>
    <x v="1"/>
    <m/>
    <m/>
    <x v="0"/>
    <n v="0"/>
    <x v="0"/>
    <n v="0"/>
    <x v="0"/>
    <n v="0"/>
  </r>
  <r>
    <n v="5392834"/>
    <s v="RICHIE FALENTINO OLLEY"/>
    <s v="U5"/>
    <x v="0"/>
    <s v="Private Banking D1"/>
    <s v="Private Banking Sales 1 D2"/>
    <s v="Private Banking 1 D3"/>
    <s v="---"/>
    <s v="Sr Private Banking Relationship Manager"/>
    <s v="Sr Private Banking Relationship Manager"/>
    <s v="Kantor Pusat - Graha CIMB Niaga"/>
    <s v="JAKARTA SELATAN"/>
    <s v="Dki Jakarta"/>
    <d v="1985-08-30T00:00:00"/>
    <d v="2023-07-10T00:00:00"/>
    <s v="Male"/>
    <s v="KP"/>
    <s v="Richie.Olley@cimbniaga.co.id"/>
    <s v="D-3"/>
    <n v="5368187"/>
    <s v="MARRY MARIANA EKAWATI"/>
    <s v="Private Banking Sales Head 1"/>
    <m/>
    <m/>
    <m/>
    <m/>
    <x v="1"/>
    <m/>
    <m/>
    <x v="0"/>
    <n v="0"/>
    <x v="0"/>
    <n v="0"/>
    <x v="0"/>
    <n v="0"/>
  </r>
  <r>
    <n v="3015044"/>
    <s v="ITA"/>
    <s v="U4"/>
    <x v="0"/>
    <s v="Private Banking D1"/>
    <s v="Private Banking Sales 2 D2"/>
    <s v="Private Banking 2 D3"/>
    <s v="---"/>
    <s v="Private Banking Executive Relationship Manager"/>
    <s v="Private Banking Executive Relationship Manager"/>
    <s v="Kantor Pusat - Graha CIMB Niaga"/>
    <s v="JAKARTA SELATAN"/>
    <s v="Dki Jakarta"/>
    <d v="1981-06-27T00:00:00"/>
    <d v="2011-01-03T00:00:00"/>
    <s v="Female"/>
    <s v="KP"/>
    <s v="ITA@CIMBNIAGA.CO.ID"/>
    <s v="D-3"/>
    <n v="3039844"/>
    <s v="JULIANA"/>
    <s v="Private Banking Sales Head 2"/>
    <m/>
    <m/>
    <m/>
    <m/>
    <x v="1"/>
    <m/>
    <m/>
    <x v="0"/>
    <n v="0.2"/>
    <x v="0"/>
    <n v="0"/>
    <x v="0"/>
    <n v="0.1"/>
  </r>
  <r>
    <n v="3019399"/>
    <s v="SUSANTI"/>
    <s v="U4"/>
    <x v="0"/>
    <s v="Private Banking D1"/>
    <s v="Private Banking Sales 2 D2"/>
    <s v="Private Banking 2 D3"/>
    <s v="---"/>
    <s v="Private Banking Executive Relationship Manager"/>
    <s v="Private Banking Executive Relationship Manager"/>
    <s v="Kantor Pusat - Graha CIMB Niaga"/>
    <s v="JAKARTA SELATAN"/>
    <s v="Dki Jakarta"/>
    <d v="1979-07-17T00:00:00"/>
    <d v="2012-08-08T00:00:00"/>
    <s v="Female"/>
    <s v="KP"/>
    <s v="SUSANTI2@CIMBNIAGA.CO.ID"/>
    <s v="D-3"/>
    <n v="3039844"/>
    <s v="JULIANA"/>
    <s v="Private Banking Sales Head 2"/>
    <m/>
    <m/>
    <m/>
    <m/>
    <x v="1"/>
    <m/>
    <m/>
    <x v="0"/>
    <n v="0"/>
    <x v="0"/>
    <n v="0"/>
    <x v="0"/>
    <n v="0"/>
  </r>
  <r>
    <n v="3027587"/>
    <s v="RANNY CITRAWATI"/>
    <s v="U4"/>
    <x v="0"/>
    <s v="Private Banking D1"/>
    <s v="Private Banking Sales 2 D2"/>
    <s v="Private Banking 2 D3"/>
    <s v="---"/>
    <s v="Private Banking Executive Relationship Manager"/>
    <s v="Private Banking Executive Relationship Manager"/>
    <s v="Kantor Pusat - Graha CIMB Niaga"/>
    <s v="JAKARTA SELATAN"/>
    <s v="Dki Jakarta"/>
    <d v="1984-04-29T00:00:00"/>
    <d v="2014-11-01T00:00:00"/>
    <s v="Female"/>
    <s v="KP"/>
    <s v="RANNY.CITRAWATI@CIMBNIAGA.CO.ID"/>
    <s v="D-3"/>
    <n v="3039844"/>
    <s v="JULIANA"/>
    <s v="Private Banking Sales Head 2"/>
    <m/>
    <m/>
    <m/>
    <m/>
    <x v="1"/>
    <m/>
    <m/>
    <x v="0"/>
    <n v="0"/>
    <x v="0"/>
    <n v="0"/>
    <x v="0"/>
    <n v="0"/>
  </r>
  <r>
    <n v="3003533"/>
    <s v="DANIEL EDISON HUTAPEA"/>
    <s v="U3"/>
    <x v="1"/>
    <s v="RCU &amp; Risk Analytics - Treasury FI"/>
    <s v="---"/>
    <s v="---"/>
    <s v="---"/>
    <s v="Head of RCU &amp; Risk Analytics"/>
    <s v="Head of RCU &amp; Risk Analytics"/>
    <s v="Kantor Pusat - Graha CIMB Niaga"/>
    <s v="JAKARTA SELATAN"/>
    <s v="Dki Jakarta"/>
    <d v="1971-12-16T00:00:00"/>
    <d v="1997-04-07T00:00:00"/>
    <s v="Male"/>
    <s v="KP"/>
    <s v="DHUTAPEA@CIMBNIAGA.CO.ID"/>
    <s v="D-1"/>
    <n v="3010201"/>
    <s v="JOHN SIMON"/>
    <s v="Treasury &amp; Financial Institutions Director"/>
    <m/>
    <m/>
    <m/>
    <m/>
    <x v="1"/>
    <m/>
    <m/>
    <x v="0"/>
    <n v="0"/>
    <x v="0"/>
    <n v="0"/>
    <x v="0"/>
    <n v="0"/>
  </r>
  <r>
    <n v="3010711"/>
    <s v="MUHAMMAD ZULFIKAR KARIM"/>
    <s v="U4"/>
    <x v="1"/>
    <s v="RCU &amp; Risk Analytics - Treasury FI"/>
    <s v="Business &amp; System Analytics"/>
    <s v="---"/>
    <s v="---"/>
    <s v="Business &amp; System Analytics Head"/>
    <s v="Business &amp; System Analytics Head"/>
    <s v="Kantor Pusat - Graha CIMB Niaga"/>
    <s v="JAKARTA SELATAN"/>
    <s v="Dki Jakarta"/>
    <d v="1975-05-30T00:00:00"/>
    <d v="2008-01-28T00:00:00"/>
    <s v="Male"/>
    <s v="KP"/>
    <s v="ZULFIKAR.KARIM@CIMBNIAGA.CO.ID"/>
    <s v="D-2"/>
    <n v="3003533"/>
    <s v="DANIEL EDISON HUTAPEA"/>
    <s v="Head of RCU &amp; Risk Analytics - Treasury FI"/>
    <m/>
    <m/>
    <m/>
    <m/>
    <x v="1"/>
    <m/>
    <m/>
    <x v="1"/>
    <n v="1"/>
    <x v="0"/>
    <n v="0"/>
    <x v="0"/>
    <n v="0.5"/>
  </r>
  <r>
    <n v="3030934"/>
    <s v="TIFFANY F"/>
    <s v="U5"/>
    <x v="1"/>
    <s v="RCU &amp; Risk Analytics - Treasury FI"/>
    <s v="Business &amp; System Analytics"/>
    <s v="Business &amp; System"/>
    <s v="---"/>
    <s v="Business &amp; System Analytics Specialist"/>
    <s v="Business &amp; System Analytics Specialist"/>
    <s v="Kantor Pusat - Graha CIMB Niaga"/>
    <s v="JAKARTA SELATAN"/>
    <s v="Dki Jakarta"/>
    <d v="1994-09-08T00:00:00"/>
    <d v="2016-04-25T00:00:00"/>
    <s v="Female"/>
    <s v="KP"/>
    <s v="TIFFANY.FERCIA@CIMBNIAGA.CO.ID"/>
    <s v="D-3"/>
    <n v="3010711"/>
    <s v="MUHAMMAD ZULFIKAR KARIM"/>
    <s v="Business &amp; System Analytics Head"/>
    <m/>
    <m/>
    <m/>
    <m/>
    <x v="1"/>
    <m/>
    <m/>
    <x v="1"/>
    <n v="1"/>
    <x v="2"/>
    <n v="1"/>
    <x v="2"/>
    <n v="1"/>
  </r>
  <r>
    <n v="3022877"/>
    <s v="EKA RATNAWINARTI"/>
    <s v="U6"/>
    <x v="1"/>
    <s v="RCU &amp; Risk Analytics - Treasury FI"/>
    <s v="Business &amp; System Analytics"/>
    <s v="Business &amp; System"/>
    <s v="---"/>
    <s v="Business &amp; System Analytics Specialist"/>
    <s v="Business &amp; System Analytics Specialist"/>
    <s v="Kantor Pusat - Graha CIMB Niaga"/>
    <s v="JAKARTA SELATAN"/>
    <s v="Dki Jakarta"/>
    <d v="1986-09-20T00:00:00"/>
    <d v="2013-05-15T00:00:00"/>
    <s v="Female"/>
    <s v="KP"/>
    <s v="EKA.RATNAWINARTI@CIMBNIAGA.CO.ID"/>
    <s v="D-3"/>
    <n v="3010711"/>
    <s v="MUHAMMAD ZULFIKAR KARIM"/>
    <s v="Business &amp; System Analytics Head"/>
    <m/>
    <m/>
    <m/>
    <m/>
    <x v="1"/>
    <m/>
    <m/>
    <x v="0"/>
    <n v="0"/>
    <x v="2"/>
    <n v="1"/>
    <x v="0"/>
    <n v="0.5"/>
  </r>
  <r>
    <n v="3002474"/>
    <s v="ENI DWI HANDAYANI"/>
    <s v="U5"/>
    <x v="1"/>
    <s v="RCU &amp; Risk Analytics - Treasury FI"/>
    <s v="Business Process Analytics"/>
    <s v="---"/>
    <s v="---"/>
    <s v="Business Process Analytics Head"/>
    <s v="Business Process Analytics Head"/>
    <s v="Kantor Pusat - Graha CIMB Niaga"/>
    <s v="JAKARTA SELATAN"/>
    <s v="Dki Jakarta"/>
    <d v="1971-09-22T00:00:00"/>
    <d v="1993-09-13T00:00:00"/>
    <s v="Female"/>
    <s v="KP"/>
    <s v="ENI.DWIHANDAYANI@CIMBNIAGA.CO.ID"/>
    <s v="D-2"/>
    <n v="3003533"/>
    <s v="DANIEL EDISON HUTAPEA"/>
    <s v="Head of RCU &amp; Risk Analytics - Treasury FI"/>
    <m/>
    <m/>
    <m/>
    <m/>
    <x v="1"/>
    <m/>
    <m/>
    <x v="0"/>
    <n v="0.05"/>
    <x v="2"/>
    <n v="1"/>
    <x v="0"/>
    <n v="0.52500000000000002"/>
  </r>
  <r>
    <n v="3005996"/>
    <s v="FELIA FITRIYANI PRATIWI"/>
    <s v="U7"/>
    <x v="1"/>
    <s v="RCU &amp; Risk Analytics - Treasury FI"/>
    <s v="Business Process Analytics"/>
    <s v="Business Process Analytics D3"/>
    <s v="---"/>
    <s v="Business Process Analytics Specialist"/>
    <s v="Business Process Analytics Specialist"/>
    <s v="Kantor Pusat - Graha CIMB Niaga"/>
    <s v="JAKARTA SELATAN"/>
    <s v="Dki Jakarta"/>
    <d v="1979-01-21T00:00:00"/>
    <d v="2004-03-26T00:00:00"/>
    <s v="Female"/>
    <s v="KP"/>
    <s v="FELIA.FITRIYANI@CIMBNIAGA.CO.ID"/>
    <s v="D-3"/>
    <n v="3002474"/>
    <s v="ENI DWI HANDAYANI"/>
    <s v="Business Process Analytics Head"/>
    <m/>
    <m/>
    <m/>
    <m/>
    <x v="1"/>
    <m/>
    <m/>
    <x v="0"/>
    <n v="0.15"/>
    <x v="0"/>
    <n v="0"/>
    <x v="0"/>
    <n v="7.4999999999999997E-2"/>
  </r>
  <r>
    <n v="3007712"/>
    <s v="ARIE SETIAWAN"/>
    <s v="U3"/>
    <x v="1"/>
    <s v="RCU &amp; Risk Analytics - Treasury FI"/>
    <s v="Credit &amp; Market Risk Analytics"/>
    <s v="---"/>
    <s v="---"/>
    <s v="Credit &amp; Market Risk Analytics Head"/>
    <s v="Credit &amp; Market Risk Analytics Head"/>
    <s v="Kantor Pusat - Graha CIMB Niaga"/>
    <s v="JAKARTA SELATAN"/>
    <s v="Dki Jakarta"/>
    <d v="1972-11-26T00:00:00"/>
    <d v="2005-04-01T00:00:00"/>
    <s v="Male"/>
    <s v="KP"/>
    <s v="ARIE_S@CIMBNIAGA.CO.ID"/>
    <s v="D-2"/>
    <n v="3003533"/>
    <s v="DANIEL EDISON HUTAPEA"/>
    <s v="Head of RCU &amp; Risk Analytics - Treasury FI"/>
    <m/>
    <m/>
    <m/>
    <m/>
    <x v="1"/>
    <m/>
    <m/>
    <x v="1"/>
    <n v="1"/>
    <x v="0"/>
    <n v="0"/>
    <x v="0"/>
    <n v="0.5"/>
  </r>
  <r>
    <n v="5369607"/>
    <s v="SHARON SEBASTIAN EFFENDY"/>
    <s v="U7"/>
    <x v="1"/>
    <s v="RCU &amp; Risk Analytics - Treasury FI"/>
    <s v="Credit &amp; Market Risk Analytics"/>
    <s v="Credit Risk Analytics"/>
    <s v="---"/>
    <s v="Credit Risk Analytics Specialist"/>
    <s v="Credit Risk Analytics Specialist"/>
    <s v="Kantor Pusat - Graha CIMB Niaga"/>
    <s v="JAKARTA SELATAN"/>
    <s v="Dki Jakarta"/>
    <d v="2000-11-18T00:00:00"/>
    <d v="2022-05-09T00:00:00"/>
    <s v="Female"/>
    <s v="KP"/>
    <s v="Sharon.Effendy@cimbniaga.co.id"/>
    <s v="D-3"/>
    <n v="3007712"/>
    <s v="ARIE SETIAWAN"/>
    <s v="Credit &amp; Market Risk Analytics Head"/>
    <m/>
    <m/>
    <m/>
    <m/>
    <x v="1"/>
    <m/>
    <m/>
    <x v="0"/>
    <n v="0"/>
    <x v="2"/>
    <n v="1"/>
    <x v="0"/>
    <n v="0.5"/>
  </r>
  <r>
    <n v="5419693"/>
    <s v="IKA FAJRIAH GAMA PUTRI"/>
    <s v="U7"/>
    <x v="1"/>
    <s v="RCU &amp; Risk Analytics - Treasury FI"/>
    <s v="Credit &amp; Market Risk Analytics"/>
    <s v="Credit Risk Analytics"/>
    <s v="---"/>
    <s v="Credit Risk Analytics Specialist"/>
    <s v="Credit Risk Analytics Specialist"/>
    <s v="Kantor Pusat - Graha CIMB Niaga"/>
    <s v="JAKARTA SELATAN"/>
    <s v="Dki Jakarta"/>
    <d v="1996-04-08T00:00:00"/>
    <d v="2025-02-10T00:00:00"/>
    <s v="Female"/>
    <s v="KP"/>
    <s v="ika.putri@cimbniaga.co.id"/>
    <s v="D-3"/>
    <n v="3007712"/>
    <s v="ARIE SETIAWAN"/>
    <s v="Credit &amp; Market Risk Analytics Head"/>
    <m/>
    <m/>
    <m/>
    <m/>
    <x v="1"/>
    <m/>
    <m/>
    <x v="0"/>
    <n v="0"/>
    <x v="2"/>
    <n v="1"/>
    <x v="0"/>
    <n v="0.5"/>
  </r>
  <r>
    <n v="5601737"/>
    <s v="WIDIASTA ADHI"/>
    <s v="U7"/>
    <x v="1"/>
    <s v="RCU &amp; Risk Analytics - Treasury FI"/>
    <s v="Credit &amp; Market Risk Analytics"/>
    <s v="Credit Risk Analytics"/>
    <s v="---"/>
    <s v="Credit Risk Analytics Specialist"/>
    <s v="Credit Risk Analytics Specialist"/>
    <s v="Kantor Pusat - Graha CIMB Niaga"/>
    <s v="JAKARTA SELATAN"/>
    <s v="Dki Jakarta"/>
    <d v="1995-07-15T00:00:00"/>
    <d v="2026-01-05T00:00:00"/>
    <s v="Male"/>
    <s v="KP"/>
    <s v="widiasta.adhi@cimbniaga.co.id"/>
    <s v="D-3"/>
    <n v="3007712"/>
    <s v="ARIE SETIAWAN"/>
    <s v="Credit &amp; Market Risk Analytics Head"/>
    <m/>
    <m/>
    <m/>
    <m/>
    <x v="1"/>
    <m/>
    <m/>
    <x v="0"/>
    <n v="0"/>
    <x v="1"/>
    <e v="#N/A"/>
    <x v="1"/>
    <e v="#N/A"/>
  </r>
  <r>
    <n v="3017934"/>
    <s v="DONNY NUGROHO"/>
    <s v="U5"/>
    <x v="1"/>
    <s v="RCU &amp; Risk Analytics - Treasury FI"/>
    <s v="Credit &amp; Market Risk Analytics"/>
    <s v="Market Risk Analytics"/>
    <s v="---"/>
    <s v="Market Risk Analytics Specialist"/>
    <s v="Market Risk Analytics Specialist"/>
    <s v="Kantor Pusat - Graha CIMB Niaga"/>
    <s v="JAKARTA SELATAN"/>
    <s v="Dki Jakarta"/>
    <d v="1979-03-04T00:00:00"/>
    <d v="2012-01-09T00:00:00"/>
    <s v="Male"/>
    <s v="KP"/>
    <s v="DONNY.NUGROHO@CIMBNIAGA.CO.ID"/>
    <s v="D-3"/>
    <n v="3007712"/>
    <s v="ARIE SETIAWAN"/>
    <s v="Credit &amp; Market Risk Analytics Head"/>
    <m/>
    <m/>
    <m/>
    <m/>
    <x v="1"/>
    <m/>
    <m/>
    <x v="0"/>
    <n v="0.35"/>
    <x v="0"/>
    <n v="0"/>
    <x v="0"/>
    <n v="0.17499999999999999"/>
  </r>
  <r>
    <n v="3006215"/>
    <s v="OKKY ORIZA RANI PUTRI"/>
    <s v="U6"/>
    <x v="1"/>
    <s v="RCU &amp; Risk Analytics - Treasury FI"/>
    <s v="Credit &amp; Market Risk Analytics"/>
    <s v="Market Risk Analytics"/>
    <s v="---"/>
    <s v="Market Risk Analytics Specialist"/>
    <s v="Market Risk Analytics Specialist"/>
    <s v="Kantor Pusat - Graha CIMB Niaga"/>
    <s v="JAKARTA SELATAN"/>
    <s v="Dki Jakarta"/>
    <d v="1980-07-22T00:00:00"/>
    <d v="2004-08-01T00:00:00"/>
    <s v="Female"/>
    <s v="KP"/>
    <s v="OKKYORP@CIMBNIAGA.CO.ID"/>
    <s v="D-3"/>
    <n v="3007712"/>
    <s v="ARIE SETIAWAN"/>
    <s v="Credit &amp; Market Risk Analytics Head"/>
    <m/>
    <m/>
    <m/>
    <m/>
    <x v="1"/>
    <m/>
    <m/>
    <x v="0"/>
    <n v="0.6"/>
    <x v="0"/>
    <n v="0"/>
    <x v="0"/>
    <n v="0.3"/>
  </r>
  <r>
    <n v="3035651"/>
    <s v="GUNAWAN MUHAMMAD HAIKAL"/>
    <s v="U4"/>
    <x v="0"/>
    <s v="Risk Control Unit - Business Banking"/>
    <s v="PB Governance &amp; RCU"/>
    <s v="---"/>
    <s v="---"/>
    <s v="PB Governance &amp; RCU Sr Specialist"/>
    <s v="PB Governance &amp; RCU Sr Specialist"/>
    <s v="Kantor Pusat - Graha CIMB Niaga"/>
    <s v="JAKARTA SELATAN"/>
    <s v="Dki Jakarta"/>
    <d v="1985-10-03T00:00:00"/>
    <d v="2018-04-30T00:00:00"/>
    <s v="Male"/>
    <s v="KP"/>
    <s v="GUNAWAN.HAIKAL@CIMBNIAGA.CO.ID"/>
    <s v="D-2"/>
    <n v="3032746"/>
    <s v="RATRI SETYORINI"/>
    <s v="Head of Risk Control Unit - Business Banking"/>
    <m/>
    <m/>
    <m/>
    <m/>
    <x v="1"/>
    <m/>
    <m/>
    <x v="1"/>
    <n v="1"/>
    <x v="0"/>
    <n v="0"/>
    <x v="0"/>
    <n v="0.5"/>
  </r>
  <r>
    <n v="5364953"/>
    <s v="CATHERINE FATIMA"/>
    <s v="U5"/>
    <x v="0"/>
    <s v="Risk Control Unit - Business Banking"/>
    <s v="PB Governance &amp; RCU"/>
    <s v="---"/>
    <s v="---"/>
    <s v="PB Governance Specialist"/>
    <s v="PB Governance Specialist"/>
    <s v="Kantor Pusat - Graha CIMB Niaga"/>
    <s v="JAKARTA SELATAN"/>
    <s v="Dki Jakarta"/>
    <d v="1983-01-10T00:00:00"/>
    <d v="2022-05-23T00:00:00"/>
    <s v="Female"/>
    <s v="KP"/>
    <s v="Catherine.Fatima@cimbniaga.co.id"/>
    <s v="D-2"/>
    <n v="3032746"/>
    <s v="RATRI SETYORINI"/>
    <s v="Head of Risk Control Unit - Business Banking"/>
    <m/>
    <m/>
    <m/>
    <m/>
    <x v="1"/>
    <m/>
    <m/>
    <x v="0"/>
    <n v="0"/>
    <x v="0"/>
    <n v="0"/>
    <x v="0"/>
    <n v="0"/>
  </r>
  <r>
    <n v="3004709"/>
    <s v="ASEP SETIONO BANTANG"/>
    <s v="U4"/>
    <x v="1"/>
    <s v="RCU &amp; Risk Analytics - Treasury FI"/>
    <s v="Treasury Risk Control Unit"/>
    <s v="---"/>
    <s v="---"/>
    <s v="Treasury Risk Control Unit Specialist"/>
    <s v="Treasury Risk Control Unit Specialist"/>
    <s v="Kantor Pusat - Graha CIMB Niaga"/>
    <s v="JAKARTA SELATAN"/>
    <s v="Dki Jakarta"/>
    <d v="1975-08-14T00:00:00"/>
    <d v="1997-10-07T00:00:00"/>
    <s v="Male"/>
    <s v="KP"/>
    <s v="BANTANG@CIMBNIAGA.CO.ID"/>
    <s v="D-2"/>
    <n v="3003533"/>
    <s v="DANIEL EDISON HUTAPEA"/>
    <s v="Head of RCU &amp; Risk Analytics - Treasury FI"/>
    <m/>
    <m/>
    <m/>
    <m/>
    <x v="1"/>
    <m/>
    <m/>
    <x v="1"/>
    <n v="1"/>
    <x v="0"/>
    <n v="0"/>
    <x v="0"/>
    <n v="0.5"/>
  </r>
  <r>
    <n v="3007250"/>
    <s v="FERDINAND RENALDI WAWOLUMAJA"/>
    <s v="U1"/>
    <x v="1"/>
    <s v="Trading &amp; Structuring"/>
    <s v="---"/>
    <s v="---"/>
    <s v="---"/>
    <s v="Head of Trading &amp; Structuring"/>
    <s v="Head of Trading &amp; Structuring"/>
    <s v="Kantor Pusat - Graha CIMB Niaga"/>
    <s v="JAKARTA SELATAN"/>
    <s v="Dki Jakarta"/>
    <d v="1981-02-24T00:00:00"/>
    <d v="2004-10-12T00:00:00"/>
    <s v="Male"/>
    <s v="KP"/>
    <s v="FERDINAND.RW@CIMBNIAGA.CO.ID"/>
    <s v="D-1"/>
    <n v="3010201"/>
    <s v="JOHN SIMON"/>
    <s v="Treasury &amp; Financial Institutions Director"/>
    <m/>
    <m/>
    <m/>
    <m/>
    <x v="1"/>
    <m/>
    <m/>
    <x v="0"/>
    <n v="0"/>
    <x v="0"/>
    <n v="0"/>
    <x v="0"/>
    <n v="0"/>
  </r>
  <r>
    <n v="3024889"/>
    <s v="THERESIA LUCIANA"/>
    <s v="U8"/>
    <x v="1"/>
    <s v="Trading &amp; Structuring"/>
    <s v="---"/>
    <s v="---"/>
    <s v="---"/>
    <s v="Secretary"/>
    <s v="Secretary"/>
    <s v="Kantor Pusat - Graha CIMB Niaga"/>
    <s v="JAKARTA SELATAN"/>
    <s v="Dki Jakarta"/>
    <d v="1986-03-07T00:00:00"/>
    <d v="2013-12-02T00:00:00"/>
    <s v="Female"/>
    <s v="KP"/>
    <s v="THERESIA.LUCIANA@CIMBNIAGA.CO.ID"/>
    <s v="SEC"/>
    <n v="3007250"/>
    <s v="FERDINAND RENALDI WAWOLUMAJA"/>
    <s v="Head of Trading &amp; Structuring"/>
    <m/>
    <m/>
    <m/>
    <m/>
    <x v="1"/>
    <m/>
    <m/>
    <x v="0"/>
    <n v="0"/>
    <x v="0"/>
    <n v="0"/>
    <x v="0"/>
    <n v="0"/>
  </r>
  <r>
    <n v="3013603"/>
    <s v="JULIANI HUSEIN"/>
    <s v="U3"/>
    <x v="1"/>
    <s v="Trading &amp; Structuring"/>
    <s v="Central Dealing"/>
    <s v="---"/>
    <s v="---"/>
    <s v="Central Dealing Head"/>
    <s v="Central Dealing Head"/>
    <s v="Kantor Pusat - Graha CIMB Niaga"/>
    <s v="JAKARTA SELATAN"/>
    <s v="Dki Jakarta"/>
    <d v="1972-07-12T00:00:00"/>
    <d v="2010-07-01T00:00:00"/>
    <s v="Female"/>
    <s v="KP"/>
    <s v="JULIANI.HUSEIN@CIMBNIAGA.CO.ID"/>
    <s v="D-2"/>
    <n v="3007250"/>
    <s v="FERDINAND RENALDI WAWOLUMAJA"/>
    <s v="Head of Trading &amp; Structuring"/>
    <m/>
    <m/>
    <m/>
    <m/>
    <x v="1"/>
    <m/>
    <m/>
    <x v="0"/>
    <n v="0"/>
    <x v="0"/>
    <n v="0"/>
    <x v="0"/>
    <n v="0"/>
  </r>
  <r>
    <n v="3006076"/>
    <s v="ABDUL AZIS"/>
    <s v="U5"/>
    <x v="1"/>
    <s v="Trading &amp; Structuring"/>
    <s v="Central Dealing"/>
    <s v="Central Dealing Sales"/>
    <s v="---"/>
    <s v="Central Dealing Sales Specialist"/>
    <s v="Central Dealing Sales Specialist"/>
    <s v="Kantor Pusat - Graha CIMB Niaga"/>
    <s v="JAKARTA SELATAN"/>
    <s v="Dki Jakarta"/>
    <d v="1975-12-01T00:00:00"/>
    <d v="2003-06-02T00:00:00"/>
    <s v="Male"/>
    <s v="KP"/>
    <s v="ABD.AZIS@CIMBNIAGA.CO.ID"/>
    <s v="D-3"/>
    <n v="3013603"/>
    <s v="JULIANI HUSEIN"/>
    <s v="Central Dealing Head"/>
    <m/>
    <m/>
    <m/>
    <m/>
    <x v="1"/>
    <m/>
    <m/>
    <x v="0"/>
    <n v="0"/>
    <x v="0"/>
    <n v="0"/>
    <x v="0"/>
    <n v="0"/>
  </r>
  <r>
    <n v="3009490"/>
    <s v="VERONICA TANIA LIE"/>
    <s v="U6"/>
    <x v="1"/>
    <s v="Trading &amp; Structuring"/>
    <s v="Central Dealing"/>
    <s v="Central Dealing Sales"/>
    <s v="---"/>
    <s v="Central Dealing Sales Specialist"/>
    <s v="Central Dealing Sales Specialist"/>
    <s v="Kantor Pusat - Graha CIMB Niaga"/>
    <s v="JAKARTA SELATAN"/>
    <s v="Dki Jakarta"/>
    <d v="1983-02-10T00:00:00"/>
    <d v="2006-11-13T00:00:00"/>
    <s v="Female"/>
    <s v="KP"/>
    <s v="VERONICA.TANIALIE@CIMBNIAGA.CO.ID"/>
    <s v="D-3"/>
    <n v="3013603"/>
    <s v="JULIANI HUSEIN"/>
    <s v="Central Dealing Head"/>
    <m/>
    <m/>
    <m/>
    <m/>
    <x v="1"/>
    <m/>
    <m/>
    <x v="0"/>
    <n v="0"/>
    <x v="0"/>
    <n v="0"/>
    <x v="0"/>
    <n v="0"/>
  </r>
  <r>
    <n v="3007727"/>
    <s v="CHRISTIAN"/>
    <s v="U4"/>
    <x v="1"/>
    <s v="Trading &amp; Structuring"/>
    <s v="Central Dealing"/>
    <s v="Central Dealing Trade"/>
    <s v="---"/>
    <s v="Central Dealing Trader"/>
    <s v="Central Dealing Trader"/>
    <s v="Kantor Pusat - Graha CIMB Niaga"/>
    <s v="JAKARTA SELATAN"/>
    <s v="Dki Jakarta"/>
    <d v="1980-11-23T00:00:00"/>
    <d v="2005-04-04T00:00:00"/>
    <s v="Male"/>
    <s v="KP"/>
    <s v="CHRISTIAN.JUSAK@CIMBNIAGA.CO.ID"/>
    <s v="D-3"/>
    <n v="3013603"/>
    <s v="JULIANI HUSEIN"/>
    <s v="Central Dealing Head"/>
    <m/>
    <m/>
    <m/>
    <m/>
    <x v="1"/>
    <m/>
    <m/>
    <x v="1"/>
    <n v="1"/>
    <x v="0"/>
    <n v="0"/>
    <x v="0"/>
    <n v="0.5"/>
  </r>
  <r>
    <n v="3018443"/>
    <s v="IRFAN SATRIAPUTRA"/>
    <s v="U6"/>
    <x v="1"/>
    <s v="Trading &amp; Structuring"/>
    <s v="Exco Investment"/>
    <s v="---"/>
    <s v="---"/>
    <s v="Exco Investment Dealer"/>
    <s v="Exco Investment Dealer"/>
    <s v="Kantor Pusat - Graha CIMB Niaga"/>
    <s v="JAKARTA SELATAN"/>
    <s v="Dki Jakarta"/>
    <d v="1987-08-06T00:00:00"/>
    <d v="2012-02-13T00:00:00"/>
    <s v="Male"/>
    <s v="KP"/>
    <s v="Irfan.Satriaputra@cimbniaga.co.id"/>
    <s v="D-2"/>
    <n v="3007250"/>
    <s v="FERDINAND RENALDI WAWOLUMAJA"/>
    <s v="Head of Trading &amp; Structuring"/>
    <m/>
    <m/>
    <m/>
    <m/>
    <x v="1"/>
    <m/>
    <m/>
    <x v="0"/>
    <n v="0"/>
    <x v="2"/>
    <n v="1"/>
    <x v="0"/>
    <n v="0.5"/>
  </r>
  <r>
    <n v="3010589"/>
    <s v="MICHAEL AGUNG ISPRIHANTO"/>
    <s v="U2"/>
    <x v="1"/>
    <s v="Trading &amp; Structuring"/>
    <s v="Fixed Income"/>
    <s v="---"/>
    <s v="---"/>
    <s v="Fixed Income Head"/>
    <s v="Fixed Income Head"/>
    <s v="Kantor Pusat - Graha CIMB Niaga"/>
    <s v="JAKARTA SELATAN"/>
    <s v="Dki Jakarta"/>
    <d v="1979-09-11T00:00:00"/>
    <d v="2007-12-17T00:00:00"/>
    <s v="Male"/>
    <s v="KP"/>
    <s v="MICHAELAGUNG.ISPRIHANTO@CIMBNIAGA.CO.ID"/>
    <s v="D-2"/>
    <n v="3007250"/>
    <s v="FERDINAND RENALDI WAWOLUMAJA"/>
    <s v="Head of Trading &amp; Structuring"/>
    <m/>
    <m/>
    <m/>
    <m/>
    <x v="1"/>
    <m/>
    <m/>
    <x v="0"/>
    <n v="0"/>
    <x v="2"/>
    <n v="1"/>
    <x v="0"/>
    <n v="0.5"/>
  </r>
  <r>
    <n v="3010592"/>
    <s v="NURINA KARTIKA PASKARANI"/>
    <s v="U4"/>
    <x v="1"/>
    <s v="Trading &amp; Structuring"/>
    <s v="Fixed Income"/>
    <s v="Credit Trading"/>
    <s v="---"/>
    <s v="Credit Trading Dealer"/>
    <s v="Credit Trading Dealer"/>
    <s v="Kantor Pusat - Graha CIMB Niaga"/>
    <s v="JAKARTA SELATAN"/>
    <s v="Dki Jakarta"/>
    <d v="1985-04-05T00:00:00"/>
    <d v="2007-12-17T00:00:00"/>
    <s v="Female"/>
    <s v="KP"/>
    <s v="NURINAKARTIKA.PASKARANI@CIMBNIAGA.CO.ID"/>
    <s v="D-3"/>
    <n v="3010589"/>
    <s v="MICHAEL AGUNG ISPRIHANTO"/>
    <s v="Fixed Income Head"/>
    <m/>
    <m/>
    <m/>
    <m/>
    <x v="1"/>
    <m/>
    <m/>
    <x v="0"/>
    <n v="0"/>
    <x v="2"/>
    <n v="1"/>
    <x v="0"/>
    <n v="0.5"/>
  </r>
  <r>
    <n v="5352202"/>
    <s v="MARGARETA VIOLA"/>
    <s v="U6"/>
    <x v="1"/>
    <s v="Trading &amp; Structuring"/>
    <s v="Fixed Income"/>
    <s v="Credit Trading"/>
    <s v="---"/>
    <s v="Credit Trading Dealer"/>
    <s v="Credit Trading Dealer"/>
    <s v="Kantor Pusat - Graha CIMB Niaga"/>
    <s v="JAKARTA SELATAN"/>
    <s v="Dki Jakarta"/>
    <d v="1999-04-23T00:00:00"/>
    <d v="2021-10-01T00:00:00"/>
    <s v="Female"/>
    <s v="KP"/>
    <s v="Margareta.Viola@cimbniaga.co.id"/>
    <s v="D-3"/>
    <n v="3010589"/>
    <s v="MICHAEL AGUNG ISPRIHANTO"/>
    <s v="Fixed Income Head"/>
    <m/>
    <m/>
    <m/>
    <m/>
    <x v="1"/>
    <m/>
    <m/>
    <x v="0"/>
    <n v="0"/>
    <x v="2"/>
    <n v="1"/>
    <x v="0"/>
    <n v="0.5"/>
  </r>
  <r>
    <n v="3015994"/>
    <s v="VALERIE ONGKOWIDJOJO"/>
    <s v="U3"/>
    <x v="1"/>
    <s v="Trading &amp; Structuring"/>
    <s v="Fixed Income"/>
    <s v="Interest Rate Market Making"/>
    <s v="---"/>
    <s v="Interest Rate Market Making Dealer"/>
    <s v="Interest Rate Market Making Dealer"/>
    <s v="Kantor Pusat - Graha CIMB Niaga"/>
    <s v="JAKARTA SELATAN"/>
    <s v="Dki Jakarta"/>
    <d v="1985-02-22T00:00:00"/>
    <d v="2011-05-26T00:00:00"/>
    <s v="Female"/>
    <s v="KP"/>
    <s v="VALERIE.ONGKOWIDJOJO@CIMBNIAGA.CO.ID"/>
    <s v="D-3"/>
    <n v="3010589"/>
    <s v="MICHAEL AGUNG ISPRIHANTO"/>
    <s v="Fixed Income Head"/>
    <m/>
    <m/>
    <m/>
    <m/>
    <x v="1"/>
    <m/>
    <m/>
    <x v="0"/>
    <n v="0"/>
    <x v="2"/>
    <n v="1"/>
    <x v="0"/>
    <n v="0.5"/>
  </r>
  <r>
    <n v="3041714"/>
    <s v="GRISELDA SETIA PRADANA"/>
    <s v="U6"/>
    <x v="1"/>
    <s v="Trading &amp; Structuring"/>
    <s v="Fixed Income"/>
    <s v="Interest Rate Market Making"/>
    <s v="---"/>
    <s v="Interest Rate Market Making Dealer"/>
    <s v="Interest Rate Market Making Dealer"/>
    <s v="Kantor Pusat - Graha CIMB Niaga"/>
    <s v="JAKARTA SELATAN"/>
    <s v="Dki Jakarta"/>
    <d v="1994-09-26T00:00:00"/>
    <d v="2020-09-04T00:00:00"/>
    <s v="Female"/>
    <s v="KP"/>
    <s v="GRISELDA.PRADANA@CIMBNIAGA.CO.ID"/>
    <s v="D-3"/>
    <n v="3010589"/>
    <s v="MICHAEL AGUNG ISPRIHANTO"/>
    <s v="Fixed Income Head"/>
    <m/>
    <m/>
    <m/>
    <m/>
    <x v="1"/>
    <m/>
    <m/>
    <x v="0"/>
    <n v="0"/>
    <x v="2"/>
    <n v="1"/>
    <x v="0"/>
    <n v="0.5"/>
  </r>
  <r>
    <n v="3009807"/>
    <s v="PAULUS SETIAWAN ARIEF"/>
    <s v="U3"/>
    <x v="1"/>
    <s v="Trading &amp; Structuring"/>
    <s v="FX Metro &amp; Bank Notes"/>
    <s v="---"/>
    <s v="---"/>
    <s v="FX Metro &amp; Bank Notes Head"/>
    <s v="FX Metro &amp; Bank Notes Head"/>
    <s v="Kantor Pusat - Graha CIMB Niaga"/>
    <s v="JAKARTA SELATAN"/>
    <s v="Dki Jakarta"/>
    <d v="1967-09-04T00:00:00"/>
    <d v="2007-04-01T00:00:00"/>
    <s v="Male"/>
    <s v="KP"/>
    <s v="PAULUS.ARIEF@CIMBNIAGA.CO.ID"/>
    <s v="D-2"/>
    <n v="3007250"/>
    <s v="FERDINAND RENALDI WAWOLUMAJA"/>
    <s v="Head of Trading &amp; Structuring"/>
    <m/>
    <m/>
    <m/>
    <m/>
    <x v="1"/>
    <m/>
    <m/>
    <x v="0"/>
    <n v="0"/>
    <x v="0"/>
    <n v="0"/>
    <x v="0"/>
    <n v="0"/>
  </r>
  <r>
    <n v="3007764"/>
    <s v="EKO SURYO PRASETYO"/>
    <s v="U4"/>
    <x v="1"/>
    <s v="Trading &amp; Structuring"/>
    <s v="FX Metro &amp; Bank Notes"/>
    <s v="FX Metro &amp; Bank Notes D3"/>
    <s v="---"/>
    <s v="FX Metro &amp; Bank Notes Dealer"/>
    <s v="FX Metro &amp; Bank Notes Dealer"/>
    <s v="Kantor Pusat - Graha CIMB Niaga"/>
    <s v="JAKARTA SELATAN"/>
    <s v="Dki Jakarta"/>
    <d v="1978-10-01T00:00:00"/>
    <d v="2005-11-29T00:00:00"/>
    <s v="Male"/>
    <s v="KP"/>
    <s v="EKO_SP@CIMBNIAGA.CO.ID"/>
    <s v="D-3"/>
    <n v="3009807"/>
    <s v="PAULUS SETIAWAN ARIEF"/>
    <s v="FX Metro &amp; Bank Notes Head"/>
    <m/>
    <m/>
    <m/>
    <m/>
    <x v="1"/>
    <m/>
    <m/>
    <x v="0"/>
    <n v="0"/>
    <x v="2"/>
    <n v="1"/>
    <x v="0"/>
    <n v="0.5"/>
  </r>
  <r>
    <n v="3035962"/>
    <s v="BORIS ADIVARRAHMAN"/>
    <s v="U5"/>
    <x v="1"/>
    <s v="Trading &amp; Structuring"/>
    <s v="FX Metro &amp; Bank Notes"/>
    <s v="FX Metro &amp; Bank Notes D3"/>
    <s v="---"/>
    <s v="FX Metro &amp; Bank Notes Dealer"/>
    <s v="FX Metro &amp; Bank Notes Dealer"/>
    <s v="Kantor Pusat - Graha CIMB Niaga"/>
    <s v="JAKARTA SELATAN"/>
    <s v="Dki Jakarta"/>
    <d v="1991-10-05T00:00:00"/>
    <d v="2018-07-16T00:00:00"/>
    <s v="Male"/>
    <s v="KP"/>
    <s v="BORIS.ADIVARRAHMAN@CIMBNIAGA.CO.ID"/>
    <s v="D-3"/>
    <n v="3009807"/>
    <s v="PAULUS SETIAWAN ARIEF"/>
    <s v="FX Metro &amp; Bank Notes Head"/>
    <m/>
    <m/>
    <m/>
    <m/>
    <x v="1"/>
    <m/>
    <m/>
    <x v="0"/>
    <n v="0"/>
    <x v="2"/>
    <n v="1"/>
    <x v="0"/>
    <n v="0.5"/>
  </r>
  <r>
    <n v="3010601"/>
    <s v="YOPPI KRISANTO"/>
    <s v="U3"/>
    <x v="1"/>
    <s v="Trading &amp; Structuring"/>
    <s v="Structured &amp; Banking Product D2"/>
    <s v="---"/>
    <s v="---"/>
    <s v="Structured &amp; Banking Product Head"/>
    <s v="Structured &amp; Banking Product Head"/>
    <s v="Kantor Pusat - Graha CIMB Niaga"/>
    <s v="JAKARTA SELATAN"/>
    <s v="Dki Jakarta"/>
    <d v="1981-11-01T00:00:00"/>
    <d v="2007-12-17T00:00:00"/>
    <s v="Male"/>
    <s v="KP"/>
    <s v="YOPPI.KRISANTO@CIMBNIAGA.CO.ID"/>
    <s v="D-2"/>
    <n v="3007250"/>
    <s v="FERDINAND RENALDI WAWOLUMAJA"/>
    <s v="Head of Trading &amp; Structuring"/>
    <m/>
    <m/>
    <m/>
    <m/>
    <x v="1"/>
    <m/>
    <m/>
    <x v="0"/>
    <n v="0"/>
    <x v="2"/>
    <n v="1"/>
    <x v="0"/>
    <n v="0.5"/>
  </r>
  <r>
    <n v="3010578"/>
    <s v="CAROLINA CATUR RAKHMADEVI HALUAN"/>
    <s v="U4"/>
    <x v="1"/>
    <s v="Trading &amp; Structuring"/>
    <s v="Structured &amp; Banking Product D2"/>
    <s v="Structured &amp; Banking Product D3"/>
    <s v="---"/>
    <s v="Structured &amp; Banking Product Dealer"/>
    <s v="Structured &amp; Banking Product Dealer"/>
    <s v="Kantor Pusat - Graha CIMB Niaga"/>
    <s v="JAKARTA SELATAN"/>
    <s v="Dki Jakarta"/>
    <d v="1983-06-13T00:00:00"/>
    <d v="2007-12-17T00:00:00"/>
    <s v="Female"/>
    <s v="KP"/>
    <s v="CAROLINA.HALUAN@CIMBNIAGA.CO.ID"/>
    <s v="D-3"/>
    <n v="3010601"/>
    <s v="YOPPI KRISANTO"/>
    <s v="Structured &amp; Banking Product Head"/>
    <m/>
    <m/>
    <m/>
    <m/>
    <x v="1"/>
    <m/>
    <m/>
    <x v="0"/>
    <n v="0"/>
    <x v="0"/>
    <n v="0"/>
    <x v="0"/>
    <n v="0"/>
  </r>
  <r>
    <n v="3037793"/>
    <s v="TALITA W BACHTIAR"/>
    <s v="U5"/>
    <x v="1"/>
    <s v="Trading &amp; Structuring"/>
    <s v="Structured &amp; Banking Product D2"/>
    <s v="Structured &amp; Banking Product D3"/>
    <s v="---"/>
    <s v="Structured &amp; Banking Product Dealer"/>
    <s v="Structured &amp; Banking Product Dealer"/>
    <s v="Kantor Pusat - Graha CIMB Niaga"/>
    <s v="JAKARTA SELATAN"/>
    <s v="Dki Jakarta"/>
    <d v="1993-07-19T00:00:00"/>
    <d v="2019-04-01T00:00:00"/>
    <s v="Female"/>
    <s v="KP"/>
    <s v="TALITA.BACHTIAR@CIMBNIAGA.CO.ID"/>
    <s v="D-3"/>
    <n v="3010601"/>
    <s v="YOPPI KRISANTO"/>
    <s v="Structured &amp; Banking Product Head"/>
    <m/>
    <m/>
    <m/>
    <m/>
    <x v="1"/>
    <m/>
    <m/>
    <x v="0"/>
    <n v="0"/>
    <x v="0"/>
    <n v="0"/>
    <x v="0"/>
    <n v="0"/>
  </r>
  <r>
    <n v="3035834"/>
    <s v="HERNAMAN TANDIANTO"/>
    <s v="U1"/>
    <x v="1"/>
    <s v="Treasury Sales &amp; Distribution"/>
    <s v="---"/>
    <s v="---"/>
    <s v="---"/>
    <s v="Head of Treasury Sales &amp; Distribution"/>
    <s v="Head of Treasury Sales &amp; Distribution"/>
    <s v="Kantor Pusat - Graha CIMB Niaga"/>
    <s v="JAKARTA SELATAN"/>
    <s v="Dki Jakarta"/>
    <d v="1978-06-07T00:00:00"/>
    <d v="2018-06-04T00:00:00"/>
    <s v="Male"/>
    <s v="KP"/>
    <s v="HERNAMAN.TANDIANTO@CIMBNIAGA.CO.ID"/>
    <s v="D-1"/>
    <n v="3010201"/>
    <s v="JOHN SIMON"/>
    <s v="Treasury &amp; Financial Institutions Director"/>
    <m/>
    <m/>
    <m/>
    <m/>
    <x v="1"/>
    <m/>
    <m/>
    <x v="0"/>
    <n v="0"/>
    <x v="0"/>
    <n v="0"/>
    <x v="0"/>
    <n v="0"/>
  </r>
  <r>
    <n v="3010224"/>
    <s v="RAHMAN AHADIAN ARIFIN"/>
    <s v="U4"/>
    <x v="1"/>
    <s v="Treasury Sales &amp; Distribution"/>
    <s v="Treasury Commercial Sales D2"/>
    <s v="---"/>
    <s v="---"/>
    <s v="Treasury Commercial Sales Head"/>
    <s v="Treasury Commercial Sales Head"/>
    <s v="Kantor Pusat - Graha CIMB Niaga"/>
    <s v="JAKARTA SELATAN"/>
    <s v="Dki Jakarta"/>
    <d v="1972-08-06T00:00:00"/>
    <d v="2007-09-03T00:00:00"/>
    <s v="Male"/>
    <s v="KP"/>
    <s v="RAHMAN.AHADIAN@CIMBNIAGA.CO.ID"/>
    <s v="D-2"/>
    <n v="3035834"/>
    <s v="HERNAMAN TANDIANTO"/>
    <s v="Head of Treasury Sales &amp; Distribution"/>
    <m/>
    <m/>
    <m/>
    <m/>
    <x v="1"/>
    <m/>
    <m/>
    <x v="0"/>
    <n v="0.05"/>
    <x v="0"/>
    <n v="0"/>
    <x v="0"/>
    <n v="2.5000000000000001E-2"/>
  </r>
  <r>
    <n v="3025725"/>
    <s v="SAQINAH SALEH"/>
    <s v="U5"/>
    <x v="1"/>
    <s v="Treasury Sales &amp; Distribution"/>
    <s v="Treasury Commercial Sales D2"/>
    <s v="Treasury Commercial Sales D3"/>
    <s v="---"/>
    <s v="Treasury Commercial Sales Dealer"/>
    <s v="Treasury Commercial Sales Dealer"/>
    <s v="Kantor Pusat - Graha CIMB Niaga"/>
    <s v="JAKARTA SELATAN"/>
    <s v="Dki Jakarta"/>
    <d v="1993-03-01T00:00:00"/>
    <d v="2014-03-03T00:00:00"/>
    <s v="Female"/>
    <s v="KP"/>
    <s v="SAQINAH.SALEH@CIMBNIAGA.CO.ID"/>
    <s v="D-3"/>
    <n v="3010224"/>
    <s v="RAHMAN AHADIAN ARIFIN"/>
    <s v="Treasury Commercial Sales Head"/>
    <m/>
    <m/>
    <m/>
    <m/>
    <x v="1"/>
    <m/>
    <m/>
    <x v="0"/>
    <n v="0"/>
    <x v="2"/>
    <n v="1"/>
    <x v="0"/>
    <n v="0.5"/>
  </r>
  <r>
    <n v="3015723"/>
    <s v="YANIS KHOTIM FATIMAH"/>
    <s v="U5"/>
    <x v="1"/>
    <s v="Treasury Sales &amp; Distribution"/>
    <s v="Treasury Commercial Sales D2"/>
    <s v="Treasury Commercial Sales D3"/>
    <s v="---"/>
    <s v="Treasury Commercial Sales Dealer"/>
    <s v="Treasury Commercial Sales Dealer"/>
    <s v="Kantor Pusat - Graha CIMB Niaga"/>
    <s v="JAKARTA SELATAN"/>
    <s v="Dki Jakarta"/>
    <d v="1979-01-29T00:00:00"/>
    <d v="2011-05-02T00:00:00"/>
    <s v="Female"/>
    <s v="KP"/>
    <s v="YANIS.KHOTIMFATIMAH@CIMBNIAGA.CO.ID"/>
    <s v="D-3"/>
    <n v="3010224"/>
    <s v="RAHMAN AHADIAN ARIFIN"/>
    <s v="Treasury Commercial Sales Head"/>
    <m/>
    <m/>
    <m/>
    <m/>
    <x v="1"/>
    <m/>
    <m/>
    <x v="0"/>
    <n v="0"/>
    <x v="2"/>
    <n v="1"/>
    <x v="0"/>
    <n v="0.5"/>
  </r>
  <r>
    <n v="3016934"/>
    <s v="WINDY"/>
    <s v="U6"/>
    <x v="1"/>
    <s v="Treasury Sales &amp; Distribution"/>
    <s v="Treasury Commercial Sales D2"/>
    <s v="Treasury Commercial Sales D3"/>
    <s v="---"/>
    <s v="Treasury Commercial Sales Dealer"/>
    <s v="Treasury Commercial Sales Dealer"/>
    <s v="Kantor Pusat - Graha CIMB Niaga"/>
    <s v="JAKARTA SELATAN"/>
    <s v="Dki Jakarta"/>
    <d v="1986-03-21T00:00:00"/>
    <d v="2011-09-05T00:00:00"/>
    <s v="Female"/>
    <s v="KP"/>
    <s v="WINDY.WIN@CIMBNIAGA.CO.ID"/>
    <s v="D-3"/>
    <n v="3010224"/>
    <s v="RAHMAN AHADIAN ARIFIN"/>
    <s v="Treasury Commercial Sales Head"/>
    <m/>
    <m/>
    <m/>
    <m/>
    <x v="1"/>
    <m/>
    <m/>
    <x v="0"/>
    <n v="0.05"/>
    <x v="0"/>
    <n v="0"/>
    <x v="0"/>
    <n v="2.5000000000000001E-2"/>
  </r>
  <r>
    <n v="3032326"/>
    <s v="REZA YONATAN HANATA"/>
    <s v="U3"/>
    <x v="1"/>
    <s v="Treasury Sales &amp; Distribution"/>
    <s v="Treasury Consumer Sales, E-Channel, DE &amp; Bank Notes D2"/>
    <s v="---"/>
    <s v="---"/>
    <s v="Treasury Consumer Sales, E-Channel, DE &amp; Bank Notes Head"/>
    <s v="Treasury Consumer Sales, E-Channel, DE &amp; Bank Notes Head"/>
    <s v="Kantor Pusat - Graha CIMB Niaga"/>
    <s v="JAKARTA SELATAN"/>
    <s v="Dki Jakarta"/>
    <d v="1979-02-13T00:00:00"/>
    <d v="2016-12-05T00:00:00"/>
    <s v="Male"/>
    <s v="KP"/>
    <s v="REZA.HANATA@CIMBNIAGA.CO.ID"/>
    <s v="D-2"/>
    <n v="3035834"/>
    <s v="HERNAMAN TANDIANTO"/>
    <s v="Head of Treasury Sales &amp; Distribution"/>
    <m/>
    <m/>
    <m/>
    <m/>
    <x v="1"/>
    <m/>
    <m/>
    <x v="0"/>
    <n v="0"/>
    <x v="0"/>
    <n v="0"/>
    <x v="0"/>
    <n v="0"/>
  </r>
  <r>
    <n v="3032421"/>
    <s v="EDY SUSANTO"/>
    <s v="U4"/>
    <x v="1"/>
    <s v="Treasury Sales &amp; Distribution"/>
    <s v="Treasury Consumer Sales, E-Channel, DE &amp; Bank Notes D2"/>
    <s v="Treasury Consumer Sales D3"/>
    <s v="---"/>
    <s v="Treasury Consumer Sales Dealer"/>
    <s v="Treasury Consumer Sales Dealer"/>
    <s v="Kantor Pusat - Graha CIMB Niaga"/>
    <s v="JAKARTA SELATAN"/>
    <s v="Dki Jakarta"/>
    <d v="1982-08-16T00:00:00"/>
    <d v="2016-12-14T00:00:00"/>
    <s v="Male"/>
    <s v="KP"/>
    <s v="EDY.SUSANTO@CIMBNIAGA.CO.ID"/>
    <s v="D-3"/>
    <n v="3032326"/>
    <s v="REZA YONATAN HANATA"/>
    <s v="Treasury Consumer Sales, E-Channel, DE &amp; Bank Notes Head"/>
    <m/>
    <m/>
    <m/>
    <m/>
    <x v="1"/>
    <m/>
    <m/>
    <x v="0"/>
    <n v="0"/>
    <x v="0"/>
    <n v="0"/>
    <x v="0"/>
    <n v="0"/>
  </r>
  <r>
    <n v="3007976"/>
    <s v="FENY HANDAYANI BUDIYONO"/>
    <s v="U5"/>
    <x v="1"/>
    <s v="Treasury Sales &amp; Distribution"/>
    <s v="Treasury Consumer Sales, E-Channel, DE &amp; Bank Notes D2"/>
    <s v="Treasury Consumer Sales D3"/>
    <s v="---"/>
    <s v="Treasury Consumer Sales Dealer"/>
    <s v="Treasury Consumer Sales Dealer"/>
    <s v="Kantor Pusat - Graha CIMB Niaga"/>
    <s v="JAKARTA SELATAN"/>
    <s v="Dki Jakarta"/>
    <d v="1977-03-09T00:00:00"/>
    <d v="2005-08-01T00:00:00"/>
    <s v="Female"/>
    <s v="KP"/>
    <s v="FENY.BUDIYONO@CIMBNIAGA.CO.ID"/>
    <s v="D-3"/>
    <n v="3032326"/>
    <s v="REZA YONATAN HANATA"/>
    <s v="Treasury Consumer Sales, E-Channel, DE &amp; Bank Notes Head"/>
    <m/>
    <m/>
    <m/>
    <m/>
    <x v="1"/>
    <m/>
    <m/>
    <x v="0"/>
    <n v="0.35"/>
    <x v="0"/>
    <n v="0"/>
    <x v="0"/>
    <n v="0.17499999999999999"/>
  </r>
  <r>
    <n v="5364942"/>
    <s v="RONALD PRASETYA BUDIHARTO"/>
    <s v="U5"/>
    <x v="1"/>
    <s v="Treasury Sales &amp; Distribution"/>
    <s v="Treasury Consumer Sales, E-Channel, DE &amp; Bank Notes D2"/>
    <s v="Treasury Consumer Sales D3"/>
    <s v="---"/>
    <s v="Treasury Consumer Sales Dealer"/>
    <s v="Treasury Consumer Sales Dealer"/>
    <s v="Kantor Pusat - Graha CIMB Niaga"/>
    <s v="JAKARTA SELATAN"/>
    <s v="Dki Jakarta"/>
    <d v="1986-06-23T00:00:00"/>
    <d v="2022-04-04T00:00:00"/>
    <s v="Male"/>
    <s v="KP"/>
    <s v="Ronald.Budiharto@cimbniaga.co.id"/>
    <s v="D-3"/>
    <n v="3032326"/>
    <s v="REZA YONATAN HANATA"/>
    <s v="Treasury Consumer Sales, E-Channel, DE &amp; Bank Notes Head"/>
    <m/>
    <m/>
    <m/>
    <m/>
    <x v="1"/>
    <m/>
    <m/>
    <x v="0"/>
    <n v="0"/>
    <x v="0"/>
    <n v="0"/>
    <x v="0"/>
    <n v="0"/>
  </r>
  <r>
    <n v="3005480"/>
    <s v="APRIANI"/>
    <s v="U5"/>
    <x v="1"/>
    <s v="Treasury Sales &amp; Distribution"/>
    <s v="Treasury Consumer Sales, E-Channel, DE &amp; Bank Notes D2"/>
    <s v="Treasury Consumer Sales D3"/>
    <s v="---"/>
    <s v="Treasury Consumer Sales Dealer"/>
    <s v="Treasury Consumer Sales Dealer"/>
    <s v="Kantor Pusat - Graha CIMB Niaga"/>
    <s v="JAKARTA SELATAN"/>
    <s v="Dki Jakarta"/>
    <d v="1983-04-07T00:00:00"/>
    <d v="2001-07-23T00:00:00"/>
    <s v="Female"/>
    <s v="KP"/>
    <s v="Apriani@cimbniaga.co.id"/>
    <s v="D-3"/>
    <n v="3032326"/>
    <s v="REZA YONATAN HANATA"/>
    <s v="Treasury Consumer Sales, E-Channel, DE &amp; Bank Notes Head"/>
    <m/>
    <m/>
    <m/>
    <m/>
    <x v="1"/>
    <m/>
    <m/>
    <x v="1"/>
    <n v="1"/>
    <x v="0"/>
    <n v="0"/>
    <x v="0"/>
    <n v="0.5"/>
  </r>
  <r>
    <n v="5375968"/>
    <s v="ANITA RAKHMALIA"/>
    <s v="U6"/>
    <x v="1"/>
    <s v="Treasury Sales &amp; Distribution"/>
    <s v="Treasury Consumer Sales, E-Channel, DE &amp; Bank Notes D2"/>
    <s v="Treasury Consumer Sales D3"/>
    <s v="---"/>
    <s v="Treasury Consumer Sales Dealer"/>
    <s v="Treasury Consumer Sales Dealer"/>
    <s v="Kantor Pusat - Graha CIMB Niaga"/>
    <s v="JAKARTA SELATAN"/>
    <s v="Dki Jakarta"/>
    <d v="1985-08-09T00:00:00"/>
    <d v="2022-09-26T00:00:00"/>
    <s v="Female"/>
    <s v="KP"/>
    <s v="Anita.Rakhmalia@cimbniaga.co.id"/>
    <s v="D-3"/>
    <n v="3032326"/>
    <s v="REZA YONATAN HANATA"/>
    <s v="Treasury Consumer Sales, E-Channel, DE &amp; Bank Notes Head"/>
    <m/>
    <m/>
    <m/>
    <m/>
    <x v="1"/>
    <m/>
    <m/>
    <x v="0"/>
    <n v="0"/>
    <x v="0"/>
    <n v="0"/>
    <x v="0"/>
    <n v="0"/>
  </r>
  <r>
    <n v="3037796"/>
    <s v="LARAS KUSUMA DEWI"/>
    <s v="U6"/>
    <x v="1"/>
    <s v="Treasury Sales &amp; Distribution"/>
    <s v="Treasury Consumer Sales, E-Channel, DE &amp; Bank Notes D2"/>
    <s v="Treasury E Channel, DE &amp; Bank Notes D3"/>
    <s v="---"/>
    <s v="Treasury E Channel, DE &amp; Bank Notes Specialist"/>
    <s v="Treasury E Channel, DE &amp; Bank Notes Specialist"/>
    <s v="Kantor Pusat - Graha CIMB Niaga"/>
    <s v="JAKARTA SELATAN"/>
    <s v="Dki Jakarta"/>
    <d v="1996-02-04T00:00:00"/>
    <d v="2019-03-20T00:00:00"/>
    <s v="Female"/>
    <s v="KP"/>
    <s v="LARAS.DEWI@CIMBNIAGA.CO.ID"/>
    <s v="D-3"/>
    <n v="3032326"/>
    <s v="REZA YONATAN HANATA"/>
    <s v="Treasury Consumer Sales, E-Channel, DE &amp; Bank Notes Head"/>
    <m/>
    <m/>
    <m/>
    <m/>
    <x v="1"/>
    <m/>
    <m/>
    <x v="0"/>
    <n v="0.7"/>
    <x v="0"/>
    <n v="0"/>
    <x v="0"/>
    <n v="0.35"/>
  </r>
  <r>
    <n v="5325140"/>
    <s v="STEPHANIE ADERIKA SOLYDIA SIHOMBING"/>
    <s v="U7"/>
    <x v="1"/>
    <s v="Treasury Sales &amp; Distribution"/>
    <s v="Treasury Consumer Sales, E-Channel, DE &amp; Bank Notes D2"/>
    <s v="Treasury E Channel, DE &amp; Bank Notes D3"/>
    <s v="---"/>
    <s v="Treasury E Channel, DE &amp; Bank Notes Specialist"/>
    <s v="Treasury E Channel, DE &amp; Bank Notes Specialist"/>
    <s v="Kantor Pusat - Graha CIMB Niaga"/>
    <s v="JAKARTA SELATAN"/>
    <s v="Dki Jakarta"/>
    <d v="1995-05-24T00:00:00"/>
    <d v="2021-06-25T00:00:00"/>
    <s v="Female"/>
    <s v="KP"/>
    <s v="Stephanie.Sihombing@cimbniaga.co.id"/>
    <s v="D-3"/>
    <n v="3032326"/>
    <s v="REZA YONATAN HANATA"/>
    <s v="Treasury Consumer Sales, E-Channel, DE &amp; Bank Notes Head"/>
    <m/>
    <m/>
    <m/>
    <m/>
    <x v="1"/>
    <m/>
    <m/>
    <x v="0"/>
    <n v="0"/>
    <x v="0"/>
    <n v="0"/>
    <x v="0"/>
    <n v="0"/>
  </r>
  <r>
    <n v="5396244"/>
    <s v="DIAN NATALISA"/>
    <s v="U7"/>
    <x v="1"/>
    <s v="Treasury Sales &amp; Distribution"/>
    <s v="Treasury Consumer Sales, E-Channel, DE &amp; Bank Notes D2"/>
    <s v="Treasury E Channel, DE &amp; Bank Notes D3"/>
    <s v="---"/>
    <s v="Treasury E Channel, DE &amp; Bank Notes Specialist"/>
    <s v="Treasury E Channel, DE &amp; Bank Notes Specialist"/>
    <s v="Kantor Pusat - Graha CIMB Niaga"/>
    <s v="JAKARTA SELATAN"/>
    <s v="Dki Jakarta"/>
    <d v="2000-12-06T00:00:00"/>
    <d v="2023-09-15T00:00:00"/>
    <s v="Female"/>
    <s v="KP"/>
    <s v="dian.natalisa@cimbniaga.co.id"/>
    <s v="D-3"/>
    <n v="3032326"/>
    <s v="REZA YONATAN HANATA"/>
    <s v="Treasury Consumer Sales, E-Channel, DE &amp; Bank Notes Head"/>
    <m/>
    <m/>
    <m/>
    <m/>
    <x v="1"/>
    <m/>
    <m/>
    <x v="0"/>
    <n v="0"/>
    <x v="1"/>
    <e v="#N/A"/>
    <x v="1"/>
    <e v="#N/A"/>
  </r>
  <r>
    <n v="5421208"/>
    <s v="TASKA AMANI ZAKARIA"/>
    <s v="U7"/>
    <x v="1"/>
    <s v="Treasury Sales &amp; Distribution"/>
    <s v="Treasury Consumer Sales, E-Channel, DE &amp; Bank Notes D2"/>
    <s v="Treasury E Channel, DE &amp; Bank Notes D3"/>
    <s v="---"/>
    <s v="Treasury E Channel, DE &amp; Bank Notes Specialist"/>
    <s v="Treasury E Channel, DE &amp; Bank Notes Specialist"/>
    <s v="Kantor Pusat - Graha CIMB Niaga"/>
    <s v="JAKARTA SELATAN"/>
    <s v="Dki Jakarta"/>
    <d v="1998-12-30T00:00:00"/>
    <d v="2025-02-17T00:00:00"/>
    <s v="Female"/>
    <s v="KP"/>
    <s v="taska.zakaria@cimbniaga.co.id"/>
    <s v="D-3"/>
    <n v="3032326"/>
    <s v="REZA YONATAN HANATA"/>
    <s v="Treasury Consumer Sales, E-Channel, DE &amp; Bank Notes Head"/>
    <m/>
    <m/>
    <m/>
    <m/>
    <x v="1"/>
    <m/>
    <m/>
    <x v="0"/>
    <n v="0"/>
    <x v="0"/>
    <n v="0"/>
    <x v="0"/>
    <n v="0"/>
  </r>
  <r>
    <n v="3008689"/>
    <s v="PAWANA SEGARA"/>
    <s v="U3"/>
    <x v="1"/>
    <s v="Treasury Sales &amp; Distribution"/>
    <s v="Treasury Corporate Sales D2"/>
    <s v="---"/>
    <s v="---"/>
    <s v="Treasury Corporate Sales Head"/>
    <s v="Treasury Corporate Sales Head"/>
    <s v="Kantor Pusat - Graha CIMB Niaga"/>
    <s v="JAKARTA SELATAN"/>
    <s v="Dki Jakarta"/>
    <d v="1975-09-16T00:00:00"/>
    <d v="2006-04-27T00:00:00"/>
    <s v="Male"/>
    <s v="KP"/>
    <s v="PAWANA@CIMBNIAGA.CO.ID"/>
    <s v="D-2"/>
    <n v="3035834"/>
    <s v="HERNAMAN TANDIANTO"/>
    <s v="Head of Treasury Sales &amp; Distribution"/>
    <m/>
    <m/>
    <m/>
    <m/>
    <x v="1"/>
    <m/>
    <m/>
    <x v="1"/>
    <n v="1"/>
    <x v="0"/>
    <n v="0"/>
    <x v="0"/>
    <n v="0.5"/>
  </r>
  <r>
    <n v="5424411"/>
    <s v="ANGGA PRIMA KUSUMAH"/>
    <s v="U4"/>
    <x v="1"/>
    <s v="Treasury Sales &amp; Distribution"/>
    <s v="Treasury Corporate Sales D2"/>
    <s v="Treasury Corporate Sales D3"/>
    <s v="---"/>
    <s v="Treasury Corporate Sales Dealer"/>
    <s v="Treasury Corporate Sales Dealer"/>
    <s v="Kantor Pusat - Graha CIMB Niaga"/>
    <s v="JAKARTA SELATAN"/>
    <s v="Dki Jakarta"/>
    <d v="1989-12-02T00:00:00"/>
    <d v="2025-04-08T00:00:00"/>
    <s v="Male"/>
    <s v="KP"/>
    <s v="Angga.PrimaKusumah@cimbniaga.co.id"/>
    <s v="D-3"/>
    <n v="3008689"/>
    <s v="PAWANA SEGARA"/>
    <s v="Treasury Corporate Sales Head"/>
    <m/>
    <m/>
    <m/>
    <m/>
    <x v="1"/>
    <m/>
    <m/>
    <x v="0"/>
    <n v="0.2"/>
    <x v="2"/>
    <n v="1"/>
    <x v="0"/>
    <n v="0.6"/>
  </r>
  <r>
    <n v="5380760"/>
    <s v="FERLIANNY SETIADI"/>
    <s v="U4"/>
    <x v="1"/>
    <s v="Treasury Sales &amp; Distribution"/>
    <s v="Treasury Corporate Sales D2"/>
    <s v="Treasury Corporate Sales D3"/>
    <s v="---"/>
    <s v="Treasury Corporate Sales Dealer"/>
    <s v="Treasury Corporate Sales Dealer"/>
    <s v="Kantor Pusat - Graha CIMB Niaga"/>
    <s v="JAKARTA SELATAN"/>
    <s v="Dki Jakarta"/>
    <d v="1992-06-17T00:00:00"/>
    <d v="2023-01-02T00:00:00"/>
    <s v="Female"/>
    <s v="KP"/>
    <s v="Ferlianny.Setiadi@cimbniaga.co.id"/>
    <s v="D-3"/>
    <n v="3008689"/>
    <s v="PAWANA SEGARA"/>
    <s v="Treasury Corporate Sales Head"/>
    <m/>
    <m/>
    <m/>
    <m/>
    <x v="1"/>
    <m/>
    <m/>
    <x v="0"/>
    <n v="0"/>
    <x v="0"/>
    <n v="0"/>
    <x v="0"/>
    <n v="0"/>
  </r>
  <r>
    <n v="3007013"/>
    <s v="YANNIE FADJAR"/>
    <s v="U4"/>
    <x v="1"/>
    <s v="Treasury Sales &amp; Distribution"/>
    <s v="Treasury Corporate Sales D2"/>
    <s v="Treasury Corporate Sales D3"/>
    <s v="---"/>
    <s v="Treasury Corporate Sales Dealer"/>
    <s v="Treasury Corporate Sales Dealer"/>
    <s v="Kantor Pusat - Graha CIMB Niaga"/>
    <s v="JAKARTA SELATAN"/>
    <s v="Dki Jakarta"/>
    <d v="1982-01-31T00:00:00"/>
    <d v="2004-10-21T00:00:00"/>
    <s v="Female"/>
    <s v="KP"/>
    <s v="YANNIE@CIMBNIAGA.CO.ID"/>
    <s v="D-3"/>
    <n v="3008689"/>
    <s v="PAWANA SEGARA"/>
    <s v="Treasury Corporate Sales Head"/>
    <m/>
    <m/>
    <m/>
    <m/>
    <x v="1"/>
    <m/>
    <m/>
    <x v="1"/>
    <n v="1"/>
    <x v="2"/>
    <n v="1"/>
    <x v="2"/>
    <n v="1"/>
  </r>
  <r>
    <n v="3009872"/>
    <s v="ALDY WIRAWAN"/>
    <s v="U3"/>
    <x v="1"/>
    <s v="Treasury Sales &amp; Distribution"/>
    <s v="Treasury EBB Sales D2"/>
    <s v="---"/>
    <s v="---"/>
    <s v="Treasury EBB Sales Head"/>
    <s v="Treasury EBB Sales Head"/>
    <s v="Kantor Pusat - Graha CIMB Niaga"/>
    <s v="JAKARTA SELATAN"/>
    <s v="Dki Jakarta"/>
    <d v="1981-03-17T00:00:00"/>
    <d v="2008-02-19T00:00:00"/>
    <s v="Male"/>
    <s v="KP"/>
    <s v="ALDY.WIRAWAN@CIMBNIAGA.CO.ID"/>
    <s v="D-2"/>
    <n v="3035834"/>
    <s v="HERNAMAN TANDIANTO"/>
    <s v="Head of Treasury Sales &amp; Distribution"/>
    <m/>
    <m/>
    <m/>
    <m/>
    <x v="1"/>
    <m/>
    <m/>
    <x v="0"/>
    <n v="0"/>
    <x v="0"/>
    <n v="0"/>
    <x v="0"/>
    <n v="0"/>
  </r>
  <r>
    <n v="3017099"/>
    <s v="MARSHA CLARESTA PUTRI"/>
    <s v="U5"/>
    <x v="1"/>
    <s v="Treasury Sales &amp; Distribution"/>
    <s v="Treasury EBB Sales D2"/>
    <s v="Treasury EBB Sales D3"/>
    <s v="---"/>
    <s v="Treasury EBB Sales Dealer"/>
    <s v="Treasury EBB Sales Dealer"/>
    <s v="Kantor Pusat - Graha CIMB Niaga"/>
    <s v="JAKARTA SELATAN"/>
    <s v="Dki Jakarta"/>
    <d v="1989-03-08T00:00:00"/>
    <d v="2011-09-08T00:00:00"/>
    <s v="Female"/>
    <s v="KP"/>
    <s v="MARSHA.CLARESTA@CIMBNIAGA.CO.ID"/>
    <s v="D-3"/>
    <n v="3009872"/>
    <s v="ALDY WIRAWAN"/>
    <s v="Treasury EBB Sales Head"/>
    <m/>
    <m/>
    <m/>
    <m/>
    <x v="1"/>
    <m/>
    <m/>
    <x v="0"/>
    <n v="0"/>
    <x v="0"/>
    <n v="0"/>
    <x v="0"/>
    <n v="0"/>
  </r>
  <r>
    <n v="3017434"/>
    <s v="SILVIA"/>
    <s v="U5"/>
    <x v="1"/>
    <s v="Treasury Sales &amp; Distribution"/>
    <s v="Treasury EBB Sales D2"/>
    <s v="Treasury EBB Sales D3"/>
    <s v="---"/>
    <s v="Treasury EBB Sales Dealer"/>
    <s v="Treasury EBB Sales Dealer"/>
    <s v="Kantor Pusat - Graha CIMB Niaga"/>
    <s v="JAKARTA SELATAN"/>
    <s v="Dki Jakarta"/>
    <d v="1985-02-06T00:00:00"/>
    <d v="2011-11-28T00:00:00"/>
    <s v="Female"/>
    <s v="KP"/>
    <s v="SILVIA.TIA@CIMBNIAGA.CO.ID"/>
    <s v="D-3"/>
    <n v="3009872"/>
    <s v="ALDY WIRAWAN"/>
    <s v="Treasury EBB Sales Head"/>
    <m/>
    <m/>
    <m/>
    <m/>
    <x v="1"/>
    <m/>
    <m/>
    <x v="0"/>
    <n v="0"/>
    <x v="0"/>
    <n v="0"/>
    <x v="0"/>
    <n v="0"/>
  </r>
  <r>
    <n v="3037227"/>
    <s v="DENDI YANUAR"/>
    <s v="U5"/>
    <x v="1"/>
    <s v="Treasury Sales &amp; Distribution"/>
    <s v="Treasury EBB Sales D2"/>
    <s v="Treasury EBB Sales D3"/>
    <s v="---"/>
    <s v="Treasury EBB Sales Dealer"/>
    <s v="Treasury EBB Sales Dealer"/>
    <s v="Kantor Pusat - Graha CIMB Niaga"/>
    <s v="JAKARTA SELATAN"/>
    <s v="Dki Jakarta"/>
    <d v="1988-01-23T00:00:00"/>
    <d v="2018-12-17T00:00:00"/>
    <s v="Male"/>
    <s v="KP"/>
    <s v="DENDI.YANUAR@CIMBNIAGA.CO.ID"/>
    <s v="D-3"/>
    <n v="3009872"/>
    <s v="ALDY WIRAWAN"/>
    <s v="Treasury EBB Sales Head"/>
    <m/>
    <m/>
    <m/>
    <m/>
    <x v="1"/>
    <m/>
    <m/>
    <x v="0"/>
    <n v="0"/>
    <x v="0"/>
    <n v="0"/>
    <x v="0"/>
    <n v="0"/>
  </r>
  <r>
    <n v="3009757"/>
    <s v="ERRICA ARIANE"/>
    <s v="U6"/>
    <x v="1"/>
    <s v="Treasury Sales &amp; Distribution"/>
    <s v="Treasury EBB Sales D2"/>
    <s v="Treasury EBB Sales D3"/>
    <s v="---"/>
    <s v="Treasury EBB Sales Dealer"/>
    <s v="Treasury EBB Sales Dealer"/>
    <s v="Kantor Pusat - Graha CIMB Niaga"/>
    <s v="JAKARTA SELATAN"/>
    <s v="Dki Jakarta"/>
    <d v="1981-07-04T00:00:00"/>
    <d v="2008-03-14T00:00:00"/>
    <s v="Female"/>
    <s v="KP"/>
    <s v="ERRICA@CIMBNIAGA.CO.ID"/>
    <s v="D-3"/>
    <n v="3009872"/>
    <s v="ALDY WIRAWAN"/>
    <s v="Treasury EBB Sales Head"/>
    <m/>
    <m/>
    <m/>
    <m/>
    <x v="1"/>
    <m/>
    <m/>
    <x v="0"/>
    <n v="0"/>
    <x v="0"/>
    <n v="0"/>
    <x v="0"/>
    <n v="0"/>
  </r>
  <r>
    <n v="5388288"/>
    <s v="KEVIN JONATHAN"/>
    <s v="U7"/>
    <x v="1"/>
    <s v="Treasury Sales &amp; Distribution"/>
    <s v="Treasury EBB Sales D2"/>
    <s v="Treasury EBB Sales D3"/>
    <s v="---"/>
    <s v="Treasury EBB Sales Dealer"/>
    <s v="Treasury EBB Sales Dealer"/>
    <s v="Kantor Pusat - Graha CIMB Niaga"/>
    <s v="JAKARTA SELATAN"/>
    <s v="Dki Jakarta"/>
    <d v="2001-06-28T00:00:00"/>
    <d v="2023-04-10T00:00:00"/>
    <s v="Male"/>
    <s v="KP"/>
    <s v="Kevin.Jonathan@cimbniaga.co.id"/>
    <s v="D-3"/>
    <n v="3009872"/>
    <s v="ALDY WIRAWAN"/>
    <s v="Treasury EBB Sales Head"/>
    <m/>
    <m/>
    <m/>
    <m/>
    <x v="1"/>
    <m/>
    <m/>
    <x v="0"/>
    <n v="0"/>
    <x v="0"/>
    <n v="0"/>
    <x v="0"/>
    <n v="0"/>
  </r>
  <r>
    <n v="3010580"/>
    <s v="DEWA AYU PUTU NOVITA ANGELIA"/>
    <s v="U3"/>
    <x v="1"/>
    <s v="Treasury Sales &amp; Distribution"/>
    <s v="Treasury Institutional Sales D2"/>
    <s v="---"/>
    <s v="---"/>
    <s v="Treasury Institutional Sales Head"/>
    <s v="Treasury Institutional Sales Head"/>
    <s v="Kantor Pusat - Graha CIMB Niaga"/>
    <s v="JAKARTA SELATAN"/>
    <s v="Dki Jakarta"/>
    <d v="1984-11-26T00:00:00"/>
    <d v="2007-12-17T00:00:00"/>
    <s v="Female"/>
    <s v="KP"/>
    <s v="DEWAAYU.PUTUNOVITA@CIMBNIAGA.CO.ID"/>
    <s v="D-2"/>
    <n v="3035834"/>
    <s v="HERNAMAN TANDIANTO"/>
    <s v="Head of Treasury Sales &amp; Distribution"/>
    <m/>
    <m/>
    <m/>
    <m/>
    <x v="1"/>
    <m/>
    <m/>
    <x v="0"/>
    <n v="0"/>
    <x v="2"/>
    <n v="1"/>
    <x v="0"/>
    <n v="0.5"/>
  </r>
  <r>
    <n v="3013604"/>
    <s v="KARTIKA UPADANI"/>
    <s v="U4"/>
    <x v="1"/>
    <s v="Treasury Sales &amp; Distribution"/>
    <s v="Treasury Institutional Sales D2"/>
    <s v="Treasury Institutional Sales D3"/>
    <s v="---"/>
    <s v="Treasury Institutional Sales Dealer"/>
    <s v="Treasury Institutional Sales Dealer"/>
    <s v="Kantor Pusat - Graha CIMB Niaga"/>
    <s v="JAKARTA SELATAN"/>
    <s v="Dki Jakarta"/>
    <d v="1971-10-07T00:00:00"/>
    <d v="2010-07-01T00:00:00"/>
    <s v="Female"/>
    <s v="KP"/>
    <s v="KARTIKA.UPADANI@CIMBNIAGA.CO.ID"/>
    <s v="D-3"/>
    <n v="3010580"/>
    <s v="DEWA AYU PUTU NOVITA ANGELIA"/>
    <s v="Treasury Institutional Sales Head"/>
    <m/>
    <m/>
    <m/>
    <m/>
    <x v="1"/>
    <m/>
    <m/>
    <x v="0"/>
    <n v="0"/>
    <x v="2"/>
    <n v="1"/>
    <x v="0"/>
    <n v="0.5"/>
  </r>
  <r>
    <n v="3032144"/>
    <s v="THEODORE ARTHUR MELTA S"/>
    <s v="U5"/>
    <x v="1"/>
    <s v="Treasury Sales &amp; Distribution"/>
    <s v="Treasury Institutional Sales D2"/>
    <s v="Treasury Institutional Sales D3"/>
    <s v="---"/>
    <s v="Treasury Institutional Sales Dealer"/>
    <s v="Treasury Institutional Sales Dealer"/>
    <s v="Kantor Pusat - Graha CIMB Niaga"/>
    <s v="JAKARTA SELATAN"/>
    <s v="Dki Jakarta"/>
    <d v="1993-04-24T00:00:00"/>
    <d v="2016-10-26T00:00:00"/>
    <s v="Male"/>
    <s v="KP"/>
    <s v="THEODORE.SOEMARSONO@CIMBNIAGA.CO.ID"/>
    <s v="D-3"/>
    <n v="3010580"/>
    <s v="DEWA AYU PUTU NOVITA ANGELIA"/>
    <s v="Treasury Institutional Sales Head"/>
    <m/>
    <m/>
    <m/>
    <m/>
    <x v="1"/>
    <m/>
    <m/>
    <x v="0"/>
    <n v="0"/>
    <x v="2"/>
    <n v="1"/>
    <x v="0"/>
    <n v="0.5"/>
  </r>
  <r>
    <n v="3034818"/>
    <s v="JESSICA JESLYN"/>
    <s v="U5"/>
    <x v="1"/>
    <s v="Treasury Sales &amp; Distribution"/>
    <s v="Treasury Institutional Sales D2"/>
    <s v="Treasury Institutional Sales D3"/>
    <s v="---"/>
    <s v="Treasury Institutional Sales Dealer"/>
    <s v="Treasury Institutional Sales Dealer"/>
    <s v="Kantor Pusat - Graha CIMB Niaga"/>
    <s v="JAKARTA SELATAN"/>
    <s v="Dki Jakarta"/>
    <d v="1996-01-19T00:00:00"/>
    <d v="2017-11-27T00:00:00"/>
    <s v="Female"/>
    <s v="KP"/>
    <s v="JESSICA.JESLYN@CIMBNIAGA.CO.ID"/>
    <s v="D-3"/>
    <n v="3010580"/>
    <s v="DEWA AYU PUTU NOVITA ANGELIA"/>
    <s v="Treasury Institutional Sales Head"/>
    <m/>
    <m/>
    <m/>
    <m/>
    <x v="1"/>
    <m/>
    <m/>
    <x v="0"/>
    <n v="0"/>
    <x v="2"/>
    <n v="1"/>
    <x v="0"/>
    <n v="0.5"/>
  </r>
  <r>
    <n v="5323801"/>
    <s v="RACHEL SAPUTRO"/>
    <s v="U7"/>
    <x v="1"/>
    <s v="Treasury Sales &amp; Distribution"/>
    <s v="Treasury Institutional Sales D2"/>
    <s v="Treasury Institutional Sales D3"/>
    <s v="---"/>
    <s v="Treasury Institutional Sales Dealer"/>
    <s v="Treasury Institutional Sales Dealer"/>
    <s v="Kantor Pusat - Graha CIMB Niaga"/>
    <s v="JAKARTA SELATAN"/>
    <s v="Dki Jakarta"/>
    <d v="1998-02-22T00:00:00"/>
    <d v="2021-06-25T00:00:00"/>
    <s v="Female"/>
    <s v="KP"/>
    <s v="Rachel.Saputro@cimbniaga.co.id"/>
    <s v="D-3"/>
    <n v="3010580"/>
    <s v="DEWA AYU PUTU NOVITA ANGELIA"/>
    <s v="Treasury Institutional Sales Head"/>
    <m/>
    <m/>
    <m/>
    <m/>
    <x v="1"/>
    <m/>
    <m/>
    <x v="0"/>
    <n v="0"/>
    <x v="2"/>
    <n v="1"/>
    <x v="0"/>
    <n v="0.5"/>
  </r>
  <r>
    <n v="3029565"/>
    <s v="SUSANTI"/>
    <s v="U3"/>
    <x v="1"/>
    <s v="Treasury Sales &amp; Distribution"/>
    <s v="Treasury Wholesale &amp; China Desk"/>
    <s v="---"/>
    <s v="---"/>
    <s v="Treasury Wholesale &amp; China Desk Sr Dealer"/>
    <s v="Treasury Wholesale &amp; China Desk Sr Dealer"/>
    <s v="Kantor Pusat - Graha CIMB Niaga"/>
    <s v="JAKARTA SELATAN"/>
    <s v="Dki Jakarta"/>
    <d v="1977-10-24T00:00:00"/>
    <d v="2015-06-22T00:00:00"/>
    <s v="Female"/>
    <s v="KP"/>
    <s v="SUSANTI.JO@CIMBNIAGA.CO.ID"/>
    <s v="D-2"/>
    <n v="3035834"/>
    <s v="HERNAMAN TANDIANTO"/>
    <s v="Head of Treasury Sales &amp; Distribution"/>
    <m/>
    <m/>
    <m/>
    <m/>
    <x v="1"/>
    <m/>
    <m/>
    <x v="0"/>
    <n v="0"/>
    <x v="0"/>
    <n v="0"/>
    <x v="0"/>
    <n v="0"/>
  </r>
  <r>
    <n v="3010585"/>
    <s v="HARTONO JOHAN"/>
    <s v="U3"/>
    <x v="1"/>
    <s v="Treasury Sales &amp; Distribution"/>
    <s v="Treasury, Regional Corporate Sales &amp; Derivatives"/>
    <s v="---"/>
    <s v="---"/>
    <s v="Treasury Regional, Corporate Sales &amp; Derivatives Head"/>
    <s v="Treasury Regional, Corporate Sales &amp; Derivatives Head"/>
    <s v="Kantor Pusat - Graha CIMB Niaga"/>
    <s v="JAKARTA SELATAN"/>
    <s v="Dki Jakarta"/>
    <d v="1985-07-09T00:00:00"/>
    <d v="2007-12-17T00:00:00"/>
    <s v="Male"/>
    <s v="KP"/>
    <s v="HARTONO.JOHAN@CIMBNIAGA.CO.ID"/>
    <s v="D-2"/>
    <n v="3035834"/>
    <s v="HERNAMAN TANDIANTO"/>
    <s v="Head of Treasury Sales &amp; Distribution"/>
    <m/>
    <m/>
    <m/>
    <m/>
    <x v="1"/>
    <m/>
    <m/>
    <x v="0"/>
    <n v="0"/>
    <x v="2"/>
    <n v="1"/>
    <x v="0"/>
    <n v="0.5"/>
  </r>
  <r>
    <n v="3029562"/>
    <s v="AMANDA CHRISTIE MULIAWAN"/>
    <s v="U4"/>
    <x v="1"/>
    <s v="Treasury Sales &amp; Distribution"/>
    <s v="Treasury, Regional Corporate Sales &amp; Derivatives"/>
    <s v="Treasury Corporate Sales &amp; Derivatives D3"/>
    <s v="---"/>
    <s v="Treasury Corporate Sales &amp; Derivatives Dealer"/>
    <s v="Treasury Corporate Sales &amp; Derivatives Dealer"/>
    <s v="Kantor Pusat - Graha CIMB Niaga"/>
    <s v="JAKARTA SELATAN"/>
    <s v="Dki Jakarta"/>
    <d v="1993-12-09T00:00:00"/>
    <d v="2015-05-25T00:00:00"/>
    <s v="Female"/>
    <s v="KP"/>
    <s v="AMANDA.MULIAWAN@CIMBNIAGA.CO.ID"/>
    <s v="D-3"/>
    <n v="3010585"/>
    <s v="HARTONO JOHAN"/>
    <s v="Treasury Regional, Corporate Sales &amp; Derivatives Head"/>
    <m/>
    <m/>
    <m/>
    <m/>
    <x v="1"/>
    <m/>
    <m/>
    <x v="0"/>
    <n v="0"/>
    <x v="0"/>
    <n v="0"/>
    <x v="0"/>
    <n v="0"/>
  </r>
  <r>
    <n v="3009878"/>
    <s v="DICKY ACHMAD MUSLIMANSYAH"/>
    <s v="U4"/>
    <x v="1"/>
    <s v="Treasury Sales &amp; Distribution"/>
    <s v="Treasury, Regional Corporate Sales &amp; Derivatives"/>
    <s v="Treasury Corporate Sales &amp; Derivatives D3"/>
    <s v="---"/>
    <s v="Treasury Corporate Sales &amp; Derivatives Dealer"/>
    <s v="Treasury Corporate Sales &amp; Derivatives Dealer"/>
    <s v="Kantor Pusat - Graha CIMB Niaga"/>
    <s v="JAKARTA SELATAN"/>
    <s v="Dki Jakarta"/>
    <d v="1982-10-25T00:00:00"/>
    <d v="2008-02-19T00:00:00"/>
    <s v="Male"/>
    <s v="KP"/>
    <s v="DICKY.ACHMAD@CIMBNIAGA.CO.ID"/>
    <s v="D-3"/>
    <n v="3010585"/>
    <s v="HARTONO JOHAN"/>
    <s v="Treasury Regional, Corporate Sales &amp; Derivatives Head"/>
    <m/>
    <m/>
    <m/>
    <m/>
    <x v="1"/>
    <m/>
    <m/>
    <x v="0"/>
    <n v="0"/>
    <x v="0"/>
    <n v="0"/>
    <x v="0"/>
    <n v="0"/>
  </r>
  <r>
    <n v="3006887"/>
    <s v="RONALD RICKY BARUS"/>
    <s v="U4"/>
    <x v="1"/>
    <s v="Treasury Sales &amp; Distribution"/>
    <s v="Treasury, Regional Corporate Sales &amp; Derivatives"/>
    <s v="Treasury Regional Sales I D3"/>
    <s v="---"/>
    <s v="Treasury Regional Sales Lead"/>
    <s v="Treasury Regional Sales Lead"/>
    <s v="KC - Medan - Icon - CNM"/>
    <s v="MEDAN"/>
    <s v="Sumatera Utara"/>
    <d v="1981-03-21T00:00:00"/>
    <d v="2004-05-10T00:00:00"/>
    <s v="Male"/>
    <s v="CNM"/>
    <s v="RONALD.BARUS@CIMBNIAGA.CO.ID"/>
    <s v="D-3"/>
    <n v="3010585"/>
    <s v="HARTONO JOHAN"/>
    <s v="Treasury Regional, Corporate Sales &amp; Derivatives Head"/>
    <m/>
    <m/>
    <m/>
    <m/>
    <x v="1"/>
    <m/>
    <m/>
    <x v="0"/>
    <n v="0"/>
    <x v="0"/>
    <n v="0"/>
    <x v="0"/>
    <n v="0"/>
  </r>
  <r>
    <n v="3010587"/>
    <s v="HERIDA HALIM"/>
    <s v="U4"/>
    <x v="1"/>
    <s v="Treasury Sales &amp; Distribution"/>
    <s v="Treasury, Regional Corporate Sales &amp; Derivatives"/>
    <s v="Treasury Regional Sales II D3"/>
    <s v="---"/>
    <s v="Treasury Regional Sales Lead"/>
    <s v="Treasury Regional Sales Lead"/>
    <s v="KC - Solo - Slamet Riyadi 136 - SLR"/>
    <s v="SURAKARTA"/>
    <s v="Jawa Tengah"/>
    <d v="1982-06-30T00:00:00"/>
    <d v="2007-12-17T00:00:00"/>
    <s v="Female"/>
    <s v="SLR"/>
    <s v="HERIDA.HALIM@CIMBNIAGA.CO.ID"/>
    <s v="D-3"/>
    <n v="3010585"/>
    <s v="HARTONO JOHAN"/>
    <s v="Treasury Regional, Corporate Sales &amp; Derivatives Head"/>
    <m/>
    <m/>
    <m/>
    <m/>
    <x v="1"/>
    <m/>
    <m/>
    <x v="0"/>
    <n v="0"/>
    <x v="0"/>
    <n v="0"/>
    <x v="0"/>
    <n v="0"/>
  </r>
  <r>
    <n v="3028921"/>
    <s v="PATRICIA WIDAGDO"/>
    <s v="U5"/>
    <x v="1"/>
    <s v="Treasury Sales &amp; Distribution"/>
    <s v="Treasury, Regional Corporate Sales &amp; Derivatives"/>
    <s v="Treasury Regional Sales III D3"/>
    <s v="---"/>
    <s v="Treasury Regional Sales Lead"/>
    <s v="Treasury Regional Sales Lead"/>
    <s v="KC - Surabaya - Sudirman - SSD"/>
    <s v="SURABAYA"/>
    <s v="Jawa Timur"/>
    <d v="1980-04-02T00:00:00"/>
    <d v="2015-03-17T00:00:00"/>
    <s v="Female"/>
    <s v="SSD"/>
    <s v="PATRICIA.WIDAGDO@CIMBNIAGA.CO.ID"/>
    <s v="D-3"/>
    <n v="3010585"/>
    <s v="HARTONO JOHAN"/>
    <s v="Treasury Regional, Corporate Sales &amp; Derivatives Head"/>
    <m/>
    <m/>
    <m/>
    <m/>
    <x v="1"/>
    <m/>
    <m/>
    <x v="0"/>
    <n v="0"/>
    <x v="0"/>
    <n v="0"/>
    <x v="0"/>
    <n v="0"/>
  </r>
  <r>
    <n v="5374697"/>
    <s v="RUDY SETIA PUTRA"/>
    <s v="U5"/>
    <x v="1"/>
    <s v="Treasury Sales &amp; Distribution"/>
    <s v="Treasury, Regional Corporate Sales &amp; Derivatives"/>
    <s v="Treasury Regional Sales IV D3"/>
    <s v="---"/>
    <s v="Treasury Regional Sales Lead"/>
    <s v="Treasury Regional Sales Lead"/>
    <s v="Kantor Pusat - Graha CIMB Niaga"/>
    <s v="JAKARTA SELATAN"/>
    <s v="Dki Jakarta"/>
    <d v="1980-07-06T00:00:00"/>
    <d v="2022-09-30T00:00:00"/>
    <s v="Male"/>
    <s v="KP"/>
    <s v="Rudy.Putra@cimbniaga.co.id"/>
    <s v="D-3"/>
    <n v="3010585"/>
    <s v="HARTONO JOHAN"/>
    <s v="Treasury Regional, Corporate Sales &amp; Derivatives Head"/>
    <m/>
    <m/>
    <m/>
    <m/>
    <x v="1"/>
    <m/>
    <m/>
    <x v="0"/>
    <n v="0"/>
    <x v="0"/>
    <n v="0"/>
    <x v="0"/>
    <n v="0"/>
  </r>
  <r>
    <n v="3018858"/>
    <s v="JULIANA"/>
    <s v="U6"/>
    <x v="1"/>
    <s v="Treasury Sales &amp; Distribution"/>
    <s v="Treasury, Regional Corporate Sales &amp; Derivatives"/>
    <s v="Treasury Regional Sales I D3"/>
    <s v="Treasury Regional Sales I D4"/>
    <s v="Treasury Regional Sales Dealer"/>
    <s v="Treasury Regional Sales Dealer"/>
    <s v="KC - Medan - Icon - CNM"/>
    <s v="MEDAN"/>
    <s v="Sumatera Utara"/>
    <d v="1986-07-18T00:00:00"/>
    <d v="2012-04-16T00:00:00"/>
    <s v="Female"/>
    <s v="CNM"/>
    <s v="JULIANA.WOO@CIMBNIAGA.CO.ID"/>
    <s v="D-4"/>
    <n v="3006887"/>
    <s v="RONALD RICKY BARUS"/>
    <s v="Treasury Regional Sales Lead I - Sumatera"/>
    <m/>
    <m/>
    <m/>
    <m/>
    <x v="1"/>
    <m/>
    <m/>
    <x v="0"/>
    <n v="0"/>
    <x v="0"/>
    <n v="0"/>
    <x v="0"/>
    <n v="0"/>
  </r>
  <r>
    <n v="3010575"/>
    <s v="AGNES RIRIN SETIOWATI"/>
    <s v="U5"/>
    <x v="1"/>
    <s v="Treasury Sales &amp; Distribution"/>
    <s v="Treasury, Regional Corporate Sales &amp; Derivatives"/>
    <s v="Treasury Regional Sales II D3"/>
    <s v="Treasury Regional Sales II D4"/>
    <s v="Treasury Regional Sales Dealer"/>
    <s v="Treasury Regional Sales Dealer"/>
    <s v="KC - Solo - Slamet Riyadi 136 - SLR"/>
    <s v="SURAKARTA"/>
    <s v="Jawa Tengah"/>
    <d v="1985-09-02T00:00:00"/>
    <d v="2007-12-17T00:00:00"/>
    <s v="Female"/>
    <s v="SLR"/>
    <s v="AGNESRIRIN.SETIOWATI@CIMBNIAGA.CO.ID"/>
    <s v="D-4"/>
    <n v="3010587"/>
    <s v="HERIDA HALIM"/>
    <s v="Treasury Regional Sales Lead II - West &amp; Central Java"/>
    <m/>
    <m/>
    <m/>
    <m/>
    <x v="1"/>
    <m/>
    <m/>
    <x v="0"/>
    <n v="0"/>
    <x v="0"/>
    <n v="0"/>
    <x v="0"/>
    <n v="0"/>
  </r>
  <r>
    <n v="3027105"/>
    <s v="ADIANI NOPSYAH"/>
    <s v="U6"/>
    <x v="1"/>
    <s v="Treasury Sales &amp; Distribution"/>
    <s v="Treasury, Regional Corporate Sales &amp; Derivatives"/>
    <s v="Treasury Regional Sales III D3"/>
    <s v="Treasury Regional Sales III D4"/>
    <s v="Treasury Regional Sales Dealer"/>
    <s v="Treasury Regional Sales Dealer"/>
    <s v="KC - Surabaya - Sudirman - SSD"/>
    <s v="SURABAYA"/>
    <s v="Jawa Timur"/>
    <d v="1976-11-11T00:00:00"/>
    <d v="2014-09-01T00:00:00"/>
    <s v="Female"/>
    <s v="SSD"/>
    <s v="ADIANI.NOPSYAH@CIMBNIAGA.CO.ID"/>
    <s v="D-4"/>
    <n v="3028921"/>
    <s v="PATRICIA WIDAGDO"/>
    <s v="Treasury Regional Sales Lead III - East Java"/>
    <m/>
    <m/>
    <m/>
    <m/>
    <x v="1"/>
    <m/>
    <m/>
    <x v="0"/>
    <n v="0"/>
    <x v="0"/>
    <n v="0"/>
    <x v="0"/>
    <n v="0"/>
  </r>
  <r>
    <n v="3005830"/>
    <s v="I GUSTI AYU NGURAH EKA PRAMINI"/>
    <s v="U6"/>
    <x v="1"/>
    <s v="Treasury Sales &amp; Distribution"/>
    <s v="Treasury, Regional Corporate Sales &amp; Derivatives"/>
    <s v="Treasury Regional Sales IV D3"/>
    <s v="Treasury Regional Sales IV D4"/>
    <s v="Treasury Regional Sales Dealer"/>
    <s v="Treasury Regional Sales Dealer"/>
    <s v="KC - Denpasar - Thamrin - DPS"/>
    <s v="DENPASAR"/>
    <s v="Bali"/>
    <d v="1978-12-19T00:00:00"/>
    <d v="2002-10-01T00:00:00"/>
    <s v="Female"/>
    <s v="DPS"/>
    <s v="IGusti.AyuNgrEkaPramini@cimbniaga.co.id"/>
    <s v="D-4"/>
    <n v="5374697"/>
    <s v="RUDY SETIA PUTRA"/>
    <s v="Treasury Regional Sales Lead IV - Kal, Indtim, Bali, Nusra"/>
    <m/>
    <m/>
    <m/>
    <m/>
    <x v="1"/>
    <m/>
    <m/>
    <x v="0"/>
    <n v="0.9"/>
    <x v="0"/>
    <n v="0"/>
    <x v="0"/>
    <n v="0.45"/>
  </r>
  <r>
    <n v="5378670"/>
    <s v="VALERIE WONG"/>
    <s v="U7"/>
    <x v="1"/>
    <s v="Treasury Sales &amp; Distribution"/>
    <s v="Treasury, Regional Corporate Sales &amp; Derivatives"/>
    <s v="Treasury Regional Sales IV D3"/>
    <s v="Treasury Regional Sales IV D4"/>
    <s v="Treasury Regional Sales Dealer"/>
    <s v="Treasury Regional Sales Dealer"/>
    <s v="Kantor Pusat - Graha CIMB Niaga"/>
    <s v="JAKARTA SELATAN"/>
    <s v="Dki Jakarta"/>
    <d v="2001-06-22T00:00:00"/>
    <d v="2022-11-11T00:00:00"/>
    <s v="Female"/>
    <s v="KP"/>
    <s v="Valerie.Wong@cimbniaga.co.id"/>
    <s v="D-4"/>
    <n v="5374697"/>
    <s v="RUDY SETIA PUTRA"/>
    <s v="Treasury Regional Sales Lead IV - Kal, Indtim, Bali, Nusra"/>
    <m/>
    <m/>
    <m/>
    <m/>
    <x v="1"/>
    <m/>
    <m/>
    <x v="0"/>
    <n v="0"/>
    <x v="0"/>
    <n v="0"/>
    <x v="0"/>
    <n v="0"/>
  </r>
  <r>
    <n v="3006683"/>
    <s v="DIANA KEMALA DEWI"/>
    <s v="U5"/>
    <x v="3"/>
    <s v="Emerging Business Banking &amp; Affluent Segment"/>
    <s v="EBB Asset Quality Management &amp; Collection"/>
    <s v="EBB Collection"/>
    <s v="EBB Collection - Jakarta - Menara Sudirman"/>
    <s v="EBB Collection Specialist"/>
    <s v="EBB Collection Specialist"/>
    <s v="Kantor Fungsional Non Operasional - Menara Sudirman"/>
    <s v="JAKARTA SELATAN"/>
    <s v="Dki Jakarta"/>
    <d v="1972-05-28T00:00:00"/>
    <d v="2004-03-08T00:00:00"/>
    <s v="Female"/>
    <s v="KFNO"/>
    <s v="KEMALA.DEWI@CIMBNIAGA.CO.ID"/>
    <s v="D-4"/>
    <n v="3033351"/>
    <s v="ERLANGGA EKA NUGRAHA PUTRA"/>
    <s v="EBB Collection Head"/>
    <m/>
    <m/>
    <m/>
    <m/>
    <x v="1"/>
    <m/>
    <m/>
    <x v="1"/>
    <n v="1"/>
    <x v="0"/>
    <n v="0"/>
    <x v="0"/>
    <n v="0.5"/>
  </r>
  <r>
    <n v="3010004"/>
    <s v="DINA AYULISTA ANDRIANI"/>
    <s v="U8"/>
    <x v="3"/>
    <s v="Emerging Business Banking &amp; Affluent Segment"/>
    <s v="EBB Asset Quality Management &amp; Collection"/>
    <s v="EBB Collection"/>
    <s v="EBB Collection - Jakarta - Menara Sudirman"/>
    <s v="EBB Collection Specialist"/>
    <s v="EBB Collection Specialist"/>
    <s v="Kantor Fungsional Non Operasional - Menara Sudirman"/>
    <s v="JAKARTA SELATAN"/>
    <s v="Dki Jakarta"/>
    <d v="1983-06-21T00:00:00"/>
    <d v="2008-06-26T00:00:00"/>
    <s v="Female"/>
    <s v="KFNO"/>
    <s v="DINA.AYU@CIMBNIAGA.CO.ID"/>
    <s v="D-4"/>
    <n v="3033351"/>
    <s v="ERLANGGA EKA NUGRAHA PUTRA"/>
    <s v="EBB Collection Head"/>
    <m/>
    <m/>
    <m/>
    <m/>
    <x v="1"/>
    <m/>
    <m/>
    <x v="1"/>
    <n v="1"/>
    <x v="0"/>
    <n v="0"/>
    <x v="0"/>
    <n v="0.5"/>
  </r>
  <r>
    <n v="3018573"/>
    <s v="SARI DUMA SIAGIAN"/>
    <s v="U7"/>
    <x v="9"/>
    <s v="---"/>
    <s v="---"/>
    <s v="---"/>
    <s v="---"/>
    <s v="SLC - ASG - Secretary of President Director Satyaguna Langgeng Capital"/>
    <s v="SLC - ASG - Secretary of President Director Satyaguna Langgeng Capital"/>
    <s v="Kantor Pusat - Graha CIMB Niaga"/>
    <s v="JAKARTA SELATAN"/>
    <s v="Dki Jakarta"/>
    <d v="1979-07-11T00:00:00"/>
    <d v="2012-03-12T00:00:00"/>
    <s v="Female"/>
    <s v="KP"/>
    <s v="SARI.DUMA@CIMBNIAGA.CO.ID"/>
    <s v="SEC"/>
    <n v="3013245"/>
    <s v="MEGAWATI SUTANTO"/>
    <s v="SLC - ASG - President Director Satyaguna Langgeng Capital"/>
    <m/>
    <m/>
    <m/>
    <m/>
    <x v="1"/>
    <m/>
    <m/>
    <x v="0"/>
    <n v="0.05"/>
    <x v="0"/>
    <n v="0"/>
    <x v="0"/>
    <n v="2.5000000000000001E-2"/>
  </r>
  <r>
    <n v="3029615"/>
    <s v="LENA"/>
    <s v="U2"/>
    <x v="9"/>
    <s v="SLC - ASG - Asset Management"/>
    <s v="---"/>
    <s v="---"/>
    <s v="---"/>
    <s v="SLC - ASG - Head of Asset Management"/>
    <s v="SLC - ASG - Head of Asset Management"/>
    <s v="Kantor Fungsional Non Operasional - Menara Sudirman"/>
    <s v="JAKARTA SELATAN"/>
    <s v="Dki Jakarta"/>
    <d v="1967-03-04T00:00:00"/>
    <d v="2015-07-01T00:00:00"/>
    <s v="Female"/>
    <s v="KFNO"/>
    <s v="Lena.Lena@cimbniaga.co.id"/>
    <s v="D-1"/>
    <n v="3013245"/>
    <s v="MEGAWATI SUTANTO"/>
    <s v="SLC - ASG - President Director Satyaguna Langgeng Capital"/>
    <m/>
    <m/>
    <m/>
    <m/>
    <x v="1"/>
    <m/>
    <m/>
    <x v="1"/>
    <n v="1"/>
    <x v="0"/>
    <n v="0"/>
    <x v="0"/>
    <n v="0.5"/>
  </r>
  <r>
    <n v="5356508"/>
    <s v="CYNDI KARTIKA MONTANA"/>
    <s v="U5"/>
    <x v="9"/>
    <s v="SLC - ASG - Asset Management"/>
    <s v="SLC - ASG - COMBA &amp; COBA Asset Management - P"/>
    <s v="SLC - ASG - COMBA &amp; COBA Asset Management"/>
    <s v="---"/>
    <s v="SLC - ASG - COMBA &amp; COBA Asset Management Specialist"/>
    <s v="SLC - ASG - COMBA &amp; COBA Asset Management Specialist"/>
    <s v="Kantor Fungsional Non Operasional - Menara Sudirman"/>
    <s v="JAKARTA SELATAN"/>
    <s v="Dki Jakarta"/>
    <d v="1988-03-17T00:00:00"/>
    <d v="2022-01-10T00:00:00"/>
    <s v="Female"/>
    <s v="KFNO"/>
    <s v="Cyndi.Montana@cimbniaga.co.id"/>
    <s v="D-3"/>
    <n v="3029615"/>
    <s v="LENA"/>
    <s v="SLC - ASG - Head of Asset Management"/>
    <m/>
    <m/>
    <m/>
    <m/>
    <x v="1"/>
    <m/>
    <m/>
    <x v="0"/>
    <n v="0.4"/>
    <x v="0"/>
    <n v="0"/>
    <x v="0"/>
    <n v="0.2"/>
  </r>
  <r>
    <n v="5418354"/>
    <s v="RUBEN THOMAS LUMENTA"/>
    <s v="U5"/>
    <x v="9"/>
    <s v="SLC - ASG - Asset Management"/>
    <s v="SLC - ASG - COMBA &amp; COBA Asset Management - P"/>
    <s v="SLC - ASG - COMBA &amp; COBA Asset Management"/>
    <s v="---"/>
    <s v="SLC - ASG - COMBA &amp; COBA Asset Management Specialist"/>
    <s v="SLC - ASG - COMBA &amp; COBA Asset Management Specialist"/>
    <s v="Kantor Fungsional Non Operasional - Menara Sudirman"/>
    <s v="JAKARTA SELATAN"/>
    <s v="Dki Jakarta"/>
    <d v="1980-11-13T00:00:00"/>
    <d v="2025-02-10T00:00:00"/>
    <s v="Male"/>
    <s v="KFNO"/>
    <s v="ruben.lumenta@cimbniaga.co.id"/>
    <s v="D-3"/>
    <n v="3029615"/>
    <s v="LENA"/>
    <s v="SLC - ASG - Head of Asset Management"/>
    <m/>
    <m/>
    <m/>
    <m/>
    <x v="1"/>
    <m/>
    <m/>
    <x v="0"/>
    <n v="0"/>
    <x v="0"/>
    <n v="0"/>
    <x v="0"/>
    <n v="0"/>
  </r>
  <r>
    <n v="5396766"/>
    <s v="ALIF BAGAS SEPTIANTO"/>
    <s v="U6"/>
    <x v="9"/>
    <s v="SLC - ASG - Asset Management"/>
    <s v="SLC - ASG - COMBA &amp; COBA Asset Management - P"/>
    <s v="SLC - ASG - COMBA &amp; COBA Asset Management"/>
    <s v="---"/>
    <s v="SLC - ASG - COMBA &amp; COBA Asset Management Specialist"/>
    <s v="SLC - ASG - COMBA &amp; COBA Asset Management Specialist"/>
    <s v="Kantor Fungsional Non Operasional - Menara Sudirman"/>
    <s v="JAKARTA SELATAN"/>
    <s v="Dki Jakarta"/>
    <d v="1996-09-08T00:00:00"/>
    <d v="2023-11-13T00:00:00"/>
    <s v="Male"/>
    <s v="KFNO"/>
    <s v="alif.septianto@cimbniaga.co.id"/>
    <s v="D-3"/>
    <n v="3029615"/>
    <s v="LENA"/>
    <s v="SLC - ASG - Head of Asset Management"/>
    <m/>
    <m/>
    <m/>
    <m/>
    <x v="1"/>
    <m/>
    <m/>
    <x v="0"/>
    <n v="0"/>
    <x v="0"/>
    <n v="0"/>
    <x v="0"/>
    <n v="0"/>
  </r>
  <r>
    <n v="3038992"/>
    <s v="ENRICO AZCAUDA"/>
    <s v="U6"/>
    <x v="9"/>
    <s v="SLC - ASG - Asset Management"/>
    <s v="SLC - ASG - COMBA &amp; COBA Asset Management - P"/>
    <s v="SLC - ASG - COMBA &amp; COBA Asset Management"/>
    <s v="---"/>
    <s v="SLC - ASG - COMBA &amp; COBA Asset Management Specialist"/>
    <s v="SLC - ASG - COMBA &amp; COBA Asset Management Specialist"/>
    <s v="Kantor Fungsional Non Operasional - Menara Sudirman"/>
    <s v="JAKARTA SELATAN"/>
    <s v="Dki Jakarta"/>
    <d v="1996-10-24T00:00:00"/>
    <d v="2019-09-06T00:00:00"/>
    <s v="Male"/>
    <s v="KFNO"/>
    <s v="ENRICO.AZCAUDA@CIMBNIAGA.CO.ID"/>
    <s v="D-3"/>
    <n v="3029615"/>
    <s v="LENA"/>
    <s v="SLC - ASG - Head of Asset Management"/>
    <m/>
    <m/>
    <m/>
    <m/>
    <x v="1"/>
    <m/>
    <m/>
    <x v="0"/>
    <n v="0"/>
    <x v="0"/>
    <n v="0"/>
    <x v="0"/>
    <n v="0"/>
  </r>
  <r>
    <n v="3011352"/>
    <s v="SWANDANI ARDHANIA"/>
    <s v="U4"/>
    <x v="9"/>
    <s v="SLC - ASG - Asset Management"/>
    <s v="SLC - ASG - Mortgage &amp; SME Asset Management Team 1 - P"/>
    <s v="---"/>
    <s v="---"/>
    <s v="SLC - ASG - Mortgage &amp; SME Asset Management Team Head"/>
    <s v="SLC - ASG - Mortgage &amp; SME Asset Management Team Head"/>
    <s v="Kantor Fungsional Non Operasional - Menara Sudirman"/>
    <s v="JAKARTA SELATAN"/>
    <s v="Dki Jakarta"/>
    <d v="1984-12-17T00:00:00"/>
    <d v="2009-02-24T00:00:00"/>
    <s v="Female"/>
    <s v="KFNO"/>
    <s v="SWANDANY.ARDHANIA@CIMBNIAGA.CO.ID"/>
    <s v="D-2"/>
    <n v="3029615"/>
    <s v="LENA"/>
    <s v="SLC - ASG - Head of Asset Management"/>
    <m/>
    <m/>
    <m/>
    <m/>
    <x v="1"/>
    <m/>
    <m/>
    <x v="0"/>
    <n v="0"/>
    <x v="0"/>
    <n v="0"/>
    <x v="0"/>
    <n v="0"/>
  </r>
  <r>
    <n v="3002282"/>
    <s v="HERRIE RESTOE"/>
    <s v="U7"/>
    <x v="9"/>
    <s v="SLC - ASG - Asset Management"/>
    <s v="SLC - ASG - Mortgage &amp; SME Asset Management Team 1 - P"/>
    <s v="SLC - ASG - Mortgage &amp; SME Asset Management Team 1 BAA"/>
    <s v="---"/>
    <s v="SLC - ASG - Mortgage &amp; SME Asset Management Team Specialist"/>
    <s v="SLC - ASG - Mortgage &amp; SME Asset Management Team Specialist"/>
    <s v="KC - Bandung - Asia Afrika - BAA"/>
    <s v="BANDUNG"/>
    <s v="Jawa Barat"/>
    <d v="1972-02-20T00:00:00"/>
    <d v="1992-04-24T00:00:00"/>
    <s v="Male"/>
    <s v="BAA"/>
    <s v="HERRIE.RESTOEPRAHASTIO@CIMBNIAGA.CO.ID"/>
    <s v="D-3"/>
    <n v="3011352"/>
    <s v="SWANDANI ARDHANIA"/>
    <s v="SLC - ASG - Mortgage &amp; SME Asset Management Team 1 Head"/>
    <m/>
    <m/>
    <m/>
    <m/>
    <x v="1"/>
    <m/>
    <m/>
    <x v="0"/>
    <n v="0"/>
    <x v="0"/>
    <n v="0"/>
    <x v="0"/>
    <n v="0"/>
  </r>
  <r>
    <n v="5414347"/>
    <s v="DESAK AYU NYOMAN W"/>
    <s v="U5"/>
    <x v="9"/>
    <s v="SLC - ASG - Asset Management"/>
    <s v="SLC - ASG - Mortgage &amp; SME Asset Management Team 1 - P"/>
    <s v="SLC - ASG - Mortgage &amp; SME Asset Management Team 1 Jakarta"/>
    <s v="---"/>
    <s v="SLC - ASG - Mortgage &amp; SME Asset Management Team Specialist"/>
    <s v="SLC - ASG - Mortgage &amp; SME Asset Management Team Specialist"/>
    <s v="Kantor Fungsional Non Operasional - Menara Sudirman"/>
    <s v="JAKARTA SELATAN"/>
    <s v="Dki Jakarta"/>
    <d v="1984-02-24T00:00:00"/>
    <d v="2024-09-17T00:00:00"/>
    <s v="Female"/>
    <s v="KFNO"/>
    <s v="desak.nyoman@cimbniaga.co.id"/>
    <s v="D-3"/>
    <n v="3011352"/>
    <s v="SWANDANI ARDHANIA"/>
    <s v="SLC - ASG - Mortgage &amp; SME Asset Management Team 1 Head"/>
    <m/>
    <m/>
    <m/>
    <m/>
    <x v="1"/>
    <m/>
    <m/>
    <x v="0"/>
    <n v="0"/>
    <x v="0"/>
    <n v="0"/>
    <x v="0"/>
    <n v="0"/>
  </r>
  <r>
    <n v="3006208"/>
    <s v="ABDUL AZIS ABDULLAH KAMBEY"/>
    <s v="U6"/>
    <x v="9"/>
    <s v="SLC - ASG - Asset Management"/>
    <s v="SLC - ASG - Mortgage &amp; SME Asset Management Team 1 - P"/>
    <s v="SLC - ASG - Mortgage &amp; SME Asset Management Team 1 Jakarta"/>
    <s v="---"/>
    <s v="SLC - ASG - Mortgage &amp; SME Asset Management Team Specialist"/>
    <s v="SLC - ASG - Mortgage &amp; SME Asset Management Team Specialist"/>
    <s v="Kantor Fungsional Non Operasional - Menara Sudirman"/>
    <s v="JAKARTA SELATAN"/>
    <s v="Dki Jakarta"/>
    <d v="1976-08-02T00:00:00"/>
    <d v="2006-01-01T00:00:00"/>
    <s v="Male"/>
    <s v="KFNO"/>
    <s v="AKAMBEY@CIMBNIAGA.CO.ID"/>
    <s v="D-3"/>
    <n v="3011352"/>
    <s v="SWANDANI ARDHANIA"/>
    <s v="SLC - ASG - Mortgage &amp; SME Asset Management Team 1 Head"/>
    <m/>
    <m/>
    <m/>
    <m/>
    <x v="1"/>
    <m/>
    <m/>
    <x v="0"/>
    <n v="0.6"/>
    <x v="0"/>
    <n v="0"/>
    <x v="0"/>
    <n v="0.3"/>
  </r>
  <r>
    <n v="5379178"/>
    <s v="BANYU KUNCORO JAKTI"/>
    <s v="U7"/>
    <x v="9"/>
    <s v="SLC - ASG - Asset Management"/>
    <s v="SLC - ASG - Mortgage &amp; SME Asset Management Team 1 - P"/>
    <s v="SLC - ASG - Mortgage &amp; SME Asset Management Team 1 Jakarta"/>
    <s v="---"/>
    <s v="SLC - ASG - Mortgage &amp; SME Asset Management Team Specialist"/>
    <s v="SLC - ASG - Mortgage &amp; SME Asset Management Team Specialist"/>
    <s v="Kantor Fungsional Non Operasional - Menara Sudirman"/>
    <s v="JAKARTA SELATAN"/>
    <s v="Dki Jakarta"/>
    <d v="1993-06-03T00:00:00"/>
    <d v="2022-12-19T00:00:00"/>
    <s v="Male"/>
    <s v="KFNO"/>
    <s v="Banyu.Jakti@cimbniaga.co.id"/>
    <s v="D-3"/>
    <n v="3011352"/>
    <s v="SWANDANI ARDHANIA"/>
    <s v="SLC - ASG - Mortgage &amp; SME Asset Management Team 1 Head"/>
    <m/>
    <m/>
    <m/>
    <m/>
    <x v="1"/>
    <m/>
    <m/>
    <x v="0"/>
    <n v="0.45"/>
    <x v="0"/>
    <n v="0"/>
    <x v="0"/>
    <n v="0.22500000000000001"/>
  </r>
  <r>
    <n v="3019997"/>
    <s v="TEGUH NUGROHO"/>
    <s v="U8"/>
    <x v="9"/>
    <s v="SLC - ASG - Asset Management"/>
    <s v="SLC - ASG - Mortgage &amp; SME Asset Management Team 1 - P"/>
    <s v="SLC - ASG - Mortgage &amp; SME Asset Management Team 1 NRCRM"/>
    <s v="---"/>
    <s v="SLC - ASG - Mortgage &amp; SME Asset Management Team Specialist"/>
    <s v="SLC - ASG - Mortgage &amp; SME Asset Management Team Specialist"/>
    <s v="Kantor Fungsional Non Operasional - NRCRM - Semarang"/>
    <s v="SEMARANG"/>
    <s v="Jawa Tengah"/>
    <d v="1981-02-03T00:00:00"/>
    <d v="2012-09-17T00:00:00"/>
    <s v="Male"/>
    <s v="KFNO"/>
    <s v="TEGUH.NUGROHO@CIMBNIAGA.CO.ID"/>
    <s v="D-3"/>
    <n v="3011352"/>
    <s v="SWANDANI ARDHANIA"/>
    <s v="SLC - ASG - Mortgage &amp; SME Asset Management Team 1 Head"/>
    <m/>
    <m/>
    <m/>
    <m/>
    <x v="1"/>
    <m/>
    <m/>
    <x v="0"/>
    <n v="0"/>
    <x v="0"/>
    <n v="0"/>
    <x v="0"/>
    <n v="0"/>
  </r>
  <r>
    <n v="3003915"/>
    <s v="BAHAR SYAH"/>
    <s v="U4"/>
    <x v="9"/>
    <s v="SLC - ASG - Asset Management"/>
    <s v="SLC - ASG - Mortgage &amp; SME Asset Management Team 2 - P"/>
    <s v="---"/>
    <s v="---"/>
    <s v="SLC - ASG - Mortgage &amp; SME Asset Management Team Head"/>
    <s v="SLC - ASG - Mortgage &amp; SME Asset Management Team Head"/>
    <s v="Kantor Fungsional Non Operasional - Menara Sudirman"/>
    <s v="JAKARTA SELATAN"/>
    <s v="Dki Jakarta"/>
    <d v="1967-09-23T00:00:00"/>
    <d v="1997-07-16T00:00:00"/>
    <s v="Male"/>
    <s v="KFNO"/>
    <s v="BSYAH@CIMBNIAGA.CO.ID"/>
    <s v="D-2"/>
    <n v="3029615"/>
    <s v="LENA"/>
    <s v="SLC - ASG - Head of Asset Management"/>
    <m/>
    <m/>
    <m/>
    <m/>
    <x v="1"/>
    <m/>
    <m/>
    <x v="0"/>
    <n v="0"/>
    <x v="0"/>
    <n v="0"/>
    <x v="0"/>
    <n v="0"/>
  </r>
  <r>
    <n v="3018873"/>
    <s v="ARIEF HERYANA, SH"/>
    <s v="U9"/>
    <x v="9"/>
    <s v="SLC - ASG - Asset Management"/>
    <s v="SLC - ASG - Mortgage &amp; SME Asset Management Team 2 - P"/>
    <s v="SLC - ASG - Mortgage &amp; SME Asset Management Team 2 BAA"/>
    <s v="---"/>
    <s v="SLC - ASG - Mortgage &amp; SME Asset Management Team Specialist"/>
    <s v="SLC - ASG - Mortgage &amp; SME Asset Management Team Specialist"/>
    <s v="KC - Bandung - Asia Afrika - BAA"/>
    <s v="BANDUNG"/>
    <s v="Jawa Barat"/>
    <d v="1984-10-01T00:00:00"/>
    <d v="2012-05-01T00:00:00"/>
    <s v="Male"/>
    <s v="BAA"/>
    <s v="ARIEF.HERYANA@CIMBNIAGA.CO.ID"/>
    <s v="D-3"/>
    <n v="3003915"/>
    <s v="BAHAR SYAH"/>
    <s v="SLC - ASG - Mortgage &amp; SME Asset Management Team 2 Head"/>
    <m/>
    <m/>
    <m/>
    <m/>
    <x v="1"/>
    <m/>
    <m/>
    <x v="0"/>
    <n v="0"/>
    <x v="0"/>
    <n v="0"/>
    <x v="0"/>
    <n v="0"/>
  </r>
  <r>
    <n v="3019443"/>
    <s v="HENDRICA YOSEPHIN DA SILVA"/>
    <s v="U6"/>
    <x v="9"/>
    <s v="SLC - ASG - Asset Management"/>
    <s v="SLC - ASG - Mortgage &amp; SME Asset Management Team 2 - P"/>
    <s v="SLC - ASG - Mortgage &amp; SME Asset Management Team 2 Jakarta"/>
    <s v="---"/>
    <s v="SLC - ASG - Mortgage &amp; SME Asset Management Team Specialist"/>
    <s v="SLC - ASG - Mortgage &amp; SME Asset Management Team Specialist"/>
    <s v="Kantor Fungsional Non Operasional - Menara Sudirman"/>
    <s v="JAKARTA SELATAN"/>
    <s v="Dki Jakarta"/>
    <d v="1988-02-19T00:00:00"/>
    <d v="2012-06-25T00:00:00"/>
    <s v="Female"/>
    <s v="KFNO"/>
    <s v="HENDRIKA.DASILVA@CIMBNIAGA.CO.ID"/>
    <s v="D-3"/>
    <n v="3003915"/>
    <s v="BAHAR SYAH"/>
    <s v="SLC - ASG - Mortgage &amp; SME Asset Management Team 2 Head"/>
    <m/>
    <m/>
    <m/>
    <m/>
    <x v="1"/>
    <m/>
    <m/>
    <x v="0"/>
    <n v="0.1"/>
    <x v="0"/>
    <n v="0"/>
    <x v="0"/>
    <n v="0.05"/>
  </r>
  <r>
    <n v="3015962"/>
    <s v="SURTINAH PRAKARSA"/>
    <s v="U7"/>
    <x v="9"/>
    <s v="SLC - ASG - Asset Management"/>
    <s v="SLC - ASG - Mortgage &amp; SME Asset Management Team 2 - P"/>
    <s v="SLC - ASG - Mortgage &amp; SME Asset Management Team 2 Jakarta"/>
    <s v="---"/>
    <s v="SLC - ASG - Mortgage &amp; SME Asset Management Team Specialist"/>
    <s v="SLC - ASG - Mortgage &amp; SME Asset Management Team Specialist"/>
    <s v="Kantor Fungsional Non Operasional - Menara Sudirman"/>
    <s v="JAKARTA SELATAN"/>
    <s v="Dki Jakarta"/>
    <d v="1980-04-17T00:00:00"/>
    <d v="2011-05-02T00:00:00"/>
    <s v="Female"/>
    <s v="KFNO"/>
    <s v="SURTINAH@CIMBNIAGA.CO.ID"/>
    <s v="D-3"/>
    <n v="3003915"/>
    <s v="BAHAR SYAH"/>
    <s v="SLC - ASG - Mortgage &amp; SME Asset Management Team 2 Head"/>
    <m/>
    <m/>
    <m/>
    <m/>
    <x v="1"/>
    <m/>
    <m/>
    <x v="1"/>
    <n v="1"/>
    <x v="0"/>
    <n v="0"/>
    <x v="0"/>
    <n v="0.5"/>
  </r>
  <r>
    <n v="3010696"/>
    <s v="SRI MUGA ARTININGRUM"/>
    <s v="U5"/>
    <x v="9"/>
    <s v="SLC - ASG - Asset Management"/>
    <s v="SLC - ASG - Mortgage &amp; SME Asset Management Team 2 - P"/>
    <s v="SLC - ASG - Mortgage &amp; SME Asset Management Team 2 YOG"/>
    <s v="---"/>
    <s v="SLC - ASG - Mortgage &amp; SME Asset Management Team Specialist"/>
    <s v="SLC - ASG - Mortgage &amp; SME Asset Management Team Specialist"/>
    <s v="KC - Yogyakarta - Sudirman 50 - YOG"/>
    <s v="YOGYAKARTA"/>
    <s v="D I  Yogyakarta"/>
    <d v="1982-02-04T00:00:00"/>
    <d v="2008-10-30T00:00:00"/>
    <s v="Female"/>
    <s v="YOG"/>
    <s v="SRI.ARTININGRUM@CIMBNIAGA.CO.ID"/>
    <s v="D-3"/>
    <n v="3003915"/>
    <s v="BAHAR SYAH"/>
    <s v="SLC - ASG - Mortgage &amp; SME Asset Management Team 2 Head"/>
    <m/>
    <m/>
    <m/>
    <m/>
    <x v="1"/>
    <m/>
    <m/>
    <x v="0"/>
    <n v="0"/>
    <x v="0"/>
    <n v="0"/>
    <x v="0"/>
    <n v="0"/>
  </r>
  <r>
    <n v="3012431"/>
    <s v="TEDY ARDHA STEVANUS SEBAYANG"/>
    <s v="U6"/>
    <x v="9"/>
    <s v="SLC - ASG - Asset Management"/>
    <s v="SLC - ASG - Mortgage &amp; SME Asset Management Team 3 - P"/>
    <s v="SLC - ASG - Mortgage &amp; SME Asset Management Team 3 BKT"/>
    <s v="---"/>
    <s v="SLC - ASG - Mortgage &amp; SME Asset Management Team Specialist"/>
    <s v="SLC - ASG - Mortgage &amp; SME Asset Management Team Specialist"/>
    <s v="KC - Medan - Bukit Barisan - BKT"/>
    <s v="MEDAN"/>
    <s v="Sumatera Utara"/>
    <d v="1982-09-22T00:00:00"/>
    <d v="2009-08-24T00:00:00"/>
    <s v="Male"/>
    <s v="BKT"/>
    <s v="TEDY.ARDHA@CIMBNIAGA.CO.ID"/>
    <s v="D-3"/>
    <n v="5602160"/>
    <s v="HANDOJO PAMUDJI"/>
    <s v="SLC - ASG - Mortgage &amp; SME Asset Management Team 3 Head"/>
    <m/>
    <m/>
    <m/>
    <m/>
    <x v="1"/>
    <m/>
    <m/>
    <x v="0"/>
    <n v="0"/>
    <x v="0"/>
    <n v="0"/>
    <x v="0"/>
    <n v="0"/>
  </r>
  <r>
    <n v="3007662"/>
    <s v="HENDRO KURNIAWAN"/>
    <s v="U5"/>
    <x v="9"/>
    <s v="SLC - ASG - Asset Management"/>
    <s v="SLC - ASG - Mortgage &amp; SME Asset Management Team 3 - P"/>
    <s v="SLC - ASG - Mortgage &amp; SME Asset Management Team 3 RNK"/>
    <s v="---"/>
    <s v="SLC - ASG - Mortgage &amp; SME Asset Management Team Specialist"/>
    <s v="SLC - ASG - Mortgage &amp; SME Asset Management Team Specialist"/>
    <s v="KCP - Surabaya - Rungkut - RNK"/>
    <s v="SURABAYA"/>
    <s v="Jawa Timur"/>
    <d v="1981-09-16T00:00:00"/>
    <d v="2005-10-03T00:00:00"/>
    <s v="Male"/>
    <s v="RNK"/>
    <s v="HENDRO.KURNIAWAN@CIMBNIAGA.CO.ID"/>
    <s v="D-3"/>
    <n v="5602160"/>
    <s v="HANDOJO PAMUDJI"/>
    <s v="SLC - ASG - Mortgage &amp; SME Asset Management Team 3 Head"/>
    <m/>
    <m/>
    <m/>
    <m/>
    <x v="1"/>
    <m/>
    <m/>
    <x v="0"/>
    <n v="0"/>
    <x v="0"/>
    <n v="0"/>
    <x v="0"/>
    <n v="0"/>
  </r>
  <r>
    <n v="3015658"/>
    <s v="IKA MARINDA"/>
    <s v="U7"/>
    <x v="9"/>
    <s v="SLC - ASG - Asset Management"/>
    <s v="SLC - ASG - Mortgage &amp; SME Asset Management Team 3 - P"/>
    <s v="SLC - ASG - Mortgage &amp; SME Asset Management Team 3 RNK"/>
    <s v="---"/>
    <s v="SLC - ASG - Mortgage &amp; SME Asset Management Team Specialist"/>
    <s v="SLC - ASG - Mortgage &amp; SME Asset Management Team Specialist"/>
    <s v="KCP - Surabaya - Rungkut - RNK"/>
    <s v="SURABAYA"/>
    <s v="Jawa Timur"/>
    <d v="1979-03-15T00:00:00"/>
    <d v="2011-03-16T00:00:00"/>
    <s v="Female"/>
    <s v="RNK"/>
    <s v="IKA.MARINDA@CIMBNIAGA.CO.ID"/>
    <s v="D-3"/>
    <n v="5602160"/>
    <s v="HANDOJO PAMUDJI"/>
    <s v="SLC - ASG - Mortgage &amp; SME Asset Management Team 3 Head"/>
    <m/>
    <m/>
    <m/>
    <m/>
    <x v="1"/>
    <m/>
    <m/>
    <x v="0"/>
    <n v="0"/>
    <x v="0"/>
    <n v="0"/>
    <x v="0"/>
    <n v="0"/>
  </r>
  <r>
    <n v="3034973"/>
    <s v="NUGROHO ADI PRATAMA"/>
    <s v="U4"/>
    <x v="9"/>
    <s v="SLC - ASG - Asset Management"/>
    <s v="SLC - ASG - Mortgage &amp; SME Asset Management Team 4 - P"/>
    <s v="---"/>
    <s v="---"/>
    <s v="SLC - ASG - Mortgage &amp; SME Asset Management Team Head"/>
    <s v="SLC - ASG - Mortgage &amp; SME Asset Management Team Head"/>
    <s v="Kantor Fungsional Non Operasional - Menara Sudirman"/>
    <s v="JAKARTA SELATAN"/>
    <s v="Dki Jakarta"/>
    <d v="1980-04-11T00:00:00"/>
    <d v="2018-01-29T00:00:00"/>
    <s v="Male"/>
    <s v="KFNO"/>
    <s v="NUGROHO.PRATAMA@CIMBNIAGA.CO.ID"/>
    <s v="D-2"/>
    <n v="3029615"/>
    <s v="LENA"/>
    <s v="SLC - ASG - Head of Asset Management"/>
    <m/>
    <m/>
    <m/>
    <m/>
    <x v="1"/>
    <m/>
    <m/>
    <x v="0"/>
    <n v="0"/>
    <x v="0"/>
    <n v="0"/>
    <x v="0"/>
    <n v="0"/>
  </r>
  <r>
    <n v="3009895"/>
    <s v="EKO FAISAL RAHMAN"/>
    <s v="U6"/>
    <x v="9"/>
    <s v="SLC - ASG - Asset Management"/>
    <s v="SLC - ASG - Mortgage &amp; SME Asset Management Team 4 - P"/>
    <s v="SLC - ASG - Mortgage &amp; SME Asset Management Team 4 BKT"/>
    <s v="---"/>
    <s v="SLC - ASG - Mortgage &amp; SME Asset Management Team Specialist"/>
    <s v="SLC - ASG - Mortgage &amp; SME Asset Management Team Specialist"/>
    <s v="KC - Medan - Bukit Barisan - BKT"/>
    <s v="MEDAN"/>
    <s v="Sumatera Utara"/>
    <d v="1982-06-24T00:00:00"/>
    <d v="2008-06-01T00:00:00"/>
    <s v="Male"/>
    <s v="BKT"/>
    <s v="EKO.FR@CIMBNIAGA.CO.ID"/>
    <s v="D-3"/>
    <n v="3034973"/>
    <s v="NUGROHO ADI PRATAMA"/>
    <s v="SLC - ASG - Mortgage &amp; SME Asset Management Team 4 Head"/>
    <m/>
    <m/>
    <m/>
    <m/>
    <x v="1"/>
    <m/>
    <m/>
    <x v="0"/>
    <n v="0"/>
    <x v="0"/>
    <n v="0"/>
    <x v="0"/>
    <n v="0"/>
  </r>
  <r>
    <n v="3017845"/>
    <s v="HARISTA DHANY ISMOYO"/>
    <s v="U8"/>
    <x v="9"/>
    <s v="SLC - ASG - Asset Management"/>
    <s v="SLC - ASG - Mortgage &amp; SME Asset Management Team 4 - P"/>
    <s v="SLC - ASG - Mortgage &amp; SME Asset Management Team 4 RNK"/>
    <s v="---"/>
    <s v="SLC - ASG - Mortgage &amp; SME Asset Management Team Specialist"/>
    <s v="SLC - ASG - Mortgage &amp; SME Asset Management Team Specialist"/>
    <s v="KCP - Surabaya - Rungkut - RNK"/>
    <s v="SURABAYA"/>
    <s v="Jawa Timur"/>
    <d v="1982-06-29T00:00:00"/>
    <d v="2011-12-01T00:00:00"/>
    <s v="Male"/>
    <s v="RNK"/>
    <s v="DHANY.ISMOYO@CIMBNIAGA.CO.ID"/>
    <s v="D-3"/>
    <n v="3034973"/>
    <s v="NUGROHO ADI PRATAMA"/>
    <s v="SLC - ASG - Mortgage &amp; SME Asset Management Team 4 Head"/>
    <m/>
    <m/>
    <m/>
    <m/>
    <x v="1"/>
    <m/>
    <m/>
    <x v="0"/>
    <n v="0"/>
    <x v="0"/>
    <n v="0"/>
    <x v="0"/>
    <n v="0"/>
  </r>
  <r>
    <n v="3029617"/>
    <s v="JANNE NOVITA"/>
    <s v="U8"/>
    <x v="9"/>
    <s v="SLC - ASG - Asset Management"/>
    <s v="SLC - ASG - Mortgage &amp; SME Asset Management Team 4 - P"/>
    <s v="SLC - ASG - Mortgage &amp; SME Asset Management Team 4 RNK"/>
    <s v="---"/>
    <s v="SLC - ASG - Mortgage &amp; SME Asset Management Team Specialist"/>
    <s v="SLC - ASG - Mortgage &amp; SME Asset Management Team Specialist"/>
    <s v="KCP - Surabaya - Rungkut - RNK"/>
    <s v="SURABAYA"/>
    <s v="Jawa Timur"/>
    <d v="1982-01-04T00:00:00"/>
    <d v="2015-07-08T00:00:00"/>
    <s v="Female"/>
    <s v="RNK"/>
    <s v="JANNE.NOVITA@CIMBNIAGA.CO.ID"/>
    <s v="D-3"/>
    <n v="3034973"/>
    <s v="NUGROHO ADI PRATAMA"/>
    <s v="SLC - ASG - Mortgage &amp; SME Asset Management Team 4 Head"/>
    <m/>
    <m/>
    <m/>
    <m/>
    <x v="1"/>
    <m/>
    <m/>
    <x v="0"/>
    <n v="0"/>
    <x v="0"/>
    <n v="0"/>
    <x v="0"/>
    <n v="0"/>
  </r>
  <r>
    <n v="3034500"/>
    <s v="DARWI CIANG"/>
    <s v="U3"/>
    <x v="9"/>
    <s v="SLC - ASG - Business"/>
    <s v="SLC - ASG - Business Acquisition - P"/>
    <s v="---"/>
    <s v="---"/>
    <s v="SLC - ASG - Business Acquisition Head"/>
    <s v="SLC - ASG - Business Acquisition Head"/>
    <s v="Kantor Fungsional Non Operasional - Menara Sudirman"/>
    <s v="JAKARTA SELATAN"/>
    <s v="Dki Jakarta"/>
    <d v="1985-04-25T00:00:00"/>
    <d v="2017-11-13T00:00:00"/>
    <s v="Male"/>
    <s v="KFNO"/>
    <s v="DARWI.CIANG@CIMBNIAGA.CO.ID"/>
    <s v="D-2"/>
    <n v="3033690"/>
    <s v="SUHERMAN ONIHANA"/>
    <s v="SLC - ASG - Business Director"/>
    <m/>
    <m/>
    <m/>
    <m/>
    <x v="1"/>
    <m/>
    <m/>
    <x v="0"/>
    <n v="0"/>
    <x v="0"/>
    <n v="0"/>
    <x v="0"/>
    <n v="0"/>
  </r>
  <r>
    <n v="3036395"/>
    <s v="TAN LING LING"/>
    <s v="U4"/>
    <x v="9"/>
    <s v="SLC - ASG - Business"/>
    <s v="SLC - ASG - Business Acquisition - P"/>
    <s v="SLC - ASG - Business Acquisition"/>
    <s v="---"/>
    <s v="SLC - ASG - Business Acquisition Specialist"/>
    <s v="SLC - ASG - Business Acquisition Specialist"/>
    <s v="Kantor Fungsional Non Operasional - Menara Sudirman"/>
    <s v="JAKARTA SELATAN"/>
    <s v="Dki Jakarta"/>
    <d v="1972-01-14T00:00:00"/>
    <d v="2018-09-03T00:00:00"/>
    <s v="Female"/>
    <s v="KFNO"/>
    <s v="TAN.LINGLING@CIMBNIAGA.CO.ID"/>
    <s v="D-3"/>
    <n v="3034500"/>
    <s v="DARWI CIANG"/>
    <s v="SLC - ASG - Business Acquisition Head"/>
    <m/>
    <m/>
    <m/>
    <m/>
    <x v="1"/>
    <m/>
    <m/>
    <x v="0"/>
    <n v="0.2"/>
    <x v="0"/>
    <n v="0"/>
    <x v="0"/>
    <n v="0.1"/>
  </r>
  <r>
    <n v="3027865"/>
    <s v="E ARINJANI HENINDYA ISVARI"/>
    <s v="U4"/>
    <x v="9"/>
    <s v="SLC - ASG - Business"/>
    <s v="SLC - ASG - Business Acquisition - P"/>
    <s v="SLC - ASG - Business Acquisition"/>
    <s v="---"/>
    <s v="SLC - ASG - Business Acquisition Specialist"/>
    <s v="SLC - ASG - Business Acquisition Specialist"/>
    <s v="Kantor Fungsional Non Operasional - Menara Sudirman"/>
    <s v="JAKARTA SELATAN"/>
    <s v="Dki Jakarta"/>
    <d v="1991-01-14T00:00:00"/>
    <d v="2014-11-14T00:00:00"/>
    <s v="Female"/>
    <s v="KFNO"/>
    <s v="EARINJANI.ISVARI@CIMBNIAGA.CO.ID"/>
    <s v="D-3"/>
    <n v="3034500"/>
    <s v="DARWI CIANG"/>
    <s v="SLC - ASG - Business Acquisition Head"/>
    <m/>
    <m/>
    <m/>
    <m/>
    <x v="1"/>
    <m/>
    <m/>
    <x v="0"/>
    <n v="0.25"/>
    <x v="0"/>
    <n v="0"/>
    <x v="0"/>
    <n v="0.125"/>
  </r>
  <r>
    <n v="3015584"/>
    <s v="RAINIER AGUSSOPA PATTY"/>
    <s v="U4"/>
    <x v="9"/>
    <s v="SLC - ASG - Compliance &amp; Risk Control - P"/>
    <s v="---"/>
    <s v="---"/>
    <s v="---"/>
    <s v="SLC - ASG - Compliance &amp; Risk Control Head"/>
    <s v="SLC - ASG - Compliance &amp; Risk Control Head"/>
    <s v="Kantor Fungsional Non Operasional - Menara Sudirman"/>
    <s v="JAKARTA SELATAN"/>
    <s v="Dki Jakarta"/>
    <d v="1976-05-31T00:00:00"/>
    <d v="2011-03-17T00:00:00"/>
    <s v="Male"/>
    <s v="KFNO"/>
    <s v="RAINIER.PATTY@CIMBNIAGA.CO.ID"/>
    <s v="D-1"/>
    <n v="3013245"/>
    <s v="MEGAWATI SUTANTO"/>
    <s v="SLC - ASG - President Director Satyaguna Langgeng Capital"/>
    <m/>
    <m/>
    <m/>
    <m/>
    <x v="1"/>
    <m/>
    <m/>
    <x v="0"/>
    <n v="0"/>
    <x v="0"/>
    <n v="0"/>
    <x v="0"/>
    <n v="0"/>
  </r>
  <r>
    <n v="3004336"/>
    <s v="HENNY RACHMANI"/>
    <s v="U7"/>
    <x v="9"/>
    <s v="SLC - ASG - Compliance &amp; Risk Control - P"/>
    <s v="SLC - ASG - Committee Secretary"/>
    <s v="---"/>
    <s v="---"/>
    <s v="SLC - ASG - Committee Secretary"/>
    <s v="SLC - ASG - Committee Secretary"/>
    <s v="Kantor Fungsional Non Operasional - Menara Sudirman"/>
    <s v="JAKARTA SELATAN"/>
    <s v="Dki Jakarta"/>
    <d v="1974-01-27T00:00:00"/>
    <d v="1997-05-12T00:00:00"/>
    <s v="Female"/>
    <s v="KFNO"/>
    <s v="HENNY.RACHMANI@CIMBNIAGA.CO.ID"/>
    <s v="D-2"/>
    <n v="3015584"/>
    <s v="RAINIER AGUSSOPA PATTY"/>
    <s v="SLC - ASG - Compliance &amp; Risk Control Head"/>
    <m/>
    <m/>
    <m/>
    <m/>
    <x v="1"/>
    <m/>
    <m/>
    <x v="1"/>
    <n v="1"/>
    <x v="0"/>
    <n v="0"/>
    <x v="0"/>
    <n v="0.5"/>
  </r>
  <r>
    <n v="3018210"/>
    <s v="PASKALINA PURWA NDADARI SINGARA"/>
    <s v="U2"/>
    <x v="9"/>
    <s v="SLC - ASG - Finance &amp; Business Support"/>
    <s v="---"/>
    <s v="---"/>
    <s v="---"/>
    <s v="SLC - ASG - Head of Finance &amp; Business Support"/>
    <s v="SLC - ASG - Head of Finance &amp; Business Support"/>
    <s v="Kantor Fungsional Non Operasional - Menara Sudirman"/>
    <s v="JAKARTA SELATAN"/>
    <s v="Dki Jakarta"/>
    <d v="1974-05-17T00:00:00"/>
    <d v="2012-01-16T00:00:00"/>
    <s v="Female"/>
    <s v="KFNO"/>
    <s v="PASKALINA.SINGARA@CIMBNIAGA.CO.ID"/>
    <s v="D-1"/>
    <n v="3013245"/>
    <s v="MEGAWATI SUTANTO"/>
    <s v="SLC - ASG - President Director Satyaguna Langgeng Capital"/>
    <m/>
    <m/>
    <m/>
    <m/>
    <x v="1"/>
    <m/>
    <m/>
    <x v="0"/>
    <n v="0"/>
    <x v="0"/>
    <n v="0"/>
    <x v="0"/>
    <n v="0"/>
  </r>
  <r>
    <n v="3011439"/>
    <s v="FITRI YANTI"/>
    <s v="U8"/>
    <x v="9"/>
    <s v="SLC - ASG - Finance &amp; Business Support"/>
    <s v="SLC - ASG - Administration &amp; General Affairs"/>
    <s v="---"/>
    <s v="---"/>
    <s v="SLC - ASG - Administration &amp; General Affairs"/>
    <s v="SLC - ASG - Administration &amp; General Affairs"/>
    <s v="Kantor Fungsional Non Operasional - Menara Sudirman"/>
    <s v="JAKARTA SELATAN"/>
    <s v="Dki Jakarta"/>
    <d v="1986-05-15T00:00:00"/>
    <d v="2008-07-01T00:00:00"/>
    <s v="Female"/>
    <s v="KFNO"/>
    <s v="FITRI.YANTI@CIMBNIAGA.CO.ID"/>
    <s v="D-2"/>
    <n v="3018210"/>
    <s v="PASKALINA PURWA NDADARI SINGARA"/>
    <s v="SLC - ASG - Head of Finance &amp; Business Support"/>
    <m/>
    <m/>
    <m/>
    <m/>
    <x v="1"/>
    <m/>
    <m/>
    <x v="1"/>
    <n v="1"/>
    <x v="0"/>
    <n v="0"/>
    <x v="0"/>
    <n v="0.5"/>
  </r>
  <r>
    <n v="3029278"/>
    <s v="UMMY FAJRIYAH"/>
    <s v="U8"/>
    <x v="9"/>
    <s v="SLC - ASG - Finance &amp; Business Support"/>
    <s v="SLC - ASG - Administration &amp; General Affairs"/>
    <s v="---"/>
    <s v="---"/>
    <s v="SLC - ASG - Administration &amp; General Affairs"/>
    <s v="SLC - ASG - Administration &amp; General Affairs"/>
    <s v="Kantor Fungsional Non Operasional - Menara Sudirman"/>
    <s v="JAKARTA SELATAN"/>
    <s v="Dki Jakarta"/>
    <d v="1983-03-08T00:00:00"/>
    <d v="2015-04-27T00:00:00"/>
    <s v="Female"/>
    <s v="KFNO"/>
    <s v="UMMY.FAJRIYAH@CIMBNIAGA.CO.ID"/>
    <s v="D-2"/>
    <n v="3018210"/>
    <s v="PASKALINA PURWA NDADARI SINGARA"/>
    <s v="SLC - ASG - Head of Finance &amp; Business Support"/>
    <m/>
    <m/>
    <m/>
    <m/>
    <x v="1"/>
    <m/>
    <m/>
    <x v="0"/>
    <n v="0.35"/>
    <x v="0"/>
    <n v="0"/>
    <x v="0"/>
    <n v="0.17499999999999999"/>
  </r>
  <r>
    <n v="3037308"/>
    <s v="ZULDESRI"/>
    <s v="U6"/>
    <x v="9"/>
    <s v="SLC - ASG - Finance &amp; Business Support"/>
    <s v="SLC - ASG - Auction - P"/>
    <s v="SLC - ASG - Auction"/>
    <s v="---"/>
    <s v="SLC - ASG - Auction Specialist"/>
    <s v="SLC - ASG - Auction Specialist"/>
    <s v="Kantor Fungsional Non Operasional - Menara Sudirman"/>
    <s v="JAKARTA SELATAN"/>
    <s v="Dki Jakarta"/>
    <d v="1977-12-05T00:00:00"/>
    <d v="2019-01-28T00:00:00"/>
    <s v="Male"/>
    <s v="KFNO"/>
    <s v="ZULDESRI.ZULDESRI@CIMBNIAGA.CO.ID"/>
    <s v="D-3"/>
    <n v="3018210"/>
    <s v="PASKALINA PURWA NDADARI SINGARA"/>
    <s v="SLC - ASG - Auction Head"/>
    <m/>
    <m/>
    <m/>
    <m/>
    <x v="1"/>
    <m/>
    <m/>
    <x v="0"/>
    <n v="0"/>
    <x v="0"/>
    <n v="0"/>
    <x v="0"/>
    <n v="0"/>
  </r>
  <r>
    <n v="5405110"/>
    <s v="MARCELL CHRISTIAN"/>
    <s v="U6"/>
    <x v="9"/>
    <s v="SLC - ASG - Finance &amp; Business Support"/>
    <s v="SLC - ASG - Auction - P"/>
    <s v="SLC - ASG - Auction"/>
    <s v="---"/>
    <s v="SLC - ASG - Auction Specialist"/>
    <s v="SLC - ASG - Auction Specialist"/>
    <s v="Kantor Fungsional Non Operasional - Menara Sudirman"/>
    <s v="JAKARTA SELATAN"/>
    <s v="Dki Jakarta"/>
    <d v="1995-08-22T00:00:00"/>
    <d v="2024-04-01T00:00:00"/>
    <s v="Male"/>
    <s v="KFNO"/>
    <s v="marcell.christian@cimbniaga.co.id"/>
    <s v="D-3"/>
    <n v="3018210"/>
    <s v="PASKALINA PURWA NDADARI SINGARA"/>
    <s v="SLC - ASG - Auction Head"/>
    <m/>
    <m/>
    <m/>
    <m/>
    <x v="1"/>
    <m/>
    <m/>
    <x v="0"/>
    <n v="0"/>
    <x v="0"/>
    <n v="0"/>
    <x v="0"/>
    <n v="0"/>
  </r>
  <r>
    <n v="3036661"/>
    <s v="MELLIANA"/>
    <s v="U7"/>
    <x v="9"/>
    <s v="SLC - ASG - Finance &amp; Business Support"/>
    <s v="SLC - ASG - Auction - P"/>
    <s v="SLC - ASG - Auction"/>
    <s v="---"/>
    <s v="SLC - ASG - Auction Specialist"/>
    <s v="SLC - ASG - Auction Specialist"/>
    <s v="Kantor Fungsional Non Operasional - Menara Sudirman"/>
    <s v="JAKARTA SELATAN"/>
    <s v="Dki Jakarta"/>
    <d v="1980-11-22T00:00:00"/>
    <d v="2018-10-22T00:00:00"/>
    <s v="Female"/>
    <s v="KFNO"/>
    <s v="MELLIANA.MELLIANA@CIMBNIAGA.CO.ID"/>
    <s v="D-3"/>
    <n v="3018210"/>
    <s v="PASKALINA PURWA NDADARI SINGARA"/>
    <s v="SLC - ASG - Auction Head"/>
    <m/>
    <m/>
    <m/>
    <m/>
    <x v="1"/>
    <m/>
    <m/>
    <x v="0"/>
    <n v="0"/>
    <x v="0"/>
    <n v="0"/>
    <x v="0"/>
    <n v="0"/>
  </r>
  <r>
    <n v="5601450"/>
    <s v="SATRI SYAFIRA"/>
    <s v="U8"/>
    <x v="9"/>
    <s v="SLC - ASG - Finance &amp; Business Support"/>
    <s v="SLC - ASG - Auction - P"/>
    <s v="SLC - ASG - Auction"/>
    <s v="---"/>
    <s v="SLC - ASG - Auction Specialist"/>
    <s v="SLC - ASG - Auction Specialist"/>
    <s v="Kantor Fungsional Non Operasional - Menara Sudirman"/>
    <s v="JAKARTA SELATAN"/>
    <s v="Dki Jakarta"/>
    <d v="2002-09-11T00:00:00"/>
    <d v="2025-11-03T00:00:00"/>
    <s v="Female"/>
    <s v="KFNO"/>
    <s v="satri.syafira@cimbniaga.co.id"/>
    <s v="D-3"/>
    <n v="3018210"/>
    <s v="PASKALINA PURWA NDADARI SINGARA"/>
    <s v="SLC - ASG - Auction Head"/>
    <m/>
    <m/>
    <m/>
    <m/>
    <x v="1"/>
    <m/>
    <m/>
    <x v="0"/>
    <n v="0"/>
    <x v="1"/>
    <e v="#N/A"/>
    <x v="1"/>
    <e v="#N/A"/>
  </r>
  <r>
    <n v="3036927"/>
    <s v="VERA DWI MAYASARI"/>
    <s v="U4"/>
    <x v="9"/>
    <s v="SLC - ASG - Finance &amp; Business Support"/>
    <s v="SLC - ASG - Business Planning, Productivity &amp; Performance Analytics - P"/>
    <s v="---"/>
    <s v="---"/>
    <s v="SLC - ASG - Business Planning, Productivity &amp; Performance Analytics Head"/>
    <s v="SLC - ASG - Business Planning, Productivity &amp; Performance Analytics Head"/>
    <s v="Kantor Fungsional Non Operasional - Menara Sudirman"/>
    <s v="JAKARTA SELATAN"/>
    <s v="Dki Jakarta"/>
    <d v="1976-12-12T00:00:00"/>
    <d v="2019-01-30T00:00:00"/>
    <s v="Female"/>
    <s v="KFNO"/>
    <s v="VERA.MAYASARI@CIMBNIAGA.CO.ID"/>
    <s v="D-2"/>
    <n v="3018210"/>
    <s v="PASKALINA PURWA NDADARI SINGARA"/>
    <s v="SLC - ASG - Head of Finance &amp; Business Support"/>
    <m/>
    <m/>
    <m/>
    <m/>
    <x v="1"/>
    <m/>
    <m/>
    <x v="1"/>
    <n v="1"/>
    <x v="0"/>
    <n v="0"/>
    <x v="0"/>
    <n v="0.5"/>
  </r>
  <r>
    <n v="5600509"/>
    <s v="MOHAMAD TAMRIN"/>
    <s v="U5"/>
    <x v="9"/>
    <s v="SLC - ASG - Finance &amp; Business Support"/>
    <s v="SLC - ASG - Business Planning, Productivity &amp; Performance Analytics - P"/>
    <s v="SLC - ASG - Business Planning, Productivity &amp; Performance Analytics"/>
    <s v="---"/>
    <s v="SLC - ASG - Business Planning, Productivity &amp; Performance Analytics Specialist"/>
    <s v="SLC - ASG - Business Planning, Productivity &amp; Performance Analytics Specialist"/>
    <s v="Kantor Fungsional Non Operasional - Menara Sudirman"/>
    <s v="JAKARTA SELATAN"/>
    <s v="Dki Jakarta"/>
    <d v="1987-09-14T00:00:00"/>
    <d v="2025-07-07T00:00:00"/>
    <s v="Male"/>
    <s v="KFNO"/>
    <s v="MOHAMAD.TAMRIN@CIMBNIAGA.CO.ID"/>
    <s v="D-3"/>
    <n v="3036927"/>
    <s v="VERA DWI MAYASARI"/>
    <s v="SLC - ASG - Business Planning, Productivity &amp; Performance Analytics Head"/>
    <m/>
    <m/>
    <m/>
    <m/>
    <x v="1"/>
    <m/>
    <m/>
    <x v="1"/>
    <n v="1"/>
    <x v="0"/>
    <n v="0"/>
    <x v="0"/>
    <n v="0.5"/>
  </r>
  <r>
    <n v="5401177"/>
    <s v="RIRIN ANDRIANI SIMARMATA"/>
    <s v="U7"/>
    <x v="9"/>
    <s v="SLC - ASG - Finance &amp; Business Support"/>
    <s v="SLC - ASG - Business Planning, Productivity &amp; Performance Analytics - P"/>
    <s v="SLC - ASG - Business Planning, Productivity &amp; Performance Analytics"/>
    <s v="---"/>
    <s v="SLC - ASG - Business Planning, Productivity &amp; Performance Analytics Specialist"/>
    <s v="SLC - ASG - Business Planning, Productivity &amp; Performance Analytics Specialist"/>
    <s v="Kantor Fungsional Non Operasional - Menara Sudirman"/>
    <s v="JAKARTA SELATAN"/>
    <s v="Dki Jakarta"/>
    <d v="1996-01-07T00:00:00"/>
    <d v="2024-01-02T00:00:00"/>
    <s v="Female"/>
    <s v="KFNO"/>
    <s v="ririn.simarmata@cimbniaga.co.id"/>
    <s v="D-3"/>
    <n v="3036927"/>
    <s v="VERA DWI MAYASARI"/>
    <s v="SLC - ASG - Business Planning, Productivity &amp; Performance Analytics Head"/>
    <m/>
    <m/>
    <m/>
    <m/>
    <x v="1"/>
    <m/>
    <m/>
    <x v="1"/>
    <n v="1"/>
    <x v="0"/>
    <n v="0"/>
    <x v="0"/>
    <n v="0.5"/>
  </r>
  <r>
    <n v="5602148"/>
    <s v="LINDANG EBENEZER"/>
    <s v="U5"/>
    <x v="9"/>
    <s v="SLC - ASG - Finance &amp; Business Support"/>
    <s v="SLC - ASG - Finance &amp; Accounting"/>
    <s v="---"/>
    <s v="---"/>
    <s v="SLC - ASG - Finance &amp; Accounting Specialist"/>
    <s v="SLC - ASG - Finance &amp; Accounting Specialist"/>
    <s v="Kantor Fungsional Non Operasional - Menara Sudirman"/>
    <s v="JAKARTA SELATAN"/>
    <s v="Dki Jakarta"/>
    <d v="1992-04-06T00:00:00"/>
    <d v="2026-04-20T00:00:00"/>
    <s v="Male"/>
    <s v="KFNO"/>
    <s v="lindang.ebenezer@cimbniaga.co.id"/>
    <s v="D-2"/>
    <n v="3018210"/>
    <s v="PASKALINA PURWA NDADARI SINGARA"/>
    <s v="SLC - ASG - Head of Finance &amp; Business Support"/>
    <m/>
    <m/>
    <m/>
    <m/>
    <x v="1"/>
    <m/>
    <m/>
    <x v="0"/>
    <n v="0"/>
    <x v="1"/>
    <e v="#N/A"/>
    <x v="1"/>
    <e v="#N/A"/>
  </r>
  <r>
    <n v="5357330"/>
    <s v="KENZO HADI BANGGA"/>
    <s v="U4"/>
    <x v="9"/>
    <s v="SLC - ASG - Legal"/>
    <s v="SLC - ASG - Legal Corporate &amp; Acquisition - P"/>
    <s v="---"/>
    <s v="---"/>
    <s v="SLC - ASG - Legal Corporate &amp; Acquisition Head"/>
    <s v="SLC - ASG - Legal Corporate &amp; Acquisition Head"/>
    <s v="Kantor Fungsional Non Operasional - Menara Sudirman"/>
    <s v="JAKARTA SELATAN"/>
    <s v="Dki Jakarta"/>
    <d v="1985-08-30T00:00:00"/>
    <d v="2021-12-13T00:00:00"/>
    <s v="Male"/>
    <s v="KFNO"/>
    <s v="Kenzo.Bangga@cimbniaga.co.id"/>
    <s v="D-2"/>
    <n v="3013245"/>
    <s v="MEGAWATI SUTANTO"/>
    <s v="SLC - ASG - President Director Satyaguna Langgeng Capital"/>
    <m/>
    <m/>
    <m/>
    <m/>
    <x v="1"/>
    <m/>
    <m/>
    <x v="0"/>
    <n v="0"/>
    <x v="0"/>
    <n v="0"/>
    <x v="0"/>
    <n v="0"/>
  </r>
  <r>
    <n v="5417402"/>
    <s v="TEGAR PUTERA SATRIA RANDA"/>
    <s v="U6"/>
    <x v="9"/>
    <s v="SLC - ASG - Legal"/>
    <s v="SLC - ASG - Legal Corporate &amp; Acquisition - P"/>
    <s v="SLC - ASG - Legal Corporate &amp; Acquisition"/>
    <s v="---"/>
    <s v="SLC - ASG - Legal Corporate &amp; Acquisition Specialist"/>
    <s v="SLC - ASG - Legal Corporate &amp; Acquisition Specialist"/>
    <s v="Kantor Fungsional Non Operasional - Menara Sudirman"/>
    <s v="JAKARTA SELATAN"/>
    <s v="Dki Jakarta"/>
    <d v="1993-03-12T00:00:00"/>
    <d v="2024-12-02T00:00:00"/>
    <s v="Male"/>
    <s v="KFNO"/>
    <s v="tegar.randa@cimbniaga.co.id"/>
    <s v="D-3"/>
    <n v="5357330"/>
    <s v="KENZO HADI BANGGA"/>
    <s v="SLC - ASG - Legal Corporate &amp; Acquisition Head"/>
    <m/>
    <m/>
    <m/>
    <m/>
    <x v="1"/>
    <m/>
    <m/>
    <x v="0"/>
    <n v="0"/>
    <x v="0"/>
    <n v="0"/>
    <x v="0"/>
    <n v="0"/>
  </r>
  <r>
    <n v="5367972"/>
    <s v="CUT DATIN IMANAL PUTRI"/>
    <s v="U6"/>
    <x v="9"/>
    <s v="SLC - ASG - Legal"/>
    <s v="SLC - ASG - Legal Corporate &amp; Acquisition - P"/>
    <s v="SLC - ASG - Legal Corporate &amp; Acquisition"/>
    <s v="---"/>
    <s v="SLC - ASG - Legal Corporate &amp; Acquisition Specialist"/>
    <s v="SLC - ASG - Legal Corporate &amp; Acquisition Specialist"/>
    <s v="Kantor Fungsional Non Operasional - Menara Sudirman"/>
    <s v="JAKARTA SELATAN"/>
    <s v="Dki Jakarta"/>
    <d v="1986-09-17T00:00:00"/>
    <d v="2022-05-23T00:00:00"/>
    <s v="Female"/>
    <s v="KFNO"/>
    <s v="Cut.Putri@cimbniaga.co.id"/>
    <s v="D-3"/>
    <n v="5357330"/>
    <s v="KENZO HADI BANGGA"/>
    <s v="SLC - ASG - Legal Corporate &amp; Acquisition Head"/>
    <m/>
    <m/>
    <m/>
    <m/>
    <x v="1"/>
    <m/>
    <m/>
    <x v="0"/>
    <n v="0"/>
    <x v="0"/>
    <n v="0"/>
    <x v="0"/>
    <n v="0"/>
  </r>
  <r>
    <n v="3030369"/>
    <s v="DINI WITA TRIANA HAKIM"/>
    <s v="U4"/>
    <x v="9"/>
    <s v="SLC - ASG - Legal"/>
    <s v="SLC - ASG - Legal Litigation - P"/>
    <s v="---"/>
    <s v="---"/>
    <s v="SLC - ASG - Legal Litigation Head"/>
    <s v="SLC - ASG - Legal Litigation Head"/>
    <s v="Kantor Fungsional Non Operasional - Menara Sudirman"/>
    <s v="JAKARTA SELATAN"/>
    <s v="Dki Jakarta"/>
    <d v="1980-01-05T00:00:00"/>
    <d v="2016-02-10T00:00:00"/>
    <s v="Female"/>
    <s v="KFNO"/>
    <s v="DINI.HAKIM@CIMBNIAGA.CO.ID"/>
    <s v="D-2"/>
    <n v="3013245"/>
    <s v="MEGAWATI SUTANTO"/>
    <s v="SLC - ASG - President Director Satyaguna Langgeng Capital"/>
    <m/>
    <m/>
    <m/>
    <m/>
    <x v="0"/>
    <m/>
    <m/>
    <x v="0"/>
    <n v="0"/>
    <x v="0"/>
    <n v="0"/>
    <x v="0"/>
    <n v="0"/>
  </r>
  <r>
    <n v="5351401"/>
    <s v="SANJES MASDEAR SARAGIH"/>
    <s v="U5"/>
    <x v="9"/>
    <s v="SLC - ASG - Legal"/>
    <s v="SLC - ASG - Legal Litigation - P"/>
    <s v="SLC - ASG - Legal Litigation"/>
    <s v="---"/>
    <s v="SLC - ASG - Legal Litigation Specialist"/>
    <s v="SLC - ASG - Legal Litigation Specialist"/>
    <s v="Kantor Fungsional Non Operasional - Menara Sudirman"/>
    <s v="JAKARTA SELATAN"/>
    <s v="Dki Jakarta"/>
    <d v="1989-12-23T00:00:00"/>
    <d v="2021-09-27T00:00:00"/>
    <s v="Male"/>
    <s v="KFNO"/>
    <s v="Sanjes.Saragih@cimbniaga.co.id"/>
    <s v="D-3"/>
    <n v="3030369"/>
    <s v="DINI WITA TRIANA HAKIM"/>
    <s v="SLC - ASG - Legal Litigation Head"/>
    <m/>
    <m/>
    <m/>
    <m/>
    <x v="1"/>
    <m/>
    <m/>
    <x v="0"/>
    <n v="0"/>
    <x v="0"/>
    <n v="0"/>
    <x v="0"/>
    <n v="0"/>
  </r>
  <r>
    <n v="5421472"/>
    <s v="REZKY FEBRIYANI"/>
    <s v="U5"/>
    <x v="9"/>
    <s v="SLC - ASG - Legal"/>
    <s v="SLC - ASG - Legal Litigation - P"/>
    <s v="SLC - ASG - Legal Litigation"/>
    <s v="---"/>
    <s v="SLC - ASG - Legal Litigation Specialist"/>
    <s v="SLC - ASG - Legal Litigation Specialist"/>
    <s v="Kantor Fungsional Non Operasional - Menara Sudirman"/>
    <s v="JAKARTA SELATAN"/>
    <s v="Dki Jakarta"/>
    <d v="1991-02-19T00:00:00"/>
    <d v="2025-03-17T00:00:00"/>
    <s v="Female"/>
    <s v="KFNO"/>
    <s v="rezky.febriyani@cimbniaga.co.id"/>
    <s v="D-3"/>
    <n v="3030369"/>
    <s v="DINI WITA TRIANA HAKIM"/>
    <s v="SLC - ASG - Legal Litigation Head"/>
    <m/>
    <m/>
    <m/>
    <m/>
    <x v="1"/>
    <m/>
    <m/>
    <x v="0"/>
    <n v="0.45"/>
    <x v="0"/>
    <n v="0"/>
    <x v="0"/>
    <n v="0.22500000000000001"/>
  </r>
  <r>
    <n v="5408552"/>
    <s v="REZA PRIYAMBODO"/>
    <s v="U7"/>
    <x v="9"/>
    <s v="SLC - ASG - Legal"/>
    <s v="SLC - ASG - Legal Litigation - P"/>
    <s v="SLC - ASG - Legal Litigation"/>
    <s v="---"/>
    <s v="SLC - ASG - Legal Litigation Specialist"/>
    <s v="SLC - ASG - Legal Litigation Specialist"/>
    <s v="Kantor Fungsional Non Operasional - Menara Sudirman"/>
    <s v="JAKARTA SELATAN"/>
    <s v="Dki Jakarta"/>
    <d v="1991-07-06T00:00:00"/>
    <d v="2024-05-13T00:00:00"/>
    <s v="Male"/>
    <s v="KFNO"/>
    <s v="Reza.Priyambodo@cimbniaga.co.id"/>
    <s v="D-3"/>
    <n v="3030369"/>
    <s v="DINI WITA TRIANA HAKIM"/>
    <s v="SLC - ASG - Legal Litigation Head"/>
    <m/>
    <m/>
    <m/>
    <m/>
    <x v="1"/>
    <m/>
    <m/>
    <x v="0"/>
    <n v="0"/>
    <x v="0"/>
    <n v="0"/>
    <x v="0"/>
    <n v="0"/>
  </r>
  <r>
    <n v="5412378"/>
    <s v="DESRON ORMANDO"/>
    <s v="U7"/>
    <x v="9"/>
    <s v="SLC - ASG - Legal"/>
    <s v="SLC - ASG - Legal Litigation - P"/>
    <s v="SLC - ASG - Legal Litigation"/>
    <s v="---"/>
    <s v="SLC - ASG - Legal Litigation Specialist"/>
    <s v="SLC - ASG - Legal Litigation Specialist"/>
    <s v="Kantor Fungsional Non Operasional - Menara Sudirman"/>
    <s v="JAKARTA SELATAN"/>
    <s v="Dki Jakarta"/>
    <d v="1994-12-30T00:00:00"/>
    <d v="2024-09-09T00:00:00"/>
    <s v="Male"/>
    <s v="KFNO"/>
    <s v="desron.ormando@cimbniaga.co.id"/>
    <s v="D-3"/>
    <n v="3030369"/>
    <s v="DINI WITA TRIANA HAKIM"/>
    <s v="SLC - ASG - Legal Litigation Head"/>
    <m/>
    <m/>
    <m/>
    <m/>
    <x v="1"/>
    <m/>
    <m/>
    <x v="0"/>
    <n v="0"/>
    <x v="0"/>
    <n v="0"/>
    <x v="0"/>
    <n v="0"/>
  </r>
  <r>
    <n v="3032314"/>
    <s v="LUCIA ARIANTI GUNAWAN"/>
    <s v="U3"/>
    <x v="9"/>
    <s v="SLC - ASG - Underwriting"/>
    <s v="---"/>
    <s v="---"/>
    <s v="---"/>
    <s v="SLC - ASG - Head of Underwriting"/>
    <s v="SLC - ASG - Head of Underwriting"/>
    <s v="Kantor Fungsional Non Operasional - Menara Sudirman"/>
    <s v="JAKARTA SELATAN"/>
    <s v="Dki Jakarta"/>
    <d v="1969-01-01T00:00:00"/>
    <d v="2016-12-05T00:00:00"/>
    <s v="Female"/>
    <s v="KFNO"/>
    <s v="LUCIA.GUNAWAN@CIMBNIAGA.CO.ID"/>
    <s v="D-1"/>
    <n v="3013245"/>
    <s v="MEGAWATI SUTANTO"/>
    <s v="SLC - ASG - President Director Satyaguna Langgeng Capital"/>
    <m/>
    <m/>
    <m/>
    <m/>
    <x v="1"/>
    <m/>
    <m/>
    <x v="0"/>
    <n v="0"/>
    <x v="0"/>
    <n v="0"/>
    <x v="0"/>
    <n v="0"/>
  </r>
  <r>
    <n v="3031848"/>
    <s v="HARYO SURYONO"/>
    <s v="U3"/>
    <x v="9"/>
    <s v="SLC - ASG - Underwriting"/>
    <s v="SLC - ASG - Portfolio Assessment &amp; Underwriting"/>
    <s v="---"/>
    <s v="---"/>
    <s v="SLC - ASG - Portfolio Assessment &amp; Underwriting"/>
    <s v="SLC - ASG - Portfolio Assessment &amp; Underwriting"/>
    <s v="Kantor Fungsional Non Operasional - Menara Sudirman"/>
    <s v="JAKARTA SELATAN"/>
    <s v="Dki Jakarta"/>
    <d v="1972-12-17T00:00:00"/>
    <d v="2016-09-27T00:00:00"/>
    <s v="Male"/>
    <s v="KFNO"/>
    <s v="HARYO.SURYONO@CIMBNIAGA.CO.ID"/>
    <s v="D-2"/>
    <n v="3032314"/>
    <s v="LUCIA ARIANTI GUNAWAN"/>
    <s v="SLC - ASG - Head of Underwriting"/>
    <m/>
    <m/>
    <m/>
    <m/>
    <x v="1"/>
    <m/>
    <m/>
    <x v="0"/>
    <n v="0"/>
    <x v="0"/>
    <n v="0"/>
    <x v="0"/>
    <n v="0"/>
  </r>
  <r>
    <n v="3035123"/>
    <s v="CHRISTINA ANG"/>
    <s v="U4"/>
    <x v="9"/>
    <s v="SLC - ASG - Underwriting"/>
    <s v="SLC - ASG - Portfolio Assessment &amp; Underwriting"/>
    <s v="---"/>
    <s v="---"/>
    <s v="SLC - ASG - Portfolio Assessment &amp; Underwriting"/>
    <s v="SLC - ASG - Portfolio Assessment &amp; Underwriting"/>
    <s v="Kantor Fungsional Non Operasional - Menara Sudirman"/>
    <s v="JAKARTA SELATAN"/>
    <s v="Dki Jakarta"/>
    <d v="1985-04-08T00:00:00"/>
    <d v="2018-03-05T00:00:00"/>
    <s v="Female"/>
    <s v="KFNO"/>
    <s v="CHRISTINA.ANG@CIMBNIAGA.CO.ID"/>
    <s v="D-2"/>
    <n v="3032314"/>
    <s v="LUCIA ARIANTI GUNAWAN"/>
    <s v="SLC - ASG - Head of Underwriting"/>
    <m/>
    <m/>
    <m/>
    <m/>
    <x v="1"/>
    <m/>
    <m/>
    <x v="0"/>
    <n v="0"/>
    <x v="0"/>
    <n v="0"/>
    <x v="0"/>
    <n v="0"/>
  </r>
  <r>
    <n v="5414425"/>
    <s v="AZIZ FADILLAH HIDAYAT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11-04T00:00:00"/>
    <d v="2024-09-13T00:00:00"/>
    <s v="Male"/>
    <s v="KFNO"/>
    <s v="aziz.hidayat@cimbniaga.co.id"/>
    <s v="D-5"/>
    <n v="3009205"/>
    <s v="YANUAR FAJRI"/>
    <s v="Talent &amp; Leadership Development Head"/>
    <m/>
    <m/>
    <m/>
    <m/>
    <x v="1"/>
    <m/>
    <m/>
    <x v="1"/>
    <n v="1"/>
    <x v="1"/>
    <e v="#N/A"/>
    <x v="1"/>
    <e v="#N/A"/>
  </r>
  <r>
    <n v="5600319"/>
    <s v="REYNHARD SEAGHAN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5-07-07T00:00:00"/>
    <d v="2025-05-16T00:00:00"/>
    <s v="Male"/>
    <s v="KFNO"/>
    <s v="reynhard.sudjon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77"/>
    <s v="WINSTON NATHANIEL IRWIN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3-15T00:00:00"/>
    <d v="2025-09-12T00:00:00"/>
    <s v="Male"/>
    <s v="KFNO"/>
    <s v="winston.irwin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76"/>
    <s v="FELICIA PUTRI ANINDIT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9-06T00:00:00"/>
    <d v="2025-09-12T00:00:00"/>
    <s v="Female"/>
    <s v="KFNO"/>
    <s v="felicia.anindit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92"/>
    <s v="JECONIAH GLENSLOVA SIMANJUNTAK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9-29T00:00:00"/>
    <d v="2025-09-12T00:00:00"/>
    <s v="Male"/>
    <s v="KFNO"/>
    <s v="jeconiah.simanjuntak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91"/>
    <s v="MOHAMAD SULTAN RAYHAN ARIVAN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10-18T00:00:00"/>
    <d v="2025-09-12T00:00:00"/>
    <s v="Male"/>
    <s v="KFNO"/>
    <s v="mohamad.arivan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90"/>
    <s v="RANIA AZZAHR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11-06T00:00:00"/>
    <d v="2025-09-12T00:00:00"/>
    <s v="Female"/>
    <s v="KFNO"/>
    <s v="rania.azzahr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89"/>
    <s v="MARRY ANN PUTRI NURCAHY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3-09T00:00:00"/>
    <d v="2025-09-12T00:00:00"/>
    <s v="Female"/>
    <s v="KFNO"/>
    <s v="marry.nurcahy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87"/>
    <s v="ANTONIUS IMAN PRASETY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3-24T00:00:00"/>
    <d v="2025-09-12T00:00:00"/>
    <s v="Male"/>
    <s v="KFNO"/>
    <s v="antonius.prasety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86"/>
    <s v="AXEL ZAKI PRAMBUD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3-10-04T00:00:00"/>
    <d v="2025-09-12T00:00:00"/>
    <s v="Male"/>
    <s v="KFNO"/>
    <s v="axel.prambud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84"/>
    <s v="ALIFYO ARMAND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3-17T00:00:00"/>
    <d v="2025-09-12T00:00:00"/>
    <s v="Male"/>
    <s v="KFNO"/>
    <s v="alifyo.armando@cimbniaga.co.id"/>
    <s v="D-5"/>
    <n v="3009205"/>
    <s v="YANUAR FAJRI"/>
    <s v="Talent &amp; Leadership Development Head"/>
    <m/>
    <m/>
    <m/>
    <m/>
    <x v="1"/>
    <m/>
    <m/>
    <x v="0"/>
    <n v="0.1"/>
    <x v="1"/>
    <e v="#N/A"/>
    <x v="1"/>
    <e v="#N/A"/>
  </r>
  <r>
    <n v="5601283"/>
    <s v="RADITYA ISNAND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11-15T00:00:00"/>
    <d v="2025-09-12T00:00:00"/>
    <s v="Male"/>
    <s v="KFNO"/>
    <s v="raditya.isnand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82"/>
    <s v="MASHITA ABELIN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3-05-16T00:00:00"/>
    <d v="2025-09-12T00:00:00"/>
    <s v="Female"/>
    <s v="KFNO"/>
    <s v="mashita.abelin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81"/>
    <s v="MUHAMMAD RAFIPASHA PUTRA AMRIE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3-04-01T00:00:00"/>
    <d v="2025-09-12T00:00:00"/>
    <s v="Male"/>
    <s v="KFNO"/>
    <s v="muhammad.amrie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80"/>
    <s v="IRFAN TEGAR M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3-24T00:00:00"/>
    <d v="2025-09-12T00:00:00"/>
    <s v="Male"/>
    <s v="KFNO"/>
    <s v="irfan.m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6916"/>
    <s v="I GUSTI GDE NGURAH ARYA KELAKAN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6-14T00:00:00"/>
    <d v="2024-05-03T00:00:00"/>
    <s v="Male"/>
    <s v="KFNO"/>
    <s v="i.kelakan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6917"/>
    <s v="FERDYANT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12-02T00:00:00"/>
    <d v="2024-05-03T00:00:00"/>
    <s v="Male"/>
    <s v="KFNO"/>
    <s v="ferdyanto.ferdyant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341"/>
    <s v="DEVEN SWEENEY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10-12T00:00:00"/>
    <d v="2024-05-03T00:00:00"/>
    <s v="Male"/>
    <s v="KFNO"/>
    <s v="deven.sweeney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445"/>
    <s v="FATHAN MUHAMMAD ALIF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11-06T00:00:00"/>
    <d v="2024-05-03T00:00:00"/>
    <s v="Male"/>
    <s v="KFNO"/>
    <s v="fathan.alif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484"/>
    <s v="MUHAMMAD JAVIER ARRAZI RALIE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4-19T00:00:00"/>
    <d v="2024-05-03T00:00:00"/>
    <s v="Male"/>
    <s v="KFNO"/>
    <s v="muhammad.ralie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595"/>
    <s v="DINANDIRA HASSYARBAIN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7-03-01T00:00:00"/>
    <d v="2024-05-03T00:00:00"/>
    <s v="Female"/>
    <s v="KFNO"/>
    <s v="dinandira.hassyarbain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689"/>
    <s v="IGNATIUS BAYUAJIE PRASETY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5-30T00:00:00"/>
    <d v="2024-05-03T00:00:00"/>
    <s v="Male"/>
    <s v="KFNO"/>
    <s v="ignatius.prasety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691"/>
    <s v="MUHAMMAD FARRAZ YUSUF ABIMANYU CAESARIZ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4-09T00:00:00"/>
    <d v="2024-05-03T00:00:00"/>
    <s v="Male"/>
    <s v="KFNO"/>
    <s v="muhammad.caesariz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692"/>
    <s v="HAFIDZ FADILLA FEBRIANT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2-05T00:00:00"/>
    <d v="2024-05-03T00:00:00"/>
    <s v="Male"/>
    <s v="KFNO"/>
    <s v="hafidz.febriant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693"/>
    <s v="ALMIRA ANINDYA SHIDARTH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8-08-26T00:00:00"/>
    <d v="2024-05-03T00:00:00"/>
    <s v="Female"/>
    <s v="KFNO"/>
    <s v="almira.shidarth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751"/>
    <s v="ALANII DHIVASASSR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5-12T00:00:00"/>
    <d v="2024-05-03T00:00:00"/>
    <s v="Female"/>
    <s v="KFNO"/>
    <s v="alanii.dhivasassr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755"/>
    <s v="DAVID DJAJ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6-12-27T00:00:00"/>
    <d v="2024-05-03T00:00:00"/>
    <s v="Male"/>
    <s v="KFNO"/>
    <s v="david.djaj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759"/>
    <s v="JONATHAN YUWON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6-13T00:00:00"/>
    <d v="2024-05-03T00:00:00"/>
    <s v="Male"/>
    <s v="KFNO"/>
    <s v="jonathan.yuwon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760"/>
    <s v="RACHEL STEFANI HAFIZ SILALAH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8-10T00:00:00"/>
    <d v="2024-05-03T00:00:00"/>
    <s v="Female"/>
    <s v="KFNO"/>
    <s v="rachel.silalah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772"/>
    <s v="ANGELINE TANDR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8-09T00:00:00"/>
    <d v="2024-05-03T00:00:00"/>
    <s v="Female"/>
    <s v="KFNO"/>
    <s v="angeline.tandr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775"/>
    <s v="JANITRA NUR ARYAN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4-24T00:00:00"/>
    <d v="2024-05-03T00:00:00"/>
    <s v="Female"/>
    <s v="KFNO"/>
    <s v="janitra.aryan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777"/>
    <s v="NEILSON DERRICK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2-29T00:00:00"/>
    <d v="2024-05-03T00:00:00"/>
    <s v="Male"/>
    <s v="KFNO"/>
    <s v="neilson.derrick@cimbniaga.co.id"/>
    <s v="D-5"/>
    <n v="3009205"/>
    <s v="YANUAR FAJRI"/>
    <s v="Talent &amp; Leadership Development Head"/>
    <m/>
    <m/>
    <m/>
    <m/>
    <x v="1"/>
    <m/>
    <m/>
    <x v="0"/>
    <n v="0.8"/>
    <x v="1"/>
    <e v="#N/A"/>
    <x v="1"/>
    <e v="#N/A"/>
  </r>
  <r>
    <n v="5407788"/>
    <s v="AZRA SALSADILL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8-30T00:00:00"/>
    <d v="2024-05-03T00:00:00"/>
    <s v="Female"/>
    <s v="KFNO"/>
    <s v="azra.salsadill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07802"/>
    <s v="GAHARU ADHI PUTR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9-05-27T00:00:00"/>
    <d v="2024-05-03T00:00:00"/>
    <s v="Female"/>
    <s v="KFNO"/>
    <s v="gaharu.putr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422"/>
    <s v="SHABRINA IZZATI KISWAR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6-21T00:00:00"/>
    <d v="2024-09-13T00:00:00"/>
    <s v="Female"/>
    <s v="KFNO"/>
    <s v="shabrina.kiswara@cimbniaga.co.id"/>
    <s v="D-5"/>
    <n v="3009205"/>
    <s v="YANUAR FAJRI"/>
    <s v="Talent &amp; Leadership Development Head"/>
    <m/>
    <m/>
    <m/>
    <m/>
    <x v="1"/>
    <m/>
    <m/>
    <x v="0"/>
    <n v="0.15"/>
    <x v="1"/>
    <e v="#N/A"/>
    <x v="1"/>
    <e v="#N/A"/>
  </r>
  <r>
    <n v="5414423"/>
    <s v="SHILA KINNARI NAYENGGIT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8-03-18T00:00:00"/>
    <d v="2024-09-13T00:00:00"/>
    <s v="Female"/>
    <s v="KFNO"/>
    <s v="shila.nayenggit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424"/>
    <s v="JOSEPHINE CLARISSA SULISTI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7-26T00:00:00"/>
    <d v="2024-09-13T00:00:00"/>
    <s v="Female"/>
    <s v="KFNO"/>
    <s v="josephine.sulisti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79"/>
    <s v="RAFAEL AKIVA KURNIA SEPUTR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3-02-26T00:00:00"/>
    <d v="2025-09-12T00:00:00"/>
    <s v="Male"/>
    <s v="KFNO"/>
    <s v="rafael.seputr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458"/>
    <s v="CHRISTIAN JONATHAN INTAN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2-12T00:00:00"/>
    <d v="2024-09-13T00:00:00"/>
    <s v="Male"/>
    <s v="KFNO"/>
    <s v="christian.intan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553"/>
    <s v="FEIVEL NATHANAEL MANOREK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7-07T00:00:00"/>
    <d v="2024-09-13T00:00:00"/>
    <s v="Male"/>
    <s v="KFNO"/>
    <s v="feivel.manorek@cimbniaga.co.id"/>
    <s v="D-5"/>
    <n v="3009205"/>
    <s v="YANUAR FAJRI"/>
    <s v="Talent &amp; Leadership Development Head"/>
    <m/>
    <m/>
    <m/>
    <m/>
    <x v="1"/>
    <m/>
    <m/>
    <x v="1"/>
    <n v="1"/>
    <x v="1"/>
    <e v="#N/A"/>
    <x v="1"/>
    <e v="#N/A"/>
  </r>
  <r>
    <n v="5414555"/>
    <s v="CALLISTA AUDREY MULY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11-11T00:00:00"/>
    <d v="2024-09-13T00:00:00"/>
    <s v="Female"/>
    <s v="KFNO"/>
    <s v="callista.muly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556"/>
    <s v="TAMARA GABRIELL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5-18T00:00:00"/>
    <d v="2024-09-13T00:00:00"/>
    <s v="Female"/>
    <s v="KFNO"/>
    <s v="tamara.gabriella@cimbniaga.co.id"/>
    <s v="D-5"/>
    <n v="3009205"/>
    <s v="YANUAR FAJRI"/>
    <s v="Talent &amp; Leadership Development Head"/>
    <m/>
    <m/>
    <m/>
    <m/>
    <x v="1"/>
    <m/>
    <m/>
    <x v="0"/>
    <n v="0.65"/>
    <x v="1"/>
    <e v="#N/A"/>
    <x v="1"/>
    <e v="#N/A"/>
  </r>
  <r>
    <n v="5414559"/>
    <s v="MUHAMMAD RIZKY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8-07-01T00:00:00"/>
    <d v="2024-09-13T00:00:00"/>
    <s v="Male"/>
    <s v="KFNO"/>
    <s v="muhammad.rizky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560"/>
    <s v="WENNIE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10-11T00:00:00"/>
    <d v="2024-09-13T00:00:00"/>
    <s v="Female"/>
    <s v="KFNO"/>
    <s v="wennie.wennie@cimbniaga.co.id"/>
    <s v="D-5"/>
    <n v="3009205"/>
    <s v="YANUAR FAJRI"/>
    <s v="Talent &amp; Leadership Development Head"/>
    <m/>
    <m/>
    <m/>
    <m/>
    <x v="1"/>
    <m/>
    <m/>
    <x v="1"/>
    <n v="1"/>
    <x v="1"/>
    <e v="#N/A"/>
    <x v="1"/>
    <e v="#N/A"/>
  </r>
  <r>
    <n v="5414566"/>
    <s v="FARHAN TAUFIK ARRAHMAN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7-05-25T00:00:00"/>
    <d v="2024-09-13T00:00:00"/>
    <s v="Male"/>
    <s v="KFNO"/>
    <s v="farhan.arrahman@cimbniaga.co.id"/>
    <s v="D-5"/>
    <n v="3009205"/>
    <s v="YANUAR FAJRI"/>
    <s v="Talent &amp; Leadership Development Head"/>
    <m/>
    <m/>
    <m/>
    <m/>
    <x v="1"/>
    <m/>
    <m/>
    <x v="0"/>
    <n v="0.4"/>
    <x v="1"/>
    <e v="#N/A"/>
    <x v="1"/>
    <e v="#N/A"/>
  </r>
  <r>
    <n v="5414600"/>
    <s v="SOPHIE YASMIN FEBRIANT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2-09T00:00:00"/>
    <d v="2024-09-13T00:00:00"/>
    <s v="Female"/>
    <s v="KFNO"/>
    <s v="sophie.febriant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601"/>
    <s v="DANIEL SATRIO WIJOY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9-01T00:00:00"/>
    <d v="2024-09-13T00:00:00"/>
    <s v="Male"/>
    <s v="KFNO"/>
    <s v="daniel.wijoyo@cimbniaga.co.id"/>
    <s v="D-5"/>
    <n v="3009205"/>
    <s v="YANUAR FAJRI"/>
    <s v="Talent &amp; Leadership Development Head"/>
    <m/>
    <m/>
    <m/>
    <m/>
    <x v="1"/>
    <m/>
    <m/>
    <x v="1"/>
    <n v="1"/>
    <x v="1"/>
    <e v="#N/A"/>
    <x v="1"/>
    <e v="#N/A"/>
  </r>
  <r>
    <n v="5414604"/>
    <s v="MARIA NICOLENNE SANTOS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9-07-16T00:00:00"/>
    <d v="2024-09-13T00:00:00"/>
    <s v="Female"/>
    <s v="KFNO"/>
    <s v="Maria.Santos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608"/>
    <s v="MOHAMAD RAVI ALGAMAR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6-14T00:00:00"/>
    <d v="2024-09-13T00:00:00"/>
    <s v="Male"/>
    <s v="KFNO"/>
    <s v="mohamad.algamar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629"/>
    <s v="PRAWIRO ADHIE KUMOR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5-05T00:00:00"/>
    <d v="2024-09-13T00:00:00"/>
    <s v="Male"/>
    <s v="KFNO"/>
    <s v="prawiro.kumor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632"/>
    <s v="FARIZAL PRATAM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8-05-19T00:00:00"/>
    <d v="2024-09-13T00:00:00"/>
    <s v="Male"/>
    <s v="KFNO"/>
    <s v="farizal.pratam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14634"/>
    <s v="ANANTA GERALD EVANDER TULONG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8-08-16T00:00:00"/>
    <d v="2024-09-13T00:00:00"/>
    <s v="Male"/>
    <s v="KFNO"/>
    <s v="ananta.tulong@cimbniaga.co.id"/>
    <s v="D-5"/>
    <n v="3009205"/>
    <s v="YANUAR FAJRI"/>
    <s v="Talent &amp; Leadership Development Head"/>
    <m/>
    <m/>
    <m/>
    <m/>
    <x v="0"/>
    <m/>
    <m/>
    <x v="1"/>
    <n v="1"/>
    <x v="1"/>
    <e v="#N/A"/>
    <x v="1"/>
    <e v="#N/A"/>
  </r>
  <r>
    <n v="5414637"/>
    <s v="DENGSINA EVELINE FLORENSIA"/>
    <s v="MT"/>
    <x v="12"/>
    <s v="HR Strategy, Talent, Culture &amp; Organization"/>
    <s v="Talent &amp; Leadership Development - P"/>
    <s v="--"/>
    <s v="--"/>
    <s v="The Complete Banker Trainee"/>
    <s v="The Complete Banker Trainee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4638"/>
    <s v="MILLEN ADIPUTRA LO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5-24T00:00:00"/>
    <d v="2024-09-13T00:00:00"/>
    <s v="Male"/>
    <s v="KFNO"/>
    <s v="millen.lo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23370"/>
    <s v="SERENO KEVAS LEMUEL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8-03-12T00:00:00"/>
    <d v="2025-05-16T00:00:00"/>
    <s v="Male"/>
    <s v="KFNO"/>
    <s v="sereno.lemuel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23372"/>
    <s v="ACHMAD RAVI FIRMANSYAH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9-30T00:00:00"/>
    <d v="2025-05-16T00:00:00"/>
    <s v="Male"/>
    <s v="KFNO"/>
    <s v="achmad.firmansyah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23389"/>
    <s v="ALFINA AZARI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8-20T00:00:00"/>
    <d v="2025-05-16T00:00:00"/>
    <s v="Female"/>
    <s v="KFNO"/>
    <s v="alfina.azari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23390"/>
    <s v="NADYA ABIGAIL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2-13T00:00:00"/>
    <d v="2025-05-16T00:00:00"/>
    <s v="Female"/>
    <s v="KFNO"/>
    <s v="nadya.abigail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23391"/>
    <s v="ASTRID RIZKY DWI WULANDAR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9-21T00:00:00"/>
    <d v="2025-05-16T00:00:00"/>
    <s v="Female"/>
    <s v="KFNO"/>
    <s v="astrid.wulandar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23392"/>
    <s v="JEREMY AGASS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4-04T00:00:00"/>
    <d v="2025-05-16T00:00:00"/>
    <s v="Male"/>
    <s v="KFNO"/>
    <s v="jeremy.agass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423945"/>
    <s v="FEDERICO EDWIN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5-15T00:00:00"/>
    <d v="2025-05-16T00:00:00"/>
    <s v="Male"/>
    <s v="KFNO"/>
    <s v="federico.edwin@cimbniaga.co.id"/>
    <s v="D-5"/>
    <n v="3009205"/>
    <s v="YANUAR FAJRI"/>
    <s v="Talent &amp; Leadership Development Head"/>
    <m/>
    <m/>
    <m/>
    <m/>
    <x v="1"/>
    <m/>
    <m/>
    <x v="0"/>
    <n v="0.85"/>
    <x v="1"/>
    <e v="#N/A"/>
    <x v="1"/>
    <e v="#N/A"/>
  </r>
  <r>
    <n v="5600054"/>
    <s v="IBNU PASHA SATRIANDRA PAPADIMITRIOU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7-21T00:00:00"/>
    <d v="2025-05-16T00:00:00"/>
    <s v="Male"/>
    <s v="KFNO"/>
    <s v="ibnu.papadimitriou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0228"/>
    <s v="JESSABEL MARGARETHA ENGELINA JANIS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1999-03-19T00:00:00"/>
    <d v="2025-05-16T00:00:00"/>
    <s v="Female"/>
    <s v="KFNO"/>
    <s v="jessabel.janis@cimbniaga.co.id"/>
    <s v="D-5"/>
    <n v="3009205"/>
    <s v="YANUAR FAJRI"/>
    <s v="Talent &amp; Leadership Development Head"/>
    <m/>
    <m/>
    <m/>
    <m/>
    <x v="1"/>
    <m/>
    <m/>
    <x v="0"/>
    <n v="0.1"/>
    <x v="1"/>
    <e v="#N/A"/>
    <x v="1"/>
    <e v="#N/A"/>
  </r>
  <r>
    <n v="5600229"/>
    <s v="ANNISA NABILA SALMA HARTANT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2-23T00:00:00"/>
    <d v="2025-05-16T00:00:00"/>
    <s v="Female"/>
    <s v="KFNO"/>
    <s v="annisa.hartant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0312"/>
    <s v="SARAH ANDIEN SUJANT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3-08-13T00:00:00"/>
    <d v="2025-05-16T00:00:00"/>
    <s v="Female"/>
    <s v="KFNO"/>
    <s v="sarah.sujant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0313"/>
    <s v="DIANDRA AZZAHRA KALIST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2-25T00:00:00"/>
    <d v="2025-05-16T00:00:00"/>
    <s v="Female"/>
    <s v="KFNO"/>
    <s v="diandra.kalist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0314"/>
    <s v="SUWANDI HADIWINAT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3-03-20T00:00:00"/>
    <d v="2025-05-16T00:00:00"/>
    <s v="Male"/>
    <s v="KFNO"/>
    <s v="suwandi.hadiwinat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0315"/>
    <s v="FARENAYLA AESY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9-14T00:00:00"/>
    <d v="2025-05-16T00:00:00"/>
    <s v="Female"/>
    <s v="KFNO"/>
    <s v="farenayla.aesy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0316"/>
    <s v="ZEFANYA REGADEWI DANASHYATRI T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8-25T00:00:00"/>
    <d v="2025-05-16T00:00:00"/>
    <s v="Female"/>
    <s v="KFNO"/>
    <s v="zefanya.t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0317"/>
    <s v="WIRAHADI AGUNG NUGROHO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0-05-08T00:00:00"/>
    <d v="2025-05-16T00:00:00"/>
    <s v="Male"/>
    <s v="KFNO"/>
    <s v="wirahadi.nugroho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78"/>
    <s v="BRIAN JONATHAN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08-19T00:00:00"/>
    <d v="2025-09-12T00:00:00"/>
    <s v="Male"/>
    <s v="KFNO"/>
    <s v="brian.jonathan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0320"/>
    <s v="ZHARFAN ALDEVINO SERAD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2-11-25T00:00:00"/>
    <d v="2025-05-16T00:00:00"/>
    <s v="Male"/>
    <s v="KFNO"/>
    <s v="zharfan.serad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72"/>
    <s v="MARCELLO SILOAM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3-11-29T00:00:00"/>
    <d v="2025-09-12T00:00:00"/>
    <s v="Male"/>
    <s v="KFNO"/>
    <s v="marcello.siloam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73"/>
    <s v="LATISSA KAMDANI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1-09-19T00:00:00"/>
    <d v="2025-09-12T00:00:00"/>
    <s v="Female"/>
    <s v="KFNO"/>
    <s v="latissa.kamdani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274"/>
    <s v="CATHERINE WIJAYA"/>
    <s v="MT"/>
    <x v="12"/>
    <s v="HR Strategy, Talent, Culture &amp; Organization"/>
    <s v="Talent &amp; Leadership Development - P"/>
    <s v="---"/>
    <s v="---"/>
    <s v="The Complete Banker Trainee"/>
    <s v="The Complete Banker Trainee"/>
    <s v="Kantor Fungsional Non Operasional - Pondok Indah Icon"/>
    <s v="JAKARTA SELATAN"/>
    <s v="Dki Jakarta"/>
    <d v="2003-05-13T00:00:00"/>
    <d v="2025-09-12T00:00:00"/>
    <s v="Female"/>
    <s v="KFNO"/>
    <s v="catherine.wijaya@cimbniaga.co.id"/>
    <s v="D-5"/>
    <n v="3009205"/>
    <s v="YANUAR FAJRI"/>
    <s v="Talent &amp; Leadership Development Head"/>
    <m/>
    <m/>
    <m/>
    <m/>
    <x v="1"/>
    <m/>
    <m/>
    <x v="0"/>
    <n v="0"/>
    <x v="1"/>
    <e v="#N/A"/>
    <x v="1"/>
    <e v="#N/A"/>
  </r>
  <r>
    <n v="5601583"/>
    <s v="AMIRAH RIZKIYAH SAV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1-07-25T00:00:00"/>
    <d v="2025-10-28T00:00:00"/>
    <s v="Female"/>
    <s v="KFNO"/>
    <s v="amirah.sava@cimbniaga.co.id"/>
    <s v="D-5"/>
    <n v="3014395"/>
    <s v="LINDA ARLINI ISKANDAR"/>
    <s v="Talent Factory Learning &amp; Performance Head"/>
    <m/>
    <m/>
    <m/>
    <m/>
    <x v="1"/>
    <m/>
    <m/>
    <x v="0"/>
    <n v="0.25"/>
    <x v="1"/>
    <e v="#N/A"/>
    <x v="1"/>
    <e v="#N/A"/>
  </r>
  <r>
    <n v="5601574"/>
    <s v="LISTYAWAN DWI SASONGKO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1-05-25T00:00:00"/>
    <d v="2025-10-28T00:00:00"/>
    <s v="Male"/>
    <s v="KFNO"/>
    <s v="listyawan.sasongko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82"/>
    <s v="REYNAL NAUFALINO RAFI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12-11T00:00:00"/>
    <d v="2025-10-28T00:00:00"/>
    <s v="Male"/>
    <s v="KFNO"/>
    <s v="reynal.rafi@cimbniaga.co.id"/>
    <s v="D-5"/>
    <n v="3014395"/>
    <s v="LINDA ARLINI ISKANDAR"/>
    <s v="Talent Factory Learning &amp; Performance Head"/>
    <m/>
    <m/>
    <m/>
    <m/>
    <x v="1"/>
    <m/>
    <m/>
    <x v="0"/>
    <n v="0.2"/>
    <x v="1"/>
    <e v="#N/A"/>
    <x v="1"/>
    <e v="#N/A"/>
  </r>
  <r>
    <n v="5601623"/>
    <s v="FADHEL AKMAL HARAHAP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7-04T00:00:00"/>
    <d v="2025-10-28T00:00:00"/>
    <s v="Male"/>
    <s v="KFNO"/>
    <s v="fadhel.harahap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93"/>
    <s v="REYHAN DWI PRASETYO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2-09-05T00:00:00"/>
    <d v="2025-10-28T00:00:00"/>
    <s v="Male"/>
    <s v="KFNO"/>
    <s v="reyhan.prasetyo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91"/>
    <s v="TRISKA CAHAYATI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2-06-24T00:00:00"/>
    <d v="2025-10-28T00:00:00"/>
    <s v="Female"/>
    <s v="KFNO"/>
    <s v="triska.cahayati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90"/>
    <s v="DIAN NAUROH HIDAYAH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4-17T00:00:00"/>
    <d v="2025-10-28T00:00:00"/>
    <s v="Female"/>
    <s v="KFNO"/>
    <s v="dian.hidayah@cimbniaga.co.id"/>
    <s v="D-5"/>
    <n v="3014395"/>
    <s v="LINDA ARLINI ISKANDAR"/>
    <s v="Talent Factory Learning &amp; Performance Head"/>
    <m/>
    <m/>
    <m/>
    <m/>
    <x v="1"/>
    <m/>
    <m/>
    <x v="0"/>
    <n v="0.95"/>
    <x v="1"/>
    <e v="#N/A"/>
    <x v="1"/>
    <e v="#N/A"/>
  </r>
  <r>
    <n v="5601589"/>
    <s v="LULUS DWIYAN MIT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8-02T00:00:00"/>
    <d v="2025-10-28T00:00:00"/>
    <s v="Male"/>
    <s v="KFNO"/>
    <s v="lulus.mit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88"/>
    <s v="RAFI FAUZAN WIRASEN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2-26T00:00:00"/>
    <d v="2025-10-28T00:00:00"/>
    <s v="Male"/>
    <s v="KFNO"/>
    <s v="rafi.wirasen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86"/>
    <s v="ARYA FITRA TUNGGA DEWA"/>
    <s v="MT"/>
    <x v="13"/>
    <s v="Talent Factory &amp; Learning Capability Development"/>
    <s v="Talent Factory Learning &amp; Performance - P"/>
    <s v="--"/>
    <s v="--"/>
    <s v="CIPTA Analyst Trainee - Data Analyst"/>
    <s v="CIPTA Analyst Trainee - Data Analyst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.15"/>
    <x v="1"/>
    <e v="#N/A"/>
    <x v="1"/>
    <e v="#N/A"/>
  </r>
  <r>
    <n v="5601585"/>
    <s v="SARAH ZAHRA RAMDHANI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2-11-23T00:00:00"/>
    <d v="2025-10-28T00:00:00"/>
    <s v="Female"/>
    <s v="KFNO"/>
    <s v="sarah.ramdhani@cimbniaga.co.id"/>
    <s v="D-5"/>
    <n v="3014395"/>
    <s v="LINDA ARLINI ISKANDAR"/>
    <s v="Talent Factory Learning &amp; Performance Head"/>
    <m/>
    <m/>
    <m/>
    <m/>
    <x v="1"/>
    <m/>
    <m/>
    <x v="1"/>
    <n v="1"/>
    <x v="1"/>
    <e v="#N/A"/>
    <x v="1"/>
    <e v="#N/A"/>
  </r>
  <r>
    <n v="5601570"/>
    <s v="KHANSA ZEIRENA GARTIW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8-02T00:00:00"/>
    <d v="2025-10-28T00:00:00"/>
    <s v="Female"/>
    <s v="KFNO"/>
    <s v="khansa.gartiw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71"/>
    <s v="CLARISSA ALVERINA"/>
    <s v="MT"/>
    <x v="13"/>
    <s v="Talent Factory &amp; Learning Capability Development"/>
    <s v="Talent Factory Learning &amp; Performance - P"/>
    <s v="--"/>
    <s v="--"/>
    <s v="CIPTA Analyst Trainee - Data Analyst"/>
    <s v="CIPTA Analyst Trainee - Data Analyst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572"/>
    <s v="FATIMAH FATMA SYIF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2-03T00:00:00"/>
    <d v="2025-10-28T00:00:00"/>
    <s v="Female"/>
    <s v="KFNO"/>
    <s v="fatimah.syif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73"/>
    <s v="SHANDI DWIPERMAN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1-07-07T00:00:00"/>
    <d v="2025-10-28T00:00:00"/>
    <s v="Male"/>
    <s v="KFNO"/>
    <s v="shandi.dwiperman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75"/>
    <s v="KEVIN FRITZ ANGELO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2-06-17T00:00:00"/>
    <d v="2025-10-28T00:00:00"/>
    <s v="Male"/>
    <s v="KFNO"/>
    <s v="kevin.angelo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76"/>
    <s v="JENNIETA NEYSA ANGGIYANTI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1-06T00:00:00"/>
    <d v="2025-10-28T00:00:00"/>
    <s v="Female"/>
    <s v="KFNO"/>
    <s v="jennieta.anggiyanti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77"/>
    <s v="ALMIRA RAHMA VALENTIN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2-14T00:00:00"/>
    <d v="2025-10-28T00:00:00"/>
    <s v="Female"/>
    <s v="KFNO"/>
    <s v="almira.valentin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78"/>
    <s v="MUHAMMAD FARHAN ADEV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10-07T00:00:00"/>
    <d v="2025-10-28T00:00:00"/>
    <s v="Male"/>
    <s v="KFNO"/>
    <s v="muhammad.adev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79"/>
    <s v="DANIELLA PUTRI SHALOMIT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3-05T00:00:00"/>
    <d v="2025-10-28T00:00:00"/>
    <s v="Female"/>
    <s v="KFNO"/>
    <s v="daniella.shalomit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80"/>
    <s v="JUSTIN SURYA DHARMA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2003-08-07T00:00:00"/>
    <d v="2025-10-28T00:00:00"/>
    <s v="Male"/>
    <s v="KFNO"/>
    <s v="justin.dharm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1581"/>
    <s v="M IKHSAN FANNANI"/>
    <s v="MT"/>
    <x v="13"/>
    <s v="Talent Factory &amp; Learning Capability Development"/>
    <s v="Talent Factory Learning &amp; Performance - P"/>
    <s v="---"/>
    <s v="---"/>
    <s v="CIPTA Analyst Trainee - Data Analyst"/>
    <s v="CIPTA Analyst Trainee - Data Analyst"/>
    <s v="Kantor Fungsional Non Operasional - Pondok Indah Icon"/>
    <s v="JAKARTA SELATAN"/>
    <s v="Dki Jakarta"/>
    <d v="1999-03-01T00:00:00"/>
    <d v="2025-10-28T00:00:00"/>
    <s v="Male"/>
    <s v="KFNO"/>
    <s v="muhammad.fannani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411404"/>
    <s v="KEVIN PRATAMA SINAGA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377"/>
    <s v="RIFKY PUTRA RAMZI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373"/>
    <s v="PHAKSI BANGUN ASMORO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353"/>
    <s v="ALAMSYAH PUTRA HERDANI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409"/>
    <s v="RIZKY IBNU AWALDY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2063"/>
    <s v="MUHAMMAD NASERUDDIN RASYID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603"/>
    <s v="NOVITA WULANDARI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601"/>
    <s v="MARIA FEBRIANTI BRSIMANJUNTAK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2"/>
    <e v="#N/A"/>
    <x v="1"/>
    <e v="#N/A"/>
    <x v="1"/>
    <e v="#N/A"/>
  </r>
  <r>
    <n v="5411600"/>
    <s v="ANDRA REVIANSYAH MAHAPUTRA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412"/>
    <s v="MEGA KARINA ANJELIE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407"/>
    <s v="CHRIS MARTIN BONA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507"/>
    <s v="ANDINI MEILIAWATI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569"/>
    <s v="FARADHILLA CHAIRANI RAMADHAN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570"/>
    <s v="M YOGA SUGAMA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571"/>
    <s v="MUHAMMAD HAFIDZ FADILLAH ADHA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826"/>
    <s v="PAHALA FAWWAZ NAZHMI MAHARESTU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7-01T00:00:00"/>
    <d v="2025-08-01T00:00:00"/>
    <s v="Male"/>
    <s v="KP"/>
    <s v="pahala.maharestu@cimbniaga.co.id"/>
    <s v="D-5"/>
    <n v="3029551"/>
    <s v="ILLONA AMADEA EGA SETYADJI"/>
    <s v="Testing Management Head - Digital Engagement"/>
    <m/>
    <m/>
    <m/>
    <m/>
    <x v="0"/>
    <m/>
    <m/>
    <x v="0"/>
    <n v="0"/>
    <x v="1"/>
    <e v="#N/A"/>
    <x v="1"/>
    <e v="#N/A"/>
  </r>
  <r>
    <n v="5600827"/>
    <s v="JERRY JONATHAN CHI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7-19T00:00:00"/>
    <d v="2025-08-01T00:00:00"/>
    <s v="Male"/>
    <s v="KP"/>
    <s v="jerry.chia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0828"/>
    <s v="ANGELIQUE LUVEN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2-06T00:00:00"/>
    <d v="2025-08-01T00:00:00"/>
    <s v="Female"/>
    <s v="KP"/>
    <s v="angelique.luvena@cimbniaga.co.id"/>
    <s v="D-5"/>
    <n v="3022551"/>
    <s v="VERA"/>
    <s v="Test Management Head - Internet &amp; Branch System"/>
    <m/>
    <m/>
    <m/>
    <m/>
    <x v="1"/>
    <m/>
    <m/>
    <x v="1"/>
    <n v="1"/>
    <x v="1"/>
    <e v="#N/A"/>
    <x v="1"/>
    <e v="#N/A"/>
  </r>
  <r>
    <n v="5600829"/>
    <s v="ADELINE VANESSA SENTOS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9-20T00:00:00"/>
    <d v="2025-08-01T00:00:00"/>
    <s v="Female"/>
    <s v="KP"/>
    <s v="adeline.sentosa@cimbniaga.co.id"/>
    <s v="D-5"/>
    <n v="3005517"/>
    <s v="IBNU"/>
    <s v="Test Management Head - Payment &amp; Card Product"/>
    <m/>
    <m/>
    <m/>
    <m/>
    <x v="1"/>
    <m/>
    <m/>
    <x v="0"/>
    <n v="0"/>
    <x v="1"/>
    <e v="#N/A"/>
    <x v="1"/>
    <e v="#N/A"/>
  </r>
  <r>
    <n v="5600830"/>
    <s v="MELLA MARGARETA VERONIC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6-10T00:00:00"/>
    <d v="2025-08-01T00:00:00"/>
    <s v="Female"/>
    <s v="KP"/>
    <s v="mella.veronica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832"/>
    <s v="FRANSISKA"/>
    <s v="MT"/>
    <x v="13"/>
    <s v="Talent Factory &amp; Learning Capability Development"/>
    <s v="Talent Factory Learning &amp; Performance - P"/>
    <s v="--"/>
    <s v="--"/>
    <s v="CIPTA IT Trainee - Testing Muda"/>
    <s v="CIPTA IT Trainee - Testing Mud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833"/>
    <s v="GEMPAR BAMBANG GODAT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6-20T00:00:00"/>
    <d v="2025-08-01T00:00:00"/>
    <s v="Male"/>
    <s v="KP"/>
    <s v="gempar.godata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834"/>
    <s v="PUTRI AGUSTYANINGSIH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1-08-20T00:00:00"/>
    <d v="2025-08-01T00:00:00"/>
    <s v="Female"/>
    <s v="KP"/>
    <s v="putri.agustyaningsih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0847"/>
    <s v="ALVIN OCTAVIANUS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0-30T00:00:00"/>
    <d v="2025-08-01T00:00:00"/>
    <s v="Male"/>
    <s v="KP"/>
    <s v="alvin.octavianus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600848"/>
    <s v="BINTANG FAJAR MAULUDI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5-18T00:00:00"/>
    <d v="2025-08-01T00:00:00"/>
    <s v="Male"/>
    <s v="KP"/>
    <s v="bintang.mauludin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0849"/>
    <s v="ZAIDAN MUHAMMAD MAHDI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1-07-17T00:00:00"/>
    <d v="2025-08-01T00:00:00"/>
    <s v="Male"/>
    <s v="KP"/>
    <s v="zaidan.mahdi@cimbniaga.co.id"/>
    <s v="D-5"/>
    <n v="3005517"/>
    <s v="IBNU"/>
    <s v="Test Management Head - Payment &amp; Card Product"/>
    <m/>
    <m/>
    <m/>
    <m/>
    <x v="1"/>
    <m/>
    <m/>
    <x v="0"/>
    <n v="0"/>
    <x v="1"/>
    <e v="#N/A"/>
    <x v="1"/>
    <e v="#N/A"/>
  </r>
  <r>
    <n v="5600850"/>
    <s v="ERICK EXTRAD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7-01T00:00:00"/>
    <d v="2025-08-01T00:00:00"/>
    <s v="Male"/>
    <s v="KP"/>
    <s v="erick.extrada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851"/>
    <s v="ALFITO FEBRIANSYAH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2-06T00:00:00"/>
    <d v="2025-08-01T00:00:00"/>
    <s v="Male"/>
    <s v="KP"/>
    <s v="alfito.febriansyah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908"/>
    <s v="MARGARETA WULEN NEDABANG"/>
    <s v="MT"/>
    <x v="13"/>
    <s v="Talent Factory &amp; Learning Capability Development"/>
    <s v="Talent Factory Learning &amp; Performance - P"/>
    <s v="--"/>
    <s v="--"/>
    <s v="CIPTA IT Trainee - Testing Muda"/>
    <s v="CIPTA IT Trainee - Testing Mud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926"/>
    <s v="PRITA LAKSITA HENING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9-03T00:00:00"/>
    <d v="2025-08-01T00:00:00"/>
    <s v="Female"/>
    <s v="KP"/>
    <s v="prita.hening@cimbniaga.co.id"/>
    <s v="D-5"/>
    <n v="3040394"/>
    <s v="ADFIZAR ZULHI SIREGAR"/>
    <s v="AI Development Lead - AI Engineer Squad 2"/>
    <m/>
    <m/>
    <m/>
    <m/>
    <x v="1"/>
    <m/>
    <m/>
    <x v="0"/>
    <n v="0"/>
    <x v="1"/>
    <e v="#N/A"/>
    <x v="1"/>
    <e v="#N/A"/>
  </r>
  <r>
    <n v="5600928"/>
    <s v="ANDI MATARAJ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1-30T00:00:00"/>
    <d v="2025-08-01T00:00:00"/>
    <s v="Male"/>
    <s v="KP"/>
    <s v="andi.mataraja@cimbniaga.co.id"/>
    <s v="D-5"/>
    <n v="3040394"/>
    <s v="ADFIZAR ZULHI SIREGAR"/>
    <s v="AI Development Lead - AI Engineer Squad 2"/>
    <m/>
    <m/>
    <m/>
    <m/>
    <x v="0"/>
    <m/>
    <m/>
    <x v="2"/>
    <e v="#N/A"/>
    <x v="1"/>
    <e v="#N/A"/>
    <x v="1"/>
    <e v="#N/A"/>
  </r>
  <r>
    <n v="5600929"/>
    <s v="ARKANANTA CAHYA ATIRAM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6-12T00:00:00"/>
    <d v="2025-08-01T00:00:00"/>
    <s v="Male"/>
    <s v="KP"/>
    <s v="arkananta.atirama@cimbniaga.co.id"/>
    <s v="D-5"/>
    <n v="3005517"/>
    <s v="IBNU"/>
    <s v="Test Management Head - Payment &amp; Card Product"/>
    <m/>
    <m/>
    <m/>
    <m/>
    <x v="1"/>
    <m/>
    <m/>
    <x v="0"/>
    <n v="0"/>
    <x v="1"/>
    <e v="#N/A"/>
    <x v="1"/>
    <e v="#N/A"/>
  </r>
  <r>
    <n v="5600940"/>
    <s v="QADRIZKY FITRAH RAMDHANI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11-21T00:00:00"/>
    <d v="2025-08-01T00:00:00"/>
    <s v="Male"/>
    <s v="KP"/>
    <s v="qadrizky.ramdhani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941"/>
    <s v="NISRINA FEBRIYANTI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2-19T00:00:00"/>
    <d v="2025-08-01T00:00:00"/>
    <s v="Female"/>
    <s v="KP"/>
    <s v="nisrina.febriyanti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949"/>
    <s v="ZORIA ARISTA MOLANO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6-29T00:00:00"/>
    <d v="2025-08-01T00:00:00"/>
    <s v="Female"/>
    <s v="KP"/>
    <s v="zoria.molano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0950"/>
    <s v="ARNA MUHAMMAD RASYID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965"/>
    <s v="GEORGE SAMUEL HANDAJA"/>
    <s v="MT"/>
    <x v="13"/>
    <s v="Talent Factory &amp; Learning Capability Development"/>
    <s v="Talent Factory Learning &amp; Performance - P"/>
    <s v="--"/>
    <s v="--"/>
    <s v="CIPTA IT Trainee - Testing Muda"/>
    <s v="CIPTA IT Trainee - Testing Mud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521"/>
    <s v="THERESIA AGATHA SILAS SIAHA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2-07T00:00:00"/>
    <d v="2025-10-27T00:00:00"/>
    <s v="Female"/>
    <s v="KP"/>
    <s v="theresia.siaha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522"/>
    <s v="IMMANUEL YABES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6-21T00:00:00"/>
    <d v="2025-10-27T00:00:00"/>
    <s v="Male"/>
    <s v="KP"/>
    <s v="immanuel.yabes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524"/>
    <s v="MUHAMMAD RAMDHAN AWALI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1-06T00:00:00"/>
    <d v="2025-10-27T00:00:00"/>
    <s v="Male"/>
    <s v="KP"/>
    <s v="muhammad.awali@cimbniaga.co.id"/>
    <s v="D-5"/>
    <n v="5409896"/>
    <s v="MUHAMAD ZAMRUDI AL HADIQ"/>
    <s v="Application Development Head - Digital Consumer Channel"/>
    <m/>
    <m/>
    <m/>
    <m/>
    <x v="1"/>
    <m/>
    <m/>
    <x v="0"/>
    <n v="0.1"/>
    <x v="1"/>
    <e v="#N/A"/>
    <x v="1"/>
    <e v="#N/A"/>
  </r>
  <r>
    <n v="5601525"/>
    <s v="NATASHA AURELLIA SANTOSO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2-31T00:00:00"/>
    <d v="2025-10-27T00:00:00"/>
    <s v="Female"/>
    <s v="KP"/>
    <s v="natasha.santoso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526"/>
    <s v="WIDYA INDAH SARI MANURUNG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6-29T00:00:00"/>
    <d v="2025-10-27T00:00:00"/>
    <s v="Female"/>
    <s v="KP"/>
    <s v="widya.manurung@cimbniaga.co.id"/>
    <s v="D-5"/>
    <n v="5409896"/>
    <s v="MUHAMAD ZAMRUDI AL HADIQ"/>
    <s v="Application Development Head - Digital Consumer Channel"/>
    <m/>
    <m/>
    <m/>
    <m/>
    <x v="1"/>
    <m/>
    <m/>
    <x v="1"/>
    <n v="1"/>
    <x v="1"/>
    <e v="#N/A"/>
    <x v="1"/>
    <e v="#N/A"/>
  </r>
  <r>
    <n v="5601527"/>
    <s v="GILBERT FORTUNATA SIMANJUNTAK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11-08T00:00:00"/>
    <d v="2025-10-27T00:00:00"/>
    <s v="Male"/>
    <s v="KP"/>
    <s v="gilbert.simanjuntak2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528"/>
    <s v="NAUFAL MAULANA AL-GHIFARI IRAW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9-29T00:00:00"/>
    <d v="2025-10-27T00:00:00"/>
    <s v="Male"/>
    <s v="KP"/>
    <s v="naufal.irawan@cimbniaga.co.id"/>
    <s v="D-5"/>
    <n v="3038171"/>
    <s v="KRISANDRA PRIYAGAMA"/>
    <s v="Application Development Head - Squad Retail Sales &amp; Employee Experience"/>
    <m/>
    <m/>
    <m/>
    <m/>
    <x v="1"/>
    <m/>
    <m/>
    <x v="1"/>
    <n v="1"/>
    <x v="1"/>
    <e v="#N/A"/>
    <x v="1"/>
    <e v="#N/A"/>
  </r>
  <r>
    <n v="5601530"/>
    <s v="VINCENT JONATHAN BUDIM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4-30T00:00:00"/>
    <d v="2025-10-27T00:00:00"/>
    <s v="Male"/>
    <s v="KP"/>
    <s v="vincent.budiman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601531"/>
    <s v="MUHAMMAD RIFKI ANGGAREKS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1-05-16T00:00:00"/>
    <d v="2025-10-27T00:00:00"/>
    <s v="Male"/>
    <s v="KP"/>
    <s v="muhammad.anggareksa@cimbniaga.co.id"/>
    <s v="D-5"/>
    <n v="3005517"/>
    <s v="IBNU"/>
    <s v="Test Management Head - Payment &amp; Card Product"/>
    <m/>
    <m/>
    <m/>
    <m/>
    <x v="0"/>
    <m/>
    <m/>
    <x v="0"/>
    <n v="0"/>
    <x v="1"/>
    <e v="#N/A"/>
    <x v="1"/>
    <e v="#N/A"/>
  </r>
  <r>
    <n v="5601532"/>
    <s v="KHANZA MAULANA AZIS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5-20T00:00:00"/>
    <d v="2025-10-27T00:00:00"/>
    <s v="Male"/>
    <s v="KP"/>
    <s v="khanza.azis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536"/>
    <s v="RAIHAN HAFID ISLAMMUDI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4-16T00:00:00"/>
    <d v="2025-10-27T00:00:00"/>
    <s v="Male"/>
    <s v="KP"/>
    <s v="raihan.islammudi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537"/>
    <s v="JESSICA INAS RASENDRIY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4-27T00:00:00"/>
    <d v="2025-10-27T00:00:00"/>
    <s v="Female"/>
    <s v="KP"/>
    <s v="jessica.rasendriy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538"/>
    <s v="MUHAMMAD HAFIDZ AZMY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0-11-13T00:00:00"/>
    <d v="2025-10-27T00:00:00"/>
    <s v="Male"/>
    <s v="KP"/>
    <s v="muhammad.azmy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539"/>
    <s v="REZA SYAIFULLAH NARENDRA PUTR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4-25T00:00:00"/>
    <d v="2025-10-27T00:00:00"/>
    <s v="Male"/>
    <s v="KP"/>
    <s v="reza.putra3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548"/>
    <s v="SAMUEL HAMONANGAN JEREMIAH SILALAHI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3-18T00:00:00"/>
    <d v="2025-10-27T00:00:00"/>
    <s v="Male"/>
    <s v="KP"/>
    <s v="samuel.silalahi@cimbniaga.co.id"/>
    <s v="D-5"/>
    <n v="5601738"/>
    <s v="YUDHA PURNAMA MALIMAS"/>
    <s v="Application Development Head - Integration &amp; API Ecosystem"/>
    <m/>
    <m/>
    <m/>
    <m/>
    <x v="1"/>
    <m/>
    <m/>
    <x v="0"/>
    <n v="0"/>
    <x v="1"/>
    <e v="#N/A"/>
    <x v="1"/>
    <e v="#N/A"/>
  </r>
  <r>
    <n v="5601558"/>
    <s v="VINCENT KHOLVI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559"/>
    <s v="RAFFI GUMILANG AHMAD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12-29T00:00:00"/>
    <d v="2025-10-27T00:00:00"/>
    <s v="Male"/>
    <s v="KP"/>
    <s v="raffi.ahmad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1560"/>
    <s v="NATASYA BR HUTAPE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0-09T00:00:00"/>
    <d v="2025-10-27T00:00:00"/>
    <s v="Female"/>
    <s v="KP"/>
    <s v="natasya.hutape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561"/>
    <s v="AGNES CICILIA MARBU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1-23T00:00:00"/>
    <d v="2025-10-27T00:00:00"/>
    <s v="Female"/>
    <s v="KP"/>
    <s v="agnes.marbun@cimbniaga.co.id"/>
    <s v="D-5"/>
    <n v="5409896"/>
    <s v="MUHAMAD ZAMRUDI AL HADIQ"/>
    <s v="Application Development Head - Digital Consumer Channel"/>
    <m/>
    <m/>
    <m/>
    <m/>
    <x v="0"/>
    <m/>
    <m/>
    <x v="0"/>
    <n v="0"/>
    <x v="1"/>
    <e v="#N/A"/>
    <x v="1"/>
    <e v="#N/A"/>
  </r>
  <r>
    <n v="5601562"/>
    <s v="ZAKHIR ADIM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8-08T00:00:00"/>
    <d v="2025-10-27T00:00:00"/>
    <s v="Male"/>
    <s v="KP"/>
    <s v="zakhir.adima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1564"/>
    <s v="FEBRI HARIYANTO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2-12T00:00:00"/>
    <d v="2025-10-27T00:00:00"/>
    <s v="Male"/>
    <s v="KP"/>
    <s v="febri.hariyanto@cimbniaga.co.id"/>
    <s v="D-5"/>
    <n v="3022551"/>
    <s v="VERA"/>
    <s v="Test Management Head - Internet &amp; Branch System"/>
    <m/>
    <m/>
    <m/>
    <m/>
    <x v="1"/>
    <m/>
    <m/>
    <x v="1"/>
    <n v="1"/>
    <x v="1"/>
    <e v="#N/A"/>
    <x v="1"/>
    <e v="#N/A"/>
  </r>
  <r>
    <n v="5601565"/>
    <s v="STEPHANIE AURELI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9-24T00:00:00"/>
    <d v="2025-10-27T00:00:00"/>
    <s v="Female"/>
    <s v="KP"/>
    <s v="stephanie.aurelia@cimbniaga.co.id"/>
    <s v="D-5"/>
    <n v="3022551"/>
    <s v="VERA"/>
    <s v="Test Management Head - Internet &amp; Branch System"/>
    <m/>
    <m/>
    <m/>
    <m/>
    <x v="1"/>
    <m/>
    <m/>
    <x v="0"/>
    <n v="0.05"/>
    <x v="1"/>
    <e v="#N/A"/>
    <x v="1"/>
    <e v="#N/A"/>
  </r>
  <r>
    <n v="5602199"/>
    <s v="TEJO RIFQI HANANTO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0-17T00:00:00"/>
    <d v="2026-04-06T00:00:00"/>
    <s v="Male"/>
    <s v="KP"/>
    <s v="tejo.hananto@cimbniaga.co.id"/>
    <s v="D-5"/>
    <n v="3038171"/>
    <s v="KRISANDRA PRIYAGAMA"/>
    <s v="Application Development Head - Squad Retail Sales &amp; Employee Experience"/>
    <m/>
    <m/>
    <m/>
    <m/>
    <x v="1"/>
    <m/>
    <m/>
    <x v="1"/>
    <n v="1"/>
    <x v="1"/>
    <e v="#N/A"/>
    <x v="1"/>
    <e v="#N/A"/>
  </r>
  <r>
    <n v="5602200"/>
    <s v="MUHAMMAD FIRJATULLAH MUSLIM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5-05-22T00:00:00"/>
    <d v="2026-04-06T00:00:00"/>
    <s v="Male"/>
    <s v="KP"/>
    <s v="muhammad.muslim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201"/>
    <s v="JOAN ARC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8-11T00:00:00"/>
    <d v="2026-04-06T00:00:00"/>
    <s v="Female"/>
    <s v="KP"/>
    <s v="joan.arc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602202"/>
    <s v="BAGUS ARIFI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8-11T00:00:00"/>
    <d v="2026-04-06T00:00:00"/>
    <s v="Male"/>
    <s v="KP"/>
    <s v="bagus.arifin@cimbniaga.co.id"/>
    <s v="D-5"/>
    <n v="3027334"/>
    <s v="FAHRIZ MAULANA"/>
    <s v="Test Management Head - Core Banking &amp; LOS"/>
    <m/>
    <m/>
    <m/>
    <m/>
    <x v="1"/>
    <m/>
    <m/>
    <x v="0"/>
    <n v="0.95"/>
    <x v="1"/>
    <e v="#N/A"/>
    <x v="1"/>
    <e v="#N/A"/>
  </r>
  <r>
    <n v="5602203"/>
    <s v="NADIA NABIL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8-20T00:00:00"/>
    <d v="2026-04-06T00:00:00"/>
    <s v="Female"/>
    <s v="KP"/>
    <s v="nadia.nabila@cimbniaga.co.id"/>
    <s v="D-5"/>
    <n v="3005212"/>
    <s v="PAUL WIJAYA"/>
    <s v="Testing Management Head - Treasury and Enablers"/>
    <m/>
    <m/>
    <m/>
    <m/>
    <x v="1"/>
    <m/>
    <m/>
    <x v="1"/>
    <n v="1"/>
    <x v="1"/>
    <e v="#N/A"/>
    <x v="1"/>
    <e v="#N/A"/>
  </r>
  <r>
    <n v="5602204"/>
    <s v="JOHANES BAGUS PRASETYO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5-27T00:00:00"/>
    <d v="2026-04-06T00:00:00"/>
    <s v="Male"/>
    <s v="KP"/>
    <s v="johanes.prasetyo@cimbniaga.co.id"/>
    <s v="D-5"/>
    <n v="5413007"/>
    <s v="HELMON NATANEL PIRIE"/>
    <s v="Testing Management Head - Automation &amp; Performance Test"/>
    <m/>
    <m/>
    <m/>
    <m/>
    <x v="1"/>
    <m/>
    <m/>
    <x v="1"/>
    <n v="1"/>
    <x v="1"/>
    <e v="#N/A"/>
    <x v="1"/>
    <e v="#N/A"/>
  </r>
  <r>
    <n v="5602205"/>
    <s v="PAULUS STEVEN LIE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7-09T00:00:00"/>
    <d v="2026-04-06T00:00:00"/>
    <s v="Male"/>
    <s v="KP"/>
    <s v="paulus.lie@cimbniaga.co.id"/>
    <s v="D-5"/>
    <n v="3027334"/>
    <s v="FAHRIZ MAULANA"/>
    <s v="Test Management Head - Core Banking &amp; LOS"/>
    <m/>
    <m/>
    <m/>
    <m/>
    <x v="1"/>
    <m/>
    <m/>
    <x v="1"/>
    <n v="1"/>
    <x v="1"/>
    <e v="#N/A"/>
    <x v="1"/>
    <e v="#N/A"/>
  </r>
  <r>
    <n v="5602206"/>
    <s v="SALWA ZAHIRA SOFA HARAHAP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1-16T00:00:00"/>
    <d v="2026-04-06T00:00:00"/>
    <s v="Female"/>
    <s v="KP"/>
    <s v="salwa.harahap@cimbniaga.co.id"/>
    <s v="D-5"/>
    <n v="3038171"/>
    <s v="KRISANDRA PRIYAGAMA"/>
    <s v="Application Development Head - Squad Retail Sales &amp; Employee Experience"/>
    <m/>
    <m/>
    <m/>
    <m/>
    <x v="1"/>
    <m/>
    <m/>
    <x v="0"/>
    <n v="0.75"/>
    <x v="1"/>
    <e v="#N/A"/>
    <x v="1"/>
    <e v="#N/A"/>
  </r>
  <r>
    <n v="5602207"/>
    <s v="VINCENT WILLIAM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11-15T00:00:00"/>
    <d v="2026-04-06T00:00:00"/>
    <s v="Male"/>
    <s v="KP"/>
    <s v="vincent.william@cimbniaga.co.id"/>
    <s v="D-5"/>
    <n v="3027334"/>
    <s v="FAHRIZ MAULANA"/>
    <s v="Test Management Head - Core Banking &amp; LOS"/>
    <m/>
    <m/>
    <m/>
    <m/>
    <x v="1"/>
    <m/>
    <m/>
    <x v="1"/>
    <n v="1"/>
    <x v="1"/>
    <e v="#N/A"/>
    <x v="1"/>
    <e v="#N/A"/>
  </r>
  <r>
    <n v="5602209"/>
    <s v="MUHAMAD FADLY FEBRI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2-01T00:00:00"/>
    <d v="2026-04-06T00:00:00"/>
    <s v="Male"/>
    <s v="KP"/>
    <s v="muhamad.febri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211"/>
    <s v="DANIEL MANALU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6-11T00:00:00"/>
    <d v="2026-04-06T00:00:00"/>
    <s v="Male"/>
    <s v="KP"/>
    <s v="daniel.manalu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602212"/>
    <s v="CHESYA IVANA J.M SITORUS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11-05T00:00:00"/>
    <d v="2026-04-06T00:00:00"/>
    <s v="Female"/>
    <s v="KP"/>
    <s v="chesya.sitorus@cimbniaga.co.id"/>
    <s v="D-5"/>
    <n v="3038171"/>
    <s v="KRISANDRA PRIYAGAMA"/>
    <s v="Application Development Head - Squad Retail Sales &amp; Employee Experience"/>
    <m/>
    <m/>
    <m/>
    <m/>
    <x v="1"/>
    <m/>
    <m/>
    <x v="0"/>
    <n v="0.35"/>
    <x v="1"/>
    <e v="#N/A"/>
    <x v="1"/>
    <e v="#N/A"/>
  </r>
  <r>
    <n v="5602213"/>
    <s v="YEFTA MIRANDA THREEMARCHIE SIAHA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3-03T00:00:00"/>
    <d v="2026-04-06T00:00:00"/>
    <s v="Female"/>
    <s v="KP"/>
    <s v="yefta.siahaan@cimbniaga.co.id"/>
    <s v="D-5"/>
    <n v="3005212"/>
    <s v="PAUL WIJAYA"/>
    <s v="Testing Management Head - Treasury and Enablers"/>
    <m/>
    <m/>
    <m/>
    <m/>
    <x v="1"/>
    <m/>
    <m/>
    <x v="1"/>
    <n v="1"/>
    <x v="1"/>
    <e v="#N/A"/>
    <x v="1"/>
    <e v="#N/A"/>
  </r>
  <r>
    <n v="5602214"/>
    <s v="SANDRA M R NAPITUPULU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8-13T00:00:00"/>
    <d v="2026-04-06T00:00:00"/>
    <s v="Female"/>
    <s v="KP"/>
    <s v="sandra.napitupulu@cimbniaga.co.id"/>
    <s v="D-5"/>
    <n v="3005212"/>
    <s v="PAUL WIJAYA"/>
    <s v="Testing Management Head - Treasury and Enablers"/>
    <m/>
    <m/>
    <m/>
    <m/>
    <x v="1"/>
    <m/>
    <m/>
    <x v="1"/>
    <n v="1"/>
    <x v="1"/>
    <e v="#N/A"/>
    <x v="1"/>
    <e v="#N/A"/>
  </r>
  <r>
    <n v="5602215"/>
    <s v="GABRIEL SEAN MINTARA"/>
    <s v="MT"/>
    <x v="13"/>
    <s v="Talent Factory &amp; Learning Capability Development"/>
    <s v="Talent Factory Learning &amp; Performance - P"/>
    <s v="--"/>
    <s v="--"/>
    <s v="CIPTA IT Trainee - Testing Muda"/>
    <s v="CIPTA IT Trainee - Testing Mud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2216"/>
    <s v="EVELYN WIJAY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8-21T00:00:00"/>
    <d v="2026-04-06T00:00:00"/>
    <s v="Female"/>
    <s v="KP"/>
    <s v="evelyn.wijaya@cimbniaga.co.id"/>
    <s v="D-5"/>
    <n v="3022551"/>
    <s v="VERA"/>
    <s v="Test Management Head - Internet &amp; Branch System"/>
    <m/>
    <m/>
    <m/>
    <m/>
    <x v="1"/>
    <m/>
    <m/>
    <x v="0"/>
    <n v="0.5"/>
    <x v="1"/>
    <e v="#N/A"/>
    <x v="1"/>
    <e v="#N/A"/>
  </r>
  <r>
    <n v="5602218"/>
    <s v="MUHAMMAD ARKAN RASKY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5-30T00:00:00"/>
    <d v="2026-04-20T00:00:00"/>
    <s v="Male"/>
    <s v="KP"/>
    <s v="muhammad.rasky@cimbniaga.co.id"/>
    <s v="D-5"/>
    <n v="3027334"/>
    <s v="FAHRIZ MAULANA"/>
    <s v="Test Management Head - Core Banking &amp; LOS"/>
    <m/>
    <m/>
    <m/>
    <m/>
    <x v="1"/>
    <m/>
    <m/>
    <x v="0"/>
    <n v="0"/>
    <x v="1"/>
    <e v="#N/A"/>
    <x v="1"/>
    <e v="#N/A"/>
  </r>
  <r>
    <n v="5602221"/>
    <s v="ANDREA ZOE PUTRI SUKONCO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1-10-12T00:00:00"/>
    <d v="2026-04-06T00:00:00"/>
    <s v="Female"/>
    <s v="KP"/>
    <s v="andrea.sukonco@cimbniaga.co.id"/>
    <s v="D-5"/>
    <n v="3027334"/>
    <s v="FAHRIZ MAULANA"/>
    <s v="Test Management Head - Core Banking &amp; LOS"/>
    <m/>
    <m/>
    <m/>
    <m/>
    <x v="1"/>
    <m/>
    <m/>
    <x v="0"/>
    <n v="0.95"/>
    <x v="1"/>
    <e v="#N/A"/>
    <x v="1"/>
    <e v="#N/A"/>
  </r>
  <r>
    <n v="5602246"/>
    <s v="EVA THERESIA PARDEDE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5-14T00:00:00"/>
    <d v="2026-04-06T00:00:00"/>
    <s v="Female"/>
    <s v="KP"/>
    <s v="eva.pardede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602248"/>
    <s v="ARIF KRISNA ADITY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9-25T00:00:00"/>
    <d v="2026-04-06T00:00:00"/>
    <s v="Male"/>
    <s v="KP"/>
    <s v="arif.adity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265"/>
    <s v="YOSEF FOURENTINO WICAKSONO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1-13T00:00:00"/>
    <d v="2026-04-20T00:00:00"/>
    <s v="Male"/>
    <s v="KP"/>
    <s v="yosef.wicaksono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602266"/>
    <s v="ANDIKA RIFQI MAULAN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4-14T00:00:00"/>
    <d v="2026-04-20T00:00:00"/>
    <s v="Male"/>
    <s v="KP"/>
    <s v="andika.maulana@cimbniaga.co.id"/>
    <s v="D-5"/>
    <n v="3027334"/>
    <s v="FAHRIZ MAULANA"/>
    <s v="Test Management Head - Core Banking &amp; LOS"/>
    <m/>
    <m/>
    <m/>
    <m/>
    <x v="1"/>
    <m/>
    <m/>
    <x v="0"/>
    <n v="0"/>
    <x v="1"/>
    <e v="#N/A"/>
    <x v="1"/>
    <e v="#N/A"/>
  </r>
  <r>
    <n v="5602267"/>
    <s v="VINCENTIUS FRANKLI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6-17T00:00:00"/>
    <d v="2026-04-20T00:00:00"/>
    <s v="Male"/>
    <s v="KP"/>
    <s v="vincentius.franklin@cimbniaga.co.id"/>
    <s v="D-5"/>
    <n v="5413007"/>
    <s v="HELMON NATANEL PIRIE"/>
    <s v="Testing Management Head - Automation &amp; Performance Test"/>
    <m/>
    <m/>
    <m/>
    <m/>
    <x v="1"/>
    <m/>
    <m/>
    <x v="0"/>
    <n v="0.2"/>
    <x v="1"/>
    <e v="#N/A"/>
    <x v="1"/>
    <e v="#N/A"/>
  </r>
  <r>
    <n v="5602268"/>
    <s v="RONARIA ELISABETH BUATO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11-05T00:00:00"/>
    <d v="2026-04-20T00:00:00"/>
    <s v="Female"/>
    <s v="KP"/>
    <s v="ronaria.buaton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602269"/>
    <s v="ROLAND FEBRI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2-21T00:00:00"/>
    <d v="2026-04-20T00:00:00"/>
    <s v="Male"/>
    <s v="KP"/>
    <s v="roland.febrian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602270"/>
    <s v="THOMAS DITO RIGORASTIO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9-13T00:00:00"/>
    <d v="2026-04-20T00:00:00"/>
    <s v="Male"/>
    <s v="KP"/>
    <s v="thomas.rigorastio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271"/>
    <s v="AFANDA MIRZA LUTFIRAHM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6-25T00:00:00"/>
    <d v="2026-04-20T00:00:00"/>
    <s v="Male"/>
    <s v="KP"/>
    <s v="afanda.lutfirahm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272"/>
    <s v="REFANO TRINANDA SAPUTR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5-04T00:00:00"/>
    <d v="2026-04-20T00:00:00"/>
    <s v="Male"/>
    <s v="KP"/>
    <s v="refano.saputra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602273"/>
    <s v="NAUVAL LAUDZA MUNADJAT PATTINGGI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0-08T00:00:00"/>
    <d v="2026-04-20T00:00:00"/>
    <s v="Male"/>
    <s v="KP"/>
    <s v="nauval.pattinggi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602274"/>
    <s v="FANUEL EVAN PRANAT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4-27T00:00:00"/>
    <d v="2026-04-20T00:00:00"/>
    <s v="Male"/>
    <s v="KP"/>
    <s v="fanuel.pranat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281"/>
    <s v="HERMANU WIDYATAM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7-11T00:00:00"/>
    <d v="2026-04-20T00:00:00"/>
    <s v="Male"/>
    <s v="KP"/>
    <s v="hermanu.widyatama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2283"/>
    <s v="MUCHTAR ADAM AL HAMID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12-27T00:00:00"/>
    <d v="2026-04-20T00:00:00"/>
    <s v="Male"/>
    <s v="KP"/>
    <s v="muchtar.hamid@cimbniaga.co.id"/>
    <s v="D-5"/>
    <n v="3027334"/>
    <s v="FAHRIZ MAULANA"/>
    <s v="Test Management Head - Core Banking &amp; LOS"/>
    <m/>
    <m/>
    <m/>
    <m/>
    <x v="1"/>
    <m/>
    <m/>
    <x v="0"/>
    <n v="0.1"/>
    <x v="1"/>
    <e v="#N/A"/>
    <x v="1"/>
    <e v="#N/A"/>
  </r>
  <r>
    <n v="5602285"/>
    <s v="HANA ODLYN FREDECI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3-05T00:00:00"/>
    <d v="2026-04-20T00:00:00"/>
    <s v="Female"/>
    <s v="KP"/>
    <s v="hana.fredecia@cimbniaga.co.id"/>
    <s v="D-5"/>
    <n v="3027334"/>
    <s v="FAHRIZ MAULANA"/>
    <s v="Test Management Head - Core Banking &amp; LOS"/>
    <m/>
    <m/>
    <m/>
    <m/>
    <x v="1"/>
    <m/>
    <m/>
    <x v="0"/>
    <n v="0"/>
    <x v="1"/>
    <e v="#N/A"/>
    <x v="1"/>
    <e v="#N/A"/>
  </r>
  <r>
    <n v="5602286"/>
    <s v="IQBAL AKBAR KURNIAW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3-26T00:00:00"/>
    <d v="2026-04-20T00:00:00"/>
    <s v="Male"/>
    <s v="KP"/>
    <s v="iqbal.kurniaw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301"/>
    <s v="VINCENT ANDRE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5-19T00:00:00"/>
    <d v="2026-04-20T00:00:00"/>
    <s v="Male"/>
    <s v="KP"/>
    <s v="vincent.andrean@cimbniaga.co.id"/>
    <s v="D-5"/>
    <n v="5413007"/>
    <s v="HELMON NATANEL PIRIE"/>
    <s v="Testing Management Head - Automation &amp; Performance Test"/>
    <m/>
    <m/>
    <m/>
    <m/>
    <x v="1"/>
    <m/>
    <m/>
    <x v="0"/>
    <n v="0.1"/>
    <x v="1"/>
    <e v="#N/A"/>
    <x v="1"/>
    <e v="#N/A"/>
  </r>
  <r>
    <n v="5602303"/>
    <s v="DIAH ANASTASYA SIHOMBING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8-22T00:00:00"/>
    <d v="2026-04-20T00:00:00"/>
    <s v="Female"/>
    <s v="KP"/>
    <s v="diah.sihombing@cimbniaga.co.id"/>
    <s v="D-5"/>
    <n v="3029551"/>
    <s v="ILLONA AMADEA EGA SETYADJI"/>
    <s v="Testing Management Head - Digital Engagement"/>
    <m/>
    <m/>
    <m/>
    <m/>
    <x v="0"/>
    <m/>
    <m/>
    <x v="0"/>
    <n v="0"/>
    <x v="1"/>
    <e v="#N/A"/>
    <x v="1"/>
    <e v="#N/A"/>
  </r>
  <r>
    <n v="5602304"/>
    <s v="VICKENZIO LEEPUTRA DHARM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4-09T00:00:00"/>
    <d v="2026-04-20T00:00:00"/>
    <s v="Male"/>
    <s v="KP"/>
    <s v="vickenzio.dharma@cimbniaga.co.id"/>
    <s v="D-5"/>
    <n v="5413007"/>
    <s v="HELMON NATANEL PIRIE"/>
    <s v="Testing Management Head - Automation &amp; Performance Test"/>
    <m/>
    <m/>
    <m/>
    <m/>
    <x v="1"/>
    <m/>
    <m/>
    <x v="0"/>
    <n v="0.95"/>
    <x v="1"/>
    <e v="#N/A"/>
    <x v="1"/>
    <e v="#N/A"/>
  </r>
  <r>
    <n v="5602305"/>
    <s v="ARAMITA NUR AZIZAH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4-22T00:00:00"/>
    <d v="2026-04-20T00:00:00"/>
    <s v="Female"/>
    <s v="KP"/>
    <s v="aramita.nur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307"/>
    <s v="NINDITA SAVADEA HELMI PUTRI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5-13T00:00:00"/>
    <d v="2026-04-20T00:00:00"/>
    <s v="Female"/>
    <s v="KP"/>
    <s v="nindita.putri@cimbniaga.co.id"/>
    <s v="D-5"/>
    <n v="3027334"/>
    <s v="FAHRIZ MAULANA"/>
    <s v="Test Management Head - Core Banking &amp; LOS"/>
    <m/>
    <m/>
    <m/>
    <m/>
    <x v="1"/>
    <m/>
    <m/>
    <x v="0"/>
    <n v="0.3"/>
    <x v="1"/>
    <e v="#N/A"/>
    <x v="1"/>
    <e v="#N/A"/>
  </r>
  <r>
    <n v="5602308"/>
    <s v="GHIFARI APRILI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4-25T00:00:00"/>
    <d v="2026-04-20T00:00:00"/>
    <s v="Male"/>
    <s v="KP"/>
    <s v="ghifari.aprilia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602309"/>
    <s v="MUHAMMAD FARIDUDDIN ATHAR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4-06-25T00:00:00"/>
    <d v="2026-04-20T00:00:00"/>
    <s v="Male"/>
    <s v="KP"/>
    <s v="muhammad.athar@cimbniaga.co.id"/>
    <s v="D-5"/>
    <n v="3027334"/>
    <s v="FAHRIZ MAULANA"/>
    <s v="Test Management Head - Core Banking &amp; LOS"/>
    <m/>
    <m/>
    <m/>
    <m/>
    <x v="1"/>
    <m/>
    <m/>
    <x v="0"/>
    <n v="0"/>
    <x v="1"/>
    <e v="#N/A"/>
    <x v="1"/>
    <e v="#N/A"/>
  </r>
  <r>
    <n v="5602311"/>
    <s v="MUHAMMAD FAUZAN NUR ILHAM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3-22T00:00:00"/>
    <d v="2026-04-20T00:00:00"/>
    <s v="Male"/>
    <s v="KP"/>
    <s v="muhammad.ilham@cimbniaga.co.id"/>
    <s v="D-5"/>
    <n v="5413007"/>
    <s v="HELMON NATANEL PIRIE"/>
    <s v="Testing Management Head - Automation &amp; Performance Test"/>
    <m/>
    <m/>
    <m/>
    <m/>
    <x v="1"/>
    <m/>
    <m/>
    <x v="0"/>
    <n v="0.45"/>
    <x v="1"/>
    <e v="#N/A"/>
    <x v="1"/>
    <e v="#N/A"/>
  </r>
  <r>
    <n v="5602312"/>
    <s v="SULTHAN FAVIAN ADDARA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3-04-30T00:00:00"/>
    <d v="2026-04-20T00:00:00"/>
    <s v="Male"/>
    <s v="KP"/>
    <s v="sulthan.addara@cimbniaga.co.id"/>
    <s v="D-5"/>
    <n v="3027334"/>
    <s v="FAHRIZ MAULANA"/>
    <s v="Test Management Head - Core Banking &amp; LOS"/>
    <m/>
    <m/>
    <m/>
    <m/>
    <x v="1"/>
    <m/>
    <m/>
    <x v="0"/>
    <n v="0"/>
    <x v="1"/>
    <e v="#N/A"/>
    <x v="1"/>
    <e v="#N/A"/>
  </r>
  <r>
    <n v="5600187"/>
    <s v="HAIDIR FADILLAH"/>
    <s v="MT"/>
    <x v="13"/>
    <s v="Talent Factory &amp; Learning Capability Development"/>
    <s v="Talent Factory Learning &amp; Performance - P"/>
    <s v="---"/>
    <s v="---"/>
    <s v="CIPTA TA Trainee - Hunter"/>
    <s v="CIPTA TA Trainee - Hunter"/>
    <s v="KC - Medan - Pemuda - MDP"/>
    <s v="MEDAN"/>
    <s v="Sumatera Utara"/>
    <d v="2003-01-26T00:00:00"/>
    <d v="2025-05-05T00:00:00"/>
    <s v="Male"/>
    <s v="MDP"/>
    <s v="haidir.fadillah@cimbniaga.co.id"/>
    <s v="D-5"/>
    <n v="3030094"/>
    <s v="M. YOGA YUDHISTIRA"/>
    <s v="HR Area Head - Sumatera &amp; IKN"/>
    <m/>
    <m/>
    <m/>
    <m/>
    <x v="1"/>
    <m/>
    <m/>
    <x v="0"/>
    <n v="0"/>
    <x v="1"/>
    <e v="#N/A"/>
    <x v="1"/>
    <e v="#N/A"/>
  </r>
  <r>
    <n v="5600172"/>
    <s v="ANGEL GABRIELA JOSEPHINE L TOBING"/>
    <s v="MT"/>
    <x v="13"/>
    <s v="Talent Factory &amp; Learning Capability Development"/>
    <s v="Talent Factory Learning &amp; Performance - P"/>
    <s v="---"/>
    <s v="---"/>
    <s v="CIPTA TA Trainee - Hunter"/>
    <s v="CIPTA TA Trainee - Hunter"/>
    <s v="KCS - Semarang - SSMR"/>
    <s v="SEMARANG"/>
    <s v="Jawa Tengah"/>
    <d v="2002-04-02T00:00:00"/>
    <d v="2025-05-05T00:00:00"/>
    <s v="Female"/>
    <s v="SSMR"/>
    <s v="angel.tobing@cimbniaga.co.id"/>
    <s v="D-5"/>
    <n v="3029543"/>
    <s v="JANE KURNIAWATI K"/>
    <s v="HR Area Head - Jakarta, Jabar &amp; Jateng"/>
    <m/>
    <m/>
    <m/>
    <m/>
    <x v="0"/>
    <m/>
    <m/>
    <x v="0"/>
    <n v="0"/>
    <x v="1"/>
    <e v="#N/A"/>
    <x v="1"/>
    <e v="#N/A"/>
  </r>
  <r>
    <n v="5600144"/>
    <s v="THOMAS THEO ARISADEWO"/>
    <s v="MT"/>
    <x v="13"/>
    <s v="Talent Factory &amp; Learning Capability Development"/>
    <s v="Talent Factory Learning &amp; Performance - P"/>
    <s v="---"/>
    <s v="---"/>
    <s v="CIPTA TA Trainee - Hunter"/>
    <s v="CIPTA TA Trainee - Hunter"/>
    <s v="Kantor Pusat - Graha CIMB Niaga"/>
    <s v="JAKARTA SELATAN"/>
    <s v="Dki Jakarta"/>
    <d v="2000-09-01T00:00:00"/>
    <d v="2025-05-05T00:00:00"/>
    <s v="Male"/>
    <s v="KP"/>
    <s v="thomas.arisadewo@cimbniaga.co.id"/>
    <s v="D-5"/>
    <n v="3027632"/>
    <s v="MUHAMMAD FAJAR AL HUSAIN"/>
    <s v="Graduates Talent Acquisition Head"/>
    <m/>
    <m/>
    <m/>
    <m/>
    <x v="1"/>
    <m/>
    <m/>
    <x v="0"/>
    <n v="0"/>
    <x v="1"/>
    <e v="#N/A"/>
    <x v="1"/>
    <e v="#N/A"/>
  </r>
  <r>
    <n v="5600097"/>
    <s v="RAGAH RIZKIAWAN SAPUTRA"/>
    <s v="MT"/>
    <x v="13"/>
    <s v="Talent Factory &amp; Learning Capability Development"/>
    <s v="Talent Factory Learning &amp; Performance - P"/>
    <s v="---"/>
    <s v="---"/>
    <s v="CIPTA TA Trainee - Hunter"/>
    <s v="CIPTA TA Trainee - Hunter"/>
    <s v="Kantor Pusat - Graha CIMB Niaga"/>
    <s v="JAKARTA SELATAN"/>
    <s v="Dki Jakarta"/>
    <d v="2001-03-10T00:00:00"/>
    <d v="2025-05-05T00:00:00"/>
    <s v="Male"/>
    <s v="KP"/>
    <s v="ragah.saputra@cimbniaga.co.id"/>
    <s v="D-5"/>
    <n v="3027632"/>
    <s v="MUHAMMAD FAJAR AL HUSAIN"/>
    <s v="Graduates Talent Acquisition Head"/>
    <m/>
    <m/>
    <m/>
    <m/>
    <x v="0"/>
    <m/>
    <m/>
    <x v="0"/>
    <n v="0"/>
    <x v="1"/>
    <e v="#N/A"/>
    <x v="1"/>
    <e v="#N/A"/>
  </r>
  <r>
    <n v="5600094"/>
    <s v="ELVIRA DEWI ANGGRAINI"/>
    <s v="MT"/>
    <x v="13"/>
    <s v="Talent Factory &amp; Learning Capability Development"/>
    <s v="Talent Factory Learning &amp; Performance - P"/>
    <s v="---"/>
    <s v="---"/>
    <s v="CIPTA TA Trainee - Hunter"/>
    <s v="CIPTA TA Trainee - Hunter"/>
    <s v="Kantor Fungsional Non Operasional - HR - Jawa Timur"/>
    <s v="SURABAYA"/>
    <s v="Jawa Timur"/>
    <d v="2002-04-02T00:00:00"/>
    <d v="2025-05-05T00:00:00"/>
    <s v="Female"/>
    <s v="KFNO"/>
    <s v="elvira.anggraini@cimbniaga.co.id"/>
    <s v="D-5"/>
    <n v="3034671"/>
    <s v="VITA DEVI ANGRAENY"/>
    <s v="HR Area Head - Jatim &amp; Bali Nusra"/>
    <m/>
    <m/>
    <m/>
    <m/>
    <x v="1"/>
    <m/>
    <m/>
    <x v="0"/>
    <n v="0"/>
    <x v="1"/>
    <e v="#N/A"/>
    <x v="1"/>
    <e v="#N/A"/>
  </r>
  <r>
    <n v="5600093"/>
    <s v="JESSICA CHRISTIN"/>
    <s v="MT"/>
    <x v="13"/>
    <s v="Talent Factory &amp; Learning Capability Development"/>
    <s v="Talent Factory Learning &amp; Performance - P"/>
    <s v="---"/>
    <s v="---"/>
    <s v="CIPTA TA Trainee - Hunter"/>
    <s v="CIPTA TA Trainee - Hunter"/>
    <s v="Kantor Fungsional Non Operasional - HR - Jawa Timur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092"/>
    <s v="RAIHAN SUHERMAN"/>
    <s v="MT"/>
    <x v="13"/>
    <s v="Talent Factory &amp; Learning Capability Development"/>
    <s v="Talent Factory Learning &amp; Performance - P"/>
    <s v="---"/>
    <s v="---"/>
    <s v="CIPTA TA Trainee - Hunter"/>
    <s v="CIPTA TA Trainee - Hunter"/>
    <s v="Kantor Pusat - Graha CIMB Niaga"/>
    <s v="JAKARTA SELATAN"/>
    <s v="Dki Jakarta"/>
    <d v="2001-01-18T00:00:00"/>
    <d v="2025-05-05T00:00:00"/>
    <s v="Male"/>
    <s v="KP"/>
    <s v="raihan.suherman@cimbniaga.co.id"/>
    <s v="D-5"/>
    <n v="3027632"/>
    <s v="MUHAMMAD FAJAR AL HUSAIN"/>
    <s v="Graduates Talent Acquisition Head"/>
    <m/>
    <m/>
    <m/>
    <m/>
    <x v="1"/>
    <m/>
    <m/>
    <x v="0"/>
    <n v="0"/>
    <x v="1"/>
    <e v="#N/A"/>
    <x v="1"/>
    <e v="#N/A"/>
  </r>
  <r>
    <n v="5410246"/>
    <s v="SARAHMITA MAHSYA"/>
    <s v="MT"/>
    <x v="13"/>
    <s v="Talent Factory &amp; Learning Capability Development"/>
    <s v="Talent Factory Learning &amp; Performance - P"/>
    <s v="---"/>
    <s v="---"/>
    <s v="CIPTA TA Trainee - Hunter"/>
    <s v="CIPTA TA Trainee - Hunter"/>
    <s v="Kantor Pusat - Graha CIMB Niaga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0220"/>
    <s v="FEBI TRIYANI"/>
    <s v="MT"/>
    <x v="13"/>
    <s v="Talent Factory &amp; Learning Capability Development"/>
    <s v="Learning Infrastructure"/>
    <s v="---"/>
    <s v="---"/>
    <s v="CIPTA TA Trainee - Recruiter"/>
    <s v="CIPTA TA Trainee - Recruiter"/>
    <s v="Kantor Fungsional Non Operasional - Pondok Indah Icon"/>
    <s v="JAKARTA SELATAN"/>
    <s v="Dki Jakarta"/>
    <d v="2000-02-19T00:00:00"/>
    <d v="2024-06-19T00:00:00"/>
    <s v="Female"/>
    <s v="KFNO"/>
    <s v="febi.triyani@cimbniaga.co.id"/>
    <s v="D-5"/>
    <n v="3027632"/>
    <s v="MUHAMMAD FAJAR AL HUSAIN"/>
    <s v="Graduates Talent Acquisition Head"/>
    <m/>
    <m/>
    <m/>
    <m/>
    <x v="1"/>
    <m/>
    <m/>
    <x v="0"/>
    <n v="0"/>
    <x v="1"/>
    <e v="#N/A"/>
    <x v="1"/>
    <e v="#N/A"/>
  </r>
  <r>
    <n v="5410070"/>
    <s v="WAHANA DWI PUTRI"/>
    <s v="MT"/>
    <x v="13"/>
    <s v="Talent Factory &amp; Learning Capability Development"/>
    <s v="Learning Infrastructure"/>
    <s v="--"/>
    <s v="--"/>
    <s v="CIPTA TA Trainee - Recruiter"/>
    <s v="CIPTA TA Trainee - Recruiter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825"/>
    <s v="PUTRI DALIANA SALSABILLA RAIS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2-07-05T00:00:00"/>
    <d v="2025-08-01T00:00:00"/>
    <s v="Female"/>
    <s v="KP"/>
    <s v="putri.rais@cimbniaga.co.id"/>
    <s v="D-5"/>
    <n v="3005517"/>
    <s v="IBNU"/>
    <s v="Test Management Head - Payment &amp; Card Product"/>
    <m/>
    <m/>
    <m/>
    <m/>
    <x v="0"/>
    <m/>
    <m/>
    <x v="0"/>
    <n v="0"/>
    <x v="1"/>
    <e v="#N/A"/>
    <x v="1"/>
    <e v="#N/A"/>
  </r>
  <r>
    <n v="5600220"/>
    <s v="NAUFAL RAMADHAN NURZIKR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11-20T00:00:00"/>
    <d v="2025-05-19T00:00:00"/>
    <s v="Male"/>
    <s v="KP"/>
    <s v="naufal.nurzikri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0221"/>
    <s v="LINTANG PRAMUDYA ANPURNAN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5-25T00:00:00"/>
    <d v="2025-05-19T00:00:00"/>
    <s v="Male"/>
    <s v="KP"/>
    <s v="lintang.anpurnan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600824"/>
    <s v="GALANG RAMBU RAMADHAN"/>
    <s v="MT"/>
    <x v="13"/>
    <s v="Talent Factory &amp; Learning Capability Development"/>
    <s v="Talent Factory Learning &amp; Performance - P"/>
    <s v="---"/>
    <s v="---"/>
    <s v="CIPTA IT Trainee - Testing Muda"/>
    <s v="CIPTA IT Trainee - Testing Muda"/>
    <s v="Kantor Pusat - Griya Niaga 1"/>
    <s v="TANGERANG SELATAN"/>
    <s v="Banten"/>
    <d v="2000-02-23T00:00:00"/>
    <d v="2025-08-01T00:00:00"/>
    <s v="Male"/>
    <s v="KP"/>
    <s v="galang.ramadhan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0398"/>
    <s v="ADITYA FIRMANSYAH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1-11T00:00:00"/>
    <d v="2025-05-19T00:00:00"/>
    <s v="Male"/>
    <s v="KP"/>
    <s v="aditya.firmansyah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0227"/>
    <s v="DIMSA MUTIARA FIRSTAYOD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1-07T00:00:00"/>
    <d v="2025-05-19T00:00:00"/>
    <s v="Female"/>
    <s v="KP"/>
    <s v="dimsa.firstayodi@cimbniaga.co.id"/>
    <s v="D-5"/>
    <n v="5413007"/>
    <s v="HELMON NATANEL PIRIE"/>
    <s v="Testing Management Head - Automation &amp; Performance Test"/>
    <m/>
    <m/>
    <m/>
    <m/>
    <x v="0"/>
    <m/>
    <m/>
    <x v="0"/>
    <n v="0"/>
    <x v="1"/>
    <e v="#N/A"/>
    <x v="1"/>
    <e v="#N/A"/>
  </r>
  <r>
    <n v="5600225"/>
    <s v="FREDERICK TAN WIJAY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2-28T00:00:00"/>
    <d v="2025-05-19T00:00:00"/>
    <s v="Male"/>
    <s v="KP"/>
    <s v="frederick.wijaya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224"/>
    <s v="ANGELICA CHRISTIN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3-05-12T00:00:00"/>
    <d v="2025-05-19T00:00:00"/>
    <s v="Female"/>
    <s v="KP"/>
    <s v="angelica.christina@cimbniaga.co.id"/>
    <s v="D-5"/>
    <n v="3027334"/>
    <s v="FAHRIZ MAULANA"/>
    <s v="Test Management Head - Core Banking &amp; LOS"/>
    <m/>
    <m/>
    <m/>
    <m/>
    <x v="0"/>
    <m/>
    <m/>
    <x v="0"/>
    <n v="0"/>
    <x v="1"/>
    <e v="#N/A"/>
    <x v="1"/>
    <e v="#N/A"/>
  </r>
  <r>
    <n v="5600223"/>
    <s v="SANDY DUTA ALAM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9-12T00:00:00"/>
    <d v="2025-05-19T00:00:00"/>
    <s v="Male"/>
    <s v="KP"/>
    <s v="sandy.alam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222"/>
    <s v="TEOFILUS EVAN MENOS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05-05T00:00:00"/>
    <d v="2025-05-19T00:00:00"/>
    <s v="Male"/>
    <s v="KP"/>
    <s v="teofilus.menosa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421961"/>
    <s v="SHANIA SEPTIKA INAYASAR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0-09-27T00:00:00"/>
    <d v="2025-02-14T00:00:00"/>
    <s v="Female"/>
    <s v="KP"/>
    <s v="shania.inayasari@cimbniaga.co.id"/>
    <s v="D-5"/>
    <n v="3027334"/>
    <s v="FAHRIZ MAULANA"/>
    <s v="Test Management Head - Core Banking &amp; LOS"/>
    <m/>
    <m/>
    <m/>
    <m/>
    <x v="1"/>
    <m/>
    <m/>
    <x v="0"/>
    <n v="0"/>
    <x v="1"/>
    <e v="#N/A"/>
    <x v="1"/>
    <e v="#N/A"/>
  </r>
  <r>
    <n v="5421962"/>
    <s v="RYRIE CEISHA RAMADHANTY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12-14T00:00:00"/>
    <d v="2025-02-14T00:00:00"/>
    <s v="Female"/>
    <s v="KP"/>
    <s v="ryrie.ramadhanty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964"/>
    <s v="NADYA ADINDA MAJESTY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0-10-27T00:00:00"/>
    <d v="2025-02-14T00:00:00"/>
    <s v="Female"/>
    <s v="KP"/>
    <s v="nadya.majesty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421965"/>
    <s v="ANDREW ZEFANY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5-26T00:00:00"/>
    <d v="2025-02-14T00:00:00"/>
    <s v="Male"/>
    <s v="KP"/>
    <s v="andrew.zefanya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421966"/>
    <s v="AHMAD NUR SOLEH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11-10T00:00:00"/>
    <d v="2025-02-14T00:00:00"/>
    <s v="Male"/>
    <s v="KP"/>
    <s v="ahmad.soleh@cimbniaga.co.id"/>
    <s v="D-5"/>
    <n v="3038171"/>
    <s v="KRISANDRA PRIYAGAMA"/>
    <s v="Application Development Head - Squad Retail Sales &amp; Employee Experience"/>
    <m/>
    <m/>
    <m/>
    <m/>
    <x v="1"/>
    <m/>
    <m/>
    <x v="2"/>
    <e v="#N/A"/>
    <x v="1"/>
    <e v="#N/A"/>
    <x v="1"/>
    <e v="#N/A"/>
  </r>
  <r>
    <n v="5422000"/>
    <s v="SATRIA GUCC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3-01-14T00:00:00"/>
    <d v="2025-02-14T00:00:00"/>
    <s v="Male"/>
    <s v="KP"/>
    <s v="satria.gucci@cimbniaga.co.id"/>
    <s v="D-5"/>
    <n v="3027334"/>
    <s v="FAHRIZ MAULANA"/>
    <s v="Test Management Head - Core Banking &amp; LOS"/>
    <m/>
    <m/>
    <m/>
    <m/>
    <x v="1"/>
    <m/>
    <m/>
    <x v="0"/>
    <n v="0"/>
    <x v="1"/>
    <e v="#N/A"/>
    <x v="1"/>
    <e v="#N/A"/>
  </r>
  <r>
    <n v="5422004"/>
    <s v="ARCHIE ADRINOVA CANDRA GUNAWAN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2-22T00:00:00"/>
    <d v="2025-02-14T00:00:00"/>
    <s v="Male"/>
    <s v="KP"/>
    <s v="archie.gunawan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422006"/>
    <s v="DHEA SYAHIRA JULIANTI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2007"/>
    <s v="RAMIZA FEBRIANSYAH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2-01T00:00:00"/>
    <d v="2025-02-14T00:00:00"/>
    <s v="Male"/>
    <s v="KP"/>
    <s v="ramiza.febriansyah@cimbniaga.co.id"/>
    <s v="D-5"/>
    <n v="5413007"/>
    <s v="HELMON NATANEL PIRIE"/>
    <s v="Testing Management Head - Automation &amp; Performance Test"/>
    <m/>
    <m/>
    <m/>
    <m/>
    <x v="1"/>
    <m/>
    <m/>
    <x v="0"/>
    <n v="0"/>
    <x v="1"/>
    <e v="#N/A"/>
    <x v="1"/>
    <e v="#N/A"/>
  </r>
  <r>
    <n v="5422009"/>
    <s v="BEATRICE KARMILA DEV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9-26T00:00:00"/>
    <d v="2025-02-14T00:00:00"/>
    <s v="Female"/>
    <s v="KP"/>
    <s v="beatrice.devi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422010"/>
    <s v="FAHREN KURNIAWAN P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0-02-21T00:00:00"/>
    <d v="2025-02-14T00:00:00"/>
    <s v="Male"/>
    <s v="KP"/>
    <s v="fahren.pambudi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422013"/>
    <s v="IRVAN ADITIY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11-18T00:00:00"/>
    <d v="2025-02-14T00:00:00"/>
    <s v="Male"/>
    <s v="KP"/>
    <s v="irvan.aditiy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2014"/>
    <s v="SYIFA NUR PAWESTR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9-12T00:00:00"/>
    <d v="2025-02-14T00:00:00"/>
    <s v="Female"/>
    <s v="KP"/>
    <s v="syifa.pawestri@cimbniaga.co.id"/>
    <s v="D-5"/>
    <n v="3022551"/>
    <s v="VERA"/>
    <s v="Test Management Head - Internet &amp; Branch System"/>
    <m/>
    <m/>
    <m/>
    <m/>
    <x v="1"/>
    <m/>
    <m/>
    <x v="1"/>
    <n v="1"/>
    <x v="1"/>
    <e v="#N/A"/>
    <x v="1"/>
    <e v="#N/A"/>
  </r>
  <r>
    <n v="5422016"/>
    <s v="ZAHRAN IRFANSYAH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10-30T00:00:00"/>
    <d v="2025-02-14T00:00:00"/>
    <s v="Male"/>
    <s v="KP"/>
    <s v="zahran.irfansyah@cimbniaga.co.id"/>
    <s v="D-5"/>
    <n v="3029551"/>
    <s v="ILLONA AMADEA EGA SETYADJI"/>
    <s v="Testing Management Head - Digital Engagement"/>
    <m/>
    <m/>
    <m/>
    <m/>
    <x v="0"/>
    <m/>
    <m/>
    <x v="0"/>
    <n v="0"/>
    <x v="1"/>
    <e v="#N/A"/>
    <x v="1"/>
    <e v="#N/A"/>
  </r>
  <r>
    <n v="5422018"/>
    <s v="SARAH LARASAT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11-30T00:00:00"/>
    <d v="2025-02-14T00:00:00"/>
    <s v="Female"/>
    <s v="KP"/>
    <s v="sarah.larasati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422019"/>
    <s v="CHELSY ELISABET GULTOM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8-13T00:00:00"/>
    <d v="2025-02-14T00:00:00"/>
    <s v="Female"/>
    <s v="KP"/>
    <s v="chelsy.gultom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2020"/>
    <s v="AKBAR ROZAK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02-20T00:00:00"/>
    <d v="2025-02-14T00:00:00"/>
    <s v="Male"/>
    <s v="KP"/>
    <s v="akbar.rozak@cimbniaga.co.id"/>
    <s v="D-5"/>
    <n v="3029551"/>
    <s v="ILLONA AMADEA EGA SETYADJI"/>
    <s v="Testing Management Head - Digital Engagement"/>
    <m/>
    <m/>
    <m/>
    <m/>
    <x v="0"/>
    <m/>
    <m/>
    <x v="0"/>
    <n v="0"/>
    <x v="1"/>
    <e v="#N/A"/>
    <x v="1"/>
    <e v="#N/A"/>
  </r>
  <r>
    <n v="5422023"/>
    <s v="LASRIA SRI REZEKI RAJAGUKGUK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3-01-08T00:00:00"/>
    <d v="2025-02-14T00:00:00"/>
    <s v="Female"/>
    <s v="KP"/>
    <s v="lasria.rajagukguk@cimbniaga.co.id"/>
    <s v="D-5"/>
    <n v="3005517"/>
    <s v="IBNU"/>
    <s v="Test Management Head - Payment &amp; Card Product"/>
    <m/>
    <m/>
    <m/>
    <m/>
    <x v="1"/>
    <m/>
    <m/>
    <x v="0"/>
    <n v="0"/>
    <x v="1"/>
    <e v="#N/A"/>
    <x v="1"/>
    <e v="#N/A"/>
  </r>
  <r>
    <n v="5422024"/>
    <s v="AMARIEL DANENDRA DAGN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6-17T00:00:00"/>
    <d v="2025-02-14T00:00:00"/>
    <s v="Female"/>
    <s v="KP"/>
    <s v="amariel.dagna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422025"/>
    <s v="NICHOLAS MARIO TANAMAS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09-26T00:00:00"/>
    <d v="2025-02-14T00:00:00"/>
    <s v="Male"/>
    <s v="KP"/>
    <s v="nicholas.tanamas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422026"/>
    <s v="NOVITHA AZREN AZIZ"/>
    <s v="MT"/>
    <x v="13"/>
    <s v="Talent Factory &amp; Learning Capability Development"/>
    <s v="Talent Factory Learning &amp; Performance - P"/>
    <s v="--"/>
    <s v="--"/>
    <s v="CIPTA IT Trainee - Testing Utama"/>
    <s v="CIPTA IT Trainee - Testing Utama"/>
    <s v="Kantor Pusat - Griya Niaga 1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2027"/>
    <s v="FARID REYNALD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08-02T00:00:00"/>
    <d v="2025-02-14T00:00:00"/>
    <s v="Male"/>
    <s v="KP"/>
    <s v="farid.reynaldi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422028"/>
    <s v="MUHAMMAD REFANSYACH SUGIANTO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05-26T00:00:00"/>
    <d v="2025-02-14T00:00:00"/>
    <s v="Male"/>
    <s v="KP"/>
    <s v="muhammad.sugianto@cimbniaga.co.id"/>
    <s v="D-5"/>
    <n v="3027334"/>
    <s v="FAHRIZ MAULANA"/>
    <s v="Test Management Head - Core Banking &amp; LOS"/>
    <m/>
    <m/>
    <m/>
    <m/>
    <x v="1"/>
    <m/>
    <m/>
    <x v="0"/>
    <n v="0"/>
    <x v="1"/>
    <e v="#N/A"/>
    <x v="1"/>
    <e v="#N/A"/>
  </r>
  <r>
    <n v="5600106"/>
    <s v="RHEZA FIRMANDH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09-19T00:00:00"/>
    <d v="2025-05-19T00:00:00"/>
    <s v="Male"/>
    <s v="KP"/>
    <s v="rheza.firmandha@cimbniaga.co.id"/>
    <s v="D-5"/>
    <n v="3033301"/>
    <s v="I MADE BOGA SUJIWA"/>
    <s v="Application Development Head - Squad Wholesale Sales"/>
    <m/>
    <m/>
    <m/>
    <m/>
    <x v="1"/>
    <m/>
    <m/>
    <x v="0"/>
    <n v="0"/>
    <x v="1"/>
    <e v="#N/A"/>
    <x v="1"/>
    <e v="#N/A"/>
  </r>
  <r>
    <n v="5600107"/>
    <s v="OCTAVIA LINTANG PRAMEST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10-10T00:00:00"/>
    <d v="2025-05-19T00:00:00"/>
    <s v="Female"/>
    <s v="KP"/>
    <s v="octavia.pramesti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600108"/>
    <s v="RIDHOTUL MAULIDI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06-09T00:00:00"/>
    <d v="2025-05-19T00:00:00"/>
    <s v="Female"/>
    <s v="KP"/>
    <s v="ridhotul.maulidia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600109"/>
    <s v="PANGESTIKA RONA LEONSA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0-08-16T00:00:00"/>
    <d v="2025-05-19T00:00:00"/>
    <s v="Female"/>
    <s v="KP"/>
    <s v="pangestika.leonsa@cimbniaga.co.id"/>
    <s v="D-5"/>
    <n v="3033301"/>
    <s v="I MADE BOGA SUJIWA"/>
    <s v="Application Development Head - Squad Wholesale Sales"/>
    <m/>
    <m/>
    <m/>
    <m/>
    <x v="1"/>
    <m/>
    <m/>
    <x v="0"/>
    <n v="0"/>
    <x v="1"/>
    <e v="#N/A"/>
    <x v="1"/>
    <e v="#N/A"/>
  </r>
  <r>
    <n v="5600111"/>
    <s v="SARAH PUSPA DEW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3-25T00:00:00"/>
    <d v="2025-05-19T00:00:00"/>
    <s v="Female"/>
    <s v="KP"/>
    <s v="sarah.dewi@cimbniaga.co.id"/>
    <s v="D-5"/>
    <n v="3033301"/>
    <s v="I MADE BOGA SUJIWA"/>
    <s v="Application Development Head - Squad Wholesale Sales"/>
    <m/>
    <m/>
    <m/>
    <m/>
    <x v="1"/>
    <m/>
    <m/>
    <x v="0"/>
    <n v="0"/>
    <x v="1"/>
    <e v="#N/A"/>
    <x v="1"/>
    <e v="#N/A"/>
  </r>
  <r>
    <n v="5600128"/>
    <s v="SILVESTER BOBBY KRISMAYAD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10-09T00:00:00"/>
    <d v="2025-05-19T00:00:00"/>
    <s v="Male"/>
    <s v="KP"/>
    <s v="silvester.krismayadi@cimbniaga.co.id"/>
    <s v="D-5"/>
    <n v="3029551"/>
    <s v="ILLONA AMADEA EGA SETYADJI"/>
    <s v="Testing Management Head - Digital Engagement"/>
    <m/>
    <m/>
    <m/>
    <m/>
    <x v="1"/>
    <m/>
    <m/>
    <x v="0"/>
    <n v="0.25"/>
    <x v="1"/>
    <e v="#N/A"/>
    <x v="1"/>
    <e v="#N/A"/>
  </r>
  <r>
    <n v="5600210"/>
    <s v="VALERINO RIFQ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5-19T00:00:00"/>
    <d v="2025-05-19T00:00:00"/>
    <s v="Male"/>
    <s v="KP"/>
    <s v="valerino.rifqi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218"/>
    <s v="RAIHAN ARDIANA RAHMATULLAH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9-01T00:00:00"/>
    <d v="2025-05-19T00:00:00"/>
    <s v="Male"/>
    <s v="KP"/>
    <s v="raihan.rahmatullah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600217"/>
    <s v="CHARLLES ALEXANDER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11-29T00:00:00"/>
    <d v="2025-05-19T00:00:00"/>
    <s v="Male"/>
    <s v="KP"/>
    <s v="charlles.alexander@cimbniaga.co.id"/>
    <s v="D-5"/>
    <n v="3022551"/>
    <s v="VERA"/>
    <s v="Test Management Head - Internet &amp; Branch System"/>
    <m/>
    <m/>
    <m/>
    <m/>
    <x v="1"/>
    <m/>
    <m/>
    <x v="0"/>
    <n v="0"/>
    <x v="1"/>
    <e v="#N/A"/>
    <x v="1"/>
    <e v="#N/A"/>
  </r>
  <r>
    <n v="5600216"/>
    <s v="VANNESS VINCENT FERARY KARTONO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4-01-11T00:00:00"/>
    <d v="2025-05-19T00:00:00"/>
    <s v="Male"/>
    <s v="KP"/>
    <s v="vanness.kartono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215"/>
    <s v="REYHAN ARDI MULYOTO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1-29T00:00:00"/>
    <d v="2025-05-19T00:00:00"/>
    <s v="Male"/>
    <s v="KP"/>
    <s v="reyhan.mulyoto@cimbniaga.co.id"/>
    <s v="D-5"/>
    <n v="5413007"/>
    <s v="HELMON NATANEL PIRIE"/>
    <s v="Testing Management Head - Automation &amp; Performance Test"/>
    <m/>
    <m/>
    <m/>
    <m/>
    <x v="1"/>
    <m/>
    <m/>
    <x v="0"/>
    <n v="0.1"/>
    <x v="1"/>
    <e v="#N/A"/>
    <x v="1"/>
    <e v="#N/A"/>
  </r>
  <r>
    <n v="5600214"/>
    <s v="MAULUDHANTI PUTRI SUKMAD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1-06-23T00:00:00"/>
    <d v="2025-05-19T00:00:00"/>
    <s v="Female"/>
    <s v="KP"/>
    <s v="mauludhanti.sukmadi@cimbniaga.co.id"/>
    <s v="D-5"/>
    <n v="3038171"/>
    <s v="KRISANDRA PRIYAGAMA"/>
    <s v="Application Development Head - Squad Retail Sales &amp; Employee Experience"/>
    <m/>
    <m/>
    <m/>
    <m/>
    <x v="1"/>
    <m/>
    <m/>
    <x v="0"/>
    <n v="0.2"/>
    <x v="1"/>
    <e v="#N/A"/>
    <x v="1"/>
    <e v="#N/A"/>
  </r>
  <r>
    <n v="5600213"/>
    <s v="KRISTINA MARGARET SITORUS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3-03T00:00:00"/>
    <d v="2025-05-19T00:00:00"/>
    <s v="Female"/>
    <s v="KP"/>
    <s v="kristina.sitorus@cimbniaga.co.id"/>
    <s v="D-5"/>
    <n v="3005212"/>
    <s v="PAUL WIJAYA"/>
    <s v="Testing Management Head - Treasury and Enablers"/>
    <m/>
    <m/>
    <m/>
    <m/>
    <x v="1"/>
    <m/>
    <m/>
    <x v="0"/>
    <n v="0"/>
    <x v="1"/>
    <e v="#N/A"/>
    <x v="1"/>
    <e v="#N/A"/>
  </r>
  <r>
    <n v="5600212"/>
    <s v="METTADEWI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04-30T00:00:00"/>
    <d v="2025-05-19T00:00:00"/>
    <s v="Female"/>
    <s v="KP"/>
    <s v="mettadewi.mettadewi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600211"/>
    <s v="RYAN"/>
    <s v="MT"/>
    <x v="13"/>
    <s v="Talent Factory &amp; Learning Capability Development"/>
    <s v="Talent Factory Learning &amp; Performance - P"/>
    <s v="---"/>
    <s v="---"/>
    <s v="CIPTA IT Trainee - Testing Utama"/>
    <s v="CIPTA IT Trainee - Testing Utama"/>
    <s v="Kantor Pusat - Griya Niaga 1"/>
    <s v="TANGERANG SELATAN"/>
    <s v="Banten"/>
    <d v="2002-10-25T00:00:00"/>
    <d v="2025-05-19T00:00:00"/>
    <s v="Male"/>
    <s v="KP"/>
    <s v="ryan.ryan@cimbniaga.co.id"/>
    <s v="D-5"/>
    <n v="3029551"/>
    <s v="ILLONA AMADEA EGA SETYADJI"/>
    <s v="Testing Management Head - Digital Engagement"/>
    <m/>
    <m/>
    <m/>
    <m/>
    <x v="1"/>
    <m/>
    <m/>
    <x v="0"/>
    <n v="0"/>
    <x v="1"/>
    <e v="#N/A"/>
    <x v="1"/>
    <e v="#N/A"/>
  </r>
  <r>
    <n v="5422305"/>
    <s v="NATHANAEL ROVIERY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6-08T00:00:00"/>
    <d v="2025-02-17T00:00:00"/>
    <s v="Male"/>
    <s v="KFNO"/>
    <s v="Nathanael.Roviery@cimbniaga.co.id"/>
    <s v="D-5"/>
    <n v="3027153"/>
    <s v="RAHMAT FAJAR SATYA BASKARA"/>
    <s v="Application Development Lead - Digital Customer Enablement"/>
    <m/>
    <m/>
    <m/>
    <m/>
    <x v="1"/>
    <m/>
    <m/>
    <x v="0"/>
    <n v="0"/>
    <x v="1"/>
    <e v="#N/A"/>
    <x v="1"/>
    <e v="#N/A"/>
  </r>
  <r>
    <n v="5421817"/>
    <s v="ANWARIPASHA AKBAR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7-24T00:00:00"/>
    <d v="2025-02-03T00:00:00"/>
    <s v="Male"/>
    <s v="KFNO"/>
    <s v="anwaripasha.akbar@cimbniaga.co.id"/>
    <s v="D-5"/>
    <n v="3038171"/>
    <s v="KRISANDRA PRIYAGAMA"/>
    <s v="Application Development Head - Squad Retail Sales &amp; Employee Experience"/>
    <m/>
    <m/>
    <m/>
    <m/>
    <x v="0"/>
    <m/>
    <m/>
    <x v="0"/>
    <n v="0"/>
    <x v="1"/>
    <e v="#N/A"/>
    <x v="1"/>
    <e v="#N/A"/>
  </r>
  <r>
    <n v="5421816"/>
    <s v="JASON JABEZ CUWEND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2-16T00:00:00"/>
    <d v="2025-02-03T00:00:00"/>
    <s v="Male"/>
    <s v="KFNO"/>
    <s v="jason.cuwendi@cimbniaga.co.id"/>
    <s v="D-5"/>
    <n v="3009254"/>
    <s v="DAVID SUTRISNO"/>
    <s v="Data Platform and Integration Head"/>
    <m/>
    <m/>
    <m/>
    <m/>
    <x v="1"/>
    <m/>
    <m/>
    <x v="1"/>
    <n v="1"/>
    <x v="1"/>
    <e v="#N/A"/>
    <x v="1"/>
    <e v="#N/A"/>
  </r>
  <r>
    <n v="5421815"/>
    <s v="RACHMAD AKBAR RAMAD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1-17T00:00:00"/>
    <d v="2025-02-03T00:00:00"/>
    <s v="Male"/>
    <s v="KFNO"/>
    <s v="rachmad.ramadan@cimbniaga.co.id"/>
    <s v="D-5"/>
    <n v="3009254"/>
    <s v="DAVID SUTRISNO"/>
    <s v="Data Platform and Integration Head"/>
    <m/>
    <m/>
    <m/>
    <m/>
    <x v="1"/>
    <m/>
    <m/>
    <x v="0"/>
    <n v="0"/>
    <x v="1"/>
    <e v="#N/A"/>
    <x v="1"/>
    <e v="#N/A"/>
  </r>
  <r>
    <n v="5421807"/>
    <s v="MUHAMMAD RIEZA FACHREZ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3-02T00:00:00"/>
    <d v="2025-02-03T00:00:00"/>
    <s v="Male"/>
    <s v="KFNO"/>
    <s v="muhammad.fachrezi@cimbniaga.co.id"/>
    <s v="D-5"/>
    <n v="3038171"/>
    <s v="KRISANDRA PRIYAGAMA"/>
    <s v="Application Development Head - Squad Retail Sales &amp; Employee Experience"/>
    <m/>
    <m/>
    <m/>
    <m/>
    <x v="1"/>
    <m/>
    <m/>
    <x v="1"/>
    <n v="1"/>
    <x v="1"/>
    <e v="#N/A"/>
    <x v="1"/>
    <e v="#N/A"/>
  </r>
  <r>
    <n v="5421803"/>
    <s v="SAMUEL IMMANUEL HERLINTON SIBUE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1-17T00:00:00"/>
    <d v="2025-02-03T00:00:00"/>
    <s v="Male"/>
    <s v="KFNO"/>
    <s v="samuel.sibuea@cimbniaga.co.id"/>
    <s v="D-5"/>
    <n v="3009254"/>
    <s v="DAVID SUTRISNO"/>
    <s v="Data Platform and Integration Head"/>
    <m/>
    <m/>
    <m/>
    <m/>
    <x v="1"/>
    <m/>
    <m/>
    <x v="0"/>
    <n v="0"/>
    <x v="1"/>
    <e v="#N/A"/>
    <x v="1"/>
    <e v="#N/A"/>
  </r>
  <r>
    <n v="5421802"/>
    <s v="RAYMOND RAFAEL CHE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1-14T00:00:00"/>
    <d v="2025-02-03T00:00:00"/>
    <s v="Male"/>
    <s v="KFNO"/>
    <s v="raymond.chen@cimbniaga.co.id"/>
    <s v="D-5"/>
    <n v="3038171"/>
    <s v="KRISANDRA PRIYAGAMA"/>
    <s v="Application Development Head - Squad Retail Sales &amp; Employee Experience"/>
    <m/>
    <m/>
    <m/>
    <m/>
    <x v="1"/>
    <m/>
    <m/>
    <x v="1"/>
    <n v="1"/>
    <x v="1"/>
    <e v="#N/A"/>
    <x v="1"/>
    <e v="#N/A"/>
  </r>
  <r>
    <n v="5421801"/>
    <s v="EDUARDO BRILLIANDY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6-15T00:00:00"/>
    <d v="2025-02-03T00:00:00"/>
    <s v="Male"/>
    <s v="KFNO"/>
    <s v="eduardo.brilliandy@cimbniaga.co.id"/>
    <s v="D-5"/>
    <n v="3009254"/>
    <s v="DAVID SUTRISNO"/>
    <s v="Data Platform and Integration Head"/>
    <m/>
    <m/>
    <m/>
    <m/>
    <x v="1"/>
    <m/>
    <m/>
    <x v="0"/>
    <n v="0"/>
    <x v="1"/>
    <e v="#N/A"/>
    <x v="1"/>
    <e v="#N/A"/>
  </r>
  <r>
    <n v="5421800"/>
    <s v="NICO IMMANUEL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1-30T00:00:00"/>
    <d v="2025-02-03T00:00:00"/>
    <s v="Male"/>
    <s v="KFNO"/>
    <s v="nico.immanuel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799"/>
    <s v="MUHAMMAD DEVIN PRATIST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9-13T00:00:00"/>
    <d v="2025-02-03T00:00:00"/>
    <s v="Male"/>
    <s v="KFNO"/>
    <s v="muhammad.pratist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795"/>
    <s v="HARDI ANDRY KONGGUAS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8-14T00:00:00"/>
    <d v="2025-02-03T00:00:00"/>
    <s v="Male"/>
    <s v="KFNO"/>
    <s v="hardi.kongguas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775"/>
    <s v="HAKAM ROYHAN ADILUHUNG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7-10T00:00:00"/>
    <d v="2025-02-03T00:00:00"/>
    <s v="Male"/>
    <s v="KFNO"/>
    <s v="hakam.adiluhung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774"/>
    <s v="FARKH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7-02T00:00:00"/>
    <d v="2025-02-03T00:00:00"/>
    <s v="Male"/>
    <s v="KFNO"/>
    <s v="farkh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773"/>
    <s v="MUHAMMAD DHONI APRIYADI"/>
    <s v="MT"/>
    <x v="13"/>
    <s v="Talent Factory &amp; Learning Capability Development"/>
    <s v="Talent Factory Learning &amp; Performance - P"/>
    <s v="--"/>
    <s v="--"/>
    <s v="CIPTA IT Trainee - DevOps"/>
    <s v="CIPTA IT Trainee - DevOps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1761"/>
    <s v="LUCKY LAURENS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11-15T00:00:00"/>
    <d v="2025-02-03T00:00:00"/>
    <s v="Male"/>
    <s v="KFNO"/>
    <s v="lucky.laurens@cimbniaga.co.id"/>
    <s v="D-5"/>
    <n v="3038171"/>
    <s v="KRISANDRA PRIYAGAMA"/>
    <s v="Application Development Head - Squad Retail Sales &amp; Employee Experience"/>
    <m/>
    <m/>
    <m/>
    <m/>
    <x v="1"/>
    <m/>
    <m/>
    <x v="0"/>
    <n v="0.25"/>
    <x v="1"/>
    <e v="#N/A"/>
    <x v="1"/>
    <e v="#N/A"/>
  </r>
  <r>
    <n v="5421759"/>
    <s v="ROMMY KUSUMAJAY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10-30T00:00:00"/>
    <d v="2025-02-03T00:00:00"/>
    <s v="Male"/>
    <s v="KFNO"/>
    <s v="rommy.kusumajay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758"/>
    <s v="VINCENT LAURENSIUS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1756"/>
    <s v="IMAN NUROHM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5-09T00:00:00"/>
    <d v="2025-02-03T00:00:00"/>
    <s v="Male"/>
    <s v="KFNO"/>
    <s v="iman.nurohm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755"/>
    <s v="SEBASTI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1999-07-24T00:00:00"/>
    <d v="2025-02-03T00:00:00"/>
    <s v="Male"/>
    <s v="KFNO"/>
    <s v="fnu.sebasti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754"/>
    <s v="ROBBY LYSANDER AURELI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0-04-10T00:00:00"/>
    <d v="2025-02-03T00:00:00"/>
    <s v="Male"/>
    <s v="KFNO"/>
    <s v="robby.aurelio@cimbniaga.co.id"/>
    <s v="D-5"/>
    <n v="3015033"/>
    <s v="STEPHANIE OLIVIANA HALIM"/>
    <s v="AI Governance Analyst - AI CoE Strategy, Project Delivery &amp; Governance"/>
    <m/>
    <m/>
    <m/>
    <m/>
    <x v="1"/>
    <m/>
    <m/>
    <x v="0"/>
    <n v="0.35"/>
    <x v="1"/>
    <e v="#N/A"/>
    <x v="1"/>
    <e v="#N/A"/>
  </r>
  <r>
    <n v="5421753"/>
    <s v="AFLAH HANIF AMARLYAD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4-02-27T00:00:00"/>
    <d v="2025-02-03T00:00:00"/>
    <s v="Male"/>
    <s v="KFNO"/>
    <s v="aflah.amarlyadi@cimbniaga.co.id"/>
    <s v="D-5"/>
    <n v="3038171"/>
    <s v="KRISANDRA PRIYAGAMA"/>
    <s v="Application Development Head - Squad Retail Sales &amp; Employee Experience"/>
    <m/>
    <m/>
    <m/>
    <m/>
    <x v="1"/>
    <m/>
    <m/>
    <x v="0"/>
    <n v="0.95"/>
    <x v="1"/>
    <e v="#N/A"/>
    <x v="1"/>
    <e v="#N/A"/>
  </r>
  <r>
    <n v="5421752"/>
    <s v="ASHILLA FRYDA RISAUTAM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3-07T00:00:00"/>
    <d v="2025-02-03T00:00:00"/>
    <s v="Female"/>
    <s v="KFNO"/>
    <s v="ashilla.risautami@cimbniaga.co.id"/>
    <s v="D-5"/>
    <n v="5403999"/>
    <s v="REZA KASYAUQI SABHARA"/>
    <s v="AI Development Lead - AI Engineer Squad 1"/>
    <m/>
    <m/>
    <m/>
    <m/>
    <x v="1"/>
    <m/>
    <m/>
    <x v="2"/>
    <e v="#N/A"/>
    <x v="1"/>
    <e v="#N/A"/>
    <x v="1"/>
    <e v="#N/A"/>
  </r>
  <r>
    <n v="5421751"/>
    <s v="MUHAMMAD ZIKRURRIDHO AFWAN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0-01-10T00:00:00"/>
    <d v="2025-02-03T00:00:00"/>
    <s v="Male"/>
    <s v="KFNO"/>
    <s v="muhammad.afwani@cimbniaga.co.id"/>
    <s v="D-5"/>
    <n v="3038171"/>
    <s v="KRISANDRA PRIYAGAMA"/>
    <s v="Application Development Head - Squad Retail Sales &amp; Employee Experience"/>
    <m/>
    <m/>
    <m/>
    <m/>
    <x v="1"/>
    <m/>
    <m/>
    <x v="0"/>
    <n v="0.1"/>
    <x v="1"/>
    <e v="#N/A"/>
    <x v="1"/>
    <e v="#N/A"/>
  </r>
  <r>
    <n v="5416331"/>
    <s v="MUHAMMAD DARY FAUZ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1999-03-18T00:00:00"/>
    <d v="2024-10-07T00:00:00"/>
    <s v="Male"/>
    <s v="KFNO"/>
    <s v="Muhammad.Fauzan2@cimbniaga.co.id"/>
    <s v="D-5"/>
    <n v="5403999"/>
    <s v="REZA KASYAUQI SABHARA"/>
    <s v="AI Development Lead - AI Engineer Squad 1"/>
    <m/>
    <m/>
    <m/>
    <m/>
    <x v="1"/>
    <m/>
    <m/>
    <x v="0"/>
    <n v="0.2"/>
    <x v="1"/>
    <e v="#N/A"/>
    <x v="1"/>
    <e v="#N/A"/>
  </r>
  <r>
    <n v="5416292"/>
    <s v="INDRA NIKO SAPUTR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30T00:00:00"/>
    <d v="2024-10-07T00:00:00"/>
    <s v="Male"/>
    <s v="KFNO"/>
    <s v="Indra.Saputr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16257"/>
    <s v="GREGORIUS FAREL PRASAST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2-23T00:00:00"/>
    <d v="2024-10-07T00:00:00"/>
    <s v="Male"/>
    <s v="KFNO"/>
    <s v="Gregorius.Prasast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16253"/>
    <s v="FAUZAN AKMAL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7-15T00:00:00"/>
    <d v="2024-10-07T00:00:00"/>
    <s v="Male"/>
    <s v="KFNO"/>
    <s v="Fauzan.Akmal@cimbniaga.co.id"/>
    <s v="D-5"/>
    <n v="3033301"/>
    <s v="I MADE BOGA SUJIWA"/>
    <s v="Application Development Head - Squad Wholesale Sales"/>
    <m/>
    <m/>
    <m/>
    <m/>
    <x v="1"/>
    <m/>
    <m/>
    <x v="0"/>
    <n v="0"/>
    <x v="1"/>
    <e v="#N/A"/>
    <x v="1"/>
    <e v="#N/A"/>
  </r>
  <r>
    <n v="5416244"/>
    <s v="FARREL ANDHIKA RIZKY PUTR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6-21T00:00:00"/>
    <d v="2024-10-07T00:00:00"/>
    <s v="Male"/>
    <s v="KFNO"/>
    <s v="Farrel.Putra@cimbniaga.co.id"/>
    <s v="D-5"/>
    <n v="5316836"/>
    <s v="Abdul Gaffur A Dama"/>
    <s v="Infrastructure Asset Management and Automation Head"/>
    <m/>
    <m/>
    <m/>
    <m/>
    <x v="0"/>
    <m/>
    <m/>
    <x v="0"/>
    <n v="0"/>
    <x v="1"/>
    <e v="#N/A"/>
    <x v="1"/>
    <e v="#N/A"/>
  </r>
  <r>
    <n v="5416240"/>
    <s v="MOCHAMMAD ADHI BUCHOR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10-09T00:00:00"/>
    <d v="2024-10-07T00:00:00"/>
    <s v="Male"/>
    <s v="KFNO"/>
    <s v="Mochammad.Buchori@cimbniaga.co.id"/>
    <s v="D-5"/>
    <n v="3028565"/>
    <s v="EDWIN HANDOJO"/>
    <s v="Application Development Head - Digital Corporate Channel"/>
    <m/>
    <m/>
    <m/>
    <m/>
    <x v="1"/>
    <m/>
    <m/>
    <x v="1"/>
    <n v="1"/>
    <x v="1"/>
    <e v="#N/A"/>
    <x v="1"/>
    <e v="#N/A"/>
  </r>
  <r>
    <n v="5416237"/>
    <s v="ANIN AMMBYA SOULAN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2-09T00:00:00"/>
    <d v="2024-10-07T00:00:00"/>
    <s v="Male"/>
    <s v="KFNO"/>
    <s v="Anin.Soulani@cimbniaga.co.id"/>
    <s v="D-5"/>
    <n v="3005229"/>
    <s v="AGUNG SULISTYAWAN"/>
    <s v="Application Development Head - Process Automation &amp; Regulatory Compliance - Temp"/>
    <m/>
    <m/>
    <m/>
    <m/>
    <x v="1"/>
    <m/>
    <m/>
    <x v="0"/>
    <n v="0"/>
    <x v="1"/>
    <e v="#N/A"/>
    <x v="1"/>
    <e v="#N/A"/>
  </r>
  <r>
    <n v="5416236"/>
    <s v="DIMAS TRI MUSTAQIM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31T00:00:00"/>
    <d v="2024-10-07T00:00:00"/>
    <s v="Male"/>
    <s v="KFNO"/>
    <s v="Dimas.Mustakim@cimbniaga.co.id"/>
    <s v="D-5"/>
    <n v="3027153"/>
    <s v="RAHMAT FAJAR SATYA BASKARA"/>
    <s v="Application Development Lead - Digital Customer Enablement"/>
    <m/>
    <m/>
    <m/>
    <m/>
    <x v="1"/>
    <m/>
    <m/>
    <x v="0"/>
    <n v="0"/>
    <x v="1"/>
    <e v="#N/A"/>
    <x v="1"/>
    <e v="#N/A"/>
  </r>
  <r>
    <n v="5416235"/>
    <s v="ADHITYA PRAYOGA PERMAN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0-08-26T00:00:00"/>
    <d v="2024-10-07T00:00:00"/>
    <s v="Male"/>
    <s v="KFNO"/>
    <s v="Adhitya.Permana@cimbniaga.co.id"/>
    <s v="D-5"/>
    <n v="3005229"/>
    <s v="AGUNG SULISTYAWAN"/>
    <s v="Application Development Head - Process Automation &amp; Regulatory Compliance - Temp"/>
    <m/>
    <m/>
    <m/>
    <m/>
    <x v="1"/>
    <m/>
    <m/>
    <x v="0"/>
    <n v="0"/>
    <x v="1"/>
    <e v="#N/A"/>
    <x v="1"/>
    <e v="#N/A"/>
  </r>
  <r>
    <n v="5416233"/>
    <s v="BONIFASIUS ARIESTO ADRIAN FINANTY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6-05T00:00:00"/>
    <d v="2024-10-07T00:00:00"/>
    <s v="Male"/>
    <s v="KFNO"/>
    <s v="Bonifasius.Finantyo@cimbniaga.co.id"/>
    <s v="D-5"/>
    <n v="5403999"/>
    <s v="REZA KASYAUQI SABHARA"/>
    <s v="AI Development Lead - AI Engineer Squad 1"/>
    <m/>
    <m/>
    <m/>
    <m/>
    <x v="1"/>
    <m/>
    <m/>
    <x v="0"/>
    <n v="0"/>
    <x v="1"/>
    <e v="#N/A"/>
    <x v="1"/>
    <e v="#N/A"/>
  </r>
  <r>
    <n v="5416230"/>
    <s v="CHRISTOPHER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0-01-19T00:00:00"/>
    <d v="2024-10-07T00:00:00"/>
    <s v="Male"/>
    <s v="KFNO"/>
    <s v="Christopher.Christopher@cimbniaga.co.id"/>
    <s v="D-5"/>
    <n v="5403999"/>
    <s v="REZA KASYAUQI SABHARA"/>
    <s v="AI Development Lead - AI Engineer Squad 1"/>
    <m/>
    <m/>
    <m/>
    <m/>
    <x v="1"/>
    <m/>
    <m/>
    <x v="0"/>
    <n v="0.05"/>
    <x v="1"/>
    <e v="#N/A"/>
    <x v="1"/>
    <e v="#N/A"/>
  </r>
  <r>
    <n v="5416224"/>
    <s v="ERIKO FERDIAN WINARK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2-15T00:00:00"/>
    <d v="2024-10-07T00:00:00"/>
    <s v="Male"/>
    <s v="KFNO"/>
    <s v="Eriko.Winarko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416219"/>
    <s v="IRNANDA RIZKA FADHILLAH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0-07T00:00:00"/>
    <d v="2024-10-07T00:00:00"/>
    <s v="Male"/>
    <s v="KFNO"/>
    <s v="Irnanda.Fadhillah@cimbniaga.co.id"/>
    <s v="D-5"/>
    <n v="5403999"/>
    <s v="REZA KASYAUQI SABHARA"/>
    <s v="AI Development Lead - AI Engineer Squad 1"/>
    <m/>
    <m/>
    <m/>
    <m/>
    <x v="1"/>
    <m/>
    <m/>
    <x v="0"/>
    <n v="0"/>
    <x v="1"/>
    <e v="#N/A"/>
    <x v="1"/>
    <e v="#N/A"/>
  </r>
  <r>
    <n v="5416194"/>
    <s v="MUHAMMAD RIZAL PURNOMO PUTRA PERDAN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1999-12-07T00:00:00"/>
    <d v="2024-10-07T00:00:00"/>
    <s v="Male"/>
    <s v="KFNO"/>
    <s v="Muhammad.Perdan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16192"/>
    <s v="ZIDAN KHARISMA ADIDARMA"/>
    <s v="MT"/>
    <x v="13"/>
    <s v="Talent Factory &amp; Learning Capability Development"/>
    <s v="Talent Factory Learning &amp; Performance - P"/>
    <s v="--"/>
    <s v="--"/>
    <s v="CIPTA IT Trainee - DevOps"/>
    <s v="CIPTA IT Trainee - DevOps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6185"/>
    <s v="HENDRI HERYANT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0-07-18T00:00:00"/>
    <d v="2024-10-07T00:00:00"/>
    <s v="Male"/>
    <s v="KFNO"/>
    <s v="Hendri.Heryanto@cimbniaga.co.id"/>
    <s v="D-5"/>
    <n v="3028565"/>
    <s v="EDWIN HANDOJO"/>
    <s v="Application Development Head - Digital Corporate Channel"/>
    <m/>
    <m/>
    <m/>
    <m/>
    <x v="1"/>
    <m/>
    <m/>
    <x v="1"/>
    <n v="1"/>
    <x v="1"/>
    <e v="#N/A"/>
    <x v="1"/>
    <e v="#N/A"/>
  </r>
  <r>
    <n v="5416183"/>
    <s v="WILDAN FATAHILLAH AKBAR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05T00:00:00"/>
    <d v="2024-10-07T00:00:00"/>
    <s v="Male"/>
    <s v="KFNO"/>
    <s v="Wildan.Akbar@cimbniaga.co.id"/>
    <s v="D-5"/>
    <n v="3015807"/>
    <s v="INDRAWAN"/>
    <s v="Application Development Head - Digital Service Engagement"/>
    <m/>
    <m/>
    <m/>
    <m/>
    <x v="1"/>
    <m/>
    <m/>
    <x v="0"/>
    <n v="0"/>
    <x v="1"/>
    <e v="#N/A"/>
    <x v="1"/>
    <e v="#N/A"/>
  </r>
  <r>
    <n v="5421818"/>
    <s v="JOHANSEN SAGAL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6-05T00:00:00"/>
    <d v="2025-02-03T00:00:00"/>
    <s v="Male"/>
    <s v="KFNO"/>
    <s v="johansen.sagal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1820"/>
    <s v="BENI GARCI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2460"/>
    <s v="FACHMI DIMAS ARDHAN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7-20T00:00:00"/>
    <d v="2025-02-17T00:00:00"/>
    <s v="Male"/>
    <s v="KFNO"/>
    <s v="fachmi.ardhan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61"/>
    <s v="ALFIN INDRAW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6-23T00:00:00"/>
    <d v="2025-02-17T00:00:00"/>
    <s v="Male"/>
    <s v="KFNO"/>
    <s v="alfin.indrawa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62"/>
    <s v="TIO RAMADH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01T00:00:00"/>
    <d v="2025-02-17T00:00:00"/>
    <s v="Male"/>
    <s v="KFNO"/>
    <s v="tio.ramadha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63"/>
    <s v="RASHID ADANI MAULANA JATR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5-08T00:00:00"/>
    <d v="2025-02-17T00:00:00"/>
    <s v="Male"/>
    <s v="KFNO"/>
    <s v="rashid.jatri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64"/>
    <s v="DHAU EMBUN AZZAHR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1-10T00:00:00"/>
    <d v="2025-02-17T00:00:00"/>
    <s v="Female"/>
    <s v="KFNO"/>
    <s v="dhau.azzahra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422466"/>
    <s v="ARDI YULIANTORO 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7-07T00:00:00"/>
    <d v="2025-02-17T00:00:00"/>
    <s v="Male"/>
    <s v="KFNO"/>
    <s v="ardi.yuliantoro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422469"/>
    <s v="MONICA SUCIANTO"/>
    <s v="MT"/>
    <x v="13"/>
    <s v="Talent Factory &amp; Learning Capability Development"/>
    <s v="Talent Factory Learning &amp; Performance - P"/>
    <s v="--"/>
    <s v="--"/>
    <s v="CIPTA IT Trainee - DevOps"/>
    <s v="CIPTA IT Trainee - DevOps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2470"/>
    <s v="ILHAM PRATAMA 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9-21T00:00:00"/>
    <d v="2025-02-17T00:00:00"/>
    <s v="Male"/>
    <s v="KFNO"/>
    <s v="ilham.pratama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422495"/>
    <s v="YUSUF QISTHI ABDUL JABBAR"/>
    <s v="MT"/>
    <x v="13"/>
    <s v="Talent Factory &amp; Learning Capability Development"/>
    <s v="Talent Factory Learning &amp; Performance - P"/>
    <s v="--"/>
    <s v="--"/>
    <s v="CIPTA IT Trainee - DevOps"/>
    <s v="CIPTA IT Trainee - DevOps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2622"/>
    <s v="MUHAMMAD RIZQAN FADHIL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9-19T00:00:00"/>
    <d v="2025-02-17T00:00:00"/>
    <s v="Male"/>
    <s v="KFNO"/>
    <s v="Muhammad.Fadhil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632"/>
    <s v="JONATHAN OWEN KAWIND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8-31T00:00:00"/>
    <d v="2025-02-17T00:00:00"/>
    <s v="Male"/>
    <s v="KFNO"/>
    <s v="jonathan.kawind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2642"/>
    <s v="KEVIN MATTHEW ADY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28T00:00:00"/>
    <d v="2025-02-17T00:00:00"/>
    <s v="Male"/>
    <s v="KFNO"/>
    <s v="Kevin.Adyan@cimbniaga.co.id"/>
    <s v="D-5"/>
    <n v="3028565"/>
    <s v="EDWIN HANDOJO"/>
    <s v="Application Development Head - Digital Corporate Channel"/>
    <m/>
    <m/>
    <m/>
    <m/>
    <x v="1"/>
    <m/>
    <m/>
    <x v="1"/>
    <n v="1"/>
    <x v="1"/>
    <e v="#N/A"/>
    <x v="1"/>
    <e v="#N/A"/>
  </r>
  <r>
    <n v="5422643"/>
    <s v="AFRIZAL SEBASTI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4-16T00:00:00"/>
    <d v="2025-02-17T00:00:00"/>
    <s v="Male"/>
    <s v="KFNO"/>
    <s v="Afrizal.Sebastia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644"/>
    <s v="MATTHEW RYAN NORMAN MONINGK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1-12T00:00:00"/>
    <d v="2025-02-17T00:00:00"/>
    <s v="Male"/>
    <s v="KFNO"/>
    <s v="Matthew.Moningk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3317"/>
    <s v="DAFFA DARIS MAHENDRA ANSOR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9-14T00:00:00"/>
    <d v="2025-03-10T00:00:00"/>
    <s v="Male"/>
    <s v="KFNO"/>
    <s v="daffa.ansori@cimbniaga.co.id"/>
    <s v="D-5"/>
    <n v="3033301"/>
    <s v="I MADE BOGA SUJIWA"/>
    <s v="Application Development Head - Squad Wholesale Sales"/>
    <m/>
    <m/>
    <m/>
    <m/>
    <x v="1"/>
    <m/>
    <m/>
    <x v="0"/>
    <n v="0"/>
    <x v="1"/>
    <e v="#N/A"/>
    <x v="1"/>
    <e v="#N/A"/>
  </r>
  <r>
    <n v="5423319"/>
    <s v="NIKOLAUS EVAN DEWANT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10-29T00:00:00"/>
    <d v="2025-03-10T00:00:00"/>
    <s v="Male"/>
    <s v="KFNO"/>
    <s v="nikolaus.dewanto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423322"/>
    <s v="PRADANA FIQIH PRIAMBOD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1999-07-03T00:00:00"/>
    <d v="2025-03-10T00:00:00"/>
    <s v="Male"/>
    <s v="KFNO"/>
    <s v="pradana.priambodo@cimbniaga.co.id"/>
    <s v="D-5"/>
    <n v="3033301"/>
    <s v="I MADE BOGA SUJIWA"/>
    <s v="Application Development Head - Squad Wholesale Sales"/>
    <m/>
    <m/>
    <m/>
    <m/>
    <x v="1"/>
    <m/>
    <m/>
    <x v="0"/>
    <n v="0.1"/>
    <x v="1"/>
    <e v="#N/A"/>
    <x v="1"/>
    <e v="#N/A"/>
  </r>
  <r>
    <n v="5423323"/>
    <s v="GABRIELLE IMMANUEL OSVALDO KURNIAW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5-05T00:00:00"/>
    <d v="2025-03-10T00:00:00"/>
    <s v="Male"/>
    <s v="KFNO"/>
    <s v="gabrielle.kurniawa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3324"/>
    <s v="THORIQ AFIF HABIB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4-25T00:00:00"/>
    <d v="2025-03-10T00:00:00"/>
    <s v="Male"/>
    <s v="KFNO"/>
    <s v="thoriq.habibi@cimbniaga.co.id"/>
    <s v="D-5"/>
    <n v="3033301"/>
    <s v="I MADE BOGA SUJIWA"/>
    <s v="Application Development Head - Squad Wholesale Sales"/>
    <m/>
    <m/>
    <m/>
    <m/>
    <x v="1"/>
    <m/>
    <m/>
    <x v="0"/>
    <n v="0"/>
    <x v="1"/>
    <e v="#N/A"/>
    <x v="1"/>
    <e v="#N/A"/>
  </r>
  <r>
    <n v="5423326"/>
    <s v="IRVAN WIJAY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2-08T00:00:00"/>
    <d v="2025-03-10T00:00:00"/>
    <s v="Male"/>
    <s v="KFNO"/>
    <s v="irvan.wijay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3381"/>
    <s v="MUHAMMAD SYAUGI SHAHAB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8-26T00:00:00"/>
    <d v="2025-03-10T00:00:00"/>
    <s v="Male"/>
    <s v="KFNO"/>
    <s v="muhammad.shahab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3384"/>
    <s v="RAMADHAN AZKA DHAMAW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15T00:00:00"/>
    <d v="2025-03-10T00:00:00"/>
    <s v="Male"/>
    <s v="KFNO"/>
    <s v="ramadhan.dhamawan@cimbniaga.co.id"/>
    <s v="D-5"/>
    <n v="5409896"/>
    <s v="MUHAMAD ZAMRUDI AL HADIQ"/>
    <s v="Application Development Head - Digital Consumer Channel"/>
    <m/>
    <m/>
    <m/>
    <m/>
    <x v="1"/>
    <m/>
    <m/>
    <x v="2"/>
    <e v="#N/A"/>
    <x v="1"/>
    <e v="#N/A"/>
    <x v="1"/>
    <e v="#N/A"/>
  </r>
  <r>
    <n v="5423394"/>
    <s v="REYNALD SLAMAT PUTR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6-04T00:00:00"/>
    <d v="2025-03-10T00:00:00"/>
    <s v="Male"/>
    <s v="KFNO"/>
    <s v="reynald.putra@cimbniaga.co.id"/>
    <s v="D-5"/>
    <n v="5413003"/>
    <s v="ARCHIE ATRIE ISDININGRAT"/>
    <s v="Platform Engineering Solution Architect Lead"/>
    <m/>
    <m/>
    <m/>
    <m/>
    <x v="1"/>
    <m/>
    <m/>
    <x v="0"/>
    <n v="0"/>
    <x v="1"/>
    <e v="#N/A"/>
    <x v="1"/>
    <e v="#N/A"/>
  </r>
  <r>
    <n v="5423612"/>
    <s v="REZA MUHAMMAD RHAF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0-08-17T00:00:00"/>
    <d v="2025-03-10T00:00:00"/>
    <s v="Male"/>
    <s v="KFNO"/>
    <s v="reza.rhafi@cimbniaga.co.id"/>
    <s v="D-5"/>
    <n v="5413003"/>
    <s v="ARCHIE ATRIE ISDININGRAT"/>
    <s v="Platform Engineering Solution Architect Lead"/>
    <m/>
    <m/>
    <m/>
    <m/>
    <x v="1"/>
    <m/>
    <m/>
    <x v="0"/>
    <n v="0.25"/>
    <x v="1"/>
    <e v="#N/A"/>
    <x v="1"/>
    <e v="#N/A"/>
  </r>
  <r>
    <n v="5423613"/>
    <s v="ERI SATRIO NUSANTAR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5-19T00:00:00"/>
    <d v="2025-03-10T00:00:00"/>
    <s v="Male"/>
    <s v="KFNO"/>
    <s v="eri.nusantar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3624"/>
    <s v="JONATHAN AARON WIBAW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5-30T00:00:00"/>
    <d v="2025-03-10T00:00:00"/>
    <s v="Male"/>
    <s v="KFNO"/>
    <s v="jonathan.wibawa@cimbniaga.co.id"/>
    <s v="D-5"/>
    <n v="5409896"/>
    <s v="MUHAMAD ZAMRUDI AL HADIQ"/>
    <s v="Application Development Head - Digital Consumer Channel"/>
    <m/>
    <m/>
    <m/>
    <m/>
    <x v="1"/>
    <m/>
    <m/>
    <x v="2"/>
    <e v="#N/A"/>
    <x v="1"/>
    <e v="#N/A"/>
    <x v="1"/>
    <e v="#N/A"/>
  </r>
  <r>
    <n v="5423628"/>
    <s v="FIRMANSYAH DAVIN FALAHTAM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8-07T00:00:00"/>
    <d v="2025-03-10T00:00:00"/>
    <s v="Male"/>
    <s v="KFNO"/>
    <s v="firmansyah.falahtama@cimbniaga.co.id"/>
    <s v="D-5"/>
    <n v="5418526"/>
    <s v="MUAMER RIZA GANI"/>
    <s v="Project Office Sr Specialist - Infrastructure Technology - 1"/>
    <m/>
    <m/>
    <m/>
    <m/>
    <x v="1"/>
    <m/>
    <m/>
    <x v="0"/>
    <n v="0"/>
    <x v="1"/>
    <e v="#N/A"/>
    <x v="1"/>
    <e v="#N/A"/>
  </r>
  <r>
    <n v="5423629"/>
    <s v="MUHAMMAD IKHS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9-19T00:00:00"/>
    <d v="2025-03-10T00:00:00"/>
    <s v="Male"/>
    <s v="KFNO"/>
    <s v="muhammad.ikhsan@cimbniaga.co.id"/>
    <s v="D-5"/>
    <n v="3033301"/>
    <s v="I MADE BOGA SUJIWA"/>
    <s v="Application Development Head - Squad Wholesale Sales"/>
    <m/>
    <m/>
    <m/>
    <m/>
    <x v="1"/>
    <m/>
    <m/>
    <x v="0"/>
    <n v="0"/>
    <x v="1"/>
    <e v="#N/A"/>
    <x v="1"/>
    <e v="#N/A"/>
  </r>
  <r>
    <n v="5423630"/>
    <s v="AL HILALUDDI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4-01T00:00:00"/>
    <d v="2025-03-10T00:00:00"/>
    <s v="Male"/>
    <s v="KFNO"/>
    <s v="al.hilaluddin@cimbniaga.co.id"/>
    <s v="D-5"/>
    <n v="3038171"/>
    <s v="KRISANDRA PRIYAGAMA"/>
    <s v="Application Development Head - Squad Retail Sales &amp; Employee Experience"/>
    <m/>
    <m/>
    <m/>
    <m/>
    <x v="1"/>
    <m/>
    <m/>
    <x v="1"/>
    <n v="1"/>
    <x v="1"/>
    <e v="#N/A"/>
    <x v="1"/>
    <e v="#N/A"/>
  </r>
  <r>
    <n v="5423632"/>
    <s v="JULIZAR WIRANTO HARAHAP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1999-07-26T00:00:00"/>
    <d v="2025-03-10T00:00:00"/>
    <s v="Male"/>
    <s v="KFNO"/>
    <s v="julizar.harahap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3638"/>
    <s v="ZULQHI FAHRI MUD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2-01T00:00:00"/>
    <d v="2025-03-10T00:00:00"/>
    <s v="Male"/>
    <s v="KFNO"/>
    <s v="zulqhi.mud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423695"/>
    <s v="AZELLA GANIA MUTYAR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8-06T00:00:00"/>
    <d v="2025-03-10T00:00:00"/>
    <s v="Female"/>
    <s v="KFNO"/>
    <s v="azella.mutyara@cimbniaga.co.id"/>
    <s v="D-5"/>
    <n v="5409896"/>
    <s v="MUHAMAD ZAMRUDI AL HADIQ"/>
    <s v="Application Development Head - Digital Consumer Channel"/>
    <m/>
    <m/>
    <m/>
    <m/>
    <x v="1"/>
    <m/>
    <m/>
    <x v="0"/>
    <n v="0.5"/>
    <x v="1"/>
    <e v="#N/A"/>
    <x v="1"/>
    <e v="#N/A"/>
  </r>
  <r>
    <n v="5423708"/>
    <s v="MUHAMMAD ALFIAN SENDHY RAMADHINAT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10T00:00:00"/>
    <d v="2025-03-10T00:00:00"/>
    <s v="Male"/>
    <s v="KFNO"/>
    <s v="muhammad.ramadhinat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12"/>
    <s v="DAFFA RIZQ FADHILAH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3-18T00:00:00"/>
    <d v="2025-02-17T00:00:00"/>
    <s v="Male"/>
    <s v="KFNO"/>
    <s v="daffa.fadhilah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57"/>
    <s v="HAMDAN AZAN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12T00:00:00"/>
    <d v="2025-02-17T00:00:00"/>
    <s v="Male"/>
    <s v="KFNO"/>
    <s v="hamdan.azani@cimbniaga.co.id"/>
    <s v="D-5"/>
    <n v="5409896"/>
    <s v="MUHAMAD ZAMRUDI AL HADIQ"/>
    <s v="Application Development Head - Digital Consumer Channel"/>
    <m/>
    <m/>
    <m/>
    <m/>
    <x v="0"/>
    <m/>
    <m/>
    <x v="0"/>
    <n v="0"/>
    <x v="1"/>
    <e v="#N/A"/>
    <x v="1"/>
    <e v="#N/A"/>
  </r>
  <r>
    <n v="5422465"/>
    <s v="RIZKI KURNIAW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7-17T00:00:00"/>
    <d v="2025-02-17T00:00:00"/>
    <s v="Male"/>
    <s v="KFNO"/>
    <s v="rizki.kurniawan@cimbniaga.co.id"/>
    <s v="D-5"/>
    <n v="3028565"/>
    <s v="EDWIN HANDOJO"/>
    <s v="Application Development Head - Digital Corporate Channel"/>
    <m/>
    <m/>
    <m/>
    <m/>
    <x v="1"/>
    <m/>
    <m/>
    <x v="1"/>
    <n v="1"/>
    <x v="1"/>
    <e v="#N/A"/>
    <x v="1"/>
    <e v="#N/A"/>
  </r>
  <r>
    <n v="5600808"/>
    <s v="MUHAMMAD TOHIR RAFLY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8-22T00:00:00"/>
    <d v="2025-07-28T00:00:00"/>
    <s v="Male"/>
    <s v="KFNO"/>
    <s v="muhammad.rafly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809"/>
    <s v="M IHSAN AN-NASHIR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09T00:00:00"/>
    <d v="2025-07-28T00:00:00"/>
    <s v="Male"/>
    <s v="KFNO"/>
    <s v="m.an-nashir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810"/>
    <s v="GLORIOUS SATRIA DHAMANG AJ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3-21T00:00:00"/>
    <d v="2025-07-28T00:00:00"/>
    <s v="Male"/>
    <s v="KFNO"/>
    <s v="glorious.aji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811"/>
    <s v="ISYMAN NURFAUZAN RUSTAM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1999-10-11T00:00:00"/>
    <d v="2025-07-28T00:00:00"/>
    <s v="Male"/>
    <s v="KFNO"/>
    <s v="isyman.rustama@cimbniaga.co.id"/>
    <s v="D-5"/>
    <n v="3014395"/>
    <s v="LINDA ARLINI ISKANDAR"/>
    <s v="Talent Factory Learning &amp; Performance Head"/>
    <m/>
    <m/>
    <m/>
    <m/>
    <x v="1"/>
    <m/>
    <m/>
    <x v="1"/>
    <n v="1"/>
    <x v="1"/>
    <e v="#N/A"/>
    <x v="1"/>
    <e v="#N/A"/>
  </r>
  <r>
    <n v="5600812"/>
    <s v="JEREMYA TAMPUBOLO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4-02T00:00:00"/>
    <d v="2025-07-28T00:00:00"/>
    <s v="Male"/>
    <s v="KFNO"/>
    <s v="jeremya.tampubolon@cimbniaga.co.id"/>
    <s v="D-5"/>
    <n v="3014395"/>
    <s v="LINDA ARLINI ISKANDAR"/>
    <s v="Talent Factory Learning &amp; Performance Head"/>
    <m/>
    <m/>
    <m/>
    <m/>
    <x v="1"/>
    <m/>
    <m/>
    <x v="1"/>
    <n v="1"/>
    <x v="1"/>
    <e v="#N/A"/>
    <x v="1"/>
    <e v="#N/A"/>
  </r>
  <r>
    <n v="5600813"/>
    <s v="OLIVER SEBASTIAN MARPAUNG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10-22T00:00:00"/>
    <d v="2025-07-28T00:00:00"/>
    <s v="Male"/>
    <s v="KFNO"/>
    <s v="oliver.marpaung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816"/>
    <s v="ABDURRAHMAN HABIBIE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1999-03-16T00:00:00"/>
    <d v="2025-07-28T00:00:00"/>
    <s v="Male"/>
    <s v="KFNO"/>
    <s v="abdurrahman.habibie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817"/>
    <s v="MUHAMMAD NAUFAL FADHILAH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10-19T00:00:00"/>
    <d v="2025-07-28T00:00:00"/>
    <s v="Male"/>
    <s v="KFNO"/>
    <s v="muhammad.fadhilah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819"/>
    <s v="MOCHAMMAD DZAHWAN FADHLOLY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7-19T00:00:00"/>
    <d v="2025-07-28T00:00:00"/>
    <s v="Male"/>
    <s v="KFNO"/>
    <s v="mochammad.fadhloly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821"/>
    <s v="GILANG AMBANG RAMADH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0-01-15T00:00:00"/>
    <d v="2025-07-28T00:00:00"/>
    <s v="Male"/>
    <s v="KFNO"/>
    <s v="gilang.ramadhan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823"/>
    <s v="HERVI NUR RAHMANDIEN"/>
    <s v="MT"/>
    <x v="13"/>
    <s v="Talent Factory &amp; Learning Capability Development"/>
    <s v="Talent Factory Learning &amp; Performance - P"/>
    <s v="--"/>
    <s v="--"/>
    <s v="CIPTA IT Trainee - Developer"/>
    <s v="CIPTA IT Trainee - Developer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901"/>
    <s v="AUDREY CLARISS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06-19T00:00:00"/>
    <d v="2025-07-28T00:00:00"/>
    <s v="Female"/>
    <s v="KFNO"/>
    <s v="audrey.clarissa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910"/>
    <s v="FAHMI SABILA FIRDAUS"/>
    <s v="MT"/>
    <x v="13"/>
    <s v="Talent Factory &amp; Learning Capability Development"/>
    <s v="Talent Factory Learning &amp; Performance - P"/>
    <s v="--"/>
    <s v="--"/>
    <s v="CIPTA IT Trainee - Developer"/>
    <s v="CIPTA IT Trainee - Developer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919"/>
    <s v="BONIFASIUS TARIG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3-10-08T00:00:00"/>
    <d v="2025-07-28T00:00:00"/>
    <s v="Male"/>
    <s v="KFNO"/>
    <s v="bonifasius.tarigan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920"/>
    <s v="CHRISTIAN ALE PERDAN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2-28T00:00:00"/>
    <d v="2025-07-28T00:00:00"/>
    <s v="Male"/>
    <s v="KFNO"/>
    <s v="christian.perdana@cimbniaga.co.id"/>
    <s v="D-5"/>
    <n v="3014395"/>
    <s v="LINDA ARLINI ISKANDAR"/>
    <s v="Talent Factory Learning &amp; Performance Head"/>
    <m/>
    <m/>
    <m/>
    <m/>
    <x v="1"/>
    <m/>
    <m/>
    <x v="2"/>
    <e v="#N/A"/>
    <x v="1"/>
    <e v="#N/A"/>
    <x v="1"/>
    <e v="#N/A"/>
  </r>
  <r>
    <n v="5600921"/>
    <s v="APRODHITO ISMANE SHELZO ARAUJ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4-25T00:00:00"/>
    <d v="2025-07-28T00:00:00"/>
    <s v="Male"/>
    <s v="KFNO"/>
    <s v="aprodhito.araujo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922"/>
    <s v="AFNAN EDSA RAMADH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11-20T00:00:00"/>
    <d v="2025-07-28T00:00:00"/>
    <s v="Male"/>
    <s v="KFNO"/>
    <s v="afnan.ramadhan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925"/>
    <s v="FARREL JORD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10-17T00:00:00"/>
    <d v="2025-07-28T00:00:00"/>
    <s v="Male"/>
    <s v="KFNO"/>
    <s v="farrel.jordan@cimbniaga.co.id"/>
    <s v="D-5"/>
    <n v="3014395"/>
    <s v="LINDA ARLINI ISKANDAR"/>
    <s v="Talent Factory Learning &amp; Performance Head"/>
    <m/>
    <m/>
    <m/>
    <m/>
    <x v="1"/>
    <m/>
    <m/>
    <x v="0"/>
    <n v="0"/>
    <x v="1"/>
    <e v="#N/A"/>
    <x v="1"/>
    <e v="#N/A"/>
  </r>
  <r>
    <n v="5600927"/>
    <s v="RAHMAT ALRAFI TRIKAD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11-11T00:00:00"/>
    <d v="2025-07-28T00:00:00"/>
    <s v="Male"/>
    <s v="KFNO"/>
    <s v="rahmat.trikada@cimbniaga.co.id"/>
    <s v="D-5"/>
    <n v="3014395"/>
    <s v="LINDA ARLINI ISKANDAR"/>
    <s v="Talent Factory Learning &amp; Performance Head"/>
    <m/>
    <m/>
    <m/>
    <m/>
    <x v="1"/>
    <m/>
    <m/>
    <x v="1"/>
    <n v="1"/>
    <x v="1"/>
    <e v="#N/A"/>
    <x v="1"/>
    <e v="#N/A"/>
  </r>
  <r>
    <n v="5600931"/>
    <s v="MUHAMMAD HISYAM SYARIF"/>
    <s v="MT"/>
    <x v="13"/>
    <s v="Talent Factory &amp; Learning Capability Development"/>
    <s v="Talent Factory Learning &amp; Performance - P"/>
    <s v="--"/>
    <s v="--"/>
    <s v="CIPTA IT Trainee - Developer"/>
    <s v="CIPTA IT Trainee - Developer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151"/>
    <s v="AKHMAD SETIAW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7-16T00:00:00"/>
    <d v="2025-09-08T00:00:00"/>
    <s v="Male"/>
    <s v="KFNO"/>
    <s v="akhmad.setiawan@cimbniaga.co.id"/>
    <s v="D-5"/>
    <n v="3009254"/>
    <s v="DAVID SUTRISNO"/>
    <s v="Data Platform and Integration Head"/>
    <m/>
    <m/>
    <m/>
    <m/>
    <x v="1"/>
    <m/>
    <m/>
    <x v="0"/>
    <n v="0.25"/>
    <x v="1"/>
    <e v="#N/A"/>
    <x v="1"/>
    <e v="#N/A"/>
  </r>
  <r>
    <n v="5601152"/>
    <s v="FAYYADH HAFIZH"/>
    <s v="MT"/>
    <x v="13"/>
    <s v="Talent Factory &amp; Learning Capability Development"/>
    <s v="Talent Factory Learning &amp; Performance - P"/>
    <s v="--"/>
    <s v="--"/>
    <s v="CIPTA IT Trainee - Developer"/>
    <s v="CIPTA IT Trainee - Developer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155"/>
    <s v="HAMMAM ALFARISY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09-14T00:00:00"/>
    <d v="2025-09-08T00:00:00"/>
    <s v="Male"/>
    <s v="KFNO"/>
    <s v="hammam.alfarisy@cimbniaga.co.id"/>
    <s v="D-5"/>
    <n v="5352318"/>
    <s v="AKHMAD REIZA ARMANDO"/>
    <s v="Tech Lead - Squad Corporate Onboarding &amp; Fraud Management"/>
    <m/>
    <m/>
    <m/>
    <m/>
    <x v="1"/>
    <m/>
    <m/>
    <x v="0"/>
    <n v="0"/>
    <x v="1"/>
    <e v="#N/A"/>
    <x v="1"/>
    <e v="#N/A"/>
  </r>
  <r>
    <n v="5601156"/>
    <s v="AHMAD TAUFIQ NUR ROHM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02T00:00:00"/>
    <d v="2025-09-08T00:00:00"/>
    <s v="Male"/>
    <s v="KFNO"/>
    <s v="ahmad.rohman@cimbniaga.co.id"/>
    <s v="D-5"/>
    <n v="3019725"/>
    <s v="GUSTAV RAMAJAYA BRATA"/>
    <s v="Data Program Management Head"/>
    <m/>
    <m/>
    <m/>
    <m/>
    <x v="1"/>
    <m/>
    <m/>
    <x v="0"/>
    <n v="0"/>
    <x v="1"/>
    <e v="#N/A"/>
    <x v="1"/>
    <e v="#N/A"/>
  </r>
  <r>
    <n v="5601157"/>
    <s v="AZMI HASNA ZAHRAN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15T00:00:00"/>
    <d v="2025-09-08T00:00:00"/>
    <s v="Female"/>
    <s v="KFNO"/>
    <s v="azmi.zahrani@cimbniaga.co.id"/>
    <s v="D-5"/>
    <n v="5369245"/>
    <s v="GARPEPI HANIEF AOTEAROA"/>
    <s v="Developer - iOS - Squad Save &amp; Investment"/>
    <m/>
    <m/>
    <m/>
    <m/>
    <x v="1"/>
    <m/>
    <m/>
    <x v="0"/>
    <n v="0"/>
    <x v="1"/>
    <e v="#N/A"/>
    <x v="1"/>
    <e v="#N/A"/>
  </r>
  <r>
    <n v="5601158"/>
    <s v="SINGGIH TULUS MAKMUD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1-28T00:00:00"/>
    <d v="2025-09-08T00:00:00"/>
    <s v="Male"/>
    <s v="KFNO"/>
    <s v="singgih.makmud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59"/>
    <s v="JUZMA FAWWAZA ROSA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1-27T00:00:00"/>
    <d v="2025-09-08T00:00:00"/>
    <s v="Male"/>
    <s v="KFNO"/>
    <s v="juzma.rosadi@cimbniaga.co.id"/>
    <s v="D-5"/>
    <n v="3019725"/>
    <s v="GUSTAV RAMAJAYA BRATA"/>
    <s v="Data Program Management Head"/>
    <m/>
    <m/>
    <m/>
    <m/>
    <x v="1"/>
    <m/>
    <m/>
    <x v="0"/>
    <n v="0"/>
    <x v="1"/>
    <e v="#N/A"/>
    <x v="1"/>
    <e v="#N/A"/>
  </r>
  <r>
    <n v="5601160"/>
    <s v="KALOOSH FALITO VERRELL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2-05T00:00:00"/>
    <d v="2025-09-08T00:00:00"/>
    <s v="Male"/>
    <s v="KFNO"/>
    <s v="kaloosh.verrell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61"/>
    <s v="MUHAMMAD NABIEL ANDITYO PURNOM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04T00:00:00"/>
    <d v="2025-09-08T00:00:00"/>
    <s v="Male"/>
    <s v="KFNO"/>
    <s v="muhammad.purnomo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62"/>
    <s v="FELIX TJAHYA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2-12T00:00:00"/>
    <d v="2025-09-08T00:00:00"/>
    <s v="Male"/>
    <s v="KFNO"/>
    <s v="felix.tjahyadi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63"/>
    <s v="JOSEPH WILLIAM SANTOS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10-12T00:00:00"/>
    <d v="2025-09-08T00:00:00"/>
    <s v="Male"/>
    <s v="KFNO"/>
    <s v="joseph.santoso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64"/>
    <s v="CARWYN TJUATJ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5-12T00:00:00"/>
    <d v="2025-09-08T00:00:00"/>
    <s v="Male"/>
    <s v="KFNO"/>
    <s v="carwyn.tjuatj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65"/>
    <s v="AHMAD ALI MASYKUR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1-27T00:00:00"/>
    <d v="2025-09-08T00:00:00"/>
    <s v="Male"/>
    <s v="KFNO"/>
    <s v="ahmad.masykur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166"/>
    <s v="DANDI IRWANT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12-20T00:00:00"/>
    <d v="2025-09-08T00:00:00"/>
    <s v="Male"/>
    <s v="KFNO"/>
    <s v="dandi.irwanto@cimbniaga.co.id"/>
    <s v="D-5"/>
    <n v="3027153"/>
    <s v="RAHMAT FAJAR SATYA BASKARA"/>
    <s v="Application Development Lead - Digital Customer Enablement"/>
    <m/>
    <m/>
    <m/>
    <m/>
    <x v="1"/>
    <m/>
    <m/>
    <x v="1"/>
    <n v="1"/>
    <x v="1"/>
    <e v="#N/A"/>
    <x v="1"/>
    <e v="#N/A"/>
  </r>
  <r>
    <n v="5601167"/>
    <s v="IRFAN KAMAL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0-02T00:00:00"/>
    <d v="2025-09-08T00:00:00"/>
    <s v="Male"/>
    <s v="KFNO"/>
    <s v="irfan.kamal@cimbniaga.co.id"/>
    <s v="D-5"/>
    <n v="5403999"/>
    <s v="REZA KASYAUQI SABHARA"/>
    <s v="AI Development Lead - AI Engineer Squad 1"/>
    <m/>
    <m/>
    <m/>
    <m/>
    <x v="1"/>
    <m/>
    <m/>
    <x v="0"/>
    <n v="0"/>
    <x v="1"/>
    <e v="#N/A"/>
    <x v="1"/>
    <e v="#N/A"/>
  </r>
  <r>
    <n v="5601168"/>
    <s v="AINAYYA FIRDA ALHAYY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1999-04-07T00:00:00"/>
    <d v="2025-09-08T00:00:00"/>
    <s v="Female"/>
    <s v="KFNO"/>
    <s v="ainayya.alhayy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69"/>
    <s v="MARTIN OMPUSUNGGU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0-04T00:00:00"/>
    <d v="2025-09-08T00:00:00"/>
    <s v="Male"/>
    <s v="KFNO"/>
    <s v="martin.ompusunggu@cimbniaga.co.id"/>
    <s v="D-5"/>
    <n v="3009254"/>
    <s v="DAVID SUTRISNO"/>
    <s v="Data Platform and Integration Head"/>
    <m/>
    <m/>
    <m/>
    <m/>
    <x v="1"/>
    <m/>
    <m/>
    <x v="0"/>
    <n v="0"/>
    <x v="1"/>
    <e v="#N/A"/>
    <x v="1"/>
    <e v="#N/A"/>
  </r>
  <r>
    <n v="5601170"/>
    <s v="PATRIK RESTU KUSTRANGGON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07T00:00:00"/>
    <d v="2025-09-08T00:00:00"/>
    <s v="Male"/>
    <s v="KFNO"/>
    <s v="patrik.kustranggono@cimbniaga.co.id"/>
    <s v="D-5"/>
    <n v="5325042"/>
    <s v="NOFI SYAMSUL RUDI"/>
    <s v="Tech Lead - Squad Bills &amp; TopUp and Voucher"/>
    <m/>
    <m/>
    <m/>
    <m/>
    <x v="1"/>
    <m/>
    <m/>
    <x v="0"/>
    <n v="0"/>
    <x v="1"/>
    <e v="#N/A"/>
    <x v="1"/>
    <e v="#N/A"/>
  </r>
  <r>
    <n v="5601171"/>
    <s v="MOHAMMAD FANY FAIZUL AKBAR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5-21T00:00:00"/>
    <d v="2025-09-08T00:00:00"/>
    <s v="Male"/>
    <s v="KFNO"/>
    <s v="mohammad.akbar@cimbniaga.co.id"/>
    <s v="D-5"/>
    <n v="3040371"/>
    <s v="MOCHAMAD SETIADY"/>
    <s v="Application Development Lead - Wealth System - 2"/>
    <m/>
    <m/>
    <m/>
    <m/>
    <x v="1"/>
    <m/>
    <m/>
    <x v="0"/>
    <n v="0"/>
    <x v="1"/>
    <e v="#N/A"/>
    <x v="1"/>
    <e v="#N/A"/>
  </r>
  <r>
    <n v="5601173"/>
    <s v="MUHAMMAD ALIF FAHRIZAL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1999-10-18T00:00:00"/>
    <d v="2025-09-08T00:00:00"/>
    <s v="Male"/>
    <s v="KFNO"/>
    <s v="muhammad.fahrizal@cimbniaga.co.id"/>
    <s v="D-5"/>
    <n v="3040371"/>
    <s v="MOCHAMAD SETIADY"/>
    <s v="Application Development Lead - Wealth System - 2"/>
    <m/>
    <m/>
    <m/>
    <m/>
    <x v="1"/>
    <m/>
    <m/>
    <x v="0"/>
    <n v="0"/>
    <x v="1"/>
    <e v="#N/A"/>
    <x v="1"/>
    <e v="#N/A"/>
  </r>
  <r>
    <n v="5601174"/>
    <s v="NICHOLAS CHRISTIAN IRAW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2-27T00:00:00"/>
    <d v="2025-09-08T00:00:00"/>
    <s v="Male"/>
    <s v="KFNO"/>
    <s v="nicholas.irawa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75"/>
    <s v="ABDUL DAFFA FAKHRUDI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5-24T00:00:00"/>
    <d v="2025-09-08T00:00:00"/>
    <s v="Male"/>
    <s v="KFNO"/>
    <s v="abdul.fakhrudin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176"/>
    <s v="AHTOURI YUSUF BERLI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1999-06-09T00:00:00"/>
    <d v="2025-09-08T00:00:00"/>
    <s v="Male"/>
    <s v="KFNO"/>
    <s v="ahtouri.berlia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79"/>
    <s v="NICO HERLIM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5-14T00:00:00"/>
    <d v="2025-09-08T00:00:00"/>
    <s v="Male"/>
    <s v="KFNO"/>
    <s v="nico.herlim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80"/>
    <s v="ANNISA RISMA AQILAH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05-01T00:00:00"/>
    <d v="2025-09-08T00:00:00"/>
    <s v="Female"/>
    <s v="KFNO"/>
    <s v="annisa.aqilah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81"/>
    <s v="DEVWANTO DARIEL NUGROH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09-03T00:00:00"/>
    <d v="2025-09-08T00:00:00"/>
    <s v="Male"/>
    <s v="KFNO"/>
    <s v="devwanto.nugroho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183"/>
    <s v="VANIA PARAMITHA SOERJA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2-12T00:00:00"/>
    <d v="2025-09-08T00:00:00"/>
    <s v="Female"/>
    <s v="KFNO"/>
    <s v="vania.soerjadi@cimbniaga.co.id"/>
    <s v="D-5"/>
    <n v="3040371"/>
    <s v="MOCHAMAD SETIADY"/>
    <s v="Application Development Lead - Wealth System - 2"/>
    <m/>
    <m/>
    <m/>
    <m/>
    <x v="1"/>
    <m/>
    <m/>
    <x v="0"/>
    <n v="0"/>
    <x v="1"/>
    <e v="#N/A"/>
    <x v="1"/>
    <e v="#N/A"/>
  </r>
  <r>
    <n v="5601454"/>
    <s v="HAFID IKHSAN ARIFI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05-31T00:00:00"/>
    <d v="2025-10-20T00:00:00"/>
    <s v="Male"/>
    <s v="KFNO"/>
    <s v="hafid.arifi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455"/>
    <s v="FAJAR ALIF RIYAN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4-30T00:00:00"/>
    <d v="2025-10-20T00:00:00"/>
    <s v="Male"/>
    <s v="KFNO"/>
    <s v="fajar.riyandi@cimbniaga.co.id"/>
    <s v="D-5"/>
    <n v="3036423"/>
    <s v="DANIEL FANNY JUDIKA PISCES"/>
    <s v="Tech Lead - Squad Consumer Loyalty &amp; Merchant Experience"/>
    <m/>
    <m/>
    <m/>
    <m/>
    <x v="1"/>
    <m/>
    <m/>
    <x v="0"/>
    <n v="0"/>
    <x v="1"/>
    <e v="#N/A"/>
    <x v="1"/>
    <e v="#N/A"/>
  </r>
  <r>
    <n v="5601456"/>
    <s v="VARIAN AVILA FAL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4-26T00:00:00"/>
    <d v="2025-10-20T00:00:00"/>
    <s v="Male"/>
    <s v="KFNO"/>
    <s v="varian.faldi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57"/>
    <s v="APRILYANTO SETIYAWAN SIBURI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4-03T00:00:00"/>
    <d v="2025-10-20T00:00:00"/>
    <s v="Male"/>
    <s v="KFNO"/>
    <s v="aprilyanto.siburi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58"/>
    <s v="HERNAN SANDI LAKSON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7-26T00:00:00"/>
    <d v="2025-10-20T00:00:00"/>
    <s v="Male"/>
    <s v="KFNO"/>
    <s v="hernan.laksono@cimbniaga.co.id"/>
    <s v="D-5"/>
    <n v="3008769"/>
    <s v="WAYAN LINDU NIKO SURYADI"/>
    <s v="Application Development Head - Core Banking Products"/>
    <m/>
    <m/>
    <m/>
    <m/>
    <x v="1"/>
    <m/>
    <m/>
    <x v="0"/>
    <n v="0"/>
    <x v="1"/>
    <e v="#N/A"/>
    <x v="1"/>
    <e v="#N/A"/>
  </r>
  <r>
    <n v="5601459"/>
    <s v="ADHISTIANITA SAFIRA HUSN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08-23T00:00:00"/>
    <d v="2025-10-20T00:00:00"/>
    <s v="Female"/>
    <s v="KFNO"/>
    <s v="adhistianita.husna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601460"/>
    <s v="WILLY FRANS FAREL SIJABAT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0-13T00:00:00"/>
    <d v="2025-10-20T00:00:00"/>
    <s v="Male"/>
    <s v="KFNO"/>
    <s v="willy.sijabat@cimbniaga.co.id"/>
    <s v="D-5"/>
    <n v="3038171"/>
    <s v="KRISANDRA PRIYAGAMA"/>
    <s v="Application Development Head - Squad Retail Sales &amp; Employee Experience"/>
    <m/>
    <m/>
    <m/>
    <m/>
    <x v="0"/>
    <m/>
    <m/>
    <x v="0"/>
    <n v="0"/>
    <x v="1"/>
    <e v="#N/A"/>
    <x v="1"/>
    <e v="#N/A"/>
  </r>
  <r>
    <n v="5601461"/>
    <s v="AXELLIANO RAFAEL SITUMEANG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8-10T00:00:00"/>
    <d v="2025-10-20T00:00:00"/>
    <s v="Male"/>
    <s v="KFNO"/>
    <s v="axelliano.situmeang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473"/>
    <s v="BRYAN MATTHEW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0-03T00:00:00"/>
    <d v="2025-10-20T00:00:00"/>
    <s v="Male"/>
    <s v="KFNO"/>
    <s v="bryan.matthew@cimbniaga.co.id"/>
    <s v="D-5"/>
    <n v="3027153"/>
    <s v="RAHMAT FAJAR SATYA BASKARA"/>
    <s v="Application Development Lead - Digital Customer Enablement"/>
    <m/>
    <m/>
    <m/>
    <m/>
    <x v="1"/>
    <m/>
    <m/>
    <x v="0"/>
    <n v="0"/>
    <x v="1"/>
    <e v="#N/A"/>
    <x v="1"/>
    <e v="#N/A"/>
  </r>
  <r>
    <n v="5601475"/>
    <s v="ELSI PUSPITASAR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0-18T00:00:00"/>
    <d v="2025-10-20T00:00:00"/>
    <s v="Female"/>
    <s v="KFNO"/>
    <s v="elsi.puspitasari@cimbniaga.co.id"/>
    <s v="D-5"/>
    <n v="3027153"/>
    <s v="RAHMAT FAJAR SATYA BASKARA"/>
    <s v="Application Development Lead - Digital Customer Enablement"/>
    <m/>
    <m/>
    <m/>
    <m/>
    <x v="1"/>
    <m/>
    <m/>
    <x v="0"/>
    <n v="0"/>
    <x v="1"/>
    <e v="#N/A"/>
    <x v="1"/>
    <e v="#N/A"/>
  </r>
  <r>
    <n v="5601476"/>
    <s v="LUKY ANA ADI PRATAM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12-21T00:00:00"/>
    <d v="2025-10-20T00:00:00"/>
    <s v="Male"/>
    <s v="KFNO"/>
    <s v="luky.pratam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77"/>
    <s v="YUSUF SETIAW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08-23T00:00:00"/>
    <d v="2025-10-20T00:00:00"/>
    <s v="Male"/>
    <s v="KFNO"/>
    <s v="yusuf.setiaw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78"/>
    <s v="NUANSA SYAFRIE RAHARDI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4-08T00:00:00"/>
    <d v="2025-10-20T00:00:00"/>
    <s v="Male"/>
    <s v="KFNO"/>
    <s v="nuansa.rahardian@cimbniaga.co.id"/>
    <s v="D-5"/>
    <n v="3027153"/>
    <s v="RAHMAT FAJAR SATYA BASKARA"/>
    <s v="Application Development Lead - Digital Customer Enablement"/>
    <m/>
    <m/>
    <m/>
    <m/>
    <x v="1"/>
    <m/>
    <m/>
    <x v="0"/>
    <n v="0"/>
    <x v="1"/>
    <e v="#N/A"/>
    <x v="1"/>
    <e v="#N/A"/>
  </r>
  <r>
    <n v="5601479"/>
    <s v="JASON WILLIAM CONRAD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0-19T00:00:00"/>
    <d v="2025-10-20T00:00:00"/>
    <s v="Male"/>
    <s v="KFNO"/>
    <s v="jason.conrad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601489"/>
    <s v="FREDERICO AKI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1-28T00:00:00"/>
    <d v="2025-10-20T00:00:00"/>
    <s v="Male"/>
    <s v="KFNO"/>
    <s v="frederico.akir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90"/>
    <s v="IVAN RABBANI CEZELIAN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8-07T00:00:00"/>
    <d v="2025-10-20T00:00:00"/>
    <s v="Male"/>
    <s v="KFNO"/>
    <s v="ivan.cezeliano@cimbniaga.co.id"/>
    <s v="D-5"/>
    <n v="5414079"/>
    <s v="NAUFAL ZIYAD LUTHFIANSYAH"/>
    <s v="Technical Lead - Squad Open Banking Gateway"/>
    <m/>
    <m/>
    <m/>
    <m/>
    <x v="1"/>
    <m/>
    <m/>
    <x v="0"/>
    <n v="0.35"/>
    <x v="1"/>
    <e v="#N/A"/>
    <x v="1"/>
    <e v="#N/A"/>
  </r>
  <r>
    <n v="5601491"/>
    <s v="NADINI ANNISA BYANT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26T00:00:00"/>
    <d v="2025-10-20T00:00:00"/>
    <s v="Female"/>
    <s v="KFNO"/>
    <s v="nadini.byant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92"/>
    <s v="MUHAMMAD REZA FIRMANSYAH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1999-06-03T00:00:00"/>
    <d v="2025-10-20T00:00:00"/>
    <s v="Male"/>
    <s v="KFNO"/>
    <s v="muhammad.firmansyah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93"/>
    <s v="PUTI DHIYA SALSABILA RAHM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9-26T00:00:00"/>
    <d v="2025-10-20T00:00:00"/>
    <s v="Female"/>
    <s v="KFNO"/>
    <s v="puti.rahm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94"/>
    <s v="MUHAMMAD ALVERO JOHANSYAH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4-02T00:00:00"/>
    <d v="2025-10-20T00:00:00"/>
    <s v="Male"/>
    <s v="KFNO"/>
    <s v="muhammad.johansyah@cimbniaga.co.id"/>
    <s v="D-5"/>
    <n v="5403999"/>
    <s v="REZA KASYAUQI SABHARA"/>
    <s v="AI Development Lead - AI Engineer Squad 1"/>
    <m/>
    <m/>
    <m/>
    <m/>
    <x v="1"/>
    <m/>
    <m/>
    <x v="0"/>
    <n v="0"/>
    <x v="1"/>
    <e v="#N/A"/>
    <x v="1"/>
    <e v="#N/A"/>
  </r>
  <r>
    <n v="5601495"/>
    <s v="VOLEM ALVARO AZI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14T00:00:00"/>
    <d v="2025-10-20T00:00:00"/>
    <s v="Male"/>
    <s v="KFNO"/>
    <s v="volem.azir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496"/>
    <s v="MARVIN NOAH HERMAW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22T00:00:00"/>
    <d v="2025-10-20T00:00:00"/>
    <s v="Male"/>
    <s v="KFNO"/>
    <s v="marvin.hermawan@cimbniaga.co.id"/>
    <s v="D-5"/>
    <n v="3038171"/>
    <s v="KRISANDRA PRIYAGAMA"/>
    <s v="Application Development Head - Squad Retail Sales &amp; Employee Experience"/>
    <m/>
    <m/>
    <m/>
    <m/>
    <x v="1"/>
    <m/>
    <m/>
    <x v="2"/>
    <e v="#N/A"/>
    <x v="1"/>
    <e v="#N/A"/>
    <x v="1"/>
    <e v="#N/A"/>
  </r>
  <r>
    <n v="5601497"/>
    <s v="KATHLEEN DANIELLA WIJAY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8-22T00:00:00"/>
    <d v="2025-10-20T00:00:00"/>
    <s v="Female"/>
    <s v="KFNO"/>
    <s v="kathleen.wijaya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498"/>
    <s v="FADJAR SOENGKON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03-07T00:00:00"/>
    <d v="2025-10-20T00:00:00"/>
    <s v="Male"/>
    <s v="KFNO"/>
    <s v="fadjar.soengkono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500"/>
    <s v="ELANG UNO NUGRAH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8-06T00:00:00"/>
    <d v="2025-10-20T00:00:00"/>
    <s v="Male"/>
    <s v="KFNO"/>
    <s v="elang.nugraha@cimbniaga.co.id"/>
    <s v="D-5"/>
    <n v="3028565"/>
    <s v="EDWIN HANDOJO"/>
    <s v="Application Development Head - Digital Corporate Channel"/>
    <m/>
    <m/>
    <m/>
    <m/>
    <x v="1"/>
    <m/>
    <m/>
    <x v="0"/>
    <n v="0.35"/>
    <x v="1"/>
    <e v="#N/A"/>
    <x v="1"/>
    <e v="#N/A"/>
  </r>
  <r>
    <n v="5601506"/>
    <s v="HADISURY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22T00:00:00"/>
    <d v="2025-10-20T00:00:00"/>
    <s v="Male"/>
    <s v="KFNO"/>
    <s v="hadisurya.hadisury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1507"/>
    <s v="AFEEF RADITHYA RASHID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1-24T00:00:00"/>
    <d v="2025-10-20T00:00:00"/>
    <s v="Male"/>
    <s v="KFNO"/>
    <s v="afeef.rashid@cimbniaga.co.id"/>
    <s v="D-5"/>
    <n v="5403999"/>
    <s v="REZA KASYAUQI SABHARA"/>
    <s v="AI Development Lead - AI Engineer Squad 1"/>
    <m/>
    <m/>
    <m/>
    <m/>
    <x v="1"/>
    <m/>
    <m/>
    <x v="2"/>
    <e v="#N/A"/>
    <x v="1"/>
    <e v="#N/A"/>
    <x v="1"/>
    <e v="#N/A"/>
  </r>
  <r>
    <n v="5601508"/>
    <s v="JERRY ARIANT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5-19T00:00:00"/>
    <d v="2025-10-20T00:00:00"/>
    <s v="Male"/>
    <s v="KFNO"/>
    <s v="jerry.arianto@cimbniaga.co.id"/>
    <s v="D-5"/>
    <n v="5403999"/>
    <s v="REZA KASYAUQI SABHARA"/>
    <s v="AI Development Lead - AI Engineer Squad 1"/>
    <m/>
    <m/>
    <m/>
    <m/>
    <x v="1"/>
    <m/>
    <m/>
    <x v="2"/>
    <e v="#N/A"/>
    <x v="1"/>
    <e v="#N/A"/>
    <x v="1"/>
    <e v="#N/A"/>
  </r>
  <r>
    <n v="5601515"/>
    <s v="MUH FACHRUL HIDAYAT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07-31T00:00:00"/>
    <d v="2025-10-20T00:00:00"/>
    <s v="Male"/>
    <s v="KFNO"/>
    <s v="muh.hidayat@cimbniaga.co.id"/>
    <s v="D-5"/>
    <n v="3027153"/>
    <s v="RAHMAT FAJAR SATYA BASKARA"/>
    <s v="Application Development Lead - Digital Customer Enablement"/>
    <m/>
    <m/>
    <m/>
    <m/>
    <x v="1"/>
    <m/>
    <m/>
    <x v="0"/>
    <n v="0"/>
    <x v="1"/>
    <e v="#N/A"/>
    <x v="1"/>
    <e v="#N/A"/>
  </r>
  <r>
    <n v="5601744"/>
    <s v="KEVIN GUNAW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2-08T00:00:00"/>
    <d v="2025-11-24T00:00:00"/>
    <s v="Male"/>
    <s v="KFNO"/>
    <s v="kevin.gunawan@cimbniaga.co.id"/>
    <s v="D-5"/>
    <n v="3036423"/>
    <s v="DANIEL FANNY JUDIKA PISCES"/>
    <s v="Tech Lead - Squad Consumer Loyalty &amp; Merchant Experience"/>
    <m/>
    <m/>
    <m/>
    <m/>
    <x v="1"/>
    <m/>
    <m/>
    <x v="0"/>
    <n v="0"/>
    <x v="1"/>
    <e v="#N/A"/>
    <x v="1"/>
    <e v="#N/A"/>
  </r>
  <r>
    <n v="5601745"/>
    <s v="FAWWAZ ANUGRAH WIRADHIKA DHARMASATY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6-15T00:00:00"/>
    <d v="2025-11-24T00:00:00"/>
    <s v="Male"/>
    <s v="KFNO"/>
    <s v="fawwaz.dharmasatya@cimbniaga.co.id"/>
    <s v="D-5"/>
    <n v="5409896"/>
    <s v="MUHAMAD ZAMRUDI AL HADIQ"/>
    <s v="Application Development Head - Digital Consumer Channel"/>
    <m/>
    <m/>
    <m/>
    <m/>
    <x v="1"/>
    <m/>
    <m/>
    <x v="2"/>
    <e v="#N/A"/>
    <x v="1"/>
    <e v="#N/A"/>
    <x v="1"/>
    <e v="#N/A"/>
  </r>
  <r>
    <n v="5601746"/>
    <s v="AKMAL NATHA ABHIRAM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1-01T00:00:00"/>
    <d v="2025-11-24T00:00:00"/>
    <s v="Male"/>
    <s v="KFNO"/>
    <s v="akmal.abhirama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601747"/>
    <s v="ZULFIQRI AKBAR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0-11T00:00:00"/>
    <d v="2025-11-24T00:00:00"/>
    <s v="Male"/>
    <s v="KFNO"/>
    <s v="zulfiqri.akbar@cimbniaga.co.id"/>
    <s v="D-5"/>
    <n v="3027153"/>
    <s v="RAHMAT FAJAR SATYA BASKARA"/>
    <s v="Application Development Lead - Digital Customer Enablement"/>
    <m/>
    <m/>
    <m/>
    <m/>
    <x v="1"/>
    <m/>
    <m/>
    <x v="0"/>
    <n v="0"/>
    <x v="1"/>
    <e v="#N/A"/>
    <x v="1"/>
    <e v="#N/A"/>
  </r>
  <r>
    <n v="5601748"/>
    <s v="PATRICK YOSAFAT BEHAR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0-22T00:00:00"/>
    <d v="2025-11-24T00:00:00"/>
    <s v="Male"/>
    <s v="KFNO"/>
    <s v="patrick.behardi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601750"/>
    <s v="ABIANSYAH ADZANI GYMNASTIAR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12-10T00:00:00"/>
    <d v="2025-11-24T00:00:00"/>
    <s v="Male"/>
    <s v="KFNO"/>
    <s v="abiansyah.gymnastiar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751"/>
    <s v="NICO KANGD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1-07T00:00:00"/>
    <d v="2025-11-24T00:00:00"/>
    <s v="Male"/>
    <s v="KFNO"/>
    <s v="nico.kangdra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752"/>
    <s v="ZULFIA DWI AL SYALW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2-04T00:00:00"/>
    <d v="2025-11-24T00:00:00"/>
    <s v="Female"/>
    <s v="KFNO"/>
    <s v="zulfia.syalw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753"/>
    <s v="ANANG NUGRAHA JIU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2-18T00:00:00"/>
    <d v="2025-11-24T00:00:00"/>
    <s v="Male"/>
    <s v="KFNO"/>
    <s v="anang.jiun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754"/>
    <s v="MUHAMMAD RAIHAN AULI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4-02T00:00:00"/>
    <d v="2025-11-24T00:00:00"/>
    <s v="Male"/>
    <s v="KFNO"/>
    <s v="muhammad.aulia@cimbniaga.co.id"/>
    <s v="D-5"/>
    <n v="5414079"/>
    <s v="NAUFAL ZIYAD LUTHFIANSYAH"/>
    <s v="Technical Lead - Squad Open Banking Gateway"/>
    <m/>
    <m/>
    <m/>
    <m/>
    <x v="1"/>
    <m/>
    <m/>
    <x v="0"/>
    <n v="0.15"/>
    <x v="1"/>
    <e v="#N/A"/>
    <x v="1"/>
    <e v="#N/A"/>
  </r>
  <r>
    <n v="5601755"/>
    <s v="MUHAMMAD DICKY ARIA NUGRAH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1-02T00:00:00"/>
    <d v="2025-11-24T00:00:00"/>
    <s v="Male"/>
    <s v="KFNO"/>
    <s v="muhammad.nugraha4@cimbniaga.co.id"/>
    <s v="D-5"/>
    <n v="3028565"/>
    <s v="EDWIN HANDOJO"/>
    <s v="Application Development Head - Digital Corporate Channel"/>
    <m/>
    <m/>
    <m/>
    <m/>
    <x v="1"/>
    <m/>
    <m/>
    <x v="1"/>
    <n v="1"/>
    <x v="1"/>
    <e v="#N/A"/>
    <x v="1"/>
    <e v="#N/A"/>
  </r>
  <r>
    <n v="5601756"/>
    <s v="ABDUL RAHMAN NURUDDI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12T00:00:00"/>
    <d v="2025-11-24T00:00:00"/>
    <s v="Male"/>
    <s v="KFNO"/>
    <s v="abdul.nuruddi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757"/>
    <s v="GIAN SANDROV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7-28T00:00:00"/>
    <d v="2025-11-24T00:00:00"/>
    <s v="Male"/>
    <s v="KFNO"/>
    <s v="gian.sandrova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758"/>
    <s v="PRAMADITYA FAJRI MIGFAR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2-19T00:00:00"/>
    <d v="2025-11-24T00:00:00"/>
    <s v="Male"/>
    <s v="KFNO"/>
    <s v="pramaditya.migfar@cimbniaga.co.id"/>
    <s v="D-5"/>
    <n v="3037817"/>
    <s v="HERYONO"/>
    <s v="Application Development Head - Wholesale &amp; Payment Products"/>
    <m/>
    <m/>
    <m/>
    <m/>
    <x v="1"/>
    <m/>
    <m/>
    <x v="0"/>
    <n v="0"/>
    <x v="1"/>
    <e v="#N/A"/>
    <x v="1"/>
    <e v="#N/A"/>
  </r>
  <r>
    <n v="5601759"/>
    <s v="DANIEL CHANDRA WINAT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0-21T00:00:00"/>
    <d v="2025-11-24T00:00:00"/>
    <s v="Male"/>
    <s v="KFNO"/>
    <s v="daniel.winata@cimbniaga.co.id"/>
    <s v="D-5"/>
    <n v="3028565"/>
    <s v="EDWIN HANDOJO"/>
    <s v="Application Development Head - Digital Corporate Channel"/>
    <m/>
    <m/>
    <m/>
    <m/>
    <x v="1"/>
    <m/>
    <m/>
    <x v="1"/>
    <n v="1"/>
    <x v="1"/>
    <e v="#N/A"/>
    <x v="1"/>
    <e v="#N/A"/>
  </r>
  <r>
    <n v="5601760"/>
    <s v="ACHMAD DAFFA RABBAN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6-04T00:00:00"/>
    <d v="2025-11-24T00:00:00"/>
    <s v="Male"/>
    <s v="KFNO"/>
    <s v="achmad.rabbani@cimbniaga.co.id"/>
    <s v="D-5"/>
    <n v="3036423"/>
    <s v="DANIEL FANNY JUDIKA PISCES"/>
    <s v="Tech Lead - Squad Consumer Loyalty &amp; Merchant Experience"/>
    <m/>
    <m/>
    <m/>
    <m/>
    <x v="1"/>
    <m/>
    <m/>
    <x v="0"/>
    <n v="0"/>
    <x v="1"/>
    <e v="#N/A"/>
    <x v="1"/>
    <e v="#N/A"/>
  </r>
  <r>
    <n v="5601761"/>
    <s v="MUHAMMAD KHARISMA AZHAR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03-15T00:00:00"/>
    <d v="2025-11-24T00:00:00"/>
    <s v="Male"/>
    <s v="KFNO"/>
    <s v="muhammad.azhari@cimbniaga.co.id"/>
    <s v="D-5"/>
    <n v="3040394"/>
    <s v="ADFIZAR ZULHI SIREGAR"/>
    <s v="AI Development Lead - AI Engineer Squad 2"/>
    <m/>
    <m/>
    <m/>
    <m/>
    <x v="1"/>
    <m/>
    <m/>
    <x v="0"/>
    <n v="0"/>
    <x v="1"/>
    <e v="#N/A"/>
    <x v="1"/>
    <e v="#N/A"/>
  </r>
  <r>
    <n v="5601762"/>
    <s v="OBERT CHARMANY WAHARIKA ANANDA"/>
    <s v="MT"/>
    <x v="13"/>
    <s v="Talent Factory &amp; Learning Capability Development"/>
    <s v="Talent Factory Learning &amp; Performance - P"/>
    <s v="--"/>
    <s v="--"/>
    <s v="CIPTA IT Trainee - Developer"/>
    <s v="CIPTA IT Trainee - Developer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763"/>
    <s v="WILLIAM AMADEUS MULI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0-17T00:00:00"/>
    <d v="2025-11-24T00:00:00"/>
    <s v="Male"/>
    <s v="KFNO"/>
    <s v="william.mulia@cimbniaga.co.id"/>
    <s v="D-5"/>
    <n v="3038171"/>
    <s v="KRISANDRA PRIYAGAMA"/>
    <s v="Application Development Head - Squad Retail Sales &amp; Employee Experience"/>
    <m/>
    <m/>
    <m/>
    <m/>
    <x v="1"/>
    <m/>
    <m/>
    <x v="2"/>
    <e v="#N/A"/>
    <x v="1"/>
    <e v="#N/A"/>
    <x v="1"/>
    <e v="#N/A"/>
  </r>
  <r>
    <n v="5601765"/>
    <s v="MUHAMMAD HARIS SITOMPUL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0-17T00:00:00"/>
    <d v="2025-11-24T00:00:00"/>
    <s v="Male"/>
    <s v="KFNO"/>
    <s v="muhammad.sitompul@cimbniaga.co.id 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601766"/>
    <s v="DAFFA DWI HAYKAL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5-08T00:00:00"/>
    <d v="2025-11-24T00:00:00"/>
    <s v="Male"/>
    <s v="KFNO"/>
    <s v="daffa.haykal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767"/>
    <s v="KEZIA NATALI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2-18T00:00:00"/>
    <d v="2025-11-24T00:00:00"/>
    <s v="Female"/>
    <s v="KFNO"/>
    <s v="kezia.natalia@cimbniaga.co.id"/>
    <s v="D-5"/>
    <n v="3040394"/>
    <s v="ADFIZAR ZULHI SIREGAR"/>
    <s v="AI Development Lead - AI Engineer Squad 2"/>
    <m/>
    <m/>
    <m/>
    <m/>
    <x v="1"/>
    <m/>
    <m/>
    <x v="0"/>
    <n v="0"/>
    <x v="1"/>
    <e v="#N/A"/>
    <x v="1"/>
    <e v="#N/A"/>
  </r>
  <r>
    <n v="5601768"/>
    <s v="MIKHAEL MORRIS HAPATARAN SIALLAG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2-12T00:00:00"/>
    <d v="2025-11-24T00:00:00"/>
    <s v="Male"/>
    <s v="KFNO"/>
    <s v="mikhael.siallaga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1771"/>
    <s v="AURELIA CHAND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0-02T00:00:00"/>
    <d v="2025-11-24T00:00:00"/>
    <s v="Female"/>
    <s v="KFNO"/>
    <s v="aurelia.chandra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772"/>
    <s v="LOUIS ARTHUR WIDY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9-23T00:00:00"/>
    <d v="2025-11-24T00:00:00"/>
    <s v="Male"/>
    <s v="KFNO"/>
    <s v="louis.widya@cimbniaga.co.id"/>
    <s v="D-5"/>
    <n v="3040394"/>
    <s v="ADFIZAR ZULHI SIREGAR"/>
    <s v="AI Development Lead - AI Engineer Squad 2"/>
    <m/>
    <m/>
    <m/>
    <m/>
    <x v="1"/>
    <m/>
    <m/>
    <x v="0"/>
    <n v="0"/>
    <x v="1"/>
    <e v="#N/A"/>
    <x v="1"/>
    <e v="#N/A"/>
  </r>
  <r>
    <n v="5601775"/>
    <s v="RAYHAN HANIF MAULANA PRADAN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2-14T00:00:00"/>
    <d v="2025-11-24T00:00:00"/>
    <s v="Male"/>
    <s v="KFNO"/>
    <s v="rayhan.pradana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1776"/>
    <s v="MUHAMMAD FARHAN SUKMAN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6-27T00:00:00"/>
    <d v="2025-11-24T00:00:00"/>
    <s v="Male"/>
    <s v="KFNO"/>
    <s v="muhammad.sukmana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2032"/>
    <s v="JONATHAN ANDREANUS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7-29T00:00:00"/>
    <d v="2026-02-23T00:00:00"/>
    <s v="Male"/>
    <s v="KFNO"/>
    <s v="jonathan.andreanus@cimbniaga.co.id"/>
    <s v="D-5"/>
    <n v="5368255"/>
    <s v="MEILIETA ANGGRIANI PORRIE"/>
    <s v="Digital Operations Improvement Senior Specialist - Team 2"/>
    <m/>
    <m/>
    <m/>
    <m/>
    <x v="1"/>
    <m/>
    <m/>
    <x v="0"/>
    <n v="0"/>
    <x v="1"/>
    <e v="#N/A"/>
    <x v="1"/>
    <e v="#N/A"/>
  </r>
  <r>
    <n v="5602033"/>
    <s v="ADRIAN ISMU ARIFIANT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26T00:00:00"/>
    <d v="2026-02-23T00:00:00"/>
    <s v="Male"/>
    <s v="KFNO"/>
    <s v="adrian.arifianto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34"/>
    <s v="MUHAMMAD SYAFI ISLAM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2-19T00:00:00"/>
    <d v="2026-02-23T00:00:00"/>
    <s v="Male"/>
    <s v="KFNO"/>
    <s v="muhammad.islam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35"/>
    <s v="IMMANUEL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29T00:00:00"/>
    <d v="2026-02-23T00:00:00"/>
    <s v="Male"/>
    <s v="KFNO"/>
    <s v="immanuel.immanuel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44"/>
    <s v="TALITHA AURORA NADENGGAN SIREGAR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5-10T00:00:00"/>
    <d v="2026-02-23T00:00:00"/>
    <s v="Female"/>
    <s v="KFNO"/>
    <s v="talitha.siregar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45"/>
    <s v="SAMUEL ANDREY AJI PRASETY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1-17T00:00:00"/>
    <d v="2026-02-23T00:00:00"/>
    <s v="Male"/>
    <s v="KFNO"/>
    <s v="samuel.prasety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47"/>
    <s v="RICHARD WIJAYA HARIANT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4-04T00:00:00"/>
    <d v="2026-02-23T00:00:00"/>
    <s v="Male"/>
    <s v="KFNO"/>
    <s v="richard.harianto@cimbniaga.co.id"/>
    <s v="D-5"/>
    <n v="3030635"/>
    <s v="RONGION BANDASO PAKENDEK"/>
    <s v="Data Governance and Quality Head"/>
    <m/>
    <m/>
    <m/>
    <m/>
    <x v="1"/>
    <m/>
    <m/>
    <x v="0"/>
    <n v="0.1"/>
    <x v="1"/>
    <e v="#N/A"/>
    <x v="1"/>
    <e v="#N/A"/>
  </r>
  <r>
    <n v="5602058"/>
    <s v="TIARA SABRIN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7-19T00:00:00"/>
    <d v="2026-02-23T00:00:00"/>
    <s v="Female"/>
    <s v="KFNO"/>
    <s v="tiara.sabrina@cimbniaga.co.id"/>
    <s v="D-5"/>
    <n v="5403999"/>
    <s v="REZA KASYAUQI SABHARA"/>
    <s v="AI Development Lead - AI Engineer Squad 1"/>
    <m/>
    <m/>
    <m/>
    <m/>
    <x v="1"/>
    <m/>
    <m/>
    <x v="0"/>
    <n v="0"/>
    <x v="1"/>
    <e v="#N/A"/>
    <x v="1"/>
    <e v="#N/A"/>
  </r>
  <r>
    <n v="5602059"/>
    <s v="NATHANAEL DIHY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2-24T00:00:00"/>
    <d v="2026-02-23T00:00:00"/>
    <s v="Male"/>
    <s v="KFNO"/>
    <s v="nathanael.dihyan@cimbniaga.co.id"/>
    <s v="D-5"/>
    <n v="3038523"/>
    <s v="DIKI ARISANDY"/>
    <s v="Cloud Platform Engineering Lead - CPE 1"/>
    <m/>
    <m/>
    <m/>
    <m/>
    <x v="1"/>
    <m/>
    <m/>
    <x v="0"/>
    <n v="0"/>
    <x v="1"/>
    <e v="#N/A"/>
    <x v="1"/>
    <e v="#N/A"/>
  </r>
  <r>
    <n v="5602061"/>
    <s v="ESTOMIHI PANGARIBU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1-10T00:00:00"/>
    <d v="2026-02-23T00:00:00"/>
    <s v="Male"/>
    <s v="KFNO"/>
    <s v="estomihi.pangaribuan@cimbniaga.co.id"/>
    <s v="D-5"/>
    <n v="5368255"/>
    <s v="MEILIETA ANGGRIANI PORRIE"/>
    <s v="Digital Operations Improvement Senior Specialist - Team 2"/>
    <m/>
    <m/>
    <m/>
    <m/>
    <x v="1"/>
    <m/>
    <m/>
    <x v="0"/>
    <n v="0"/>
    <x v="1"/>
    <e v="#N/A"/>
    <x v="1"/>
    <e v="#N/A"/>
  </r>
  <r>
    <n v="5602062"/>
    <s v="JENNIFER"/>
    <s v="MT"/>
    <x v="13"/>
    <s v="Talent Factory &amp; Learning Capability Development"/>
    <s v="Talent Factory Learning &amp; Performance - P"/>
    <s v="--"/>
    <s v="--"/>
    <s v="CIPTA IT Trainee - Developer"/>
    <s v="CIPTA IT Trainee - Developer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2063"/>
    <s v="SUGINI INJAN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9-17T00:00:00"/>
    <d v="2026-02-23T00:00:00"/>
    <s v="Female"/>
    <s v="KFNO"/>
    <s v="sugini.injani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2064"/>
    <s v="NAUFAL ARKAN LUTFIANSYAH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05-16T00:00:00"/>
    <d v="2026-02-23T00:00:00"/>
    <s v="Male"/>
    <s v="KFNO"/>
    <s v="naufal.lutfiansyah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65"/>
    <s v="REYNALDHI TRYANA GRAH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30T00:00:00"/>
    <d v="2026-02-23T00:00:00"/>
    <s v="Male"/>
    <s v="KFNO"/>
    <s v="reynaldhi.grah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66"/>
    <s v="KALYANA PUTRI AL KANZ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6-30T00:00:00"/>
    <d v="2026-02-23T00:00:00"/>
    <s v="Female"/>
    <s v="KFNO"/>
    <s v="kalyana.kanz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67"/>
    <s v="NATASYA ASHIL ZHAFIRAH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7-04T00:00:00"/>
    <d v="2026-02-23T00:00:00"/>
    <s v="Female"/>
    <s v="KFNO"/>
    <s v="natasya.zhafirah@cimbniaga.co.id"/>
    <s v="D-5"/>
    <n v="3027328"/>
    <s v="MORITA DHAMAYANTI"/>
    <s v="Audit Advisory Head - Technology Project"/>
    <m/>
    <m/>
    <m/>
    <m/>
    <x v="1"/>
    <m/>
    <m/>
    <x v="0"/>
    <n v="0"/>
    <x v="1"/>
    <e v="#N/A"/>
    <x v="1"/>
    <e v="#N/A"/>
  </r>
  <r>
    <n v="5602068"/>
    <s v="ONGGO JULIUS SIDDHART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7-20T00:00:00"/>
    <d v="2026-02-23T00:00:00"/>
    <s v="Male"/>
    <s v="KFNO"/>
    <s v="onggo.siddharta@cimbniaga.co.id"/>
    <s v="D-5"/>
    <n v="5392534"/>
    <s v="ROBBY ROHMANTRI"/>
    <s v="Tech Lead - Squad OCTO Pay, API &amp; PX"/>
    <m/>
    <m/>
    <m/>
    <m/>
    <x v="1"/>
    <m/>
    <m/>
    <x v="0"/>
    <n v="0"/>
    <x v="1"/>
    <e v="#N/A"/>
    <x v="1"/>
    <e v="#N/A"/>
  </r>
  <r>
    <n v="5602069"/>
    <s v="KEVIN NATANAEL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2-14T00:00:00"/>
    <d v="2026-02-23T00:00:00"/>
    <s v="Male"/>
    <s v="KFNO"/>
    <s v="kevin.natanael@cimbniaga.co.id"/>
    <s v="D-5"/>
    <n v="5410894"/>
    <s v="ADI SIAGIAN"/>
    <s v="Tech Lead - Squad Save &amp; Investment"/>
    <m/>
    <m/>
    <m/>
    <m/>
    <x v="1"/>
    <m/>
    <m/>
    <x v="0"/>
    <n v="0"/>
    <x v="1"/>
    <e v="#N/A"/>
    <x v="1"/>
    <e v="#N/A"/>
  </r>
  <r>
    <n v="5602070"/>
    <s v="IFFAT DZIK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4-30T00:00:00"/>
    <d v="2026-02-23T00:00:00"/>
    <s v="Male"/>
    <s v="KFNO"/>
    <s v="iffat.dzikra@cimbniaga.co.id"/>
    <s v="D-5"/>
    <n v="3027328"/>
    <s v="MORITA DHAMAYANTI"/>
    <s v="Audit Advisory Head - Technology Project"/>
    <m/>
    <m/>
    <m/>
    <m/>
    <x v="1"/>
    <m/>
    <m/>
    <x v="0"/>
    <n v="0"/>
    <x v="1"/>
    <e v="#N/A"/>
    <x v="1"/>
    <e v="#N/A"/>
  </r>
  <r>
    <n v="5602071"/>
    <s v="NAUFAL HILMI MAJID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8-17T00:00:00"/>
    <d v="2026-02-23T00:00:00"/>
    <s v="Male"/>
    <s v="KFNO"/>
    <s v="naufal.majid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72"/>
    <s v="FIRHAN ALI SOF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03T00:00:00"/>
    <d v="2026-02-23T00:00:00"/>
    <s v="Male"/>
    <s v="KFNO"/>
    <s v="firhan.sofi@cimbniaga.co.id"/>
    <s v="D-5"/>
    <n v="3027328"/>
    <s v="MORITA DHAMAYANTI"/>
    <s v="Audit Advisory Head - Technology Project"/>
    <m/>
    <m/>
    <m/>
    <m/>
    <x v="1"/>
    <m/>
    <m/>
    <x v="0"/>
    <n v="0"/>
    <x v="1"/>
    <e v="#N/A"/>
    <x v="1"/>
    <e v="#N/A"/>
  </r>
  <r>
    <n v="5602073"/>
    <s v="ALEXANDER WEYNARD SAMSIC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12T00:00:00"/>
    <d v="2026-02-23T00:00:00"/>
    <s v="Male"/>
    <s v="KFNO"/>
    <s v="alexander.samsico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74"/>
    <s v="JUAN ALEXANOV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11-27T00:00:00"/>
    <d v="2026-02-23T00:00:00"/>
    <s v="Male"/>
    <s v="KFNO"/>
    <s v="juan.alexanov@cimbniaga.co.id"/>
    <s v="D-5"/>
    <n v="5368255"/>
    <s v="MEILIETA ANGGRIANI PORRIE"/>
    <s v="Digital Operations Improvement Senior Specialist - Team 2"/>
    <m/>
    <m/>
    <m/>
    <m/>
    <x v="1"/>
    <m/>
    <m/>
    <x v="0"/>
    <n v="0"/>
    <x v="1"/>
    <e v="#N/A"/>
    <x v="1"/>
    <e v="#N/A"/>
  </r>
  <r>
    <n v="5602075"/>
    <s v="BRYAN ORLAND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3-17T00:00:00"/>
    <d v="2026-02-23T00:00:00"/>
    <s v="Male"/>
    <s v="KFNO"/>
    <s v="bryan.orlando@cimbniaga.co.id"/>
    <s v="D-5"/>
    <n v="3027328"/>
    <s v="MORITA DHAMAYANTI"/>
    <s v="Audit Advisory Head - Technology Project"/>
    <m/>
    <m/>
    <m/>
    <m/>
    <x v="1"/>
    <m/>
    <m/>
    <x v="0"/>
    <n v="0"/>
    <x v="1"/>
    <e v="#N/A"/>
    <x v="1"/>
    <e v="#N/A"/>
  </r>
  <r>
    <n v="5602076"/>
    <s v="MUHAMMAD FAUZAN AZHIIM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5-18T00:00:00"/>
    <d v="2026-02-23T00:00:00"/>
    <s v="Male"/>
    <s v="KFNO"/>
    <s v="muhammad.azhiim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78"/>
    <s v="HAFIZD KURNIAW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1999-08-31T00:00:00"/>
    <d v="2026-02-23T00:00:00"/>
    <s v="Male"/>
    <s v="KFNO"/>
    <s v="hafizd.kurniaw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79"/>
    <s v="AAN NUR WAHI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09-03T00:00:00"/>
    <d v="2026-02-23T00:00:00"/>
    <s v="Male"/>
    <s v="KFNO"/>
    <s v="aan.wahidi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80"/>
    <s v="CHRISTIAN ADI ANANT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5-28T00:00:00"/>
    <d v="2026-02-23T00:00:00"/>
    <s v="Male"/>
    <s v="KFNO"/>
    <s v="christian.anant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081"/>
    <s v="TIMOTIUS JONATH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1-21T00:00:00"/>
    <d v="2026-02-23T00:00:00"/>
    <s v="Male"/>
    <s v="KFNO"/>
    <s v="timotius.jonathan@cimbniaga.co.id"/>
    <s v="D-5"/>
    <n v="5352318"/>
    <s v="AKHMAD REIZA ARMANDO"/>
    <s v="Tech Lead - Squad Corporate Onboarding &amp; Fraud Management"/>
    <m/>
    <m/>
    <m/>
    <m/>
    <x v="1"/>
    <m/>
    <m/>
    <x v="0"/>
    <n v="0"/>
    <x v="1"/>
    <e v="#N/A"/>
    <x v="1"/>
    <e v="#N/A"/>
  </r>
  <r>
    <n v="5602085"/>
    <s v="RIANCO MARCELLINO ANDREAS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3-13T00:00:00"/>
    <d v="2026-02-23T00:00:00"/>
    <s v="Male"/>
    <s v="KFNO"/>
    <s v="rianco.andreas@cimbniaga.co.id"/>
    <s v="D-5"/>
    <n v="3030635"/>
    <s v="RONGION BANDASO PAKENDEK"/>
    <s v="Data Governance and Quality Head"/>
    <m/>
    <m/>
    <m/>
    <m/>
    <x v="1"/>
    <m/>
    <m/>
    <x v="0"/>
    <n v="0"/>
    <x v="1"/>
    <e v="#N/A"/>
    <x v="1"/>
    <e v="#N/A"/>
  </r>
  <r>
    <n v="5602101"/>
    <s v="GHINA DESRIZKYMALIA ZAHIRAH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2-20T00:00:00"/>
    <d v="2026-03-02T00:00:00"/>
    <s v="Female"/>
    <s v="KFNO"/>
    <s v="ghina.zahirah@cimbniaga.co.id"/>
    <s v="D-5"/>
    <n v="5378267"/>
    <s v="RIMHOT PARULIAN SITORUS"/>
    <s v="Cyber Defense COE Head"/>
    <m/>
    <m/>
    <m/>
    <m/>
    <x v="1"/>
    <m/>
    <m/>
    <x v="0"/>
    <n v="0"/>
    <x v="1"/>
    <e v="#N/A"/>
    <x v="1"/>
    <e v="#N/A"/>
  </r>
  <r>
    <n v="5602103"/>
    <s v="ZINEDINE ZETHR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9-17T00:00:00"/>
    <d v="2026-03-02T00:00:00"/>
    <s v="Male"/>
    <s v="KFNO"/>
    <s v="zinedine.zethro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104"/>
    <s v="PUTRI SYAFIRA ALODIA RIVAL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0-06T00:00:00"/>
    <d v="2026-03-02T00:00:00"/>
    <s v="Female"/>
    <s v="KFNO"/>
    <s v="putri.rivaldi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105"/>
    <s v="NATASYA AMELIA SUKMAWAT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11-29T00:00:00"/>
    <d v="2026-03-02T00:00:00"/>
    <s v="Female"/>
    <s v="KFNO"/>
    <s v="natasya.sukmawati@cimbniaga.co.id"/>
    <s v="D-5"/>
    <n v="5601009"/>
    <s v="BILLY PUTRA TAUFIK"/>
    <s v="Security Operations Head"/>
    <m/>
    <m/>
    <m/>
    <m/>
    <x v="1"/>
    <m/>
    <m/>
    <x v="0"/>
    <n v="0"/>
    <x v="1"/>
    <e v="#N/A"/>
    <x v="1"/>
    <e v="#N/A"/>
  </r>
  <r>
    <n v="5602106"/>
    <s v="NAUFAL BHANU ANARGYARAHM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1-06T00:00:00"/>
    <d v="2026-03-02T00:00:00"/>
    <s v="Male"/>
    <s v="KFNO"/>
    <s v="naufal.anargyarahman@cimbniaga.co.id"/>
    <s v="D-5"/>
    <n v="5384819"/>
    <s v="Enrico Adrianus Wawolangi"/>
    <s v="Data Protection Office Head"/>
    <m/>
    <m/>
    <m/>
    <m/>
    <x v="1"/>
    <m/>
    <m/>
    <x v="0"/>
    <n v="0"/>
    <x v="1"/>
    <e v="#N/A"/>
    <x v="1"/>
    <e v="#N/A"/>
  </r>
  <r>
    <n v="5602107"/>
    <s v="AIDIL FIT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0-01-08T00:00:00"/>
    <d v="2026-03-02T00:00:00"/>
    <s v="Male"/>
    <s v="KFNO"/>
    <s v="aidil.fitr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108"/>
    <s v="SEBASTIANUS DIMAS ANJANGASMA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9-24T00:00:00"/>
    <d v="2026-03-02T00:00:00"/>
    <s v="Male"/>
    <s v="KFNO"/>
    <s v="sebastianus.anjangasmara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109"/>
    <s v="AULIA ANUGRAH AZIZ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07-13T00:00:00"/>
    <d v="2026-03-02T00:00:00"/>
    <s v="Male"/>
    <s v="KFNO"/>
    <s v="aulia.aziz@cimbniaga.co.id"/>
    <s v="D-5"/>
    <n v="5368255"/>
    <s v="MEILIETA ANGGRIANI PORRIE"/>
    <s v="Digital Operations Improvement Senior Specialist - Team 2"/>
    <m/>
    <m/>
    <m/>
    <m/>
    <x v="1"/>
    <m/>
    <m/>
    <x v="0"/>
    <n v="0"/>
    <x v="1"/>
    <e v="#N/A"/>
    <x v="1"/>
    <e v="#N/A"/>
  </r>
  <r>
    <n v="5602110"/>
    <s v="ARYA ABIMANYU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1999-10-21T00:00:00"/>
    <d v="2026-03-02T00:00:00"/>
    <s v="Male"/>
    <s v="KFNO"/>
    <s v="arya.abimanyu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602123"/>
    <s v="ANDREAS KEVIN SULIV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10-30T00:00:00"/>
    <d v="2026-03-02T00:00:00"/>
    <s v="Male"/>
    <s v="KFNO"/>
    <s v="andreas.sulivan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2125"/>
    <s v="RAFI RAMADH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10-17T00:00:00"/>
    <d v="2026-03-02T00:00:00"/>
    <s v="Male"/>
    <s v="KFNO"/>
    <s v="rafi.ramadhan@cimbniaga.co.id"/>
    <s v="D-5"/>
    <n v="3038171"/>
    <s v="KRISANDRA PRIYAGAMA"/>
    <s v="Application Development Head - Squad Retail Sales &amp; Employee Experience"/>
    <m/>
    <m/>
    <m/>
    <m/>
    <x v="1"/>
    <m/>
    <m/>
    <x v="0"/>
    <n v="0"/>
    <x v="1"/>
    <e v="#N/A"/>
    <x v="1"/>
    <e v="#N/A"/>
  </r>
  <r>
    <n v="5602126"/>
    <s v="YOHANES KEVIN WAHYU UTAM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5-01T00:00:00"/>
    <d v="2026-03-02T00:00:00"/>
    <s v="Male"/>
    <s v="KFNO"/>
    <s v="yohanes.utama@cimbniaga.co.id"/>
    <s v="D-5"/>
    <n v="3038171"/>
    <s v="KRISANDRA PRIYAGAMA"/>
    <s v="Application Development Head - Squad Retail Sales &amp; Employee Experience"/>
    <m/>
    <m/>
    <m/>
    <m/>
    <x v="1"/>
    <m/>
    <m/>
    <x v="0"/>
    <n v="0.05"/>
    <x v="1"/>
    <e v="#N/A"/>
    <x v="1"/>
    <e v="#N/A"/>
  </r>
  <r>
    <n v="5602128"/>
    <s v="MOZA ADIRAFI SATRIA JAK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5-26T00:00:00"/>
    <d v="2026-03-02T00:00:00"/>
    <s v="Male"/>
    <s v="KFNO"/>
    <s v="moza.jaka@cimbniaga.co.id"/>
    <s v="D-5"/>
    <n v="5376622"/>
    <s v="ANRI"/>
    <s v="Access Management Head"/>
    <m/>
    <m/>
    <m/>
    <m/>
    <x v="1"/>
    <m/>
    <m/>
    <x v="0"/>
    <n v="0"/>
    <x v="1"/>
    <e v="#N/A"/>
    <x v="1"/>
    <e v="#N/A"/>
  </r>
  <r>
    <n v="5602129"/>
    <s v="BRYAN TANJAY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9-28T00:00:00"/>
    <d v="2026-03-02T00:00:00"/>
    <s v="Male"/>
    <s v="KFNO"/>
    <s v="bryan.tanjaya@cimbniaga.co.id"/>
    <s v="D-5"/>
    <n v="5325568"/>
    <s v="SAPTO AJI"/>
    <s v="System Analyst - Business Process Automation - 1"/>
    <m/>
    <m/>
    <m/>
    <m/>
    <x v="1"/>
    <m/>
    <m/>
    <x v="0"/>
    <n v="0"/>
    <x v="1"/>
    <e v="#N/A"/>
    <x v="1"/>
    <e v="#N/A"/>
  </r>
  <r>
    <n v="5602130"/>
    <s v="ERI SUKMAW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20T00:00:00"/>
    <d v="2026-03-02T00:00:00"/>
    <s v="Male"/>
    <s v="KFNO"/>
    <s v="eri.sukmawan@cimbniaga.co.id"/>
    <s v="D-5"/>
    <n v="3038171"/>
    <s v="KRISANDRA PRIYAGAMA"/>
    <s v="Application Development Head - Squad Retail Sales &amp; Employee Experience"/>
    <m/>
    <m/>
    <m/>
    <m/>
    <x v="1"/>
    <m/>
    <m/>
    <x v="0"/>
    <n v="0.1"/>
    <x v="1"/>
    <e v="#N/A"/>
    <x v="1"/>
    <e v="#N/A"/>
  </r>
  <r>
    <n v="5602131"/>
    <s v="ADYUTA INDRA ADYATM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24T00:00:00"/>
    <d v="2026-03-02T00:00:00"/>
    <s v="Male"/>
    <s v="KFNO"/>
    <s v="adyuta.adyatma@cimbniaga.co.id"/>
    <s v="D-5"/>
    <n v="3036636"/>
    <s v="GEDE HERMAWAN"/>
    <s v="Application Development Lead - Contact Center Application"/>
    <m/>
    <m/>
    <m/>
    <m/>
    <x v="1"/>
    <m/>
    <m/>
    <x v="0"/>
    <n v="0"/>
    <x v="1"/>
    <e v="#N/A"/>
    <x v="1"/>
    <e v="#N/A"/>
  </r>
  <r>
    <n v="5602132"/>
    <s v="JEREMY RIONALDO PASARIBU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6-12T00:00:00"/>
    <d v="2026-03-02T00:00:00"/>
    <s v="Male"/>
    <s v="KFNO"/>
    <s v="jeremy.pasaribu@cimbniaga.co.id"/>
    <s v="D-5"/>
    <n v="5368255"/>
    <s v="MEILIETA ANGGRIANI PORRIE"/>
    <s v="Digital Operations Improvement Senior Specialist - Team 2"/>
    <m/>
    <m/>
    <m/>
    <m/>
    <x v="1"/>
    <m/>
    <m/>
    <x v="0"/>
    <n v="0"/>
    <x v="1"/>
    <e v="#N/A"/>
    <x v="1"/>
    <e v="#N/A"/>
  </r>
  <r>
    <n v="5602133"/>
    <s v="VICTOR MANUEL SOESILO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1-09-21T00:00:00"/>
    <d v="2026-03-02T00:00:00"/>
    <s v="Male"/>
    <s v="KFNO"/>
    <s v="victor.soesilo@cimbniaga.co.id"/>
    <s v="D-5"/>
    <n v="5325568"/>
    <s v="SAPTO AJI"/>
    <s v="System Analyst - Business Process Automation - 1"/>
    <m/>
    <m/>
    <m/>
    <m/>
    <x v="1"/>
    <m/>
    <m/>
    <x v="0"/>
    <n v="0"/>
    <x v="1"/>
    <e v="#N/A"/>
    <x v="1"/>
    <e v="#N/A"/>
  </r>
  <r>
    <n v="5602135"/>
    <s v="PATRICIA THEODORA DARMAW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6-14T00:00:00"/>
    <d v="2026-03-02T00:00:00"/>
    <s v="Female"/>
    <s v="KFNO"/>
    <s v="patricia.darmawan@cimbniaga.co.id"/>
    <s v="D-5"/>
    <n v="5368255"/>
    <s v="MEILIETA ANGGRIANI PORRIE"/>
    <s v="Digital Operations Improvement Senior Specialist - Team 2"/>
    <m/>
    <m/>
    <m/>
    <m/>
    <x v="1"/>
    <m/>
    <m/>
    <x v="0"/>
    <n v="0"/>
    <x v="1"/>
    <e v="#N/A"/>
    <x v="1"/>
    <e v="#N/A"/>
  </r>
  <r>
    <n v="5602136"/>
    <s v="HERLIN PRIATN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3-31T00:00:00"/>
    <d v="2026-03-02T00:00:00"/>
    <s v="Male"/>
    <s v="KFNO"/>
    <s v="herlin.priatna@cimbniaga.co.id"/>
    <s v="D-5"/>
    <n v="5418526"/>
    <s v="MUAMER RIZA GANI"/>
    <s v="Project Office Sr Specialist - Infrastructure Technology - 1"/>
    <m/>
    <m/>
    <m/>
    <m/>
    <x v="1"/>
    <m/>
    <m/>
    <x v="0"/>
    <n v="0"/>
    <x v="1"/>
    <e v="#N/A"/>
    <x v="1"/>
    <e v="#N/A"/>
  </r>
  <r>
    <n v="5602137"/>
    <s v="R MOCH FAHRI AQILA PUT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7-19T00:00:00"/>
    <d v="2026-03-02T00:00:00"/>
    <s v="Male"/>
    <s v="KFNO"/>
    <s v="r.putra@cimbniaga.co.id"/>
    <s v="D-5"/>
    <n v="5418526"/>
    <s v="MUAMER RIZA GANI"/>
    <s v="Project Office Sr Specialist - Infrastructure Technology - 1"/>
    <m/>
    <m/>
    <m/>
    <m/>
    <x v="1"/>
    <m/>
    <m/>
    <x v="0"/>
    <n v="0"/>
    <x v="1"/>
    <e v="#N/A"/>
    <x v="1"/>
    <e v="#N/A"/>
  </r>
  <r>
    <n v="5602138"/>
    <s v="BEVERLY VLADISLAV TAN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5-06-11T00:00:00"/>
    <d v="2026-03-02T00:00:00"/>
    <s v="Female"/>
    <s v="KFNO"/>
    <s v="beverly.tan@cimbniaga.co.id"/>
    <s v="D-5"/>
    <n v="5375790"/>
    <s v="LISIANI MULJONO"/>
    <s v="Audit Advisory Head - Technology Project, Innovation, &amp; QA"/>
    <m/>
    <m/>
    <m/>
    <m/>
    <x v="1"/>
    <m/>
    <m/>
    <x v="0"/>
    <n v="0.25"/>
    <x v="1"/>
    <e v="#N/A"/>
    <x v="1"/>
    <e v="#N/A"/>
  </r>
  <r>
    <n v="5602146"/>
    <s v="ALDRICH REINHART WAHYUDI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7-11T00:00:00"/>
    <d v="2026-03-02T00:00:00"/>
    <s v="Male"/>
    <s v="KFNO"/>
    <s v="aldrich.wahyudi@cimbniaga.co.id"/>
    <s v="D-5"/>
    <n v="5375790"/>
    <s v="LISIANI MULJONO"/>
    <s v="Audit Advisory Head - Technology Project, Innovation, &amp; QA"/>
    <m/>
    <m/>
    <m/>
    <m/>
    <x v="1"/>
    <m/>
    <m/>
    <x v="0"/>
    <n v="0"/>
    <x v="1"/>
    <e v="#N/A"/>
    <x v="1"/>
    <e v="#N/A"/>
  </r>
  <r>
    <n v="5602150"/>
    <s v="MUHAMMAD AYASH AL-FATIH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4-04-13T00:00:00"/>
    <d v="2026-03-02T00:00:00"/>
    <s v="Male"/>
    <s v="KFNO"/>
    <s v="muhammad.al-fatih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2152"/>
    <s v="REZA BAGUS SAPUTR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3-04-24T00:00:00"/>
    <d v="2026-03-02T00:00:00"/>
    <s v="Male"/>
    <s v="KFNO"/>
    <s v="reza.saputra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2153"/>
    <s v="M FADHIL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09-04T00:00:00"/>
    <d v="2026-03-02T00:00:00"/>
    <s v="Male"/>
    <s v="KFNO"/>
    <s v="m.fadhil@cimbniaga.co.id"/>
    <s v="D-5"/>
    <n v="5414079"/>
    <s v="NAUFAL ZIYAD LUTHFIANSYAH"/>
    <s v="Technical Lead - Squad Open Banking Gateway"/>
    <m/>
    <m/>
    <m/>
    <m/>
    <x v="1"/>
    <m/>
    <m/>
    <x v="0"/>
    <n v="0"/>
    <x v="1"/>
    <e v="#N/A"/>
    <x v="1"/>
    <e v="#N/A"/>
  </r>
  <r>
    <n v="5602155"/>
    <s v="IRVAN DHIMAS MAULANA"/>
    <s v="MT"/>
    <x v="13"/>
    <s v="Talent Factory &amp; Learning Capability Development"/>
    <s v="Talent Factory Learning &amp; Performance - P"/>
    <s v="---"/>
    <s v="---"/>
    <s v="CIPTA IT Trainee - Developer"/>
    <s v="CIPTA IT Trainee - Developer"/>
    <s v="Kantor Fungsional Non Operasional - Pondok Indah Icon"/>
    <s v="JAKARTA SELATAN"/>
    <s v="Dki Jakarta"/>
    <d v="2002-12-18T00:00:00"/>
    <d v="2026-03-02T00:00:00"/>
    <s v="Male"/>
    <s v="KFNO"/>
    <s v="irvan.maulana@cimbniaga.co.id"/>
    <s v="D-5"/>
    <n v="3036197"/>
    <s v="NIA MELIANA"/>
    <s v="Digital Operations Improvement Senior Specialist - Team 1"/>
    <m/>
    <m/>
    <m/>
    <m/>
    <x v="1"/>
    <m/>
    <m/>
    <x v="1"/>
    <n v="1"/>
    <x v="1"/>
    <e v="#N/A"/>
    <x v="1"/>
    <e v="#N/A"/>
  </r>
  <r>
    <n v="5422459"/>
    <s v="AGUNG RASHIF MADAN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8-25T00:00:00"/>
    <d v="2025-02-17T00:00:00"/>
    <s v="Male"/>
    <s v="KFNO"/>
    <s v="agung.madani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58"/>
    <s v="TEGAR ARDI ROHMAN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0-10-15T00:00:00"/>
    <d v="2025-02-17T00:00:00"/>
    <s v="Male"/>
    <s v="KFNO"/>
    <s v="tegar.rohman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56"/>
    <s v="ERIC FERNAND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3-11T00:00:00"/>
    <d v="2025-02-17T00:00:00"/>
    <s v="Male"/>
    <s v="KFNO"/>
    <s v="eric.fernando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55"/>
    <s v="RAHARDIYAN EKO WIDIATMOKO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9-08T00:00:00"/>
    <d v="2025-02-17T00:00:00"/>
    <s v="Male"/>
    <s v="KFNO"/>
    <s v="rahardiyan.widiatmoko@cimbniaga.co.id"/>
    <s v="D-5"/>
    <n v="5409896"/>
    <s v="MUHAMAD ZAMRUDI AL HADIQ"/>
    <s v="Application Development Head - Digital Consumer Channel"/>
    <m/>
    <m/>
    <m/>
    <m/>
    <x v="1"/>
    <m/>
    <m/>
    <x v="0"/>
    <n v="0"/>
    <x v="1"/>
    <e v="#N/A"/>
    <x v="1"/>
    <e v="#N/A"/>
  </r>
  <r>
    <n v="5422439"/>
    <s v="TODY PRASETYA"/>
    <s v="MT"/>
    <x v="13"/>
    <s v="Talent Factory &amp; Learning Capability Development"/>
    <s v="Talent Factory Learning &amp; Performance - P"/>
    <s v="--"/>
    <s v="--"/>
    <s v="CIPTA IT Trainee - DevOps"/>
    <s v="CIPTA IT Trainee - DevOps"/>
    <s v="Kantor Fungsional Non Operasional - Pondok Indah Icon"/>
    <n v="0"/>
    <s v="KANTOR PUS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2428"/>
    <s v="SAMUEL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2-05-31T00:00:00"/>
    <d v="2025-02-17T00:00:00"/>
    <s v="Male"/>
    <s v="KFNO"/>
    <s v="Samuel.Samuel2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422408"/>
    <s v="ANDIRA AZZAHRA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2001-01-19T00:00:00"/>
    <d v="2025-02-17T00:00:00"/>
    <s v="Female"/>
    <s v="KFNO"/>
    <s v="Andira.Azzahra@cimbniaga.co.id"/>
    <s v="D-5"/>
    <n v="3028565"/>
    <s v="EDWIN HANDOJO"/>
    <s v="Application Development Head - Digital Corporate Channel"/>
    <m/>
    <m/>
    <m/>
    <m/>
    <x v="1"/>
    <m/>
    <m/>
    <x v="0"/>
    <n v="0"/>
    <x v="1"/>
    <e v="#N/A"/>
    <x v="1"/>
    <e v="#N/A"/>
  </r>
  <r>
    <n v="5422314"/>
    <s v="NIKOLAUS GEORGI"/>
    <s v="MT"/>
    <x v="13"/>
    <s v="Talent Factory &amp; Learning Capability Development"/>
    <s v="Talent Factory Learning &amp; Performance - P"/>
    <s v="---"/>
    <s v="---"/>
    <s v="CIPTA IT Trainee - DevOps"/>
    <s v="CIPTA IT Trainee - DevOps"/>
    <s v="Kantor Fungsional Non Operasional - Pondok Indah Icon"/>
    <s v="JAKARTA SELATAN"/>
    <s v="Dki Jakarta"/>
    <d v="1999-12-10T00:00:00"/>
    <d v="2025-02-17T00:00:00"/>
    <s v="Male"/>
    <s v="KFNO"/>
    <s v="Nikolaus.Georgi@cimbniaga.co.id"/>
    <s v="D-5"/>
    <n v="3027153"/>
    <s v="RAHMAT FAJAR SATYA BASKARA"/>
    <s v="Application Development Lead - Digital Customer Enablement"/>
    <m/>
    <m/>
    <m/>
    <m/>
    <x v="0"/>
    <m/>
    <m/>
    <x v="0"/>
    <n v="0"/>
    <x v="1"/>
    <e v="#N/A"/>
    <x v="1"/>
    <e v="#N/A"/>
  </r>
  <r>
    <n v="5385990"/>
    <s v="ACHMAD HERU TRIATMOKO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KS - Yogyakarta - Universitas Muhammadiyah - UMY"/>
    <s v="BANTUL"/>
    <s v="D I  Yogyakarta"/>
    <d v="1996-09-06T00:00:00"/>
    <d v="2023-03-06T00:00:00"/>
    <s v="Male"/>
    <s v="UMY"/>
    <s v="Achmad.Triatmoko@cimbniaga.co.id"/>
    <s v="D-6"/>
    <n v="3004676"/>
    <s v="EFFY LIESKUNTARI"/>
    <s v="Branch Operations &amp; Service Manager - KCS - SYOG"/>
    <m/>
    <m/>
    <m/>
    <m/>
    <x v="1"/>
    <m/>
    <m/>
    <x v="0"/>
    <n v="0.65"/>
    <x v="1"/>
    <e v="#N/A"/>
    <x v="1"/>
    <e v="#N/A"/>
  </r>
  <r>
    <n v="5601304"/>
    <s v="DIVANIA PUNGKY TSABIT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Yogyakarta - Sudirman 13 - SYOG"/>
    <s v="YOGYAKARTA"/>
    <s v="D I  Yogyakarta"/>
    <d v="2002-06-19T00:00:00"/>
    <d v="2025-09-22T00:00:00"/>
    <s v="Female"/>
    <s v="SYOG"/>
    <s v="divania.tsabita@cimbniaga.co.id"/>
    <s v="D-5"/>
    <n v="3004676"/>
    <s v="EFFY LIESKUNTARI"/>
    <s v="Branch Operations &amp; Service Manager - KCS - SYOG"/>
    <m/>
    <m/>
    <m/>
    <m/>
    <x v="1"/>
    <m/>
    <m/>
    <x v="1"/>
    <n v="1"/>
    <x v="1"/>
    <e v="#N/A"/>
    <x v="1"/>
    <e v="#N/A"/>
  </r>
  <r>
    <n v="5382924"/>
    <s v="HANINA SALSABILA"/>
    <s v="MT"/>
    <x v="13"/>
    <s v="Talent Factory &amp; Learning Capability Development"/>
    <s v="Talent Factory Learning &amp; Performance - P"/>
    <s v="Talent Factory Learning &amp; Performance"/>
    <s v="--"/>
    <s v="CIPTA CS Muda"/>
    <s v="CIPTA CS Muda"/>
    <s v="KC - Jakarta - Graha CIMB Niaga - NAB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2614"/>
    <s v="AZKY MURPHY ANAND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S - Cilegon - City Square - SCLN"/>
    <s v="CILEGON"/>
    <s v="Banten"/>
    <d v="2000-05-16T00:00:00"/>
    <d v="2025-02-24T00:00:00"/>
    <s v="Male"/>
    <s v="SCLN"/>
    <s v="azky.ananda@cimbniaga.co.id"/>
    <s v="D-5"/>
    <n v="3002718"/>
    <s v="SHANTY UTAMI DEWI"/>
    <s v="Branch Operations &amp; Service Manager - KCPS - SLCN"/>
    <m/>
    <m/>
    <m/>
    <m/>
    <x v="1"/>
    <m/>
    <m/>
    <x v="0"/>
    <n v="0.95"/>
    <x v="1"/>
    <e v="#N/A"/>
    <x v="1"/>
    <e v="#N/A"/>
  </r>
  <r>
    <n v="5411530"/>
    <s v="GANDA PUTR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S - Medan - Gajah Mada - SGJH"/>
    <s v="MEDAN"/>
    <s v="Sumatera Utara"/>
    <d v="2000-03-03T00:00:00"/>
    <d v="2024-07-22T00:00:00"/>
    <s v="Male"/>
    <s v="SGJH"/>
    <s v="ganda.putra@cimbniaga.co.id"/>
    <s v="D-5"/>
    <n v="3008779"/>
    <s v="AGUS MARADONA SIMANJUNTAK"/>
    <s v="Branch Operations &amp; Service Manager - KCPS - SGJH"/>
    <m/>
    <m/>
    <m/>
    <m/>
    <x v="1"/>
    <m/>
    <m/>
    <x v="0"/>
    <n v="0.45"/>
    <x v="1"/>
    <e v="#N/A"/>
    <x v="1"/>
    <e v="#N/A"/>
  </r>
  <r>
    <n v="5600439"/>
    <s v="MUTIA AMANDA PRATIW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S - Medan - Gajah Mada - SGJH"/>
    <s v="MEDAN"/>
    <s v="Sumatera Utara"/>
    <d v="2003-02-08T00:00:00"/>
    <d v="2025-06-10T00:00:00"/>
    <s v="Female"/>
    <s v="SGJH"/>
    <s v="Mutia.Pratiwi@cimbniaga.co.id"/>
    <s v="D-5"/>
    <n v="3008779"/>
    <s v="AGUS MARADONA SIMANJUNTAK"/>
    <s v="Branch Operations &amp; Service Manager - KCPS - SGJH"/>
    <m/>
    <m/>
    <m/>
    <m/>
    <x v="1"/>
    <m/>
    <m/>
    <x v="0"/>
    <n v="0"/>
    <x v="1"/>
    <e v="#N/A"/>
    <x v="1"/>
    <e v="#N/A"/>
  </r>
  <r>
    <n v="5600031"/>
    <s v="MUHAMMAD AZIZ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S - Aceh - Bireuen - SBIR"/>
    <s v="BANDA ACEH"/>
    <s v="Nanggroe Aceh Darussalam"/>
    <d v="2001-10-03T00:00:00"/>
    <d v="2025-04-14T00:00:00"/>
    <s v="Male"/>
    <s v="SBIR"/>
    <s v="muhammad.aziz2@cimbniaga.co.id"/>
    <s v="D-5"/>
    <n v="5350927"/>
    <s v="M DAHRI MUTAWAQIL"/>
    <s v="Branch Operations &amp; Service Manager - KCPS - SBIR"/>
    <m/>
    <m/>
    <m/>
    <m/>
    <x v="1"/>
    <m/>
    <m/>
    <x v="0"/>
    <n v="0"/>
    <x v="1"/>
    <e v="#N/A"/>
    <x v="1"/>
    <e v="#N/A"/>
  </r>
  <r>
    <n v="5600434"/>
    <s v="CUT JIHAN FATHI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S - Aceh - Bireuen - SBIR"/>
    <s v="BANDA ACEH"/>
    <s v="Nanggroe Aceh Darussalam"/>
    <d v="2001-01-05T00:00:00"/>
    <d v="2025-06-10T00:00:00"/>
    <s v="Female"/>
    <s v="SBIR"/>
    <s v="Cut.Fathira@cimbniaga.co.id"/>
    <s v="D-5"/>
    <n v="5350927"/>
    <s v="M DAHRI MUTAWAQIL"/>
    <s v="Branch Operations &amp; Service Manager - KCPS - SBIR"/>
    <m/>
    <m/>
    <m/>
    <m/>
    <x v="1"/>
    <m/>
    <m/>
    <x v="0"/>
    <n v="0"/>
    <x v="1"/>
    <e v="#N/A"/>
    <x v="1"/>
    <e v="#N/A"/>
  </r>
  <r>
    <n v="5412655"/>
    <s v="HESTY VIOLANY AGNIES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S - Cilegon - City Square - SCLN"/>
    <s v="CILEGON"/>
    <s v="Banten"/>
    <d v="2000-08-31T00:00:00"/>
    <d v="2024-08-05T00:00:00"/>
    <s v="Female"/>
    <s v="SCLN"/>
    <s v="hesty.agniesa@cimbniaga.co.id"/>
    <s v="D-5"/>
    <n v="3002718"/>
    <s v="SHANTY UTAMI DEWI"/>
    <s v="Branch Operations &amp; Service Manager - KCPS - SLCN"/>
    <m/>
    <m/>
    <m/>
    <m/>
    <x v="1"/>
    <m/>
    <m/>
    <x v="0"/>
    <n v="0.15"/>
    <x v="1"/>
    <e v="#N/A"/>
    <x v="1"/>
    <e v="#N/A"/>
  </r>
  <r>
    <n v="5386414"/>
    <s v="FITRIA YULIZ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S - Jakarta - Rawamangun Arion - SRWM"/>
    <s v="JAKARTA TIMUR"/>
    <s v="Dki Jakarta"/>
    <d v="1998-07-16T00:00:00"/>
    <d v="2023-03-06T00:00:00"/>
    <s v="Female"/>
    <s v="SRWM"/>
    <s v="Fitria.Yuliza@cimbniaga.co.id"/>
    <s v="D-5"/>
    <n v="3003951"/>
    <s v="BUDI HERMAWAN"/>
    <s v="Branch Operations &amp; Service Manager - KCPS - SRWM"/>
    <m/>
    <m/>
    <m/>
    <m/>
    <x v="1"/>
    <m/>
    <m/>
    <x v="0"/>
    <n v="0"/>
    <x v="1"/>
    <e v="#N/A"/>
    <x v="1"/>
    <e v="#N/A"/>
  </r>
  <r>
    <n v="5421719"/>
    <s v="NATHASYA DIVA RAMADHAN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S - Jakarta - Rawamangun Arion - SRWM"/>
    <s v="JAKARTA TIMUR"/>
    <s v="Dki Jakarta"/>
    <d v="2002-12-03T00:00:00"/>
    <d v="2025-02-03T00:00:00"/>
    <s v="Female"/>
    <s v="SRWM"/>
    <s v="nathasya.ramadhanti@cimbniaga.co.id"/>
    <s v="D-5"/>
    <n v="3003951"/>
    <s v="BUDI HERMAWAN"/>
    <s v="Branch Operations &amp; Service Manager - KCPS - SRWM"/>
    <m/>
    <m/>
    <m/>
    <m/>
    <x v="1"/>
    <m/>
    <m/>
    <x v="0"/>
    <n v="0"/>
    <x v="1"/>
    <e v="#N/A"/>
    <x v="1"/>
    <e v="#N/A"/>
  </r>
  <r>
    <n v="5393905"/>
    <s v="JORDY AFRILIANO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S - Jakarta - Rawamangun Arion - SRWM"/>
    <s v="JAKARTA TIMUR"/>
    <s v="Dki Jakarta"/>
    <d v="2000-04-15T00:00:00"/>
    <d v="2023-07-31T00:00:00"/>
    <s v="Male"/>
    <s v="SRWM"/>
    <s v="Jordy.Afriliano@cimbniaga.co.id"/>
    <s v="D-5"/>
    <n v="3003951"/>
    <s v="BUDI HERMAWAN"/>
    <s v="Branch Operations &amp; Service Manager - KCPS - SRWM"/>
    <m/>
    <m/>
    <m/>
    <m/>
    <x v="1"/>
    <m/>
    <m/>
    <x v="0"/>
    <n v="0"/>
    <x v="1"/>
    <e v="#N/A"/>
    <x v="1"/>
    <e v="#N/A"/>
  </r>
  <r>
    <n v="5600608"/>
    <s v="MUHAMMAD ARFAN RIFQI ARI DWI CANDR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S - Kudus - Ahmad Yani - SKDU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614"/>
    <s v="TIARA MAURIN DAMARISS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S - Kudus - Ahmad Yani - SKDU"/>
    <s v="KUDUS"/>
    <s v="Jawa Tengah"/>
    <d v="1998-10-05T00:00:00"/>
    <d v="2025-06-30T00:00:00"/>
    <s v="Female"/>
    <s v="SKDU"/>
    <s v="tiara.damarissa@cimbniaga.co.id"/>
    <s v="D-5"/>
    <n v="3004370"/>
    <s v="DIANA ROSIDA"/>
    <s v="Branch Operations &amp; Service Manager - KCPS - SKDU"/>
    <m/>
    <m/>
    <m/>
    <m/>
    <x v="1"/>
    <m/>
    <m/>
    <x v="0"/>
    <n v="0"/>
    <x v="1"/>
    <e v="#N/A"/>
    <x v="1"/>
    <e v="#N/A"/>
  </r>
  <r>
    <n v="5601145"/>
    <s v="RAHMA AYUNING TYAS AVIANT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S - Kudus - Ahmad Yani - SKDU"/>
    <s v="KUDUS"/>
    <s v="Jawa Tengah"/>
    <d v="2004-01-27T00:00:00"/>
    <d v="2025-09-22T00:00:00"/>
    <s v="Female"/>
    <s v="SKDU"/>
    <s v="rahma.aviantri@cimbniaga.co.id"/>
    <s v="D-5"/>
    <n v="3004370"/>
    <s v="DIANA ROSIDA"/>
    <s v="Branch Operations &amp; Service Manager - KCPS - SKDU"/>
    <m/>
    <m/>
    <m/>
    <m/>
    <x v="1"/>
    <m/>
    <m/>
    <x v="0"/>
    <n v="0"/>
    <x v="1"/>
    <e v="#N/A"/>
    <x v="1"/>
    <e v="#N/A"/>
  </r>
  <r>
    <n v="5372659"/>
    <s v="AFNI NURPITRIANI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CS - Bogor - Pajajaran - SBG"/>
    <s v="BOGOR"/>
    <s v="Jawa Barat"/>
    <d v="1998-01-15T00:00:00"/>
    <d v="2022-07-18T00:00:00"/>
    <s v="Female"/>
    <s v="SBG"/>
    <s v="Afni.Nurpitriani@cimbniaga.co.id"/>
    <s v="D-6"/>
    <n v="3011728"/>
    <s v="RISWATI ARISTATIA"/>
    <s v="Branch Operations &amp; Service Manager - KCS - SBG"/>
    <m/>
    <m/>
    <m/>
    <m/>
    <x v="1"/>
    <m/>
    <m/>
    <x v="0"/>
    <n v="0"/>
    <x v="1"/>
    <e v="#N/A"/>
    <x v="1"/>
    <e v="#N/A"/>
  </r>
  <r>
    <n v="5410760"/>
    <s v="RAHMI IZATULL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S - Bogor - Pajajaran - SBG"/>
    <s v="BOGOR"/>
    <s v="Jawa Barat"/>
    <d v="2000-01-13T00:00:00"/>
    <d v="2024-06-24T00:00:00"/>
    <s v="Female"/>
    <s v="SBG"/>
    <s v="rahmi.izatullah@cimbniaga.co.id"/>
    <s v="D-6"/>
    <n v="3011728"/>
    <s v="RISWATI ARISTATIA"/>
    <s v="Branch Operations &amp; Service Manager - KCS - SBG"/>
    <m/>
    <m/>
    <m/>
    <m/>
    <x v="1"/>
    <m/>
    <m/>
    <x v="1"/>
    <n v="1"/>
    <x v="1"/>
    <e v="#N/A"/>
    <x v="1"/>
    <e v="#N/A"/>
  </r>
  <r>
    <n v="5412667"/>
    <s v="NABILA RACHMA IDHAYAN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Bogor - Pajajaran - SBG"/>
    <s v="BOGOR"/>
    <s v="Jawa Barat"/>
    <d v="2000-03-17T00:00:00"/>
    <d v="2024-08-05T00:00:00"/>
    <s v="Female"/>
    <s v="SBG"/>
    <s v="nabila.idhayanti@cimbniaga.co.id"/>
    <s v="D-6"/>
    <n v="3011728"/>
    <s v="RISWATI ARISTATIA"/>
    <s v="Branch Operations &amp; Service Manager - KCS - SBG"/>
    <m/>
    <m/>
    <m/>
    <m/>
    <x v="1"/>
    <m/>
    <m/>
    <x v="1"/>
    <n v="1"/>
    <x v="1"/>
    <e v="#N/A"/>
    <x v="1"/>
    <e v="#N/A"/>
  </r>
  <r>
    <n v="5600487"/>
    <s v="NUR INDAH RAMADHANI K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Makassar - Veteran Selatan - SMKS"/>
    <s v="MAKASSAR"/>
    <s v="Sulawesi Selatan"/>
    <d v="1999-12-31T00:00:00"/>
    <d v="2025-06-10T00:00:00"/>
    <s v="Female"/>
    <s v="SMKS"/>
    <s v="Nur.K@cimbniaga.co.id"/>
    <s v="D-5"/>
    <n v="3036941"/>
    <s v="FITRI RISKI AMRIANI"/>
    <s v="Branch Operations &amp; Service Manager - KCS - SMKS"/>
    <m/>
    <m/>
    <m/>
    <m/>
    <x v="1"/>
    <m/>
    <m/>
    <x v="0"/>
    <n v="0.95"/>
    <x v="1"/>
    <e v="#N/A"/>
    <x v="1"/>
    <e v="#N/A"/>
  </r>
  <r>
    <n v="5602027"/>
    <s v="DIAH SETYOWAT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Makassar - Veteran Selatan - SMKS"/>
    <s v="MAKASSAR"/>
    <s v="Sulawesi Selatan"/>
    <d v="1999-10-27T00:00:00"/>
    <d v="2026-02-18T00:00:00"/>
    <s v="Female"/>
    <s v="SMKS"/>
    <s v="diah.setyowati@cimbniaga.co.id"/>
    <s v="D-5"/>
    <n v="3036941"/>
    <s v="FITRI RISKI AMRIANI"/>
    <s v="Branch Operations &amp; Service Manager - KCS - SMKS"/>
    <m/>
    <m/>
    <m/>
    <m/>
    <x v="1"/>
    <m/>
    <m/>
    <x v="1"/>
    <n v="1"/>
    <x v="1"/>
    <e v="#N/A"/>
    <x v="1"/>
    <e v="#N/A"/>
  </r>
  <r>
    <n v="5601144"/>
    <s v="RICO JULIANTO DWI PUTR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urabaya - Bukit Darmo - SBD"/>
    <s v="SURABAYA"/>
    <s v="Jawa Timur"/>
    <d v="1999-07-19T00:00:00"/>
    <d v="2025-09-22T00:00:00"/>
    <s v="Male"/>
    <s v="SBD"/>
    <s v="rico.putra2@cimbniaga.co.id"/>
    <s v="D-5"/>
    <n v="3010408"/>
    <s v="ELLY HERAWATI"/>
    <s v="Branch Operations &amp; Service Manager - KCP - SBD"/>
    <m/>
    <m/>
    <m/>
    <m/>
    <x v="1"/>
    <m/>
    <m/>
    <x v="1"/>
    <n v="1"/>
    <x v="1"/>
    <e v="#N/A"/>
    <x v="1"/>
    <e v="#N/A"/>
  </r>
  <r>
    <n v="5600648"/>
    <s v="HENOKH HARIWIBOWO NURYANTO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P - Mimika - Budi Utomo - MBU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2019"/>
    <s v="SITI HAJAR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Palembang Letkol Iskandar - SSPL"/>
    <s v="PALEMBANG"/>
    <s v="Sumatera Selatan"/>
    <d v="2001-01-09T00:00:00"/>
    <d v="2026-02-18T00:00:00"/>
    <s v="Female"/>
    <s v="SSPL"/>
    <s v="siti.hajar@cimbniaga.co.id"/>
    <s v="D-5"/>
    <n v="3010680"/>
    <s v="YULIA ANGGRAINI"/>
    <s v="Branch Operations &amp; Service Manager - KCS - SSPL"/>
    <m/>
    <m/>
    <m/>
    <m/>
    <x v="1"/>
    <m/>
    <m/>
    <x v="1"/>
    <n v="1"/>
    <x v="1"/>
    <e v="#N/A"/>
    <x v="1"/>
    <e v="#N/A"/>
  </r>
  <r>
    <n v="5602030"/>
    <s v="DHEA FADILA ADITY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Samarinda - Juanda - SSAM"/>
    <s v="SAMARINDA"/>
    <s v="Kalimantan Timur"/>
    <d v="2001-07-26T00:00:00"/>
    <d v="2026-02-18T00:00:00"/>
    <s v="Female"/>
    <s v="SSAM"/>
    <s v="dhea.aditya@cimbniaga.co.id"/>
    <s v="D-5"/>
    <n v="3009775"/>
    <s v="LILIS MARYATI"/>
    <s v="Branch Operations &amp; Service Manager - KCS - SSAM"/>
    <m/>
    <m/>
    <m/>
    <m/>
    <x v="1"/>
    <m/>
    <m/>
    <x v="0"/>
    <n v="0"/>
    <x v="1"/>
    <e v="#N/A"/>
    <x v="1"/>
    <e v="#N/A"/>
  </r>
  <r>
    <n v="5601321"/>
    <s v="AFAN FACHRUDDI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Malang - Kyai Tamin - SMLG"/>
    <s v="MALANG"/>
    <s v="Jawa Timur"/>
    <d v="2001-03-17T00:00:00"/>
    <d v="2025-09-29T00:00:00"/>
    <s v="Male"/>
    <s v="SMLG"/>
    <s v="afan.fachruddin@cimbniaga.co.id"/>
    <s v="D-5"/>
    <n v="3010308"/>
    <s v="BETTY SULISTIANA"/>
    <s v="Branch Operations &amp; Service Manager - KCS - SMLG"/>
    <m/>
    <m/>
    <m/>
    <m/>
    <x v="1"/>
    <m/>
    <m/>
    <x v="0"/>
    <n v="0.65"/>
    <x v="1"/>
    <e v="#N/A"/>
    <x v="1"/>
    <e v="#N/A"/>
  </r>
  <r>
    <n v="5602031"/>
    <s v="ARYA RIZKY KESUM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Pangeran Samudra - SBJS"/>
    <s v="BANJARMASIN"/>
    <s v="Kalimantan Selatan"/>
    <d v="2002-05-23T00:00:00"/>
    <d v="2026-02-18T00:00:00"/>
    <s v="Male"/>
    <s v="SBJS"/>
    <s v="arya.kesuma@cimbniaga.co.id"/>
    <s v="D-5"/>
    <n v="3008109"/>
    <s v="AGUS SAPHUTRA"/>
    <s v="Branch Operations &amp; Service Manager - KCS - SBJS"/>
    <m/>
    <m/>
    <m/>
    <m/>
    <x v="1"/>
    <m/>
    <m/>
    <x v="0"/>
    <n v="0.05"/>
    <x v="1"/>
    <e v="#N/A"/>
    <x v="1"/>
    <e v="#N/A"/>
  </r>
  <r>
    <n v="5601659"/>
    <s v="RIFKA ANNISA AMALIA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P - Surabaya - Diponegoro - DPO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760"/>
    <s v="I PRETTY ISWARY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edan - Pemuda - MDP"/>
    <s v="MEDAN"/>
    <s v="Sumatera Utara"/>
    <d v="2001-08-21T00:00:00"/>
    <d v="2025-07-14T00:00:00"/>
    <s v="Female"/>
    <s v="MDP"/>
    <s v="i.iswarya@cimbniaga.co.id"/>
    <s v="D-5"/>
    <n v="3035887"/>
    <s v="ERLINA"/>
    <s v="Branch Operations &amp; Service Manager - KC - MDP"/>
    <m/>
    <m/>
    <m/>
    <m/>
    <x v="1"/>
    <m/>
    <m/>
    <x v="0"/>
    <n v="0"/>
    <x v="1"/>
    <e v="#N/A"/>
    <x v="1"/>
    <e v="#N/A"/>
  </r>
  <r>
    <n v="5600536"/>
    <s v="HANIFATUL AD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Lhokseumawe Suka Ramai - SLSM"/>
    <s v="LHOKSEUMAWE"/>
    <s v="Nanggroe Aceh Darussalam"/>
    <d v="2002-12-11T00:00:00"/>
    <d v="2025-06-30T00:00:00"/>
    <s v="Female"/>
    <s v="SLSM"/>
    <s v="hanifatul.adia@cimbniaga.co.id"/>
    <s v="D-5"/>
    <n v="5367981"/>
    <s v="Shinta Desvina"/>
    <s v="Branch Operations &amp; Service Manager - KCS - SLSM"/>
    <m/>
    <m/>
    <m/>
    <m/>
    <x v="1"/>
    <m/>
    <m/>
    <x v="0"/>
    <n v="0"/>
    <x v="1"/>
    <e v="#N/A"/>
    <x v="1"/>
    <e v="#N/A"/>
  </r>
  <r>
    <n v="5600915"/>
    <s v="JIHAN ALIYA SALSABIL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Lampung - Tanjung Karang - LPS"/>
    <s v="LAMPUNG SELATAN"/>
    <s v="Lampung"/>
    <d v="2003-04-18T00:00:00"/>
    <d v="2025-08-04T00:00:00"/>
    <s v="Female"/>
    <s v="LPS"/>
    <s v="jihan.salsabila2@cimbniaga.co.id"/>
    <s v="D-5"/>
    <n v="5389781"/>
    <s v="Susanto"/>
    <s v="Branch Operations &amp; Service Manager - KCP - LPS"/>
    <m/>
    <m/>
    <m/>
    <m/>
    <x v="1"/>
    <m/>
    <m/>
    <x v="1"/>
    <n v="1"/>
    <x v="1"/>
    <e v="#N/A"/>
    <x v="1"/>
    <e v="#N/A"/>
  </r>
  <r>
    <n v="5601608"/>
    <s v="DWITA RIZKI ANNIS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Pekanbaru - Sudirman - PSD"/>
    <s v="PEKANBARU"/>
    <s v="Riau"/>
    <d v="2000-05-17T00:00:00"/>
    <d v="2025-11-10T00:00:00"/>
    <s v="Female"/>
    <s v="PSD"/>
    <s v="dwita.annisa@cimbniaga.co.id"/>
    <s v="D-5"/>
    <n v="3010138"/>
    <s v="HARTATI"/>
    <s v="Branch Operations &amp; Service Manager - KC - PSD"/>
    <m/>
    <m/>
    <m/>
    <m/>
    <x v="1"/>
    <m/>
    <m/>
    <x v="0"/>
    <n v="0.1"/>
    <x v="1"/>
    <e v="#N/A"/>
    <x v="1"/>
    <e v="#N/A"/>
  </r>
  <r>
    <n v="5601201"/>
    <s v="TASYA ANDELINA HAY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Pekanbaru - Tambusai - PTT"/>
    <s v="PEKANBARU"/>
    <s v="Riau"/>
    <d v="1999-10-14T00:00:00"/>
    <d v="2025-09-15T00:00:00"/>
    <s v="Female"/>
    <s v="PTT"/>
    <s v="tasya.haya@cimbniaga.co.id"/>
    <s v="D-5"/>
    <n v="3004833"/>
    <s v="FEBTI HERLINA"/>
    <s v="Branch Operations &amp; Service Manager - KCP - PTT"/>
    <m/>
    <m/>
    <m/>
    <m/>
    <x v="1"/>
    <m/>
    <m/>
    <x v="0"/>
    <n v="0"/>
    <x v="1"/>
    <e v="#N/A"/>
    <x v="1"/>
    <e v="#N/A"/>
  </r>
  <r>
    <n v="5600602"/>
    <s v="WIKA APRIL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ekanbaru - PRI"/>
    <s v="PEKANBARU"/>
    <s v="Riau"/>
    <d v="2001-04-17T00:00:00"/>
    <d v="2025-06-30T00:00:00"/>
    <s v="Female"/>
    <s v="PRI"/>
    <s v="wika.aprilia@cimbniaga.co.id"/>
    <s v="D-5"/>
    <n v="3005574"/>
    <s v="NOVIA HANDAYANI"/>
    <s v="Branch Operations &amp; Service Manager - KCP - PRI"/>
    <m/>
    <m/>
    <m/>
    <m/>
    <x v="1"/>
    <m/>
    <m/>
    <x v="0"/>
    <n v="0"/>
    <x v="1"/>
    <e v="#N/A"/>
    <x v="1"/>
    <e v="#N/A"/>
  </r>
  <r>
    <n v="5601062"/>
    <s v="KLARA NOVTASY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Pekanbaru - Sudirman - PSD"/>
    <s v="PEKANBARU"/>
    <s v="Riau"/>
    <d v="2002-11-05T00:00:00"/>
    <d v="2025-08-25T00:00:00"/>
    <s v="Female"/>
    <s v="PSD"/>
    <s v="klara.novtasya@cimbniaga.co.id"/>
    <s v="D-5"/>
    <n v="3010138"/>
    <s v="HARTATI"/>
    <s v="Branch Operations &amp; Service Manager - KC - PSD"/>
    <m/>
    <m/>
    <m/>
    <m/>
    <x v="1"/>
    <m/>
    <m/>
    <x v="0"/>
    <n v="0.1"/>
    <x v="1"/>
    <e v="#N/A"/>
    <x v="1"/>
    <e v="#N/A"/>
  </r>
  <r>
    <n v="5602043"/>
    <s v="MUHAMMAD HAIKAL MUBAROK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Kuta - Mandalika - SKUM"/>
    <s v="MATARAM"/>
    <s v="Nusa Tenggara Barat"/>
    <d v="2000-03-05T00:00:00"/>
    <d v="2026-02-18T00:00:00"/>
    <s v="Male"/>
    <s v="SKUM"/>
    <s v="muhammad.mubarok2@cimbniaga.co.id"/>
    <s v="D-5"/>
    <n v="3013827"/>
    <s v="DIAN WAHYUNI"/>
    <s v="Branch Operations &amp; Service Manager - KCS - SKUM"/>
    <m/>
    <m/>
    <m/>
    <m/>
    <x v="1"/>
    <m/>
    <m/>
    <x v="0"/>
    <n v="0"/>
    <x v="1"/>
    <e v="#N/A"/>
    <x v="1"/>
    <e v="#N/A"/>
  </r>
  <r>
    <n v="5600917"/>
    <s v="DEVIANY GUANAT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Palembang - Sudirman - PLS"/>
    <s v="PALEMBANG"/>
    <s v="Sumatera Selatan"/>
    <d v="2004-01-01T00:00:00"/>
    <d v="2025-08-04T00:00:00"/>
    <s v="Female"/>
    <s v="PLS"/>
    <s v="deviany.guanata@cimbniaga.co.id"/>
    <s v="D-5"/>
    <n v="3013869"/>
    <s v="LIDYA ASTRIA"/>
    <s v="Branch Operations &amp; Service Manager - KC - PLS"/>
    <m/>
    <m/>
    <m/>
    <m/>
    <x v="1"/>
    <m/>
    <m/>
    <x v="1"/>
    <n v="1"/>
    <x v="1"/>
    <e v="#N/A"/>
    <x v="1"/>
    <e v="#N/A"/>
  </r>
  <r>
    <n v="5600759"/>
    <s v="GILANG FIRDAUS JUAND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Pekanbaru - Sudirman - PSD"/>
    <s v="PEKANBARU"/>
    <s v="Riau"/>
    <d v="2001-08-27T00:00:00"/>
    <d v="2025-07-14T00:00:00"/>
    <s v="Male"/>
    <s v="PSD"/>
    <s v="gilang.juanda@cimbniaga.co.id"/>
    <s v="D-5"/>
    <n v="3010138"/>
    <s v="HARTATI"/>
    <s v="Branch Operations &amp; Service Manager - KC - PSD"/>
    <m/>
    <m/>
    <m/>
    <m/>
    <x v="1"/>
    <m/>
    <m/>
    <x v="0"/>
    <n v="0.3"/>
    <x v="1"/>
    <e v="#N/A"/>
    <x v="1"/>
    <e v="#N/A"/>
  </r>
  <r>
    <n v="5600912"/>
    <s v="SANDI CEVIN ZAI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Ring Road - SMRR"/>
    <s v="MEDAN"/>
    <s v="Sumatera Utara"/>
    <d v="1999-10-21T00:00:00"/>
    <d v="2025-08-04T00:00:00"/>
    <s v="Male"/>
    <s v="SMRR"/>
    <s v="sandi.zaini@cimbniaga.co.id"/>
    <s v="D-5"/>
    <n v="3037331"/>
    <s v="RIKZA DEWI"/>
    <s v="Branch Operations &amp; Service Manager - KCS - SMRR"/>
    <m/>
    <m/>
    <m/>
    <m/>
    <x v="1"/>
    <m/>
    <m/>
    <x v="0"/>
    <n v="0"/>
    <x v="1"/>
    <e v="#N/A"/>
    <x v="1"/>
    <e v="#N/A"/>
  </r>
  <r>
    <n v="5600576"/>
    <s v="SHERLA MARGARETH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alang - Basuki Rachmad - MLN"/>
    <s v="MALANG"/>
    <s v="Jawa Timur"/>
    <d v="2002-10-19T00:00:00"/>
    <d v="2025-06-30T00:00:00"/>
    <s v="Female"/>
    <s v="MLN"/>
    <s v="sherla.margaretha@cimbniaga.co.id"/>
    <s v="D-5"/>
    <n v="3005966"/>
    <s v="FIRMAN BUDI SULAKSONO"/>
    <s v="Branch Operations &amp; Service Manager - KCP - MLN"/>
    <m/>
    <m/>
    <m/>
    <m/>
    <x v="1"/>
    <m/>
    <m/>
    <x v="0"/>
    <n v="0"/>
    <x v="1"/>
    <e v="#N/A"/>
    <x v="1"/>
    <e v="#N/A"/>
  </r>
  <r>
    <n v="5602018"/>
    <s v="MICHEL PUTR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Padang - Imam Bonjol - SPMY"/>
    <s v="PADANG"/>
    <s v="Sumatera Barat"/>
    <d v="2000-05-01T00:00:00"/>
    <d v="2026-02-18T00:00:00"/>
    <s v="Male"/>
    <s v="SPMY"/>
    <s v="michel.putra@cimbniaga.co.id"/>
    <s v="D-5"/>
    <n v="3016541"/>
    <s v="NIA ONMIA RASINI"/>
    <s v="Branch Operations &amp; Service Manager - KCS - SPMY"/>
    <m/>
    <m/>
    <m/>
    <m/>
    <x v="1"/>
    <m/>
    <m/>
    <x v="0"/>
    <n v="0"/>
    <x v="1"/>
    <e v="#N/A"/>
    <x v="1"/>
    <e v="#N/A"/>
  </r>
  <r>
    <n v="5602021"/>
    <s v="NADIAH HAURIYAH VIDRIL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Padang - Imam Bonjol - SPMY"/>
    <s v="PADANG"/>
    <s v="Sumatera Barat"/>
    <d v="2000-04-16T00:00:00"/>
    <d v="2026-02-18T00:00:00"/>
    <s v="Female"/>
    <s v="SPMY"/>
    <s v="nadiah.vidril@cimbniaga.co.id"/>
    <s v="D-5"/>
    <n v="3016541"/>
    <s v="NIA ONMIA RASINI"/>
    <s v="Branch Operations &amp; Service Manager - KCS - SPMY"/>
    <m/>
    <m/>
    <m/>
    <m/>
    <x v="1"/>
    <m/>
    <m/>
    <x v="0"/>
    <n v="0"/>
    <x v="1"/>
    <e v="#N/A"/>
    <x v="1"/>
    <e v="#N/A"/>
  </r>
  <r>
    <n v="5601223"/>
    <s v="HERLINDA TRI HAPSA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Solo - Slamet Riyadi 8 - SSLO"/>
    <s v="SURAKARTA"/>
    <s v="Jawa Tengah"/>
    <d v="1999-04-07T00:00:00"/>
    <d v="2025-09-22T00:00:00"/>
    <s v="Female"/>
    <s v="SSLO"/>
    <s v="herlinda.hapsari@cimbniaga.co.id"/>
    <s v="D-5"/>
    <n v="3004312"/>
    <s v="RENILIA RAMADHIANI"/>
    <s v="Branch Operations &amp; Service Manager - KCS - SSLO"/>
    <m/>
    <m/>
    <m/>
    <m/>
    <x v="1"/>
    <m/>
    <m/>
    <x v="0"/>
    <n v="0"/>
    <x v="1"/>
    <e v="#N/A"/>
    <x v="1"/>
    <e v="#N/A"/>
  </r>
  <r>
    <n v="5600449"/>
    <s v="SITI MAWADAH WAROHM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Yogyakarta - Sudirman 13 - SYOG"/>
    <s v="YOGYAKARTA"/>
    <s v="D I  Yogyakarta"/>
    <d v="1998-11-25T00:00:00"/>
    <d v="2025-06-10T00:00:00"/>
    <s v="Female"/>
    <s v="SYOG"/>
    <s v="Siti.Warohmah@cimbniaga.co.id"/>
    <s v="D-5"/>
    <n v="3004676"/>
    <s v="EFFY LIESKUNTARI"/>
    <s v="Branch Operations &amp; Service Manager - KCS - SYOG"/>
    <m/>
    <m/>
    <m/>
    <m/>
    <x v="1"/>
    <m/>
    <m/>
    <x v="0"/>
    <n v="0.2"/>
    <x v="1"/>
    <e v="#N/A"/>
    <x v="1"/>
    <e v="#N/A"/>
  </r>
  <r>
    <n v="5601665"/>
    <s v="AHMAD RIKZA ZAI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KS - Yogyakarta - Universitas Muhammadiyah - UMY"/>
    <s v="BANTUL"/>
    <s v="D I  Yogyakarta"/>
    <d v="2001-01-14T00:00:00"/>
    <d v="2025-11-10T00:00:00"/>
    <s v="Male"/>
    <s v="UMY"/>
    <s v="ahmad.zain@cimbniaga.co.id"/>
    <s v="D-6"/>
    <n v="3004676"/>
    <s v="EFFY LIESKUNTARI"/>
    <s v="Branch Operations &amp; Service Manager - KCS - SYOG"/>
    <m/>
    <m/>
    <m/>
    <m/>
    <x v="1"/>
    <m/>
    <m/>
    <x v="0"/>
    <n v="0.8"/>
    <x v="1"/>
    <e v="#N/A"/>
    <x v="1"/>
    <e v="#N/A"/>
  </r>
  <r>
    <n v="5601040"/>
    <s v="IQHBAL KURNIAW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KS - Bekasi - Kemenag - KBI"/>
    <s v="BEKASI"/>
    <s v="Jawa Barat"/>
    <d v="2001-06-08T00:00:00"/>
    <d v="2025-08-25T00:00:00"/>
    <s v="Male"/>
    <s v="KBI"/>
    <s v="iqhbal.kurniawan@cimbniaga.co.id"/>
    <s v="D-5"/>
    <n v="3003951"/>
    <s v="BUDI HERMAWAN"/>
    <s v="Branch Operations &amp; Service Manager - KCPS - SRWM"/>
    <m/>
    <m/>
    <m/>
    <m/>
    <x v="1"/>
    <m/>
    <m/>
    <x v="0"/>
    <n v="0"/>
    <x v="1"/>
    <e v="#N/A"/>
    <x v="1"/>
    <e v="#N/A"/>
  </r>
  <r>
    <n v="5600647"/>
    <s v="KHAERANA INDAH MUTH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akassar - Panakukang - PBU"/>
    <s v="MAKASSAR"/>
    <s v="Sulawesi Selatan"/>
    <d v="2001-11-09T00:00:00"/>
    <d v="2025-06-30T00:00:00"/>
    <s v="Female"/>
    <s v="PBU"/>
    <s v="khaerana.muthia@cimbniaga.co.id"/>
    <s v="D-5"/>
    <n v="3005092"/>
    <s v="ANDI HASBULLAH"/>
    <s v="Branch Operations &amp; Service Manager - KCP - PBU"/>
    <m/>
    <m/>
    <m/>
    <m/>
    <x v="1"/>
    <m/>
    <m/>
    <x v="0"/>
    <n v="0"/>
    <x v="1"/>
    <e v="#N/A"/>
    <x v="1"/>
    <e v="#N/A"/>
  </r>
  <r>
    <n v="5411036"/>
    <s v="MOHAMMAD TOMI ADI SURY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urabaya - Andayani - ADY"/>
    <s v="SURABAYA"/>
    <s v="Jawa Timur"/>
    <d v="1997-09-03T00:00:00"/>
    <d v="2024-06-24T00:00:00"/>
    <s v="Male"/>
    <s v="ADY"/>
    <s v="mohammad.tomi@cimbniaga.co.id"/>
    <s v="D-5"/>
    <n v="3007661"/>
    <s v="ERRY YUDIANTO"/>
    <s v="Branch Operations &amp; Service Manager - KCP - ADY"/>
    <m/>
    <m/>
    <m/>
    <m/>
    <x v="1"/>
    <m/>
    <m/>
    <x v="1"/>
    <n v="1"/>
    <x v="1"/>
    <e v="#N/A"/>
    <x v="1"/>
    <e v="#N/A"/>
  </r>
  <r>
    <n v="5372219"/>
    <s v="INTAN MAYANG SAR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akarta - Menara Jamsostek - WCT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4766"/>
    <s v="JULIUS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Menara Jamsostek - WCT"/>
    <s v="JAKARTA SELATAN"/>
    <s v="Dki Jakarta"/>
    <d v="2001-07-17T00:00:00"/>
    <d v="2024-09-09T00:00:00"/>
    <s v="Male"/>
    <s v="WCT"/>
    <s v="julius.sihombing@cimbniaga.co.id"/>
    <s v="D-5"/>
    <n v="3007360"/>
    <s v="ABDUL HALIM"/>
    <s v="Branch Operations &amp; Service Manager - KCP - WCT"/>
    <m/>
    <m/>
    <m/>
    <m/>
    <x v="1"/>
    <m/>
    <m/>
    <x v="1"/>
    <n v="1"/>
    <x v="1"/>
    <e v="#N/A"/>
    <x v="1"/>
    <e v="#N/A"/>
  </r>
  <r>
    <n v="5405344"/>
    <s v="MELANI DWI HAYAT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Menara Jamsostek - WCT"/>
    <s v="JAKARTA SELATAN"/>
    <s v="Dki Jakarta"/>
    <d v="2002-03-05T00:00:00"/>
    <d v="2024-03-04T00:00:00"/>
    <s v="Female"/>
    <s v="WCT"/>
    <s v="melani.hayati@cimbniaga.co.id"/>
    <s v="D-5"/>
    <n v="3007360"/>
    <s v="ABDUL HALIM"/>
    <s v="Branch Operations &amp; Service Manager - KCP - WCT"/>
    <m/>
    <m/>
    <m/>
    <m/>
    <x v="1"/>
    <m/>
    <m/>
    <x v="0"/>
    <n v="0"/>
    <x v="1"/>
    <e v="#N/A"/>
    <x v="1"/>
    <e v="#N/A"/>
  </r>
  <r>
    <n v="5601427"/>
    <s v="ZULFA ZAHRA NUR AISYAH RAHM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Jayapura - KJY"/>
    <s v="JAYAPURA"/>
    <s v="Papua"/>
    <d v="2002-05-08T00:00:00"/>
    <d v="2025-10-13T00:00:00"/>
    <s v="Female"/>
    <s v="KJY"/>
    <s v="zulfa.rahman@cimbniaga.co.id"/>
    <s v="D-5"/>
    <n v="3025333"/>
    <s v="FRANSELINA HENITA RO`SON"/>
    <s v="Region Service &amp; Operations Support Manager - Indonesia Timur &amp; Kalimantan Region 1"/>
    <m/>
    <m/>
    <m/>
    <m/>
    <x v="1"/>
    <m/>
    <m/>
    <x v="0"/>
    <n v="0"/>
    <x v="1"/>
    <e v="#N/A"/>
    <x v="1"/>
    <e v="#N/A"/>
  </r>
  <r>
    <n v="5396569"/>
    <s v="CLARA PRATINI ARUNG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M - Jayapura - KJY"/>
    <s v="JAYAPURA"/>
    <s v="Papua"/>
    <d v="1999-07-17T00:00:00"/>
    <d v="2023-09-18T00:00:00"/>
    <s v="Female"/>
    <s v="KJY"/>
    <s v="Clara.Arung@cimbniaga.co.id"/>
    <s v="D-5"/>
    <n v="3025333"/>
    <s v="FRANSELINA HENITA RO`SON"/>
    <s v="Region Service &amp; Operations Support Manager - Indonesia Timur &amp; Kalimantan Region 1"/>
    <m/>
    <m/>
    <m/>
    <m/>
    <x v="1"/>
    <m/>
    <m/>
    <x v="0"/>
    <n v="0"/>
    <x v="1"/>
    <e v="#N/A"/>
    <x v="1"/>
    <e v="#N/A"/>
  </r>
  <r>
    <n v="5600534"/>
    <s v="SHAFAR ALWI SARAGI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M - Rantau Prapat - KRP"/>
    <s v="LABUHANBATU"/>
    <s v="Sumatera Utara"/>
    <d v="2001-05-13T00:00:00"/>
    <d v="2025-06-30T00:00:00"/>
    <s v="Male"/>
    <s v="KRP"/>
    <s v="shafar.saragih@cimbniaga.co.id"/>
    <s v="D-5"/>
    <n v="3018428"/>
    <s v="DIAN KARTIKA SILALAHI"/>
    <s v="Region Service &amp; Operations Support Manager - Sumatera Region 2"/>
    <m/>
    <m/>
    <m/>
    <m/>
    <x v="1"/>
    <m/>
    <m/>
    <x v="0"/>
    <n v="0"/>
    <x v="1"/>
    <e v="#N/A"/>
    <x v="1"/>
    <e v="#N/A"/>
  </r>
  <r>
    <n v="5370418"/>
    <s v="DESY ARNIDA BR MUNTHE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M - Rantau Prapat - KRP"/>
    <s v="LABUHANBATU"/>
    <s v="Sumatera Utara"/>
    <d v="1999-01-12T00:00:00"/>
    <d v="2022-05-23T00:00:00"/>
    <s v="Female"/>
    <s v="KRP"/>
    <s v="Desy.Munthe@cimbniaga.co.id"/>
    <s v="D-5"/>
    <n v="3018428"/>
    <s v="DIAN KARTIKA SILALAHI"/>
    <s v="Region Service &amp; Operations Support Manager - Sumatera Region 2"/>
    <m/>
    <m/>
    <m/>
    <m/>
    <x v="1"/>
    <m/>
    <m/>
    <x v="0"/>
    <n v="0"/>
    <x v="1"/>
    <e v="#N/A"/>
    <x v="1"/>
    <e v="#N/A"/>
  </r>
  <r>
    <n v="5601540"/>
    <s v="FIFIN AHSINATUL KUMAL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ojonegoro - Sudirman - BJN"/>
    <s v="BOJONEGORO"/>
    <s v="Jawa Timur"/>
    <d v="2000-11-02T00:00:00"/>
    <d v="2025-11-17T00:00:00"/>
    <s v="Female"/>
    <s v="BJN"/>
    <s v="fifin.kumala@cimbniaga.co.id"/>
    <s v="D-5"/>
    <n v="3005065"/>
    <s v="HASTUTI ARI SETIYANI"/>
    <s v="Branch Operations &amp; Service Manager - KCP - BJN"/>
    <m/>
    <m/>
    <m/>
    <m/>
    <x v="1"/>
    <m/>
    <m/>
    <x v="0"/>
    <n v="0"/>
    <x v="1"/>
    <e v="#N/A"/>
    <x v="1"/>
    <e v="#N/A"/>
  </r>
  <r>
    <n v="5397845"/>
    <s v="EMERALD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Pamulang - PMG"/>
    <s v="TANGERANG SELATAN"/>
    <s v="Banten"/>
    <d v="1998-07-08T00:00:00"/>
    <d v="2023-11-13T00:00:00"/>
    <s v="Female"/>
    <s v="PMG"/>
    <s v="emeralda.emeralda@cimbniaga.co.id"/>
    <s v="D-5"/>
    <n v="3003943"/>
    <s v="BAHRUL ULUM"/>
    <s v="Branch Operations &amp; Service Manager - KCP - PMG"/>
    <m/>
    <m/>
    <m/>
    <m/>
    <x v="1"/>
    <m/>
    <m/>
    <x v="0"/>
    <n v="0"/>
    <x v="1"/>
    <e v="#N/A"/>
    <x v="1"/>
    <e v="#N/A"/>
  </r>
  <r>
    <n v="5420588"/>
    <s v="ANANDA NIZEL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njarmasin - Banjarbaru - BJA"/>
    <s v="BANJAR BARU"/>
    <s v="Kalimantan Selatan"/>
    <d v="2001-10-15T00:00:00"/>
    <d v="2025-01-13T00:00:00"/>
    <s v="Female"/>
    <s v="BJA"/>
    <s v="ananda.nizelia@cimbniaga.co.id"/>
    <s v="D-5"/>
    <n v="3029185"/>
    <s v="AGUS HERMAIN"/>
    <s v="Branch Operations &amp; Service Manager - KCP - BJA"/>
    <m/>
    <m/>
    <m/>
    <m/>
    <x v="1"/>
    <m/>
    <m/>
    <x v="0"/>
    <n v="0"/>
    <x v="1"/>
    <e v="#N/A"/>
    <x v="1"/>
    <e v="#N/A"/>
  </r>
  <r>
    <n v="5600644"/>
    <s v="EXCEL LIKUMAHW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Ambon - Sam Ratulangi - AMB"/>
    <s v="AMBON"/>
    <s v="Maluku"/>
    <d v="2002-09-22T00:00:00"/>
    <d v="2025-06-30T00:00:00"/>
    <s v="Male"/>
    <s v="AMB"/>
    <s v="excel.likumahwa@cimbniaga.co.id"/>
    <s v="D-5"/>
    <n v="3011336"/>
    <s v="IVANA ELDA LIANG"/>
    <s v="Branch Operations &amp; Service Manager - KC - AMB"/>
    <m/>
    <m/>
    <m/>
    <m/>
    <x v="1"/>
    <m/>
    <m/>
    <x v="0"/>
    <n v="0"/>
    <x v="1"/>
    <e v="#N/A"/>
    <x v="1"/>
    <e v="#N/A"/>
  </r>
  <r>
    <n v="5601697"/>
    <s v="CHELSY FEREN NANLOHY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Ambon - Sam Ratulangi - AMB"/>
    <s v="AMBON"/>
    <s v="Maluku"/>
    <d v="2002-10-04T00:00:00"/>
    <d v="2025-11-17T00:00:00"/>
    <s v="Female"/>
    <s v="AMB"/>
    <s v="chelsy.nanlohy@cimbniaga.co.id"/>
    <s v="D-5"/>
    <n v="3011336"/>
    <s v="IVANA ELDA LIANG"/>
    <s v="Branch Operations &amp; Service Manager - KC - AMB"/>
    <m/>
    <m/>
    <m/>
    <m/>
    <x v="1"/>
    <m/>
    <m/>
    <x v="0"/>
    <n v="0"/>
    <x v="1"/>
    <e v="#N/A"/>
    <x v="1"/>
    <e v="#N/A"/>
  </r>
  <r>
    <n v="5414328"/>
    <s v="ETIKA RAHMA PANGES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Muara Karang - MKR"/>
    <s v="JAKARTA UTARA"/>
    <s v="Dki Jakarta"/>
    <d v="2001-02-28T00:00:00"/>
    <d v="2024-09-09T00:00:00"/>
    <s v="Female"/>
    <s v="MKR"/>
    <s v="etika.pangesti@cimbniaga.co.id"/>
    <s v="D-5"/>
    <n v="3004517"/>
    <s v="ARYANI"/>
    <s v="Branch Operations &amp; Service Manager - KCP - MKR"/>
    <m/>
    <m/>
    <m/>
    <m/>
    <x v="1"/>
    <m/>
    <m/>
    <x v="0"/>
    <n v="0.35"/>
    <x v="1"/>
    <e v="#N/A"/>
    <x v="1"/>
    <e v="#N/A"/>
  </r>
  <r>
    <n v="5422395"/>
    <s v="SHELVIRA AZKAWITRI BERNALD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Muara Karang - MKR"/>
    <s v="JAKARTA UTARA"/>
    <s v="Dki Jakarta"/>
    <d v="2001-07-17T00:00:00"/>
    <d v="2025-02-24T00:00:00"/>
    <s v="Female"/>
    <s v="MKR"/>
    <s v="shelvira.bernaldo@cimbniaga.co.id"/>
    <s v="D-5"/>
    <n v="3004517"/>
    <s v="ARYANI"/>
    <s v="Branch Operations &amp; Service Manager - KCP - MKR"/>
    <m/>
    <m/>
    <m/>
    <m/>
    <x v="1"/>
    <m/>
    <m/>
    <x v="0"/>
    <n v="0.1"/>
    <x v="1"/>
    <e v="#N/A"/>
    <x v="1"/>
    <e v="#N/A"/>
  </r>
  <r>
    <n v="5412492"/>
    <s v="SAPNAH HAMID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ndung - Astana Anyar - ATN"/>
    <s v="BANDUNG"/>
    <s v="Jawa Barat"/>
    <d v="2001-07-07T00:00:00"/>
    <d v="2024-08-05T00:00:00"/>
    <s v="Female"/>
    <s v="ATN"/>
    <s v="sapnah.hamidah@cimbniaga.co.id"/>
    <s v="D-5"/>
    <n v="3017312"/>
    <s v="SANY RAMDANI"/>
    <s v="Branch Operations &amp; Service Manager - KCP - ATN"/>
    <m/>
    <m/>
    <m/>
    <m/>
    <x v="1"/>
    <m/>
    <m/>
    <x v="1"/>
    <n v="1"/>
    <x v="1"/>
    <e v="#N/A"/>
    <x v="1"/>
    <e v="#N/A"/>
  </r>
  <r>
    <n v="5424517"/>
    <s v="REZA SAPUTRO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Banjarmasin - Pangeran Samudera - BJS"/>
    <s v="BANJARMASIN"/>
    <s v="Kalimantan Selatan"/>
    <d v="1998-09-11T00:00:00"/>
    <d v="2025-04-14T00:00:00"/>
    <s v="Male"/>
    <s v="BJS"/>
    <s v="reza.saputro@cimbniaga.co.id"/>
    <s v="D-5"/>
    <n v="3009744"/>
    <s v="DESY ARIANI"/>
    <s v="Branch Operations &amp; Service Manager - KC - BJS"/>
    <m/>
    <m/>
    <m/>
    <m/>
    <x v="1"/>
    <m/>
    <m/>
    <x v="0"/>
    <n v="0"/>
    <x v="1"/>
    <e v="#N/A"/>
    <x v="1"/>
    <e v="#N/A"/>
  </r>
  <r>
    <n v="5384444"/>
    <s v="AULIA DEYAN NAVIKA"/>
    <s v="MT"/>
    <x v="13"/>
    <s v="Talent Factory &amp; Learning Capability Development"/>
    <s v="Talent Factory Learning &amp; Performance - P"/>
    <s v="Talent Factory Learning &amp; Performance"/>
    <s v="---"/>
    <s v="CIPTA CSO Digital Banking Associate"/>
    <s v="CIPTA CSO Digital Banking Associate"/>
    <s v="KCP - Jakarta - Warung Buncit - WBC"/>
    <s v="JAKARTA SELATAN"/>
    <s v="Dki Jakarta"/>
    <d v="1999-11-15T00:00:00"/>
    <d v="2023-02-06T00:00:00"/>
    <s v="Female"/>
    <s v="WBC"/>
    <s v="Aulia.Navika@cimbniaga.co.id"/>
    <s v="D-5"/>
    <n v="3029709"/>
    <s v="DESIYANTI DWI ARTIKA"/>
    <s v="Branch Operations &amp; Service Manager - KCP - WBC"/>
    <m/>
    <m/>
    <m/>
    <m/>
    <x v="1"/>
    <m/>
    <m/>
    <x v="0"/>
    <n v="0"/>
    <x v="1"/>
    <e v="#N/A"/>
    <x v="1"/>
    <e v="#N/A"/>
  </r>
  <r>
    <n v="5407748"/>
    <s v="LAVISTA ANGREINI LAGAMU"/>
    <s v="MT"/>
    <x v="13"/>
    <s v="Talent Factory &amp; Learning Capability Development"/>
    <s v="Talent Factory Learning &amp; Performance - P"/>
    <s v="Talent Factory Learning &amp; Performance"/>
    <s v="--"/>
    <s v="CIPTA Teller Utama"/>
    <s v="CIPTA Teller Utama"/>
    <s v="KCP - Makassar - Bandang - MBG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7855"/>
    <s v="MAULIZA PUTRI AZZAHR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Jakarta - Plaza Sinar Mas Land - THR"/>
    <s v="JAKARTA PUSAT"/>
    <s v="Dki Jakarta"/>
    <d v="2000-06-17T00:00:00"/>
    <d v="2023-10-09T00:00:00"/>
    <s v="Female"/>
    <s v="THR"/>
    <s v="Mauliza.Azzahra@cimbniaga.co.id"/>
    <s v="D-5"/>
    <n v="3004571"/>
    <s v="LENY NORMALISA"/>
    <s v="Branch Operations &amp; Service Manager - KC - THR"/>
    <m/>
    <m/>
    <m/>
    <m/>
    <x v="1"/>
    <m/>
    <m/>
    <x v="0"/>
    <n v="0"/>
    <x v="1"/>
    <e v="#N/A"/>
    <x v="1"/>
    <e v="#N/A"/>
  </r>
  <r>
    <n v="5600619"/>
    <s v="MUHAMMAD RIZKI SYAHWAL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Jakarta Menara Sudirman - SMD"/>
    <s v="JAKARTA SELATAN"/>
    <s v="Dki Jakarta"/>
    <d v="2001-01-01T00:00:00"/>
    <d v="2025-06-30T00:00:00"/>
    <s v="Male"/>
    <s v="SMD"/>
    <s v="muhammad.syahwal@cimbniaga.co.id"/>
    <s v="D-5"/>
    <n v="3017742"/>
    <s v="OKE RICKY TUJU"/>
    <s v="Branch Operations &amp; Service Manager - KCS - SMD"/>
    <m/>
    <m/>
    <m/>
    <m/>
    <x v="1"/>
    <m/>
    <m/>
    <x v="0"/>
    <n v="0"/>
    <x v="1"/>
    <e v="#N/A"/>
    <x v="1"/>
    <e v="#N/A"/>
  </r>
  <r>
    <n v="5601670"/>
    <s v="HAMIDAH FATIKA SA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urabaya - Pasar Atom - PSA"/>
    <s v="SURABAYA"/>
    <s v="Jawa Timur"/>
    <d v="2000-07-16T00:00:00"/>
    <d v="2025-11-17T00:00:00"/>
    <s v="Female"/>
    <s v="PSA"/>
    <s v="hamidah.sari@cimbniaga.co.id"/>
    <s v="D-5"/>
    <n v="3005003"/>
    <s v="DIAN FITRICIA"/>
    <s v="Branch Operations &amp; Service Manager - KCP - PSA"/>
    <m/>
    <m/>
    <m/>
    <m/>
    <x v="0"/>
    <m/>
    <m/>
    <x v="0"/>
    <n v="0"/>
    <x v="1"/>
    <e v="#N/A"/>
    <x v="1"/>
    <e v="#N/A"/>
  </r>
  <r>
    <n v="5396183"/>
    <s v="CINDY OKRIMA SUSINDR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S - Padang - Imam Bonjol - SPMY"/>
    <s v="PADANG"/>
    <s v="Sumatera Barat"/>
    <d v="1999-10-11T00:00:00"/>
    <d v="2023-09-18T00:00:00"/>
    <s v="Female"/>
    <s v="SPMY"/>
    <s v="cindy.susindra@cimbniaga.co.id"/>
    <s v="D-5"/>
    <n v="3016541"/>
    <s v="NIA ONMIA RASINI"/>
    <s v="Branch Operations &amp; Service Manager - KCS - SPMY"/>
    <m/>
    <m/>
    <m/>
    <m/>
    <x v="1"/>
    <m/>
    <m/>
    <x v="0"/>
    <n v="0"/>
    <x v="1"/>
    <e v="#N/A"/>
    <x v="1"/>
    <e v="#N/A"/>
  </r>
  <r>
    <n v="5411047"/>
    <s v="ALDIAN MASRUR ACHMAD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urabaya - Manyar Mega Indah - RMI"/>
    <s v="SURABAYA"/>
    <s v="Jawa Timur"/>
    <d v="1997-03-03T00:00:00"/>
    <d v="2024-06-24T00:00:00"/>
    <s v="Male"/>
    <s v="RMI"/>
    <s v="aldian.achmadi@cimbniaga.co.id"/>
    <s v="D-5"/>
    <n v="3009761"/>
    <s v="SANTI KUSUMANINGRUM"/>
    <s v="Branch Operations &amp; Service Manager - KCP - RMI"/>
    <m/>
    <m/>
    <m/>
    <m/>
    <x v="1"/>
    <m/>
    <m/>
    <x v="0"/>
    <n v="0.6"/>
    <x v="1"/>
    <e v="#N/A"/>
    <x v="1"/>
    <e v="#N/A"/>
  </r>
  <r>
    <n v="5372241"/>
    <s v="DONI SUTO IRMAWAN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M - Mataram - KMH"/>
    <s v="MATARAM"/>
    <s v="Nusa Tenggara Barat"/>
    <d v="1996-11-17T00:00:00"/>
    <d v="2022-07-04T00:00:00"/>
    <s v="Male"/>
    <s v="KMH"/>
    <s v="Doni.Irmawan@cimbniaga.co.id"/>
    <s v="D-5"/>
    <n v="3025333"/>
    <s v="FRANSELINA HENITA RO`SON"/>
    <s v="Region Service &amp; Operations Support Manager - Indonesia Timur &amp; Kalimantan Region 1"/>
    <m/>
    <m/>
    <m/>
    <m/>
    <x v="1"/>
    <m/>
    <m/>
    <x v="0"/>
    <n v="0"/>
    <x v="1"/>
    <e v="#N/A"/>
    <x v="1"/>
    <e v="#N/A"/>
  </r>
  <r>
    <n v="5424486"/>
    <s v="DINDA NUR LATHIFAH KARDIMAN"/>
    <s v="MT"/>
    <x v="13"/>
    <s v="Talent Factory &amp; Learning Capability Development"/>
    <s v="Talent Factory Learning &amp; Performance - P"/>
    <s v="Talent Factory Learning &amp; Performance"/>
    <s v="--"/>
    <s v="CIPTA Teller Madya"/>
    <s v="CIPTA Teller Madya"/>
    <s v="KCP - Jakarta - Melawai - MLW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1849"/>
    <s v="ANASTASYA EVELY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Bandung - Asia Afrika - BAA"/>
    <s v="BANDUNG"/>
    <s v="Jawa Barat"/>
    <d v="1998-08-12T00:00:00"/>
    <d v="2024-07-22T00:00:00"/>
    <s v="Female"/>
    <s v="BAA"/>
    <s v="Anastasya.Evelyn@cimbniaga.co.id"/>
    <s v="D-5"/>
    <n v="3019112"/>
    <s v="HANY AGUSTINE"/>
    <s v="Branch Operations &amp; Service Manager - KC - BAA"/>
    <m/>
    <m/>
    <m/>
    <m/>
    <x v="1"/>
    <m/>
    <m/>
    <x v="1"/>
    <n v="1"/>
    <x v="1"/>
    <e v="#N/A"/>
    <x v="1"/>
    <e v="#N/A"/>
  </r>
  <r>
    <n v="5394626"/>
    <s v="AZZURA TUNISY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Wahid Hasyim - WHT"/>
    <s v="JAKARTA PUSAT"/>
    <s v="Dki Jakarta"/>
    <d v="2001-09-19T00:00:00"/>
    <d v="2023-09-18T00:00:00"/>
    <s v="Female"/>
    <s v="WHT"/>
    <s v="azzura.tunisya@cimbniaga.co.id"/>
    <s v="D-5"/>
    <n v="3011562"/>
    <s v="VONNY PANDORA"/>
    <s v="Branch Operations &amp; Service Manager - KCP - WHT"/>
    <m/>
    <m/>
    <m/>
    <m/>
    <x v="1"/>
    <m/>
    <m/>
    <x v="1"/>
    <n v="1"/>
    <x v="1"/>
    <e v="#N/A"/>
    <x v="1"/>
    <e v="#N/A"/>
  </r>
  <r>
    <n v="5407151"/>
    <s v="KHOZA AULIA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Tegal - Sudirman - TGL"/>
    <s v="TEGAL"/>
    <s v="Jawa Tengah"/>
    <d v="2000-07-29T00:00:00"/>
    <d v="2024-04-22T00:00:00"/>
    <s v="Female"/>
    <s v="TGL"/>
    <s v="KHOZA.AULIANA@cimbniaga.co.id"/>
    <s v="D-5"/>
    <n v="3005058"/>
    <s v="ERIKA YUSTIARINI"/>
    <s v="Branch Operations &amp; Service Manager - KC - TGL"/>
    <m/>
    <m/>
    <m/>
    <m/>
    <x v="1"/>
    <m/>
    <m/>
    <x v="0"/>
    <n v="0"/>
    <x v="1"/>
    <e v="#N/A"/>
    <x v="1"/>
    <e v="#N/A"/>
  </r>
  <r>
    <n v="5601405"/>
    <s v="IVANA LOLA LIMANTR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Pontianak - Tanjungpura - PON"/>
    <s v="PONTIANAK"/>
    <s v="Kalimantan Barat"/>
    <d v="2002-01-27T00:00:00"/>
    <d v="2025-10-20T00:00:00"/>
    <s v="Female"/>
    <s v="PON"/>
    <s v="ivana.limantri@cimbniaga.co.id"/>
    <s v="D-5"/>
    <n v="3005337"/>
    <s v="LINIWATY"/>
    <s v="Branch Operations &amp; Service Manager - KC - PON"/>
    <m/>
    <m/>
    <m/>
    <m/>
    <x v="1"/>
    <m/>
    <m/>
    <x v="0"/>
    <n v="0"/>
    <x v="1"/>
    <e v="#N/A"/>
    <x v="1"/>
    <e v="#N/A"/>
  </r>
  <r>
    <n v="5601316"/>
    <s v="AHMAD ALFI ROZIQ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amarinda - Simpang Merak - SMK"/>
    <s v="SAMARINDA"/>
    <s v="Kalimantan Timur"/>
    <d v="2000-02-27T00:00:00"/>
    <d v="2025-09-29T00:00:00"/>
    <s v="Male"/>
    <s v="SMK"/>
    <s v="ahmad.roziq@cimbniaga.co.id"/>
    <s v="D-5"/>
    <n v="3024577"/>
    <s v="IRENE AMELIANA RAMPENGAN"/>
    <s v="Branch Operations &amp; Service Manager - KCP - SMK"/>
    <m/>
    <m/>
    <m/>
    <m/>
    <x v="1"/>
    <m/>
    <m/>
    <x v="0"/>
    <n v="0"/>
    <x v="1"/>
    <e v="#N/A"/>
    <x v="1"/>
    <e v="#N/A"/>
  </r>
  <r>
    <n v="5414065"/>
    <s v="SAMUEL ANGGA KUSUM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K - Solo - Kartasura - KTS"/>
    <s v="SURAKARTA"/>
    <s v="Jawa Tengah"/>
    <d v="1997-04-08T00:00:00"/>
    <d v="2024-09-09T00:00:00"/>
    <s v="Male"/>
    <s v="KTS"/>
    <s v="samuel.kusuma@cimbniaga.co.id"/>
    <s v="D-5"/>
    <n v="3005755"/>
    <s v="MYRNA CASTELIA IRAWATY"/>
    <s v="Branch Operations &amp; Service Manager - KCP - MNH"/>
    <m/>
    <m/>
    <m/>
    <m/>
    <x v="1"/>
    <m/>
    <m/>
    <x v="0"/>
    <n v="0"/>
    <x v="1"/>
    <e v="#N/A"/>
    <x v="1"/>
    <e v="#N/A"/>
  </r>
  <r>
    <n v="5412414"/>
    <s v="PUTRI KUMALA SA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Banjarmasin - Pangeran Samudera - BJS"/>
    <s v="BANJARMASIN"/>
    <s v="Kalimantan Selatan"/>
    <d v="2002-10-14T00:00:00"/>
    <d v="2024-08-05T00:00:00"/>
    <s v="Female"/>
    <s v="BJS"/>
    <s v="putri.sari@cimbniaga.co.id"/>
    <s v="D-5"/>
    <n v="3009744"/>
    <s v="DESY ARIANI"/>
    <s v="Branch Operations &amp; Service Manager - KC - BJS"/>
    <m/>
    <m/>
    <m/>
    <m/>
    <x v="0"/>
    <m/>
    <m/>
    <x v="0"/>
    <n v="0"/>
    <x v="1"/>
    <e v="#N/A"/>
    <x v="1"/>
    <e v="#N/A"/>
  </r>
  <r>
    <n v="5601344"/>
    <s v="BINSAR SARAGI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Teluk Gong - TLG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7405"/>
    <s v="NANDIRA MAHARAN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Yogyakarta - Sudirman 50 - YOG"/>
    <s v="YOGYAKARTA"/>
    <s v="D I  Yogyakarta"/>
    <d v="1999-11-02T00:00:00"/>
    <d v="2023-10-09T00:00:00"/>
    <s v="Female"/>
    <s v="YOG"/>
    <s v="Nandira.Maharani@cimbniaga.co.id"/>
    <s v="D-5"/>
    <n v="3006013"/>
    <s v="GALUH NARENDRO"/>
    <s v="Branch Operations &amp; Service Manager - KC - YOG"/>
    <m/>
    <m/>
    <m/>
    <m/>
    <x v="1"/>
    <m/>
    <m/>
    <x v="0"/>
    <n v="0"/>
    <x v="1"/>
    <e v="#N/A"/>
    <x v="1"/>
    <e v="#N/A"/>
  </r>
  <r>
    <n v="5389351"/>
    <s v="MOCHAMMAD DANDY JUNAEDI SYAHPUTR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Jakarta - Pluit - PLU"/>
    <s v="JAKARTA UTARA"/>
    <s v="Dki Jakarta"/>
    <d v="2000-09-16T00:00:00"/>
    <d v="2023-05-08T00:00:00"/>
    <s v="Male"/>
    <s v="PLU"/>
    <s v="Mochammad.Syahputra@cimbniaga.co.id"/>
    <s v="D-5"/>
    <n v="3004535"/>
    <s v="PURNAMA MEI ROTUA NABABAN"/>
    <s v="Branch Operations &amp; Service Manager - KC - PLU"/>
    <m/>
    <m/>
    <m/>
    <m/>
    <x v="1"/>
    <m/>
    <m/>
    <x v="0"/>
    <n v="0"/>
    <x v="1"/>
    <e v="#N/A"/>
    <x v="1"/>
    <e v="#N/A"/>
  </r>
  <r>
    <n v="5600410"/>
    <s v="MEISA ERAWATI"/>
    <s v="MT"/>
    <x v="13"/>
    <s v="Talent Factory &amp; Learning Capability Development"/>
    <s v="Talent Factory Learning &amp; Performance - P"/>
    <s v="Talent Factory Learning &amp; Performance"/>
    <s v="---"/>
    <s v="CIPTA CSO Customer Relationship Assistant"/>
    <s v="CIPTA CSO Customer Relationship Assistant"/>
    <s v="KCP - Bandung - Buah Batu - BAT"/>
    <s v="BANDUNG"/>
    <s v="Jawa Barat"/>
    <d v="2000-05-01T00:00:00"/>
    <d v="2025-06-10T00:00:00"/>
    <s v="Female"/>
    <s v="BAT"/>
    <s v="Meisa.Erawati@cimbniaga.co.id"/>
    <s v="D-5"/>
    <n v="3021323"/>
    <s v="GAMBIT NOVANDHY"/>
    <s v="Branch Operations &amp; Service Manager - KCP - BAT"/>
    <m/>
    <m/>
    <m/>
    <m/>
    <x v="1"/>
    <m/>
    <m/>
    <x v="0"/>
    <n v="0"/>
    <x v="1"/>
    <e v="#N/A"/>
    <x v="1"/>
    <e v="#N/A"/>
  </r>
  <r>
    <n v="5601706"/>
    <s v="JOSEM NAINGGOL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Tangerang - Green Office Park - GOP"/>
    <s v="TANGERANG"/>
    <s v="Banten"/>
    <d v="2000-08-12T00:00:00"/>
    <d v="2025-11-24T00:00:00"/>
    <s v="Male"/>
    <s v="GOP"/>
    <s v="josem.nainggolan@cimbniaga.co.id"/>
    <s v="D-5"/>
    <n v="3022459"/>
    <s v="APRILIA"/>
    <s v="Branch Operations &amp; Service Manager - KCP - GOP"/>
    <m/>
    <m/>
    <m/>
    <m/>
    <x v="1"/>
    <m/>
    <m/>
    <x v="0"/>
    <n v="0.05"/>
    <x v="1"/>
    <e v="#N/A"/>
    <x v="1"/>
    <e v="#N/A"/>
  </r>
  <r>
    <n v="5396075"/>
    <s v="NOPERANTA GINTING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Medan - M Yamin - MMY"/>
    <s v="MEDAN"/>
    <s v="Sumatera Utara"/>
    <d v="2000-11-10T00:00:00"/>
    <d v="2023-09-18T00:00:00"/>
    <s v="Male"/>
    <s v="MMY"/>
    <s v="noperanta.ginting@cimbniaga.co.id"/>
    <s v="D-5"/>
    <n v="3023904"/>
    <s v="RENI FADILLAH"/>
    <s v="Branch Operations &amp; Service Manager - KCP - MMY"/>
    <m/>
    <m/>
    <m/>
    <m/>
    <x v="1"/>
    <m/>
    <m/>
    <x v="0"/>
    <n v="0"/>
    <x v="1"/>
    <e v="#N/A"/>
    <x v="1"/>
    <e v="#N/A"/>
  </r>
  <r>
    <n v="5396235"/>
    <s v="VINDYANA ESTERY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Banjarmasin - Pangeran Samudera - BJS"/>
    <s v="BANJARMASIN"/>
    <s v="Kalimantan Selatan"/>
    <d v="2001-09-30T00:00:00"/>
    <d v="2023-09-18T00:00:00"/>
    <s v="Female"/>
    <s v="BJS"/>
    <s v="Vindyana.Esteryna@cimbniaga.co.id"/>
    <s v="D-5"/>
    <n v="3009671"/>
    <s v="IRDA"/>
    <s v="Region Service &amp; Operations Support Manager - Kalimantan Region 1"/>
    <m/>
    <m/>
    <m/>
    <m/>
    <x v="1"/>
    <m/>
    <m/>
    <x v="0"/>
    <n v="0"/>
    <x v="1"/>
    <e v="#N/A"/>
    <x v="1"/>
    <e v="#N/A"/>
  </r>
  <r>
    <n v="5600545"/>
    <s v="ARJUNA YUDHA SAPUT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olo - Solo Baru - SBA"/>
    <s v="SURAKARTA"/>
    <s v="Jawa Tengah"/>
    <d v="1998-12-25T00:00:00"/>
    <d v="2025-06-30T00:00:00"/>
    <s v="Male"/>
    <s v="SBA"/>
    <s v="arjuna.saputra@cimbniaga.co.id"/>
    <s v="D-5"/>
    <n v="3003069"/>
    <s v="DESITARIUS YUDHI ARYANI"/>
    <s v="Branch Operations &amp; Service Manager - KCP - SBA"/>
    <m/>
    <m/>
    <m/>
    <m/>
    <x v="1"/>
    <m/>
    <m/>
    <x v="0"/>
    <n v="0"/>
    <x v="1"/>
    <e v="#N/A"/>
    <x v="1"/>
    <e v="#N/A"/>
  </r>
  <r>
    <n v="5600857"/>
    <s v="IKA FATMASA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Karawang - Surya Cipta - KSC"/>
    <s v="KARAWANG"/>
    <s v="Jawa Barat"/>
    <d v="2002-03-13T00:00:00"/>
    <d v="2025-08-04T00:00:00"/>
    <s v="Female"/>
    <s v="KSC"/>
    <s v="ika.fatmasari@cimbniaga.co.id"/>
    <s v="D-5"/>
    <n v="3005534"/>
    <s v="WITARINA"/>
    <s v="Branch Operations &amp; Service Manager - KCP - KSC"/>
    <m/>
    <m/>
    <m/>
    <m/>
    <x v="1"/>
    <m/>
    <m/>
    <x v="0"/>
    <n v="0.95"/>
    <x v="1"/>
    <e v="#N/A"/>
    <x v="1"/>
    <e v="#N/A"/>
  </r>
  <r>
    <n v="5600546"/>
    <s v="LUTFI NUR AZIZA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Purwokerto - Sudirman - PRO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543"/>
    <s v="AGNES YUAN TIFA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Purwokerto - Sudirman - PRO"/>
    <s v="BANYUMAS"/>
    <s v="Jawa Tengah"/>
    <d v="2003-06-13T00:00:00"/>
    <d v="2025-11-17T00:00:00"/>
    <s v="Female"/>
    <s v="PRO"/>
    <s v="agnes.tifani@cimbniaga.co.id"/>
    <s v="D-5"/>
    <n v="3010822"/>
    <s v="PRIZA HAPSARI"/>
    <s v="Branch Operations &amp; Service Manager - KC - PRO"/>
    <m/>
    <m/>
    <m/>
    <m/>
    <x v="1"/>
    <m/>
    <m/>
    <x v="0"/>
    <n v="0.2"/>
    <x v="1"/>
    <e v="#N/A"/>
    <x v="1"/>
    <e v="#N/A"/>
  </r>
  <r>
    <n v="5602026"/>
    <s v="MELANIA TIKA DEW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Purwokerto - Sudirman - PRO"/>
    <s v="BANYUMAS"/>
    <s v="Jawa Tengah"/>
    <d v="2000-01-01T00:00:00"/>
    <d v="2026-02-18T00:00:00"/>
    <s v="Female"/>
    <s v="PRO"/>
    <s v="melania.dewi@cimbniaga.co.id"/>
    <s v="D-5"/>
    <n v="3010822"/>
    <s v="PRIZA HAPSARI"/>
    <s v="Branch Operations &amp; Service Manager - KC - PRO"/>
    <m/>
    <m/>
    <m/>
    <m/>
    <x v="1"/>
    <m/>
    <m/>
    <x v="0"/>
    <n v="0.95"/>
    <x v="1"/>
    <e v="#N/A"/>
    <x v="1"/>
    <e v="#N/A"/>
  </r>
  <r>
    <n v="5600693"/>
    <s v="PRATIKA MAULINNA WIDADI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 - Bekasi - Lippo Cikarang - LCB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036"/>
    <s v="HILDA WIDYA AFNY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Bekasi - Lippo Cikarang - LCB"/>
    <s v="BEKASI"/>
    <s v="Jawa Barat"/>
    <d v="2001-05-13T00:00:00"/>
    <d v="2025-08-25T00:00:00"/>
    <s v="Female"/>
    <s v="LCB"/>
    <s v="hilda.afny@cimbniaga.co.id"/>
    <s v="D-5"/>
    <n v="3007528"/>
    <s v="METY HERAWATI"/>
    <s v="Branch Operations &amp; Service Manager - KC - LCB"/>
    <m/>
    <m/>
    <m/>
    <m/>
    <x v="1"/>
    <m/>
    <m/>
    <x v="0"/>
    <n v="0.2"/>
    <x v="1"/>
    <e v="#N/A"/>
    <x v="1"/>
    <e v="#N/A"/>
  </r>
  <r>
    <n v="5388122"/>
    <s v="ANDIKA FAJRIANSY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S - Palembang Letkol Iskandar - SSPL"/>
    <s v="PALEMBANG"/>
    <s v="Sumatera Selatan"/>
    <d v="2000-04-14T00:00:00"/>
    <d v="2023-05-08T00:00:00"/>
    <s v="Male"/>
    <s v="SSPL"/>
    <s v="Andika.Fajriansyah@cimbniaga.co.id"/>
    <s v="D-5"/>
    <n v="3010680"/>
    <s v="YULIA ANGGRAINI"/>
    <s v="Branch Operations &amp; Service Manager - KCS - SSPL"/>
    <m/>
    <m/>
    <m/>
    <m/>
    <x v="1"/>
    <m/>
    <m/>
    <x v="0"/>
    <n v="0"/>
    <x v="1"/>
    <e v="#N/A"/>
    <x v="1"/>
    <e v="#N/A"/>
  </r>
  <r>
    <n v="5397503"/>
    <s v="INDRIAJIB KINANTI PUTRI"/>
    <s v="MT"/>
    <x v="13"/>
    <s v="Talent Factory &amp; Learning Capability Development"/>
    <s v="Talent Factory Learning &amp; Performance - P"/>
    <s v="Talent Factory Learning &amp; Performance"/>
    <s v="---"/>
    <s v="CIPTA CSO Digital Banking Associate"/>
    <s v="CIPTA CSO Digital Banking Associate"/>
    <s v="KCP - Bandung - Pasir Kaliki - BPS"/>
    <s v="BANDUNG"/>
    <s v="Jawa Barat"/>
    <d v="2000-11-15T00:00:00"/>
    <d v="2023-10-09T00:00:00"/>
    <s v="Female"/>
    <s v="BPS"/>
    <s v="Indriajib.Putri@cimbniaga.co.id"/>
    <s v="D-5"/>
    <n v="3013938"/>
    <s v="WIRDA FAJRIYANTI"/>
    <s v="Branch Operations &amp; Service Manager - KCP - BPS"/>
    <m/>
    <m/>
    <m/>
    <m/>
    <x v="1"/>
    <m/>
    <m/>
    <x v="0"/>
    <n v="0"/>
    <x v="1"/>
    <e v="#N/A"/>
    <x v="1"/>
    <e v="#N/A"/>
  </r>
  <r>
    <n v="5424508"/>
    <s v="ADELLA DESY RISTIAN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Tulungagung - Sudirman - TLA"/>
    <s v="TULUNGAGUNG"/>
    <s v="Jawa Timur"/>
    <d v="2001-12-28T00:00:00"/>
    <d v="2025-04-14T00:00:00"/>
    <s v="Female"/>
    <s v="TLA"/>
    <s v="adella.ristianti@cimbniaga.co.id"/>
    <s v="D-5"/>
    <n v="3006447"/>
    <s v="ANISSA SEKAR LANGIT"/>
    <s v="Branch Operations &amp; Service Manager - KCP - TLA"/>
    <m/>
    <m/>
    <m/>
    <m/>
    <x v="1"/>
    <m/>
    <m/>
    <x v="0"/>
    <n v="0"/>
    <x v="1"/>
    <e v="#N/A"/>
    <x v="1"/>
    <e v="#N/A"/>
  </r>
  <r>
    <n v="5420504"/>
    <s v="CHARENINA ELVIRA MAHAR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Jambi - Sutomo - SJMB"/>
    <s v="JAMBI"/>
    <s v="Jambi"/>
    <d v="2001-10-14T00:00:00"/>
    <d v="2025-01-13T00:00:00"/>
    <s v="Female"/>
    <s v="SJMB"/>
    <s v="charenina.maharani@cimbniaga.co.id"/>
    <s v="D-5"/>
    <n v="3008157"/>
    <s v="ANLYK SURYATI"/>
    <s v="Branch Operations &amp; Service Manager - KCS - SJMB"/>
    <m/>
    <m/>
    <m/>
    <m/>
    <x v="1"/>
    <m/>
    <m/>
    <x v="0"/>
    <n v="0"/>
    <x v="1"/>
    <e v="#N/A"/>
    <x v="1"/>
    <e v="#N/A"/>
  </r>
  <r>
    <n v="5422846"/>
    <s v="ZAHRA NUR AZIZ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Wisma Pondok Indah - WSA"/>
    <s v="JAKARTA SELATAN"/>
    <s v="Dki Jakarta"/>
    <d v="2002-05-09T00:00:00"/>
    <d v="2025-02-24T00:00:00"/>
    <s v="Female"/>
    <s v="WSA"/>
    <s v="zahra.azizah@cimbniaga.co.id"/>
    <s v="D-5"/>
    <n v="3007525"/>
    <s v="FANNY CAROLINA YUNITA"/>
    <s v="Branch Operations &amp; Service Manager - KCP - WSA"/>
    <m/>
    <m/>
    <m/>
    <m/>
    <x v="1"/>
    <m/>
    <m/>
    <x v="0"/>
    <n v="0"/>
    <x v="1"/>
    <e v="#N/A"/>
    <x v="1"/>
    <e v="#N/A"/>
  </r>
  <r>
    <n v="5416018"/>
    <s v="BERNAD ITOLONI HAREF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M - Jakarta East 2 - KMQ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578"/>
    <s v="SAMUDRA ANGGI ARDYAN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Kediri - Diponegoro - KED"/>
    <s v="KEDIRI"/>
    <s v="Jawa Timur"/>
    <d v="2000-04-13T00:00:00"/>
    <d v="2025-06-30T00:00:00"/>
    <s v="Female"/>
    <s v="KED"/>
    <s v="samudra.ardyani@cimbniaga.co.id"/>
    <s v="D-5"/>
    <n v="3005944"/>
    <s v="YUNI SUSANTI"/>
    <s v="Branch Operations &amp; Service Manager - KCP - KED"/>
    <m/>
    <m/>
    <m/>
    <m/>
    <x v="1"/>
    <m/>
    <m/>
    <x v="1"/>
    <n v="1"/>
    <x v="1"/>
    <e v="#N/A"/>
    <x v="1"/>
    <e v="#N/A"/>
  </r>
  <r>
    <n v="5601568"/>
    <s v="ICHNA ASSYIFA DELLA SUBIANTOR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Kediri - Diponegoro - KED"/>
    <s v="KEDIRI"/>
    <s v="Jawa Timur"/>
    <d v="2000-09-15T00:00:00"/>
    <d v="2025-11-17T00:00:00"/>
    <s v="Female"/>
    <s v="KED"/>
    <s v="ichna.subiantoro@cimbniaga.co.id"/>
    <s v="D-5"/>
    <n v="3005944"/>
    <s v="YUNI SUSANTI"/>
    <s v="Branch Operations &amp; Service Manager - KCP - KED"/>
    <m/>
    <m/>
    <m/>
    <m/>
    <x v="1"/>
    <m/>
    <m/>
    <x v="1"/>
    <n v="1"/>
    <x v="1"/>
    <e v="#N/A"/>
    <x v="1"/>
    <e v="#N/A"/>
  </r>
  <r>
    <n v="5602009"/>
    <s v="CECILIA MONA PRISCILL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Tebing Tinggi - Sudirman - TTI"/>
    <s v="TEBING TINGGI"/>
    <s v="Sumatera Utara"/>
    <d v="2003-02-13T00:00:00"/>
    <d v="2026-02-18T00:00:00"/>
    <s v="Female"/>
    <s v="TTI"/>
    <s v="cecilia.priscilla@cimbniaga.co.id"/>
    <s v="D-5"/>
    <n v="3004854"/>
    <s v="JULI YENNI BANUREA"/>
    <s v="Branch Operations &amp; Service Manager - KCP - TTI"/>
    <m/>
    <m/>
    <m/>
    <m/>
    <x v="1"/>
    <m/>
    <m/>
    <x v="0"/>
    <n v="0"/>
    <x v="1"/>
    <e v="#N/A"/>
    <x v="1"/>
    <e v="#N/A"/>
  </r>
  <r>
    <n v="5600838"/>
    <s v="MUHAMMAD FADHLILLA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andung - Pajajaran - BPJ"/>
    <s v="BANDUNG"/>
    <s v="Jawa Barat"/>
    <d v="2001-09-22T00:00:00"/>
    <d v="2025-08-04T00:00:00"/>
    <s v="Male"/>
    <s v="BPJ"/>
    <s v="muhammad.fadhlillah@cimbniaga.co.id"/>
    <s v="D-5"/>
    <n v="3037544"/>
    <s v="CECEP SUHENDAR"/>
    <s v="Branch Operations &amp; Service Manager - KCP - BPJ"/>
    <m/>
    <m/>
    <m/>
    <m/>
    <x v="1"/>
    <m/>
    <m/>
    <x v="0"/>
    <n v="0.2"/>
    <x v="1"/>
    <e v="#N/A"/>
    <x v="1"/>
    <e v="#N/A"/>
  </r>
  <r>
    <n v="5601031"/>
    <s v="GEBRILYA FIRDAUS 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Fatmawati 20 - FTA"/>
    <s v="JAKARTA SELATAN"/>
    <s v="Dki Jakarta"/>
    <d v="2002-08-13T00:00:00"/>
    <d v="2025-08-25T00:00:00"/>
    <s v="Female"/>
    <s v="FTA"/>
    <s v="gebrilya.firdaus@cimbniaga.co.id"/>
    <s v="D-5"/>
    <n v="3006329"/>
    <s v="MONA CHRISTRIANA ELFANDARI"/>
    <s v="Branch Operations &amp; Service Manager - KCP - FTA"/>
    <m/>
    <m/>
    <m/>
    <m/>
    <x v="1"/>
    <m/>
    <m/>
    <x v="0"/>
    <n v="0.7"/>
    <x v="1"/>
    <e v="#N/A"/>
    <x v="1"/>
    <e v="#N/A"/>
  </r>
  <r>
    <n v="5601374"/>
    <s v="AURELIA KARIN NASTITI FERNANDEZ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Melawai - MLW"/>
    <s v="JAKARTA SELATAN"/>
    <s v="Dki Jakarta"/>
    <d v="2001-10-12T00:00:00"/>
    <d v="2025-10-13T00:00:00"/>
    <s v="Female"/>
    <s v="MLW"/>
    <s v="aurelia.fernandez@cimbniaga.co.id"/>
    <s v="D-5"/>
    <n v="3024752"/>
    <s v="DIAN RESPATI SURYO UTOMO"/>
    <s v="Branch Operations &amp; Service Manager - KCP - MLW"/>
    <m/>
    <m/>
    <m/>
    <m/>
    <x v="1"/>
    <m/>
    <m/>
    <x v="0"/>
    <n v="0.75"/>
    <x v="1"/>
    <e v="#N/A"/>
    <x v="1"/>
    <e v="#N/A"/>
  </r>
  <r>
    <n v="5394524"/>
    <s v="LIFIA MAUDI KUSNAD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Bandung - Pajajaran - BPJ"/>
    <s v="BANDUNG"/>
    <s v="Jawa Barat"/>
    <d v="1998-02-05T00:00:00"/>
    <d v="2023-09-18T00:00:00"/>
    <s v="Female"/>
    <s v="BPJ"/>
    <s v="lifia.kusnadi@cimbniaga.co.id"/>
    <s v="D-5"/>
    <n v="3037544"/>
    <s v="CECEP SUHENDAR"/>
    <s v="Branch Operations &amp; Service Manager - KCP - BPJ"/>
    <m/>
    <m/>
    <m/>
    <m/>
    <x v="1"/>
    <m/>
    <m/>
    <x v="1"/>
    <n v="1"/>
    <x v="1"/>
    <e v="#N/A"/>
    <x v="1"/>
    <e v="#N/A"/>
  </r>
  <r>
    <n v="5412417"/>
    <s v="MUHAMMAD HUSEIN FAUZ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Jakarta - Plaza Sinar Mas Land - THR"/>
    <s v="JAKARTA PUSAT"/>
    <s v="Dki Jakarta"/>
    <d v="2001-05-22T00:00:00"/>
    <d v="2024-07-22T00:00:00"/>
    <s v="Male"/>
    <s v="THR"/>
    <s v="Muhammad.Fauzi@cimbniaga.co.id"/>
    <s v="D-5"/>
    <n v="3004571"/>
    <s v="LENY NORMALISA"/>
    <s v="Branch Operations &amp; Service Manager - KC - THR"/>
    <m/>
    <m/>
    <m/>
    <m/>
    <x v="1"/>
    <m/>
    <m/>
    <x v="0"/>
    <n v="0"/>
    <x v="1"/>
    <e v="#N/A"/>
    <x v="1"/>
    <e v="#N/A"/>
  </r>
  <r>
    <n v="5601067"/>
    <s v="REISYA LAHAND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S - Banda Aceh - SBNA"/>
    <s v="BANDA ACEH"/>
    <s v="Nanggroe Aceh Darussalam"/>
    <d v="2002-05-13T00:00:00"/>
    <d v="2025-08-25T00:00:00"/>
    <s v="Female"/>
    <s v="SBNA"/>
    <s v="reisya.lahanda@cimbniaga.co.id"/>
    <s v="D-5"/>
    <n v="3019182"/>
    <s v="CUT LISNA APRILIA"/>
    <s v="Branch Operations &amp; Service Manager - KCPS - SBNA"/>
    <m/>
    <m/>
    <m/>
    <m/>
    <x v="1"/>
    <m/>
    <m/>
    <x v="0"/>
    <n v="0"/>
    <x v="1"/>
    <e v="#N/A"/>
    <x v="1"/>
    <e v="#N/A"/>
  </r>
  <r>
    <n v="5394014"/>
    <s v="ADHESTIASIH PANGESTU JIHANLILL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S - Palembang Letkol Iskandar - SSPL"/>
    <s v="PALEMBANG"/>
    <s v="Sumatera Selatan"/>
    <d v="2001-03-02T00:00:00"/>
    <d v="2023-07-31T00:00:00"/>
    <s v="Female"/>
    <s v="SSPL"/>
    <s v="Adhestiasih.Jihanlillah@cimbniaga.co.id"/>
    <s v="D-5"/>
    <n v="3010680"/>
    <s v="YULIA ANGGRAINI"/>
    <s v="Branch Operations &amp; Service Manager - KCS - SSPL"/>
    <m/>
    <m/>
    <m/>
    <m/>
    <x v="1"/>
    <m/>
    <m/>
    <x v="1"/>
    <n v="1"/>
    <x v="1"/>
    <e v="#N/A"/>
    <x v="1"/>
    <e v="#N/A"/>
  </r>
  <r>
    <n v="5414391"/>
    <s v="MUHAMMAD ROBIANSYAH KURNIAW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Palembang - Sudirman - PLS"/>
    <s v="PALEMBANG"/>
    <s v="Sumatera Selatan"/>
    <d v="1999-08-25T00:00:00"/>
    <d v="2024-09-09T00:00:00"/>
    <s v="Male"/>
    <s v="PLS"/>
    <s v="muhammad.kurniawan2@cimbniaga.co.id"/>
    <s v="D-5"/>
    <n v="3013869"/>
    <s v="LIDYA ASTRIA"/>
    <s v="Branch Operations &amp; Service Manager - KC - PLS"/>
    <m/>
    <m/>
    <m/>
    <m/>
    <x v="1"/>
    <m/>
    <m/>
    <x v="0"/>
    <n v="0"/>
    <x v="1"/>
    <e v="#N/A"/>
    <x v="1"/>
    <e v="#N/A"/>
  </r>
  <r>
    <n v="5600879"/>
    <s v="NADA DAMAYANTI ARDAN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Gajah Mada - GMA"/>
    <s v="JAKARTA PUSAT"/>
    <s v="Dki Jakarta"/>
    <d v="2001-06-19T00:00:00"/>
    <d v="2025-08-04T00:00:00"/>
    <s v="Female"/>
    <s v="GMA"/>
    <s v="nada.ardana@cimbniaga.co.id"/>
    <s v="D-5"/>
    <n v="3010051"/>
    <s v="TANTI PATRIYASARI"/>
    <s v="Branch Operations &amp; Service Manager - KC - GMA"/>
    <m/>
    <m/>
    <m/>
    <m/>
    <x v="1"/>
    <m/>
    <m/>
    <x v="0"/>
    <n v="0"/>
    <x v="1"/>
    <e v="#N/A"/>
    <x v="1"/>
    <e v="#N/A"/>
  </r>
  <r>
    <n v="5601996"/>
    <s v="NUR JIHAN DIVA NAZILA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Tegal - Sudirman - TGL"/>
    <s v="TEGAL"/>
    <s v="Jawa Tengah"/>
    <d v="2000-06-24T00:00:00"/>
    <d v="2026-02-18T00:00:00"/>
    <s v="Female"/>
    <s v="TGL"/>
    <s v="nur.nazilah@cimbniaga.co.id"/>
    <s v="D-5"/>
    <n v="3005058"/>
    <s v="ERIKA YUSTIARINI"/>
    <s v="Branch Operations &amp; Service Manager - KC - TGL"/>
    <m/>
    <m/>
    <m/>
    <m/>
    <x v="1"/>
    <m/>
    <m/>
    <x v="0"/>
    <n v="0"/>
    <x v="1"/>
    <e v="#N/A"/>
    <x v="1"/>
    <e v="#N/A"/>
  </r>
  <r>
    <n v="5601404"/>
    <s v="MEILANI TRI PAMINTANINGTYAS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Solo - KJS"/>
    <s v="SURAKARTA"/>
    <s v="Jawa Tengah"/>
    <d v="2003-05-26T00:00:00"/>
    <d v="2025-10-13T00:00:00"/>
    <s v="Female"/>
    <s v="KJS"/>
    <s v="meilani.pamintaningtyas@cimbniaga.co.id"/>
    <s v="D-5"/>
    <n v="3027205"/>
    <s v="REGA EDHO ADRIADHI"/>
    <s v="Region Service &amp; Operations Support Manager - Jabar &amp; Jateng Region - Jateng - 1"/>
    <m/>
    <m/>
    <m/>
    <m/>
    <x v="1"/>
    <m/>
    <m/>
    <x v="0"/>
    <n v="0.05"/>
    <x v="1"/>
    <e v="#N/A"/>
    <x v="1"/>
    <e v="#N/A"/>
  </r>
  <r>
    <n v="5407099"/>
    <s v="MUHAMMAD RAFI NUGRAH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Cimahi - Raya Tagog - BCD"/>
    <s v="CIMAHI"/>
    <s v="Jawa Barat"/>
    <d v="2001-10-01T00:00:00"/>
    <d v="2024-04-22T00:00:00"/>
    <s v="Male"/>
    <s v="BCD"/>
    <s v="MUHAMMAD.RAFINUGRAHA@cimbniaga.co.id"/>
    <s v="D-5"/>
    <n v="3006597"/>
    <s v="DEA FITRIANA"/>
    <s v="Branch Operations &amp; Service Manager - KCP - BCD"/>
    <m/>
    <m/>
    <m/>
    <m/>
    <x v="1"/>
    <m/>
    <m/>
    <x v="1"/>
    <n v="1"/>
    <x v="1"/>
    <e v="#N/A"/>
    <x v="1"/>
    <e v="#N/A"/>
  </r>
  <r>
    <n v="5422443"/>
    <s v="MUHAMMAD YUSUF"/>
    <s v="MT"/>
    <x v="13"/>
    <s v="Talent Factory &amp; Learning Capability Development"/>
    <s v="Talent Factory Learning &amp; Performance - P"/>
    <s v="Talent Factory Learning &amp; Performance"/>
    <s v="--"/>
    <s v="CIPTA Teller Madya"/>
    <s v="CIPTA Teller Madya"/>
    <s v="KCP - Pekalongan - Hayam Wuruk - PKL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620"/>
    <s v="AHMAD FAJRUL HAQ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Rawamangun Pratama - RWN"/>
    <s v="JAKARTA TIMUR"/>
    <s v="Dki Jakarta"/>
    <d v="2002-08-15T00:00:00"/>
    <d v="2025-06-30T00:00:00"/>
    <s v="Male"/>
    <s v="RWN"/>
    <s v="ahmad.haq@cimbniaga.co.id"/>
    <s v="D-5"/>
    <n v="3005914"/>
    <s v="RENNY PRANANINGTYAS ARSANTY"/>
    <s v="Branch Operations &amp; Service Manager - KCP - RWN"/>
    <m/>
    <m/>
    <m/>
    <m/>
    <x v="1"/>
    <m/>
    <m/>
    <x v="0"/>
    <n v="0"/>
    <x v="1"/>
    <e v="#N/A"/>
    <x v="1"/>
    <e v="#N/A"/>
  </r>
  <r>
    <n v="5601655"/>
    <s v="AMOS JOSE CHRISTAN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olo - Mesen Square - MSN"/>
    <s v="SURAKARTA"/>
    <s v="Jawa Tengah"/>
    <d v="2002-04-27T00:00:00"/>
    <d v="2025-11-17T00:00:00"/>
    <s v="Male"/>
    <s v="MSN"/>
    <s v="amos.christano@cimbniaga.co.id"/>
    <s v="D-5"/>
    <n v="3026758"/>
    <s v="MARLIA SUMARNO"/>
    <s v="Branch Operations &amp; Service Manager - KCP - MSN"/>
    <m/>
    <m/>
    <m/>
    <m/>
    <x v="1"/>
    <m/>
    <m/>
    <x v="0"/>
    <n v="0.75"/>
    <x v="1"/>
    <e v="#N/A"/>
    <x v="1"/>
    <e v="#N/A"/>
  </r>
  <r>
    <n v="5414099"/>
    <s v="BAGUS SATRIO WIBOWO"/>
    <s v="MT"/>
    <x v="13"/>
    <s v="Talent Factory &amp; Learning Capability Development"/>
    <s v="Talent Factory Learning &amp; Performance - P"/>
    <s v="Talent Factory Learning &amp; Performance"/>
    <s v="---"/>
    <s v="CIPTA CSO Branch Banking Associate"/>
    <s v="CIPTA CSO Branch Banking Associate"/>
    <s v="KCP - Bandung - Buah Batu - BAT"/>
    <s v="BANDUNG"/>
    <s v="Jawa Barat"/>
    <d v="1997-06-18T00:00:00"/>
    <d v="2024-09-09T00:00:00"/>
    <s v="Male"/>
    <s v="BAT"/>
    <s v="bagus.wibowo@cimbniaga.co.id"/>
    <s v="D-5"/>
    <n v="3021323"/>
    <s v="GAMBIT NOVANDHY"/>
    <s v="Branch Operations &amp; Service Manager - KCP - BAT"/>
    <m/>
    <m/>
    <m/>
    <m/>
    <x v="1"/>
    <m/>
    <m/>
    <x v="0"/>
    <n v="0"/>
    <x v="1"/>
    <e v="#N/A"/>
    <x v="1"/>
    <e v="#N/A"/>
  </r>
  <r>
    <n v="5600632"/>
    <s v="NI PUTU AGIELIA DIVANI DARMA PUT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Denpasar - KDB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82522"/>
    <s v="NOVIA NURAINI ASTUT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akarta - Kemang Raya 1 - KMG"/>
    <s v="JAKARTA SELATAN"/>
    <s v="Dki Jakarta"/>
    <d v="1999-11-14T00:00:00"/>
    <d v="2023-01-16T00:00:00"/>
    <s v="Female"/>
    <s v="KMG"/>
    <s v="Novia.Astuti@cimbniaga.co.id"/>
    <s v="D-5"/>
    <n v="3018441"/>
    <s v="NATALIA INDAH PARASVATY"/>
    <s v="Branch Operations &amp; Service Manager - KCP - KMG"/>
    <m/>
    <m/>
    <m/>
    <m/>
    <x v="1"/>
    <m/>
    <m/>
    <x v="0"/>
    <n v="0"/>
    <x v="1"/>
    <e v="#N/A"/>
    <x v="1"/>
    <e v="#N/A"/>
  </r>
  <r>
    <n v="5422688"/>
    <s v="PUTERI AISY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Pangeran Samudra - SBJS"/>
    <s v="BANJARMASIN"/>
    <s v="Kalimantan Selatan"/>
    <d v="2002-07-30T00:00:00"/>
    <d v="2025-02-24T00:00:00"/>
    <s v="Female"/>
    <s v="SBJS"/>
    <s v="puteri.aisyah@cimbniaga.co.id"/>
    <s v="D-5"/>
    <n v="3008109"/>
    <s v="AGUS SAPHUTRA"/>
    <s v="Branch Operations &amp; Service Manager - KCS - SBJS"/>
    <m/>
    <m/>
    <m/>
    <m/>
    <x v="1"/>
    <m/>
    <m/>
    <x v="0"/>
    <n v="0"/>
    <x v="1"/>
    <e v="#N/A"/>
    <x v="1"/>
    <e v="#N/A"/>
  </r>
  <r>
    <n v="5414333"/>
    <s v="YOHANES MARITO NAINGGOL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Pantai Indah Kapuk - PIK"/>
    <s v="JAKARTA UTARA"/>
    <s v="Dki Jakarta"/>
    <d v="2002-03-21T00:00:00"/>
    <d v="2024-09-09T00:00:00"/>
    <s v="Male"/>
    <s v="PIK"/>
    <s v="yohanes.nainggolan@cimbniaga.co.id"/>
    <s v="D-5"/>
    <n v="3007623"/>
    <s v="IRINA ELLY PUSPASARI"/>
    <s v="Branch Operations &amp; Service Manager - KCP - PIK"/>
    <m/>
    <m/>
    <m/>
    <m/>
    <x v="1"/>
    <m/>
    <m/>
    <x v="0"/>
    <n v="0"/>
    <x v="1"/>
    <e v="#N/A"/>
    <x v="1"/>
    <e v="#N/A"/>
  </r>
  <r>
    <n v="5405507"/>
    <s v="DWI PRASETYA HERM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Kemang Raya 1 - KMG"/>
    <s v="JAKARTA SELATAN"/>
    <s v="Dki Jakarta"/>
    <d v="2000-03-25T00:00:00"/>
    <d v="2024-03-04T00:00:00"/>
    <s v="Male"/>
    <s v="KMG"/>
    <s v="dwi.herman@cimbniaga.co.id"/>
    <s v="D-5"/>
    <n v="3018441"/>
    <s v="NATALIA INDAH PARASVATY"/>
    <s v="Branch Operations &amp; Service Manager - KCP - KMG"/>
    <m/>
    <m/>
    <m/>
    <m/>
    <x v="1"/>
    <m/>
    <m/>
    <x v="0"/>
    <n v="0.5"/>
    <x v="1"/>
    <e v="#N/A"/>
    <x v="1"/>
    <e v="#N/A"/>
  </r>
  <r>
    <n v="5397769"/>
    <s v="PUTRI JULIA ANGGRAIN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Wisma Metropolitan - MET"/>
    <s v="JAKARTA SELATAN"/>
    <s v="Dki Jakarta"/>
    <d v="1999-07-10T00:00:00"/>
    <d v="2023-10-09T00:00:00"/>
    <s v="Female"/>
    <s v="MET"/>
    <s v="Putri.Anggraini3@cimbniaga.co.id"/>
    <s v="D-5"/>
    <n v="3005335"/>
    <s v="DEWI SRI ULINA"/>
    <s v="Branch Operations &amp; Service Manager - KCP - MET"/>
    <m/>
    <m/>
    <m/>
    <m/>
    <x v="1"/>
    <m/>
    <m/>
    <x v="1"/>
    <n v="1"/>
    <x v="1"/>
    <e v="#N/A"/>
    <x v="1"/>
    <e v="#N/A"/>
  </r>
  <r>
    <n v="5397112"/>
    <s v="JESSIKA INDRIANTA AZHAR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Gading Serpong - GDS"/>
    <s v="TANGERANG"/>
    <s v="Banten"/>
    <d v="2001-01-18T00:00:00"/>
    <d v="2023-10-09T00:00:00"/>
    <s v="Female"/>
    <s v="GDS"/>
    <s v="Jessika.Azhari@cimbniaga.co.id"/>
    <s v="D-5"/>
    <n v="3018962"/>
    <s v="BUDIARTO"/>
    <s v="Branch Operations &amp; Service Manager - KCP - GDS"/>
    <m/>
    <m/>
    <m/>
    <m/>
    <x v="1"/>
    <m/>
    <m/>
    <x v="0"/>
    <n v="0"/>
    <x v="1"/>
    <e v="#N/A"/>
    <x v="1"/>
    <e v="#N/A"/>
  </r>
  <r>
    <n v="5371980"/>
    <s v="EVA LAURISA TARIGAN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C - Medan - Pemuda - MDP"/>
    <s v="MEDAN"/>
    <s v="Sumatera Utara"/>
    <d v="1997-04-20T00:00:00"/>
    <d v="2022-07-04T00:00:00"/>
    <s v="Female"/>
    <s v="MDP"/>
    <s v="Eva.Tarigan@cimbniaga.co.id"/>
    <s v="D-5"/>
    <n v="3035887"/>
    <s v="ERLINA"/>
    <s v="Branch Operations &amp; Service Manager - KC - MDP"/>
    <m/>
    <m/>
    <m/>
    <m/>
    <x v="1"/>
    <m/>
    <m/>
    <x v="0"/>
    <n v="0"/>
    <x v="1"/>
    <e v="#N/A"/>
    <x v="1"/>
    <e v="#N/A"/>
  </r>
  <r>
    <n v="5417157"/>
    <s v="NINA PUTRI MALINDA SA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nyuwangi - Sudirman - BWI"/>
    <s v="BANYUWANGI"/>
    <s v="Jawa Timur"/>
    <d v="1999-10-07T00:00:00"/>
    <d v="2024-11-18T00:00:00"/>
    <s v="Female"/>
    <s v="BWI"/>
    <s v="nina.sari@cimbniaga.co.id"/>
    <s v="D-5"/>
    <n v="3026685"/>
    <s v="MUHAMMAD DENOVASTO MOCHTAR"/>
    <s v="Region Service &amp; Operations Support Manager - Jawa Timur Region 2"/>
    <m/>
    <m/>
    <m/>
    <m/>
    <x v="1"/>
    <m/>
    <m/>
    <x v="0"/>
    <n v="0.75"/>
    <x v="1"/>
    <e v="#N/A"/>
    <x v="1"/>
    <e v="#N/A"/>
  </r>
  <r>
    <n v="5415998"/>
    <s v="BARIKATUL HIKM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Wisma Metropolitan - MET"/>
    <s v="JAKARTA SELATAN"/>
    <s v="Dki Jakarta"/>
    <d v="2002-01-25T00:00:00"/>
    <d v="2024-10-14T00:00:00"/>
    <s v="Female"/>
    <s v="MET"/>
    <s v="barikatul.hikmah@cimbniaga.co.id"/>
    <s v="D-5"/>
    <n v="3005335"/>
    <s v="DEWI SRI ULINA"/>
    <s v="Branch Operations &amp; Service Manager - KCP - MET"/>
    <m/>
    <m/>
    <m/>
    <m/>
    <x v="1"/>
    <m/>
    <m/>
    <x v="0"/>
    <n v="0"/>
    <x v="1"/>
    <e v="#N/A"/>
    <x v="1"/>
    <e v="#N/A"/>
  </r>
  <r>
    <n v="5382922"/>
    <s v="MARIA ULF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Bekasi - Lippo Cikarang - LCB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82925"/>
    <s v="WENNA OLIVIA SHAFA ICHRAMSYAH"/>
    <s v="MT"/>
    <x v="13"/>
    <s v="Talent Factory &amp; Learning Capability Development"/>
    <s v="Talent Factory Learning &amp; Performance - P"/>
    <s v="Talent Factory Learning &amp; Performance"/>
    <s v="--"/>
    <s v="CIPTA CS Muda"/>
    <s v="CIPTA CS Muda"/>
    <s v="KC - Jakarta - Prudential Tower - PRU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699"/>
    <s v="IKHSAN CAHYA NUGROH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Jakarta East - KME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0954"/>
    <s v="SILVIA OKTAPIANI HAYAT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Tasikmalaya - Hz Mustofa - TSM"/>
    <s v="TASIKMALAYA"/>
    <s v="Jawa Barat"/>
    <d v="1997-10-03T00:00:00"/>
    <d v="2023-06-12T00:00:00"/>
    <s v="Female"/>
    <s v="TSM"/>
    <s v="Silvia.Hayati@cimbniaga.co.id"/>
    <s v="D-5"/>
    <n v="3024824"/>
    <s v="RARA RASPIKTY THAMRIN"/>
    <s v="Branch Operations &amp; Service Manager - KCP - TSM"/>
    <m/>
    <m/>
    <m/>
    <m/>
    <x v="1"/>
    <m/>
    <m/>
    <x v="0"/>
    <n v="0"/>
    <x v="1"/>
    <e v="#N/A"/>
    <x v="1"/>
    <e v="#N/A"/>
  </r>
  <r>
    <n v="5410379"/>
    <s v="WANI ANUGR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alembang Soekamto - PSO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680"/>
    <s v="DIAN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edan - Sutomo Ujung - MSU"/>
    <s v="MEDAN"/>
    <s v="Sumatera Utara"/>
    <d v="2001-12-03T00:00:00"/>
    <d v="2025-11-24T00:00:00"/>
    <s v="Female"/>
    <s v="MSU"/>
    <s v="diana.dian3@cimbniaga.co.id"/>
    <s v="D-5"/>
    <n v="3006727"/>
    <s v="MARANATHA KELIAT"/>
    <s v="Branch Operations &amp; Service Manager - KCP - MSU"/>
    <m/>
    <m/>
    <m/>
    <m/>
    <x v="1"/>
    <m/>
    <m/>
    <x v="1"/>
    <n v="1"/>
    <x v="1"/>
    <e v="#N/A"/>
    <x v="1"/>
    <e v="#N/A"/>
  </r>
  <r>
    <n v="5394016"/>
    <s v="SAFIRA FEBRINA"/>
    <s v="MT"/>
    <x v="13"/>
    <s v="Talent Factory &amp; Learning Capability Development"/>
    <s v="Talent Factory Learning &amp; Performance - P"/>
    <s v="Talent Factory Learning &amp; Performance"/>
    <s v="--"/>
    <s v="CIPTA Teller Utama"/>
    <s v="CIPTA Teller Utama"/>
    <s v="KC - Batam - Sei Panas - SIP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.8"/>
    <x v="1"/>
    <e v="#N/A"/>
    <x v="1"/>
    <e v="#N/A"/>
  </r>
  <r>
    <n v="5393637"/>
    <s v="YOHANA OCTAVIA SIMARMATA"/>
    <s v="MT"/>
    <x v="13"/>
    <s v="Talent Factory &amp; Learning Capability Development"/>
    <s v="Talent Factory Learning &amp; Performance - P"/>
    <s v="Talent Factory Learning &amp; Performance"/>
    <s v="--"/>
    <s v="CIPTA Teller Utama"/>
    <s v="CIPTA Teller Utama"/>
    <s v="KC - Batam - Sei Panas - SIP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1"/>
    <n v="1"/>
    <x v="1"/>
    <e v="#N/A"/>
    <x v="1"/>
    <e v="#N/A"/>
  </r>
  <r>
    <n v="5601243"/>
    <s v="ELLEONORA GRACIA SOEJANT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Surabaya - Sudirman - SSD"/>
    <s v="SURABAYA"/>
    <s v="Jawa Timur"/>
    <d v="1999-09-25T00:00:00"/>
    <d v="2025-09-22T00:00:00"/>
    <s v="Female"/>
    <s v="SSD"/>
    <s v="elleonora.soejanto@cimbniaga.co.id"/>
    <s v="D-5"/>
    <n v="3005860"/>
    <s v="UNIK BUDI SRI WAHYUNING ASIH"/>
    <s v="Branch Operations &amp; Service Manager - KC - SSD"/>
    <m/>
    <m/>
    <m/>
    <m/>
    <x v="1"/>
    <m/>
    <m/>
    <x v="0"/>
    <n v="0"/>
    <x v="1"/>
    <e v="#N/A"/>
    <x v="1"/>
    <e v="#N/A"/>
  </r>
  <r>
    <n v="5412022"/>
    <s v="WIDI MAULANA KURNIA AJI"/>
    <s v="MT"/>
    <x v="13"/>
    <s v="Talent Factory &amp; Learning Capability Development"/>
    <s v="Talent Factory Learning &amp; Performance - P"/>
    <s v="Talent Factory Learning &amp; Performance"/>
    <s v="--"/>
    <s v="CIPTA Teller Madya"/>
    <s v="CIPTA Teller Madya"/>
    <s v="KC - Semarang - Pemuda 102 - SMG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8537"/>
    <s v="WAHYU TRIYULIANTO PUTRO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Semarang - Pemuda 102 - SMG"/>
    <s v="SEMARANG"/>
    <s v="Jawa Tengah"/>
    <d v="1998-07-13T00:00:00"/>
    <d v="2024-05-27T00:00:00"/>
    <s v="Male"/>
    <s v="SMG"/>
    <s v="Wahyu.Putro@cimbniaga.co.id"/>
    <s v="D-5"/>
    <n v="3005614"/>
    <s v="DONNY FARDIAN AMIRULLAH"/>
    <s v="Region Service &amp; Operations Support Manager - Jabar &amp; Jateng Region - Jateng - 2"/>
    <m/>
    <m/>
    <m/>
    <m/>
    <x v="1"/>
    <m/>
    <m/>
    <x v="1"/>
    <n v="1"/>
    <x v="1"/>
    <e v="#N/A"/>
    <x v="1"/>
    <e v="#N/A"/>
  </r>
  <r>
    <n v="5600414"/>
    <s v="LUTFI AHMAD SIDIK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ndung - Astana Anyar - ATN"/>
    <s v="BANDUNG"/>
    <s v="Jawa Barat"/>
    <d v="2001-12-21T00:00:00"/>
    <d v="2025-06-10T00:00:00"/>
    <s v="Male"/>
    <s v="ATN"/>
    <s v="Lutfi.Sidik@cimbniaga.co.id"/>
    <s v="D-5"/>
    <n v="3017312"/>
    <s v="SANY RAMDANI"/>
    <s v="Branch Operations &amp; Service Manager - KCP - ATN"/>
    <m/>
    <m/>
    <m/>
    <m/>
    <x v="1"/>
    <m/>
    <m/>
    <x v="0"/>
    <n v="0.75"/>
    <x v="1"/>
    <e v="#N/A"/>
    <x v="1"/>
    <e v="#N/A"/>
  </r>
  <r>
    <n v="5601617"/>
    <s v="RACHMAWAT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Tangerang - Bintaro Griya Niaga - BTO"/>
    <s v="TANGERANG SELATAN"/>
    <s v="Banten"/>
    <d v="2003-10-02T00:00:00"/>
    <d v="2025-11-10T00:00:00"/>
    <s v="Female"/>
    <s v="BTO"/>
    <s v="rachmawati.rachmawati@cimbniaga.co.id"/>
    <s v="D-5"/>
    <n v="3002550"/>
    <s v="YULIANA"/>
    <s v="Branch Operations &amp; Service Manager - KC - BTO"/>
    <m/>
    <m/>
    <m/>
    <m/>
    <x v="1"/>
    <m/>
    <m/>
    <x v="1"/>
    <n v="1"/>
    <x v="1"/>
    <e v="#N/A"/>
    <x v="1"/>
    <e v="#N/A"/>
  </r>
  <r>
    <n v="5601602"/>
    <s v="BUNGA INDAH PUTRI PRATIW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Tangerang - Bintaro Griya Niaga - BTO"/>
    <s v="TANGERANG SELATAN"/>
    <s v="Banten"/>
    <d v="2002-10-24T00:00:00"/>
    <d v="2025-11-10T00:00:00"/>
    <s v="Female"/>
    <s v="BTO"/>
    <s v="bunga.pratiwi@cimbniaga.co.id"/>
    <s v="D-5"/>
    <n v="3002550"/>
    <s v="YULIANA"/>
    <s v="Branch Operations &amp; Service Manager - KC - BTO"/>
    <m/>
    <m/>
    <m/>
    <m/>
    <x v="1"/>
    <m/>
    <m/>
    <x v="1"/>
    <n v="1"/>
    <x v="1"/>
    <e v="#N/A"/>
    <x v="1"/>
    <e v="#N/A"/>
  </r>
  <r>
    <n v="5601599"/>
    <s v="HENDRA GUNAWAN SIBOR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Mall Taman Anggrek - TAG"/>
    <s v="JAKARTA BARAT"/>
    <s v="Dki Jakarta"/>
    <d v="2002-06-04T00:00:00"/>
    <d v="2025-11-10T00:00:00"/>
    <s v="Male"/>
    <s v="TAG"/>
    <s v="hendra.siboro@cimbniaga.co.id"/>
    <s v="D-5"/>
    <n v="3006557"/>
    <s v="WILIYANI"/>
    <s v="Branch Operations &amp; Service Manager - KCP - TAG"/>
    <m/>
    <m/>
    <m/>
    <m/>
    <x v="1"/>
    <m/>
    <m/>
    <x v="1"/>
    <n v="1"/>
    <x v="1"/>
    <e v="#N/A"/>
    <x v="1"/>
    <e v="#N/A"/>
  </r>
  <r>
    <n v="5365922"/>
    <s v="FITROTUS ANAZIYAH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M - Surabaya 2 - KOR"/>
    <s v="SURABAYA"/>
    <s v="Jawa Timur"/>
    <d v="1996-05-11T00:00:00"/>
    <d v="2022-03-07T00:00:00"/>
    <s v="Female"/>
    <s v="KOR"/>
    <s v="Fitrotus.Anaziyah@cimbniaga.co.id"/>
    <s v="D-5"/>
    <n v="3005149"/>
    <s v="KRISTANTI SARI DEWI"/>
    <s v="Region Service &amp; Operations Support Manager - Jawa Timur Region 1"/>
    <m/>
    <m/>
    <m/>
    <m/>
    <x v="1"/>
    <m/>
    <m/>
    <x v="0"/>
    <n v="0"/>
    <x v="1"/>
    <e v="#N/A"/>
    <x v="1"/>
    <e v="#N/A"/>
  </r>
  <r>
    <n v="5601255"/>
    <s v="CAESAR JUSTIN CHRISTOPHER ONG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Tangerang - Alam Sutera Icon - CAS"/>
    <s v="TANGERANG SELATAN"/>
    <s v="Banten"/>
    <d v="2002-03-21T00:00:00"/>
    <d v="2025-09-29T00:00:00"/>
    <s v="Male"/>
    <s v="CAS"/>
    <s v="caesar.ong@cimbniaga.co.id"/>
    <s v="D-5"/>
    <n v="3005321"/>
    <s v="RUCHYANI"/>
    <s v="Branch Operations &amp; Service Manager - KC - CAS"/>
    <m/>
    <m/>
    <m/>
    <m/>
    <x v="1"/>
    <m/>
    <m/>
    <x v="0"/>
    <n v="0"/>
    <x v="1"/>
    <e v="#N/A"/>
    <x v="1"/>
    <e v="#N/A"/>
  </r>
  <r>
    <n v="5394034"/>
    <s v="FIRLIA WAHYU HIDAY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Lumajang - Sudirman - LMJ"/>
    <s v="LUMAJANG"/>
    <s v="Jawa Timur"/>
    <d v="1996-08-20T00:00:00"/>
    <d v="2023-07-31T00:00:00"/>
    <s v="Female"/>
    <s v="LMJ"/>
    <s v="Firlia.Hidayah@cimbniaga.co.id"/>
    <s v="D-5"/>
    <n v="3005465"/>
    <s v="RAHMAWAN HADIWINATA"/>
    <s v="Branch Operations &amp; Service Manager - KCP - LMJ"/>
    <m/>
    <m/>
    <m/>
    <m/>
    <x v="1"/>
    <m/>
    <m/>
    <x v="1"/>
    <n v="1"/>
    <x v="1"/>
    <e v="#N/A"/>
    <x v="1"/>
    <e v="#N/A"/>
  </r>
  <r>
    <n v="5391335"/>
    <s v="SHELLY AYU NATASH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olo - Manahan - MNH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933"/>
    <s v="CINDY TSAMARA SAFIN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Tangerang Serpong - SSP"/>
    <s v="TANGERANG SELATAN"/>
    <s v="Banten"/>
    <d v="2000-09-21T00:00:00"/>
    <d v="2025-08-04T00:00:00"/>
    <s v="Female"/>
    <s v="SSP"/>
    <s v="cindy.safina@cimbniaga.co.id"/>
    <s v="D-5"/>
    <n v="3003907"/>
    <s v="AMRI MULYADI"/>
    <s v="Branch Operations &amp; Service Manager - KCS - SSP"/>
    <m/>
    <m/>
    <m/>
    <m/>
    <x v="0"/>
    <m/>
    <m/>
    <x v="0"/>
    <n v="0.25"/>
    <x v="1"/>
    <e v="#N/A"/>
    <x v="1"/>
    <e v="#N/A"/>
  </r>
  <r>
    <n v="5601038"/>
    <s v="RINDRA NISA ZAKIYYA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Kemang Raya 1 - KMG"/>
    <s v="JAKARTA SELATAN"/>
    <s v="Dki Jakarta"/>
    <d v="2002-05-29T00:00:00"/>
    <d v="2025-08-25T00:00:00"/>
    <s v="Female"/>
    <s v="KMG"/>
    <s v="rindra.zakiyyah@cimbniaga.co.id"/>
    <s v="D-5"/>
    <n v="3018441"/>
    <s v="NATALIA INDAH PARASVATY"/>
    <s v="Branch Operations &amp; Service Manager - KCP - KMG"/>
    <m/>
    <m/>
    <m/>
    <m/>
    <x v="1"/>
    <m/>
    <m/>
    <x v="1"/>
    <n v="1"/>
    <x v="1"/>
    <e v="#N/A"/>
    <x v="1"/>
    <e v="#N/A"/>
  </r>
  <r>
    <n v="5600703"/>
    <s v="INGGRID OCTAVIA IDRIS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Kemang Raya 1 - KMG"/>
    <s v="JAKARTA SELATAN"/>
    <s v="Dki Jakarta"/>
    <d v="2001-10-10T00:00:00"/>
    <d v="2025-07-14T00:00:00"/>
    <s v="Female"/>
    <s v="KMG"/>
    <s v="inggrid.idris@cimbniaga.co.id"/>
    <s v="D-5"/>
    <n v="3018441"/>
    <s v="NATALIA INDAH PARASVATY"/>
    <s v="Branch Operations &amp; Service Manager - KCP - KMG"/>
    <m/>
    <m/>
    <m/>
    <m/>
    <x v="1"/>
    <m/>
    <m/>
    <x v="1"/>
    <n v="1"/>
    <x v="1"/>
    <e v="#N/A"/>
    <x v="1"/>
    <e v="#N/A"/>
  </r>
  <r>
    <n v="5600305"/>
    <s v="MUHAMMAD RIDW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Batam - Sei Panas - SBSP"/>
    <s v="BATAM"/>
    <s v="Kepulauan Riau"/>
    <d v="2001-03-17T00:00:00"/>
    <d v="2025-05-26T00:00:00"/>
    <s v="Male"/>
    <s v="SBSP"/>
    <s v="muhammad.ridwan@cimbniaga.co.id"/>
    <s v="D-5"/>
    <n v="3007714"/>
    <s v="METRIA SUSANTI"/>
    <s v="Branch Operations &amp; Service Manager - KCS - SBSP"/>
    <m/>
    <m/>
    <m/>
    <m/>
    <x v="1"/>
    <m/>
    <m/>
    <x v="0"/>
    <n v="0"/>
    <x v="1"/>
    <e v="#N/A"/>
    <x v="1"/>
    <e v="#N/A"/>
  </r>
  <r>
    <n v="5422216"/>
    <s v="NAZILA AZM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Batam - Sei Panas - SBSP"/>
    <s v="BATAM"/>
    <s v="Kepulauan Riau"/>
    <d v="2001-08-22T00:00:00"/>
    <d v="2025-02-24T00:00:00"/>
    <s v="Female"/>
    <s v="SBSP"/>
    <s v="nazila.azmi@cimbniaga.co.id"/>
    <s v="D-5"/>
    <n v="3007714"/>
    <s v="METRIA SUSANTI"/>
    <s v="Branch Operations &amp; Service Manager - KCS - SBSP"/>
    <m/>
    <m/>
    <m/>
    <m/>
    <x v="1"/>
    <m/>
    <m/>
    <x v="0"/>
    <n v="0"/>
    <x v="1"/>
    <e v="#N/A"/>
    <x v="1"/>
    <e v="#N/A"/>
  </r>
  <r>
    <n v="5601428"/>
    <s v="ERNESTO SADAM KOROMAT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yapura - Pasifik Permai - JYP"/>
    <s v="JAYAPURA"/>
    <s v="Papua"/>
    <d v="2001-03-13T00:00:00"/>
    <d v="2025-10-13T00:00:00"/>
    <s v="Male"/>
    <s v="JYP"/>
    <s v="ernesto.koromat@cimbniaga.co.id"/>
    <s v="D-5"/>
    <n v="3004932"/>
    <s v="DORUS DANIEL WORABAI"/>
    <s v="Branch Operations &amp; Service Manager - KC - JYP"/>
    <m/>
    <m/>
    <m/>
    <m/>
    <x v="1"/>
    <m/>
    <m/>
    <x v="0"/>
    <n v="0.75"/>
    <x v="1"/>
    <e v="#N/A"/>
    <x v="1"/>
    <e v="#N/A"/>
  </r>
  <r>
    <n v="5600905"/>
    <s v="LEONY ARTADITA KRISTY WINAT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yapura - Pasifik Permai - JYP"/>
    <s v="JAYAPURA"/>
    <s v="Papua"/>
    <d v="2002-08-05T00:00:00"/>
    <d v="2025-08-04T00:00:00"/>
    <s v="Female"/>
    <s v="JYP"/>
    <s v="leony.winata@cimbniaga.co.id"/>
    <s v="D-5"/>
    <n v="3004932"/>
    <s v="DORUS DANIEL WORABAI"/>
    <s v="Branch Operations &amp; Service Manager - KC - JYP"/>
    <m/>
    <m/>
    <m/>
    <m/>
    <x v="1"/>
    <m/>
    <m/>
    <x v="0"/>
    <n v="0"/>
    <x v="1"/>
    <e v="#N/A"/>
    <x v="1"/>
    <e v="#N/A"/>
  </r>
  <r>
    <n v="5409139"/>
    <s v="LIZZY FLORENCE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Pekanbaru - Sudirman - PSD"/>
    <s v="PEKANBARU"/>
    <s v="Riau"/>
    <d v="2000-12-23T00:00:00"/>
    <d v="2024-05-27T00:00:00"/>
    <s v="Female"/>
    <s v="PSD"/>
    <s v="Lizzy.Florence@cimbniaga.co.id"/>
    <s v="D-5"/>
    <n v="3010138"/>
    <s v="HARTATI"/>
    <s v="Branch Operations &amp; Service Manager - KC - PSD"/>
    <m/>
    <m/>
    <m/>
    <m/>
    <x v="1"/>
    <m/>
    <m/>
    <x v="0"/>
    <n v="0.1"/>
    <x v="1"/>
    <e v="#N/A"/>
    <x v="1"/>
    <e v="#N/A"/>
  </r>
  <r>
    <n v="5405207"/>
    <s v="TAMARA NADA FIRDAUS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Semarang - Pemuda 102 - SMG"/>
    <s v="SEMARANG"/>
    <s v="Jawa Tengah"/>
    <d v="1997-09-08T00:00:00"/>
    <d v="2024-03-04T00:00:00"/>
    <s v="Female"/>
    <s v="SMG"/>
    <s v="tamara.firdausa@cimbniaga.co.id"/>
    <s v="D-5"/>
    <n v="3004460"/>
    <s v="KARTIKA PURNAWATI"/>
    <s v="Branch Operations &amp; Service Manager - KC - SMG"/>
    <m/>
    <m/>
    <m/>
    <m/>
    <x v="1"/>
    <m/>
    <m/>
    <x v="0"/>
    <n v="0.65"/>
    <x v="1"/>
    <e v="#N/A"/>
    <x v="1"/>
    <e v="#N/A"/>
  </r>
  <r>
    <n v="5398929"/>
    <s v="FERIAN AL PAIS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Palembang - Kolonel Atmo - PKO"/>
    <s v="PALEMBANG"/>
    <s v="Sumatera Selatan"/>
    <d v="1998-11-29T00:00:00"/>
    <d v="2023-11-13T00:00:00"/>
    <s v="Male"/>
    <s v="PKO"/>
    <s v="ferian.pais@cimbniaga.co.id"/>
    <s v="D-5"/>
    <n v="3028753"/>
    <s v="VENNY MARTHA YOSEPA"/>
    <s v="Branch Operations &amp; Service Manager - KCP - PKO"/>
    <m/>
    <m/>
    <m/>
    <m/>
    <x v="1"/>
    <m/>
    <m/>
    <x v="0"/>
    <n v="0"/>
    <x v="1"/>
    <e v="#N/A"/>
    <x v="1"/>
    <e v="#N/A"/>
  </r>
  <r>
    <n v="5409666"/>
    <s v="ST DINDA AYUTAM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Cibinong - Mayor Oking - CBN"/>
    <s v="BOGOR"/>
    <s v="Jawa Barat"/>
    <d v="1999-04-16T00:00:00"/>
    <d v="2024-05-27T00:00:00"/>
    <s v="Female"/>
    <s v="CBN"/>
    <s v="St.Ayutami@cimbniaga.co.id"/>
    <s v="D-5"/>
    <n v="3004786"/>
    <s v="IRNI YUNIAWATI"/>
    <s v="Branch Operations &amp; Service Manager - KCP - CBN"/>
    <m/>
    <m/>
    <m/>
    <m/>
    <x v="1"/>
    <m/>
    <m/>
    <x v="0"/>
    <n v="0"/>
    <x v="1"/>
    <e v="#N/A"/>
    <x v="1"/>
    <e v="#N/A"/>
  </r>
  <r>
    <n v="5601412"/>
    <s v="TENGKU CAESAR AKBAR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Gajah Mada - GMA"/>
    <s v="JAKARTA PUSAT"/>
    <s v="Dki Jakarta"/>
    <d v="2003-04-13T00:00:00"/>
    <d v="2025-10-13T00:00:00"/>
    <s v="Male"/>
    <s v="GMA"/>
    <s v="tengku.akbar@cimbniaga.co.id"/>
    <s v="D-5"/>
    <n v="3010051"/>
    <s v="TANTI PATRIYASARI"/>
    <s v="Branch Operations &amp; Service Manager - KC - GMA"/>
    <m/>
    <m/>
    <m/>
    <m/>
    <x v="0"/>
    <m/>
    <m/>
    <x v="0"/>
    <n v="0.1"/>
    <x v="1"/>
    <e v="#N/A"/>
    <x v="1"/>
    <e v="#N/A"/>
  </r>
  <r>
    <n v="5601028"/>
    <s v="ZAHRA OKTAVIALLY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Gajah Mada - GMA"/>
    <s v="JAKARTA PUSAT"/>
    <s v="Dki Jakarta"/>
    <d v="2002-10-15T00:00:00"/>
    <d v="2025-08-25T00:00:00"/>
    <s v="Female"/>
    <s v="GMA"/>
    <s v="zahra.oktavially@cimbniaga.co.id"/>
    <s v="D-5"/>
    <n v="3010051"/>
    <s v="TANTI PATRIYASARI"/>
    <s v="Branch Operations &amp; Service Manager - KC - GMA"/>
    <m/>
    <m/>
    <m/>
    <m/>
    <x v="1"/>
    <m/>
    <m/>
    <x v="0"/>
    <n v="0"/>
    <x v="1"/>
    <e v="#N/A"/>
    <x v="1"/>
    <e v="#N/A"/>
  </r>
  <r>
    <n v="5602284"/>
    <s v="MUHAMMAD FIKRI IRSAND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S - Kuta - Mandalika - SKUM"/>
    <s v="MATARAM"/>
    <s v="Nusa Tenggara Barat"/>
    <d v="2001-01-30T00:00:00"/>
    <d v="2026-04-27T00:00:00"/>
    <s v="Male"/>
    <s v="SKUM"/>
    <s v="muhammad.irsandi@cimbniaga.co.id"/>
    <s v="D-5"/>
    <n v="3013827"/>
    <s v="DIAN WAHYUNI"/>
    <s v="Branch Operations &amp; Service Manager - KCS - SKUM"/>
    <m/>
    <m/>
    <m/>
    <m/>
    <x v="1"/>
    <m/>
    <m/>
    <x v="0"/>
    <n v="0"/>
    <x v="1"/>
    <e v="#N/A"/>
    <x v="1"/>
    <e v="#N/A"/>
  </r>
  <r>
    <n v="5602288"/>
    <s v="AMILIA QUROTA AYUN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S - Kuta - Mandalika - SKUM"/>
    <s v="MATARAM"/>
    <s v="Nusa Tenggara Barat"/>
    <d v="2000-09-19T00:00:00"/>
    <d v="2026-04-27T00:00:00"/>
    <s v="Female"/>
    <s v="SKUM"/>
    <s v="amilia.ayun@cimbniaga.co.id"/>
    <s v="D-5"/>
    <n v="3013827"/>
    <s v="DIAN WAHYUNI"/>
    <s v="Branch Operations &amp; Service Manager - KCS - SKUM"/>
    <m/>
    <m/>
    <m/>
    <m/>
    <x v="1"/>
    <m/>
    <m/>
    <x v="0"/>
    <n v="0"/>
    <x v="1"/>
    <e v="#N/A"/>
    <x v="1"/>
    <e v="#N/A"/>
  </r>
  <r>
    <n v="5411952"/>
    <s v="THEO H. KUMOLONTANG "/>
    <s v="MT"/>
    <x v="13"/>
    <s v="Talent Factory &amp; Learning Capability Development"/>
    <s v="Talent Factory Learning &amp; Performance - P"/>
    <s v="Talent Factory Learning &amp; Performance"/>
    <s v="--"/>
    <s v="CIPTA Teller Madya"/>
    <s v="CIPTA Teller Madya"/>
    <s v="KCP - Jakarta - Pantai Indah Kapuk - PIK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9121"/>
    <s v="VEDRI OSA MADEW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Rantau Prapat - Ahmad Yani - RTU"/>
    <s v="LABUHANBATU"/>
    <s v="Sumatera Utara"/>
    <d v="2001-12-27T00:00:00"/>
    <d v="2024-05-27T00:00:00"/>
    <s v="Male"/>
    <s v="RTU"/>
    <s v="Vedri.Madewa@cimbniaga.co.id"/>
    <s v="D-5"/>
    <n v="3041511"/>
    <s v="RAMADHAN SUSANTO PS PT"/>
    <s v="Branch Operations &amp; Service Manager - KCP - RTU"/>
    <m/>
    <m/>
    <m/>
    <m/>
    <x v="1"/>
    <m/>
    <m/>
    <x v="0"/>
    <n v="0"/>
    <x v="1"/>
    <e v="#N/A"/>
    <x v="1"/>
    <e v="#N/A"/>
  </r>
  <r>
    <n v="5417036"/>
    <s v="SABRINA ZALF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Kuta - Mandalika - SKUM"/>
    <s v="MATARAM"/>
    <s v="Nusa Tenggara Barat"/>
    <d v="2001-11-11T00:00:00"/>
    <d v="2024-10-28T00:00:00"/>
    <s v="Female"/>
    <s v="SKUM"/>
    <s v="sabrina.zalfa@cimbniaga.co.id"/>
    <s v="D-5"/>
    <n v="3013827"/>
    <s v="DIAN WAHYUNI"/>
    <s v="Branch Operations &amp; Service Manager - KCS - SKUM"/>
    <m/>
    <m/>
    <m/>
    <m/>
    <x v="1"/>
    <m/>
    <m/>
    <x v="0"/>
    <n v="0"/>
    <x v="1"/>
    <e v="#N/A"/>
    <x v="1"/>
    <e v="#N/A"/>
  </r>
  <r>
    <n v="5394087"/>
    <s v="INTAN NOOR AFRIANA"/>
    <s v="MT"/>
    <x v="13"/>
    <s v="Talent Factory &amp; Learning Capability Development"/>
    <s v="Talent Factory Learning &amp; Performance - P"/>
    <s v="Talent Factory Learning &amp; Performance"/>
    <s v="---"/>
    <s v="CIPTA CSO Digital Banking Associate"/>
    <s v="CIPTA CSO Digital Banking Associate"/>
    <s v="KC - Kudus - Agil Kusumadya - KDS"/>
    <s v="KUDUS"/>
    <s v="Jawa Tengah"/>
    <d v="2000-04-23T00:00:00"/>
    <d v="2023-07-31T00:00:00"/>
    <s v="Female"/>
    <s v="KDS"/>
    <s v="Intan.Afriana@cimbniaga.co.id"/>
    <s v="D-5"/>
    <n v="3005900"/>
    <s v="ISTA NURIA"/>
    <s v="Branch Operations &amp; Service Manager - KC - KDS"/>
    <m/>
    <m/>
    <m/>
    <m/>
    <x v="1"/>
    <m/>
    <m/>
    <x v="0"/>
    <n v="0"/>
    <x v="1"/>
    <e v="#N/A"/>
    <x v="1"/>
    <e v="#N/A"/>
  </r>
  <r>
    <n v="5405125"/>
    <s v="KATHERY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Medan - Asia - MDA"/>
    <s v="MEDAN"/>
    <s v="Sumatera Utara"/>
    <d v="2001-10-16T00:00:00"/>
    <d v="2024-03-04T00:00:00"/>
    <s v="Female"/>
    <s v="MDA"/>
    <s v="katheryn.katheryn@cimbniaga.co.id"/>
    <s v="D-5"/>
    <n v="3012072"/>
    <s v="ELIZABETH ASTRIANA HUTABARAT"/>
    <s v="Branch Operations &amp; Service Manager - KCP - MDA"/>
    <m/>
    <m/>
    <m/>
    <m/>
    <x v="1"/>
    <m/>
    <m/>
    <x v="0"/>
    <n v="0"/>
    <x v="1"/>
    <e v="#N/A"/>
    <x v="1"/>
    <e v="#N/A"/>
  </r>
  <r>
    <n v="5397914"/>
    <s v="NIKO DARLIN CIBRO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Kondominium Golf Karawaci - TKK"/>
    <s v="TANGERANG"/>
    <s v="Banten"/>
    <d v="2000-01-28T00:00:00"/>
    <d v="2023-10-09T00:00:00"/>
    <s v="Male"/>
    <s v="TKK"/>
    <s v="Niko.Cibro@cimbniaga.co.id"/>
    <s v="D-5"/>
    <n v="3011944"/>
    <s v="EKA RUSDIANA"/>
    <s v="Branch Operations &amp; Service Manager - KCP - TKK"/>
    <m/>
    <m/>
    <m/>
    <m/>
    <x v="1"/>
    <m/>
    <m/>
    <x v="0"/>
    <n v="0"/>
    <x v="1"/>
    <e v="#N/A"/>
    <x v="1"/>
    <e v="#N/A"/>
  </r>
  <r>
    <n v="5600659"/>
    <s v="I GUSTI AYU ARINA DWIGIYANTH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li - Canggu - BCG"/>
    <s v="BADUNG"/>
    <s v="Bali"/>
    <d v="2003-03-05T00:00:00"/>
    <d v="2025-06-30T00:00:00"/>
    <s v="Female"/>
    <s v="BCG"/>
    <s v="i.dwigiyanthi@cimbniaga.co.id"/>
    <s v="D-5"/>
    <n v="3006028"/>
    <s v="COKORDA ISTRI OKA SRI EKAWATI"/>
    <s v="Branch Operations &amp; Service Manager - KCP - BCG"/>
    <m/>
    <m/>
    <m/>
    <m/>
    <x v="1"/>
    <m/>
    <m/>
    <x v="0"/>
    <n v="0.75"/>
    <x v="1"/>
    <e v="#N/A"/>
    <x v="1"/>
    <e v="#N/A"/>
  </r>
  <r>
    <n v="5374731"/>
    <s v="MAULIDIA SAFITR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Karawang - Surya Cipta - KSC"/>
    <s v="KARAWANG"/>
    <s v="Jawa Barat"/>
    <d v="2000-06-19T00:00:00"/>
    <d v="2022-08-22T00:00:00"/>
    <s v="Female"/>
    <s v="KSC"/>
    <s v="Maulidia.Safitri@cimbniaga.co.id"/>
    <s v="D-5"/>
    <n v="3005534"/>
    <s v="WITARINA"/>
    <s v="Branch Operations &amp; Service Manager - KCP - KSC"/>
    <m/>
    <m/>
    <m/>
    <m/>
    <x v="1"/>
    <m/>
    <m/>
    <x v="0"/>
    <n v="0"/>
    <x v="1"/>
    <e v="#N/A"/>
    <x v="1"/>
    <e v="#N/A"/>
  </r>
  <r>
    <n v="5397495"/>
    <s v="SITI SUSILAWATI ADHANI"/>
    <s v="MT"/>
    <x v="13"/>
    <s v="Talent Factory &amp; Learning Capability Development"/>
    <s v="Talent Factory Learning &amp; Performance - P"/>
    <s v="Talent Factory Learning &amp; Performance"/>
    <s v="---"/>
    <s v="CIPTA CSO Digital Banking Associate"/>
    <s v="CIPTA CSO Digital Banking Associate"/>
    <s v="KCP - Bandung - Buah Batu - BAT"/>
    <s v="BANDUNG"/>
    <s v="Jawa Barat"/>
    <d v="1997-04-19T00:00:00"/>
    <d v="2023-10-09T00:00:00"/>
    <s v="Female"/>
    <s v="BAT"/>
    <s v="Siti.Adhani@cimbniaga.co.id"/>
    <s v="D-5"/>
    <n v="3021323"/>
    <s v="GAMBIT NOVANDHY"/>
    <s v="Branch Operations &amp; Service Manager - KCP - BAT"/>
    <m/>
    <m/>
    <m/>
    <m/>
    <x v="1"/>
    <m/>
    <m/>
    <x v="0"/>
    <n v="0"/>
    <x v="1"/>
    <e v="#N/A"/>
    <x v="1"/>
    <e v="#N/A"/>
  </r>
  <r>
    <n v="5410498"/>
    <s v="FRISKA DESHINTA RAMDHAN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Cianjur - Cokroaminoto - CNJ"/>
    <s v="CIANJUR"/>
    <s v="Jawa Barat"/>
    <d v="1998-12-05T00:00:00"/>
    <d v="2024-06-24T00:00:00"/>
    <s v="Female"/>
    <s v="CNJ"/>
    <s v="friska.ramdhani@cimbniaga.co.id"/>
    <s v="D-5"/>
    <n v="3009141"/>
    <s v="LENNY NATALIA"/>
    <s v="Branch Operations &amp; Service Manager - KCP - CNJ"/>
    <m/>
    <m/>
    <m/>
    <m/>
    <x v="1"/>
    <m/>
    <m/>
    <x v="1"/>
    <n v="1"/>
    <x v="1"/>
    <e v="#N/A"/>
    <x v="1"/>
    <e v="#N/A"/>
  </r>
  <r>
    <n v="5393919"/>
    <s v="DINA NOVERA SIPAYUNG"/>
    <s v="MT"/>
    <x v="13"/>
    <s v="Talent Factory &amp; Learning Capability Development"/>
    <s v="Talent Factory Learning &amp; Performance - P"/>
    <s v="Talent Factory Learning &amp; Performance"/>
    <s v="--"/>
    <s v="CIPTA Teller Utama"/>
    <s v="CIPTA Teller Utama"/>
    <s v="KCP - Bandung - Ahmad Yani - BAY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9345"/>
    <s v="INTAN DEVI MAULIDY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M - Yogyakarta - KDY"/>
    <s v="YOGYAKARTA"/>
    <s v="D I  Yogyakarta"/>
    <d v="1997-07-17T00:00:00"/>
    <d v="2023-11-13T00:00:00"/>
    <s v="Female"/>
    <s v="KDY"/>
    <s v="intan.maulidya@cimbniaga.co.id"/>
    <s v="D-5"/>
    <n v="3027205"/>
    <s v="REGA EDHO ADRIADHI"/>
    <s v="Region Service &amp; Operations Support Manager - Jabar &amp; Jateng Region - Jateng - 1"/>
    <m/>
    <m/>
    <m/>
    <m/>
    <x v="1"/>
    <m/>
    <m/>
    <x v="0"/>
    <n v="0"/>
    <x v="1"/>
    <e v="#N/A"/>
    <x v="1"/>
    <e v="#N/A"/>
  </r>
  <r>
    <n v="5601631"/>
    <s v="DEWI HANA PERTIW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anyuwangi - Sudirman - BWI"/>
    <s v="BANYUWANGI"/>
    <s v="Jawa Timur"/>
    <d v="2002-11-03T00:00:00"/>
    <d v="2025-11-17T00:00:00"/>
    <s v="Female"/>
    <s v="BWI"/>
    <s v="dewi.pertiwi@cimbniaga.co.id"/>
    <s v="D-5"/>
    <n v="3007297"/>
    <s v="PILA MAHISA"/>
    <s v="Branch Operations &amp; Service Manager - KCP - BWI"/>
    <m/>
    <m/>
    <m/>
    <m/>
    <x v="1"/>
    <m/>
    <m/>
    <x v="1"/>
    <n v="1"/>
    <x v="1"/>
    <e v="#N/A"/>
    <x v="1"/>
    <e v="#N/A"/>
  </r>
  <r>
    <n v="5601692"/>
    <s v="RIQQAH ZHAFIRAH LARASHAT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Tarakan - Karang Anyar - TRK"/>
    <s v="TARAKAN"/>
    <s v="Kalimantan Utara"/>
    <d v="2002-11-17T00:00:00"/>
    <d v="2025-11-24T00:00:00"/>
    <s v="Female"/>
    <s v="TRK"/>
    <s v="riqqah.larashati@cimbniaga.co.id"/>
    <s v="D-5"/>
    <n v="3029088"/>
    <s v="MUNANDAR"/>
    <s v="Branch Operations &amp; Service Manager - KC - TRK"/>
    <m/>
    <m/>
    <m/>
    <m/>
    <x v="1"/>
    <m/>
    <m/>
    <x v="1"/>
    <n v="1"/>
    <x v="1"/>
    <e v="#N/A"/>
    <x v="1"/>
    <e v="#N/A"/>
  </r>
  <r>
    <n v="5602029"/>
    <s v="ROSALIND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Tarakan - Karang Anyar - TRK"/>
    <s v="TARAKAN"/>
    <s v="Kalimantan Utara"/>
    <d v="2001-11-05T00:00:00"/>
    <d v="2026-02-18T00:00:00"/>
    <s v="Female"/>
    <s v="TRK"/>
    <s v="rosalinda.rosalinda2@cimbniaga.co.id"/>
    <s v="D-5"/>
    <n v="3029088"/>
    <s v="MUNANDAR"/>
    <s v="Branch Operations &amp; Service Manager - KC - TRK"/>
    <m/>
    <m/>
    <m/>
    <m/>
    <x v="1"/>
    <m/>
    <m/>
    <x v="1"/>
    <n v="1"/>
    <x v="1"/>
    <e v="#N/A"/>
    <x v="1"/>
    <e v="#N/A"/>
  </r>
  <r>
    <n v="5600930"/>
    <s v="VINA RAHMAWATI HIDAYAT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KS - Tangerang Kemenag Kota - KTR"/>
    <s v="TANGERANG"/>
    <s v="Banten"/>
    <d v="2001-03-31T00:00:00"/>
    <d v="2025-08-04T00:00:00"/>
    <s v="Female"/>
    <s v="KTR"/>
    <s v="vina.hidayat@cimbniaga.co.id"/>
    <s v="D-5"/>
    <n v="3003907"/>
    <s v="AMRI MULYADI"/>
    <s v="Branch Operations &amp; Service Manager - KCS - SSP"/>
    <m/>
    <m/>
    <m/>
    <m/>
    <x v="1"/>
    <m/>
    <m/>
    <x v="0"/>
    <n v="0.75"/>
    <x v="1"/>
    <e v="#N/A"/>
    <x v="1"/>
    <e v="#N/A"/>
  </r>
  <r>
    <n v="5416014"/>
    <s v="BERLINDA BERLIAN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Graha CIMB Niaga - NAA"/>
    <s v="JAKARTA SELATAN"/>
    <s v="Dki Jakarta"/>
    <d v="2000-10-05T00:00:00"/>
    <d v="2024-10-14T00:00:00"/>
    <s v="Female"/>
    <s v="NAA"/>
    <s v="berlinda.berliana@cimbniaga.co.id"/>
    <s v="D-5"/>
    <n v="3011997"/>
    <s v="SESSY GLEDY DIONYA PANGALILA"/>
    <s v="Region Service &amp; Operations Support Manager - Jakarta I - 1"/>
    <m/>
    <m/>
    <m/>
    <m/>
    <x v="1"/>
    <m/>
    <m/>
    <x v="0"/>
    <n v="0"/>
    <x v="1"/>
    <e v="#N/A"/>
    <x v="1"/>
    <e v="#N/A"/>
  </r>
  <r>
    <n v="5601205"/>
    <s v="DAFFA AUSHAFAL ADIBY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P - Tangerang - Gading Serpong - GDS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859"/>
    <s v="SHEISHA NABILA DEVINDRA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P - Jakarta - Wisma Pondok Indah - WSA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1"/>
    <n v="1"/>
    <x v="1"/>
    <e v="#N/A"/>
    <x v="1"/>
    <e v="#N/A"/>
  </r>
  <r>
    <n v="5601215"/>
    <s v="CHECILIANI DWI PUT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Wisma Pondok Indah - WSA"/>
    <s v="JAKARTA SELATAN"/>
    <s v="Dki Jakarta"/>
    <d v="2002-07-16T00:00:00"/>
    <d v="2025-09-15T00:00:00"/>
    <s v="Female"/>
    <s v="WSA"/>
    <s v="checiliani.putri@cimbniaga.co.id"/>
    <s v="D-5"/>
    <n v="3007525"/>
    <s v="FANNY CAROLINA YUNITA"/>
    <s v="Branch Operations &amp; Service Manager - KCP - WSA"/>
    <m/>
    <m/>
    <m/>
    <m/>
    <x v="1"/>
    <m/>
    <m/>
    <x v="1"/>
    <n v="1"/>
    <x v="1"/>
    <e v="#N/A"/>
    <x v="1"/>
    <e v="#N/A"/>
  </r>
  <r>
    <n v="5404172"/>
    <s v="YOHANES KELVIN CRISTIAN HARIS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Malang - Basuki Rachmad - MLN"/>
    <s v="MALANG"/>
    <s v="Jawa Timur"/>
    <d v="2000-03-01T00:00:00"/>
    <d v="2024-01-29T00:00:00"/>
    <s v="Male"/>
    <s v="MLN"/>
    <s v="yohanes.haris@cimbniaga.co.id"/>
    <s v="D-5"/>
    <n v="3005966"/>
    <s v="FIRMAN BUDI SULAKSONO"/>
    <s v="Branch Operations &amp; Service Manager - KCP - MLN"/>
    <m/>
    <m/>
    <m/>
    <m/>
    <x v="1"/>
    <m/>
    <m/>
    <x v="0"/>
    <n v="0"/>
    <x v="1"/>
    <e v="#N/A"/>
    <x v="1"/>
    <e v="#N/A"/>
  </r>
  <r>
    <n v="5601320"/>
    <s v="WIDIANTI SYIF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anjarmasin - Banjarbaru - BJA"/>
    <s v="BANJAR BARU"/>
    <s v="Kalimantan Selatan"/>
    <d v="2003-03-25T00:00:00"/>
    <d v="2025-09-29T00:00:00"/>
    <s v="Female"/>
    <s v="BJA"/>
    <s v="widianti.syifa@cimbniaga.co.id"/>
    <s v="D-5"/>
    <n v="3029185"/>
    <s v="AGUS HERMAIN"/>
    <s v="Branch Operations &amp; Service Manager - KCP - BJA"/>
    <m/>
    <m/>
    <m/>
    <m/>
    <x v="1"/>
    <m/>
    <m/>
    <x v="0"/>
    <n v="0"/>
    <x v="1"/>
    <e v="#N/A"/>
    <x v="1"/>
    <e v="#N/A"/>
  </r>
  <r>
    <n v="5601997"/>
    <s v="ARUNI ADE TRINATALI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alatiga - Sudirman - SLG"/>
    <s v="SALATIGA"/>
    <s v="Jawa Tengah"/>
    <d v="1999-12-10T00:00:00"/>
    <d v="2026-02-18T00:00:00"/>
    <s v="Female"/>
    <s v="SLG"/>
    <s v="aruni.trinatalia@cimbniaga.co.id"/>
    <s v="D-5"/>
    <n v="3005678"/>
    <s v="ARIADI HENDRAWAN"/>
    <s v="Branch Operations &amp; Service Manager - KCP - SLG"/>
    <m/>
    <m/>
    <m/>
    <m/>
    <x v="1"/>
    <m/>
    <m/>
    <x v="1"/>
    <n v="1"/>
    <x v="1"/>
    <e v="#N/A"/>
    <x v="1"/>
    <e v="#N/A"/>
  </r>
  <r>
    <n v="5600856"/>
    <s v="NURUL HUD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Tebet - TEB"/>
    <s v="JAKARTA SELATAN"/>
    <s v="Dki Jakarta"/>
    <d v="2001-11-06T00:00:00"/>
    <d v="2025-08-04T00:00:00"/>
    <s v="Male"/>
    <s v="TEB"/>
    <s v="nurul.huda2@cimbniaga.co.id"/>
    <s v="D-5"/>
    <n v="3010132"/>
    <s v="SARI DIYAH NOVITAWATI"/>
    <s v="Branch Operations &amp; Service Manager - KC - TEB"/>
    <m/>
    <m/>
    <m/>
    <m/>
    <x v="1"/>
    <m/>
    <m/>
    <x v="1"/>
    <n v="1"/>
    <x v="1"/>
    <e v="#N/A"/>
    <x v="1"/>
    <e v="#N/A"/>
  </r>
  <r>
    <n v="5374439"/>
    <s v="ALI MUKSIN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Yogyakarta - Gejayan - GJY"/>
    <s v="YOGYAKARTA"/>
    <s v="D I  Yogyakarta"/>
    <d v="1994-11-03T00:00:00"/>
    <d v="2022-08-22T00:00:00"/>
    <s v="Male"/>
    <s v="GJY"/>
    <s v="Ali.Muksin@cimbniaga.co.id"/>
    <s v="D-5"/>
    <n v="3010487"/>
    <s v="SISTHA PRADNYAWIDITA"/>
    <s v="Branch Operations &amp; Service Manager - KCP - GJY"/>
    <m/>
    <m/>
    <m/>
    <m/>
    <x v="1"/>
    <m/>
    <m/>
    <x v="0"/>
    <n v="0"/>
    <x v="1"/>
    <e v="#N/A"/>
    <x v="1"/>
    <e v="#N/A"/>
  </r>
  <r>
    <n v="5364308"/>
    <s v="TOMI KRIS ARIYANTO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CP - Bandung - Ahmad Yani - BAY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2169"/>
    <s v="SYIFA ADINDA AZ ZAHR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Sunter - SUN"/>
    <s v="JAKARTA UTARA"/>
    <s v="Dki Jakarta"/>
    <d v="2001-11-22T00:00:00"/>
    <d v="2024-07-22T00:00:00"/>
    <s v="Female"/>
    <s v="SUN"/>
    <s v="syifa.azzahra@cimbniaga.co.id"/>
    <s v="D-5"/>
    <n v="3002467"/>
    <s v="BIMANTORO KUSUMA AJI"/>
    <s v="Branch Operations &amp; Service Manager - KCP - SUN"/>
    <m/>
    <m/>
    <m/>
    <m/>
    <x v="1"/>
    <m/>
    <m/>
    <x v="0"/>
    <n v="0"/>
    <x v="1"/>
    <e v="#N/A"/>
    <x v="1"/>
    <e v="#N/A"/>
  </r>
  <r>
    <n v="5600190"/>
    <s v="NI MADE PRATIWI TELAGAA"/>
    <s v="MT"/>
    <x v="13"/>
    <s v="Talent Factory &amp; Learning Capability Development"/>
    <s v="Talent Factory Learning &amp; Performance - P"/>
    <s v="Talent Factory Learning &amp; Performance"/>
    <s v="--"/>
    <s v="CIPTA Teller Madya"/>
    <s v="CIPTA Teller Madya"/>
    <s v="KCP - Denpasar - Kuta Graha - KGD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7774"/>
    <s v="GILBERT PARTAHI SIREGAR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Jakarta - Tebet - TEB"/>
    <s v="JAKARTA SELATAN"/>
    <s v="Dki Jakarta"/>
    <d v="1999-12-28T00:00:00"/>
    <d v="2023-10-09T00:00:00"/>
    <s v="Male"/>
    <s v="TEB"/>
    <s v="Gilbert.Siregar@cimbniaga.co.id"/>
    <s v="D-5"/>
    <n v="3010132"/>
    <s v="SARI DIYAH NOVITAWATI"/>
    <s v="Branch Operations &amp; Service Manager - KC - TEB"/>
    <m/>
    <m/>
    <m/>
    <m/>
    <x v="1"/>
    <m/>
    <m/>
    <x v="0"/>
    <n v="0.1"/>
    <x v="1"/>
    <e v="#N/A"/>
    <x v="1"/>
    <e v="#N/A"/>
  </r>
  <r>
    <n v="5404187"/>
    <s v="MUHAMAD JOHAR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Jakarta - Tebet - TEB"/>
    <s v="JAKARTA SELATAN"/>
    <s v="Dki Jakarta"/>
    <d v="2001-10-26T00:00:00"/>
    <d v="2024-01-29T00:00:00"/>
    <s v="Male"/>
    <s v="TEB"/>
    <s v="muhamad.johari@cimbniaga.co.id"/>
    <s v="D-5"/>
    <n v="3010132"/>
    <s v="SARI DIYAH NOVITAWATI"/>
    <s v="Branch Operations &amp; Service Manager - KC - TEB"/>
    <m/>
    <m/>
    <m/>
    <m/>
    <x v="1"/>
    <m/>
    <m/>
    <x v="0"/>
    <n v="0"/>
    <x v="1"/>
    <e v="#N/A"/>
    <x v="1"/>
    <e v="#N/A"/>
  </r>
  <r>
    <n v="5601721"/>
    <s v="AYU ALIFA ONAS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edan - Juanda - MJD"/>
    <s v="MEDAN"/>
    <s v="Sumatera Utara"/>
    <d v="2002-09-25T00:00:00"/>
    <d v="2025-11-24T00:00:00"/>
    <s v="Female"/>
    <s v="MJD"/>
    <s v="ayu.onas@cimbniaga.co.id"/>
    <s v="D-5"/>
    <n v="3036611"/>
    <s v="JENNY"/>
    <s v="Branch Operations &amp; Service Manager - KCP - MJD"/>
    <m/>
    <m/>
    <m/>
    <m/>
    <x v="1"/>
    <m/>
    <m/>
    <x v="0"/>
    <n v="0.75"/>
    <x v="1"/>
    <e v="#N/A"/>
    <x v="1"/>
    <e v="#N/A"/>
  </r>
  <r>
    <n v="5422478"/>
    <s v="FAUZIAH BAHAMARIANTI FAJIRO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Diponegoro - DPO"/>
    <s v="SURABAYA"/>
    <s v="Jawa Timur"/>
    <d v="1999-04-22T00:00:00"/>
    <d v="2025-02-24T00:00:00"/>
    <s v="Female"/>
    <s v="DPO"/>
    <s v="fauziah.fajiroh@cimbniaga.co.id"/>
    <s v="D-5"/>
    <n v="3010381"/>
    <s v="NUGROHO SUNU WICAKSONO"/>
    <s v="Branch Operations &amp; Service Manager - KCP - DPO"/>
    <m/>
    <m/>
    <m/>
    <m/>
    <x v="1"/>
    <m/>
    <m/>
    <x v="1"/>
    <n v="1"/>
    <x v="1"/>
    <e v="#N/A"/>
    <x v="1"/>
    <e v="#N/A"/>
  </r>
  <r>
    <n v="5411048"/>
    <s v="VITA MARCELINE SINAG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Surabaya - Tidar - TDR"/>
    <s v="SURABAYA"/>
    <s v="Jawa Timur"/>
    <d v="2000-07-14T00:00:00"/>
    <d v="2024-06-24T00:00:00"/>
    <s v="Female"/>
    <s v="TDR"/>
    <s v="vita.sinaga@cimbniaga.co.id"/>
    <s v="D-5"/>
    <n v="3005652"/>
    <s v="FAISAL WIDIARTO"/>
    <s v="Branch Operations &amp; Service Manager - KCP - TDR"/>
    <m/>
    <m/>
    <m/>
    <m/>
    <x v="1"/>
    <m/>
    <m/>
    <x v="1"/>
    <n v="1"/>
    <x v="1"/>
    <e v="#N/A"/>
    <x v="1"/>
    <e v="#N/A"/>
  </r>
  <r>
    <n v="5414437"/>
    <s v="NUR ACHMAD HAIQAL TRILIANSY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Tidar - TDR"/>
    <s v="SURABAYA"/>
    <s v="Jawa Timur"/>
    <d v="2001-08-28T00:00:00"/>
    <d v="2024-09-09T00:00:00"/>
    <s v="Male"/>
    <s v="TDR"/>
    <s v="nur.triliansyah@cimbniaga.co.id"/>
    <s v="D-5"/>
    <n v="3005652"/>
    <s v="FAISAL WIDIARTO"/>
    <s v="Branch Operations &amp; Service Manager - KCP - TDR"/>
    <m/>
    <m/>
    <m/>
    <m/>
    <x v="1"/>
    <m/>
    <m/>
    <x v="0"/>
    <n v="0"/>
    <x v="1"/>
    <e v="#N/A"/>
    <x v="1"/>
    <e v="#N/A"/>
  </r>
  <r>
    <n v="5600464"/>
    <s v="ALYA RIFQA NURHANIFA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Pulo Gadung - KPG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727"/>
    <s v="DINO FRANKLIN EDWARDSIUS PANDIE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Kupang - Lalamentik - KLM"/>
    <s v="KUPANG"/>
    <s v="Nusa Tenggara Timur"/>
    <d v="1999-08-05T00:00:00"/>
    <d v="2025-11-24T00:00:00"/>
    <s v="Male"/>
    <s v="KLM"/>
    <s v="dino.pandie@cimbniaga.co.id"/>
    <s v="D-5"/>
    <n v="3014241"/>
    <s v="CHRISTYN ANGELINA AMALO"/>
    <s v="Branch Operations &amp; Service Manager - KC - KLM"/>
    <m/>
    <m/>
    <m/>
    <m/>
    <x v="1"/>
    <m/>
    <m/>
    <x v="0"/>
    <n v="0"/>
    <x v="1"/>
    <e v="#N/A"/>
    <x v="1"/>
    <e v="#N/A"/>
  </r>
  <r>
    <n v="5601148"/>
    <s v="AULIA FAJRINA ZAHR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Banjarmasin - Pangeran Samudera - BJS"/>
    <s v="BANJARMASIN"/>
    <s v="Kalimantan Selatan"/>
    <d v="2001-11-10T00:00:00"/>
    <d v="2025-09-15T00:00:00"/>
    <s v="Female"/>
    <s v="BJS"/>
    <s v="aulia.zahra@cimbniaga.co.id"/>
    <s v="D-5"/>
    <n v="3009744"/>
    <s v="DESY ARIANI"/>
    <s v="Branch Operations &amp; Service Manager - KC - BJS"/>
    <m/>
    <m/>
    <m/>
    <m/>
    <x v="1"/>
    <m/>
    <m/>
    <x v="0"/>
    <n v="0"/>
    <x v="1"/>
    <e v="#N/A"/>
    <x v="1"/>
    <e v="#N/A"/>
  </r>
  <r>
    <n v="5601130"/>
    <s v="FRANSISKA YULIAN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Singkawang - Diponegoro - SKW"/>
    <s v="SINGKAWANG"/>
    <s v="Kalimantan Barat"/>
    <d v="1999-07-18T00:00:00"/>
    <d v="2025-09-08T00:00:00"/>
    <s v="Female"/>
    <s v="SKW"/>
    <s v="fransiska.yuliana2@cimbniaga.co.id"/>
    <s v="D-5"/>
    <n v="3009189"/>
    <s v="LEONARD SALAMAT SIANIPAR"/>
    <s v="Branch Operations &amp; Service Manager - KCP - SKW"/>
    <m/>
    <m/>
    <m/>
    <m/>
    <x v="1"/>
    <m/>
    <m/>
    <x v="0"/>
    <n v="0"/>
    <x v="1"/>
    <e v="#N/A"/>
    <x v="1"/>
    <e v="#N/A"/>
  </r>
  <r>
    <n v="5602289"/>
    <s v="JUNIVI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Singkawang - Diponegoro - SKW"/>
    <s v="SINGKAWANG"/>
    <s v="Kalimantan Barat"/>
    <d v="2001-06-26T00:00:00"/>
    <d v="2026-04-27T00:00:00"/>
    <s v="Female"/>
    <s v="SKW"/>
    <s v="junivia.junivia@cimbniaga.co.id"/>
    <s v="D-5"/>
    <n v="3009189"/>
    <s v="LEONARD SALAMAT SIANIPAR"/>
    <s v="Branch Operations &amp; Service Manager - KCP - SKW"/>
    <m/>
    <m/>
    <m/>
    <m/>
    <x v="1"/>
    <m/>
    <m/>
    <x v="0"/>
    <n v="0"/>
    <x v="1"/>
    <e v="#N/A"/>
    <x v="1"/>
    <e v="#N/A"/>
  </r>
  <r>
    <n v="5386520"/>
    <s v="WINDA WIDYAWAT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S - Tangerang Serpong - SSP"/>
    <s v="TANGERANG SELATAN"/>
    <s v="Banten"/>
    <d v="1997-09-22T00:00:00"/>
    <d v="2023-03-06T00:00:00"/>
    <s v="Female"/>
    <s v="SSP"/>
    <s v="Winda.Widyawati@cimbniaga.co.id"/>
    <s v="D-5"/>
    <n v="3003907"/>
    <s v="AMRI MULYADI"/>
    <s v="Branch Operations &amp; Service Manager - KCS - SSP"/>
    <m/>
    <m/>
    <m/>
    <m/>
    <x v="1"/>
    <m/>
    <m/>
    <x v="0"/>
    <n v="0"/>
    <x v="1"/>
    <e v="#N/A"/>
    <x v="1"/>
    <e v="#N/A"/>
  </r>
  <r>
    <n v="5421812"/>
    <s v="RIO DARMAWAN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KS - Bandung - Kemenag Kabupaten - KEB"/>
    <s v="BANDUNG"/>
    <s v="Jawa Barat"/>
    <d v="1998-10-08T00:00:00"/>
    <d v="2025-02-24T00:00:00"/>
    <s v="Male"/>
    <s v="KEB"/>
    <s v="rio.darmawan@cimbniaga.co.id"/>
    <s v="D-5"/>
    <n v="3008170"/>
    <s v="NAULI RAKHMAHEKA"/>
    <s v="Branch Operations &amp; Service Manager - KCS - SGS"/>
    <m/>
    <m/>
    <m/>
    <m/>
    <x v="1"/>
    <m/>
    <m/>
    <x v="0"/>
    <n v="0"/>
    <x v="1"/>
    <e v="#N/A"/>
    <x v="1"/>
    <e v="#N/A"/>
  </r>
  <r>
    <n v="5409476"/>
    <s v="TRESNA ATI NURAEN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Stock Exchange Building - SEB"/>
    <s v="JAKARTA SELATAN"/>
    <s v="Dki Jakarta"/>
    <d v="1998-05-01T00:00:00"/>
    <d v="2024-05-27T00:00:00"/>
    <s v="Female"/>
    <s v="SEB"/>
    <s v="Tresna.Nuraeni@cimbniaga.co.id"/>
    <s v="D-5"/>
    <n v="3008105"/>
    <s v="MAYA INDAH SUSANTI"/>
    <s v="Branch Operations &amp; Service Manager - KCP - SEB"/>
    <m/>
    <m/>
    <m/>
    <m/>
    <x v="1"/>
    <m/>
    <m/>
    <x v="0"/>
    <n v="0"/>
    <x v="1"/>
    <e v="#N/A"/>
    <x v="1"/>
    <e v="#N/A"/>
  </r>
  <r>
    <n v="5420303"/>
    <s v="TASYA KAMIL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Stock Exchange Building - SEB"/>
    <s v="JAKARTA SELATAN"/>
    <s v="Dki Jakarta"/>
    <d v="2002-04-20T00:00:00"/>
    <d v="2025-01-13T00:00:00"/>
    <s v="Female"/>
    <s v="SEB"/>
    <s v="tasya.kamilah@cimbniaga.co.id"/>
    <s v="D-5"/>
    <n v="3008105"/>
    <s v="MAYA INDAH SUSANTI"/>
    <s v="Branch Operations &amp; Service Manager - KCP - SEB"/>
    <m/>
    <m/>
    <m/>
    <m/>
    <x v="1"/>
    <m/>
    <m/>
    <x v="0"/>
    <n v="0"/>
    <x v="1"/>
    <e v="#N/A"/>
    <x v="1"/>
    <e v="#N/A"/>
  </r>
  <r>
    <n v="5412884"/>
    <s v="TAMARINE MAULIDINA PRIXANT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Pakuwon City - SPC"/>
    <s v="SURABAYA"/>
    <s v="Jawa Timur"/>
    <d v="2001-06-04T00:00:00"/>
    <d v="2024-08-05T00:00:00"/>
    <s v="Female"/>
    <s v="SPC"/>
    <s v="tamarine.prixanta@cimbniaga.co.id"/>
    <s v="D-5"/>
    <n v="3016588"/>
    <s v="SRI AYU CIPTANINGTYAS"/>
    <s v="Branch Operations &amp; Service Manager - KCP - SPC"/>
    <m/>
    <m/>
    <m/>
    <m/>
    <x v="1"/>
    <m/>
    <m/>
    <x v="0"/>
    <n v="0"/>
    <x v="1"/>
    <e v="#N/A"/>
    <x v="1"/>
    <e v="#N/A"/>
  </r>
  <r>
    <n v="5416243"/>
    <s v="KEYKO KINETA ENDARWANTIK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Pakuwon City - SPC"/>
    <s v="SURABAYA"/>
    <s v="Jawa Timur"/>
    <d v="2001-05-17T00:00:00"/>
    <d v="2024-10-14T00:00:00"/>
    <s v="Female"/>
    <s v="SPC"/>
    <s v="keyko.endarwantika@cimbniaga.co.id"/>
    <s v="D-5"/>
    <n v="3016588"/>
    <s v="SRI AYU CIPTANINGTYAS"/>
    <s v="Branch Operations &amp; Service Manager - KCP - SPC"/>
    <m/>
    <m/>
    <m/>
    <m/>
    <x v="1"/>
    <m/>
    <m/>
    <x v="0"/>
    <n v="0"/>
    <x v="1"/>
    <e v="#N/A"/>
    <x v="1"/>
    <e v="#N/A"/>
  </r>
  <r>
    <n v="5601271"/>
    <s v="JEKI TAMBUN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K - Bekasi - LG Cibitung - LGI"/>
    <s v="BEKASI"/>
    <s v="Jawa Barat"/>
    <d v="2002-01-29T00:00:00"/>
    <d v="2025-09-29T00:00:00"/>
    <s v="Female"/>
    <s v="LGI"/>
    <s v="jeki.tambunan@cimbniaga.co.id"/>
    <s v="D-5"/>
    <n v="3007528"/>
    <s v="METY HERAWATI"/>
    <s v="Branch Operations &amp; Service Manager - KC - LCB"/>
    <m/>
    <m/>
    <m/>
    <m/>
    <x v="0"/>
    <m/>
    <m/>
    <x v="0"/>
    <n v="0"/>
    <x v="1"/>
    <e v="#N/A"/>
    <x v="1"/>
    <e v="#N/A"/>
  </r>
  <r>
    <n v="5600471"/>
    <s v="SETYARINI WIDYA PRATIW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Tasikmalaya - Yudanegara - TSK"/>
    <s v="TASIKMALAYA"/>
    <s v="Jawa Barat"/>
    <d v="1998-09-21T00:00:00"/>
    <d v="2025-06-10T00:00:00"/>
    <s v="Female"/>
    <s v="TSK"/>
    <s v="Setyarini.Pratiwi@cimbniaga.co.id"/>
    <s v="D-5"/>
    <n v="3005694"/>
    <s v="HARKAT IBRAHIM"/>
    <s v="Branch Operations &amp; Service Manager - KC - TSK"/>
    <m/>
    <m/>
    <m/>
    <m/>
    <x v="1"/>
    <m/>
    <m/>
    <x v="1"/>
    <n v="1"/>
    <x v="1"/>
    <e v="#N/A"/>
    <x v="1"/>
    <e v="#N/A"/>
  </r>
  <r>
    <n v="5378109"/>
    <s v="KARTIKA DEFI PANGGABEAN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akarta - Menara Satrio - MNS"/>
    <s v="JAKARTA SELATAN"/>
    <s v="Dki Jakarta"/>
    <d v="2000-01-07T00:00:00"/>
    <d v="2022-11-07T00:00:00"/>
    <s v="Female"/>
    <s v="MNS"/>
    <s v="Kartika.Panggabean@cimbniaga.co.id"/>
    <s v="D-5"/>
    <n v="3003869"/>
    <s v="WIWI SETIAWIHARTI"/>
    <s v="Branch Operations &amp; Service Manager - KCP - MNS"/>
    <m/>
    <m/>
    <m/>
    <m/>
    <x v="1"/>
    <m/>
    <m/>
    <x v="0"/>
    <n v="0"/>
    <x v="1"/>
    <e v="#N/A"/>
    <x v="1"/>
    <e v="#N/A"/>
  </r>
  <r>
    <n v="5600610"/>
    <s v="ANGELIA NADYA DWI SAFI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emarang - Kaligawe - SIK"/>
    <s v="SEMARANG"/>
    <s v="Jawa Tengah"/>
    <d v="1999-02-21T00:00:00"/>
    <d v="2025-06-30T00:00:00"/>
    <s v="Female"/>
    <s v="SIK"/>
    <s v="angelia.safira@cimbniaga.co.id"/>
    <s v="D-5"/>
    <n v="3004690"/>
    <s v="RATNA WIDYANINGSIH"/>
    <s v="Branch Operations &amp; Service Manager - KCP - SIK"/>
    <m/>
    <m/>
    <m/>
    <m/>
    <x v="1"/>
    <m/>
    <m/>
    <x v="1"/>
    <n v="1"/>
    <x v="1"/>
    <e v="#N/A"/>
    <x v="1"/>
    <e v="#N/A"/>
  </r>
  <r>
    <n v="5600457"/>
    <s v="AISYAH ZINKY SA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Warung Buncit - WBC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696"/>
    <s v="MUTIARA MURIN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P - Jakarta - Warung Buncit - WBC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7702"/>
    <s v="PUTRA AGUSTI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urabaya - Kapas Krampung - SKK"/>
    <s v="SURABAYA"/>
    <s v="Jawa Timur"/>
    <d v="2000-08-02T00:00:00"/>
    <d v="2024-04-22T00:00:00"/>
    <s v="Male"/>
    <s v="SKK"/>
    <s v="PUTRA.AGUSTIAN@cimbniaga.co.id"/>
    <s v="D-5"/>
    <n v="3006548"/>
    <s v="FRANSISCA DIAN PAMITRA"/>
    <s v="Branch Operations &amp; Service Manager - KCP - SKK"/>
    <m/>
    <m/>
    <m/>
    <m/>
    <x v="1"/>
    <m/>
    <m/>
    <x v="0"/>
    <n v="0"/>
    <x v="1"/>
    <e v="#N/A"/>
    <x v="1"/>
    <e v="#N/A"/>
  </r>
  <r>
    <n v="5399914"/>
    <s v="D E FATISA TELAUMBANU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Denpasar - Nusa Dua - NDA"/>
    <s v="DENPASAR"/>
    <s v="Bali"/>
    <d v="1997-12-07T00:00:00"/>
    <d v="2023-11-13T00:00:00"/>
    <s v="Female"/>
    <s v="NDA"/>
    <s v="d.telaumbanua@cimbniaga.co.id"/>
    <s v="D-5"/>
    <n v="3012121"/>
    <s v="JAYANTI PUTRI KISMAMI"/>
    <s v="Branch Operations &amp; Service Manager - KCP - NDA"/>
    <m/>
    <m/>
    <m/>
    <m/>
    <x v="1"/>
    <m/>
    <m/>
    <x v="0"/>
    <n v="0.05"/>
    <x v="1"/>
    <e v="#N/A"/>
    <x v="1"/>
    <e v="#N/A"/>
  </r>
  <r>
    <n v="5394082"/>
    <s v="ANGELIA SYAFRIL"/>
    <s v="MT"/>
    <x v="13"/>
    <s v="Talent Factory &amp; Learning Capability Development"/>
    <s v="Talent Factory Learning &amp; Performance - P"/>
    <s v="Talent Factory Learning &amp; Performance"/>
    <s v="---"/>
    <s v="CIPTA CSO Digital Banking Associate"/>
    <s v="CIPTA CSO Digital Banking Associate"/>
    <s v="KCP - Batam - Batamindo - BTD"/>
    <s v="BATAM"/>
    <s v="Kepulauan Riau"/>
    <d v="1999-08-03T00:00:00"/>
    <d v="2023-07-31T00:00:00"/>
    <s v="Female"/>
    <s v="BTD"/>
    <s v="Angelia.Syafril@cimbniaga.co.id"/>
    <s v="D-5"/>
    <n v="3008727"/>
    <s v="SISTI ADEANTY"/>
    <s v="Branch Operations &amp; Service Manager - KCP - BTD"/>
    <m/>
    <m/>
    <m/>
    <m/>
    <x v="1"/>
    <m/>
    <m/>
    <x v="0"/>
    <n v="0"/>
    <x v="1"/>
    <e v="#N/A"/>
    <x v="1"/>
    <e v="#N/A"/>
  </r>
  <r>
    <n v="5602016"/>
    <s v="NATHANIA ANINDY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S - Malang - Kemenag Kabupaten - KKM"/>
    <s v="MALANG"/>
    <s v="Jawa Timur"/>
    <d v="2003-10-03T00:00:00"/>
    <d v="2026-02-18T00:00:00"/>
    <s v="Female"/>
    <s v="KKM"/>
    <s v="nathania.anindya@cimbniaga.co.id"/>
    <s v="D-5"/>
    <n v="3010308"/>
    <s v="BETTY SULISTIANA"/>
    <s v="Branch Operations &amp; Service Manager - KCS - SMLG"/>
    <m/>
    <m/>
    <m/>
    <m/>
    <x v="1"/>
    <m/>
    <m/>
    <x v="0"/>
    <n v="0"/>
    <x v="1"/>
    <e v="#N/A"/>
    <x v="1"/>
    <e v="#N/A"/>
  </r>
  <r>
    <n v="5396602"/>
    <s v="DHIBA ZAHIRA KUSUMAWARDHA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Matraman - MTM"/>
    <s v="JAKARTA TIMUR"/>
    <s v="Dki Jakarta"/>
    <d v="2001-04-01T00:00:00"/>
    <d v="2023-10-09T00:00:00"/>
    <s v="Female"/>
    <s v="MTM"/>
    <s v="Dhiba.Kusumawardhana@cimbniaga.co.id"/>
    <s v="D-5"/>
    <n v="3025091"/>
    <s v="ADE KURNIAWAN"/>
    <s v="Branch Operations &amp; Service Manager - KCP - MTM"/>
    <m/>
    <m/>
    <m/>
    <m/>
    <x v="1"/>
    <m/>
    <m/>
    <x v="0"/>
    <n v="0.15"/>
    <x v="1"/>
    <e v="#N/A"/>
    <x v="1"/>
    <e v="#N/A"/>
  </r>
  <r>
    <n v="5601240"/>
    <s v="PUSPARIA WULANDA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Pontianak - KPT"/>
    <s v="PONTIANAK"/>
    <s v="Kalimantan Barat"/>
    <d v="1999-01-26T00:00:00"/>
    <d v="2025-09-29T00:00:00"/>
    <s v="Female"/>
    <s v="KPT"/>
    <s v="pusparia.wulandari@cimbniaga.co.id"/>
    <s v="D-5"/>
    <n v="3009671"/>
    <s v="IRDA"/>
    <s v="Region Service &amp; Operations Support Manager - Kalimantan Region 1"/>
    <m/>
    <m/>
    <m/>
    <m/>
    <x v="1"/>
    <m/>
    <m/>
    <x v="1"/>
    <n v="1"/>
    <x v="1"/>
    <e v="#N/A"/>
    <x v="1"/>
    <e v="#N/A"/>
  </r>
  <r>
    <n v="5416119"/>
    <s v="VINA DWI PUT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Dumai - Duri - DRI"/>
    <s v="PEKANBARU"/>
    <s v="Riau"/>
    <d v="2002-01-30T00:00:00"/>
    <d v="2024-10-14T00:00:00"/>
    <s v="Female"/>
    <s v="DRI"/>
    <s v="vina.putri@cimbniaga.co.id"/>
    <s v="D-5"/>
    <n v="3012773"/>
    <s v="NURIL ADITYA"/>
    <s v="Branch Operations &amp; Service Manager - KCP - DRI"/>
    <m/>
    <m/>
    <m/>
    <m/>
    <x v="1"/>
    <m/>
    <m/>
    <x v="0"/>
    <n v="0"/>
    <x v="1"/>
    <e v="#N/A"/>
    <x v="1"/>
    <e v="#N/A"/>
  </r>
  <r>
    <n v="5601370"/>
    <s v="ADY WARDAN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alikpapan - Ruko Baru - BRB"/>
    <s v="BALIKPAPAN"/>
    <s v="Kalimantan Timur"/>
    <d v="2001-05-02T00:00:00"/>
    <d v="2025-10-13T00:00:00"/>
    <s v="Male"/>
    <s v="BRB"/>
    <s v="ady.wardana@cimbniaga.co.id"/>
    <s v="D-5"/>
    <n v="5365748"/>
    <s v="RENNY MAHDALINA"/>
    <s v="Branch Operations &amp; Service Manager - KCP - BRB"/>
    <m/>
    <m/>
    <m/>
    <m/>
    <x v="1"/>
    <m/>
    <m/>
    <x v="0"/>
    <n v="0"/>
    <x v="1"/>
    <e v="#N/A"/>
    <x v="1"/>
    <e v="#N/A"/>
  </r>
  <r>
    <n v="5601657"/>
    <s v="HESTU DHEA AMAND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Purbalingga - Sudirman - PUL"/>
    <s v="PURBALINGGA"/>
    <s v="Jawa Tengah"/>
    <d v="2002-12-03T00:00:00"/>
    <d v="2025-11-17T00:00:00"/>
    <s v="Female"/>
    <s v="PUL"/>
    <s v="hestu.amanda@cimbniaga.co.id"/>
    <s v="D-5"/>
    <n v="3010690"/>
    <s v="INDRI SRI HERAWATI"/>
    <s v="Branch Operations &amp; Service Manager - KCP - PUL"/>
    <m/>
    <m/>
    <m/>
    <m/>
    <x v="1"/>
    <m/>
    <m/>
    <x v="1"/>
    <n v="1"/>
    <x v="1"/>
    <e v="#N/A"/>
    <x v="1"/>
    <e v="#N/A"/>
  </r>
  <r>
    <n v="5602042"/>
    <s v="MELANY KRISDIYANT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Purbalingga - Sudirman - PUL"/>
    <s v="PURBALINGGA"/>
    <s v="Jawa Tengah"/>
    <d v="1999-05-01T00:00:00"/>
    <d v="2026-02-18T00:00:00"/>
    <s v="Female"/>
    <s v="PUL"/>
    <s v="melany.krisdiyanti@cimbniaga.co.id"/>
    <s v="D-5"/>
    <n v="3010690"/>
    <s v="INDRI SRI HERAWATI"/>
    <s v="Branch Operations &amp; Service Manager - KCP - PUL"/>
    <m/>
    <m/>
    <m/>
    <m/>
    <x v="1"/>
    <m/>
    <m/>
    <x v="0"/>
    <n v="0.1"/>
    <x v="1"/>
    <e v="#N/A"/>
    <x v="1"/>
    <e v="#N/A"/>
  </r>
  <r>
    <n v="5422265"/>
    <s v="THEMIA YEAN FACH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Pintu Kecil - PKC"/>
    <s v="JAKARTA BARAT"/>
    <s v="Dki Jakarta"/>
    <d v="2001-03-24T00:00:00"/>
    <d v="2025-02-24T00:00:00"/>
    <s v="Female"/>
    <s v="PKC"/>
    <s v="themia.fachia@cimbniaga.co.id"/>
    <s v="D-5"/>
    <n v="3022726"/>
    <s v="DEWITA AYUDYAH MEIDIANA"/>
    <s v="Branch Operations &amp; Service Manager - KCP - PKC"/>
    <m/>
    <m/>
    <m/>
    <m/>
    <x v="1"/>
    <m/>
    <m/>
    <x v="0"/>
    <n v="0.75"/>
    <x v="1"/>
    <e v="#N/A"/>
    <x v="1"/>
    <e v="#N/A"/>
  </r>
  <r>
    <n v="5600046"/>
    <s v="RIKA OKTAVI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Jatinegara - JGR"/>
    <s v="JAKARTA TIMUR"/>
    <s v="Dki Jakarta"/>
    <d v="1999-10-23T00:00:00"/>
    <d v="2025-04-14T00:00:00"/>
    <s v="Female"/>
    <s v="JGR"/>
    <s v="rika.oktaviani@cimbniaga.co.id"/>
    <s v="D-5"/>
    <n v="3027085"/>
    <s v="FIERDA RIZKI MAULINA"/>
    <s v="Branch Operations &amp; Service Manager - KCP - JGR"/>
    <m/>
    <m/>
    <m/>
    <m/>
    <x v="1"/>
    <m/>
    <m/>
    <x v="0"/>
    <n v="0"/>
    <x v="1"/>
    <e v="#N/A"/>
    <x v="1"/>
    <e v="#N/A"/>
  </r>
  <r>
    <n v="5412254"/>
    <s v="GERRY NATANAEL GINTING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Karawang - Rolling Hills - KRH"/>
    <s v="KARAWANG"/>
    <s v="Jawa Barat"/>
    <d v="2000-10-30T00:00:00"/>
    <d v="2024-07-22T00:00:00"/>
    <s v="Male"/>
    <s v="KRH"/>
    <s v="gerry.ginting@cimbniaga.co.id"/>
    <s v="D-5"/>
    <n v="3006941"/>
    <s v="LAURENSIUS LEONARDUS RIO DIWANGKORO"/>
    <s v="Branch Operations &amp; Service Manager - KCP - KRH"/>
    <m/>
    <m/>
    <m/>
    <m/>
    <x v="1"/>
    <m/>
    <m/>
    <x v="0"/>
    <n v="0.95"/>
    <x v="1"/>
    <e v="#N/A"/>
    <x v="1"/>
    <e v="#N/A"/>
  </r>
  <r>
    <n v="5415837"/>
    <s v="EDUARDINE GAYATRI DEWAYAN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Pekalongan - Hayam Wuruk - PKL"/>
    <s v="PEKALONGAN"/>
    <s v="Jawa Tengah"/>
    <d v="1996-11-17T00:00:00"/>
    <d v="2024-10-14T00:00:00"/>
    <s v="Female"/>
    <s v="PKL"/>
    <s v="eduardine.dewayani@cimbniaga.co.id"/>
    <s v="D-5"/>
    <n v="3008486"/>
    <s v="DIAH SUSANTI SISWANINGSIH"/>
    <s v="Branch Operations &amp; Service Manager - KCP - PKL"/>
    <m/>
    <m/>
    <m/>
    <m/>
    <x v="0"/>
    <m/>
    <m/>
    <x v="0"/>
    <n v="0"/>
    <x v="1"/>
    <e v="#N/A"/>
    <x v="1"/>
    <e v="#N/A"/>
  </r>
  <r>
    <n v="5377042"/>
    <s v="DAFFA NOVRIHADI ERLANGG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akarta - Stock Exchange Building - SEB"/>
    <s v="JAKARTA SELATAN"/>
    <s v="Dki Jakarta"/>
    <d v="1998-11-24T00:00:00"/>
    <d v="2022-10-10T00:00:00"/>
    <s v="Male"/>
    <s v="SEB"/>
    <s v="Daffa.Erlangga@cimbniaga.co.id"/>
    <s v="D-5"/>
    <n v="3008105"/>
    <s v="MAYA INDAH SUSANTI"/>
    <s v="Branch Operations &amp; Service Manager - KCP - SEB"/>
    <m/>
    <m/>
    <m/>
    <m/>
    <x v="1"/>
    <m/>
    <m/>
    <x v="0"/>
    <n v="0"/>
    <x v="1"/>
    <e v="#N/A"/>
    <x v="1"/>
    <e v="#N/A"/>
  </r>
  <r>
    <n v="5411389"/>
    <s v="LINTANG INDART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Green Garden - HGG"/>
    <s v="JAKARTA BARAT"/>
    <s v="Dki Jakarta"/>
    <d v="1999-11-29T00:00:00"/>
    <d v="2024-07-22T00:00:00"/>
    <s v="Female"/>
    <s v="HGG"/>
    <s v="lintang.indarti@cimbniaga.co.id"/>
    <s v="D-5"/>
    <n v="3022076"/>
    <s v="SRI REZEKI"/>
    <s v="Branch Operations &amp; Service Manager - KCP - HGG"/>
    <m/>
    <m/>
    <m/>
    <m/>
    <x v="1"/>
    <m/>
    <m/>
    <x v="1"/>
    <n v="1"/>
    <x v="1"/>
    <e v="#N/A"/>
    <x v="1"/>
    <e v="#N/A"/>
  </r>
  <r>
    <n v="5600197"/>
    <s v="KALLISTA DWINANDIRA PUTRI RULLY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Tanjung Pinang - Merdeka - TPN"/>
    <s v="TANJUNG PINANG"/>
    <s v="Kepulauan Riau"/>
    <d v="2002-07-12T00:00:00"/>
    <d v="2025-05-05T00:00:00"/>
    <s v="Female"/>
    <s v="TPN"/>
    <s v="kallista.rully@cimbniaga.co.id"/>
    <s v="D-5"/>
    <n v="3004096"/>
    <s v="MUZIYARNI ERAWATI"/>
    <s v="Branch Operations &amp; Service Manager - KCP - TPN"/>
    <m/>
    <m/>
    <m/>
    <m/>
    <x v="1"/>
    <m/>
    <m/>
    <x v="0"/>
    <n v="0"/>
    <x v="1"/>
    <e v="#N/A"/>
    <x v="1"/>
    <e v="#N/A"/>
  </r>
  <r>
    <n v="5601778"/>
    <s v="GEBRINA SAMIR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S - Lhokseumawe Suka Ramai - SLSM"/>
    <s v="LHOKSEUMAWE"/>
    <s v="Nanggroe Aceh Darussalam"/>
    <d v="1997-10-19T00:00:00"/>
    <d v="2025-11-24T00:00:00"/>
    <s v="Female"/>
    <s v="SLSM"/>
    <s v="gebrina.samira@cimbniaga.co.id"/>
    <s v="D-5"/>
    <n v="5367981"/>
    <s v="Shinta Desvina"/>
    <s v="Branch Operations &amp; Service Manager - KCS - SLSM"/>
    <m/>
    <m/>
    <m/>
    <m/>
    <x v="1"/>
    <m/>
    <m/>
    <x v="0"/>
    <n v="0"/>
    <x v="1"/>
    <e v="#N/A"/>
    <x v="1"/>
    <e v="#N/A"/>
  </r>
  <r>
    <n v="5601256"/>
    <s v="NADIRA UTAM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Wahid Hasyim - WHT"/>
    <s v="JAKARTA PUSAT"/>
    <s v="Dki Jakarta"/>
    <d v="2002-03-25T00:00:00"/>
    <d v="2025-09-29T00:00:00"/>
    <s v="Female"/>
    <s v="WHT"/>
    <s v="nadira.utami@cimbniaga.co.id"/>
    <s v="D-5"/>
    <n v="3011562"/>
    <s v="VONNY PANDORA"/>
    <s v="Branch Operations &amp; Service Manager - KCP - WHT"/>
    <m/>
    <m/>
    <m/>
    <m/>
    <x v="1"/>
    <m/>
    <m/>
    <x v="1"/>
    <n v="1"/>
    <x v="1"/>
    <e v="#N/A"/>
    <x v="1"/>
    <e v="#N/A"/>
  </r>
  <r>
    <n v="5600021"/>
    <s v="ELSA AINAYA ASWAND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litar - Merdeka - BLR"/>
    <s v="BLITAR"/>
    <s v="Jawa Timur"/>
    <d v="1998-12-01T00:00:00"/>
    <d v="2025-04-14T00:00:00"/>
    <s v="Female"/>
    <s v="BLR"/>
    <s v="elsa.ainayaaswanda@cimbniaga.co.id"/>
    <s v="D-5"/>
    <n v="3008234"/>
    <s v="NOERAIDA OCTAVIANTI"/>
    <s v="Branch Operations &amp; Service Manager - KCP - BLR"/>
    <m/>
    <m/>
    <m/>
    <m/>
    <x v="1"/>
    <m/>
    <m/>
    <x v="1"/>
    <n v="1"/>
    <x v="1"/>
    <e v="#N/A"/>
    <x v="1"/>
    <e v="#N/A"/>
  </r>
  <r>
    <n v="5409734"/>
    <s v="ANDY SAHETAPY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Mimika - Kuala Kencana - KAA"/>
    <s v="MIMIKA"/>
    <s v="Papua"/>
    <d v="2003-08-08T00:00:00"/>
    <d v="2024-05-27T00:00:00"/>
    <s v="Male"/>
    <s v="KAA"/>
    <s v="Andy.Sahetapy@cimbniaga.co.id"/>
    <s v="D-5"/>
    <n v="3005491"/>
    <s v="JUNELLY TARIDA SIAGIAN"/>
    <s v="Branch Operations &amp; Service Manager - KC - KAA"/>
    <m/>
    <m/>
    <m/>
    <m/>
    <x v="1"/>
    <m/>
    <m/>
    <x v="1"/>
    <n v="1"/>
    <x v="1"/>
    <e v="#N/A"/>
    <x v="1"/>
    <e v="#N/A"/>
  </r>
  <r>
    <n v="5417980"/>
    <s v="HARVIE CARTENS SAMUEL SUAW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K - Mimika - Ridge Camp - RDE"/>
    <s v="MIMIKA"/>
    <s v="Papua"/>
    <d v="1999-07-12T00:00:00"/>
    <d v="2024-11-18T00:00:00"/>
    <s v="Male"/>
    <s v="RDE"/>
    <s v="harvie.suawa@cimbniaga.co.id"/>
    <s v="D-5"/>
    <n v="3005491"/>
    <s v="JUNELLY TARIDA SIAGIAN"/>
    <s v="Branch Operations &amp; Service Manager - KC - KAA"/>
    <m/>
    <m/>
    <m/>
    <m/>
    <x v="1"/>
    <m/>
    <m/>
    <x v="0"/>
    <n v="0"/>
    <x v="1"/>
    <e v="#N/A"/>
    <x v="1"/>
    <e v="#N/A"/>
  </r>
  <r>
    <n v="5601603"/>
    <s v="SOPIA MARWAH HAJARIA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Karawang - Rolling Hills - KRH"/>
    <s v="KARAWANG"/>
    <s v="Jawa Barat"/>
    <d v="2002-09-28T00:00:00"/>
    <d v="2025-11-10T00:00:00"/>
    <s v="Female"/>
    <s v="KRH"/>
    <s v="sopia.hajariani@cimbniaga.co.id"/>
    <s v="D-5"/>
    <n v="3006941"/>
    <s v="LAURENSIUS LEONARDUS RIO DIWANGKORO"/>
    <s v="Branch Operations &amp; Service Manager - KCP - KRH"/>
    <m/>
    <m/>
    <m/>
    <m/>
    <x v="1"/>
    <m/>
    <m/>
    <x v="1"/>
    <n v="1"/>
    <x v="1"/>
    <e v="#N/A"/>
    <x v="1"/>
    <e v="#N/A"/>
  </r>
  <r>
    <n v="5415769"/>
    <s v="IVALIONY MEGA ZHA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Samarinda - KH Khalid - SAM"/>
    <s v="SAMARINDA"/>
    <s v="Kalimantan Timur"/>
    <d v="2002-10-07T00:00:00"/>
    <d v="2024-10-14T00:00:00"/>
    <s v="Female"/>
    <s v="SAM"/>
    <s v="ivaliony.zhara@cimbniaga.co.id"/>
    <s v="D-5"/>
    <n v="3008080"/>
    <s v="EVAWATI"/>
    <s v="Branch Operations &amp; Service Manager - KC - SAM"/>
    <m/>
    <m/>
    <m/>
    <m/>
    <x v="0"/>
    <m/>
    <m/>
    <x v="0"/>
    <n v="0"/>
    <x v="1"/>
    <e v="#N/A"/>
    <x v="1"/>
    <e v="#N/A"/>
  </r>
  <r>
    <n v="5421603"/>
    <s v="JASMINE FADILL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Samarinda - KH Khalid - SAM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2112"/>
    <s v="NANDITA APRILIA ALKAMALY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Surabaya - Dharmahusada - HSD"/>
    <s v="SURABAYA"/>
    <s v="Jawa Timur"/>
    <d v="2000-04-19T00:00:00"/>
    <d v="2024-07-22T00:00:00"/>
    <s v="Female"/>
    <s v="HSD"/>
    <s v="nandita.alkamaly@cimbniaga.co.id"/>
    <s v="D-5"/>
    <n v="3018708"/>
    <s v="IRIN NOVARINGGA"/>
    <s v="Branch Operations &amp; Service Manager - KC - HSD"/>
    <m/>
    <m/>
    <m/>
    <m/>
    <x v="1"/>
    <m/>
    <m/>
    <x v="0"/>
    <n v="0"/>
    <x v="1"/>
    <e v="#N/A"/>
    <x v="1"/>
    <e v="#N/A"/>
  </r>
  <r>
    <n v="5422476"/>
    <s v="FAHMA FARADISA ARRANI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Surabaya - Dharmahusada - HSD"/>
    <s v="SURABAYA"/>
    <s v="Jawa Timur"/>
    <d v="2003-01-05T00:00:00"/>
    <d v="2025-02-24T00:00:00"/>
    <s v="Female"/>
    <s v="HSD"/>
    <s v="fahma.arraniri@cimbniaga.co.id"/>
    <s v="D-5"/>
    <n v="3018708"/>
    <s v="IRIN NOVARINGGA"/>
    <s v="Branch Operations &amp; Service Manager - KC - HSD"/>
    <m/>
    <m/>
    <m/>
    <m/>
    <x v="1"/>
    <m/>
    <m/>
    <x v="0"/>
    <n v="0"/>
    <x v="1"/>
    <e v="#N/A"/>
    <x v="1"/>
    <e v="#N/A"/>
  </r>
  <r>
    <n v="5389370"/>
    <s v="FARAH FADI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Tangerang - Green Office Park - GOP"/>
    <s v="TANGERANG"/>
    <s v="Banten"/>
    <d v="2001-02-20T00:00:00"/>
    <d v="2023-05-08T00:00:00"/>
    <s v="Female"/>
    <s v="GOP"/>
    <s v="Farah.Fadiah@cimbniaga.co.id"/>
    <s v="D-5"/>
    <n v="3022459"/>
    <s v="APRILIA"/>
    <s v="Branch Operations &amp; Service Manager - KCP - GOP"/>
    <m/>
    <m/>
    <m/>
    <m/>
    <x v="1"/>
    <m/>
    <m/>
    <x v="0"/>
    <n v="0"/>
    <x v="1"/>
    <e v="#N/A"/>
    <x v="1"/>
    <e v="#N/A"/>
  </r>
  <r>
    <n v="5600401"/>
    <s v="JESSICA KLESIA PRAMESWARI BULE LOG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Denpasar - Thamrin - DPS"/>
    <s v="DENPASAR"/>
    <s v="Bali"/>
    <d v="1999-11-02T00:00:00"/>
    <d v="2025-05-26T00:00:00"/>
    <s v="Female"/>
    <s v="DPS"/>
    <s v="jessica.logo@cimbniaga.co.id"/>
    <s v="D-5"/>
    <n v="3003861"/>
    <s v="ABNER CAHYA BAWONO"/>
    <s v="Branch Operations &amp; Service Manager - KC - DPS"/>
    <m/>
    <m/>
    <m/>
    <m/>
    <x v="1"/>
    <m/>
    <m/>
    <x v="0"/>
    <n v="0"/>
    <x v="1"/>
    <e v="#N/A"/>
    <x v="1"/>
    <e v="#N/A"/>
  </r>
  <r>
    <n v="5422479"/>
    <s v="SAYYIDATI ZAHRO’A BI NABIL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Pasar Atom - PSA"/>
    <s v="SURABAYA"/>
    <s v="Jawa Timur"/>
    <d v="2000-05-12T00:00:00"/>
    <d v="2025-02-24T00:00:00"/>
    <s v="Female"/>
    <s v="PSA"/>
    <s v="sayyidati.nabila@cimbniaga.co.id"/>
    <s v="D-5"/>
    <n v="3005003"/>
    <s v="DIAN FITRICIA"/>
    <s v="Branch Operations &amp; Service Manager - KCP - PSA"/>
    <m/>
    <m/>
    <m/>
    <m/>
    <x v="1"/>
    <m/>
    <m/>
    <x v="0"/>
    <n v="0.1"/>
    <x v="1"/>
    <e v="#N/A"/>
    <x v="1"/>
    <e v="#N/A"/>
  </r>
  <r>
    <n v="5421604"/>
    <s v="MONA SERI TAMPUBOLON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Balikpapan - MT Haryono - BMT"/>
    <s v="BALIKPAPAN"/>
    <s v="Kalimantan Timur"/>
    <d v="1998-08-28T00:00:00"/>
    <d v="2025-02-03T00:00:00"/>
    <s v="Female"/>
    <s v="BMT"/>
    <s v="mona.tampubolon@cimbniaga.co.id"/>
    <s v="D-5"/>
    <n v="3013051"/>
    <s v="RICA NOLA WULANDARI"/>
    <s v="Branch Operations &amp; Service Manager - KCP - BMT"/>
    <m/>
    <m/>
    <m/>
    <m/>
    <x v="1"/>
    <m/>
    <m/>
    <x v="0"/>
    <n v="0"/>
    <x v="1"/>
    <e v="#N/A"/>
    <x v="1"/>
    <e v="#N/A"/>
  </r>
  <r>
    <n v="5417161"/>
    <s v="RISKA FEBRI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Sungkono - SSK"/>
    <s v="SURABAYA"/>
    <s v="Jawa Timur"/>
    <d v="1998-02-08T00:00:00"/>
    <d v="2024-11-18T00:00:00"/>
    <s v="Female"/>
    <s v="SSK"/>
    <s v="riska.febrian@cimbniaga.co.id"/>
    <s v="D-5"/>
    <n v="3012334"/>
    <s v="NISRINAH"/>
    <s v="Branch Operations &amp; Service Manager - KCP - SSK"/>
    <m/>
    <m/>
    <m/>
    <m/>
    <x v="1"/>
    <m/>
    <m/>
    <x v="0"/>
    <n v="0.1"/>
    <x v="1"/>
    <e v="#N/A"/>
    <x v="1"/>
    <e v="#N/A"/>
  </r>
  <r>
    <n v="5424519"/>
    <s v="PAMELA ANGELICA JAY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Sungkono - SSK"/>
    <s v="SURABAYA"/>
    <s v="Jawa Timur"/>
    <d v="2001-09-10T00:00:00"/>
    <d v="2025-04-14T00:00:00"/>
    <s v="Female"/>
    <s v="SSK"/>
    <s v="pamela.angelica@cimbniaga.co.id"/>
    <s v="D-5"/>
    <n v="3012334"/>
    <s v="NISRINAH"/>
    <s v="Branch Operations &amp; Service Manager - KCP - SSK"/>
    <m/>
    <m/>
    <m/>
    <m/>
    <x v="0"/>
    <m/>
    <m/>
    <x v="0"/>
    <n v="0"/>
    <x v="1"/>
    <e v="#N/A"/>
    <x v="1"/>
    <e v="#N/A"/>
  </r>
  <r>
    <n v="5414411"/>
    <s v="MUNTORI ABDUL HAKIM SAGAL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ekanbaru - Tambusai - PTT"/>
    <s v="PEKANBARU"/>
    <s v="Riau"/>
    <d v="1999-03-24T00:00:00"/>
    <d v="2024-09-09T00:00:00"/>
    <s v="Male"/>
    <s v="PTT"/>
    <s v="muntori.sagala@cimbniaga.co.id"/>
    <s v="D-5"/>
    <n v="3004833"/>
    <s v="FEBTI HERLINA"/>
    <s v="Branch Operations &amp; Service Manager - KCP - PTT"/>
    <m/>
    <m/>
    <m/>
    <m/>
    <x v="1"/>
    <m/>
    <m/>
    <x v="0"/>
    <n v="0"/>
    <x v="1"/>
    <e v="#N/A"/>
    <x v="1"/>
    <e v="#N/A"/>
  </r>
  <r>
    <n v="5414412"/>
    <s v="JESSYLANE PANGGABE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ekanbaru - Panam - PKP"/>
    <s v="PEKANBARU"/>
    <s v="Riau"/>
    <d v="2000-06-05T00:00:00"/>
    <d v="2024-09-09T00:00:00"/>
    <s v="Female"/>
    <s v="PKP"/>
    <s v="jessylane.panggabean@cimbniaga.co.id"/>
    <s v="D-5"/>
    <n v="3031785"/>
    <s v="HENDRI"/>
    <s v="Branch Area Head - Sumatera Region Area IV"/>
    <m/>
    <m/>
    <m/>
    <m/>
    <x v="1"/>
    <m/>
    <m/>
    <x v="1"/>
    <n v="1"/>
    <x v="1"/>
    <e v="#N/A"/>
    <x v="1"/>
    <e v="#N/A"/>
  </r>
  <r>
    <n v="5424247"/>
    <s v="LUCY CAROLYNE SIAGI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ekanbaru - PRI"/>
    <s v="PEKANBARU"/>
    <s v="Riau"/>
    <d v="2001-06-02T00:00:00"/>
    <d v="2025-04-14T00:00:00"/>
    <s v="Female"/>
    <s v="PRI"/>
    <s v="lucy.siagian@cimbniaga.co.id"/>
    <s v="D-5"/>
    <n v="3005574"/>
    <s v="NOVIA HANDAYANI"/>
    <s v="Branch Operations &amp; Service Manager - KCP - PRI"/>
    <m/>
    <m/>
    <m/>
    <m/>
    <x v="1"/>
    <m/>
    <m/>
    <x v="0"/>
    <n v="0"/>
    <x v="1"/>
    <e v="#N/A"/>
    <x v="1"/>
    <e v="#N/A"/>
  </r>
  <r>
    <n v="5374431"/>
    <s v="INSAN ASSYDIK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Bandung - Kopo Bihbul - KPB"/>
    <s v="BANDUNG"/>
    <s v="Jawa Barat"/>
    <d v="1996-07-02T00:00:00"/>
    <d v="2022-08-22T00:00:00"/>
    <s v="Male"/>
    <s v="KPB"/>
    <s v="Insan.Assydiki@cimbniaga.co.id"/>
    <s v="D-5"/>
    <n v="3024798"/>
    <s v="JERI TARMAT"/>
    <s v="Branch Operations &amp; Service Manager - KCP - KPB"/>
    <m/>
    <m/>
    <m/>
    <m/>
    <x v="1"/>
    <m/>
    <m/>
    <x v="0"/>
    <n v="0.75"/>
    <x v="1"/>
    <e v="#N/A"/>
    <x v="1"/>
    <e v="#N/A"/>
  </r>
  <r>
    <n v="5412842"/>
    <s v="ALYA NABILA PUT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ekasi - Juanda - JBK"/>
    <s v="BEKASI"/>
    <s v="Jawa Barat"/>
    <d v="2000-09-02T00:00:00"/>
    <d v="2024-08-05T00:00:00"/>
    <s v="Female"/>
    <s v="JBK"/>
    <s v="alya.putri@cimbniaga.co.id"/>
    <s v="D-5"/>
    <n v="3004425"/>
    <s v="RENNY NURHAENI"/>
    <s v="Branch Operations &amp; Service Manager - KCP - JBK"/>
    <m/>
    <m/>
    <m/>
    <m/>
    <x v="1"/>
    <m/>
    <m/>
    <x v="0"/>
    <n v="0"/>
    <x v="1"/>
    <e v="#N/A"/>
    <x v="1"/>
    <e v="#N/A"/>
  </r>
  <r>
    <n v="5421673"/>
    <s v="RAYHANADYTIA TRESNA PUT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ekasi - Juanda - JBK"/>
    <s v="BEKASI"/>
    <s v="Jawa Barat"/>
    <d v="2000-07-06T00:00:00"/>
    <d v="2025-02-03T00:00:00"/>
    <s v="Female"/>
    <s v="JBK"/>
    <s v="rayhanadytia.putri@cimbniaga.co.id"/>
    <s v="D-5"/>
    <n v="3004425"/>
    <s v="RENNY NURHAENI"/>
    <s v="Branch Operations &amp; Service Manager - KCP - JBK"/>
    <m/>
    <m/>
    <m/>
    <m/>
    <x v="1"/>
    <m/>
    <m/>
    <x v="0"/>
    <n v="0"/>
    <x v="1"/>
    <e v="#N/A"/>
    <x v="1"/>
    <e v="#N/A"/>
  </r>
  <r>
    <n v="5600198"/>
    <s v="CECIO OVIELA AGINT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Graha CIMB Niaga - NAA"/>
    <s v="JAKARTA SELATAN"/>
    <s v="Dki Jakarta"/>
    <d v="2001-01-13T00:00:00"/>
    <d v="2025-05-05T00:00:00"/>
    <s v="Female"/>
    <s v="NAA"/>
    <s v="cecio.aginta@cimbniaga.co.id"/>
    <s v="D-5"/>
    <n v="3004730"/>
    <s v="ZAENAL ARIFIN"/>
    <s v="Branch Operations &amp; Service Manager - KC - NAA"/>
    <m/>
    <m/>
    <m/>
    <m/>
    <x v="1"/>
    <m/>
    <m/>
    <x v="0"/>
    <n v="0"/>
    <x v="1"/>
    <e v="#N/A"/>
    <x v="1"/>
    <e v="#N/A"/>
  </r>
  <r>
    <n v="5412113"/>
    <s v="MUHAMMAD FAUZ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idoarjo - Ahmad Yani - SDA"/>
    <s v="SIDOARJO"/>
    <s v="Jawa Timur"/>
    <d v="2000-07-04T00:00:00"/>
    <d v="2024-07-22T00:00:00"/>
    <s v="Male"/>
    <s v="SDA"/>
    <s v="muhammad.fauzan@cimbniaga.co.id"/>
    <s v="D-5"/>
    <n v="3005126"/>
    <s v="DEWI MAYA SARI"/>
    <s v="Branch Operations &amp; Service Manager - KCP - SDA"/>
    <m/>
    <m/>
    <m/>
    <m/>
    <x v="1"/>
    <m/>
    <m/>
    <x v="0"/>
    <n v="0.05"/>
    <x v="1"/>
    <e v="#N/A"/>
    <x v="1"/>
    <e v="#N/A"/>
  </r>
  <r>
    <n v="5397712"/>
    <s v="BRIAN PRADANA 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epara - Diponegoro - JPR"/>
    <s v="JEPARA"/>
    <s v="Jawa Tengah"/>
    <d v="2000-06-15T00:00:00"/>
    <d v="2023-10-09T00:00:00"/>
    <s v="Male"/>
    <s v="JPR"/>
    <s v="Brian.H@cimbniaga.co.id"/>
    <s v="D-5"/>
    <n v="3005292"/>
    <s v="ISTI ADININGTYAS"/>
    <s v="Branch Operations &amp; Service Manager - KCP - JPR"/>
    <m/>
    <m/>
    <m/>
    <m/>
    <x v="1"/>
    <m/>
    <m/>
    <x v="0"/>
    <n v="0"/>
    <x v="1"/>
    <e v="#N/A"/>
    <x v="1"/>
    <e v="#N/A"/>
  </r>
  <r>
    <n v="5424515"/>
    <s v="RIA CAHYANINGRUM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adiun - Pahlawan - MDU"/>
    <s v="MADIUN"/>
    <s v="Jawa Timur"/>
    <d v="2001-05-26T00:00:00"/>
    <d v="2025-04-14T00:00:00"/>
    <s v="Female"/>
    <s v="MDU"/>
    <s v="ria.cahyaningrum@cimbniaga.co.id"/>
    <s v="D-5"/>
    <n v="3005527"/>
    <s v="DJATIKIRONO"/>
    <s v="Branch Operations &amp; Service Manager - KC - MDU"/>
    <m/>
    <m/>
    <m/>
    <m/>
    <x v="1"/>
    <m/>
    <m/>
    <x v="0"/>
    <n v="0.95"/>
    <x v="1"/>
    <e v="#N/A"/>
    <x v="1"/>
    <e v="#N/A"/>
  </r>
  <r>
    <n v="5405174"/>
    <s v="YOLANDA PUJI NAINGGOL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Bandung - Kota Baru Parahyangan - KBP"/>
    <s v="BANDUNG"/>
    <s v="Jawa Barat"/>
    <d v="2001-04-11T00:00:00"/>
    <d v="2024-03-04T00:00:00"/>
    <s v="Female"/>
    <s v="KBP"/>
    <s v="yolanda.nainggolan@cimbniaga.co.id"/>
    <s v="D-5"/>
    <n v="3009865"/>
    <s v="IVA FITHRI YULIATI"/>
    <s v="Branch Operations &amp; Service Manager - KCP - KBP"/>
    <m/>
    <m/>
    <m/>
    <m/>
    <x v="1"/>
    <m/>
    <m/>
    <x v="0"/>
    <n v="0"/>
    <x v="1"/>
    <e v="#N/A"/>
    <x v="1"/>
    <e v="#N/A"/>
  </r>
  <r>
    <n v="5365752"/>
    <s v="RAHAYU SRI LESTARI"/>
    <s v="MT"/>
    <x v="13"/>
    <s v="Talent Factory &amp; Learning Capability Development"/>
    <s v="Talent Factory Learning &amp; Performance - P"/>
    <s v="Talent Factory Learning &amp; Performance"/>
    <s v="---"/>
    <s v="CIPTA CSO Banking Solution"/>
    <s v="CIPTA CSO Banking Solution"/>
    <s v="KC - Jakarta - Tomang Tol - TMT"/>
    <s v="JAKARTA BARAT"/>
    <s v="Dki Jakarta"/>
    <d v="1999-05-14T00:00:00"/>
    <d v="2022-03-07T00:00:00"/>
    <s v="Female"/>
    <s v="TMT"/>
    <s v="Rahayu.Lestari@cimbniaga.co.id"/>
    <s v="D-5"/>
    <n v="3005277"/>
    <s v="LEHA"/>
    <s v="Branch Operations &amp; Service Manager - KC - TMT"/>
    <m/>
    <m/>
    <m/>
    <m/>
    <x v="1"/>
    <m/>
    <m/>
    <x v="1"/>
    <n v="1"/>
    <x v="1"/>
    <e v="#N/A"/>
    <x v="1"/>
    <e v="#N/A"/>
  </r>
  <r>
    <n v="5420626"/>
    <s v="DOSI RAJA CHRISTIAN S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Pluit - PLU"/>
    <s v="JAKARTA UTARA"/>
    <s v="Dki Jakarta"/>
    <d v="2000-09-14T00:00:00"/>
    <d v="2025-01-13T00:00:00"/>
    <s v="Male"/>
    <s v="PLU"/>
    <s v="dosi.s@cimbniaga.co.id"/>
    <s v="D-5"/>
    <n v="3004535"/>
    <s v="PURNAMA MEI ROTUA NABABAN"/>
    <s v="Branch Operations &amp; Service Manager - KC - PLU"/>
    <m/>
    <m/>
    <m/>
    <m/>
    <x v="1"/>
    <m/>
    <m/>
    <x v="1"/>
    <n v="1"/>
    <x v="1"/>
    <e v="#N/A"/>
    <x v="1"/>
    <e v="#N/A"/>
  </r>
  <r>
    <n v="5416248"/>
    <s v="CITRA CAHYA NIRMAL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Tangerang - Kondominium Golf Karawaci - TKK"/>
    <s v="TANGERANG"/>
    <s v="Banten"/>
    <d v="2000-12-15T00:00:00"/>
    <d v="2024-10-14T00:00:00"/>
    <s v="Female"/>
    <s v="TKK"/>
    <s v="citra.nirmala@cimbniaga.co.id"/>
    <s v="D-5"/>
    <n v="3011944"/>
    <s v="EKA RUSDIANA"/>
    <s v="Branch Operations &amp; Service Manager - KCP - TKK"/>
    <m/>
    <m/>
    <m/>
    <m/>
    <x v="1"/>
    <m/>
    <m/>
    <x v="0"/>
    <n v="0"/>
    <x v="1"/>
    <e v="#N/A"/>
    <x v="1"/>
    <e v="#N/A"/>
  </r>
  <r>
    <n v="5403765"/>
    <s v="YUDHA PRATAM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Medan - Pemuda - MDP"/>
    <s v="MEDAN"/>
    <s v="Sumatera Utara"/>
    <d v="2000-04-08T00:00:00"/>
    <d v="2024-01-29T00:00:00"/>
    <s v="Male"/>
    <s v="MDP"/>
    <s v="yudha.pratama@cimbniaga.co.id"/>
    <s v="D-5"/>
    <n v="3035887"/>
    <s v="ERLINA"/>
    <s v="Branch Operations &amp; Service Manager - KC - MDP"/>
    <m/>
    <m/>
    <m/>
    <m/>
    <x v="1"/>
    <m/>
    <m/>
    <x v="0"/>
    <n v="0"/>
    <x v="1"/>
    <e v="#N/A"/>
    <x v="1"/>
    <e v="#N/A"/>
  </r>
  <r>
    <n v="5600365"/>
    <s v="GEORGINA YOVANI INGGRID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Palangkaraya - Murjani - PKY"/>
    <s v="PALANGKARAYA"/>
    <s v="Kalimantan Tengah"/>
    <d v="2001-01-21T00:00:00"/>
    <d v="2025-05-26T00:00:00"/>
    <s v="Female"/>
    <s v="PKY"/>
    <s v="georgina.inggrid@cimbniaga.co.id"/>
    <s v="D-5"/>
    <n v="3030229"/>
    <s v="LEONARDO MASHEARES"/>
    <s v="Branch Operations &amp; Service Manager - KC - PKY"/>
    <m/>
    <m/>
    <m/>
    <m/>
    <x v="1"/>
    <m/>
    <m/>
    <x v="0"/>
    <n v="0.1"/>
    <x v="1"/>
    <e v="#N/A"/>
    <x v="1"/>
    <e v="#N/A"/>
  </r>
  <r>
    <n v="5600370"/>
    <s v="IDA AYU RASMI MAHA SIDH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li - Ubud - UBU"/>
    <s v="DENPASAR"/>
    <s v="Bali"/>
    <d v="2000-03-02T00:00:00"/>
    <d v="2025-05-26T00:00:00"/>
    <s v="Female"/>
    <s v="UBU"/>
    <s v="ida.sidhi@cimbniaga.co.id"/>
    <s v="D-5"/>
    <n v="3013829"/>
    <s v="I GUSTI AGUNG AYU RATIH MEGASARI"/>
    <s v="Branch Operations &amp; Service Manager - KCP - UBU"/>
    <m/>
    <m/>
    <m/>
    <m/>
    <x v="1"/>
    <m/>
    <m/>
    <x v="0"/>
    <n v="0"/>
    <x v="1"/>
    <e v="#N/A"/>
    <x v="1"/>
    <e v="#N/A"/>
  </r>
  <r>
    <n v="5600071"/>
    <s v="RAYHAN FEBRI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Jakarta - Panglima Polim - SSNT"/>
    <s v="JAKARTA SELATAN"/>
    <s v="Dki Jakarta"/>
    <d v="2000-02-25T00:00:00"/>
    <d v="2025-05-05T00:00:00"/>
    <s v="Male"/>
    <s v="SSNT"/>
    <s v="rayhan.febrian@cimbniaga.co.id"/>
    <s v="D-5"/>
    <n v="3003728"/>
    <s v="SRI MURNI INDRIANI"/>
    <s v="Branch Operations &amp; Service Manager - KCS - SSNT"/>
    <m/>
    <m/>
    <m/>
    <m/>
    <x v="1"/>
    <m/>
    <m/>
    <x v="0"/>
    <n v="0"/>
    <x v="1"/>
    <e v="#N/A"/>
    <x v="1"/>
    <e v="#N/A"/>
  </r>
  <r>
    <n v="5601394"/>
    <s v="TRACY VALERIE BACAS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Gambir - GMI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654"/>
    <s v="HAYDAR HILMI MAULAN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epara - Diponegoro - JPR"/>
    <s v="JEPARA"/>
    <s v="Jawa Tengah"/>
    <d v="2002-05-29T00:00:00"/>
    <d v="2025-11-17T00:00:00"/>
    <s v="Male"/>
    <s v="JPR"/>
    <s v="haydar.maulana@cimbniaga.co.id"/>
    <s v="D-5"/>
    <n v="3005292"/>
    <s v="ISTI ADININGTYAS"/>
    <s v="Branch Operations &amp; Service Manager - KCP - JPR"/>
    <m/>
    <m/>
    <m/>
    <m/>
    <x v="1"/>
    <m/>
    <m/>
    <x v="0"/>
    <n v="0"/>
    <x v="1"/>
    <e v="#N/A"/>
    <x v="1"/>
    <e v="#N/A"/>
  </r>
  <r>
    <n v="5396167"/>
    <s v="ROBIAH LULU MARJAN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Setiabudi - STU"/>
    <s v="JAKARTA SELATAN"/>
    <s v="Dki Jakarta"/>
    <d v="1999-08-01T00:00:00"/>
    <d v="2023-09-18T00:00:00"/>
    <s v="Female"/>
    <s v="STU"/>
    <s v="robiah.marjanah@cimbniaga.co.id"/>
    <s v="D-5"/>
    <n v="3034734"/>
    <s v="IRFAN SYAHID"/>
    <s v="Branch Operations &amp; Service Manager - KCP - STU"/>
    <m/>
    <m/>
    <m/>
    <m/>
    <x v="1"/>
    <m/>
    <m/>
    <x v="0"/>
    <n v="0.1"/>
    <x v="1"/>
    <e v="#N/A"/>
    <x v="1"/>
    <e v="#N/A"/>
  </r>
  <r>
    <n v="5417634"/>
    <s v="VERONIKA AMBARIT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Sutomo Ujung - MSU"/>
    <s v="MEDAN"/>
    <s v="Sumatera Utara"/>
    <d v="2001-10-28T00:00:00"/>
    <d v="2024-11-18T00:00:00"/>
    <s v="Female"/>
    <s v="MSU"/>
    <s v="veronika.ambarita@cimbniaga.co.id"/>
    <s v="D-5"/>
    <n v="3006727"/>
    <s v="MARANATHA KELIAT"/>
    <s v="Branch Operations &amp; Service Manager - KCP - MSU"/>
    <m/>
    <m/>
    <m/>
    <m/>
    <x v="1"/>
    <m/>
    <m/>
    <x v="1"/>
    <n v="1"/>
    <x v="1"/>
    <e v="#N/A"/>
    <x v="1"/>
    <e v="#N/A"/>
  </r>
  <r>
    <n v="5372664"/>
    <s v="GITA PUTRI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C - Depok - Cinere - CNR"/>
    <s v="DEPOK"/>
    <s v="Jawa Barat"/>
    <d v="1999-07-25T00:00:00"/>
    <d v="2022-07-18T00:00:00"/>
    <s v="Female"/>
    <s v="CNR"/>
    <s v="Gita.Putri@cimbniaga.co.id"/>
    <s v="D-5"/>
    <n v="3005184"/>
    <s v="EARLYZA DJAAFAR"/>
    <s v="Branch Operations &amp; Service Manager - KC - CNR"/>
    <m/>
    <m/>
    <m/>
    <m/>
    <x v="1"/>
    <m/>
    <m/>
    <x v="0"/>
    <n v="0"/>
    <x v="1"/>
    <e v="#N/A"/>
    <x v="1"/>
    <e v="#N/A"/>
  </r>
  <r>
    <n v="5409472"/>
    <s v="TEGUH FIRMANSY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Tangerang - Bintaro Griya Niaga - BTO"/>
    <s v="TANGERANG SELATAN"/>
    <s v="Banten"/>
    <d v="2001-04-11T00:00:00"/>
    <d v="2024-05-27T00:00:00"/>
    <s v="Male"/>
    <s v="BTO"/>
    <s v="Teguh.Firmansyah@cimbniaga.co.id"/>
    <s v="D-5"/>
    <n v="3002550"/>
    <s v="YULIANA"/>
    <s v="Branch Operations &amp; Service Manager - KC - BTO"/>
    <m/>
    <m/>
    <m/>
    <m/>
    <x v="1"/>
    <m/>
    <m/>
    <x v="1"/>
    <n v="1"/>
    <x v="1"/>
    <e v="#N/A"/>
    <x v="1"/>
    <e v="#N/A"/>
  </r>
  <r>
    <n v="5600194"/>
    <s v="JAUZA JAHR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Tangerang - Bintaro Griya Niaga - BTO"/>
    <s v="TANGERANG SELATAN"/>
    <s v="Banten"/>
    <d v="2003-04-03T00:00:00"/>
    <d v="2025-05-05T00:00:00"/>
    <s v="Female"/>
    <s v="BTO"/>
    <s v="jauza.jahro@cimbniaga.co.id"/>
    <s v="D-5"/>
    <n v="3002550"/>
    <s v="YULIANA"/>
    <s v="Branch Operations &amp; Service Manager - KC - BTO"/>
    <m/>
    <m/>
    <m/>
    <m/>
    <x v="1"/>
    <m/>
    <m/>
    <x v="1"/>
    <n v="1"/>
    <x v="1"/>
    <e v="#N/A"/>
    <x v="1"/>
    <e v="#N/A"/>
  </r>
  <r>
    <n v="5600368"/>
    <s v="RAFI NOVITA RAHAYU SILITONGA 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Tangerang - Bintaro Griya Niaga - BTO"/>
    <s v="TANGERANG SELATAN"/>
    <s v="Banten"/>
    <d v="2000-11-08T00:00:00"/>
    <d v="2025-05-26T00:00:00"/>
    <s v="Female"/>
    <s v="BTO"/>
    <s v="rafi.silitonga@cimbniaga.co.id"/>
    <s v="D-5"/>
    <n v="3002550"/>
    <s v="YULIANA"/>
    <s v="Branch Operations &amp; Service Manager - KC - BTO"/>
    <m/>
    <m/>
    <m/>
    <m/>
    <x v="1"/>
    <m/>
    <m/>
    <x v="0"/>
    <n v="0.65"/>
    <x v="1"/>
    <e v="#N/A"/>
    <x v="1"/>
    <e v="#N/A"/>
  </r>
  <r>
    <n v="5601044"/>
    <s v="NAZWA DHIYAUL AULIYA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Pintu Air - PAR"/>
    <s v="JAKARTA PUSAT"/>
    <s v="Dki Jakarta"/>
    <d v="2003-08-04T00:00:00"/>
    <d v="2025-08-25T00:00:00"/>
    <s v="Female"/>
    <s v="PAR"/>
    <s v="nazwa.auliyah@cimbniaga.co.id"/>
    <s v="D-5"/>
    <n v="3026766"/>
    <s v="DINI HARLIZA"/>
    <s v="Branch Operations &amp; Service Manager - KCP - PAR"/>
    <m/>
    <m/>
    <m/>
    <m/>
    <x v="1"/>
    <m/>
    <m/>
    <x v="0"/>
    <n v="0.7"/>
    <x v="1"/>
    <e v="#N/A"/>
    <x v="1"/>
    <e v="#N/A"/>
  </r>
  <r>
    <n v="5389089"/>
    <s v="SHANDI ROSE PUTRI MAHARAN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Cilacap - Sudirman - CLC"/>
    <s v="CILACAP"/>
    <s v="Jawa Tengah"/>
    <d v="1996-06-28T00:00:00"/>
    <d v="2023-05-08T00:00:00"/>
    <s v="Female"/>
    <s v="CLC"/>
    <s v="Shandi.Maharani@cimbniaga.co.id"/>
    <s v="D-5"/>
    <n v="3003993"/>
    <s v="TRI NURMIYATI"/>
    <s v="Branch Operations &amp; Service Manager - KCP - CLC"/>
    <m/>
    <m/>
    <m/>
    <m/>
    <x v="1"/>
    <m/>
    <m/>
    <x v="0"/>
    <n v="0"/>
    <x v="1"/>
    <e v="#N/A"/>
    <x v="1"/>
    <e v="#N/A"/>
  </r>
  <r>
    <n v="5416921"/>
    <s v="NOVA SEPTIAN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Pucang Anom - PCA"/>
    <s v="SURABAYA"/>
    <s v="Jawa Timur"/>
    <d v="2001-09-05T00:00:00"/>
    <d v="2024-11-18T00:00:00"/>
    <s v="Female"/>
    <s v="PCA"/>
    <s v="nova.septiana@cimbniaga.co.id"/>
    <s v="D-5"/>
    <n v="3009269"/>
    <s v="INDAH LINTANG SARI"/>
    <s v="Branch Operations &amp; Service Manager - KCP - PCA"/>
    <m/>
    <m/>
    <m/>
    <m/>
    <x v="1"/>
    <m/>
    <m/>
    <x v="0"/>
    <n v="0"/>
    <x v="1"/>
    <e v="#N/A"/>
    <x v="1"/>
    <e v="#N/A"/>
  </r>
  <r>
    <n v="5399488"/>
    <s v="SATRIYO PRASOJO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urabaya - Rungkut - RNK"/>
    <s v="SURABAYA"/>
    <s v="Jawa Timur"/>
    <d v="1996-01-17T00:00:00"/>
    <d v="2023-11-13T00:00:00"/>
    <s v="Male"/>
    <s v="RNK"/>
    <s v="satriyo.prasojo@cimbniaga.co.id"/>
    <s v="D-5"/>
    <n v="3006080"/>
    <s v="DWI YUN KURNIAWATI"/>
    <s v="Branch Operations &amp; Service Manager - KCP - RNK"/>
    <m/>
    <m/>
    <m/>
    <m/>
    <x v="1"/>
    <m/>
    <m/>
    <x v="0"/>
    <n v="0"/>
    <x v="1"/>
    <e v="#N/A"/>
    <x v="1"/>
    <e v="#N/A"/>
  </r>
  <r>
    <n v="5383445"/>
    <s v="ANDIKA YUSUF PUTRANTO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KS - Semarang - Kemenag - KSG"/>
    <s v="SEMARANG"/>
    <s v="Jawa Tengah"/>
    <d v="1999-01-29T00:00:00"/>
    <d v="2023-01-16T00:00:00"/>
    <s v="Male"/>
    <s v="KSG"/>
    <s v="Andika.Putranto@cimbniaga.co.id"/>
    <s v="D-5"/>
    <n v="3002988"/>
    <s v="ERA TRIVIATATI"/>
    <s v="Branch Operations &amp; Service Manager - KCS - SSMR"/>
    <m/>
    <m/>
    <m/>
    <m/>
    <x v="1"/>
    <m/>
    <m/>
    <x v="0"/>
    <n v="0"/>
    <x v="1"/>
    <e v="#N/A"/>
    <x v="1"/>
    <e v="#N/A"/>
  </r>
  <r>
    <n v="5601141"/>
    <s v="GUSTI JALU WIGA SAMPURN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ember - Diponegoro - JBR"/>
    <s v="JEMBER"/>
    <s v="Jawa Timur"/>
    <d v="2002-04-17T00:00:00"/>
    <d v="2025-09-22T00:00:00"/>
    <s v="Male"/>
    <s v="JBR"/>
    <s v="gusti.sampurna@cimbniaga.co.id"/>
    <s v="D-5"/>
    <n v="3005927"/>
    <s v="DYAH KUSUMOWATI"/>
    <s v="Branch Operations &amp; Service Manager - KC - JBR"/>
    <m/>
    <m/>
    <m/>
    <m/>
    <x v="1"/>
    <m/>
    <m/>
    <x v="0"/>
    <n v="0"/>
    <x v="1"/>
    <e v="#N/A"/>
    <x v="1"/>
    <e v="#N/A"/>
  </r>
  <r>
    <n v="5601146"/>
    <s v="SANDY GUSTIAW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ember - Diponegoro - JBR"/>
    <s v="JEMBER"/>
    <s v="Jawa Timur"/>
    <d v="2003-08-28T00:00:00"/>
    <d v="2025-09-22T00:00:00"/>
    <s v="Male"/>
    <s v="JBR"/>
    <s v="sandy.gustiawan@cimbniaga.co.id"/>
    <s v="D-5"/>
    <n v="3005927"/>
    <s v="DYAH KUSUMOWATI"/>
    <s v="Branch Operations &amp; Service Manager - KC - JBR"/>
    <m/>
    <m/>
    <m/>
    <m/>
    <x v="1"/>
    <m/>
    <m/>
    <x v="1"/>
    <n v="1"/>
    <x v="1"/>
    <e v="#N/A"/>
    <x v="1"/>
    <e v="#N/A"/>
  </r>
  <r>
    <n v="5601302"/>
    <s v="YEMIMA VIVILI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Mimika - Kuala Kencana - KAA"/>
    <s v="MIMIKA"/>
    <s v="Papua"/>
    <d v="2001-10-29T00:00:00"/>
    <d v="2025-09-22T00:00:00"/>
    <s v="Female"/>
    <s v="KAA"/>
    <s v="yemima.vivilia@cimbniaga.co.id"/>
    <s v="D-5"/>
    <n v="3005491"/>
    <s v="JUNELLY TARIDA SIAGIAN"/>
    <s v="Branch Operations &amp; Service Manager - KC - KAA"/>
    <m/>
    <m/>
    <m/>
    <m/>
    <x v="1"/>
    <m/>
    <m/>
    <x v="0"/>
    <n v="0.15"/>
    <x v="1"/>
    <e v="#N/A"/>
    <x v="1"/>
    <e v="#N/A"/>
  </r>
  <r>
    <n v="5374435"/>
    <s v="FUZI FAUZI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Cirebon - Yos Sudarso - CRB"/>
    <s v="CIREBON"/>
    <s v="Jawa Barat"/>
    <d v="1999-08-12T00:00:00"/>
    <d v="2022-08-22T00:00:00"/>
    <s v="Female"/>
    <s v="CRB"/>
    <s v="Fuzi.Fauziah@cimbniaga.co.id"/>
    <s v="D-5"/>
    <n v="3007459"/>
    <s v="JONI SETIADI"/>
    <s v="Branch Operations &amp; Service Manager - KC - CRB"/>
    <m/>
    <m/>
    <m/>
    <m/>
    <x v="0"/>
    <m/>
    <m/>
    <x v="0"/>
    <n v="0"/>
    <x v="1"/>
    <e v="#N/A"/>
    <x v="1"/>
    <e v="#N/A"/>
  </r>
  <r>
    <n v="5421654"/>
    <s v="YAYANG WAHYU WULAN SUC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Kediri - Diponegoro - KED"/>
    <s v="KEDIRI"/>
    <s v="Jawa Timur"/>
    <d v="2000-11-27T00:00:00"/>
    <d v="2025-02-03T00:00:00"/>
    <s v="Female"/>
    <s v="KED"/>
    <s v="yayang.suci@cimbniaga.co.id"/>
    <s v="D-5"/>
    <n v="3005944"/>
    <s v="YUNI SUSANTI"/>
    <s v="Branch Operations &amp; Service Manager - KCP - KED"/>
    <m/>
    <m/>
    <m/>
    <m/>
    <x v="1"/>
    <m/>
    <m/>
    <x v="1"/>
    <n v="1"/>
    <x v="1"/>
    <e v="#N/A"/>
    <x v="1"/>
    <e v="#N/A"/>
  </r>
  <r>
    <n v="5384442"/>
    <s v="ROSDIANA YUSUF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akarta - Pasar Induk Kramat Jati - KJT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4045"/>
    <s v="YOG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Pangkal Pinang - Masjid Jamik - PPN"/>
    <s v="PANGKAL PINANG"/>
    <s v="Bangka Belitung"/>
    <d v="1999-09-28T00:00:00"/>
    <d v="2024-01-29T00:00:00"/>
    <s v="Male"/>
    <s v="PPN"/>
    <s v="yogi.yogi@cimbniaga.co.id"/>
    <s v="D-5"/>
    <n v="3005071"/>
    <s v="SUSANTI"/>
    <s v="Branch Operations &amp; Service Manager - KC - PPN"/>
    <m/>
    <m/>
    <m/>
    <m/>
    <x v="1"/>
    <m/>
    <m/>
    <x v="1"/>
    <n v="1"/>
    <x v="1"/>
    <e v="#N/A"/>
    <x v="1"/>
    <e v="#N/A"/>
  </r>
  <r>
    <n v="5412367"/>
    <s v="M DESWAZEZAR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alembang - Kolonel Atmo - PKO"/>
    <s v="PALEMBANG"/>
    <s v="Sumatera Selatan"/>
    <d v="2002-12-16T00:00:00"/>
    <d v="2024-08-05T00:00:00"/>
    <s v="Male"/>
    <s v="PKO"/>
    <s v="muhammad.deswa@cimbniaga.co.id"/>
    <s v="D-5"/>
    <n v="3028753"/>
    <s v="VENNY MARTHA YOSEPA"/>
    <s v="Branch Operations &amp; Service Manager - KCP - PKO"/>
    <m/>
    <m/>
    <m/>
    <m/>
    <x v="1"/>
    <m/>
    <m/>
    <x v="0"/>
    <n v="0"/>
    <x v="1"/>
    <e v="#N/A"/>
    <x v="1"/>
    <e v="#N/A"/>
  </r>
  <r>
    <n v="5409438"/>
    <s v="JENNIE FIA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Pontianak - Sultan Abdurrahman - SAP"/>
    <s v="PONTIANAK"/>
    <s v="Kalimantan Barat"/>
    <d v="2000-02-17T00:00:00"/>
    <d v="2024-05-27T00:00:00"/>
    <s v="Female"/>
    <s v="SAP"/>
    <s v="Jennie.Fiana@cimbniaga.co.id"/>
    <s v="D-5"/>
    <n v="3005665"/>
    <s v="AGUSTINI"/>
    <s v="Branch Operations &amp; Service Manager - KCP - SAP"/>
    <m/>
    <m/>
    <m/>
    <m/>
    <x v="1"/>
    <m/>
    <m/>
    <x v="0"/>
    <n v="0"/>
    <x v="1"/>
    <e v="#N/A"/>
    <x v="1"/>
    <e v="#N/A"/>
  </r>
  <r>
    <n v="5388868"/>
    <s v="ALFAN FATURRAHMAN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M - Jabar - KMB"/>
    <s v="BANDUNG"/>
    <s v="Jawa Barat"/>
    <d v="2000-04-08T00:00:00"/>
    <d v="2023-05-08T00:00:00"/>
    <s v="Male"/>
    <s v="KMB"/>
    <s v="Alfan.Faturrahman@cimbniaga.co.id"/>
    <s v="D-5"/>
    <n v="3008595"/>
    <s v="SETYO DWI WIBOWO"/>
    <s v="Region Service &amp; Operations Support Manager - Jabar &amp; Jateng Region - Jabar - 1"/>
    <m/>
    <m/>
    <m/>
    <m/>
    <x v="1"/>
    <m/>
    <m/>
    <x v="0"/>
    <n v="0"/>
    <x v="1"/>
    <e v="#N/A"/>
    <x v="1"/>
    <e v="#N/A"/>
  </r>
  <r>
    <n v="5402807"/>
    <s v="ANGGUN TRIA CENDA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K - Semarang - Ungaran - SUG"/>
    <s v="SEMARANG"/>
    <s v="Jawa Tengah"/>
    <d v="1998-07-03T00:00:00"/>
    <d v="2024-01-29T00:00:00"/>
    <s v="Female"/>
    <s v="SUG"/>
    <s v="anggun.cendana2@cimbniaga.co.id"/>
    <s v="D-5"/>
    <n v="3003128"/>
    <s v="LENNY MARGAWATI"/>
    <s v="Branch Operations &amp; Service Manager - KCP - CNI"/>
    <m/>
    <m/>
    <m/>
    <m/>
    <x v="1"/>
    <m/>
    <m/>
    <x v="0"/>
    <n v="0"/>
    <x v="1"/>
    <e v="#N/A"/>
    <x v="1"/>
    <e v="#N/A"/>
  </r>
  <r>
    <n v="5396591"/>
    <s v="ANNISA EL SAKIN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Tangerang - Bintaro Griya Niaga - BTO"/>
    <s v="TANGERANG SELATAN"/>
    <s v="Banten"/>
    <d v="1999-10-26T00:00:00"/>
    <d v="2023-10-09T00:00:00"/>
    <s v="Female"/>
    <s v="BTO"/>
    <s v="Annisa.Sakinah@cimbniaga.co.id"/>
    <s v="D-5"/>
    <n v="3002550"/>
    <s v="YULIANA"/>
    <s v="Branch Operations &amp; Service Manager - KC - BTO"/>
    <m/>
    <m/>
    <m/>
    <m/>
    <x v="1"/>
    <m/>
    <m/>
    <x v="1"/>
    <n v="1"/>
    <x v="1"/>
    <e v="#N/A"/>
    <x v="1"/>
    <e v="#N/A"/>
  </r>
  <r>
    <n v="5416118"/>
    <s v="DAVID DWIYANT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Padang - Yamin - PMY"/>
    <s v="PADANG"/>
    <s v="Sumatera Barat"/>
    <d v="2000-07-21T00:00:00"/>
    <d v="2024-10-14T00:00:00"/>
    <s v="Male"/>
    <s v="PMY"/>
    <s v="david.david@cimbniaga.co.id"/>
    <s v="D-5"/>
    <n v="3016719"/>
    <s v="CHRISTIAN"/>
    <s v="Branch Operations &amp; Service Manager - KC - PMY"/>
    <m/>
    <m/>
    <m/>
    <m/>
    <x v="1"/>
    <m/>
    <m/>
    <x v="0"/>
    <n v="0"/>
    <x v="1"/>
    <e v="#N/A"/>
    <x v="1"/>
    <e v="#N/A"/>
  </r>
  <r>
    <n v="5421822"/>
    <s v="KEVIN PRASETY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akassar - Ahmad Yani - AYI"/>
    <s v="MAKASSAR"/>
    <s v="Sulawesi Selatan"/>
    <d v="1999-12-17T00:00:00"/>
    <d v="2025-02-03T00:00:00"/>
    <s v="Male"/>
    <s v="AYI"/>
    <s v="kevin.prasetya@cimbniaga.co.id"/>
    <s v="D-5"/>
    <n v="3007394"/>
    <s v="SANTALIA SIKKU"/>
    <s v="Branch Operations &amp; Service Manager - KC - AYI"/>
    <m/>
    <m/>
    <m/>
    <m/>
    <x v="1"/>
    <m/>
    <m/>
    <x v="0"/>
    <n v="0"/>
    <x v="1"/>
    <e v="#N/A"/>
    <x v="1"/>
    <e v="#N/A"/>
  </r>
  <r>
    <n v="5422768"/>
    <s v="A FIDYA AVISSA NOVIAR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akassar - Ahmad Yani - AYI"/>
    <s v="MAKASSAR"/>
    <s v="Sulawesi Selatan"/>
    <d v="1999-11-21T00:00:00"/>
    <d v="2025-02-24T00:00:00"/>
    <s v="Female"/>
    <s v="AYI"/>
    <s v="a.noviar@cimbniaga.co.id"/>
    <s v="D-5"/>
    <n v="3007394"/>
    <s v="SANTALIA SIKKU"/>
    <s v="Branch Operations &amp; Service Manager - KC - AYI"/>
    <m/>
    <m/>
    <m/>
    <m/>
    <x v="1"/>
    <m/>
    <m/>
    <x v="0"/>
    <n v="0"/>
    <x v="1"/>
    <e v="#N/A"/>
    <x v="1"/>
    <e v="#N/A"/>
  </r>
  <r>
    <n v="5385888"/>
    <s v="DINDA AMALIA SUDEWO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Jakarta - Graha CIMB Niaga - NAA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89016"/>
    <s v="BALUFUTRI VEBLIOLA NAIBAHO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Jakarta - Graha CIMB Niaga - NAA"/>
    <s v="JAKARTA SELATAN"/>
    <s v="Dki Jakarta"/>
    <d v="1999-03-05T00:00:00"/>
    <d v="2023-05-08T00:00:00"/>
    <s v="Female"/>
    <s v="NAA"/>
    <s v="Balufutri.Naibaho@cimbniaga.co.id"/>
    <s v="D-5"/>
    <n v="3004730"/>
    <s v="ZAENAL ARIFIN"/>
    <s v="Branch Operations &amp; Service Manager - KC - NAA"/>
    <m/>
    <m/>
    <m/>
    <m/>
    <x v="1"/>
    <m/>
    <m/>
    <x v="0"/>
    <n v="0"/>
    <x v="1"/>
    <e v="#N/A"/>
    <x v="1"/>
    <e v="#N/A"/>
  </r>
  <r>
    <n v="5601658"/>
    <s v="GHOZY FATKHUR ROHM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K - Demak - Kemenag Kabupaten - KKD"/>
    <s v="DEMAK"/>
    <s v="Jawa Tengah"/>
    <d v="2003-03-30T00:00:00"/>
    <d v="2025-11-17T00:00:00"/>
    <s v="Male"/>
    <s v="KKD"/>
    <s v="ghozy.rohman@cimbniaga.co.id"/>
    <s v="D-5"/>
    <n v="3004370"/>
    <s v="DIANA ROSIDA"/>
    <s v="Branch Operations &amp; Service Manager - KCPS - SKDU"/>
    <m/>
    <m/>
    <m/>
    <m/>
    <x v="1"/>
    <m/>
    <m/>
    <x v="0"/>
    <n v="0.2"/>
    <x v="1"/>
    <e v="#N/A"/>
    <x v="1"/>
    <e v="#N/A"/>
  </r>
  <r>
    <n v="5600700"/>
    <s v="MUHAMMAD ILHAM QAULA TSABIT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akarta - Senayan City - SNY"/>
    <s v="JAKARTA PUSAT"/>
    <s v="Dki Jakarta"/>
    <d v="1999-12-20T00:00:00"/>
    <d v="2025-07-14T00:00:00"/>
    <s v="Male"/>
    <s v="SNY"/>
    <s v="muhammad.tsabit@cimbniaga.co.id"/>
    <s v="D-5"/>
    <n v="3005501"/>
    <s v="OCTAVIANA DN"/>
    <s v="Branch Operations &amp; Service Manager - KCP - SNY"/>
    <m/>
    <m/>
    <m/>
    <m/>
    <x v="1"/>
    <m/>
    <m/>
    <x v="0"/>
    <n v="0"/>
    <x v="1"/>
    <e v="#N/A"/>
    <x v="1"/>
    <e v="#N/A"/>
  </r>
  <r>
    <n v="5600332"/>
    <s v="KATARINA ELIT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Marelan - MMR"/>
    <s v="MEDAN"/>
    <s v="Sumatera Utara"/>
    <d v="2000-04-02T00:00:00"/>
    <d v="2025-05-26T00:00:00"/>
    <s v="Female"/>
    <s v="MMR"/>
    <s v="katarina.elita@cimbniaga.co.id"/>
    <s v="D-5"/>
    <n v="3025536"/>
    <s v="DIAN LESTARI PUTERI"/>
    <s v="Branch Operations &amp; Service Manager - KCP - MMR"/>
    <m/>
    <m/>
    <m/>
    <m/>
    <x v="1"/>
    <m/>
    <m/>
    <x v="0"/>
    <n v="0"/>
    <x v="1"/>
    <e v="#N/A"/>
    <x v="1"/>
    <e v="#N/A"/>
  </r>
  <r>
    <n v="5601646"/>
    <s v="PEDIYA PUT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Tangerang - Kisamaun - TKS"/>
    <s v="TANGERANG"/>
    <s v="Banten"/>
    <d v="2001-02-09T00:00:00"/>
    <d v="2025-11-10T00:00:00"/>
    <s v="Female"/>
    <s v="TKS"/>
    <s v="pediya.putri@cimbniaga.co.id"/>
    <s v="D-5"/>
    <n v="3004138"/>
    <s v="SRI EKONINGSIH"/>
    <s v="Branch Operations &amp; Service Manager - KCP - TKS"/>
    <m/>
    <m/>
    <m/>
    <m/>
    <x v="1"/>
    <m/>
    <m/>
    <x v="0"/>
    <n v="0"/>
    <x v="1"/>
    <e v="#N/A"/>
    <x v="1"/>
    <e v="#N/A"/>
  </r>
  <r>
    <n v="5403759"/>
    <s v="LANANG PRATAMA KUSUM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Bandung - Dago - DGO"/>
    <s v="BANDUNG"/>
    <s v="Jawa Barat"/>
    <d v="2000-08-15T00:00:00"/>
    <d v="2024-01-29T00:00:00"/>
    <s v="Male"/>
    <s v="DGO"/>
    <s v="lanang.kusumah@cimbniaga.co.id"/>
    <s v="D-5"/>
    <n v="3005248"/>
    <s v="TIURLAN VERANITA"/>
    <s v="Branch Operations &amp; Service Manager - KC - DGO"/>
    <m/>
    <m/>
    <m/>
    <m/>
    <x v="1"/>
    <m/>
    <m/>
    <x v="0"/>
    <n v="0"/>
    <x v="1"/>
    <e v="#N/A"/>
    <x v="1"/>
    <e v="#N/A"/>
  </r>
  <r>
    <n v="5601300"/>
    <s v="CINDY CHRISTINE PRASETI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Makassar - Ahmad Yani - AYI"/>
    <s v="MAKASSAR"/>
    <s v="Sulawesi Selatan"/>
    <d v="1998-10-28T00:00:00"/>
    <d v="2025-09-22T00:00:00"/>
    <s v="Female"/>
    <s v="AYI"/>
    <s v="cindy.prasetio@cimbniaga.co.id"/>
    <s v="D-5"/>
    <n v="3007394"/>
    <s v="SANTALIA SIKKU"/>
    <s v="Branch Operations &amp; Service Manager - KC - AYI"/>
    <m/>
    <m/>
    <m/>
    <m/>
    <x v="1"/>
    <m/>
    <m/>
    <x v="0"/>
    <n v="0"/>
    <x v="1"/>
    <e v="#N/A"/>
    <x v="1"/>
    <e v="#N/A"/>
  </r>
  <r>
    <n v="5601323"/>
    <s v="KEZIA CLAIRINE ANGELINE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Makassar - Ahmad Yani - AYI"/>
    <s v="MAKASSAR"/>
    <s v="Sulawesi Selatan"/>
    <d v="2002-07-28T00:00:00"/>
    <d v="2025-09-22T00:00:00"/>
    <s v="Female"/>
    <s v="AYI"/>
    <s v="kezia.angeline@cimbniaga.co.id"/>
    <s v="D-5"/>
    <n v="3007394"/>
    <s v="SANTALIA SIKKU"/>
    <s v="Branch Operations &amp; Service Manager - KC - AYI"/>
    <m/>
    <m/>
    <m/>
    <m/>
    <x v="1"/>
    <m/>
    <m/>
    <x v="0"/>
    <n v="0"/>
    <x v="1"/>
    <e v="#N/A"/>
    <x v="1"/>
    <e v="#N/A"/>
  </r>
  <r>
    <n v="5412579"/>
    <s v="LUKITA SARI HERDIT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Ar Hakim - MKA"/>
    <s v="MEDAN"/>
    <s v="Sumatera Utara"/>
    <d v="1999-01-07T00:00:00"/>
    <d v="2024-08-05T00:00:00"/>
    <s v="Female"/>
    <s v="MKA"/>
    <s v="lukita.herdita@cimbniaga.co.id"/>
    <s v="D-5"/>
    <n v="3029398"/>
    <s v="AYU JAMILAH"/>
    <s v="Branch Operations &amp; Service Manager - KCP - MKA"/>
    <m/>
    <m/>
    <m/>
    <m/>
    <x v="0"/>
    <m/>
    <m/>
    <x v="0"/>
    <n v="0.1"/>
    <x v="1"/>
    <e v="#N/A"/>
    <x v="1"/>
    <e v="#N/A"/>
  </r>
  <r>
    <n v="5600701"/>
    <s v="IRA SAN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Kuningan Plaza - KPL"/>
    <s v="JAKARTA SELATAN"/>
    <s v="Dki Jakarta"/>
    <d v="2003-03-10T00:00:00"/>
    <d v="2025-07-14T00:00:00"/>
    <s v="Female"/>
    <s v="KPL"/>
    <s v="ira.sania@cimbniaga.co.id"/>
    <s v="D-5"/>
    <n v="3011250"/>
    <s v="ADITYO YUWONO"/>
    <s v="Branch Operations &amp; Service Manager - KCP - KPL"/>
    <m/>
    <m/>
    <m/>
    <m/>
    <x v="1"/>
    <m/>
    <m/>
    <x v="0"/>
    <n v="0"/>
    <x v="1"/>
    <e v="#N/A"/>
    <x v="1"/>
    <e v="#N/A"/>
  </r>
  <r>
    <n v="5600383"/>
    <s v="MUHAMMAD MIRZA PAHLEV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Menara Satrio - MNS"/>
    <s v="JAKARTA SELATAN"/>
    <s v="Dki Jakarta"/>
    <d v="2000-10-11T00:00:00"/>
    <d v="2025-05-26T00:00:00"/>
    <s v="Male"/>
    <s v="MNS"/>
    <s v="muhammad.pahlevi@cimbniaga.co.id"/>
    <s v="D-5"/>
    <n v="3003869"/>
    <s v="WIWI SETIAWIHARTI"/>
    <s v="Branch Operations &amp; Service Manager - KCP - MNS"/>
    <m/>
    <m/>
    <m/>
    <m/>
    <x v="1"/>
    <m/>
    <m/>
    <x v="0"/>
    <n v="0"/>
    <x v="1"/>
    <e v="#N/A"/>
    <x v="1"/>
    <e v="#N/A"/>
  </r>
  <r>
    <n v="5601034"/>
    <s v="OLIVIA KWEE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ingkawang - Diponegoro - SKW"/>
    <s v="SINGKAWANG"/>
    <s v="Kalimantan Barat"/>
    <d v="2002-03-25T00:00:00"/>
    <d v="2025-08-25T00:00:00"/>
    <s v="Female"/>
    <s v="SKW"/>
    <s v="olivia.kwee@cimbniaga.co.id"/>
    <s v="D-5"/>
    <n v="3009189"/>
    <s v="LEONARD SALAMAT SIANIPAR"/>
    <s v="Branch Operations &amp; Service Manager - KCP - SKW"/>
    <m/>
    <m/>
    <m/>
    <m/>
    <x v="1"/>
    <m/>
    <m/>
    <x v="0"/>
    <n v="0"/>
    <x v="1"/>
    <e v="#N/A"/>
    <x v="1"/>
    <e v="#N/A"/>
  </r>
  <r>
    <n v="5601212"/>
    <s v="MERRY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P - Singkawang - Diponegoro - SKW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1555"/>
    <s v="ENDAH TRI CAHYAN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Mimika - Budi Utomo - MBU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409"/>
    <s v="HANS KRISTIAN WIRANT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Puri Indah - NPI"/>
    <s v="JAKARTA BARAT"/>
    <s v="Dki Jakarta"/>
    <d v="2003-09-15T00:00:00"/>
    <d v="2025-10-13T00:00:00"/>
    <s v="Male"/>
    <s v="NPI"/>
    <s v="hans.wiranta@cimbniaga.co.id"/>
    <s v="D-5"/>
    <n v="3008147"/>
    <s v="MERIANI"/>
    <s v="Branch Operations &amp; Service Manager - KCP - NPI"/>
    <m/>
    <m/>
    <m/>
    <m/>
    <x v="1"/>
    <m/>
    <m/>
    <x v="1"/>
    <n v="1"/>
    <x v="1"/>
    <e v="#N/A"/>
    <x v="1"/>
    <e v="#N/A"/>
  </r>
  <r>
    <n v="5412252"/>
    <s v="INTAN ARBA SUPARM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Bekasi - Lippo Cikarang - LCB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2790"/>
    <s v="TASYA INDIKA PUT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Bekasi - Lippo Cikarang - LCB"/>
    <s v="BEKASI"/>
    <s v="Jawa Barat"/>
    <d v="2000-07-21T00:00:00"/>
    <d v="2024-08-05T00:00:00"/>
    <s v="Female"/>
    <s v="LCB"/>
    <s v="tasya.putri@cimbniaga.co.id"/>
    <s v="D-5"/>
    <n v="3007528"/>
    <s v="METY HERAWATI"/>
    <s v="Branch Operations &amp; Service Manager - KC - LCB"/>
    <m/>
    <m/>
    <m/>
    <m/>
    <x v="1"/>
    <m/>
    <m/>
    <x v="0"/>
    <n v="0.1"/>
    <x v="1"/>
    <e v="#N/A"/>
    <x v="1"/>
    <e v="#N/A"/>
  </r>
  <r>
    <n v="5420465"/>
    <s v="LAILA AKMAL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Bekasi - Lippo Cikarang - LCB"/>
    <s v="BEKASI"/>
    <s v="Jawa Barat"/>
    <d v="2001-01-29T00:00:00"/>
    <d v="2025-01-13T00:00:00"/>
    <s v="Female"/>
    <s v="LCB"/>
    <s v="laila.akmalia@cimbniaga.co.id"/>
    <s v="D-5"/>
    <n v="3007528"/>
    <s v="METY HERAWATI"/>
    <s v="Branch Operations &amp; Service Manager - KC - LCB"/>
    <m/>
    <m/>
    <m/>
    <m/>
    <x v="1"/>
    <m/>
    <m/>
    <x v="0"/>
    <n v="0.4"/>
    <x v="1"/>
    <e v="#N/A"/>
    <x v="1"/>
    <e v="#N/A"/>
  </r>
  <r>
    <n v="5421674"/>
    <s v="NATHASYA ABIGAIL PUTRI ANDI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Bekasi - Lippo Cikarang - LCB"/>
    <s v="BEKASI"/>
    <s v="Jawa Barat"/>
    <d v="2002-06-11T00:00:00"/>
    <d v="2025-02-03T00:00:00"/>
    <s v="Female"/>
    <s v="LCB"/>
    <s v="nathasya.andira@cimbniaga.co.id"/>
    <s v="D-5"/>
    <n v="3007528"/>
    <s v="METY HERAWATI"/>
    <s v="Branch Operations &amp; Service Manager - KC - LCB"/>
    <m/>
    <m/>
    <m/>
    <m/>
    <x v="1"/>
    <m/>
    <m/>
    <x v="0"/>
    <n v="0"/>
    <x v="1"/>
    <e v="#N/A"/>
    <x v="1"/>
    <e v="#N/A"/>
  </r>
  <r>
    <n v="5409510"/>
    <s v="MUFIDA ULIMA WARDAN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Jember - Diponegoro - JBR"/>
    <s v="JEMBER"/>
    <s v="Jawa Timur"/>
    <d v="2000-05-22T00:00:00"/>
    <d v="2024-05-27T00:00:00"/>
    <s v="Female"/>
    <s v="JBR"/>
    <s v="Mufida.Wardani@cimbniaga.co.id"/>
    <s v="D-5"/>
    <n v="3005927"/>
    <s v="DYAH KUSUMOWATI"/>
    <s v="Branch Operations &amp; Service Manager - KC - JBR"/>
    <m/>
    <m/>
    <m/>
    <m/>
    <x v="1"/>
    <m/>
    <m/>
    <x v="1"/>
    <n v="1"/>
    <x v="1"/>
    <e v="#N/A"/>
    <x v="1"/>
    <e v="#N/A"/>
  </r>
  <r>
    <n v="5600303"/>
    <s v="CHAND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Cemara Asri - MCA"/>
    <s v="DELI SERDANG"/>
    <s v="Sumatera Utara"/>
    <d v="2002-05-10T00:00:00"/>
    <d v="2025-05-26T00:00:00"/>
    <s v="Male"/>
    <s v="MCA"/>
    <s v="chandra.chandra@cimbniaga.co.id"/>
    <s v="D-5"/>
    <n v="3007253"/>
    <s v="KARTIKA DWI ASTUTI"/>
    <s v="Branch Operations &amp; Service Manager - KCP - MCA"/>
    <m/>
    <m/>
    <m/>
    <m/>
    <x v="1"/>
    <m/>
    <m/>
    <x v="0"/>
    <n v="0"/>
    <x v="1"/>
    <e v="#N/A"/>
    <x v="1"/>
    <e v="#N/A"/>
  </r>
  <r>
    <n v="5600308"/>
    <s v="DIAN KARTIKA SILAB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Polonia - MPO"/>
    <s v="MEDAN"/>
    <s v="Sumatera Utara"/>
    <d v="2001-10-20T00:00:00"/>
    <d v="2025-05-26T00:00:00"/>
    <s v="Female"/>
    <s v="MPO"/>
    <s v="dian.silaban@cimbniaga.co.id"/>
    <s v="D-5"/>
    <n v="3036833"/>
    <s v="MURNIATI"/>
    <s v="Branch Operations &amp; Service Manager - KCP - MPO"/>
    <m/>
    <m/>
    <m/>
    <m/>
    <x v="1"/>
    <m/>
    <m/>
    <x v="0"/>
    <n v="0"/>
    <x v="1"/>
    <e v="#N/A"/>
    <x v="1"/>
    <e v="#N/A"/>
  </r>
  <r>
    <n v="5405154"/>
    <s v="NOVITA LESTARI SIMATUPANG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Jakarta - Graha CIMB Niaga - NAA"/>
    <s v="JAKARTA SELATAN"/>
    <s v="Dki Jakarta"/>
    <d v="2000-09-13T00:00:00"/>
    <d v="2024-03-04T00:00:00"/>
    <s v="Female"/>
    <s v="NAA"/>
    <s v="novita.simatupang@cimbniaga.co.id"/>
    <s v="D-5"/>
    <n v="3004730"/>
    <s v="ZAENAL ARIFIN"/>
    <s v="Branch Operations &amp; Service Manager - KC - NAA"/>
    <m/>
    <m/>
    <m/>
    <m/>
    <x v="1"/>
    <m/>
    <m/>
    <x v="0"/>
    <n v="0"/>
    <x v="1"/>
    <e v="#N/A"/>
    <x v="1"/>
    <e v="#N/A"/>
  </r>
  <r>
    <n v="5417677"/>
    <s v="MUHAMMAD ADAM AZK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Pondok Indah Icon - CIN"/>
    <s v="JAKARTA SELATAN"/>
    <s v="Dki Jakarta"/>
    <d v="1999-11-19T00:00:00"/>
    <d v="2024-11-18T00:00:00"/>
    <s v="Male"/>
    <s v="CIN"/>
    <s v="muhammad.azka@cimbniaga.co.id"/>
    <s v="D-5"/>
    <n v="3003692"/>
    <s v="SITI MURTAFIAH"/>
    <s v="Region Service &amp; Operations Support Manager - Jakarta I - 3"/>
    <m/>
    <m/>
    <m/>
    <m/>
    <x v="1"/>
    <m/>
    <m/>
    <x v="0"/>
    <n v="0"/>
    <x v="1"/>
    <e v="#N/A"/>
    <x v="1"/>
    <e v="#N/A"/>
  </r>
  <r>
    <n v="5422852"/>
    <s v="FACHRY ZIYAD ALIF MUHAMMAD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Tangerang - Pamulang - PMG"/>
    <s v="TANGERANG SELATAN"/>
    <s v="Banten"/>
    <d v="1999-05-03T00:00:00"/>
    <d v="2025-02-24T00:00:00"/>
    <s v="Male"/>
    <s v="PMG"/>
    <s v="fachry.muhammad@cimbniaga.co.id"/>
    <s v="D-5"/>
    <n v="3003943"/>
    <s v="BAHRUL ULUM"/>
    <s v="Branch Operations &amp; Service Manager - KCP - PMG"/>
    <m/>
    <m/>
    <m/>
    <m/>
    <x v="1"/>
    <m/>
    <m/>
    <x v="0"/>
    <n v="0"/>
    <x v="1"/>
    <e v="#N/A"/>
    <x v="1"/>
    <e v="#N/A"/>
  </r>
  <r>
    <n v="5394025"/>
    <s v="M REZKI FADIL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Banjarmasin - Pangeran Samudera - BJS"/>
    <s v="BANJARMASIN"/>
    <s v="Kalimantan Selatan"/>
    <d v="1997-04-10T00:00:00"/>
    <d v="2023-07-31T00:00:00"/>
    <s v="Male"/>
    <s v="BJS"/>
    <s v="M.Fadilah@cimbniaga.co.id"/>
    <s v="D-5"/>
    <n v="3009744"/>
    <s v="DESY ARIANI"/>
    <s v="Branch Operations &amp; Service Manager - KC - BJS"/>
    <m/>
    <m/>
    <m/>
    <m/>
    <x v="1"/>
    <m/>
    <m/>
    <x v="0"/>
    <n v="0.4"/>
    <x v="1"/>
    <e v="#N/A"/>
    <x v="1"/>
    <e v="#N/A"/>
  </r>
  <r>
    <n v="5391343"/>
    <s v="STEFANNY CANDR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Pontianak - Tanjungpura - PON"/>
    <s v="PONTIANAK"/>
    <s v="Kalimantan Barat"/>
    <d v="1999-03-03T00:00:00"/>
    <d v="2023-06-12T00:00:00"/>
    <s v="Female"/>
    <s v="PON"/>
    <s v="Stefanny.Candra@cimbniaga.co.id"/>
    <s v="D-5"/>
    <n v="3005337"/>
    <s v="LINIWATY"/>
    <s v="Branch Operations &amp; Service Manager - KC - PON"/>
    <m/>
    <m/>
    <m/>
    <m/>
    <x v="1"/>
    <m/>
    <m/>
    <x v="0"/>
    <n v="0"/>
    <x v="1"/>
    <e v="#N/A"/>
    <x v="1"/>
    <e v="#N/A"/>
  </r>
  <r>
    <n v="5416712"/>
    <s v="HERAWA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Sawah Besar - SBR"/>
    <s v="JAKARTA BARAT"/>
    <s v="Dki Jakarta"/>
    <d v="2000-04-27T00:00:00"/>
    <d v="2024-10-28T00:00:00"/>
    <s v="Female"/>
    <s v="SBR"/>
    <s v="hera.wati@cimbniaga.co.id"/>
    <s v="D-5"/>
    <n v="3004910"/>
    <s v="DINI ARYANI"/>
    <s v="Branch Operations &amp; Service Manager - KC - SBR"/>
    <m/>
    <m/>
    <m/>
    <m/>
    <x v="1"/>
    <m/>
    <m/>
    <x v="0"/>
    <n v="0"/>
    <x v="1"/>
    <e v="#N/A"/>
    <x v="1"/>
    <e v="#N/A"/>
  </r>
  <r>
    <n v="5602041"/>
    <s v="NAGITA ANJELINA ROSE SINAG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mbi - Sutomo - JMB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7995"/>
    <s v="SILVANA ESTHER SUMOKED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anado - Mega Mas - MND"/>
    <s v="MANADO"/>
    <s v="Sulawesi Utara"/>
    <d v="2002-09-22T00:00:00"/>
    <d v="2024-11-18T00:00:00"/>
    <s v="Female"/>
    <s v="MND"/>
    <s v="silvana.sumoked@cimbniaga.co.id"/>
    <s v="D-5"/>
    <n v="3009690"/>
    <s v="MEIKE SIGARLAKI"/>
    <s v="Branch Operations &amp; Service Manager - KCP - MND"/>
    <m/>
    <m/>
    <m/>
    <m/>
    <x v="1"/>
    <m/>
    <m/>
    <x v="0"/>
    <n v="0"/>
    <x v="1"/>
    <e v="#N/A"/>
    <x v="1"/>
    <e v="#N/A"/>
  </r>
  <r>
    <n v="5422773"/>
    <s v="ELZHA EKARISTIA TANGKAWAROUW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anado - Mega Mas - MND"/>
    <s v="MANADO"/>
    <s v="Sulawesi Utara"/>
    <d v="1999-03-16T00:00:00"/>
    <d v="2025-02-24T00:00:00"/>
    <s v="Female"/>
    <s v="MND"/>
    <s v="elzha.tangkawarouw@cimbniaga.co.id"/>
    <s v="D-5"/>
    <n v="3009690"/>
    <s v="MEIKE SIGARLAKI"/>
    <s v="Branch Operations &amp; Service Manager - KCP - MND"/>
    <m/>
    <m/>
    <m/>
    <m/>
    <x v="1"/>
    <m/>
    <m/>
    <x v="0"/>
    <n v="0"/>
    <x v="1"/>
    <e v="#N/A"/>
    <x v="1"/>
    <e v="#N/A"/>
  </r>
  <r>
    <n v="5404195"/>
    <s v="FIQR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Gading Serpong - GDS"/>
    <s v="TANGERANG"/>
    <s v="Banten"/>
    <d v="2001-02-23T00:00:00"/>
    <d v="2024-01-29T00:00:00"/>
    <s v="Male"/>
    <s v="GDS"/>
    <s v="fiqri.fiqri@cimbniaga.co.id"/>
    <s v="D-5"/>
    <n v="3018962"/>
    <s v="BUDIARTO"/>
    <s v="Branch Operations &amp; Service Manager - KCP - GDS"/>
    <m/>
    <m/>
    <m/>
    <m/>
    <x v="1"/>
    <m/>
    <m/>
    <x v="1"/>
    <n v="1"/>
    <x v="1"/>
    <e v="#N/A"/>
    <x v="1"/>
    <e v="#N/A"/>
  </r>
  <r>
    <n v="5397507"/>
    <s v="ANDI FARH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Bandung - Kopo Bihbul - KPB"/>
    <s v="BANDUNG"/>
    <s v="Jawa Barat"/>
    <d v="1999-10-05T00:00:00"/>
    <d v="2023-10-09T00:00:00"/>
    <s v="Male"/>
    <s v="KPB"/>
    <s v="Andi.Farhan@cimbniaga.co.id"/>
    <s v="D-5"/>
    <n v="3024798"/>
    <s v="JERI TARMAT"/>
    <s v="Branch Operations &amp; Service Manager - KCP - KPB"/>
    <m/>
    <m/>
    <m/>
    <m/>
    <x v="1"/>
    <m/>
    <m/>
    <x v="0"/>
    <n v="0.75"/>
    <x v="1"/>
    <e v="#N/A"/>
    <x v="1"/>
    <e v="#N/A"/>
  </r>
  <r>
    <n v="5412995"/>
    <s v="HAS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Jakarta - Panglima Polim - SSNT"/>
    <s v="JAKARTA SELATAN"/>
    <s v="Dki Jakarta"/>
    <d v="1999-07-02T00:00:00"/>
    <d v="2024-08-05T00:00:00"/>
    <s v="Male"/>
    <s v="SSNT"/>
    <s v="hasan.hasan2@cimbniaga.co.id"/>
    <s v="D-5"/>
    <n v="3003728"/>
    <s v="SRI MURNI INDRIANI"/>
    <s v="Branch Operations &amp; Service Manager - KCS - SSNT"/>
    <m/>
    <m/>
    <m/>
    <m/>
    <x v="0"/>
    <m/>
    <m/>
    <x v="0"/>
    <n v="0"/>
    <x v="1"/>
    <e v="#N/A"/>
    <x v="1"/>
    <e v="#N/A"/>
  </r>
  <r>
    <n v="5600066"/>
    <s v="TALYA VALENTIN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Palembang Letkol Iskandar - SSPL"/>
    <s v="PALEMBANG"/>
    <s v="Sumatera Selatan"/>
    <d v="2003-01-31T00:00:00"/>
    <d v="2025-05-05T00:00:00"/>
    <s v="Female"/>
    <s v="SSPL"/>
    <s v="talya.valentina@cimbniaga.co.id"/>
    <s v="D-5"/>
    <n v="3010680"/>
    <s v="YULIA ANGGRAINI"/>
    <s v="Branch Operations &amp; Service Manager - KCS - SSPL"/>
    <m/>
    <m/>
    <m/>
    <m/>
    <x v="1"/>
    <m/>
    <m/>
    <x v="1"/>
    <n v="1"/>
    <x v="1"/>
    <e v="#N/A"/>
    <x v="1"/>
    <e v="#N/A"/>
  </r>
  <r>
    <n v="5600875"/>
    <s v="MUTIA RAMADHANT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ogor - Juanda - BGR"/>
    <s v="BOGOR"/>
    <s v="Jawa Barat"/>
    <d v="2000-12-05T00:00:00"/>
    <d v="2025-08-04T00:00:00"/>
    <s v="Female"/>
    <s v="BGR"/>
    <s v="mutia.ramadhanti@cimbniaga.co.id"/>
    <s v="D-5"/>
    <n v="3009384"/>
    <s v="DIAN ANGGRAENI"/>
    <s v="Branch Operations &amp; Service Manager - KCP - BGR"/>
    <m/>
    <m/>
    <m/>
    <m/>
    <x v="0"/>
    <m/>
    <m/>
    <x v="0"/>
    <n v="0"/>
    <x v="1"/>
    <e v="#N/A"/>
    <x v="1"/>
    <e v="#N/A"/>
  </r>
  <r>
    <n v="5601396"/>
    <s v="VIKA MILA TINNAWA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P - Bogor - Juanda - BGR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9735"/>
    <s v="ASSHIVA SABINA PUTRI BASUK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Jakarta - Graha CIMB Niaga - NAA"/>
    <s v="JAKARTA SELATAN"/>
    <s v="Dki Jakarta"/>
    <d v="2002-10-21T00:00:00"/>
    <d v="2024-05-27T00:00:00"/>
    <s v="Female"/>
    <s v="NAA"/>
    <s v="Asshiva.Basuki@cimbniaga.co.id"/>
    <s v="D-5"/>
    <n v="3004730"/>
    <s v="ZAENAL ARIFIN"/>
    <s v="Branch Operations &amp; Service Manager - KC - NAA"/>
    <m/>
    <m/>
    <m/>
    <m/>
    <x v="1"/>
    <m/>
    <m/>
    <x v="0"/>
    <n v="0"/>
    <x v="1"/>
    <e v="#N/A"/>
    <x v="1"/>
    <e v="#N/A"/>
  </r>
  <r>
    <n v="5417929"/>
    <s v="SHINTA AURELLIA RAHMASA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Graha CIMB Niaga - NAA"/>
    <s v="JAKARTA SELATAN"/>
    <s v="Dki Jakarta"/>
    <d v="1999-12-13T00:00:00"/>
    <d v="2024-11-18T00:00:00"/>
    <s v="Female"/>
    <s v="NAA"/>
    <s v="shinta.rahmasari@cimbniaga.co.id"/>
    <s v="D-5"/>
    <n v="3004730"/>
    <s v="ZAENAL ARIFIN"/>
    <s v="Branch Operations &amp; Service Manager - KC - NAA"/>
    <m/>
    <m/>
    <m/>
    <m/>
    <x v="1"/>
    <m/>
    <m/>
    <x v="0"/>
    <n v="0"/>
    <x v="1"/>
    <e v="#N/A"/>
    <x v="1"/>
    <e v="#N/A"/>
  </r>
  <r>
    <n v="5422854"/>
    <s v="DEVLY CHRISMAN RANGKOLY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Graha CIMB Niaga - NAA"/>
    <s v="JAKARTA SELATAN"/>
    <s v="Dki Jakarta"/>
    <d v="2001-12-08T00:00:00"/>
    <d v="2025-02-24T00:00:00"/>
    <s v="Male"/>
    <s v="NAA"/>
    <s v="devly.rangkoly@cimbniaga.co.id"/>
    <s v="D-5"/>
    <n v="3004730"/>
    <s v="ZAENAL ARIFIN"/>
    <s v="Branch Operations &amp; Service Manager - KC - NAA"/>
    <m/>
    <m/>
    <m/>
    <m/>
    <x v="1"/>
    <m/>
    <m/>
    <x v="0"/>
    <n v="0"/>
    <x v="1"/>
    <e v="#N/A"/>
    <x v="1"/>
    <e v="#N/A"/>
  </r>
  <r>
    <n v="5600367"/>
    <s v="RAHAYU PUDJANINGSI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Graha CIMB Niaga - NAA"/>
    <s v="JAKARTA SELATAN"/>
    <s v="Dki Jakarta"/>
    <d v="2002-11-18T00:00:00"/>
    <d v="2025-05-26T00:00:00"/>
    <s v="Female"/>
    <s v="NAA"/>
    <s v="rahayu.pudjaningsih@cimbniaga.co.id"/>
    <s v="D-5"/>
    <n v="3004730"/>
    <s v="ZAENAL ARIFIN"/>
    <s v="Branch Operations &amp; Service Manager - KC - NAA"/>
    <m/>
    <m/>
    <m/>
    <m/>
    <x v="1"/>
    <m/>
    <m/>
    <x v="0"/>
    <n v="0"/>
    <x v="1"/>
    <e v="#N/A"/>
    <x v="1"/>
    <e v="#N/A"/>
  </r>
  <r>
    <n v="5399408"/>
    <s v="INE YOHA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Bandung - Lingkar Selatan - BLS"/>
    <s v="BANDUNG"/>
    <s v="Jawa Barat"/>
    <d v="1997-05-28T00:00:00"/>
    <d v="2023-11-13T00:00:00"/>
    <s v="Female"/>
    <s v="BLS"/>
    <s v="ine.yohana@cimbniaga.co.id"/>
    <s v="D-5"/>
    <n v="3006428"/>
    <s v="NEAN YUANITA"/>
    <s v="Branch Operations &amp; Service Manager - KCP - BLS"/>
    <m/>
    <m/>
    <m/>
    <m/>
    <x v="1"/>
    <m/>
    <m/>
    <x v="0"/>
    <n v="0"/>
    <x v="1"/>
    <e v="#N/A"/>
    <x v="1"/>
    <e v="#N/A"/>
  </r>
  <r>
    <n v="5385832"/>
    <s v="PATIM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Samarinda - Simpang Merak - SMK"/>
    <s v="SAMARINDA"/>
    <s v="Kalimantan Timur"/>
    <d v="1998-04-24T00:00:00"/>
    <d v="2023-03-06T00:00:00"/>
    <s v="Female"/>
    <s v="SMK"/>
    <s v="Patimah.Patimah@cimbniaga.co.id"/>
    <s v="D-5"/>
    <n v="3024577"/>
    <s v="IRENE AMELIANA RAMPENGAN"/>
    <s v="Branch Operations &amp; Service Manager - KCP - SMK"/>
    <m/>
    <m/>
    <m/>
    <m/>
    <x v="1"/>
    <m/>
    <m/>
    <x v="0"/>
    <n v="0.3"/>
    <x v="1"/>
    <e v="#N/A"/>
    <x v="1"/>
    <e v="#N/A"/>
  </r>
  <r>
    <n v="5378110"/>
    <s v="NADYA OKTAVIAN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Jakarta - Pondok Indah Icon - CIN"/>
    <s v="JAKARTA SELATAN"/>
    <s v="Dki Jakarta"/>
    <d v="1999-10-30T00:00:00"/>
    <d v="2022-11-07T00:00:00"/>
    <s v="Female"/>
    <s v="CIN"/>
    <s v="Nadya.Oktaviani@cimbniaga.co.id"/>
    <s v="D-5"/>
    <n v="3019672"/>
    <s v="SAEPUL DARAJAT"/>
    <s v="Branch Operations &amp; Service Manager - KC - CIN"/>
    <m/>
    <m/>
    <m/>
    <m/>
    <x v="1"/>
    <m/>
    <m/>
    <x v="0"/>
    <n v="0"/>
    <x v="1"/>
    <e v="#N/A"/>
    <x v="1"/>
    <e v="#N/A"/>
  </r>
  <r>
    <n v="5382521"/>
    <s v="PUTRI ALMA NABIL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Jakarta - Pondok Indah Icon - CIN"/>
    <s v="JAKARTA SELATAN"/>
    <s v="Dki Jakarta"/>
    <d v="2000-07-08T00:00:00"/>
    <d v="2023-01-16T00:00:00"/>
    <s v="Female"/>
    <s v="CIN"/>
    <s v="Putri.Nabila@cimbniaga.co.id"/>
    <s v="D-5"/>
    <n v="3019672"/>
    <s v="SAEPUL DARAJAT"/>
    <s v="Branch Operations &amp; Service Manager - KC - CIN"/>
    <m/>
    <m/>
    <m/>
    <m/>
    <x v="1"/>
    <m/>
    <m/>
    <x v="0"/>
    <n v="0"/>
    <x v="1"/>
    <e v="#N/A"/>
    <x v="1"/>
    <e v="#N/A"/>
  </r>
  <r>
    <n v="5601616"/>
    <s v="FHARADHIB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Palembang Soekamto - PSO"/>
    <s v="PALEMBANG"/>
    <s v="Sumatera Selatan"/>
    <d v="2002-11-16T00:00:00"/>
    <d v="2025-11-10T00:00:00"/>
    <s v="Female"/>
    <s v="PSO"/>
    <s v="fharadhiba.fharadhiba@cimbniaga.co.id"/>
    <s v="D-5"/>
    <n v="5418404"/>
    <s v="AGUSANDI WIJAYA"/>
    <s v="Branch Operations &amp; Service Manager - KCP - PSO"/>
    <m/>
    <m/>
    <m/>
    <m/>
    <x v="0"/>
    <m/>
    <m/>
    <x v="0"/>
    <n v="0.45"/>
    <x v="1"/>
    <e v="#N/A"/>
    <x v="1"/>
    <e v="#N/A"/>
  </r>
  <r>
    <n v="5391386"/>
    <s v="SITI BASSAM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Bogor - Padjajaran - BOG"/>
    <s v="BOGOR"/>
    <s v="Jawa Barat"/>
    <d v="2001-11-16T00:00:00"/>
    <d v="2023-06-12T00:00:00"/>
    <s v="Female"/>
    <s v="BOG"/>
    <s v="Siti.Bassamah@cimbniaga.co.id"/>
    <s v="D-5"/>
    <n v="3027195"/>
    <s v="ILMAN WIGUNA"/>
    <s v="Branch Operations &amp; Service Manager - KC - BOG"/>
    <m/>
    <m/>
    <m/>
    <m/>
    <x v="0"/>
    <m/>
    <m/>
    <x v="0"/>
    <n v="0"/>
    <x v="1"/>
    <e v="#N/A"/>
    <x v="1"/>
    <e v="#N/A"/>
  </r>
  <r>
    <n v="5397707"/>
    <s v="AL FIQIH RAFFI PASHY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Stock Exchange Building - SEB"/>
    <s v="JAKARTA SELATAN"/>
    <s v="Dki Jakarta"/>
    <d v="2001-05-14T00:00:00"/>
    <d v="2023-10-09T00:00:00"/>
    <s v="Male"/>
    <s v="SEB"/>
    <s v="Al.Pashyah@cimbniaga.co.id"/>
    <s v="D-5"/>
    <n v="3008105"/>
    <s v="MAYA INDAH SUSANTI"/>
    <s v="Branch Operations &amp; Service Manager - KCP - SEB"/>
    <m/>
    <m/>
    <m/>
    <m/>
    <x v="1"/>
    <m/>
    <m/>
    <x v="0"/>
    <n v="0"/>
    <x v="1"/>
    <e v="#N/A"/>
    <x v="1"/>
    <e v="#N/A"/>
  </r>
  <r>
    <n v="5405123"/>
    <s v="ANGEL SUSANTY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Medan - Bukit Barisan - BKT"/>
    <s v="MEDAN"/>
    <s v="Sumatera Utara"/>
    <d v="1999-10-19T00:00:00"/>
    <d v="2024-03-04T00:00:00"/>
    <s v="Female"/>
    <s v="BKT"/>
    <s v="angel.susanty@cimbniaga.co.id"/>
    <s v="D-5"/>
    <n v="3006012"/>
    <s v="MAWARNI"/>
    <s v="Branch Operations &amp; Service Manager - KC - BKT"/>
    <m/>
    <m/>
    <m/>
    <m/>
    <x v="1"/>
    <m/>
    <m/>
    <x v="0"/>
    <n v="0"/>
    <x v="1"/>
    <e v="#N/A"/>
    <x v="1"/>
    <e v="#N/A"/>
  </r>
  <r>
    <n v="5394530"/>
    <s v="KHOFIFAH MUSTIKA ARTAT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Tangerang City - TGR"/>
    <s v="TANGERANG"/>
    <s v="Banten"/>
    <d v="2000-09-07T00:00:00"/>
    <d v="2023-09-18T00:00:00"/>
    <s v="Female"/>
    <s v="TGR"/>
    <s v="Khofifah.Artati@cimbniaga.co.id"/>
    <s v="D-5"/>
    <n v="3004469"/>
    <s v="ELISABETH HENI ARIYANTI"/>
    <s v="Branch Operations &amp; Service Manager - KCP - TGR"/>
    <m/>
    <m/>
    <m/>
    <m/>
    <x v="1"/>
    <m/>
    <m/>
    <x v="0"/>
    <n v="0.1"/>
    <x v="1"/>
    <e v="#N/A"/>
    <x v="1"/>
    <e v="#N/A"/>
  </r>
  <r>
    <n v="5403910"/>
    <s v="MOCH FAJRI SAJATI LEY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Tangerang City - TGR"/>
    <s v="TANGERANG"/>
    <s v="Banten"/>
    <d v="1999-07-04T00:00:00"/>
    <d v="2024-01-29T00:00:00"/>
    <s v="Male"/>
    <s v="TGR"/>
    <s v="moch.leyn@cimbniaga.co.id"/>
    <s v="D-5"/>
    <n v="3004469"/>
    <s v="ELISABETH HENI ARIYANTI"/>
    <s v="Branch Operations &amp; Service Manager - KCP - TGR"/>
    <m/>
    <m/>
    <m/>
    <m/>
    <x v="1"/>
    <m/>
    <m/>
    <x v="0"/>
    <n v="0"/>
    <x v="1"/>
    <e v="#N/A"/>
    <x v="1"/>
    <e v="#N/A"/>
  </r>
  <r>
    <n v="5407618"/>
    <s v="RAMADHANI KEMBANG ARUM LESTAR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Pasuruan - Pasar Besar - PSR"/>
    <s v="PASURUAN"/>
    <s v="Jawa Timur"/>
    <d v="2001-11-16T00:00:00"/>
    <d v="2024-04-22T00:00:00"/>
    <s v="Female"/>
    <s v="PSR"/>
    <s v="RAMADHANI.LESTARI@cimbniaga.co.id"/>
    <s v="D-5"/>
    <n v="3016051"/>
    <s v="EKO ADITYA SASSIA"/>
    <s v="Branch Operations &amp; Service Manager - KCP - PSR"/>
    <m/>
    <m/>
    <m/>
    <m/>
    <x v="1"/>
    <m/>
    <m/>
    <x v="0"/>
    <n v="0.15"/>
    <x v="1"/>
    <e v="#N/A"/>
    <x v="1"/>
    <e v="#N/A"/>
  </r>
  <r>
    <n v="5399496"/>
    <s v="JORDI NUGROHO SANTOSO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Balikpapan - Ahmad Yani - BPN"/>
    <s v="BALIKPAPAN"/>
    <s v="Kalimantan Timur"/>
    <d v="2000-07-24T00:00:00"/>
    <d v="2023-11-13T00:00:00"/>
    <s v="Male"/>
    <s v="BPN"/>
    <s v="jordi.santoso@cimbniaga.co.id"/>
    <s v="D-5"/>
    <n v="3012344"/>
    <s v="ARBANI NURDIN"/>
    <s v="Branch Operations &amp; Service Manager - KC - BPN"/>
    <m/>
    <m/>
    <m/>
    <m/>
    <x v="1"/>
    <m/>
    <m/>
    <x v="0"/>
    <n v="0"/>
    <x v="1"/>
    <e v="#N/A"/>
    <x v="1"/>
    <e v="#N/A"/>
  </r>
  <r>
    <n v="5600615"/>
    <s v="AMANDA NARISWA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Menara Satrio - MNS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0411"/>
    <s v="CITRA DEVI MAHAR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M - Lampung - KLG"/>
    <s v="LAMPUNG SELATAN"/>
    <s v="Lampung"/>
    <d v="2002-02-23T00:00:00"/>
    <d v="2025-01-13T00:00:00"/>
    <s v="Female"/>
    <s v="KLG"/>
    <s v="citra.maharani@cimbniaga.co.id"/>
    <s v="D-5"/>
    <n v="3009925"/>
    <s v="WELLIAN DORA"/>
    <s v="Region Service &amp; Operations Support Manager - Sumatera Region 1"/>
    <m/>
    <m/>
    <m/>
    <m/>
    <x v="1"/>
    <m/>
    <m/>
    <x v="0"/>
    <n v="0.3"/>
    <x v="1"/>
    <e v="#N/A"/>
    <x v="1"/>
    <e v="#N/A"/>
  </r>
  <r>
    <n v="5600462"/>
    <s v="SEPTIA SANDRIYA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Kebon Sirih - KBS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6226"/>
    <s v="FIRDHA FAKHI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Cikini - CKI"/>
    <s v="JAKARTA PUSAT"/>
    <s v="Dki Jakarta"/>
    <d v="2000-09-24T00:00:00"/>
    <d v="2024-10-14T00:00:00"/>
    <s v="Female"/>
    <s v="CKI"/>
    <s v="firdha.fakhira@cimbniaga.co.id"/>
    <s v="D-5"/>
    <n v="3013507"/>
    <s v="ARIE WIJAYANTI"/>
    <s v="Branch Operations &amp; Service Manager - KCP - CKI"/>
    <m/>
    <m/>
    <m/>
    <m/>
    <x v="1"/>
    <m/>
    <m/>
    <x v="0"/>
    <n v="0"/>
    <x v="1"/>
    <e v="#N/A"/>
    <x v="1"/>
    <e v="#N/A"/>
  </r>
  <r>
    <n v="5420627"/>
    <s v="HERNINGTYAS RAHMAWA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Cikini - CKI"/>
    <s v="JAKARTA PUSAT"/>
    <s v="Dki Jakarta"/>
    <d v="2001-09-09T00:00:00"/>
    <d v="2025-01-13T00:00:00"/>
    <s v="Female"/>
    <s v="CKI"/>
    <s v="herningtyas.rahmawati@cimbniaga.co.id"/>
    <s v="D-5"/>
    <n v="3013507"/>
    <s v="ARIE WIJAYANTI"/>
    <s v="Branch Operations &amp; Service Manager - KCP - CKI"/>
    <m/>
    <m/>
    <m/>
    <m/>
    <x v="1"/>
    <m/>
    <m/>
    <x v="0"/>
    <n v="0"/>
    <x v="1"/>
    <e v="#N/A"/>
    <x v="1"/>
    <e v="#N/A"/>
  </r>
  <r>
    <n v="5600306"/>
    <s v="JESSELINE PUTRIANA WINKOK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Tebing Tinggi - Sudirman - TTI"/>
    <s v="TEBING TINGGI"/>
    <s v="Sumatera Utara"/>
    <d v="2001-08-26T00:00:00"/>
    <d v="2025-05-26T00:00:00"/>
    <s v="Female"/>
    <s v="TTI"/>
    <s v="jesseline.winkok@cimbniaga.co.id"/>
    <s v="D-5"/>
    <n v="3004854"/>
    <s v="JULI YENNI BANUREA"/>
    <s v="Branch Operations &amp; Service Manager - KCP - TTI"/>
    <m/>
    <m/>
    <m/>
    <m/>
    <x v="1"/>
    <m/>
    <m/>
    <x v="0"/>
    <n v="0"/>
    <x v="1"/>
    <e v="#N/A"/>
    <x v="1"/>
    <e v="#N/A"/>
  </r>
  <r>
    <n v="5405255"/>
    <s v="DIMAS SETIAWAN WICAKSONO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Blitar - Merdeka - BLR"/>
    <s v="BLITAR"/>
    <s v="Jawa Timur"/>
    <d v="2000-12-10T00:00:00"/>
    <d v="2024-03-04T00:00:00"/>
    <s v="Male"/>
    <s v="BLR"/>
    <s v="dimas.wicaksono@cimbniaga.co.id"/>
    <s v="D-5"/>
    <n v="3008234"/>
    <s v="NOERAIDA OCTAVIANTI"/>
    <s v="Branch Operations &amp; Service Manager - KCP - BLR"/>
    <m/>
    <m/>
    <m/>
    <m/>
    <x v="1"/>
    <m/>
    <m/>
    <x v="0"/>
    <n v="0.3"/>
    <x v="1"/>
    <e v="#N/A"/>
    <x v="1"/>
    <e v="#N/A"/>
  </r>
  <r>
    <n v="5397753"/>
    <s v="SEFRYNDO KRISNA EKA HIDAY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urabaya - Andayani - ADY"/>
    <s v="SURABAYA"/>
    <s v="Jawa Timur"/>
    <d v="1999-09-23T00:00:00"/>
    <d v="2023-10-09T00:00:00"/>
    <s v="Male"/>
    <s v="ADY"/>
    <s v="Sefryndo.Hidayah@cimbniaga.co.id"/>
    <s v="D-5"/>
    <n v="3007661"/>
    <s v="ERRY YUDIANTO"/>
    <s v="Branch Operations &amp; Service Manager - KCP - ADY"/>
    <m/>
    <m/>
    <m/>
    <m/>
    <x v="1"/>
    <m/>
    <m/>
    <x v="0"/>
    <n v="0.1"/>
    <x v="1"/>
    <e v="#N/A"/>
    <x v="1"/>
    <e v="#N/A"/>
  </r>
  <r>
    <n v="5600721"/>
    <s v="YASMIN AULIA AGUSTIN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P - Jakarta - Cideng - CID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1341"/>
    <s v="DEWANTORO TRI WICAKSONO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Yogyakarta - Parang Tritis - PRS"/>
    <s v="YOGYAKARTA"/>
    <s v="D I  Yogyakarta"/>
    <d v="1998-12-03T00:00:00"/>
    <d v="2023-06-12T00:00:00"/>
    <s v="Male"/>
    <s v="PRS"/>
    <s v="Dewantoro.Wicaksono@cimbniaga.co.id"/>
    <s v="D-5"/>
    <n v="3010657"/>
    <s v="YOSEFIN WESTHY TRI MAHARANI"/>
    <s v="Branch Operations &amp; Service Manager - KCP - PRS"/>
    <m/>
    <m/>
    <m/>
    <m/>
    <x v="1"/>
    <m/>
    <m/>
    <x v="0"/>
    <n v="0.3"/>
    <x v="1"/>
    <e v="#N/A"/>
    <x v="1"/>
    <e v="#N/A"/>
  </r>
  <r>
    <n v="5600469"/>
    <s v="ANNISA AYU RAHMADH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Menara Satrio - MNS"/>
    <s v="JAKARTA SELATAN"/>
    <s v="Dki Jakarta"/>
    <d v="2001-11-25T00:00:00"/>
    <d v="2025-06-10T00:00:00"/>
    <s v="Female"/>
    <s v="MNS"/>
    <s v="Annisa.Rahmadhani@cimbniaga.co.id"/>
    <s v="D-5"/>
    <n v="3003869"/>
    <s v="WIWI SETIAWIHARTI"/>
    <s v="Branch Operations &amp; Service Manager - KCP - MNS"/>
    <m/>
    <m/>
    <m/>
    <m/>
    <x v="1"/>
    <m/>
    <m/>
    <x v="0"/>
    <n v="0.4"/>
    <x v="1"/>
    <e v="#N/A"/>
    <x v="1"/>
    <e v="#N/A"/>
  </r>
  <r>
    <n v="5601138"/>
    <s v="SUKESI MEISANDH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Surabaya 3 - KRD"/>
    <s v="SURABAYA"/>
    <s v="Jawa Timur"/>
    <d v="2001-05-17T00:00:00"/>
    <d v="2025-09-22T00:00:00"/>
    <s v="Female"/>
    <s v="KRD"/>
    <s v="sukesi.meisandha@cimbniaga.co.id"/>
    <s v="D-5"/>
    <n v="3005149"/>
    <s v="KRISTANTI SARI DEWI"/>
    <s v="Region Service &amp; Operations Support Manager - Jawa Timur Region 1"/>
    <m/>
    <m/>
    <m/>
    <m/>
    <x v="1"/>
    <m/>
    <m/>
    <x v="0"/>
    <n v="0"/>
    <x v="1"/>
    <e v="#N/A"/>
    <x v="1"/>
    <e v="#N/A"/>
  </r>
  <r>
    <n v="5602008"/>
    <s v="SURYANA ARDIT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Dumai - Sultan Syarif Qasim - DUM"/>
    <s v="DUMAI"/>
    <s v="Riau"/>
    <d v="2003-10-22T00:00:00"/>
    <d v="2026-02-18T00:00:00"/>
    <s v="Female"/>
    <s v="DUM"/>
    <s v="suryana.ardita@cimbniaga.co.id"/>
    <s v="D-5"/>
    <n v="3010276"/>
    <s v="APFRIANI ASTUTI YUSUF"/>
    <s v="Branch Operations &amp; Service Manager - KCP - DUM"/>
    <m/>
    <m/>
    <m/>
    <m/>
    <x v="1"/>
    <m/>
    <m/>
    <x v="0"/>
    <n v="0.2"/>
    <x v="1"/>
    <e v="#N/A"/>
    <x v="1"/>
    <e v="#N/A"/>
  </r>
  <r>
    <n v="5397527"/>
    <s v="MICHAEL CRISTYAN GULTOM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Medan - Cemara Asri - MCA"/>
    <s v="DELI SERDANG"/>
    <s v="Sumatera Utara"/>
    <d v="2000-05-27T00:00:00"/>
    <d v="2023-10-09T00:00:00"/>
    <s v="Male"/>
    <s v="MCA"/>
    <s v="Michael.Gultom@cimbniaga.co.id"/>
    <s v="D-5"/>
    <n v="3007253"/>
    <s v="KARTIKA DWI ASTUTI"/>
    <s v="Branch Operations &amp; Service Manager - KCP - MCA"/>
    <m/>
    <m/>
    <m/>
    <m/>
    <x v="1"/>
    <m/>
    <m/>
    <x v="1"/>
    <n v="1"/>
    <x v="1"/>
    <e v="#N/A"/>
    <x v="1"/>
    <e v="#N/A"/>
  </r>
  <r>
    <n v="5396263"/>
    <s v="CINDY PUTRI PATRICIA BR SIBORO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Medan - Icon - CNM"/>
    <s v="MEDAN"/>
    <s v="Sumatera Utara"/>
    <d v="2001-04-07T00:00:00"/>
    <d v="2023-09-18T00:00:00"/>
    <s v="Female"/>
    <s v="CNM"/>
    <s v="cindy.siboro@cimbniaga.co.id"/>
    <s v="D-5"/>
    <n v="3005458"/>
    <s v="ERYKA ELISABERT SITOHANG"/>
    <s v="Branch Operations &amp; Service Manager - KC - CNM"/>
    <m/>
    <m/>
    <m/>
    <m/>
    <x v="1"/>
    <m/>
    <m/>
    <x v="0"/>
    <n v="0.5"/>
    <x v="1"/>
    <e v="#N/A"/>
    <x v="1"/>
    <e v="#N/A"/>
  </r>
  <r>
    <n v="5396264"/>
    <s v="NABILA AFFIFATUZZAR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Madiun - Pahlawan - MDU"/>
    <s v="MADIUN"/>
    <s v="Jawa Timur"/>
    <d v="1997-08-22T00:00:00"/>
    <d v="2023-09-18T00:00:00"/>
    <s v="Female"/>
    <s v="MDU"/>
    <s v="nabila.affifatuzzarah@cimbniaga.co.id"/>
    <s v="D-5"/>
    <n v="3026685"/>
    <s v="MUHAMMAD DENOVASTO MOCHTAR"/>
    <s v="Region Service &amp; Operations Support Manager - Jawa Timur Region 2"/>
    <m/>
    <m/>
    <m/>
    <m/>
    <x v="1"/>
    <m/>
    <m/>
    <x v="1"/>
    <n v="1"/>
    <x v="1"/>
    <e v="#N/A"/>
    <x v="1"/>
    <e v="#N/A"/>
  </r>
  <r>
    <n v="5601709"/>
    <s v="ADINDA TSALASA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Plaza Sinar Mas Land - THR"/>
    <s v="JAKARTA PUSAT"/>
    <s v="Dki Jakarta"/>
    <d v="2002-08-29T00:00:00"/>
    <d v="2025-11-24T00:00:00"/>
    <s v="Female"/>
    <s v="THR"/>
    <s v="adinda.tsalasari@cimbniaga.co.id"/>
    <s v="D-5"/>
    <n v="3004571"/>
    <s v="LENY NORMALISA"/>
    <s v="Branch Operations &amp; Service Manager - KC - THR"/>
    <m/>
    <m/>
    <m/>
    <m/>
    <x v="1"/>
    <m/>
    <m/>
    <x v="0"/>
    <n v="0"/>
    <x v="1"/>
    <e v="#N/A"/>
    <x v="1"/>
    <e v="#N/A"/>
  </r>
  <r>
    <n v="5372179"/>
    <s v="ARNEST MAHARDIKA"/>
    <s v="MT"/>
    <x v="13"/>
    <s v="Talent Factory &amp; Learning Capability Development"/>
    <s v="Talent Factory Learning &amp; Performance - P"/>
    <s v="Talent Factory Learning &amp; Performance"/>
    <s v="--"/>
    <s v="CIPTA CS Muda"/>
    <s v="CIPTA CS Muda"/>
    <s v="KC - Semarang - Pemuda 102 - SMG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472"/>
    <s v="JIHAN SALSABIL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Permata Hijau - PMH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4510"/>
    <s v="MUHAMMAD IQBAAL RAMDHANI AKBAR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KS - Surabaya - Kemenag - KSB"/>
    <s v="SURABAYA"/>
    <s v="Jawa Timur"/>
    <d v="2002-11-06T00:00:00"/>
    <d v="2025-04-14T00:00:00"/>
    <s v="Male"/>
    <s v="KSB"/>
    <s v="muhammad.iqbaalramdhaniakbar@cimbniaga.co.id"/>
    <s v="D-5"/>
    <n v="3004225"/>
    <s v="RUDY SETIAWAN"/>
    <s v="Branch Operations &amp; Service Manager - KCS - SSBY"/>
    <m/>
    <m/>
    <m/>
    <m/>
    <x v="1"/>
    <m/>
    <m/>
    <x v="0"/>
    <n v="0"/>
    <x v="1"/>
    <e v="#N/A"/>
    <x v="1"/>
    <e v="#N/A"/>
  </r>
  <r>
    <n v="5396169"/>
    <s v="ASTRI APRILIY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Fatmawati 20 - FTA"/>
    <s v="JAKARTA SELATAN"/>
    <s v="Dki Jakarta"/>
    <d v="1998-04-29T00:00:00"/>
    <d v="2023-09-18T00:00:00"/>
    <s v="Female"/>
    <s v="FTA"/>
    <s v="astri.apriliya@cimbniaga.co.id"/>
    <s v="D-5"/>
    <n v="3006329"/>
    <s v="MONA CHRISTRIANA ELFANDARI"/>
    <s v="Branch Operations &amp; Service Manager - KCP - FTA"/>
    <m/>
    <m/>
    <m/>
    <m/>
    <x v="1"/>
    <m/>
    <m/>
    <x v="1"/>
    <n v="1"/>
    <x v="1"/>
    <e v="#N/A"/>
    <x v="1"/>
    <e v="#N/A"/>
  </r>
  <r>
    <n v="5405424"/>
    <s v="GIFFA DWI YAS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Fatmawati 20 - FTA"/>
    <s v="JAKARTA SELATAN"/>
    <s v="Dki Jakarta"/>
    <d v="1999-11-30T00:00:00"/>
    <d v="2024-03-04T00:00:00"/>
    <s v="Female"/>
    <s v="FTA"/>
    <s v="giffa.yasa@cimbniaga.co.id"/>
    <s v="D-5"/>
    <n v="3006329"/>
    <s v="MONA CHRISTRIANA ELFANDARI"/>
    <s v="Branch Operations &amp; Service Manager - KCP - FTA"/>
    <m/>
    <m/>
    <m/>
    <m/>
    <x v="1"/>
    <m/>
    <m/>
    <x v="1"/>
    <n v="1"/>
    <x v="1"/>
    <e v="#N/A"/>
    <x v="1"/>
    <e v="#N/A"/>
  </r>
  <r>
    <n v="5601397"/>
    <s v="RAIHAN HARDIYANTO SAPUTR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Tanah Abang - Blok A - TAK"/>
    <s v="JAKARTA PUSAT"/>
    <s v="Dki Jakarta"/>
    <d v="2003-12-04T00:00:00"/>
    <d v="2025-10-13T00:00:00"/>
    <s v="Male"/>
    <s v="TAK"/>
    <s v="raihan.saputro@cimbniaga.co.id"/>
    <s v="D-5"/>
    <n v="3006278"/>
    <s v="SITI DJULAIHA"/>
    <s v="Branch Operations &amp; Service Manager - KCP - TAK"/>
    <m/>
    <m/>
    <m/>
    <m/>
    <x v="1"/>
    <m/>
    <m/>
    <x v="1"/>
    <n v="1"/>
    <x v="1"/>
    <e v="#N/A"/>
    <x v="1"/>
    <e v="#N/A"/>
  </r>
  <r>
    <n v="5601679"/>
    <s v="ADZRA ATIIQAH FIRDAUS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Central Park - CTP"/>
    <s v="JAKARTA BARAT"/>
    <s v="Dki Jakarta"/>
    <d v="2002-12-03T00:00:00"/>
    <d v="2025-11-24T00:00:00"/>
    <s v="Female"/>
    <s v="CTP"/>
    <s v="adzra.firdaus@cimbniaga.co.id"/>
    <s v="D-5"/>
    <n v="3009545"/>
    <s v="YENI HARIYANI"/>
    <s v="Branch Operations &amp; Service Manager - KCP - CTP"/>
    <m/>
    <m/>
    <m/>
    <m/>
    <x v="0"/>
    <m/>
    <m/>
    <x v="1"/>
    <n v="1"/>
    <x v="1"/>
    <e v="#N/A"/>
    <x v="1"/>
    <e v="#N/A"/>
  </r>
  <r>
    <n v="5600695"/>
    <s v="CINDY AMELIA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 - Bogor - Padjajaran - BOG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690"/>
    <s v="NADIRA FARAS PUT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Bogor - Padjajaran - BOG"/>
    <s v="BOGOR"/>
    <s v="Jawa Barat"/>
    <d v="2003-08-12T00:00:00"/>
    <d v="2025-11-24T00:00:00"/>
    <s v="Female"/>
    <s v="BOG"/>
    <s v="nadira.putri@cimbniaga.co.id"/>
    <s v="D-5"/>
    <n v="3027195"/>
    <s v="ILMAN WIGUNA"/>
    <s v="Branch Operations &amp; Service Manager - KC - BOG"/>
    <m/>
    <m/>
    <m/>
    <m/>
    <x v="1"/>
    <m/>
    <m/>
    <x v="0"/>
    <n v="0"/>
    <x v="1"/>
    <e v="#N/A"/>
    <x v="1"/>
    <e v="#N/A"/>
  </r>
  <r>
    <n v="5600571"/>
    <s v="ANESTA TALICA FEMELY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adiun - Pahlawan - MDU"/>
    <s v="MADIUN"/>
    <s v="Jawa Timur"/>
    <d v="2000-11-06T00:00:00"/>
    <d v="2025-06-30T00:00:00"/>
    <s v="Female"/>
    <s v="MDU"/>
    <s v="anesta.femely@cimbniaga.co.id"/>
    <s v="D-5"/>
    <n v="3005527"/>
    <s v="DJATIKIRONO"/>
    <s v="Branch Operations &amp; Service Manager - KC - MDU"/>
    <m/>
    <m/>
    <m/>
    <m/>
    <x v="1"/>
    <m/>
    <m/>
    <x v="1"/>
    <n v="1"/>
    <x v="1"/>
    <e v="#N/A"/>
    <x v="1"/>
    <e v="#N/A"/>
  </r>
  <r>
    <n v="5386478"/>
    <s v="SITI RAHM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Batam - Nagoya - BTM"/>
    <s v="BATAM"/>
    <s v="Kepulauan Riau"/>
    <d v="1997-05-10T00:00:00"/>
    <d v="2023-03-06T00:00:00"/>
    <s v="Female"/>
    <s v="BTM"/>
    <s v="Siti.Rahmah@cimbniaga.co.id"/>
    <s v="D-5"/>
    <n v="3006859"/>
    <s v="LASTRI YUFIAN"/>
    <s v="Branch Operations &amp; Service Manager - KCP - BTM"/>
    <m/>
    <m/>
    <m/>
    <m/>
    <x v="1"/>
    <m/>
    <m/>
    <x v="0"/>
    <n v="0"/>
    <x v="1"/>
    <e v="#N/A"/>
    <x v="1"/>
    <e v="#N/A"/>
  </r>
  <r>
    <n v="5601301"/>
    <s v="PARAMITHA MADA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akassar - Bandang - MBG"/>
    <s v="MAKASSAR"/>
    <s v="Sulawesi Selatan"/>
    <d v="2002-05-13T00:00:00"/>
    <d v="2025-09-22T00:00:00"/>
    <s v="Female"/>
    <s v="MBG"/>
    <s v="paramitha.madani@cimbniaga.co.id"/>
    <s v="D-5"/>
    <n v="3016082"/>
    <s v="ENGELIN AMELIA LAMOGIA"/>
    <s v="Branch Operations &amp; Service Manager - KCP - MBG"/>
    <m/>
    <m/>
    <m/>
    <m/>
    <x v="1"/>
    <m/>
    <m/>
    <x v="0"/>
    <n v="0"/>
    <x v="1"/>
    <e v="#N/A"/>
    <x v="1"/>
    <e v="#N/A"/>
  </r>
  <r>
    <n v="5421695"/>
    <s v="ELVIRA SUCI LATIF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PP - Bekasi - Cikarang Hankook - HKK"/>
    <s v="BEKASI"/>
    <s v="Jawa Barat"/>
    <d v="2001-06-21T00:00:00"/>
    <d v="2025-02-03T00:00:00"/>
    <s v="Female"/>
    <s v="HKK"/>
    <s v="elvira.latifa@cimbniaga.co.id"/>
    <s v="D-5"/>
    <n v="3007528"/>
    <s v="METY HERAWATI"/>
    <s v="Branch Operations &amp; Service Manager - KC - LCB"/>
    <m/>
    <m/>
    <m/>
    <m/>
    <x v="1"/>
    <m/>
    <m/>
    <x v="0"/>
    <n v="0.1"/>
    <x v="1"/>
    <e v="#N/A"/>
    <x v="1"/>
    <e v="#N/A"/>
  </r>
  <r>
    <n v="5600706"/>
    <s v="ELISABET ASRI SUKARSI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Pontianak - Tanjungpura - PON"/>
    <s v="PONTIANAK"/>
    <s v="Kalimantan Barat"/>
    <d v="1999-08-26T00:00:00"/>
    <d v="2025-07-14T00:00:00"/>
    <s v="Female"/>
    <s v="PON"/>
    <s v="elisabet.sukarsih@cimbniaga.co.id"/>
    <s v="D-5"/>
    <n v="3005337"/>
    <s v="LINIWATY"/>
    <s v="Branch Operations &amp; Service Manager - KC - PON"/>
    <m/>
    <m/>
    <m/>
    <m/>
    <x v="1"/>
    <m/>
    <m/>
    <x v="0"/>
    <n v="0"/>
    <x v="1"/>
    <e v="#N/A"/>
    <x v="1"/>
    <e v="#N/A"/>
  </r>
  <r>
    <n v="5600728"/>
    <s v="LEDY PEBRIANTY VALENTY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Pontianak - Tanjungpura - PON"/>
    <s v="PONTIANAK"/>
    <s v="Kalimantan Barat"/>
    <d v="2002-02-13T00:00:00"/>
    <d v="2025-07-14T00:00:00"/>
    <s v="Female"/>
    <s v="PON"/>
    <s v="ledy.valenty@cimbniaga.co.id"/>
    <s v="D-5"/>
    <n v="3005337"/>
    <s v="LINIWATY"/>
    <s v="Branch Operations &amp; Service Manager - KC - PON"/>
    <m/>
    <m/>
    <m/>
    <m/>
    <x v="1"/>
    <m/>
    <m/>
    <x v="0"/>
    <n v="0"/>
    <x v="1"/>
    <e v="#N/A"/>
    <x v="1"/>
    <e v="#N/A"/>
  </r>
  <r>
    <n v="5601653"/>
    <s v="BAYU HANAF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KS - Gresik - Kemenag Kabupaten - KKG"/>
    <s v="GRESIK"/>
    <s v="Jawa Timur"/>
    <d v="1998-12-18T00:00:00"/>
    <d v="2025-11-10T00:00:00"/>
    <s v="Male"/>
    <s v="KKG"/>
    <s v="bayu.hanafi@cimbniaga.co.id"/>
    <s v="D-5"/>
    <n v="3004225"/>
    <s v="RUDY SETIAWAN"/>
    <s v="Branch Operations &amp; Service Manager - KCS - SSBY"/>
    <m/>
    <m/>
    <m/>
    <m/>
    <x v="1"/>
    <m/>
    <m/>
    <x v="0"/>
    <n v="0"/>
    <x v="1"/>
    <e v="#N/A"/>
    <x v="1"/>
    <e v="#N/A"/>
  </r>
  <r>
    <n v="5374278"/>
    <s v="DEBBY RIZQI HANURINT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KS - Pati - Kemenag Kabupaten - KPK"/>
    <s v="PATI"/>
    <s v="Jawa Tengah"/>
    <d v="1997-08-14T00:00:00"/>
    <d v="2022-08-22T00:00:00"/>
    <s v="Female"/>
    <s v="KPK"/>
    <s v="Debby.Hanurinta@cimbniaga.co.id"/>
    <s v="D-5"/>
    <n v="3004370"/>
    <s v="DIANA ROSIDA"/>
    <s v="Branch Operations &amp; Service Manager - KCPS - SKDU"/>
    <m/>
    <m/>
    <m/>
    <m/>
    <x v="1"/>
    <m/>
    <m/>
    <x v="0"/>
    <n v="0"/>
    <x v="1"/>
    <e v="#N/A"/>
    <x v="1"/>
    <e v="#N/A"/>
  </r>
  <r>
    <n v="5388865"/>
    <s v="TYARA ASRY ISLAMIYATY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KS - Garut - Kemenag Kabupaten - KGK"/>
    <s v="GARUT"/>
    <s v="Jawa Barat"/>
    <d v="1998-06-27T00:00:00"/>
    <d v="2023-05-08T00:00:00"/>
    <s v="Female"/>
    <s v="KGK"/>
    <s v="Tyara.Islamiyaty@cimbniaga.co.id"/>
    <s v="D-5"/>
    <n v="3008170"/>
    <s v="NAULI RAKHMAHEKA"/>
    <s v="Branch Operations &amp; Service Manager - KCS - SGS"/>
    <m/>
    <m/>
    <m/>
    <m/>
    <x v="1"/>
    <m/>
    <m/>
    <x v="0"/>
    <n v="0.95"/>
    <x v="1"/>
    <e v="#N/A"/>
    <x v="1"/>
    <e v="#N/A"/>
  </r>
  <r>
    <n v="5395844"/>
    <s v="KHENY AYU AGUSTI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Garut - Ahmad Yani - BGA"/>
    <s v="GARUT"/>
    <s v="Jawa Barat"/>
    <d v="1997-08-11T00:00:00"/>
    <d v="2023-09-18T00:00:00"/>
    <s v="Female"/>
    <s v="BGA"/>
    <s v="Kheny.Agustin@cimbniaga.co.id"/>
    <s v="D-5"/>
    <n v="3008433"/>
    <s v="ASTRID BAHADURI"/>
    <s v="Branch Operations &amp; Service Manager - KCP - BGA"/>
    <m/>
    <m/>
    <m/>
    <m/>
    <x v="1"/>
    <m/>
    <m/>
    <x v="0"/>
    <n v="0"/>
    <x v="1"/>
    <e v="#N/A"/>
    <x v="1"/>
    <e v="#N/A"/>
  </r>
  <r>
    <n v="5601128"/>
    <s v="JANITA CAROLINA LUMBAN GAOL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P - Semarang - Cendrawasih - CDW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656"/>
    <s v="ADLINA REIFI SUROY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Cilacap - Sudirman - CLC"/>
    <s v="CILACAP"/>
    <s v="Jawa Tengah"/>
    <d v="2003-08-28T00:00:00"/>
    <d v="2025-11-17T00:00:00"/>
    <s v="Female"/>
    <s v="CLC"/>
    <s v="adlina.suroya@cimbniaga.co.id"/>
    <s v="D-5"/>
    <n v="3003993"/>
    <s v="TRI NURMIYATI"/>
    <s v="Branch Operations &amp; Service Manager - KCP - CLC"/>
    <m/>
    <m/>
    <m/>
    <m/>
    <x v="1"/>
    <m/>
    <m/>
    <x v="1"/>
    <n v="1"/>
    <x v="1"/>
    <e v="#N/A"/>
    <x v="1"/>
    <e v="#N/A"/>
  </r>
  <r>
    <n v="5601660"/>
    <s v="PIPIT FEBIA NINGRUM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Cilacap - Sudirman - CLC"/>
    <s v="CILACAP"/>
    <s v="Jawa Tengah"/>
    <d v="2002-02-07T00:00:00"/>
    <d v="2025-11-17T00:00:00"/>
    <s v="Female"/>
    <s v="CLC"/>
    <s v="pipit.ningrum@cimbniaga.co.id"/>
    <s v="D-5"/>
    <n v="3003993"/>
    <s v="TRI NURMIYATI"/>
    <s v="Branch Operations &amp; Service Manager - KCP - CLC"/>
    <m/>
    <m/>
    <m/>
    <m/>
    <x v="1"/>
    <m/>
    <m/>
    <x v="1"/>
    <n v="1"/>
    <x v="1"/>
    <e v="#N/A"/>
    <x v="1"/>
    <e v="#N/A"/>
  </r>
  <r>
    <n v="5601544"/>
    <s v="LARASATI AJENG CEMPAK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Kebumen - Pahlawan - KBM"/>
    <s v="KEBUMEN"/>
    <s v="Jawa Tengah"/>
    <d v="2002-07-17T00:00:00"/>
    <d v="2025-11-17T00:00:00"/>
    <s v="Female"/>
    <s v="KBM"/>
    <s v="larasati.cempaka@cimbniaga.co.id"/>
    <s v="D-5"/>
    <n v="3008488"/>
    <s v="EKA RAHMA DILLIANA"/>
    <s v="Branch Operations &amp; Service Manager - KCP - KBM"/>
    <m/>
    <m/>
    <m/>
    <m/>
    <x v="1"/>
    <m/>
    <m/>
    <x v="0"/>
    <n v="0.5"/>
    <x v="1"/>
    <e v="#N/A"/>
    <x v="1"/>
    <e v="#N/A"/>
  </r>
  <r>
    <n v="5416721"/>
    <s v="TESALONIKA APRILIANA PUT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Cibubur Citra Grand - CBR"/>
    <s v="BEKASI"/>
    <s v="Jawa Barat"/>
    <d v="2000-04-11T00:00:00"/>
    <d v="2024-10-28T00:00:00"/>
    <s v="Female"/>
    <s v="CBR"/>
    <s v="tesalonika.putri@cimbniaga.co.id"/>
    <s v="D-5"/>
    <n v="3004969"/>
    <s v="ATIEK DAHLIYA ARIYANTI"/>
    <s v="Branch Operations &amp; Service Manager - KCP - CBR"/>
    <m/>
    <m/>
    <m/>
    <m/>
    <x v="1"/>
    <m/>
    <m/>
    <x v="0"/>
    <n v="0.2"/>
    <x v="1"/>
    <e v="#N/A"/>
    <x v="1"/>
    <e v="#N/A"/>
  </r>
  <r>
    <n v="5420108"/>
    <s v="TANIA APRILIANY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KS - Cirebon - Kemenag - KCR"/>
    <s v="CIREBON"/>
    <s v="Jawa Barat"/>
    <d v="2000-04-26T00:00:00"/>
    <d v="2025-01-13T00:00:00"/>
    <s v="Female"/>
    <s v="KCR"/>
    <s v="tania.apriliany@cimbniaga.co.id"/>
    <s v="D-5"/>
    <n v="3007280"/>
    <s v="AKHMAD MUFRODHI"/>
    <s v="Branch Operations &amp; Service Manager - KCS - SCR"/>
    <m/>
    <m/>
    <m/>
    <m/>
    <x v="1"/>
    <m/>
    <m/>
    <x v="1"/>
    <n v="1"/>
    <x v="1"/>
    <e v="#N/A"/>
    <x v="1"/>
    <e v="#N/A"/>
  </r>
  <r>
    <n v="5417979"/>
    <s v="VEICYA V LALUJ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anado - Walanda Maramis - WLD"/>
    <s v="MANADO"/>
    <s v="Sulawesi Utara"/>
    <d v="2000-10-26T00:00:00"/>
    <d v="2024-11-18T00:00:00"/>
    <s v="Female"/>
    <s v="WLD"/>
    <s v="veicya.lalujan@cimbniaga.co.id"/>
    <s v="D-5"/>
    <n v="3009828"/>
    <s v="CHRISTIAN DONNY WATUNG"/>
    <s v="Branch Operations &amp; Service Manager - KC - WLD"/>
    <m/>
    <m/>
    <m/>
    <m/>
    <x v="1"/>
    <m/>
    <m/>
    <x v="0"/>
    <n v="0"/>
    <x v="1"/>
    <e v="#N/A"/>
    <x v="1"/>
    <e v="#N/A"/>
  </r>
  <r>
    <n v="5601101"/>
    <s v="SHALOM MICHELLE KURNIAW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Pekalongan - Hayam Wuruk - PKL"/>
    <s v="PEKALONGAN"/>
    <s v="Jawa Tengah"/>
    <d v="2002-10-05T00:00:00"/>
    <d v="2025-09-15T00:00:00"/>
    <s v="Female"/>
    <s v="PKL"/>
    <s v="shalom.kurniawan@cimbniaga.co.id"/>
    <s v="D-5"/>
    <n v="3008486"/>
    <s v="DIAH SUSANTI SISWANINGSIH"/>
    <s v="Branch Operations &amp; Service Manager - KCP - PKL"/>
    <m/>
    <m/>
    <m/>
    <m/>
    <x v="1"/>
    <m/>
    <m/>
    <x v="0"/>
    <n v="0"/>
    <x v="1"/>
    <e v="#N/A"/>
    <x v="1"/>
    <e v="#N/A"/>
  </r>
  <r>
    <n v="5601702"/>
    <s v="YOGI AIDIL SAPUTR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Pekanbaru Sudirman - SPSD"/>
    <s v="PEKANBARU"/>
    <s v="Riau"/>
    <d v="2002-12-10T00:00:00"/>
    <d v="2025-11-24T00:00:00"/>
    <s v="Male"/>
    <s v="SPSD"/>
    <s v="yogi.saputra@cimbniaga.co.id"/>
    <s v="D-5"/>
    <n v="3007110"/>
    <s v="ANTON MAIFITROZA"/>
    <s v="Branch Operations &amp; Service Manager - KCS - SPSD"/>
    <m/>
    <m/>
    <m/>
    <m/>
    <x v="1"/>
    <m/>
    <m/>
    <x v="1"/>
    <n v="1"/>
    <x v="1"/>
    <e v="#N/A"/>
    <x v="1"/>
    <e v="#N/A"/>
  </r>
  <r>
    <n v="5600612"/>
    <s v="ARDA NARISWA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Kudus - Agil Kusumadya - KDS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89241"/>
    <s v="EKKI REVA PRAKAS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Surabaya - Tunjungan - TNU"/>
    <s v="SURABAYA"/>
    <s v="Jawa Timur"/>
    <d v="1998-04-23T00:00:00"/>
    <d v="2023-05-08T00:00:00"/>
    <s v="Male"/>
    <s v="TNU"/>
    <s v="Ekki.Prakasa@cimbniaga.co.id"/>
    <s v="D-5"/>
    <n v="3005695"/>
    <s v="HERRY USMAN"/>
    <s v="Branch Area Head - Jawa Timur &amp; Bali Nusra Region Area I"/>
    <m/>
    <m/>
    <m/>
    <m/>
    <x v="1"/>
    <m/>
    <m/>
    <x v="0"/>
    <n v="0"/>
    <x v="1"/>
    <e v="#N/A"/>
    <x v="1"/>
    <e v="#N/A"/>
  </r>
  <r>
    <n v="5421779"/>
    <s v="AMANDA CHRISTIANT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alang - Soekarno Hatta - GLN"/>
    <s v="MALANG"/>
    <s v="Jawa Timur"/>
    <d v="1999-08-31T00:00:00"/>
    <d v="2025-02-03T00:00:00"/>
    <s v="Female"/>
    <s v="GLN"/>
    <s v="amanda.christianto@cimbniaga.co.id"/>
    <s v="D-5"/>
    <n v="3005019"/>
    <s v="WAHYUNI"/>
    <s v="Branch Operations &amp; Service Manager - KCP - GLN"/>
    <m/>
    <m/>
    <m/>
    <m/>
    <x v="1"/>
    <m/>
    <m/>
    <x v="0"/>
    <n v="0"/>
    <x v="1"/>
    <e v="#N/A"/>
    <x v="1"/>
    <e v="#N/A"/>
  </r>
  <r>
    <n v="5601027"/>
    <s v="YOSAFATH SARJA HUTAPE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Tangerang - Itc Bsd - ICB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4097"/>
    <s v="TIEFANNY DEWI PUSPITA TALOK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Cimahi - Raya Tagog - BCD"/>
    <s v="CIMAHI"/>
    <s v="Jawa Barat"/>
    <d v="2002-02-07T00:00:00"/>
    <d v="2024-09-09T00:00:00"/>
    <s v="Female"/>
    <s v="BCD"/>
    <s v="tiefanny.taloko@cimbniaga.co.id"/>
    <s v="D-5"/>
    <n v="3006597"/>
    <s v="DEA FITRIANA"/>
    <s v="Branch Operations &amp; Service Manager - KCP - BCD"/>
    <m/>
    <m/>
    <m/>
    <m/>
    <x v="1"/>
    <m/>
    <m/>
    <x v="0"/>
    <n v="0.45"/>
    <x v="1"/>
    <e v="#N/A"/>
    <x v="1"/>
    <e v="#N/A"/>
  </r>
  <r>
    <n v="5601626"/>
    <s v="BISMA RADITYA ASWANGG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Hayam Wuruk - HYW"/>
    <s v="JAKARTA PUSAT"/>
    <s v="Dki Jakarta"/>
    <d v="2002-07-25T00:00:00"/>
    <d v="2025-11-10T00:00:00"/>
    <s v="Male"/>
    <s v="HYW"/>
    <s v="bisma.aswangga@cimbniaga.co.id"/>
    <s v="D-5"/>
    <n v="3012384"/>
    <s v="ASIH PUJI LESTARI"/>
    <s v="Branch Operations &amp; Service Manager - KCP - HYW"/>
    <m/>
    <m/>
    <m/>
    <m/>
    <x v="1"/>
    <m/>
    <m/>
    <x v="0"/>
    <n v="0"/>
    <x v="1"/>
    <e v="#N/A"/>
    <x v="1"/>
    <e v="#N/A"/>
  </r>
  <r>
    <n v="5424507"/>
    <s v="WINDY SAFIRAPUT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ojonegoro - Sudirman - BJN"/>
    <s v="BOJONEGORO"/>
    <s v="Jawa Timur"/>
    <d v="1999-05-08T00:00:00"/>
    <d v="2025-04-14T00:00:00"/>
    <s v="Female"/>
    <s v="BJN"/>
    <s v="windy.safiraputri@cimbniaga.co.id"/>
    <s v="D-5"/>
    <n v="3005065"/>
    <s v="HASTUTI ARI SETIYANI"/>
    <s v="Branch Operations &amp; Service Manager - KCP - BJN"/>
    <m/>
    <m/>
    <m/>
    <m/>
    <x v="1"/>
    <m/>
    <m/>
    <x v="0"/>
    <n v="0"/>
    <x v="1"/>
    <e v="#N/A"/>
    <x v="1"/>
    <e v="#N/A"/>
  </r>
  <r>
    <n v="5424254"/>
    <s v="BOBBY RINALD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M - Pekanbaru - KOP"/>
    <s v="PEKANBARU"/>
    <s v="Riau"/>
    <d v="1999-09-12T00:00:00"/>
    <d v="2025-04-14T00:00:00"/>
    <s v="Male"/>
    <s v="KOP"/>
    <s v="bobby.rinaldi@cimbniaga.co.id"/>
    <s v="D-5"/>
    <n v="3009925"/>
    <s v="WELLIAN DORA"/>
    <s v="Region Service &amp; Operations Support Manager - Sumatera Region 1"/>
    <m/>
    <m/>
    <m/>
    <m/>
    <x v="1"/>
    <m/>
    <m/>
    <x v="0"/>
    <n v="0"/>
    <x v="1"/>
    <e v="#N/A"/>
    <x v="1"/>
    <e v="#N/A"/>
  </r>
  <r>
    <n v="5409478"/>
    <s v="SALWA AZAHRA SAYUTI"/>
    <s v="MT"/>
    <x v="13"/>
    <s v="Talent Factory &amp; Learning Capability Development"/>
    <s v="Talent Factory Learning &amp; Performance - P"/>
    <s v="Talent Factory Learning &amp; Performance"/>
    <s v="---"/>
    <s v="CIPTA CSO Branch Banking Associate"/>
    <s v="CIPTA CSO Branch Banking Associate"/>
    <s v="KCP - Bekasi - Summarecon - SMB"/>
    <s v="BEKASI"/>
    <s v="Jawa Barat"/>
    <d v="2002-08-03T00:00:00"/>
    <d v="2024-05-27T00:00:00"/>
    <s v="Female"/>
    <s v="SMB"/>
    <s v="Salwa.Sayuti@cimbniaga.co.id"/>
    <s v="D-5"/>
    <n v="3022945"/>
    <s v="ANINDITA FEBBI RIFANNY"/>
    <s v="Branch Operations &amp; Service Manager - KCP - SMB"/>
    <m/>
    <m/>
    <m/>
    <m/>
    <x v="1"/>
    <m/>
    <m/>
    <x v="0"/>
    <n v="0"/>
    <x v="1"/>
    <e v="#N/A"/>
    <x v="1"/>
    <e v="#N/A"/>
  </r>
  <r>
    <n v="5416879"/>
    <s v="JULIUS EKA HERLIHAND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ekasi - Summarecon - SMB"/>
    <s v="BEKASI"/>
    <s v="Jawa Barat"/>
    <d v="2001-07-14T00:00:00"/>
    <d v="2024-10-28T00:00:00"/>
    <s v="Male"/>
    <s v="SMB"/>
    <s v="julius.herlihandi@cimbniaga.co.id"/>
    <s v="D-5"/>
    <n v="3002377"/>
    <s v="RIMA TAMBUNAN"/>
    <s v="Region Service &amp; Operations Support Manager - Jakarta I - 2"/>
    <m/>
    <m/>
    <m/>
    <m/>
    <x v="1"/>
    <m/>
    <m/>
    <x v="0"/>
    <n v="0"/>
    <x v="1"/>
    <e v="#N/A"/>
    <x v="1"/>
    <e v="#N/A"/>
  </r>
  <r>
    <n v="5407789"/>
    <s v="DIVA NUR MARSIT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Hayam Wuruk - HYW"/>
    <s v="JAKARTA PUSAT"/>
    <s v="Dki Jakarta"/>
    <d v="2001-03-30T00:00:00"/>
    <d v="2024-04-22T00:00:00"/>
    <s v="Female"/>
    <s v="HYW"/>
    <s v="DIVA.NURMARSITA@cimbniaga.co.id"/>
    <s v="D-5"/>
    <n v="3012384"/>
    <s v="ASIH PUJI LESTARI"/>
    <s v="Branch Operations &amp; Service Manager - KCP - HYW"/>
    <m/>
    <m/>
    <m/>
    <m/>
    <x v="1"/>
    <m/>
    <m/>
    <x v="0"/>
    <n v="0"/>
    <x v="1"/>
    <e v="#N/A"/>
    <x v="1"/>
    <e v="#N/A"/>
  </r>
  <r>
    <n v="5600855"/>
    <s v="ALMIRA FAWZIA GETAR SURYADARM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Pondok Indah Icon - CIN"/>
    <s v="JAKARTA SELATAN"/>
    <s v="Dki Jakarta"/>
    <d v="2001-03-28T00:00:00"/>
    <d v="2025-08-04T00:00:00"/>
    <s v="Female"/>
    <s v="CIN"/>
    <s v="almira.suryadarma@cimbniaga.co.id"/>
    <s v="D-5"/>
    <n v="3019672"/>
    <s v="SAEPUL DARAJAT"/>
    <s v="Branch Operations &amp; Service Manager - KC - CIN"/>
    <m/>
    <m/>
    <m/>
    <m/>
    <x v="1"/>
    <m/>
    <m/>
    <x v="0"/>
    <n v="0"/>
    <x v="1"/>
    <e v="#N/A"/>
    <x v="1"/>
    <e v="#N/A"/>
  </r>
  <r>
    <n v="5601214"/>
    <s v="OKTAVIANI ALIT ARYA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Pondok Indah Icon - CIN"/>
    <s v="JAKARTA SELATAN"/>
    <s v="Dki Jakarta"/>
    <d v="2000-10-03T00:00:00"/>
    <d v="2025-09-15T00:00:00"/>
    <s v="Female"/>
    <s v="CIN"/>
    <s v="oktaviani.aryani@cimbniaga.co.id"/>
    <s v="D-5"/>
    <n v="3019672"/>
    <s v="SAEPUL DARAJAT"/>
    <s v="Branch Operations &amp; Service Manager - KC - CIN"/>
    <m/>
    <m/>
    <m/>
    <m/>
    <x v="1"/>
    <m/>
    <m/>
    <x v="0"/>
    <n v="0"/>
    <x v="1"/>
    <e v="#N/A"/>
    <x v="1"/>
    <e v="#N/A"/>
  </r>
  <r>
    <n v="5397755"/>
    <s v="MOH IQBAL FADHIL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ulungagung - Sudirman - TLA"/>
    <s v="TULUNGAGUNG"/>
    <s v="Jawa Timur"/>
    <d v="2000-05-04T00:00:00"/>
    <d v="2023-10-09T00:00:00"/>
    <s v="Male"/>
    <s v="TLA"/>
    <s v="Moh.Fadhila@cimbniaga.co.id"/>
    <s v="D-5"/>
    <n v="3006447"/>
    <s v="ANISSA SEKAR LANGIT"/>
    <s v="Branch Operations &amp; Service Manager - KCP - TLA"/>
    <m/>
    <m/>
    <m/>
    <m/>
    <x v="1"/>
    <m/>
    <m/>
    <x v="0"/>
    <n v="0"/>
    <x v="1"/>
    <e v="#N/A"/>
    <x v="1"/>
    <e v="#N/A"/>
  </r>
  <r>
    <n v="5407787"/>
    <s v="NINDI RESTIANA PURWANT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Sentral Senayan II - SNC"/>
    <s v="JAKARTA PUSAT"/>
    <s v="Dki Jakarta"/>
    <d v="1999-10-12T00:00:00"/>
    <d v="2024-04-22T00:00:00"/>
    <s v="Female"/>
    <s v="SNC"/>
    <s v="NINDI.RESTIANAPURWANTI@cimbniaga.co.id"/>
    <s v="D-5"/>
    <n v="3036573"/>
    <s v="AJENG PRAMESWARI ANINDIA SUSILO"/>
    <s v="Branch Operations &amp; Service Manager - KCP - SNC"/>
    <m/>
    <m/>
    <m/>
    <m/>
    <x v="1"/>
    <m/>
    <m/>
    <x v="0"/>
    <n v="0"/>
    <x v="1"/>
    <e v="#N/A"/>
    <x v="1"/>
    <e v="#N/A"/>
  </r>
  <r>
    <n v="5600045"/>
    <s v="AYU HASRY NURAI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Mangga Dua Rutex - MGD"/>
    <s v="JAKARTA UTARA"/>
    <s v="Dki Jakarta"/>
    <d v="2002-09-28T00:00:00"/>
    <d v="2025-04-14T00:00:00"/>
    <s v="Female"/>
    <s v="MGD"/>
    <s v="ayu.hasrynurain@cimbniaga.co.id"/>
    <s v="D-5"/>
    <n v="3007171"/>
    <s v="IRMAWATI"/>
    <s v="Branch Operations &amp; Service Manager - KCP - MGD"/>
    <m/>
    <m/>
    <m/>
    <m/>
    <x v="1"/>
    <m/>
    <m/>
    <x v="0"/>
    <n v="0"/>
    <x v="1"/>
    <e v="#N/A"/>
    <x v="1"/>
    <e v="#N/A"/>
  </r>
  <r>
    <n v="5404171"/>
    <s v="THEDA LAKSANA PUTRA RAMADH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S - Surabaya - Darmo - SSBY"/>
    <s v="SURABAYA"/>
    <s v="Jawa Timur"/>
    <d v="1998-01-26T00:00:00"/>
    <d v="2024-01-29T00:00:00"/>
    <s v="Male"/>
    <s v="SSBY"/>
    <s v="theda.ramadhan@cimbniaga.co.id"/>
    <s v="D-5"/>
    <n v="3004225"/>
    <s v="RUDY SETIAWAN"/>
    <s v="Branch Operations &amp; Service Manager - KCS - SSBY"/>
    <m/>
    <m/>
    <m/>
    <m/>
    <x v="1"/>
    <m/>
    <m/>
    <x v="0"/>
    <n v="0"/>
    <x v="1"/>
    <e v="#N/A"/>
    <x v="1"/>
    <e v="#N/A"/>
  </r>
  <r>
    <n v="5370351"/>
    <s v="RISKA AMALIA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C - Bekasi - Lippo Cikarang - LCB"/>
    <s v="BEKASI"/>
    <s v="Jawa Barat"/>
    <d v="1998-12-30T00:00:00"/>
    <d v="2022-05-23T00:00:00"/>
    <s v="Female"/>
    <s v="LCB"/>
    <s v="Riska.Amalia@cimbniaga.co.id"/>
    <s v="D-5"/>
    <n v="3002377"/>
    <s v="RIMA TAMBUNAN"/>
    <s v="Region Service &amp; Operations Support Manager - Jakarta I - 2"/>
    <m/>
    <m/>
    <m/>
    <m/>
    <x v="0"/>
    <m/>
    <m/>
    <x v="0"/>
    <n v="0"/>
    <x v="1"/>
    <e v="#N/A"/>
    <x v="1"/>
    <e v="#N/A"/>
  </r>
  <r>
    <n v="5374340"/>
    <s v="ALIFIA DILAINI AMRIL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S - Pekanbaru Sudirman - SPSD"/>
    <s v="PEKANBARU"/>
    <s v="Riau"/>
    <d v="2000-09-25T00:00:00"/>
    <d v="2022-08-22T00:00:00"/>
    <s v="Female"/>
    <s v="SPSD"/>
    <s v="Alifia.Amril@cimbniaga.co.id"/>
    <s v="D-5"/>
    <n v="3007110"/>
    <s v="ANTON MAIFITROZA"/>
    <s v="Branch Operations &amp; Service Manager - KCS - SPSD"/>
    <m/>
    <m/>
    <m/>
    <m/>
    <x v="1"/>
    <m/>
    <m/>
    <x v="0"/>
    <n v="0"/>
    <x v="1"/>
    <e v="#N/A"/>
    <x v="1"/>
    <e v="#N/A"/>
  </r>
  <r>
    <n v="5601208"/>
    <s v="DEDE ALFIAN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Tangerang - Tangerang City - TGR"/>
    <n v="0"/>
    <s v="RB WE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4454"/>
    <s v="AFIV PRASETYO WALUY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Surabaya - Darmo - DRO"/>
    <s v="SURABAYA"/>
    <s v="Jawa Timur"/>
    <d v="1999-06-18T00:00:00"/>
    <d v="2024-09-09T00:00:00"/>
    <s v="Male"/>
    <s v="DRO"/>
    <s v="afiv.waluyo@cimbniaga.co.id"/>
    <s v="D-5"/>
    <n v="3005111"/>
    <s v="PUTU LUCKY SURYA LESTARI"/>
    <s v="Branch Operations &amp; Service Manager - KC - DRO"/>
    <m/>
    <m/>
    <m/>
    <m/>
    <x v="1"/>
    <m/>
    <m/>
    <x v="0"/>
    <n v="0"/>
    <x v="1"/>
    <e v="#N/A"/>
    <x v="1"/>
    <e v="#N/A"/>
  </r>
  <r>
    <n v="5600456"/>
    <s v="FADILLA RISA HERDY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Karawang - Tuparev - KRW"/>
    <s v="KARAWANG"/>
    <s v="Jawa Barat"/>
    <d v="2002-08-04T00:00:00"/>
    <d v="2025-06-10T00:00:00"/>
    <s v="Female"/>
    <s v="KRW"/>
    <s v="Fadilla.Herdyani@cimbniaga.co.id"/>
    <s v="D-5"/>
    <n v="3007598"/>
    <s v="ARIOBIMO RALDITIO K"/>
    <s v="Branch Operations &amp; Service Manager - KCP - KRW"/>
    <m/>
    <m/>
    <m/>
    <m/>
    <x v="1"/>
    <m/>
    <m/>
    <x v="0"/>
    <n v="0"/>
    <x v="1"/>
    <e v="#N/A"/>
    <x v="1"/>
    <e v="#N/A"/>
  </r>
  <r>
    <n v="5601389"/>
    <s v="ANISA AYU PRATIW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Karawang - Tuparev - KRW"/>
    <s v="KARAWANG"/>
    <s v="Jawa Barat"/>
    <d v="2002-10-13T00:00:00"/>
    <d v="2025-10-13T00:00:00"/>
    <s v="Female"/>
    <s v="KRW"/>
    <s v="anisa.pratiwi@cimbniaga.co.id"/>
    <s v="D-5"/>
    <n v="3007598"/>
    <s v="ARIOBIMO RALDITIO K"/>
    <s v="Branch Operations &amp; Service Manager - KCP - KRW"/>
    <m/>
    <m/>
    <m/>
    <m/>
    <x v="1"/>
    <m/>
    <m/>
    <x v="0"/>
    <n v="0"/>
    <x v="1"/>
    <e v="#N/A"/>
    <x v="1"/>
    <e v="#N/A"/>
  </r>
  <r>
    <n v="5600877"/>
    <s v="FELIX JEROME MARROW DENESTR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Rawamangun Pratama - RWN"/>
    <s v="JAKARTA TIMUR"/>
    <s v="Dki Jakarta"/>
    <d v="2002-03-25T00:00:00"/>
    <d v="2025-08-04T00:00:00"/>
    <s v="Male"/>
    <s v="RWN"/>
    <s v="felix.denestro@cimbniaga.co.id"/>
    <s v="D-5"/>
    <n v="3005914"/>
    <s v="RENNY PRANANINGTYAS ARSANTY"/>
    <s v="Branch Operations &amp; Service Manager - KCP - RWN"/>
    <m/>
    <m/>
    <m/>
    <m/>
    <x v="1"/>
    <m/>
    <m/>
    <x v="0"/>
    <n v="0"/>
    <x v="1"/>
    <e v="#N/A"/>
    <x v="1"/>
    <e v="#N/A"/>
  </r>
  <r>
    <n v="5600698"/>
    <s v="MEGA PUTRI RATNAWATI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 - Balikpapan - Ahmad Yani - BPN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3932"/>
    <s v="ARINI OKTAVIA WIDIA FATMA"/>
    <s v="MT"/>
    <x v="13"/>
    <s v="Talent Factory &amp; Learning Capability Development"/>
    <s v="Talent Factory Learning &amp; Performance - P"/>
    <s v="Talent Factory Learning &amp; Performance"/>
    <s v="--"/>
    <s v="CIPTA Teller Utama"/>
    <s v="CIPTA Teller Utama"/>
    <s v="KCP - Cibinong - Mayor Oking - CBN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96174"/>
    <s v="YENNI AGUSTI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Cibinong - Mayor Oking - CBN"/>
    <s v="BOGOR"/>
    <s v="Jawa Barat"/>
    <d v="2000-08-07T00:00:00"/>
    <d v="2023-09-18T00:00:00"/>
    <s v="Female"/>
    <s v="CBN"/>
    <s v="yenni.agustina@cimbniaga.co.id"/>
    <s v="D-5"/>
    <n v="3004786"/>
    <s v="IRNI YUNIAWATI"/>
    <s v="Branch Operations &amp; Service Manager - KCP - CBN"/>
    <m/>
    <m/>
    <m/>
    <m/>
    <x v="1"/>
    <m/>
    <m/>
    <x v="0"/>
    <n v="0"/>
    <x v="1"/>
    <e v="#N/A"/>
    <x v="1"/>
    <e v="#N/A"/>
  </r>
  <r>
    <n v="5404169"/>
    <s v="YOSIKA FARESA DEV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urabaya - Manyar Kertoardjo - MAR"/>
    <s v="SURABAYA"/>
    <s v="Jawa Timur"/>
    <d v="1998-07-31T00:00:00"/>
    <d v="2024-01-29T00:00:00"/>
    <s v="Female"/>
    <s v="MAR"/>
    <s v="yosika.devi@cimbniaga.co.id"/>
    <s v="D-5"/>
    <n v="3009668"/>
    <s v="ELEN SUSELLY"/>
    <s v="Branch Operations &amp; Service Manager - KCP - MAR"/>
    <m/>
    <m/>
    <m/>
    <m/>
    <x v="1"/>
    <m/>
    <m/>
    <x v="0"/>
    <n v="0"/>
    <x v="1"/>
    <e v="#N/A"/>
    <x v="1"/>
    <e v="#N/A"/>
  </r>
  <r>
    <n v="5600309"/>
    <s v="PATRICIA UTAM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edan - Pemuda - MDP"/>
    <s v="MEDAN"/>
    <s v="Sumatera Utara"/>
    <d v="2001-04-20T00:00:00"/>
    <d v="2025-05-26T00:00:00"/>
    <s v="Female"/>
    <s v="MDP"/>
    <s v="patricia.utama@cimbniaga.co.id"/>
    <s v="D-5"/>
    <n v="3035887"/>
    <s v="ERLINA"/>
    <s v="Branch Operations &amp; Service Manager - KC - MDP"/>
    <m/>
    <m/>
    <m/>
    <m/>
    <x v="1"/>
    <m/>
    <m/>
    <x v="0"/>
    <n v="0"/>
    <x v="1"/>
    <e v="#N/A"/>
    <x v="1"/>
    <e v="#N/A"/>
  </r>
  <r>
    <n v="5414607"/>
    <s v="SRIWAHYUNI T SIAGI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Depok - Cinere - CNR"/>
    <s v="DEPOK"/>
    <s v="Jawa Barat"/>
    <d v="1999-03-30T00:00:00"/>
    <d v="2024-09-09T00:00:00"/>
    <s v="Female"/>
    <s v="CNR"/>
    <s v="sriwahyuni.siagian@cimbniaga.co.id"/>
    <s v="D-5"/>
    <n v="3005184"/>
    <s v="EARLYZA DJAAFAR"/>
    <s v="Branch Operations &amp; Service Manager - KC - CNR"/>
    <m/>
    <m/>
    <m/>
    <m/>
    <x v="1"/>
    <m/>
    <m/>
    <x v="0"/>
    <n v="0"/>
    <x v="1"/>
    <e v="#N/A"/>
    <x v="1"/>
    <e v="#N/A"/>
  </r>
  <r>
    <n v="5424480"/>
    <s v="ANNISA RIZQI ALFI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Depok - Cinere - CNR"/>
    <s v="DEPOK"/>
    <s v="Jawa Barat"/>
    <d v="2000-12-20T00:00:00"/>
    <d v="2025-04-14T00:00:00"/>
    <s v="Female"/>
    <s v="CNR"/>
    <s v="annisa.alfiani@cimbniaga.co.id"/>
    <s v="D-5"/>
    <n v="3005184"/>
    <s v="EARLYZA DJAAFAR"/>
    <s v="Branch Operations &amp; Service Manager - KC - CNR"/>
    <m/>
    <m/>
    <m/>
    <m/>
    <x v="1"/>
    <m/>
    <m/>
    <x v="0"/>
    <n v="0.1"/>
    <x v="1"/>
    <e v="#N/A"/>
    <x v="1"/>
    <e v="#N/A"/>
  </r>
  <r>
    <n v="5423337"/>
    <s v="MUCHAMMAD IBNU MIFTAC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M - Semarang - KMR"/>
    <s v="SEMARANG"/>
    <s v="Jawa Tengah"/>
    <d v="2000-12-20T00:00:00"/>
    <d v="2025-04-14T00:00:00"/>
    <s v="Male"/>
    <s v="KMR"/>
    <s v="muchammad.miftach@cimbniaga.co.id"/>
    <s v="D-5"/>
    <n v="3005614"/>
    <s v="DONNY FARDIAN AMIRULLAH"/>
    <s v="Region Service &amp; Operations Support Manager - Jabar &amp; Jateng Region - Jateng - 2"/>
    <m/>
    <m/>
    <m/>
    <m/>
    <x v="1"/>
    <m/>
    <m/>
    <x v="0"/>
    <n v="0"/>
    <x v="1"/>
    <e v="#N/A"/>
    <x v="1"/>
    <e v="#N/A"/>
  </r>
  <r>
    <n v="5421505"/>
    <s v="LEVY SITAMARETA AGELIN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emarang - Candi - CNI"/>
    <s v="SEMARANG"/>
    <s v="Jawa Tengah"/>
    <d v="2000-03-18T00:00:00"/>
    <d v="2025-02-03T00:00:00"/>
    <s v="Female"/>
    <s v="CNI"/>
    <s v="levy.agelina@cimbniaga.co.id"/>
    <s v="D-5"/>
    <n v="3003128"/>
    <s v="LENNY MARGAWATI"/>
    <s v="Branch Operations &amp; Service Manager - KCP - CNI"/>
    <m/>
    <m/>
    <m/>
    <m/>
    <x v="1"/>
    <m/>
    <m/>
    <x v="0"/>
    <n v="0"/>
    <x v="1"/>
    <e v="#N/A"/>
    <x v="1"/>
    <e v="#N/A"/>
  </r>
  <r>
    <n v="5417635"/>
    <s v="TAUFIK ARNANDA MARPAUNG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Gatot Subroto - MGS"/>
    <s v="MEDAN"/>
    <s v="Sumatera Utara"/>
    <d v="2002-01-12T00:00:00"/>
    <d v="2024-11-18T00:00:00"/>
    <s v="Male"/>
    <s v="MGS"/>
    <s v="taufik.marpaung@cimbniaga.co.id"/>
    <s v="D-5"/>
    <n v="3005897"/>
    <s v="ROMAULI S A NAINGGOLAN"/>
    <s v="Branch Operations &amp; Service Manager - KCP - MGS"/>
    <m/>
    <m/>
    <m/>
    <m/>
    <x v="1"/>
    <m/>
    <m/>
    <x v="0"/>
    <n v="0.1"/>
    <x v="1"/>
    <e v="#N/A"/>
    <x v="1"/>
    <e v="#N/A"/>
  </r>
  <r>
    <n v="5411954"/>
    <s v="GRES ENJELITA PANJAIT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Kisamaun - TKS"/>
    <s v="TANGERANG"/>
    <s v="Banten"/>
    <d v="2001-10-02T00:00:00"/>
    <d v="2024-07-22T00:00:00"/>
    <s v="Female"/>
    <s v="TKS"/>
    <s v="gres.panjaitan@cimbniaga.co.id"/>
    <s v="D-5"/>
    <n v="3004138"/>
    <s v="SRI EKONINGSIH"/>
    <s v="Branch Operations &amp; Service Manager - KCP - TKS"/>
    <m/>
    <m/>
    <m/>
    <m/>
    <x v="1"/>
    <m/>
    <m/>
    <x v="0"/>
    <n v="0"/>
    <x v="1"/>
    <e v="#N/A"/>
    <x v="1"/>
    <e v="#N/A"/>
  </r>
  <r>
    <n v="5389091"/>
    <s v="MUHAMMAD FAHMI ALKATIR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akarta - Setiabudi - STU"/>
    <s v="JAKARTA SELATAN"/>
    <s v="Dki Jakarta"/>
    <d v="1998-09-10T00:00:00"/>
    <d v="2023-05-08T00:00:00"/>
    <s v="Male"/>
    <s v="STU"/>
    <s v="Muhammad.Alkatiri@cimbniaga.co.id"/>
    <s v="D-5"/>
    <n v="3034734"/>
    <s v="IRFAN SYAHID"/>
    <s v="Branch Operations &amp; Service Manager - KCP - STU"/>
    <m/>
    <m/>
    <m/>
    <m/>
    <x v="0"/>
    <m/>
    <m/>
    <x v="0"/>
    <n v="0"/>
    <x v="1"/>
    <e v="#N/A"/>
    <x v="1"/>
    <e v="#N/A"/>
  </r>
  <r>
    <n v="5410507"/>
    <s v="RANGGA NUR IHS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Garut - Ahmad Yani - BGA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374"/>
    <s v="ANGGI MUHAMMAD LUBIS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Garut - Ahmad Yani - BGA"/>
    <s v="GARUT"/>
    <s v="Jawa Barat"/>
    <d v="1998-11-18T00:00:00"/>
    <d v="2025-05-26T00:00:00"/>
    <s v="Male"/>
    <s v="BGA"/>
    <s v="anggi.lubis@cimbniaga.co.id"/>
    <s v="D-5"/>
    <n v="3008433"/>
    <s v="ASTRID BAHADURI"/>
    <s v="Branch Operations &amp; Service Manager - KCP - BGA"/>
    <m/>
    <m/>
    <m/>
    <m/>
    <x v="1"/>
    <m/>
    <m/>
    <x v="0"/>
    <n v="0"/>
    <x v="1"/>
    <e v="#N/A"/>
    <x v="1"/>
    <e v="#N/A"/>
  </r>
  <r>
    <n v="5410408"/>
    <s v="SALMA ALYSHA SUDARSONO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Pekanbaru - Harapan Raya - PHR"/>
    <s v="PEKANBARU"/>
    <s v="Riau"/>
    <d v="1998-05-23T00:00:00"/>
    <d v="2024-06-24T00:00:00"/>
    <s v="Female"/>
    <s v="PHR"/>
    <s v="salma.sudarsono@cimbniaga.co.id"/>
    <s v="D-5"/>
    <n v="3006544"/>
    <s v="DINA ROSELINA"/>
    <s v="Branch Operations &amp; Service Manager - KCP - PHR"/>
    <m/>
    <m/>
    <m/>
    <m/>
    <x v="1"/>
    <m/>
    <m/>
    <x v="0"/>
    <n v="0"/>
    <x v="1"/>
    <e v="#N/A"/>
    <x v="1"/>
    <e v="#N/A"/>
  </r>
  <r>
    <n v="5422499"/>
    <s v="TESYA ARIF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ekanbaru - Harapan Raya - PHR"/>
    <s v="PEKANBARU"/>
    <s v="Riau"/>
    <d v="2002-04-24T00:00:00"/>
    <d v="2025-02-24T00:00:00"/>
    <s v="Female"/>
    <s v="PHR"/>
    <s v="tesya.arifia@cimbniaga.co.id"/>
    <s v="D-5"/>
    <n v="3006544"/>
    <s v="DINA ROSELINA"/>
    <s v="Branch Operations &amp; Service Manager - KCP - PHR"/>
    <m/>
    <m/>
    <m/>
    <m/>
    <x v="1"/>
    <m/>
    <m/>
    <x v="0"/>
    <n v="0"/>
    <x v="1"/>
    <e v="#N/A"/>
    <x v="1"/>
    <e v="#N/A"/>
  </r>
  <r>
    <n v="5403824"/>
    <s v="GEBY YOELANDA SYAHPUTRI HASIBUAN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Rantau Prapat - Ahmad Yani - RTU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1535"/>
    <s v="BAGAS EKAPUTRA PUJION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emarang - Kaligawe - SIK"/>
    <s v="SEMARANG"/>
    <s v="Jawa Tengah"/>
    <d v="2000-04-10T00:00:00"/>
    <d v="2025-02-03T00:00:00"/>
    <s v="Male"/>
    <s v="SIK"/>
    <s v="bagas.pujiono@cimbniaga.co.id"/>
    <s v="D-5"/>
    <n v="3004690"/>
    <s v="RATNA WIDYANINGSIH"/>
    <s v="Branch Operations &amp; Service Manager - KCP - SIK"/>
    <m/>
    <m/>
    <m/>
    <m/>
    <x v="1"/>
    <m/>
    <m/>
    <x v="0"/>
    <n v="0.35"/>
    <x v="1"/>
    <e v="#N/A"/>
    <x v="1"/>
    <e v="#N/A"/>
  </r>
  <r>
    <n v="5601426"/>
    <s v="NI KOMANG YUSTIKA PUT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Denpasar - Nusa Dua - NDA"/>
    <s v="DENPASAR"/>
    <s v="Bali"/>
    <d v="2003-09-06T00:00:00"/>
    <d v="2025-10-13T00:00:00"/>
    <s v="Female"/>
    <s v="NDA"/>
    <s v="ni.putri2@cimbniaga.co.id"/>
    <s v="D-5"/>
    <n v="3012121"/>
    <s v="JAYANTI PUTRI KISMAMI"/>
    <s v="Branch Operations &amp; Service Manager - KCP - NDA"/>
    <m/>
    <m/>
    <m/>
    <m/>
    <x v="1"/>
    <m/>
    <m/>
    <x v="0"/>
    <n v="0"/>
    <x v="1"/>
    <e v="#N/A"/>
    <x v="1"/>
    <e v="#N/A"/>
  </r>
  <r>
    <n v="5417532"/>
    <s v="NUR SHELA"/>
    <s v="MT"/>
    <x v="13"/>
    <s v="Talent Factory &amp; Learning Capability Development"/>
    <s v="Talent Factory Learning &amp; Performance - P"/>
    <s v="Talent Factory Learning &amp; Performance"/>
    <s v="--"/>
    <s v="CIPTA Teller Madya"/>
    <s v="CIPTA Teller Madya"/>
    <s v="KCP - Jakarta - Matraman - MTM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384127"/>
    <s v="TARISYA NUR WINDAR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Situbondo - Sepudi - STB"/>
    <s v="SITUBONDO"/>
    <s v="Jawa Timur"/>
    <d v="2001-03-27T00:00:00"/>
    <d v="2023-02-06T00:00:00"/>
    <s v="Female"/>
    <s v="STB"/>
    <s v="Tarisya.Windari@cimbniaga.co.id"/>
    <s v="D-5"/>
    <n v="3007720"/>
    <s v="SOERIS WAHYUNI"/>
    <s v="Branch Operations &amp; Service Manager - KCP - STB"/>
    <m/>
    <m/>
    <m/>
    <m/>
    <x v="1"/>
    <m/>
    <m/>
    <x v="0"/>
    <n v="0"/>
    <x v="1"/>
    <e v="#N/A"/>
    <x v="1"/>
    <e v="#N/A"/>
  </r>
  <r>
    <n v="5378298"/>
    <s v="MEILANI EKA PRATIW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Purwokerto - Sudirman - PRO"/>
    <s v="BANYUMAS"/>
    <s v="Jawa Tengah"/>
    <d v="1999-05-08T00:00:00"/>
    <d v="2022-11-07T00:00:00"/>
    <s v="Female"/>
    <s v="PRO"/>
    <s v="Meilani.Pratiwi@cimbniaga.co.id"/>
    <s v="D-5"/>
    <n v="3010822"/>
    <s v="PRIZA HAPSARI"/>
    <s v="Branch Operations &amp; Service Manager - KC - PRO"/>
    <m/>
    <m/>
    <m/>
    <m/>
    <x v="1"/>
    <m/>
    <m/>
    <x v="0"/>
    <n v="0"/>
    <x v="1"/>
    <e v="#N/A"/>
    <x v="1"/>
    <e v="#N/A"/>
  </r>
  <r>
    <n v="5383446"/>
    <s v="NATASHA STEINAGEL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Purwokerto - Sudirman - PRO"/>
    <s v="BANYUMAS"/>
    <s v="Jawa Tengah"/>
    <d v="1997-12-06T00:00:00"/>
    <d v="2023-01-16T00:00:00"/>
    <s v="Female"/>
    <s v="PRO"/>
    <s v="Natasha.Steinagel@cimbniaga.co.id"/>
    <s v="D-5"/>
    <n v="3010822"/>
    <s v="PRIZA HAPSARI"/>
    <s v="Branch Operations &amp; Service Manager - KC - PRO"/>
    <m/>
    <m/>
    <m/>
    <m/>
    <x v="1"/>
    <m/>
    <m/>
    <x v="0"/>
    <n v="0"/>
    <x v="1"/>
    <e v="#N/A"/>
    <x v="1"/>
    <e v="#N/A"/>
  </r>
  <r>
    <n v="5601398"/>
    <s v="MUHAMMAD FIKRI ATTHORIQ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Kelapa Gading Lb - KLP"/>
    <s v="JAKARTA UTARA"/>
    <s v="Dki Jakarta"/>
    <d v="2001-05-31T00:00:00"/>
    <d v="2025-10-13T00:00:00"/>
    <s v="Male"/>
    <s v="KLP"/>
    <s v="muhammad.atthoriq@cimbniaga.co.id"/>
    <s v="D-5"/>
    <n v="3009991"/>
    <s v="RINA SETYOWATI"/>
    <s v="Branch Operations &amp; Service Manager - KCP - KLP"/>
    <m/>
    <m/>
    <m/>
    <m/>
    <x v="0"/>
    <m/>
    <m/>
    <x v="0"/>
    <n v="0"/>
    <x v="1"/>
    <e v="#N/A"/>
    <x v="1"/>
    <e v="#N/A"/>
  </r>
  <r>
    <n v="5601667"/>
    <s v="GEERTRUIDA DEANDR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alang - Soekarno Hatta - GLN"/>
    <s v="MALANG"/>
    <s v="Jawa Timur"/>
    <d v="2000-08-24T00:00:00"/>
    <d v="2025-11-17T00:00:00"/>
    <s v="Female"/>
    <s v="GLN"/>
    <s v="geertruida.deandra@cimbniaga.co.id"/>
    <s v="D-5"/>
    <n v="3005019"/>
    <s v="WAHYUNI"/>
    <s v="Branch Operations &amp; Service Manager - KCP - GLN"/>
    <m/>
    <m/>
    <m/>
    <m/>
    <x v="1"/>
    <m/>
    <m/>
    <x v="0"/>
    <n v="0.4"/>
    <x v="1"/>
    <e v="#N/A"/>
    <x v="1"/>
    <e v="#N/A"/>
  </r>
  <r>
    <n v="5407394"/>
    <s v="WAWAN GUNAW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Dumai - Sultan Syarif Qasim - DUM"/>
    <s v="DUMAI"/>
    <s v="Riau"/>
    <d v="1998-01-21T00:00:00"/>
    <d v="2024-04-22T00:00:00"/>
    <s v="Male"/>
    <s v="DUM"/>
    <s v="WAWAN.GUNAWAN@cimbniaga.co.id"/>
    <s v="D-5"/>
    <n v="3010276"/>
    <s v="APFRIANI ASTUTI YUSUF"/>
    <s v="Branch Operations &amp; Service Manager - KCP - DUM"/>
    <m/>
    <m/>
    <m/>
    <m/>
    <x v="1"/>
    <m/>
    <m/>
    <x v="0"/>
    <n v="0"/>
    <x v="1"/>
    <e v="#N/A"/>
    <x v="1"/>
    <e v="#N/A"/>
  </r>
  <r>
    <n v="5393935"/>
    <s v="AMANDA RIZKI NADIA"/>
    <s v="MT"/>
    <x v="13"/>
    <s v="Talent Factory &amp; Learning Capability Development"/>
    <s v="Talent Factory Learning &amp; Performance - P"/>
    <s v="Talent Factory Learning &amp; Performance"/>
    <s v="--"/>
    <s v="CIPTA Teller Utama"/>
    <s v="CIPTA Teller Utama"/>
    <s v="KCP - Jakarta - Melawai - MLW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542"/>
    <s v="RIAN RIZALDY MOCH WAHID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KS - Semarang - Kemenag - KSG"/>
    <s v="SEMARANG"/>
    <s v="Jawa Tengah"/>
    <d v="2002-01-05T00:00:00"/>
    <d v="2025-11-17T00:00:00"/>
    <s v="Male"/>
    <s v="KSG"/>
    <s v="rian.wahid@cimbniaga.co.id"/>
    <s v="D-5"/>
    <n v="3002988"/>
    <s v="ERA TRIVIATATI"/>
    <s v="Branch Operations &amp; Service Manager - KCS - SSMR"/>
    <m/>
    <m/>
    <m/>
    <m/>
    <x v="1"/>
    <m/>
    <m/>
    <x v="0"/>
    <n v="0"/>
    <x v="1"/>
    <e v="#N/A"/>
    <x v="1"/>
    <e v="#N/A"/>
  </r>
  <r>
    <n v="5404184"/>
    <s v="DELA SYEIKHOLB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K - Bekasi - LG Cibitung - LGI"/>
    <s v="BEKASI"/>
    <s v="Jawa Barat"/>
    <d v="2001-08-04T00:00:00"/>
    <d v="2024-01-29T00:00:00"/>
    <s v="Female"/>
    <s v="LGI"/>
    <s v="dela.syeikholbi@cimbniaga.co.id"/>
    <s v="D-5"/>
    <n v="3007528"/>
    <s v="METY HERAWATI"/>
    <s v="Branch Operations &amp; Service Manager - KC - LCB"/>
    <m/>
    <m/>
    <m/>
    <m/>
    <x v="1"/>
    <m/>
    <m/>
    <x v="1"/>
    <n v="1"/>
    <x v="1"/>
    <e v="#N/A"/>
    <x v="1"/>
    <e v="#N/A"/>
  </r>
  <r>
    <n v="5412612"/>
    <s v="RIZKIA NABILLA AZZAH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Gajah Mada - GMA"/>
    <s v="JAKARTA PUSAT"/>
    <s v="Dki Jakarta"/>
    <d v="2001-09-25T00:00:00"/>
    <d v="2024-08-05T00:00:00"/>
    <s v="Female"/>
    <s v="GMA"/>
    <s v="rizkia.azzahra@cimbniaga.co.id"/>
    <s v="D-5"/>
    <n v="3010051"/>
    <s v="TANTI PATRIYASARI"/>
    <s v="Branch Operations &amp; Service Manager - KC - GMA"/>
    <m/>
    <m/>
    <m/>
    <m/>
    <x v="1"/>
    <m/>
    <m/>
    <x v="0"/>
    <n v="0"/>
    <x v="1"/>
    <e v="#N/A"/>
    <x v="1"/>
    <e v="#N/A"/>
  </r>
  <r>
    <n v="5422409"/>
    <s v="FACHRY YAHY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Gajah Mada - GMA"/>
    <s v="JAKARTA PUSAT"/>
    <s v="Dki Jakarta"/>
    <d v="2001-07-25T00:00:00"/>
    <d v="2025-02-24T00:00:00"/>
    <s v="Male"/>
    <s v="GMA"/>
    <s v="fachry.yahya@cimbniaga.co.id"/>
    <s v="D-5"/>
    <n v="3010051"/>
    <s v="TANTI PATRIYASARI"/>
    <s v="Branch Operations &amp; Service Manager - KC - GMA"/>
    <m/>
    <m/>
    <m/>
    <m/>
    <x v="1"/>
    <m/>
    <m/>
    <x v="0"/>
    <n v="0"/>
    <x v="1"/>
    <e v="#N/A"/>
    <x v="1"/>
    <e v="#N/A"/>
  </r>
  <r>
    <n v="5374543"/>
    <s v="SUWENI EFFRIN CRESIA PURB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Surabaya - Darmo - DRO"/>
    <s v="SURABAYA"/>
    <s v="Jawa Timur"/>
    <d v="1998-04-11T00:00:00"/>
    <d v="2022-08-22T00:00:00"/>
    <s v="Female"/>
    <s v="DRO"/>
    <s v="Suweni.Purba@cimbniaga.co.id"/>
    <s v="D-5"/>
    <n v="3005111"/>
    <s v="PUTU LUCKY SURYA LESTARI"/>
    <s v="Branch Operations &amp; Service Manager - KC - DRO"/>
    <m/>
    <m/>
    <m/>
    <m/>
    <x v="1"/>
    <m/>
    <m/>
    <x v="0"/>
    <n v="0"/>
    <x v="1"/>
    <e v="#N/A"/>
    <x v="1"/>
    <e v="#N/A"/>
  </r>
  <r>
    <n v="5414438"/>
    <s v="ANGGI KRISTIANA WARDAN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Palangkaraya - Murjani - PKY"/>
    <s v="PALANGKARAYA"/>
    <s v="Kalimantan Tengah"/>
    <d v="1999-03-01T00:00:00"/>
    <d v="2024-09-09T00:00:00"/>
    <s v="Female"/>
    <s v="PKY"/>
    <s v="anggi.wardana@cimbniaga.co.id"/>
    <s v="D-5"/>
    <n v="3030229"/>
    <s v="LEONARDO MASHEARES"/>
    <s v="Branch Operations &amp; Service Manager - KC - PKY"/>
    <m/>
    <m/>
    <m/>
    <m/>
    <x v="1"/>
    <m/>
    <m/>
    <x v="0"/>
    <n v="0.45"/>
    <x v="1"/>
    <e v="#N/A"/>
    <x v="1"/>
    <e v="#N/A"/>
  </r>
  <r>
    <n v="5416922"/>
    <s v="FIRDA RAMANDA PRATAM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Jakarta Menara Sudirman - SMD"/>
    <s v="JAKARTA SELATAN"/>
    <s v="Dki Jakarta"/>
    <d v="2001-11-16T00:00:00"/>
    <d v="2024-10-28T00:00:00"/>
    <s v="Female"/>
    <s v="SMD"/>
    <s v="firda.pratami@cimbniaga.co.id"/>
    <s v="D-5"/>
    <n v="3017742"/>
    <s v="OKE RICKY TUJU"/>
    <s v="Branch Operations &amp; Service Manager - KCS - SMD"/>
    <m/>
    <m/>
    <m/>
    <m/>
    <x v="1"/>
    <m/>
    <m/>
    <x v="0"/>
    <n v="0"/>
    <x v="1"/>
    <e v="#N/A"/>
    <x v="1"/>
    <e v="#N/A"/>
  </r>
  <r>
    <n v="5420587"/>
    <s v="ISTIQOM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Samarinda - Juanda - SSAM"/>
    <s v="SAMARINDA"/>
    <s v="Kalimantan Timur"/>
    <d v="2002-08-20T00:00:00"/>
    <d v="2025-01-13T00:00:00"/>
    <s v="Female"/>
    <s v="SSAM"/>
    <s v="istiqomah.i@cimbniaga.co.id"/>
    <s v="D-5"/>
    <n v="3009775"/>
    <s v="LILIS MARYATI"/>
    <s v="Branch Operations &amp; Service Manager - KCS - SSAM"/>
    <m/>
    <m/>
    <m/>
    <m/>
    <x v="1"/>
    <m/>
    <m/>
    <x v="0"/>
    <n v="0.3"/>
    <x v="1"/>
    <e v="#N/A"/>
    <x v="1"/>
    <e v="#N/A"/>
  </r>
  <r>
    <n v="5417981"/>
    <s v="DEA ANGELA HAULUSSY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Ambon - Sam Ratulangi - AMB"/>
    <s v="AMBON"/>
    <s v="Maluku"/>
    <d v="2002-04-06T00:00:00"/>
    <d v="2024-11-18T00:00:00"/>
    <s v="Female"/>
    <s v="AMB"/>
    <s v="dea.haulussy@cimbniaga.co.id"/>
    <s v="D-5"/>
    <n v="3011336"/>
    <s v="IVANA ELDA LIANG"/>
    <s v="Branch Operations &amp; Service Manager - KC - AMB"/>
    <m/>
    <m/>
    <m/>
    <m/>
    <x v="1"/>
    <m/>
    <m/>
    <x v="0"/>
    <n v="0"/>
    <x v="1"/>
    <e v="#N/A"/>
    <x v="1"/>
    <e v="#N/A"/>
  </r>
  <r>
    <n v="5412242"/>
    <s v="NAFRAH NURDIANTY UTI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Makassar - Panakukang - PBU"/>
    <s v="MAKASSAR"/>
    <s v="Sulawesi Selatan"/>
    <d v="1999-03-25T00:00:00"/>
    <d v="2024-07-22T00:00:00"/>
    <s v="Female"/>
    <s v="PBU"/>
    <s v="nafrah.utina@cimbniaga.co.id"/>
    <s v="D-5"/>
    <n v="3005092"/>
    <s v="ANDI HASBULLAH"/>
    <s v="Branch Operations &amp; Service Manager - KCP - PBU"/>
    <m/>
    <m/>
    <m/>
    <m/>
    <x v="1"/>
    <m/>
    <m/>
    <x v="0"/>
    <n v="0"/>
    <x v="1"/>
    <e v="#N/A"/>
    <x v="1"/>
    <e v="#N/A"/>
  </r>
  <r>
    <n v="5411167"/>
    <s v="HENI ASTAR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Karawang - Surya Cipta - KSC"/>
    <s v="KARAWANG"/>
    <s v="Jawa Barat"/>
    <d v="1998-12-26T00:00:00"/>
    <d v="2024-06-24T00:00:00"/>
    <s v="Female"/>
    <s v="KSC"/>
    <s v="heni.astari@cimbniaga.co.id"/>
    <s v="D-5"/>
    <n v="3005534"/>
    <s v="WITARINA"/>
    <s v="Branch Operations &amp; Service Manager - KCP - KSC"/>
    <m/>
    <m/>
    <m/>
    <m/>
    <x v="1"/>
    <m/>
    <m/>
    <x v="0"/>
    <n v="0"/>
    <x v="1"/>
    <e v="#N/A"/>
    <x v="1"/>
    <e v="#N/A"/>
  </r>
  <r>
    <n v="5421833"/>
    <s v="NUR INTANNIA PUT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ataram - Pejanggik - MTN"/>
    <s v="MATARAM"/>
    <s v="Nusa Tenggara Barat"/>
    <d v="2001-07-29T00:00:00"/>
    <d v="2025-02-03T00:00:00"/>
    <s v="Female"/>
    <s v="MTN"/>
    <s v="nur.putri@cimbniaga.co.id"/>
    <s v="D-5"/>
    <n v="3021330"/>
    <s v="I GUSTI AGUNG RAI ADIYASA"/>
    <s v="Branch Operations &amp; Service Manager - KC - MTN"/>
    <m/>
    <m/>
    <m/>
    <m/>
    <x v="1"/>
    <m/>
    <m/>
    <x v="0"/>
    <n v="0"/>
    <x v="1"/>
    <e v="#N/A"/>
    <x v="1"/>
    <e v="#N/A"/>
  </r>
  <r>
    <n v="5424564"/>
    <s v="REGIA ARISTIN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kabumi - Martadinata - SKM"/>
    <s v="SUKABUMI"/>
    <s v="Jawa Barat"/>
    <d v="1999-05-19T00:00:00"/>
    <d v="2025-04-14T00:00:00"/>
    <s v="Female"/>
    <s v="SKM"/>
    <s v="regia.aristina@cimbniaga.co.id"/>
    <s v="D-5"/>
    <n v="3006799"/>
    <s v="BUDI WIDODO"/>
    <s v="Branch Operations &amp; Service Manager - KCP - SKM"/>
    <m/>
    <m/>
    <m/>
    <m/>
    <x v="1"/>
    <m/>
    <m/>
    <x v="1"/>
    <n v="1"/>
    <x v="1"/>
    <e v="#N/A"/>
    <x v="1"/>
    <e v="#N/A"/>
  </r>
  <r>
    <n v="5600191"/>
    <s v="KARLINA PERMATASA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Mangga Dua Rutex - MGD"/>
    <s v="JAKARTA UTARA"/>
    <s v="Dki Jakarta"/>
    <d v="2000-07-30T00:00:00"/>
    <d v="2025-05-05T00:00:00"/>
    <s v="Female"/>
    <s v="MGD"/>
    <s v="karlina.permatasari@cimbniaga.co.id"/>
    <s v="D-5"/>
    <n v="3007171"/>
    <s v="IRMAWATI"/>
    <s v="Branch Operations &amp; Service Manager - KCP - MGD"/>
    <m/>
    <m/>
    <m/>
    <m/>
    <x v="1"/>
    <m/>
    <m/>
    <x v="0"/>
    <n v="0.4"/>
    <x v="1"/>
    <e v="#N/A"/>
    <x v="1"/>
    <e v="#N/A"/>
  </r>
  <r>
    <n v="5600061"/>
    <s v="MITA LESTA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K - Mimika - Tembagapura I - TP1"/>
    <s v="MIMIKA"/>
    <s v="Papua"/>
    <d v="2001-05-11T00:00:00"/>
    <d v="2025-04-14T00:00:00"/>
    <s v="Female"/>
    <s v="TP1"/>
    <s v="Mita.Lestari@cimbniaga.co.id"/>
    <s v="D-5"/>
    <n v="3005491"/>
    <s v="JUNELLY TARIDA SIAGIAN"/>
    <s v="Branch Operations &amp; Service Manager - KC - KAA"/>
    <m/>
    <m/>
    <m/>
    <m/>
    <x v="1"/>
    <m/>
    <m/>
    <x v="0"/>
    <n v="0.75"/>
    <x v="1"/>
    <e v="#N/A"/>
    <x v="1"/>
    <e v="#N/A"/>
  </r>
  <r>
    <n v="5424253"/>
    <s v="DEWI ATIKA SARI"/>
    <s v="MT"/>
    <x v="13"/>
    <s v="Talent Factory &amp; Learning Capability Development"/>
    <s v="Talent Factory Learning &amp; Performance - P"/>
    <s v="Talent Factory Learning &amp; Performance"/>
    <s v="--"/>
    <s v="CIPTA Teller Madya"/>
    <s v="CIPTA Teller Madya"/>
    <s v="KM - Batam - KOB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16122"/>
    <s v="POPI SYUKUR DAMAI ZEG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edan - Bukit Barisan - BKT"/>
    <s v="MEDAN"/>
    <s v="Sumatera Utara"/>
    <d v="2000-04-19T00:00:00"/>
    <d v="2024-10-14T00:00:00"/>
    <s v="Male"/>
    <s v="BKT"/>
    <s v="popi.zega@cimbniaga.co.id"/>
    <s v="D-5"/>
    <n v="3006012"/>
    <s v="MAWARNI"/>
    <s v="Branch Operations &amp; Service Manager - KC - BKT"/>
    <m/>
    <m/>
    <m/>
    <m/>
    <x v="1"/>
    <m/>
    <m/>
    <x v="0"/>
    <n v="0"/>
    <x v="1"/>
    <e v="#N/A"/>
    <x v="1"/>
    <e v="#N/A"/>
  </r>
  <r>
    <n v="5600307"/>
    <s v="VERONIKA SITUMEANG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edan - Bukit Barisan - BKT"/>
    <s v="MEDAN"/>
    <s v="Sumatera Utara"/>
    <d v="1999-02-07T00:00:00"/>
    <d v="2025-05-26T00:00:00"/>
    <s v="Female"/>
    <s v="BKT"/>
    <s v="veronika.situmeang@cimbniaga.co.id"/>
    <s v="D-5"/>
    <n v="3006012"/>
    <s v="MAWARNI"/>
    <s v="Branch Operations &amp; Service Manager - KC - BKT"/>
    <m/>
    <m/>
    <m/>
    <m/>
    <x v="1"/>
    <m/>
    <m/>
    <x v="0"/>
    <n v="0"/>
    <x v="1"/>
    <e v="#N/A"/>
    <x v="1"/>
    <e v="#N/A"/>
  </r>
  <r>
    <n v="5601140"/>
    <s v="ANNISA WAHYU MAULID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itubondo - Sepudi - STB"/>
    <s v="SITUBONDO"/>
    <s v="Jawa Timur"/>
    <d v="2001-06-20T00:00:00"/>
    <d v="2025-09-22T00:00:00"/>
    <s v="Female"/>
    <s v="STB"/>
    <s v="annisa.maulida@cimbniaga.co.id"/>
    <s v="D-5"/>
    <n v="3007720"/>
    <s v="SOERIS WAHYUNI"/>
    <s v="Branch Operations &amp; Service Manager - KCP - STB"/>
    <m/>
    <m/>
    <m/>
    <m/>
    <x v="1"/>
    <m/>
    <m/>
    <x v="0"/>
    <n v="0"/>
    <x v="1"/>
    <e v="#N/A"/>
    <x v="1"/>
    <e v="#N/A"/>
  </r>
  <r>
    <n v="5410362"/>
    <s v="DEDY KRISANTON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Pontianak - Tanjungpura - PON"/>
    <s v="PONTIANAK"/>
    <s v="Kalimantan Barat"/>
    <d v="1998-12-05T00:00:00"/>
    <d v="2024-06-24T00:00:00"/>
    <s v="Male"/>
    <s v="PON"/>
    <s v="dedy.krisantoni@cimbniaga.co.id"/>
    <s v="D-5"/>
    <n v="3005337"/>
    <s v="LINIWATY"/>
    <s v="Branch Operations &amp; Service Manager - KC - PON"/>
    <m/>
    <m/>
    <m/>
    <m/>
    <x v="1"/>
    <m/>
    <m/>
    <x v="0"/>
    <n v="0"/>
    <x v="1"/>
    <e v="#N/A"/>
    <x v="1"/>
    <e v="#N/A"/>
  </r>
  <r>
    <n v="5410363"/>
    <s v="SHELLA VIONIT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 - Pontianak - Tanjungpura - PON"/>
    <s v="PONTIANAK"/>
    <s v="Kalimantan Barat"/>
    <d v="2000-05-06T00:00:00"/>
    <d v="2024-06-24T00:00:00"/>
    <s v="Female"/>
    <s v="PON"/>
    <s v="shella.vionita@cimbniaga.co.id"/>
    <s v="D-5"/>
    <n v="3005337"/>
    <s v="LINIWATY"/>
    <s v="Branch Operations &amp; Service Manager - KC - PON"/>
    <m/>
    <m/>
    <m/>
    <m/>
    <x v="1"/>
    <m/>
    <m/>
    <x v="0"/>
    <n v="0"/>
    <x v="1"/>
    <e v="#N/A"/>
    <x v="1"/>
    <e v="#N/A"/>
  </r>
  <r>
    <n v="5411999"/>
    <s v="SARAH ALFIYA SYIF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Malang - Basuki Rachmad - MLN"/>
    <s v="MALANG"/>
    <s v="Jawa Timur"/>
    <d v="2000-02-10T00:00:00"/>
    <d v="2024-07-22T00:00:00"/>
    <s v="Female"/>
    <s v="MLN"/>
    <s v="sarah.syifa@cimbniaga.co.id"/>
    <s v="D-5"/>
    <n v="3005966"/>
    <s v="FIRMAN BUDI SULAKSONO"/>
    <s v="Branch Operations &amp; Service Manager - KCP - MLN"/>
    <m/>
    <m/>
    <m/>
    <m/>
    <x v="1"/>
    <m/>
    <m/>
    <x v="0"/>
    <n v="0"/>
    <x v="1"/>
    <e v="#N/A"/>
    <x v="1"/>
    <e v="#N/A"/>
  </r>
  <r>
    <n v="5600727"/>
    <s v="DINA AMALIA HUSN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Semarang - Pemuda 102 - SMG"/>
    <s v="SEMARANG"/>
    <s v="Jawa Tengah"/>
    <d v="1999-06-22T00:00:00"/>
    <d v="2025-07-14T00:00:00"/>
    <s v="Female"/>
    <s v="SMG"/>
    <s v="dina.husna@cimbniaga.co.id"/>
    <s v="D-5"/>
    <n v="3004460"/>
    <s v="KARTIKA PURNAWATI"/>
    <s v="Branch Operations &amp; Service Manager - KC - SMG"/>
    <m/>
    <m/>
    <m/>
    <m/>
    <x v="1"/>
    <m/>
    <m/>
    <x v="0"/>
    <n v="0"/>
    <x v="1"/>
    <e v="#N/A"/>
    <x v="1"/>
    <e v="#N/A"/>
  </r>
  <r>
    <n v="5601305"/>
    <s v="ARIF YUDA NUR PRATAM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Semarang - Pemuda 102 - SMG"/>
    <s v="SEMARANG"/>
    <s v="Jawa Tengah"/>
    <d v="2000-01-10T00:00:00"/>
    <d v="2025-09-22T00:00:00"/>
    <s v="Male"/>
    <s v="SMG"/>
    <s v="arif.pratama2@cimbniaga.co.id"/>
    <s v="D-5"/>
    <n v="3004460"/>
    <s v="KARTIKA PURNAWATI"/>
    <s v="Branch Operations &amp; Service Manager - KC - SMG"/>
    <m/>
    <m/>
    <m/>
    <m/>
    <x v="1"/>
    <m/>
    <m/>
    <x v="0"/>
    <n v="0"/>
    <x v="1"/>
    <e v="#N/A"/>
    <x v="1"/>
    <e v="#N/A"/>
  </r>
  <r>
    <n v="5394558"/>
    <s v="ALLISA MUNAWAR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akarta - Mall Taman Anggrek - TAG"/>
    <s v="JAKARTA BARAT"/>
    <s v="Dki Jakarta"/>
    <d v="2001-08-13T00:00:00"/>
    <d v="2023-09-18T00:00:00"/>
    <s v="Female"/>
    <s v="TAG"/>
    <s v="Allisa.Munawarah@cimbniaga.co.id"/>
    <s v="D-5"/>
    <n v="3006557"/>
    <s v="WILIYANI"/>
    <s v="Branch Operations &amp; Service Manager - KCP - TAG"/>
    <m/>
    <m/>
    <m/>
    <m/>
    <x v="1"/>
    <m/>
    <m/>
    <x v="1"/>
    <n v="1"/>
    <x v="1"/>
    <e v="#N/A"/>
    <x v="1"/>
    <e v="#N/A"/>
  </r>
  <r>
    <n v="5403758"/>
    <s v="CUT ALIVA HUMAIRAH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S - Lhokseumawe Suka Ramai - SLSM"/>
    <s v="LHOKSEUMAWE"/>
    <s v="Nanggroe Aceh Darussalam"/>
    <d v="2001-02-24T00:00:00"/>
    <d v="2024-01-29T00:00:00"/>
    <s v="Female"/>
    <s v="SLSM"/>
    <s v="cut.humairah2@cimbniaga.co.id"/>
    <s v="D-5"/>
    <n v="5367981"/>
    <s v="Shinta Desvina"/>
    <s v="Branch Operations &amp; Service Manager - KCS - SLSM"/>
    <m/>
    <m/>
    <m/>
    <m/>
    <x v="1"/>
    <m/>
    <m/>
    <x v="0"/>
    <n v="0"/>
    <x v="1"/>
    <e v="#N/A"/>
    <x v="1"/>
    <e v="#N/A"/>
  </r>
  <r>
    <n v="5416716"/>
    <s v="RIDWAN INGGIL PRABOW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PP - Solo - ATMI - ATM"/>
    <s v="SURAKARTA"/>
    <s v="Jawa Tengah"/>
    <d v="1997-07-08T00:00:00"/>
    <d v="2024-10-28T00:00:00"/>
    <s v="Male"/>
    <s v="ATM"/>
    <s v="ridwan.prabowo@cimbniaga.co.id"/>
    <s v="D-5"/>
    <n v="3008199"/>
    <s v="ANDHYKA MURHIMAWAN"/>
    <s v="Branch Operations &amp; Service Manager - KC - SLR"/>
    <m/>
    <m/>
    <m/>
    <m/>
    <x v="1"/>
    <m/>
    <m/>
    <x v="0"/>
    <n v="0"/>
    <x v="1"/>
    <e v="#N/A"/>
    <x v="1"/>
    <e v="#N/A"/>
  </r>
  <r>
    <n v="5376482"/>
    <s v="MARISSA AYU LESTAR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 - Surabaya - Sudirman - SSD"/>
    <s v="SURABAYA"/>
    <s v="Jawa Timur"/>
    <d v="1998-03-25T00:00:00"/>
    <d v="2022-10-10T00:00:00"/>
    <s v="Female"/>
    <s v="SSD"/>
    <s v="Marissa.Lestari@cimbniaga.co.id"/>
    <s v="D-5"/>
    <n v="3005860"/>
    <s v="UNIK BUDI SRI WAHYUNING ASIH"/>
    <s v="Branch Operations &amp; Service Manager - KC - SSD"/>
    <m/>
    <m/>
    <m/>
    <m/>
    <x v="1"/>
    <m/>
    <m/>
    <x v="0"/>
    <n v="0"/>
    <x v="1"/>
    <e v="#N/A"/>
    <x v="1"/>
    <e v="#N/A"/>
  </r>
  <r>
    <n v="5601244"/>
    <s v="JUITA SIBURI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Melawai - MLW"/>
    <s v="JAKARTA SELATAN"/>
    <s v="Dki Jakarta"/>
    <d v="1999-12-25T00:00:00"/>
    <d v="2025-09-15T00:00:00"/>
    <s v="Female"/>
    <s v="MLW"/>
    <s v="juita.siburian@cimbniaga.co.id"/>
    <s v="D-5"/>
    <n v="3024752"/>
    <s v="DIAN RESPATI SURYO UTOMO"/>
    <s v="Branch Operations &amp; Service Manager - KCP - MLW"/>
    <m/>
    <m/>
    <m/>
    <m/>
    <x v="1"/>
    <m/>
    <m/>
    <x v="1"/>
    <n v="1"/>
    <x v="1"/>
    <e v="#N/A"/>
    <x v="1"/>
    <e v="#N/A"/>
  </r>
  <r>
    <n v="5601605"/>
    <s v="MUHAMMAD RADINAL HAQIQ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Melawai - MLW"/>
    <s v="JAKARTA SELATAN"/>
    <s v="Dki Jakarta"/>
    <d v="2002-03-15T00:00:00"/>
    <d v="2025-11-10T00:00:00"/>
    <s v="Male"/>
    <s v="MLW"/>
    <s v="muhammad.haqiqi@cimbniaga.co.id"/>
    <s v="D-5"/>
    <n v="3024752"/>
    <s v="DIAN RESPATI SURYO UTOMO"/>
    <s v="Branch Operations &amp; Service Manager - KCP - MLW"/>
    <m/>
    <m/>
    <m/>
    <m/>
    <x v="1"/>
    <m/>
    <m/>
    <x v="0"/>
    <n v="0.25"/>
    <x v="1"/>
    <e v="#N/A"/>
    <x v="1"/>
    <e v="#N/A"/>
  </r>
  <r>
    <n v="5601097"/>
    <s v="ANANDA AYU PUTRI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 - Samarinda - KH Khalid - SAM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131"/>
    <s v="ANNISA NUR KHOFIF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Tasikmalaya - Yudanegara - TSK"/>
    <s v="TASIKMALAYA"/>
    <s v="Jawa Barat"/>
    <d v="1999-10-20T00:00:00"/>
    <d v="2025-05-05T00:00:00"/>
    <s v="Female"/>
    <s v="TSK"/>
    <s v="annisa.khofifah@cimbniaga.co.id"/>
    <s v="D-5"/>
    <n v="3005694"/>
    <s v="HARKAT IBRAHIM"/>
    <s v="Branch Operations &amp; Service Manager - KC - TSK"/>
    <m/>
    <m/>
    <m/>
    <m/>
    <x v="1"/>
    <m/>
    <m/>
    <x v="0"/>
    <n v="0"/>
    <x v="1"/>
    <e v="#N/A"/>
    <x v="1"/>
    <e v="#N/A"/>
  </r>
  <r>
    <n v="5414664"/>
    <s v="MUHAMMAD FIRHAN ADAM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Tangerang - Pasar Modern Bsd - PMB"/>
    <s v="TANGERANG SELATAN"/>
    <s v="Banten"/>
    <d v="2001-05-07T00:00:00"/>
    <d v="2024-09-09T00:00:00"/>
    <s v="Male"/>
    <s v="PMB"/>
    <s v="muhammad.adam2@cimbniaga.co.id"/>
    <s v="D-5"/>
    <n v="3020918"/>
    <s v="DEDE SURYANI"/>
    <s v="Branch Operations &amp; Service Manager - KCP - PMB"/>
    <m/>
    <m/>
    <m/>
    <m/>
    <x v="1"/>
    <m/>
    <m/>
    <x v="0"/>
    <n v="0.1"/>
    <x v="1"/>
    <e v="#N/A"/>
    <x v="1"/>
    <e v="#N/A"/>
  </r>
  <r>
    <n v="5600661"/>
    <s v="JOSPHINE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Makassar - KOM"/>
    <n v="0"/>
    <s v="RB SPECIAL BRANCHES TIMUR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03913"/>
    <s v="DESTY RACHMAWATY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Green Office Park - GOP"/>
    <s v="TANGERANG"/>
    <s v="Banten"/>
    <d v="2001-12-21T00:00:00"/>
    <d v="2024-01-29T00:00:00"/>
    <s v="Female"/>
    <s v="GOP"/>
    <s v="desty.rachmawaty@cimbniaga.co.id"/>
    <s v="D-5"/>
    <n v="3022459"/>
    <s v="APRILIA"/>
    <s v="Branch Operations &amp; Service Manager - KCP - GOP"/>
    <m/>
    <m/>
    <m/>
    <m/>
    <x v="1"/>
    <m/>
    <m/>
    <x v="0"/>
    <n v="0"/>
    <x v="1"/>
    <e v="#N/A"/>
    <x v="1"/>
    <e v="#N/A"/>
  </r>
  <r>
    <n v="5600029"/>
    <s v="VANDA FEBRI AUL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Cempaka Putih 68 - CPK"/>
    <s v="JAKARTA PUSAT"/>
    <s v="Dki Jakarta"/>
    <d v="2001-02-24T00:00:00"/>
    <d v="2025-04-14T00:00:00"/>
    <s v="Female"/>
    <s v="CPK"/>
    <s v="vanda.febriaulia@cimbniaga.co.id"/>
    <s v="D-5"/>
    <n v="3006365"/>
    <s v="MEILIA WIDYASTUTY SRIYONO"/>
    <s v="Branch Operations &amp; Service Manager - KCP - CPK"/>
    <m/>
    <m/>
    <m/>
    <m/>
    <x v="1"/>
    <m/>
    <m/>
    <x v="0"/>
    <n v="0"/>
    <x v="1"/>
    <e v="#N/A"/>
    <x v="1"/>
    <e v="#N/A"/>
  </r>
  <r>
    <n v="5384636"/>
    <s v="ALLOUISIA HERLINA DIVENTY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M - Solo - KJS"/>
    <s v="SURAKARTA"/>
    <s v="Jawa Tengah"/>
    <d v="1998-11-18T00:00:00"/>
    <d v="2023-02-06T00:00:00"/>
    <s v="Female"/>
    <s v="KJS"/>
    <s v="Allouisia.Diventy@cimbniaga.co.id"/>
    <s v="D-5"/>
    <n v="3027205"/>
    <s v="REGA EDHO ADRIADHI"/>
    <s v="Region Service &amp; Operations Support Manager - Jabar &amp; Jateng Region - Jateng - 1"/>
    <m/>
    <m/>
    <m/>
    <m/>
    <x v="1"/>
    <m/>
    <m/>
    <x v="0"/>
    <n v="0"/>
    <x v="1"/>
    <e v="#N/A"/>
    <x v="1"/>
    <e v="#N/A"/>
  </r>
  <r>
    <n v="5416328"/>
    <s v="ERINA FEBRIAN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K - Malang - ITN"/>
    <s v="MALANG"/>
    <s v="Jawa Timur"/>
    <d v="1999-02-23T00:00:00"/>
    <d v="2024-10-14T00:00:00"/>
    <s v="Female"/>
    <s v="ITN"/>
    <s v="erina.febrianti@cimbniaga.co.id"/>
    <s v="D-5"/>
    <n v="3006452"/>
    <s v="EKA RAHMAWATI"/>
    <s v="Branch Operations &amp; Service Manager - KC - MLM"/>
    <m/>
    <m/>
    <m/>
    <m/>
    <x v="1"/>
    <m/>
    <m/>
    <x v="0"/>
    <n v="0.95"/>
    <x v="1"/>
    <e v="#N/A"/>
    <x v="1"/>
    <e v="#N/A"/>
  </r>
  <r>
    <n v="5384288"/>
    <s v="RAHMAD FERDIANSYAH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Surabaya - Diponegoro - DPO"/>
    <s v="SURABAYA"/>
    <s v="Jawa Timur"/>
    <d v="1998-10-30T00:00:00"/>
    <d v="2023-02-06T00:00:00"/>
    <s v="Male"/>
    <s v="DPO"/>
    <s v="Rahmad.Ferdiansyah@cimbniaga.co.id"/>
    <s v="D-5"/>
    <n v="3010381"/>
    <s v="NUGROHO SUNU WICAKSONO"/>
    <s v="Branch Operations &amp; Service Manager - KCP - DPO"/>
    <m/>
    <m/>
    <m/>
    <m/>
    <x v="1"/>
    <m/>
    <m/>
    <x v="0"/>
    <n v="0.6"/>
    <x v="1"/>
    <e v="#N/A"/>
    <x v="1"/>
    <e v="#N/A"/>
  </r>
  <r>
    <n v="5417689"/>
    <s v="NAILUL FAUZI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Kuningan Plaza - KPL"/>
    <s v="JAKARTA SELATAN"/>
    <s v="Dki Jakarta"/>
    <d v="2001-10-11T00:00:00"/>
    <d v="2024-11-18T00:00:00"/>
    <s v="Female"/>
    <s v="KPL"/>
    <s v="nailul.fauziah@cimbniaga.co.id"/>
    <s v="D-5"/>
    <n v="3011250"/>
    <s v="ADITYO YUWONO"/>
    <s v="Branch Operations &amp; Service Manager - KCP - KPL"/>
    <m/>
    <m/>
    <m/>
    <m/>
    <x v="1"/>
    <m/>
    <m/>
    <x v="0"/>
    <n v="0"/>
    <x v="1"/>
    <e v="#N/A"/>
    <x v="1"/>
    <e v="#N/A"/>
  </r>
  <r>
    <n v="5600628"/>
    <s v="RIANA YULINDA WIJAYAN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PP - Solo - Pasar Klewer - PKR"/>
    <s v="SURAKARTA"/>
    <s v="Jawa Tengah"/>
    <d v="1999-07-20T00:00:00"/>
    <d v="2025-06-30T00:00:00"/>
    <s v="Female"/>
    <s v="PKR"/>
    <s v="riana.wijayanti@cimbniaga.co.id"/>
    <s v="D-5"/>
    <n v="3026758"/>
    <s v="MARLIA SUMARNO"/>
    <s v="Branch Operations &amp; Service Manager - KCP - MSN"/>
    <m/>
    <m/>
    <m/>
    <m/>
    <x v="1"/>
    <m/>
    <m/>
    <x v="0"/>
    <n v="0.95"/>
    <x v="1"/>
    <e v="#N/A"/>
    <x v="1"/>
    <e v="#N/A"/>
  </r>
  <r>
    <n v="5414594"/>
    <s v="AL FAHRUR RAZ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Lampung - Malahayati - LMU"/>
    <s v="LAMPUNG SELATAN"/>
    <s v="Lampung"/>
    <d v="1998-06-24T00:00:00"/>
    <d v="2024-09-09T00:00:00"/>
    <s v="Male"/>
    <s v="LMU"/>
    <s v="al.fahrur@cimbniaga.co.id"/>
    <s v="D-5"/>
    <n v="3036687"/>
    <s v="SUJANI"/>
    <s v="Branch Manager - KC - LMU"/>
    <m/>
    <m/>
    <m/>
    <m/>
    <x v="1"/>
    <m/>
    <m/>
    <x v="0"/>
    <n v="0"/>
    <x v="1"/>
    <e v="#N/A"/>
    <x v="1"/>
    <e v="#N/A"/>
  </r>
  <r>
    <n v="5421458"/>
    <s v="YOHANA DWI FITRI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Lampung - Malahayati - LMU"/>
    <s v="LAMPUNG SELATAN"/>
    <s v="Lampung"/>
    <d v="1999-01-20T00:00:00"/>
    <d v="2025-02-03T00:00:00"/>
    <s v="Female"/>
    <s v="LMU"/>
    <s v="yohana.fitriani@cimbniaga.co.id"/>
    <s v="D-5"/>
    <n v="3036687"/>
    <s v="SUJANI"/>
    <s v="Branch Manager - KC - LMU"/>
    <m/>
    <m/>
    <m/>
    <m/>
    <x v="1"/>
    <m/>
    <m/>
    <x v="0"/>
    <n v="0"/>
    <x v="1"/>
    <e v="#N/A"/>
    <x v="1"/>
    <e v="#N/A"/>
  </r>
  <r>
    <n v="5411392"/>
    <s v="MIKHA ANDREYANI BR TARIGAN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Tangerang - Tangerang City - TGR"/>
    <s v="TANGERANG"/>
    <s v="Banten"/>
    <d v="1999-06-20T00:00:00"/>
    <d v="2024-07-22T00:00:00"/>
    <s v="Female"/>
    <s v="TGR"/>
    <s v="mikha.tarigan@cimbniaga.co.id"/>
    <s v="D-5"/>
    <n v="3004469"/>
    <s v="ELISABETH HENI ARIYANTI"/>
    <s v="Branch Operations &amp; Service Manager - KCP - TGR"/>
    <m/>
    <m/>
    <m/>
    <m/>
    <x v="1"/>
    <m/>
    <m/>
    <x v="0"/>
    <n v="0"/>
    <x v="1"/>
    <e v="#N/A"/>
    <x v="1"/>
    <e v="#N/A"/>
  </r>
  <r>
    <n v="5420630"/>
    <s v="SYAFA MELLYANA FIT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Tangerang - Tangerang City - TGR"/>
    <s v="TANGERANG"/>
    <s v="Banten"/>
    <d v="2000-01-01T00:00:00"/>
    <d v="2025-01-13T00:00:00"/>
    <s v="Female"/>
    <s v="TGR"/>
    <s v="syafa.fitri@cimbniaga.co.id"/>
    <s v="D-5"/>
    <n v="3004469"/>
    <s v="ELISABETH HENI ARIYANTI"/>
    <s v="Branch Operations &amp; Service Manager - KCP - TGR"/>
    <m/>
    <m/>
    <m/>
    <m/>
    <x v="1"/>
    <m/>
    <m/>
    <x v="0"/>
    <n v="0"/>
    <x v="1"/>
    <e v="#N/A"/>
    <x v="1"/>
    <e v="#N/A"/>
  </r>
  <r>
    <n v="5416724"/>
    <s v="MUHAMMAD RIFQ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Jatinegara - JGR"/>
    <s v="JAKARTA TIMUR"/>
    <s v="Dki Jakarta"/>
    <d v="1998-12-14T00:00:00"/>
    <d v="2024-10-28T00:00:00"/>
    <s v="Male"/>
    <s v="JGR"/>
    <s v="muhammad.rifqi@cimbniaga.co.id"/>
    <s v="D-5"/>
    <n v="3027085"/>
    <s v="FIERDA RIZKI MAULINA"/>
    <s v="Branch Operations &amp; Service Manager - KCP - JGR"/>
    <m/>
    <m/>
    <m/>
    <m/>
    <x v="0"/>
    <m/>
    <m/>
    <x v="0"/>
    <n v="0"/>
    <x v="1"/>
    <e v="#N/A"/>
    <x v="1"/>
    <e v="#N/A"/>
  </r>
  <r>
    <n v="5600893"/>
    <s v="ENJELIE SHARA KASEGER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Manado - Walanda Maramis - WLD"/>
    <s v="MANADO"/>
    <s v="Sulawesi Utara"/>
    <d v="2002-10-26T00:00:00"/>
    <d v="2025-08-04T00:00:00"/>
    <s v="Female"/>
    <s v="WLD"/>
    <s v="enjelie.kaseger@cimbniaga.co.id"/>
    <s v="D-5"/>
    <n v="3009828"/>
    <s v="CHRISTIAN DONNY WATUNG"/>
    <s v="Branch Operations &amp; Service Manager - KC - WLD"/>
    <m/>
    <m/>
    <m/>
    <m/>
    <x v="1"/>
    <m/>
    <m/>
    <x v="0"/>
    <n v="0"/>
    <x v="1"/>
    <e v="#N/A"/>
    <x v="1"/>
    <e v="#N/A"/>
  </r>
  <r>
    <n v="5385885"/>
    <s v="ADINDA RATNA DEWANT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 - Jakarta - Pasar Induk Kramat Jati - KJT"/>
    <s v="JAKARTA TIMUR"/>
    <s v="Dki Jakarta"/>
    <d v="2000-02-07T00:00:00"/>
    <d v="2023-03-06T00:00:00"/>
    <s v="Female"/>
    <s v="KJT"/>
    <s v="Adinda.Dewanti@cimbniaga.co.id"/>
    <s v="D-5"/>
    <n v="3026900"/>
    <s v="NURTINI YULININGSIH"/>
    <s v="Branch Operations &amp; Service Manager - KCP - KJT"/>
    <m/>
    <m/>
    <m/>
    <m/>
    <x v="1"/>
    <m/>
    <m/>
    <x v="0"/>
    <n v="0.2"/>
    <x v="1"/>
    <e v="#N/A"/>
    <x v="1"/>
    <e v="#N/A"/>
  </r>
  <r>
    <n v="5600032"/>
    <s v="RIZAL HAMD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K - Tangerang - LG Cirarab - LGC"/>
    <s v="TANGERANG"/>
    <s v="Banten"/>
    <d v="2002-03-10T00:00:00"/>
    <d v="2025-04-14T00:00:00"/>
    <s v="Male"/>
    <s v="LGC"/>
    <s v="rizal.hamdani@cimbniaga.co.id"/>
    <s v="D-5"/>
    <n v="3036473"/>
    <s v="HENRY TUSMAN SANDIWIRYA"/>
    <s v="Branch Manager - KC - CAS"/>
    <m/>
    <m/>
    <m/>
    <m/>
    <x v="1"/>
    <m/>
    <m/>
    <x v="1"/>
    <n v="1"/>
    <x v="1"/>
    <e v="#N/A"/>
    <x v="1"/>
    <e v="#N/A"/>
  </r>
  <r>
    <n v="5383249"/>
    <s v="DIANA TRI HANDAYANI"/>
    <s v="MT"/>
    <x v="13"/>
    <s v="Talent Factory &amp; Learning Capability Development"/>
    <s v="Talent Factory Learning &amp; Performance - P"/>
    <s v="Talent Factory Learning &amp; Performance"/>
    <s v="--"/>
    <s v="CIPTA CS Muda"/>
    <s v="CIPTA CS Muda"/>
    <s v="KCP - Bojonegoro - Sudirman - BJN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424513"/>
    <s v="MARCELINO ADI SANTOS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Kembang Jepun - KMA"/>
    <s v="SURABAYA"/>
    <s v="Jawa Timur"/>
    <d v="2000-03-21T00:00:00"/>
    <d v="2025-04-14T00:00:00"/>
    <s v="Male"/>
    <s v="KMA"/>
    <s v="marcelino.santoso@cimbniaga.co.id"/>
    <s v="D-5"/>
    <n v="3026014"/>
    <s v="SURYA BAYU PRAYITNO"/>
    <s v="Branch Operations &amp; Service Manager - KCP - KMA"/>
    <m/>
    <m/>
    <m/>
    <m/>
    <x v="1"/>
    <m/>
    <m/>
    <x v="0"/>
    <n v="0"/>
    <x v="1"/>
    <e v="#N/A"/>
    <x v="1"/>
    <e v="#N/A"/>
  </r>
  <r>
    <n v="5414602"/>
    <s v="SETYA GITA PRAMEST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Jakarta - Tebet - TEB"/>
    <s v="JAKARTA SELATAN"/>
    <s v="Dki Jakarta"/>
    <d v="2001-02-12T00:00:00"/>
    <d v="2024-09-09T00:00:00"/>
    <s v="Female"/>
    <s v="TEB"/>
    <s v="setya.pramesti@cimbniaga.co.id"/>
    <s v="D-5"/>
    <n v="3010132"/>
    <s v="SARI DIYAH NOVITAWATI"/>
    <s v="Branch Operations &amp; Service Manager - KC - TEB"/>
    <m/>
    <m/>
    <m/>
    <m/>
    <x v="1"/>
    <m/>
    <m/>
    <x v="0"/>
    <n v="0.75"/>
    <x v="1"/>
    <e v="#N/A"/>
    <x v="1"/>
    <e v="#N/A"/>
  </r>
  <r>
    <n v="5422217"/>
    <s v="GRECIA WAND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tam - Penuin Centre - TOP"/>
    <s v="BATAM"/>
    <s v="Kepulauan Riau"/>
    <d v="2000-08-28T00:00:00"/>
    <d v="2025-02-24T00:00:00"/>
    <s v="Female"/>
    <s v="TOP"/>
    <s v="grecia.wanda@cimbniaga.co.id"/>
    <s v="D-5"/>
    <n v="3008754"/>
    <s v="THIORIA ARTHATY TOBING"/>
    <s v="Branch Operations &amp; Service Manager - KCP - TOP"/>
    <m/>
    <m/>
    <m/>
    <m/>
    <x v="1"/>
    <m/>
    <m/>
    <x v="0"/>
    <n v="0"/>
    <x v="1"/>
    <e v="#N/A"/>
    <x v="1"/>
    <e v="#N/A"/>
  </r>
  <r>
    <n v="5376971"/>
    <s v="ANASTASYA HANA APRILIANTI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M - Surabaya 3 - KRD"/>
    <s v="SURABAYA"/>
    <s v="Jawa Timur"/>
    <d v="1999-04-12T00:00:00"/>
    <d v="2022-10-10T00:00:00"/>
    <s v="Female"/>
    <s v="KRD"/>
    <s v="Anastasya.Aprilianti@cimbniaga.co.id"/>
    <s v="D-5"/>
    <n v="3005149"/>
    <s v="KRISTANTI SARI DEWI"/>
    <s v="Region Service &amp; Operations Support Manager - Jawa Timur Region 1"/>
    <m/>
    <m/>
    <m/>
    <m/>
    <x v="1"/>
    <m/>
    <m/>
    <x v="0"/>
    <n v="0"/>
    <x v="1"/>
    <e v="#N/A"/>
    <x v="1"/>
    <e v="#N/A"/>
  </r>
  <r>
    <n v="5600331"/>
    <s v="AGNES THANDANIA BLESSKY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injai - Sudirman - MBI"/>
    <s v="BINJAI"/>
    <s v="Sumatera Utara"/>
    <d v="2001-08-17T00:00:00"/>
    <d v="2025-05-26T00:00:00"/>
    <s v="Female"/>
    <s v="MBI"/>
    <s v="agnes.blessky@cimbniaga.co.id"/>
    <s v="D-5"/>
    <n v="3037016"/>
    <s v="AUGUST SAMUEL OKTAFIANUS SIAHAAN"/>
    <s v="Branch Operations &amp; Service Manager - KCP - MBI"/>
    <m/>
    <m/>
    <m/>
    <m/>
    <x v="1"/>
    <m/>
    <m/>
    <x v="0"/>
    <n v="0.1"/>
    <x v="1"/>
    <e v="#N/A"/>
    <x v="1"/>
    <e v="#N/A"/>
  </r>
  <r>
    <n v="5423336"/>
    <s v="MEIDINA ANGGITASA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Solo - Slamet Riyadi 8 - SSLO"/>
    <s v="SURAKARTA"/>
    <s v="Jawa Tengah"/>
    <d v="1998-05-02T00:00:00"/>
    <d v="2025-04-14T00:00:00"/>
    <s v="Female"/>
    <s v="SSLO"/>
    <s v="meidina.anggitasari@cimbniaga.co.id"/>
    <s v="D-5"/>
    <n v="3004312"/>
    <s v="RENILIA RAMADHIANI"/>
    <s v="Branch Operations &amp; Service Manager - KCS - SSLO"/>
    <m/>
    <m/>
    <m/>
    <m/>
    <x v="1"/>
    <m/>
    <m/>
    <x v="0"/>
    <n v="0"/>
    <x v="1"/>
    <e v="#N/A"/>
    <x v="1"/>
    <e v="#N/A"/>
  </r>
  <r>
    <n v="5600454"/>
    <s v="LALA AYU ANAND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ekasi - Mega Mall Cikarang - BEF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143"/>
    <s v="VIRANITA EKA DIAN NIRMAL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Lumajang - Sudirman - LMJ"/>
    <s v="LUMAJANG"/>
    <s v="Jawa Timur"/>
    <d v="2001-07-21T00:00:00"/>
    <d v="2025-09-22T00:00:00"/>
    <s v="Female"/>
    <s v="LMJ"/>
    <s v="viranita.nirmala@cimbniaga.co.id"/>
    <s v="D-5"/>
    <n v="3005465"/>
    <s v="RAHMAWAN HADIWINATA"/>
    <s v="Branch Operations &amp; Service Manager - KCP - LMJ"/>
    <m/>
    <m/>
    <m/>
    <m/>
    <x v="1"/>
    <m/>
    <m/>
    <x v="1"/>
    <n v="1"/>
    <x v="1"/>
    <e v="#N/A"/>
    <x v="1"/>
    <e v="#N/A"/>
  </r>
  <r>
    <n v="5408533"/>
    <s v="ANINDITA DYAH PARAMESWARI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Semarang - Cendrawasih - CDW"/>
    <s v="SEMARANG"/>
    <s v="Jawa Tengah"/>
    <d v="1998-06-14T00:00:00"/>
    <d v="2024-05-27T00:00:00"/>
    <s v="Female"/>
    <s v="CDW"/>
    <s v="Anindita.Parameswari@cimbniaga.co.id"/>
    <s v="D-5"/>
    <n v="3034883"/>
    <s v="HENDRA NILASARI"/>
    <s v="Branch Manager - KCP - CDW"/>
    <m/>
    <m/>
    <m/>
    <m/>
    <x v="1"/>
    <m/>
    <m/>
    <x v="0"/>
    <n v="0"/>
    <x v="1"/>
    <e v="#N/A"/>
    <x v="1"/>
    <e v="#N/A"/>
  </r>
  <r>
    <n v="5416223"/>
    <s v="RIO ALDIANSON PURB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Tangerang - Alam Sutera Icon - CAS"/>
    <s v="TANGERANG SELATAN"/>
    <s v="Banten"/>
    <d v="2001-05-23T00:00:00"/>
    <d v="2024-10-14T00:00:00"/>
    <s v="Male"/>
    <s v="CAS"/>
    <s v="rio.purba@cimbniaga.co.id"/>
    <s v="D-5"/>
    <n v="3005321"/>
    <s v="RUCHYANI"/>
    <s v="Branch Operations &amp; Service Manager - KC - CAS"/>
    <m/>
    <m/>
    <m/>
    <m/>
    <x v="1"/>
    <m/>
    <m/>
    <x v="0"/>
    <n v="0.75"/>
    <x v="1"/>
    <e v="#N/A"/>
    <x v="1"/>
    <e v="#N/A"/>
  </r>
  <r>
    <n v="5416319"/>
    <s v="ANASTASYA VICTORIA TAMPEMAW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Tangerang - Alam Sutera Icon - CAS"/>
    <s v="TANGERANG SELATAN"/>
    <s v="Banten"/>
    <d v="1999-09-09T00:00:00"/>
    <d v="2024-10-14T00:00:00"/>
    <s v="Female"/>
    <s v="CAS"/>
    <s v="anastasya.tampemawa@cimbniaga.co.id"/>
    <s v="D-5"/>
    <n v="3005321"/>
    <s v="RUCHYANI"/>
    <s v="Branch Operations &amp; Service Manager - KC - CAS"/>
    <m/>
    <m/>
    <m/>
    <m/>
    <x v="1"/>
    <m/>
    <m/>
    <x v="0"/>
    <n v="0"/>
    <x v="1"/>
    <e v="#N/A"/>
    <x v="1"/>
    <e v="#N/A"/>
  </r>
  <r>
    <n v="5409540"/>
    <s v="MOH ZAKARIYA PRADANA"/>
    <s v="MT"/>
    <x v="13"/>
    <s v="Talent Factory &amp; Learning Capability Development"/>
    <s v="Talent Factory Learning &amp; Performance - P"/>
    <s v="Talent Factory Learning &amp; Performance"/>
    <s v="---"/>
    <s v="CIPTA Teller Utama"/>
    <s v="CIPTA Teller Utama"/>
    <s v="KCP - Jombang - Ahmad Yani - JBG"/>
    <s v="JOMBANG"/>
    <s v="Jawa Timur"/>
    <d v="1998-04-30T00:00:00"/>
    <d v="2024-05-27T00:00:00"/>
    <s v="Male"/>
    <s v="JBG"/>
    <s v="Moh.Pradana@cimbniaga.co.id"/>
    <s v="D-5"/>
    <n v="3012426"/>
    <s v="SULISTIYAWATI"/>
    <s v="Branch Operations &amp; Service Manager - KCP - JBG"/>
    <m/>
    <m/>
    <m/>
    <m/>
    <x v="1"/>
    <m/>
    <m/>
    <x v="0"/>
    <n v="0"/>
    <x v="1"/>
    <e v="#N/A"/>
    <x v="1"/>
    <e v="#N/A"/>
  </r>
  <r>
    <n v="5386125"/>
    <s v="MUTIA ANDITA PRAMESTY"/>
    <s v="MT"/>
    <x v="13"/>
    <s v="Talent Factory &amp; Learning Capability Development"/>
    <s v="Talent Factory Learning &amp; Performance - P"/>
    <s v="Talent Factory Learning &amp; Performance"/>
    <s v="---"/>
    <s v="CIPTA CS Utama"/>
    <s v="CIPTA CS Utama"/>
    <s v="KCS - Semarang - SSMR"/>
    <s v="SEMARANG"/>
    <s v="Jawa Tengah"/>
    <d v="1997-04-27T00:00:00"/>
    <d v="2023-03-06T00:00:00"/>
    <s v="Female"/>
    <s v="SSMR"/>
    <s v="Mutia.Pramesty@cimbniaga.co.id"/>
    <s v="D-5"/>
    <n v="3002988"/>
    <s v="ERA TRIVIATATI"/>
    <s v="Branch Operations &amp; Service Manager - KCS - SSMR"/>
    <m/>
    <m/>
    <m/>
    <m/>
    <x v="1"/>
    <m/>
    <m/>
    <x v="0"/>
    <n v="0"/>
    <x v="1"/>
    <e v="#N/A"/>
    <x v="1"/>
    <e v="#N/A"/>
  </r>
  <r>
    <n v="5600853"/>
    <s v="GALUH SEKARTAJ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amarinda - Bung Tomo - SBT"/>
    <s v="SAMARINDA"/>
    <s v="Kalimantan Timur"/>
    <d v="2003-03-07T00:00:00"/>
    <d v="2025-08-04T00:00:00"/>
    <s v="Female"/>
    <s v="SBT"/>
    <s v="galuh.sekartaji@cimbniaga.co.id"/>
    <s v="D-5"/>
    <n v="3007674"/>
    <s v="WIWIK NUGRAHANINGSIH"/>
    <s v="Branch Operations &amp; Service Manager - KCP - SBT"/>
    <m/>
    <m/>
    <m/>
    <m/>
    <x v="1"/>
    <m/>
    <m/>
    <x v="1"/>
    <n v="1"/>
    <x v="1"/>
    <e v="#N/A"/>
    <x v="1"/>
    <e v="#N/A"/>
  </r>
  <r>
    <n v="5416333"/>
    <s v="CINTYA DEA ANDI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Malang - Kyai Tamin - SMLG"/>
    <s v="MALANG"/>
    <s v="Jawa Timur"/>
    <d v="2001-12-12T00:00:00"/>
    <d v="2024-10-14T00:00:00"/>
    <s v="Female"/>
    <s v="SMLG"/>
    <s v="cintya.andini@cimbniaga.co.id"/>
    <s v="D-5"/>
    <n v="3010308"/>
    <s v="BETTY SULISTIANA"/>
    <s v="Branch Operations &amp; Service Manager - KCS - SMLG"/>
    <m/>
    <m/>
    <m/>
    <m/>
    <x v="1"/>
    <m/>
    <m/>
    <x v="0"/>
    <n v="0.55000000000000004"/>
    <x v="1"/>
    <e v="#N/A"/>
    <x v="1"/>
    <e v="#N/A"/>
  </r>
  <r>
    <n v="5600037"/>
    <s v="DHANI SAPUTR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Karawang - Tuparev - KRW"/>
    <s v="KARAWANG"/>
    <s v="Jawa Barat"/>
    <d v="2000-05-08T00:00:00"/>
    <d v="2025-04-14T00:00:00"/>
    <s v="Male"/>
    <s v="KRW"/>
    <s v="dhani.saputra@cimbniaga.co.id"/>
    <s v="D-5"/>
    <n v="3007598"/>
    <s v="ARIOBIMO RALDITIO K"/>
    <s v="Branch Operations &amp; Service Manager - KCP - KRW"/>
    <m/>
    <m/>
    <m/>
    <m/>
    <x v="1"/>
    <m/>
    <m/>
    <x v="0"/>
    <n v="0"/>
    <x v="1"/>
    <e v="#N/A"/>
    <x v="1"/>
    <e v="#N/A"/>
  </r>
  <r>
    <n v="5601310"/>
    <s v="AGATHA FEBRIANTI WOR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Kupang - Lalamentik - KLM"/>
    <s v="KUPANG"/>
    <s v="Nusa Tenggara Timur"/>
    <d v="2003-02-04T00:00:00"/>
    <d v="2025-09-22T00:00:00"/>
    <s v="Female"/>
    <s v="KLM"/>
    <s v="agatha.wora@cimbniaga.co.id"/>
    <s v="D-5"/>
    <n v="3014241"/>
    <s v="CHRISTYN ANGELINA AMALO"/>
    <s v="Branch Operations &amp; Service Manager - KC - KLM"/>
    <m/>
    <m/>
    <m/>
    <m/>
    <x v="1"/>
    <m/>
    <m/>
    <x v="0"/>
    <n v="0"/>
    <x v="1"/>
    <e v="#N/A"/>
    <x v="1"/>
    <e v="#N/A"/>
  </r>
  <r>
    <n v="5601698"/>
    <s v="MELANY EVELYN GIR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Kupang - Lalamentik - KLM"/>
    <s v="KUPANG"/>
    <s v="Nusa Tenggara Timur"/>
    <d v="2001-05-14T00:00:00"/>
    <d v="2025-11-17T00:00:00"/>
    <s v="Female"/>
    <s v="KLM"/>
    <s v="melany.giri@cimbniaga.co.id"/>
    <s v="D-5"/>
    <n v="3014241"/>
    <s v="CHRISTYN ANGELINA AMALO"/>
    <s v="Branch Operations &amp; Service Manager - KC - KLM"/>
    <m/>
    <m/>
    <m/>
    <m/>
    <x v="1"/>
    <m/>
    <m/>
    <x v="0"/>
    <n v="0"/>
    <x v="1"/>
    <e v="#N/A"/>
    <x v="1"/>
    <e v="#N/A"/>
  </r>
  <r>
    <n v="5420808"/>
    <s v="ANISATUR ROSYIDAH MUCHTAR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Bekasi - Lippo Cikarang - LCB"/>
    <s v="BEKASI"/>
    <s v="Jawa Barat"/>
    <d v="2001-08-03T00:00:00"/>
    <d v="2025-01-13T00:00:00"/>
    <s v="Female"/>
    <s v="LCB"/>
    <s v="anisatur.muchtar@cimbniaga.co.id"/>
    <s v="D-5"/>
    <n v="3002377"/>
    <s v="RIMA TAMBUNAN"/>
    <s v="Region Service &amp; Operations Support Manager - Jakarta I - 2"/>
    <m/>
    <m/>
    <m/>
    <m/>
    <x v="1"/>
    <m/>
    <m/>
    <x v="0"/>
    <n v="0.45"/>
    <x v="1"/>
    <e v="#N/A"/>
    <x v="1"/>
    <e v="#N/A"/>
  </r>
  <r>
    <n v="5601035"/>
    <s v="ALFA SAMUEL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Prudential Tower - PRU"/>
    <s v="JAKARTA SELATAN"/>
    <s v="Dki Jakarta"/>
    <d v="2000-04-08T00:00:00"/>
    <d v="2025-08-25T00:00:00"/>
    <s v="Male"/>
    <s v="PRU"/>
    <s v="alfa.samuel@cimbniaga.co.id"/>
    <s v="D-5"/>
    <n v="3003958"/>
    <s v="SRI WAHYUHASTUTI"/>
    <s v="Branch Operations &amp; Service Manager - KC - PRU"/>
    <m/>
    <m/>
    <m/>
    <m/>
    <x v="1"/>
    <m/>
    <m/>
    <x v="1"/>
    <n v="1"/>
    <x v="1"/>
    <e v="#N/A"/>
    <x v="1"/>
    <e v="#N/A"/>
  </r>
  <r>
    <n v="5601037"/>
    <s v="ERINDA YUNITA PURBA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 - Jakarta - Prudential Tower - PRU"/>
    <n v="0"/>
    <s v="RB EAS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.5"/>
    <x v="1"/>
    <e v="#N/A"/>
    <x v="1"/>
    <e v="#N/A"/>
  </r>
  <r>
    <n v="5601264"/>
    <s v="AURISA PRASTIK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Yogyakarta - Sudirman 50 - YOG"/>
    <s v="YOGYAKARTA"/>
    <s v="D I  Yogyakarta"/>
    <d v="1998-11-05T00:00:00"/>
    <d v="2025-09-22T00:00:00"/>
    <s v="Female"/>
    <s v="YOG"/>
    <s v="aurisa.prastika@cimbniaga.co.id"/>
    <s v="D-5"/>
    <n v="3006013"/>
    <s v="GALUH NARENDRO"/>
    <s v="Branch Operations &amp; Service Manager - KC - YOG"/>
    <m/>
    <m/>
    <m/>
    <m/>
    <x v="1"/>
    <m/>
    <m/>
    <x v="0"/>
    <n v="0.05"/>
    <x v="1"/>
    <e v="#N/A"/>
    <x v="1"/>
    <e v="#N/A"/>
  </r>
  <r>
    <n v="5600130"/>
    <s v="ADELIA DEA PASH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S - Semarang - SSMR"/>
    <s v="SEMARANG"/>
    <s v="Jawa Tengah"/>
    <d v="2000-12-02T00:00:00"/>
    <d v="2025-05-05T00:00:00"/>
    <s v="Female"/>
    <s v="SSMR"/>
    <s v="adelia.pasha@cimbniaga.co.id"/>
    <s v="D-5"/>
    <n v="3002988"/>
    <s v="ERA TRIVIATATI"/>
    <s v="Branch Operations &amp; Service Manager - KCS - SSMR"/>
    <m/>
    <m/>
    <m/>
    <m/>
    <x v="1"/>
    <m/>
    <m/>
    <x v="0"/>
    <n v="0"/>
    <x v="1"/>
    <e v="#N/A"/>
    <x v="1"/>
    <e v="#N/A"/>
  </r>
  <r>
    <n v="5416318"/>
    <s v="MIRA KARTIKA LINGG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Puri Indah - NPI"/>
    <s v="JAKARTA BARAT"/>
    <s v="Dki Jakarta"/>
    <d v="2000-02-02T00:00:00"/>
    <d v="2024-10-14T00:00:00"/>
    <s v="Female"/>
    <s v="NPI"/>
    <s v="mira.kartika@cimbniaga.co.id"/>
    <s v="D-5"/>
    <n v="3008147"/>
    <s v="MERIANI"/>
    <s v="Branch Operations &amp; Service Manager - KCP - NPI"/>
    <m/>
    <m/>
    <m/>
    <m/>
    <x v="1"/>
    <m/>
    <m/>
    <x v="1"/>
    <n v="1"/>
    <x v="1"/>
    <e v="#N/A"/>
    <x v="1"/>
    <e v="#N/A"/>
  </r>
  <r>
    <n v="5420551"/>
    <s v="NATALIA YOSEPHINE SIMANJUNTAK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Puri Indah - NPI"/>
    <s v="JAKARTA BARAT"/>
    <s v="Dki Jakarta"/>
    <d v="2001-12-23T00:00:00"/>
    <d v="2025-01-13T00:00:00"/>
    <s v="Female"/>
    <s v="NPI"/>
    <s v="natalia.simanjuntak@cimbniaga.co.id"/>
    <s v="D-5"/>
    <n v="3008147"/>
    <s v="MERIANI"/>
    <s v="Branch Operations &amp; Service Manager - KCP - NPI"/>
    <m/>
    <m/>
    <m/>
    <m/>
    <x v="1"/>
    <m/>
    <m/>
    <x v="1"/>
    <n v="1"/>
    <x v="1"/>
    <e v="#N/A"/>
    <x v="1"/>
    <e v="#N/A"/>
  </r>
  <r>
    <n v="5424250"/>
    <s v="ISMAIL MAHFUDDI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Yos Sudarso - MYS"/>
    <s v="MEDAN"/>
    <s v="Sumatera Utara"/>
    <d v="2000-05-11T00:00:00"/>
    <d v="2025-04-14T00:00:00"/>
    <s v="Male"/>
    <s v="MYS"/>
    <s v="ismail.mahfuddin2@cimbniaga.co.id"/>
    <s v="D-5"/>
    <n v="3010346"/>
    <s v="FARIDA PUSPITA SARI"/>
    <s v="Branch Operations &amp; Service Manager - KCP - MYS"/>
    <m/>
    <m/>
    <m/>
    <m/>
    <x v="1"/>
    <m/>
    <m/>
    <x v="0"/>
    <n v="0"/>
    <x v="1"/>
    <e v="#N/A"/>
    <x v="1"/>
    <e v="#N/A"/>
  </r>
  <r>
    <n v="5389482"/>
    <s v="SINDY NABILL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S - Kuta - Mandalika - SKUM"/>
    <s v="MATARAM"/>
    <s v="Nusa Tenggara Barat"/>
    <d v="1998-09-06T00:00:00"/>
    <d v="2023-05-08T00:00:00"/>
    <s v="Female"/>
    <s v="SKUM"/>
    <s v="Sindy.Nabilla@cimbniaga.co.id"/>
    <s v="D-5"/>
    <n v="3013827"/>
    <s v="DIAN WAHYUNI"/>
    <s v="Branch Operations &amp; Service Manager - KCS - SKUM"/>
    <m/>
    <m/>
    <m/>
    <m/>
    <x v="1"/>
    <m/>
    <m/>
    <x v="0"/>
    <n v="0"/>
    <x v="1"/>
    <e v="#N/A"/>
    <x v="1"/>
    <e v="#N/A"/>
  </r>
  <r>
    <n v="5601238"/>
    <s v="ELLE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edan - Yos Sudarso - MYS"/>
    <s v="MEDAN"/>
    <s v="Sumatera Utara"/>
    <d v="2001-04-10T00:00:00"/>
    <d v="2025-09-15T00:00:00"/>
    <s v="Female"/>
    <s v="MYS"/>
    <s v="ellen.ellen@cimbniaga.co.id"/>
    <s v="D-5"/>
    <n v="3010346"/>
    <s v="FARIDA PUSPITA SARI"/>
    <s v="Branch Operations &amp; Service Manager - KCP - MYS"/>
    <m/>
    <m/>
    <m/>
    <m/>
    <x v="1"/>
    <m/>
    <m/>
    <x v="0"/>
    <n v="0.05"/>
    <x v="1"/>
    <e v="#N/A"/>
    <x v="1"/>
    <e v="#N/A"/>
  </r>
  <r>
    <n v="5600914"/>
    <s v="ILHAM SUMARD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atam - Batamindo - BTD"/>
    <s v="BATAM"/>
    <s v="Kepulauan Riau"/>
    <d v="1999-11-02T00:00:00"/>
    <d v="2025-08-04T00:00:00"/>
    <s v="Male"/>
    <s v="BTD"/>
    <s v="ilham.sumardi@cimbniaga.co.id"/>
    <s v="D-5"/>
    <n v="3008727"/>
    <s v="SISTI ADEANTY"/>
    <s v="Branch Operations &amp; Service Manager - KCP - BTD"/>
    <m/>
    <m/>
    <m/>
    <m/>
    <x v="1"/>
    <m/>
    <m/>
    <x v="1"/>
    <n v="1"/>
    <x v="1"/>
    <e v="#N/A"/>
    <x v="1"/>
    <e v="#N/A"/>
  </r>
  <r>
    <n v="5601376"/>
    <s v="MUHAMMAD BINTANG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Medan - KMM"/>
    <s v="MEDAN"/>
    <s v="Sumatera Utara"/>
    <d v="2003-03-13T00:00:00"/>
    <d v="2025-10-13T00:00:00"/>
    <s v="Male"/>
    <s v="KMM"/>
    <s v="muhammad.bintang@cimbniaga.co.id"/>
    <s v="D-5"/>
    <n v="3018428"/>
    <s v="DIAN KARTIKA SILALAHI"/>
    <s v="Region Service &amp; Operations Support Manager - Sumatera Region 2"/>
    <m/>
    <m/>
    <m/>
    <m/>
    <x v="1"/>
    <m/>
    <m/>
    <x v="1"/>
    <n v="1"/>
    <x v="1"/>
    <e v="#N/A"/>
    <x v="1"/>
    <e v="#N/A"/>
  </r>
  <r>
    <n v="5601518"/>
    <s v="DHEA FADILLAH RAMLAN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M - Jabar - KMB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597"/>
    <s v="SANSAN DIK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Bandung - Lembong - LMO"/>
    <s v="BANDUNG"/>
    <s v="Jawa Barat"/>
    <d v="1998-09-04T00:00:00"/>
    <d v="2025-11-10T00:00:00"/>
    <s v="Male"/>
    <s v="LMO"/>
    <s v="sansan.dika@cimbniaga.co.id"/>
    <s v="D-5"/>
    <n v="3005342"/>
    <s v="DANG SRI YUNIATI WIRIADININGSIH"/>
    <s v="Branch Operations &amp; Service Manager - KC - LMO"/>
    <m/>
    <m/>
    <m/>
    <m/>
    <x v="1"/>
    <m/>
    <m/>
    <x v="0"/>
    <n v="0.1"/>
    <x v="1"/>
    <e v="#N/A"/>
    <x v="1"/>
    <e v="#N/A"/>
  </r>
  <r>
    <n v="5601204"/>
    <s v="KURNIA CAHYO ROMADHON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 - Bandung - Lembong - LMO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611"/>
    <s v="QUINTA AKIKO YOGYASWARI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P - Yogyakarta - Parang Tritis - PRS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.1"/>
    <x v="1"/>
    <e v="#N/A"/>
    <x v="1"/>
    <e v="#N/A"/>
  </r>
  <r>
    <n v="5601202"/>
    <s v="MUHAMMAD DAFF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Tanjung Pinang - Merdeka - TPN"/>
    <s v="TANJUNG PINANG"/>
    <s v="Kepulauan Riau"/>
    <d v="2000-07-11T00:00:00"/>
    <d v="2025-09-15T00:00:00"/>
    <s v="Male"/>
    <s v="TPN"/>
    <s v="muhammad.daffa@cimbniaga.co.id"/>
    <s v="D-5"/>
    <n v="3004096"/>
    <s v="MUZIYARNI ERAWATI"/>
    <s v="Branch Operations &amp; Service Manager - KCP - TPN"/>
    <m/>
    <m/>
    <m/>
    <m/>
    <x v="1"/>
    <m/>
    <m/>
    <x v="0"/>
    <n v="0.1"/>
    <x v="1"/>
    <e v="#N/A"/>
    <x v="1"/>
    <e v="#N/A"/>
  </r>
  <r>
    <n v="5600485"/>
    <s v="SAMUEL JAYA DAMANIK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P - Binjai - Sudirman - MBI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436"/>
    <s v="ELISABETH INTAN JUWITA SIMBOLO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Bandung - MBD"/>
    <s v="MEDAN"/>
    <s v="Sumatera Utara"/>
    <d v="2002-05-20T00:00:00"/>
    <d v="2025-06-10T00:00:00"/>
    <s v="Female"/>
    <s v="MBD"/>
    <s v="Elisabeth.Simbolon@cimbniaga.co.id"/>
    <s v="D-5"/>
    <n v="3009899"/>
    <s v="IMELDA GUSTIA"/>
    <s v="Branch Operations &amp; Service Manager - KCP - MBD"/>
    <m/>
    <m/>
    <m/>
    <m/>
    <x v="1"/>
    <m/>
    <m/>
    <x v="0"/>
    <n v="0"/>
    <x v="1"/>
    <e v="#N/A"/>
    <x v="1"/>
    <e v="#N/A"/>
  </r>
  <r>
    <n v="5601317"/>
    <s v="FRISKA PRINCESLIE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edan - Cemara Asri - MCA"/>
    <s v="DELI SERDANG"/>
    <s v="Sumatera Utara"/>
    <d v="2001-04-07T00:00:00"/>
    <d v="2025-09-29T00:00:00"/>
    <s v="Female"/>
    <s v="MCA"/>
    <s v="friska.princeslie@cimbniaga.co.id"/>
    <s v="D-5"/>
    <n v="3007253"/>
    <s v="KARTIKA DWI ASTUTI"/>
    <s v="Branch Operations &amp; Service Manager - KCP - MCA"/>
    <m/>
    <m/>
    <m/>
    <m/>
    <x v="1"/>
    <m/>
    <m/>
    <x v="0"/>
    <n v="0"/>
    <x v="1"/>
    <e v="#N/A"/>
    <x v="1"/>
    <e v="#N/A"/>
  </r>
  <r>
    <n v="5601066"/>
    <s v="AVIONA PUTRI AULI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edan - Cemara Asri - MCA"/>
    <s v="DELI SERDANG"/>
    <s v="Sumatera Utara"/>
    <d v="2002-09-18T00:00:00"/>
    <d v="2025-08-25T00:00:00"/>
    <s v="Female"/>
    <s v="MCA"/>
    <s v="aviona.aulia@cimbniaga.co.id"/>
    <s v="D-5"/>
    <n v="3007253"/>
    <s v="KARTIKA DWI ASTUTI"/>
    <s v="Branch Operations &amp; Service Manager - KCP - MCA"/>
    <m/>
    <m/>
    <m/>
    <m/>
    <x v="1"/>
    <m/>
    <m/>
    <x v="0"/>
    <n v="0"/>
    <x v="1"/>
    <e v="#N/A"/>
    <x v="1"/>
    <e v="#N/A"/>
  </r>
  <r>
    <n v="5601319"/>
    <s v="PESTA MARIA PASARIBU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P - Medan - Asia - MDA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.5"/>
    <x v="1"/>
    <e v="#N/A"/>
    <x v="1"/>
    <e v="#N/A"/>
  </r>
  <r>
    <n v="5601032"/>
    <s v="WISNU BHARAT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ukabumi - Martadinata - SKM"/>
    <s v="SUKABUMI"/>
    <s v="Jawa Barat"/>
    <d v="2000-02-15T00:00:00"/>
    <d v="2025-08-25T00:00:00"/>
    <s v="Male"/>
    <s v="SKM"/>
    <s v="wisnu.bharata@cimbniaga.co.id"/>
    <s v="D-5"/>
    <n v="3006799"/>
    <s v="BUDI WIDODO"/>
    <s v="Branch Operations &amp; Service Manager - KCP - SKM"/>
    <m/>
    <m/>
    <m/>
    <m/>
    <x v="1"/>
    <m/>
    <m/>
    <x v="0"/>
    <n v="0"/>
    <x v="1"/>
    <e v="#N/A"/>
    <x v="1"/>
    <e v="#N/A"/>
  </r>
  <r>
    <n v="5601318"/>
    <s v="MELANI HASANAH HUTAHAY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Rantau Prapat - Ahmad Yani - RTU"/>
    <s v="LABUHANBATU"/>
    <s v="Sumatera Utara"/>
    <d v="2000-01-09T00:00:00"/>
    <d v="2025-09-29T00:00:00"/>
    <s v="Female"/>
    <s v="RTU"/>
    <s v="melani.hutahayan@cimbniaga.co.id"/>
    <s v="D-5"/>
    <n v="3041511"/>
    <s v="RAMADHAN SUSANTO PS PT"/>
    <s v="Branch Operations &amp; Service Manager - KCP - RTU"/>
    <m/>
    <m/>
    <m/>
    <m/>
    <x v="1"/>
    <m/>
    <m/>
    <x v="0"/>
    <n v="0"/>
    <x v="1"/>
    <e v="#N/A"/>
    <x v="1"/>
    <e v="#N/A"/>
  </r>
  <r>
    <n v="5600549"/>
    <s v="SALMA RULI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Cianjur - Cokroaminoto - CNJ"/>
    <s v="CIANJUR"/>
    <s v="Jawa Barat"/>
    <d v="2001-02-17T00:00:00"/>
    <d v="2025-06-30T00:00:00"/>
    <s v="Female"/>
    <s v="CNJ"/>
    <s v="salma.ruliani@cimbniaga.co.id"/>
    <s v="D-5"/>
    <n v="3009141"/>
    <s v="LENNY NATALIA"/>
    <s v="Branch Operations &amp; Service Manager - KCP - CNJ"/>
    <m/>
    <m/>
    <m/>
    <m/>
    <x v="1"/>
    <m/>
    <m/>
    <x v="0"/>
    <n v="0.15"/>
    <x v="1"/>
    <e v="#N/A"/>
    <x v="1"/>
    <e v="#N/A"/>
  </r>
  <r>
    <n v="5601041"/>
    <s v="ASEP ILHAM DAHLA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Cimahi - Raya Tagog - BCD"/>
    <s v="CIMAHI"/>
    <s v="Jawa Barat"/>
    <d v="1999-07-26T00:00:00"/>
    <d v="2025-08-25T00:00:00"/>
    <s v="Male"/>
    <s v="BCD"/>
    <s v="asep.dahlan@cimbniaga.co.id"/>
    <s v="D-5"/>
    <n v="3006597"/>
    <s v="DEA FITRIANA"/>
    <s v="Branch Operations &amp; Service Manager - KCP - BCD"/>
    <m/>
    <m/>
    <m/>
    <m/>
    <x v="1"/>
    <m/>
    <m/>
    <x v="1"/>
    <n v="1"/>
    <x v="1"/>
    <e v="#N/A"/>
    <x v="1"/>
    <e v="#N/A"/>
  </r>
  <r>
    <n v="5600561"/>
    <s v="PETUA RISTA M SIANIPAR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tam - Nagoya - BTM"/>
    <s v="BATAM"/>
    <s v="Kepulauan Riau"/>
    <d v="2001-08-27T00:00:00"/>
    <d v="2025-06-30T00:00:00"/>
    <s v="Female"/>
    <s v="BTM"/>
    <s v="petua.sianipar@cimbniaga.co.id"/>
    <s v="D-5"/>
    <n v="3006859"/>
    <s v="LASTRI YUFIAN"/>
    <s v="Branch Operations &amp; Service Manager - KCP - BTM"/>
    <m/>
    <m/>
    <m/>
    <m/>
    <x v="1"/>
    <m/>
    <m/>
    <x v="0"/>
    <n v="0"/>
    <x v="1"/>
    <e v="#N/A"/>
    <x v="1"/>
    <e v="#N/A"/>
  </r>
  <r>
    <n v="5600729"/>
    <s v="YULIANI NABABAN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tam - Nagoya - BTM"/>
    <s v="BATAM"/>
    <s v="Kepulauan Riau"/>
    <d v="2002-01-26T00:00:00"/>
    <d v="2025-07-14T00:00:00"/>
    <s v="Female"/>
    <s v="BTM"/>
    <s v="yuliani.nababan@cimbniaga.co.id"/>
    <s v="D-5"/>
    <n v="3006859"/>
    <s v="LASTRI YUFIAN"/>
    <s v="Branch Operations &amp; Service Manager - KCP - BTM"/>
    <m/>
    <m/>
    <m/>
    <m/>
    <x v="1"/>
    <m/>
    <m/>
    <x v="0"/>
    <n v="0"/>
    <x v="1"/>
    <e v="#N/A"/>
    <x v="1"/>
    <e v="#N/A"/>
  </r>
  <r>
    <n v="5601210"/>
    <s v="SYIPA ALI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Cimahi - Raya Tagog - BCD"/>
    <s v="CIMAHI"/>
    <s v="Jawa Barat"/>
    <d v="2002-08-22T00:00:00"/>
    <d v="2025-09-15T00:00:00"/>
    <s v="Female"/>
    <s v="BCD"/>
    <s v="syipa.alia@cimbniaga.co.id"/>
    <s v="D-5"/>
    <n v="3006597"/>
    <s v="DEA FITRIANA"/>
    <s v="Branch Operations &amp; Service Manager - KCP - BCD"/>
    <m/>
    <m/>
    <m/>
    <m/>
    <x v="1"/>
    <m/>
    <m/>
    <x v="1"/>
    <n v="1"/>
    <x v="1"/>
    <e v="#N/A"/>
    <x v="1"/>
    <e v="#N/A"/>
  </r>
  <r>
    <n v="5600607"/>
    <s v="NURUL ANGGIA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emarang - Mataram - SMT"/>
    <s v="SEMARANG"/>
    <s v="Jawa Tengah"/>
    <d v="1998-07-16T00:00:00"/>
    <d v="2025-06-30T00:00:00"/>
    <s v="Female"/>
    <s v="SMT"/>
    <s v="nurul.anggiani@cimbniaga.co.id"/>
    <s v="D-5"/>
    <n v="3003567"/>
    <s v="LUCIA H. WULANDARI"/>
    <s v="Branch Operations &amp; Service Manager - KCP - SMT"/>
    <m/>
    <m/>
    <m/>
    <m/>
    <x v="1"/>
    <m/>
    <m/>
    <x v="1"/>
    <n v="1"/>
    <x v="1"/>
    <e v="#N/A"/>
    <x v="1"/>
    <e v="#N/A"/>
  </r>
  <r>
    <n v="5600692"/>
    <s v="KELILA PUTRI NATHIO LUMBAN GAOL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ndung - Setiabudi - BSK"/>
    <s v="BANDUNG"/>
    <s v="Jawa Barat"/>
    <d v="2001-01-04T00:00:00"/>
    <d v="2025-07-14T00:00:00"/>
    <s v="Female"/>
    <s v="BSK"/>
    <s v="kelila.gaol@cimbniaga.co.id"/>
    <s v="D-5"/>
    <n v="3008780"/>
    <s v="AGUS SETYO NUGROHO"/>
    <s v="Branch Operations &amp; Service Manager - KCP - BSK"/>
    <m/>
    <m/>
    <m/>
    <m/>
    <x v="1"/>
    <m/>
    <m/>
    <x v="0"/>
    <n v="0"/>
    <x v="1"/>
    <e v="#N/A"/>
    <x v="1"/>
    <e v="#N/A"/>
  </r>
  <r>
    <n v="5600438"/>
    <s v="LAURA TALOVA SAR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Dumai - Duri - DRI"/>
    <s v="PEKANBARU"/>
    <s v="Riau"/>
    <d v="2001-05-14T00:00:00"/>
    <d v="2025-06-10T00:00:00"/>
    <s v="Female"/>
    <s v="DRI"/>
    <s v="Laura.Sari@cimbniaga.co.id"/>
    <s v="D-5"/>
    <n v="3012773"/>
    <s v="NURIL ADITYA"/>
    <s v="Branch Operations &amp; Service Manager - KCP - DRI"/>
    <m/>
    <m/>
    <m/>
    <m/>
    <x v="1"/>
    <m/>
    <m/>
    <x v="0"/>
    <n v="0"/>
    <x v="1"/>
    <e v="#N/A"/>
    <x v="1"/>
    <e v="#N/A"/>
  </r>
  <r>
    <n v="5602011"/>
    <s v="RAIHAN FADL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S - Banda Aceh - SBNA"/>
    <s v="BANDA ACEH"/>
    <s v="Nanggroe Aceh Darussalam"/>
    <d v="2002-11-10T00:00:00"/>
    <d v="2026-02-18T00:00:00"/>
    <s v="Female"/>
    <s v="SBNA"/>
    <s v="raihan.fadli@cimbniaga.co.id"/>
    <s v="D-5"/>
    <n v="3019182"/>
    <s v="CUT LISNA APRILIA"/>
    <s v="Branch Operations &amp; Service Manager - KCPS - SBNA"/>
    <m/>
    <m/>
    <m/>
    <m/>
    <x v="1"/>
    <m/>
    <m/>
    <x v="0"/>
    <n v="0"/>
    <x v="1"/>
    <e v="#N/A"/>
    <x v="1"/>
    <e v="#N/A"/>
  </r>
  <r>
    <n v="5602010"/>
    <s v="WANDA ATIK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S - Banda Aceh - SBNA"/>
    <s v="BANDA ACEH"/>
    <s v="Nanggroe Aceh Darussalam"/>
    <d v="2002-03-24T00:00:00"/>
    <d v="2026-02-18T00:00:00"/>
    <s v="Female"/>
    <s v="SBNA"/>
    <s v="wanda.atika@cimbniaga.co.id"/>
    <s v="D-5"/>
    <n v="3019182"/>
    <s v="CUT LISNA APRILIA"/>
    <s v="Branch Operations &amp; Service Manager - KCPS - SBNA"/>
    <m/>
    <m/>
    <m/>
    <m/>
    <x v="1"/>
    <m/>
    <m/>
    <x v="0"/>
    <n v="0"/>
    <x v="1"/>
    <e v="#N/A"/>
    <x v="1"/>
    <e v="#N/A"/>
  </r>
  <r>
    <n v="5600535"/>
    <s v="JESSICA PRANOT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Medan - Icon - CNM"/>
    <s v="MEDAN"/>
    <s v="Sumatera Utara"/>
    <d v="2000-11-11T00:00:00"/>
    <d v="2025-06-30T00:00:00"/>
    <s v="Female"/>
    <s v="CNM"/>
    <s v="jessica.pranoto@cimbniaga.co.id"/>
    <s v="D-5"/>
    <n v="3005458"/>
    <s v="ERYKA ELISABERT SITOHANG"/>
    <s v="Branch Operations &amp; Service Manager - KC - CNM"/>
    <m/>
    <m/>
    <m/>
    <m/>
    <x v="1"/>
    <m/>
    <m/>
    <x v="0"/>
    <n v="0"/>
    <x v="1"/>
    <e v="#N/A"/>
    <x v="1"/>
    <e v="#N/A"/>
  </r>
  <r>
    <n v="5601112"/>
    <s v="FEBI AULIA RACHMAYANT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andung - Lingkar Selatan - BLS"/>
    <s v="BANDUNG"/>
    <s v="Jawa Barat"/>
    <d v="2002-02-06T00:00:00"/>
    <d v="2025-09-15T00:00:00"/>
    <s v="Female"/>
    <s v="BLS"/>
    <s v="febi.rachmayanti@cimbniaga.co.id"/>
    <s v="D-5"/>
    <n v="3006428"/>
    <s v="NEAN YUANITA"/>
    <s v="Branch Operations &amp; Service Manager - KCP - BLS"/>
    <m/>
    <m/>
    <m/>
    <m/>
    <x v="1"/>
    <m/>
    <m/>
    <x v="0"/>
    <n v="0"/>
    <x v="1"/>
    <e v="#N/A"/>
    <x v="1"/>
    <e v="#N/A"/>
  </r>
  <r>
    <n v="5601199"/>
    <s v="SHELL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edan - Ks Tubun - MTH"/>
    <s v="MEDAN"/>
    <s v="Sumatera Utara"/>
    <d v="2000-10-24T00:00:00"/>
    <d v="2025-09-15T00:00:00"/>
    <s v="Female"/>
    <s v="MTH"/>
    <s v="shella.shella2@cimbniaga.co.id"/>
    <s v="D-5"/>
    <n v="3005387"/>
    <s v="LIYUNG"/>
    <s v="Branch Operations &amp; Service Manager - KCP - MTH"/>
    <m/>
    <m/>
    <m/>
    <m/>
    <x v="1"/>
    <m/>
    <m/>
    <x v="1"/>
    <n v="1"/>
    <x v="1"/>
    <e v="#N/A"/>
    <x v="1"/>
    <e v="#N/A"/>
  </r>
  <r>
    <n v="5601236"/>
    <s v="ERIK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Medan - Icon - CNM"/>
    <s v="MEDAN"/>
    <s v="Sumatera Utara"/>
    <d v="2002-07-16T00:00:00"/>
    <d v="2025-09-15T00:00:00"/>
    <s v="Female"/>
    <s v="CNM"/>
    <s v="erika.erika@cimbniaga.co.id"/>
    <s v="D-5"/>
    <n v="3005458"/>
    <s v="ERYKA ELISABERT SITOHANG"/>
    <s v="Branch Operations &amp; Service Manager - KC - CNM"/>
    <m/>
    <m/>
    <m/>
    <m/>
    <x v="1"/>
    <m/>
    <m/>
    <x v="0"/>
    <n v="0"/>
    <x v="1"/>
    <e v="#N/A"/>
    <x v="1"/>
    <e v="#N/A"/>
  </r>
  <r>
    <n v="5601033"/>
    <s v="REDI HEIDAR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Bandung - Kopo Bihbul - KPB"/>
    <s v="BANDUNG"/>
    <s v="Jawa Barat"/>
    <d v="2001-02-26T00:00:00"/>
    <d v="2025-08-25T00:00:00"/>
    <s v="Male"/>
    <s v="KPB"/>
    <s v="redi.heidar@cimbniaga.co.id"/>
    <s v="D-5"/>
    <n v="3024798"/>
    <s v="JERI TARMAT"/>
    <s v="Branch Operations &amp; Service Manager - KCP - KPB"/>
    <m/>
    <m/>
    <m/>
    <m/>
    <x v="1"/>
    <m/>
    <m/>
    <x v="0"/>
    <n v="0.9"/>
    <x v="1"/>
    <e v="#N/A"/>
    <x v="1"/>
    <e v="#N/A"/>
  </r>
  <r>
    <n v="5600730"/>
    <s v="SARTIKA ADNES NAIBAHO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Medan - Ks Tubun - MTH"/>
    <s v="MEDAN"/>
    <s v="Sumatera Utara"/>
    <d v="1999-05-27T00:00:00"/>
    <d v="2025-07-14T00:00:00"/>
    <s v="Female"/>
    <s v="MTH"/>
    <s v="sartika.naibaho@cimbniaga.co.id"/>
    <s v="D-5"/>
    <n v="3005387"/>
    <s v="LIYUNG"/>
    <s v="Branch Operations &amp; Service Manager - KCP - MTH"/>
    <m/>
    <m/>
    <m/>
    <m/>
    <x v="1"/>
    <m/>
    <m/>
    <x v="0"/>
    <n v="0.75"/>
    <x v="1"/>
    <e v="#N/A"/>
    <x v="1"/>
    <e v="#N/A"/>
  </r>
  <r>
    <n v="5600470"/>
    <s v="KANIA ALMA AMALI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urwakarta - Veteran - PWA"/>
    <s v="PURWAKARTA"/>
    <s v="Jawa Barat"/>
    <d v="2002-09-08T00:00:00"/>
    <d v="2025-06-10T00:00:00"/>
    <s v="Female"/>
    <s v="PWA"/>
    <s v="Kania.Amalia@cimbniaga.co.id"/>
    <s v="D-5"/>
    <n v="3034790"/>
    <s v="ANGGI SURYANAGARA"/>
    <s v="Branch Operations &amp; Service Manager - KCP - PWA"/>
    <m/>
    <m/>
    <m/>
    <m/>
    <x v="1"/>
    <m/>
    <m/>
    <x v="0"/>
    <n v="0"/>
    <x v="1"/>
    <e v="#N/A"/>
    <x v="1"/>
    <e v="#N/A"/>
  </r>
  <r>
    <n v="5600593"/>
    <s v="ACHMAD ZAIN IBRAHIM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Kebumen - Pahlawan - KBM"/>
    <s v="KEBUMEN"/>
    <s v="Jawa Tengah"/>
    <d v="2003-06-25T00:00:00"/>
    <d v="2025-06-30T00:00:00"/>
    <s v="Male"/>
    <s v="KBM"/>
    <s v="achmad.ibrahim@cimbniaga.co.id"/>
    <s v="D-5"/>
    <n v="3008488"/>
    <s v="EKA RAHMA DILLIANA"/>
    <s v="Branch Operations &amp; Service Manager - KCP - KBM"/>
    <m/>
    <m/>
    <m/>
    <m/>
    <x v="1"/>
    <m/>
    <m/>
    <x v="1"/>
    <n v="1"/>
    <x v="1"/>
    <e v="#N/A"/>
    <x v="1"/>
    <e v="#N/A"/>
  </r>
  <r>
    <n v="5600609"/>
    <s v="JOYCE PERMATA ABDI SABDA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 - Yogyakarta - Sudirman 50 - YOG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702"/>
    <s v="ESTER IGA MONIKA SITUNGKIR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Setiabudi - STU"/>
    <s v="JAKARTA SELATAN"/>
    <s v="Dki Jakarta"/>
    <d v="2002-10-16T00:00:00"/>
    <d v="2025-07-14T00:00:00"/>
    <s v="Female"/>
    <s v="STU"/>
    <s v="ester.situngkir@cimbniaga.co.id"/>
    <s v="D-5"/>
    <n v="3034734"/>
    <s v="IRFAN SYAHID"/>
    <s v="Branch Operations &amp; Service Manager - KCP - STU"/>
    <m/>
    <m/>
    <m/>
    <m/>
    <x v="1"/>
    <m/>
    <m/>
    <x v="0"/>
    <n v="0.1"/>
    <x v="1"/>
    <e v="#N/A"/>
    <x v="1"/>
    <e v="#N/A"/>
  </r>
  <r>
    <n v="5600733"/>
    <s v="RIRI DWI WAHYU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Pekanbaru - Panam - PKP"/>
    <s v="PEKANBARU"/>
    <s v="Riau"/>
    <d v="2001-06-22T00:00:00"/>
    <d v="2025-07-14T00:00:00"/>
    <s v="Female"/>
    <s v="PKP"/>
    <s v="riri.wahyuni@cimbniaga.co.id"/>
    <s v="D-5"/>
    <n v="3031785"/>
    <s v="HENDRI"/>
    <s v="Branch Area Head - Sumatera Region Area IV"/>
    <m/>
    <m/>
    <m/>
    <m/>
    <x v="1"/>
    <m/>
    <m/>
    <x v="1"/>
    <n v="1"/>
    <x v="1"/>
    <e v="#N/A"/>
    <x v="1"/>
    <e v="#N/A"/>
  </r>
  <r>
    <n v="5601200"/>
    <s v="JULIAN ERIC FAUSTIN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edan - Marelan - MMR"/>
    <s v="MEDAN"/>
    <s v="Sumatera Utara"/>
    <d v="1999-07-01T00:00:00"/>
    <d v="2025-09-15T00:00:00"/>
    <s v="Male"/>
    <s v="MMR"/>
    <s v="julian.faustin@cimbniaga.co.id"/>
    <s v="D-5"/>
    <n v="3025536"/>
    <s v="DIAN LESTARI PUTERI"/>
    <s v="Branch Operations &amp; Service Manager - KCP - MMR"/>
    <m/>
    <m/>
    <m/>
    <m/>
    <x v="1"/>
    <m/>
    <m/>
    <x v="0"/>
    <n v="0"/>
    <x v="1"/>
    <e v="#N/A"/>
    <x v="1"/>
    <e v="#N/A"/>
  </r>
  <r>
    <n v="5601382"/>
    <s v="FERDI FERNANDO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Medan - Bukit Barisan - BKT"/>
    <s v="MEDAN"/>
    <s v="Sumatera Utara"/>
    <d v="2000-10-24T00:00:00"/>
    <d v="2025-10-13T00:00:00"/>
    <s v="Male"/>
    <s v="BKT"/>
    <s v="ferdi.fernando@cimbniaga.co.id"/>
    <s v="D-5"/>
    <n v="3006012"/>
    <s v="MAWARNI"/>
    <s v="Branch Operations &amp; Service Manager - KC - BKT"/>
    <m/>
    <m/>
    <m/>
    <m/>
    <x v="1"/>
    <m/>
    <m/>
    <x v="0"/>
    <n v="0"/>
    <x v="1"/>
    <e v="#N/A"/>
    <x v="1"/>
    <e v="#N/A"/>
  </r>
  <r>
    <n v="5600550"/>
    <s v="VARREL BRILIAN PUTRA PERKASA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P - Klaten - Pemuda - KAE"/>
    <n v="0"/>
    <s v="RB JAWA TENGAH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142"/>
    <s v="RICO SAPUTR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S - Semarang - SSMR"/>
    <s v="SEMARANG"/>
    <s v="Jawa Tengah"/>
    <d v="1998-10-13T00:00:00"/>
    <d v="2025-09-22T00:00:00"/>
    <s v="Male"/>
    <s v="SSMR"/>
    <s v="rico.saputra@cimbniaga.co.id"/>
    <s v="D-5"/>
    <n v="3002988"/>
    <s v="ERA TRIVIATATI"/>
    <s v="Branch Operations &amp; Service Manager - KCS - SSMR"/>
    <m/>
    <m/>
    <m/>
    <m/>
    <x v="1"/>
    <m/>
    <m/>
    <x v="0"/>
    <n v="0"/>
    <x v="1"/>
    <e v="#N/A"/>
    <x v="1"/>
    <e v="#N/A"/>
  </r>
  <r>
    <n v="5600437"/>
    <s v="ADHIATMA BINTANG WIGUNO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P - Pekanbaru - Panam - PKP"/>
    <n v="0"/>
    <s v="RB SUMBAGU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694"/>
    <s v="TAUFIQ HIDAYAT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C - Bandung - Dago - DGO"/>
    <n v="0"/>
    <s v="RB JAWA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687"/>
    <s v="SILVIA DWI LATIF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Bandung - Asia Afrika - BAA"/>
    <s v="BANDUNG"/>
    <s v="Jawa Barat"/>
    <d v="1997-10-26T00:00:00"/>
    <d v="2025-07-14T00:00:00"/>
    <s v="Female"/>
    <s v="BAA"/>
    <s v="silvia.latifah@cimbniaga.co.id"/>
    <s v="D-5"/>
    <n v="3019112"/>
    <s v="HANY AGUSTINE"/>
    <s v="Branch Operations &amp; Service Manager - KC - BAA"/>
    <m/>
    <m/>
    <m/>
    <m/>
    <x v="1"/>
    <m/>
    <m/>
    <x v="1"/>
    <n v="1"/>
    <x v="1"/>
    <e v="#N/A"/>
    <x v="1"/>
    <e v="#N/A"/>
  </r>
  <r>
    <n v="5601206"/>
    <s v="ERISA SUCI NUR FITRIYA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Bandung - Dago - DGO"/>
    <s v="BANDUNG"/>
    <s v="Jawa Barat"/>
    <d v="1999-01-30T00:00:00"/>
    <d v="2025-09-15T00:00:00"/>
    <s v="Female"/>
    <s v="DGO"/>
    <s v="erisa.fitriyani@cimbniaga.co.id"/>
    <s v="D-5"/>
    <n v="3005248"/>
    <s v="TIURLAN VERANITA"/>
    <s v="Branch Operations &amp; Service Manager - KC - DGO"/>
    <m/>
    <m/>
    <m/>
    <m/>
    <x v="1"/>
    <m/>
    <m/>
    <x v="0"/>
    <n v="0"/>
    <x v="1"/>
    <e v="#N/A"/>
    <x v="1"/>
    <e v="#N/A"/>
  </r>
  <r>
    <n v="5600548"/>
    <s v="HELENA KRISTIANTI SITUNGKIR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Bandung - Sumber Sari - SAR"/>
    <s v="BANDUNG"/>
    <s v="Jawa Barat"/>
    <d v="1999-01-22T00:00:00"/>
    <d v="2025-06-30T00:00:00"/>
    <s v="Female"/>
    <s v="SAR"/>
    <s v="helena.situngkir@cimbniaga.co.id"/>
    <s v="D-5"/>
    <n v="3005123"/>
    <s v="KHOE SONYA KUMALASARI"/>
    <s v="Branch Operations &amp; Service Manager - KCP - SAR"/>
    <m/>
    <m/>
    <m/>
    <m/>
    <x v="1"/>
    <m/>
    <m/>
    <x v="0"/>
    <n v="0"/>
    <x v="1"/>
    <e v="#N/A"/>
    <x v="1"/>
    <e v="#N/A"/>
  </r>
  <r>
    <n v="5600839"/>
    <s v="DEVIN TRY NOVAND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Cirebon - Yos Sudarso - CRB"/>
    <s v="CIREBON"/>
    <s v="Jawa Barat"/>
    <d v="2002-04-09T00:00:00"/>
    <d v="2025-08-04T00:00:00"/>
    <s v="Male"/>
    <s v="CRB"/>
    <s v="devin.novandi@cimbniaga.co.id"/>
    <s v="D-5"/>
    <n v="3007459"/>
    <s v="JONI SETIADI"/>
    <s v="Branch Operations &amp; Service Manager - KC - CRB"/>
    <m/>
    <m/>
    <m/>
    <m/>
    <x v="1"/>
    <m/>
    <m/>
    <x v="0"/>
    <n v="0"/>
    <x v="1"/>
    <e v="#N/A"/>
    <x v="1"/>
    <e v="#N/A"/>
  </r>
  <r>
    <n v="5601030"/>
    <s v="MOCHAMMAD FIKRI KUSUMA ALDIANSYA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Cirebon - Yos Sudarso - CRB"/>
    <s v="CIREBON"/>
    <s v="Jawa Barat"/>
    <d v="2000-05-15T00:00:00"/>
    <d v="2025-08-25T00:00:00"/>
    <s v="Male"/>
    <s v="CRB"/>
    <s v="mochammad.aldiansyah@cimbniaga.co.id"/>
    <s v="D-5"/>
    <n v="3007459"/>
    <s v="JONI SETIADI"/>
    <s v="Branch Operations &amp; Service Manager - KC - CRB"/>
    <m/>
    <m/>
    <m/>
    <m/>
    <x v="1"/>
    <m/>
    <m/>
    <x v="0"/>
    <n v="0"/>
    <x v="1"/>
    <e v="#N/A"/>
    <x v="1"/>
    <e v="#N/A"/>
  </r>
  <r>
    <n v="5601209"/>
    <s v="GITA AZZAHRA AISYAH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Jakarta - Sawah Besar - SBR"/>
    <s v="JAKARTA BARAT"/>
    <s v="Dki Jakarta"/>
    <d v="1999-10-14T00:00:00"/>
    <d v="2025-09-15T00:00:00"/>
    <s v="Female"/>
    <s v="SBR"/>
    <s v="gita.aisyah@cimbniaga.co.id"/>
    <s v="D-5"/>
    <n v="3004910"/>
    <s v="DINI ARYANI"/>
    <s v="Branch Operations &amp; Service Manager - KC - SBR"/>
    <m/>
    <m/>
    <m/>
    <m/>
    <x v="1"/>
    <m/>
    <m/>
    <x v="0"/>
    <n v="0.1"/>
    <x v="1"/>
    <e v="#N/A"/>
    <x v="1"/>
    <e v="#N/A"/>
  </r>
  <r>
    <n v="5600880"/>
    <s v="VIOLA CERYA ANDIN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Jakarta - Kelapa Gading Lb - KLP"/>
    <s v="JAKARTA UTARA"/>
    <s v="Dki Jakarta"/>
    <d v="2000-06-26T00:00:00"/>
    <d v="2025-08-04T00:00:00"/>
    <s v="Female"/>
    <s v="KLP"/>
    <s v="viola.andini@cimbniaga.co.id"/>
    <s v="D-5"/>
    <n v="3009991"/>
    <s v="RINA SETYOWATI"/>
    <s v="Branch Operations &amp; Service Manager - KCP - KLP"/>
    <m/>
    <m/>
    <m/>
    <m/>
    <x v="1"/>
    <m/>
    <m/>
    <x v="0"/>
    <n v="0.1"/>
    <x v="1"/>
    <e v="#N/A"/>
    <x v="1"/>
    <e v="#N/A"/>
  </r>
  <r>
    <n v="5601618"/>
    <s v="CENNITH GARCI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Medan - M Yamin - MMY"/>
    <s v="MEDAN"/>
    <s v="Sumatera Utara"/>
    <d v="2002-04-20T00:00:00"/>
    <d v="2025-11-10T00:00:00"/>
    <s v="Female"/>
    <s v="MMY"/>
    <s v="cennith.garcia@cimbniaga.co.id"/>
    <s v="D-5"/>
    <n v="3023904"/>
    <s v="RENI FADILLAH"/>
    <s v="Branch Operations &amp; Service Manager - KCP - MMY"/>
    <m/>
    <m/>
    <m/>
    <m/>
    <x v="1"/>
    <m/>
    <m/>
    <x v="0"/>
    <n v="0"/>
    <x v="1"/>
    <e v="#N/A"/>
    <x v="1"/>
    <e v="#N/A"/>
  </r>
  <r>
    <n v="5600575"/>
    <s v="SITI RAHMA SYAH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 - Surabaya - Sudirman - SSD"/>
    <s v="SURABAYA"/>
    <s v="Jawa Timur"/>
    <d v="1999-02-21T00:00:00"/>
    <d v="2025-06-30T00:00:00"/>
    <s v="Female"/>
    <s v="SSD"/>
    <s v="siti.syah@cimbniaga.co.id"/>
    <s v="D-5"/>
    <n v="3005860"/>
    <s v="UNIK BUDI SRI WAHYUNING ASIH"/>
    <s v="Branch Operations &amp; Service Manager - KC - SSD"/>
    <m/>
    <m/>
    <m/>
    <m/>
    <x v="1"/>
    <m/>
    <m/>
    <x v="0"/>
    <n v="0"/>
    <x v="1"/>
    <e v="#N/A"/>
    <x v="1"/>
    <e v="#N/A"/>
  </r>
  <r>
    <n v="5601662"/>
    <s v="FRANSISCA FAITH NADINE JANETTA TAKASIHAENG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Surabaya - KMU"/>
    <s v="SURABAYA"/>
    <s v="Jawa Timur"/>
    <d v="2003-06-12T00:00:00"/>
    <d v="2025-11-17T00:00:00"/>
    <s v="Female"/>
    <s v="KMU"/>
    <s v="fransisca.takasihaeng@cimbniaga.co.id"/>
    <s v="D-5"/>
    <n v="3005149"/>
    <s v="KRISTANTI SARI DEWI"/>
    <s v="Region Service &amp; Operations Support Manager - Jawa Timur Region 1"/>
    <m/>
    <m/>
    <m/>
    <m/>
    <x v="1"/>
    <m/>
    <m/>
    <x v="0"/>
    <n v="0"/>
    <x v="1"/>
    <e v="#N/A"/>
    <x v="1"/>
    <e v="#N/A"/>
  </r>
  <r>
    <n v="5600451"/>
    <s v="MADA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 - Banjarmasin - Pangeran Samudera - BJS"/>
    <n v="0"/>
    <s v="RB SPECIAL BRANCHES BARAT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136"/>
    <s v="TEOFILUS ZEINDIAN KUSUMA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 - Surabaya - Darmo - DRO"/>
    <s v="SURABAYA"/>
    <s v="Jawa Timur"/>
    <d v="1999-02-18T00:00:00"/>
    <d v="2025-09-22T00:00:00"/>
    <s v="Male"/>
    <s v="DRO"/>
    <s v="teofilus.kusuma@cimbniaga.co.id"/>
    <s v="D-5"/>
    <n v="3005111"/>
    <s v="PUTU LUCKY SURYA LESTARI"/>
    <s v="Branch Operations &amp; Service Manager - KC - DRO"/>
    <m/>
    <m/>
    <m/>
    <m/>
    <x v="1"/>
    <m/>
    <m/>
    <x v="0"/>
    <n v="0"/>
    <x v="1"/>
    <e v="#N/A"/>
    <x v="1"/>
    <e v="#N/A"/>
  </r>
  <r>
    <n v="5601216"/>
    <s v="ELLEN MULYONO"/>
    <s v="MT"/>
    <x v="13"/>
    <s v="Talent Factory &amp; Learning Capability Development"/>
    <s v="Talent Factory Learning &amp; Performance - P"/>
    <s v="Talent Factory Learning &amp; Performance"/>
    <s v="--"/>
    <s v="CIPTA Teller Muda"/>
    <s v="CIPTA Teller Muda"/>
    <s v="KM - Surabaya 2 - KOR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0574"/>
    <s v="CLARISSA ADVENTRI"/>
    <s v="MT"/>
    <x v="13"/>
    <s v="Talent Factory &amp; Learning Capability Development"/>
    <s v="Talent Factory Learning &amp; Performance - P"/>
    <s v="Talent Factory Learning &amp; Performance"/>
    <s v="---"/>
    <s v="Teller Internship Program Trainee - Muda"/>
    <s v="Teller Internship Program Trainee - Muda"/>
    <s v="KCP - Surabaya - Tidar - TDR"/>
    <n v="0"/>
    <s v="RB JATIM &amp; BALI"/>
    <d v="1899-12-30T00:00:00"/>
    <d v="1899-12-30T00:00:00"/>
    <d v="1899-12-30T00:00:00"/>
    <d v="1899-12-30T00:00:00"/>
    <d v="1899-12-30T00:00:00"/>
    <d v="1899-12-30T00:00:00"/>
    <n v="0"/>
    <n v="0"/>
    <n v="0"/>
    <m/>
    <m/>
    <m/>
    <m/>
    <x v="0"/>
    <m/>
    <m/>
    <x v="0"/>
    <n v="0"/>
    <x v="1"/>
    <e v="#N/A"/>
    <x v="1"/>
    <e v="#N/A"/>
  </r>
  <r>
    <n v="5601147"/>
    <s v="NUTIA FEBY HANES PANJAITAN 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CP - Surabaya - Tidar - TDR"/>
    <s v="SURABAYA"/>
    <s v="Jawa Timur"/>
    <d v="1999-06-19T00:00:00"/>
    <d v="2025-09-22T00:00:00"/>
    <s v="Female"/>
    <s v="TDR"/>
    <s v="nutia.panjaitan@cimbniaga.co.id"/>
    <s v="D-5"/>
    <n v="3005652"/>
    <s v="FAISAL WIDIARTO"/>
    <s v="Branch Operations &amp; Service Manager - KCP - TDR"/>
    <m/>
    <m/>
    <m/>
    <m/>
    <x v="1"/>
    <m/>
    <m/>
    <x v="0"/>
    <n v="0"/>
    <x v="1"/>
    <e v="#N/A"/>
    <x v="1"/>
    <e v="#N/A"/>
  </r>
  <r>
    <n v="5600573"/>
    <s v="DEWINTA DE ANGGREANI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Surabaya - Kembang Jepun - KMA"/>
    <s v="SURABAYA"/>
    <s v="Jawa Timur"/>
    <d v="1998-05-23T00:00:00"/>
    <d v="2025-06-30T00:00:00"/>
    <s v="Female"/>
    <s v="KMA"/>
    <s v="dewinta.anggreani@cimbniaga.co.id"/>
    <s v="D-5"/>
    <n v="3026014"/>
    <s v="SURYA BAYU PRAYITNO"/>
    <s v="Branch Operations &amp; Service Manager - KCP - KMA"/>
    <m/>
    <m/>
    <m/>
    <m/>
    <x v="1"/>
    <m/>
    <m/>
    <x v="0"/>
    <n v="0"/>
    <x v="1"/>
    <e v="#N/A"/>
    <x v="1"/>
    <e v="#N/A"/>
  </r>
  <r>
    <n v="5424520"/>
    <s v="ANNEKE SYAHPUTRI BUNGSU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M - Malang 2 - KMK"/>
    <s v="MALANG"/>
    <s v="Jawa Timur"/>
    <d v="1999-06-25T00:00:00"/>
    <d v="2025-04-14T00:00:00"/>
    <s v="Female"/>
    <s v="KMK"/>
    <s v="anneke.bungsu@cimbniaga.co.id"/>
    <s v="D-5"/>
    <n v="3005149"/>
    <s v="KRISTANTI SARI DEWI"/>
    <s v="Region Service &amp; Operations Support Manager - Jawa Timur Region 1"/>
    <m/>
    <m/>
    <m/>
    <m/>
    <x v="0"/>
    <m/>
    <m/>
    <x v="0"/>
    <n v="0"/>
    <x v="1"/>
    <e v="#N/A"/>
    <x v="1"/>
    <e v="#N/A"/>
  </r>
  <r>
    <n v="5601652"/>
    <s v="SUKMAWATI"/>
    <s v="MT"/>
    <x v="13"/>
    <s v="Talent Factory &amp; Learning Capability Development"/>
    <s v="Talent Factory Learning &amp; Performance - P"/>
    <s v="Talent Factory Learning &amp; Performance"/>
    <s v="---"/>
    <s v="CIPTA Teller Muda"/>
    <s v="CIPTA Teller Muda"/>
    <s v="KM - Malang 1 - KOL"/>
    <s v="MALANG"/>
    <s v="Jawa Timur"/>
    <d v="1999-03-18T00:00:00"/>
    <d v="2025-11-17T00:00:00"/>
    <s v="Female"/>
    <s v="KOL"/>
    <s v="sukmawati.sukmawati@cimbniaga.co.id"/>
    <s v="D-5"/>
    <n v="3005149"/>
    <s v="KRISTANTI SARI DEWI"/>
    <s v="Region Service &amp; Operations Support Manager - Jawa Timur Region 1"/>
    <m/>
    <m/>
    <m/>
    <m/>
    <x v="1"/>
    <m/>
    <m/>
    <x v="0"/>
    <n v="0"/>
    <x v="1"/>
    <e v="#N/A"/>
    <x v="1"/>
    <e v="#N/A"/>
  </r>
  <r>
    <n v="5377041"/>
    <s v="SUKMA YULIANA"/>
    <s v="MT"/>
    <x v="13"/>
    <s v="Talent Factory &amp; Learning Capability Development"/>
    <s v="Talent Factory Learning &amp; Performance - P"/>
    <s v="Talent Factory Learning &amp; Performance"/>
    <s v="---"/>
    <s v="CIPTA CS Muda"/>
    <s v="CIPTA CS Muda"/>
    <s v="KCPS - Jakarta - Metro Pondok Indah - SMTO"/>
    <s v="JAKARTA SELATAN"/>
    <s v="Dki Jakarta"/>
    <d v="2000-07-10T00:00:00"/>
    <d v="2022-10-10T00:00:00"/>
    <s v="Female"/>
    <s v="SMTO"/>
    <s v="Sukma.Yuliana@cimbniaga.co.id"/>
    <s v="D-6"/>
    <n v="3004491"/>
    <s v="LENY HERDIANA"/>
    <s v="Branch Operations &amp; Service Manager - KCPS - SMTO"/>
    <m/>
    <m/>
    <m/>
    <m/>
    <x v="1"/>
    <m/>
    <m/>
    <x v="0"/>
    <n v="0"/>
    <x v="1"/>
    <e v="#N/A"/>
    <x v="1"/>
    <e v="#N/A"/>
  </r>
  <r>
    <n v="5600622"/>
    <s v="FARA ARDHIKA DIVAYANA"/>
    <s v="MT"/>
    <x v="13"/>
    <s v="Talent Factory &amp; Learning Capability Development"/>
    <s v="Talent Factory Learning &amp; Performance - P"/>
    <s v="Talent Factory Learning &amp; Performance"/>
    <s v="---"/>
    <s v="CIPTA Teller Madya"/>
    <s v="CIPTA Teller Madya"/>
    <s v="KCP - Jakarta - Warung Buncit - WBC"/>
    <s v="JAKARTA SELATAN"/>
    <s v="Dki Jakarta"/>
    <d v="2001-06-15T00:00:00"/>
    <d v="2025-06-30T00:00:00"/>
    <s v="Female"/>
    <s v="WBC"/>
    <s v="fara.divayana@cimbniaga.co.id"/>
    <s v="D-5"/>
    <n v="3029709"/>
    <s v="DESIYANTI DWI ARTIKA"/>
    <s v="Branch Operations &amp; Service Manager - KCP - WBC"/>
    <m/>
    <m/>
    <m/>
    <m/>
    <x v="1"/>
    <m/>
    <m/>
    <x v="1"/>
    <n v="1"/>
    <x v="1"/>
    <e v="#N/A"/>
    <x v="1"/>
    <e v="#N/A"/>
  </r>
  <r>
    <m/>
    <m/>
    <m/>
    <x v="14"/>
    <m/>
    <m/>
    <m/>
    <m/>
    <m/>
    <m/>
    <m/>
    <m/>
    <m/>
    <m/>
    <m/>
    <m/>
    <m/>
    <m/>
    <m/>
    <m/>
    <m/>
    <m/>
    <m/>
    <m/>
    <m/>
    <m/>
    <x v="1"/>
    <m/>
    <m/>
    <x v="3"/>
    <m/>
    <x v="3"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AA053-A76C-49D7-9F68-3BFE2A937CB0}" name="PivotTable5" cacheId="1" applyNumberFormats="0" applyBorderFormats="0" applyFontFormats="0" applyPatternFormats="0" applyAlignmentFormats="0" applyWidthHeightFormats="1" dataCaption="Values" errorCaption="#n/a" showError="1" missingCaption="0" updatedVersion="8" minRefreshableVersion="3" useAutoFormatting="1" itemPrintTitles="1" createdVersion="8" indent="0" outline="1" outlineData="1" multipleFieldFilters="0">
  <location ref="N27:O40" firstHeaderRow="1" firstDataRow="1" firstDataCol="1" rowPageCount="1" colPageCount="1"/>
  <pivotFields count="35">
    <pivotField dataField="1" showAll="0"/>
    <pivotField showAll="0"/>
    <pivotField showAll="0"/>
    <pivotField axis="axisRow" showAll="0">
      <items count="18">
        <item x="13"/>
        <item x="0"/>
        <item x="2"/>
        <item x="3"/>
        <item x="5"/>
        <item x="12"/>
        <item x="6"/>
        <item x="4"/>
        <item x="8"/>
        <item x="10"/>
        <item x="9"/>
        <item x="11"/>
        <item x="7"/>
        <item m="1" x="15"/>
        <item x="14"/>
        <item m="1" x="1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m="1" x="4"/>
        <item m="1" x="5"/>
        <item x="0"/>
        <item h="1" x="1"/>
        <item h="1" m="1" x="6"/>
        <item h="1" m="1" x="2"/>
        <item h="1" m="1" x="3"/>
        <item t="default"/>
      </items>
    </pivotField>
    <pivotField showAll="0"/>
    <pivotField showAll="0"/>
    <pivotField multipleItemSelectionAllowed="1" showAll="0"/>
    <pivotField showAll="0"/>
    <pivotField multipleItemSelectionAllowed="1" showAll="0"/>
    <pivotField showAll="0"/>
    <pivotField multipleItemSelectionAllowed="1" showAll="0"/>
    <pivotField showAll="0"/>
  </pivotFields>
  <rowFields count="1">
    <field x="3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6" hier="-1"/>
  </pageFields>
  <dataFields count="1">
    <dataField name="Count of NIP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173CE-BFC8-4588-92B3-D806AE9D5D97}" name="PivotTable4" cacheId="1" applyNumberFormats="0" applyBorderFormats="0" applyFontFormats="0" applyPatternFormats="0" applyAlignmentFormats="0" applyWidthHeightFormats="1" dataCaption="Values" errorCaption="#n/a" showError="1" missingCaption="0" updatedVersion="8" minRefreshableVersion="3" useAutoFormatting="1" itemPrintTitles="1" createdVersion="8" indent="0" outline="1" outlineData="1" multipleFieldFilters="0">
  <location ref="K27:L39" firstHeaderRow="1" firstDataRow="1" firstDataCol="1" rowPageCount="1" colPageCount="1"/>
  <pivotFields count="35">
    <pivotField dataField="1" showAll="0"/>
    <pivotField showAll="0"/>
    <pivotField showAll="0"/>
    <pivotField axis="axisRow" showAll="0">
      <items count="18">
        <item x="13"/>
        <item x="0"/>
        <item x="2"/>
        <item x="3"/>
        <item x="5"/>
        <item x="12"/>
        <item x="6"/>
        <item x="4"/>
        <item x="8"/>
        <item x="10"/>
        <item x="9"/>
        <item x="11"/>
        <item x="7"/>
        <item m="1" x="15"/>
        <item x="14"/>
        <item m="1" x="1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multipleItemSelectionAllowed="1" showAll="0"/>
    <pivotField showAll="0"/>
    <pivotField axis="axisPage" multipleItemSelectionAllowed="1" showAll="0">
      <items count="5">
        <item x="2"/>
        <item h="1" x="0"/>
        <item h="1" x="1"/>
        <item h="1" x="3"/>
        <item t="default"/>
      </items>
    </pivotField>
    <pivotField showAll="0"/>
  </pivotFields>
  <rowFields count="1">
    <field x="3"/>
  </rowFields>
  <rowItems count="12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>
      <x v="16"/>
    </i>
    <i t="grand">
      <x/>
    </i>
  </rowItems>
  <colItems count="1">
    <i/>
  </colItems>
  <pageFields count="1">
    <pageField fld="33" hier="-1"/>
  </pageFields>
  <dataFields count="1">
    <dataField name="Count of NIP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A6C5E-F467-472D-914E-7DEED28BD067}" name="PivotTable3" cacheId="1" applyNumberFormats="0" applyBorderFormats="0" applyFontFormats="0" applyPatternFormats="0" applyAlignmentFormats="0" applyWidthHeightFormats="1" dataCaption="Values" errorCaption="#n/a" showError="1" missingCaption="0" updatedVersion="8" minRefreshableVersion="3" useAutoFormatting="1" itemPrintTitles="1" createdVersion="8" indent="0" outline="1" outlineData="1" multipleFieldFilters="0">
  <location ref="H27:I39" firstHeaderRow="1" firstDataRow="1" firstDataCol="1" rowPageCount="1" colPageCount="1"/>
  <pivotFields count="35">
    <pivotField dataField="1" showAll="0"/>
    <pivotField showAll="0"/>
    <pivotField showAll="0"/>
    <pivotField axis="axisRow" showAll="0">
      <items count="18">
        <item x="13"/>
        <item x="0"/>
        <item x="2"/>
        <item x="3"/>
        <item x="5"/>
        <item x="12"/>
        <item x="6"/>
        <item x="4"/>
        <item x="8"/>
        <item x="10"/>
        <item x="9"/>
        <item x="11"/>
        <item x="7"/>
        <item m="1" x="15"/>
        <item x="14"/>
        <item m="1" x="1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axis="axisPage" multipleItemSelectionAllowed="1" showAll="0">
      <items count="7">
        <item x="2"/>
        <item h="1" m="1" x="4"/>
        <item h="1" m="1" x="5"/>
        <item h="1" x="1"/>
        <item h="1" x="3"/>
        <item h="1" x="0"/>
        <item t="default"/>
      </items>
    </pivotField>
    <pivotField showAll="0"/>
    <pivotField showAll="0"/>
    <pivotField showAll="0"/>
  </pivotFields>
  <rowFields count="1">
    <field x="3"/>
  </rowFields>
  <rowItems count="12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>
      <x v="16"/>
    </i>
    <i t="grand">
      <x/>
    </i>
  </rowItems>
  <colItems count="1">
    <i/>
  </colItems>
  <pageFields count="1">
    <pageField fld="31" hier="-1"/>
  </pageFields>
  <dataFields count="1">
    <dataField name="Count of NIP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93846-B35A-4CCF-9A6B-7FE0D6DEDD78}" name="PivotTable2" cacheId="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E27:F42" firstHeaderRow="1" firstDataRow="1" firstDataCol="1" rowPageCount="1" colPageCount="1"/>
  <pivotFields count="35">
    <pivotField dataField="1" showAll="0"/>
    <pivotField showAll="0"/>
    <pivotField showAll="0"/>
    <pivotField axis="axisRow" showAll="0">
      <items count="18">
        <item x="13"/>
        <item x="0"/>
        <item x="2"/>
        <item x="3"/>
        <item x="5"/>
        <item x="12"/>
        <item x="6"/>
        <item x="4"/>
        <item x="8"/>
        <item x="10"/>
        <item x="9"/>
        <item x="11"/>
        <item x="7"/>
        <item m="1" x="15"/>
        <item x="14"/>
        <item m="1" x="1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6"/>
    </i>
    <i t="grand">
      <x/>
    </i>
  </rowItems>
  <colItems count="1">
    <i/>
  </colItems>
  <pageFields count="1">
    <pageField fld="29" hier="-1"/>
  </pageFields>
  <dataFields count="1">
    <dataField name="Count of NIP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021EF-D0E5-49DE-9133-89515E9CC04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6:C42" firstHeaderRow="1" firstDataRow="1" firstDataCol="1"/>
  <pivotFields count="35">
    <pivotField dataField="1" showAll="0"/>
    <pivotField showAll="0"/>
    <pivotField showAll="0"/>
    <pivotField axis="axisRow" showAll="0">
      <items count="18">
        <item x="13"/>
        <item x="0"/>
        <item x="2"/>
        <item x="3"/>
        <item x="5"/>
        <item x="12"/>
        <item x="6"/>
        <item x="4"/>
        <item x="8"/>
        <item x="10"/>
        <item x="9"/>
        <item x="11"/>
        <item x="7"/>
        <item m="1" x="15"/>
        <item x="14"/>
        <item m="1" x="1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6"/>
    </i>
    <i t="grand">
      <x/>
    </i>
  </rowItems>
  <colItems count="1">
    <i/>
  </colItems>
  <dataFields count="1">
    <dataField name="Count of NIP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200"/>
  <sheetViews>
    <sheetView tabSelected="1" zoomScaleNormal="100" zoomScaleSheetLayoutView="46" workbookViewId="0">
      <pane xSplit="3" ySplit="3" topLeftCell="D10" activePane="bottomRight" state="frozen"/>
      <selection activeCell="D1" sqref="D1"/>
      <selection pane="topRight" activeCell="I1" sqref="I1"/>
      <selection pane="bottomLeft" activeCell="D2" sqref="D2"/>
      <selection pane="bottomRight" activeCell="E18" sqref="E18"/>
    </sheetView>
  </sheetViews>
  <sheetFormatPr baseColWidth="10" defaultColWidth="8.6640625" defaultRowHeight="15"/>
  <cols>
    <col min="1" max="1" width="15.5" style="3" customWidth="1"/>
    <col min="2" max="2" width="38.5" style="3" bestFit="1" customWidth="1"/>
    <col min="3" max="3" width="15.1640625" style="5" customWidth="1"/>
    <col min="4" max="4" width="13" style="3" customWidth="1"/>
    <col min="5" max="5" width="38.5" style="3" bestFit="1" customWidth="1"/>
    <col min="6" max="6" width="15" style="3" bestFit="1" customWidth="1"/>
    <col min="7" max="7" width="14.6640625" style="3" customWidth="1"/>
    <col min="8" max="8" width="44.83203125" style="3" bestFit="1" customWidth="1"/>
    <col min="9" max="9" width="15" style="3" bestFit="1" customWidth="1"/>
    <col min="10" max="10" width="13" style="3" bestFit="1" customWidth="1"/>
    <col min="11" max="11" width="38.5" style="3" bestFit="1" customWidth="1"/>
    <col min="12" max="12" width="15" style="3" bestFit="1" customWidth="1"/>
    <col min="13" max="13" width="21" style="3" customWidth="1"/>
    <col min="14" max="14" width="38.5" style="3" bestFit="1" customWidth="1"/>
    <col min="15" max="15" width="11.33203125" style="3" bestFit="1" customWidth="1"/>
    <col min="16" max="16" width="32" style="3" customWidth="1"/>
    <col min="17" max="17" width="5.6640625" style="3" customWidth="1"/>
    <col min="18" max="18" width="8.6640625" style="3"/>
    <col min="19" max="19" width="60.5" style="3" customWidth="1"/>
    <col min="20" max="20" width="5.6640625" style="3" customWidth="1"/>
    <col min="21" max="21" width="8.6640625" style="3"/>
    <col min="22" max="22" width="49.6640625" style="3" customWidth="1"/>
    <col min="23" max="23" width="5" style="3" customWidth="1"/>
    <col min="24" max="35" width="8.6640625" style="3"/>
    <col min="36" max="36" width="60.5" style="3" bestFit="1" customWidth="1"/>
    <col min="37" max="37" width="5.6640625" style="3" customWidth="1"/>
    <col min="38" max="39" width="8.6640625" style="3"/>
    <col min="40" max="40" width="60.5" style="3" bestFit="1" customWidth="1"/>
    <col min="41" max="41" width="5.6640625" style="3" customWidth="1"/>
    <col min="42" max="43" width="8.6640625" style="3"/>
    <col min="44" max="44" width="60.5" style="3" bestFit="1" customWidth="1"/>
    <col min="45" max="45" width="5.6640625" style="3" customWidth="1"/>
    <col min="46" max="47" width="8.6640625" style="3"/>
    <col min="48" max="48" width="60.5" style="3" bestFit="1" customWidth="1"/>
    <col min="49" max="49" width="5.6640625" style="3" customWidth="1"/>
    <col min="50" max="51" width="8.6640625" style="3"/>
    <col min="52" max="52" width="60.5" style="3" bestFit="1" customWidth="1"/>
    <col min="53" max="53" width="5.6640625" style="3" customWidth="1"/>
    <col min="54" max="55" width="8.6640625" style="3"/>
    <col min="56" max="56" width="60.5" style="3" bestFit="1" customWidth="1"/>
    <col min="57" max="57" width="5.6640625" style="3" customWidth="1"/>
    <col min="58" max="16384" width="8.6640625" style="3"/>
  </cols>
  <sheetData>
    <row r="2" spans="2:13">
      <c r="C2" s="25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2:13">
      <c r="B3" s="4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2:13" ht="15.5" customHeight="1">
      <c r="B4" s="4"/>
      <c r="D4" s="48" t="s">
        <v>58</v>
      </c>
      <c r="E4" s="49"/>
      <c r="F4" s="49"/>
      <c r="G4" s="49"/>
      <c r="H4" s="49"/>
      <c r="I4" s="49"/>
      <c r="J4" s="49"/>
      <c r="K4" s="49"/>
      <c r="L4" s="49"/>
      <c r="M4" s="49"/>
    </row>
    <row r="5" spans="2:13">
      <c r="B5" s="4"/>
      <c r="D5" s="51" t="s">
        <v>98</v>
      </c>
      <c r="E5" s="51"/>
      <c r="F5" s="51"/>
      <c r="G5" s="52" t="s">
        <v>59</v>
      </c>
      <c r="H5" s="52"/>
      <c r="I5" s="52"/>
      <c r="J5" s="53" t="s">
        <v>60</v>
      </c>
      <c r="K5" s="54"/>
      <c r="L5" s="54"/>
      <c r="M5" s="55"/>
    </row>
    <row r="6" spans="2:13">
      <c r="B6" s="22" t="s">
        <v>29</v>
      </c>
      <c r="C6" s="8" t="s">
        <v>30</v>
      </c>
      <c r="D6" s="7" t="s">
        <v>28</v>
      </c>
      <c r="E6" s="8" t="s">
        <v>20</v>
      </c>
      <c r="F6" s="8" t="s">
        <v>31</v>
      </c>
      <c r="G6" s="7" t="s">
        <v>28</v>
      </c>
      <c r="H6" s="8" t="s">
        <v>20</v>
      </c>
      <c r="I6" s="6" t="s">
        <v>31</v>
      </c>
      <c r="J6" s="8" t="s">
        <v>28</v>
      </c>
      <c r="K6" s="8" t="s">
        <v>20</v>
      </c>
      <c r="L6" s="8" t="s">
        <v>31</v>
      </c>
      <c r="M6" s="8" t="s">
        <v>40</v>
      </c>
    </row>
    <row r="7" spans="2:13" ht="16">
      <c r="B7" s="35" t="s">
        <v>57</v>
      </c>
      <c r="C7" s="24">
        <f>GETPIVOTDATA("NIP",$B$26,"Directorate","Apprentice")-M7</f>
        <v>858</v>
      </c>
      <c r="D7" s="37">
        <f>GETPIVOTDATA("NIP",$E$27,"Directorate","Apprentice")</f>
        <v>120</v>
      </c>
      <c r="E7" s="15">
        <f>C7-D7</f>
        <v>738</v>
      </c>
      <c r="F7" s="10">
        <f>D7/C7</f>
        <v>0.13986013986013987</v>
      </c>
      <c r="G7" s="15">
        <v>0</v>
      </c>
      <c r="H7" s="15">
        <f>C7-G7</f>
        <v>858</v>
      </c>
      <c r="I7" s="23">
        <f>G7/C7</f>
        <v>0</v>
      </c>
      <c r="J7" s="15">
        <v>0</v>
      </c>
      <c r="K7" s="15">
        <f>C7-J7</f>
        <v>858</v>
      </c>
      <c r="L7" s="10">
        <f>J7/C7</f>
        <v>0</v>
      </c>
      <c r="M7" s="9">
        <f>GETPIVOTDATA("NIP",$N$27,"Directorate","Apprentice")</f>
        <v>151</v>
      </c>
    </row>
    <row r="8" spans="2:13" ht="16">
      <c r="B8" s="35" t="s">
        <v>13</v>
      </c>
      <c r="C8" s="24">
        <f>GETPIVOTDATA("NIP",$B$26,"Directorate","Business Banking")-M8</f>
        <v>596</v>
      </c>
      <c r="D8" s="15">
        <f>GETPIVOTDATA("NIP",$E$27,"Directorate","Business Banking")</f>
        <v>54</v>
      </c>
      <c r="E8" s="15">
        <f t="shared" ref="E8:E20" si="0">C8-D8</f>
        <v>542</v>
      </c>
      <c r="F8" s="10">
        <f t="shared" ref="F8:F20" si="1">D8/C8</f>
        <v>9.0604026845637578E-2</v>
      </c>
      <c r="G8" s="15">
        <f>GETPIVOTDATA("NIP",$H$27,"Directorate","Business Banking")</f>
        <v>43</v>
      </c>
      <c r="H8" s="15">
        <f t="shared" ref="H8:H20" si="2">C8-G8</f>
        <v>553</v>
      </c>
      <c r="I8" s="23">
        <f t="shared" ref="I8:I20" si="3">G8/C8</f>
        <v>7.2147651006711416E-2</v>
      </c>
      <c r="J8" s="15">
        <f>GETPIVOTDATA("NIP",$K$27,"Directorate","Business Banking")</f>
        <v>11</v>
      </c>
      <c r="K8" s="15">
        <f t="shared" ref="K8:K20" si="4">C8-J8</f>
        <v>585</v>
      </c>
      <c r="L8" s="10">
        <f t="shared" ref="L8:L20" si="5">J8/C8</f>
        <v>1.8456375838926176E-2</v>
      </c>
      <c r="M8" s="9">
        <f>GETPIVOTDATA("NIP",$N$27,"Directorate","Business Banking")</f>
        <v>19</v>
      </c>
    </row>
    <row r="9" spans="2:13" ht="16">
      <c r="B9" s="35" t="s">
        <v>14</v>
      </c>
      <c r="C9" s="24">
        <f>GETPIVOTDATA("NIP",$B$26,"Directorate","Compliance, Corporate Affairs &amp; Legal")-M9</f>
        <v>114</v>
      </c>
      <c r="D9" s="15">
        <f>GETPIVOTDATA("NIP",$E$27,"Directorate","Compliance, Corporate Affairs &amp; Legal")</f>
        <v>8</v>
      </c>
      <c r="E9" s="15">
        <f t="shared" si="0"/>
        <v>106</v>
      </c>
      <c r="F9" s="10">
        <f t="shared" si="1"/>
        <v>7.0175438596491224E-2</v>
      </c>
      <c r="G9" s="15">
        <f>GETPIVOTDATA("NIP",$H$27,"Directorate","Compliance, Corporate Affairs &amp; Legal")</f>
        <v>14</v>
      </c>
      <c r="H9" s="15">
        <f t="shared" si="2"/>
        <v>100</v>
      </c>
      <c r="I9" s="23">
        <f t="shared" si="3"/>
        <v>0.12280701754385964</v>
      </c>
      <c r="J9" s="15">
        <f>GETPIVOTDATA("NIP",$K$27,"Directorate","Compliance, Corporate Affairs &amp; Legal")</f>
        <v>5</v>
      </c>
      <c r="K9" s="15">
        <f t="shared" si="4"/>
        <v>109</v>
      </c>
      <c r="L9" s="10">
        <f t="shared" si="5"/>
        <v>4.3859649122807015E-2</v>
      </c>
      <c r="M9" s="9">
        <v>0</v>
      </c>
    </row>
    <row r="10" spans="2:13" ht="16">
      <c r="B10" s="35" t="s">
        <v>53</v>
      </c>
      <c r="C10" s="24">
        <f>GETPIVOTDATA("NIP",$B$26,"Directorate","Consumer &amp; Emerging Business Banking")-M10</f>
        <v>1897</v>
      </c>
      <c r="D10" s="15">
        <f>GETPIVOTDATA("NIP",$E$27,"Directorate","Consumer &amp; Emerging Business Banking")</f>
        <v>506</v>
      </c>
      <c r="E10" s="15">
        <f t="shared" si="0"/>
        <v>1391</v>
      </c>
      <c r="F10" s="10">
        <f t="shared" si="1"/>
        <v>0.26673695308381656</v>
      </c>
      <c r="G10" s="15">
        <f>GETPIVOTDATA("NIP",$H$27,"Directorate","Consumer &amp; Emerging Business Banking")</f>
        <v>253</v>
      </c>
      <c r="H10" s="15">
        <f t="shared" si="2"/>
        <v>1644</v>
      </c>
      <c r="I10" s="23">
        <f t="shared" si="3"/>
        <v>0.13336847654190828</v>
      </c>
      <c r="J10" s="15">
        <f>GETPIVOTDATA("NIP",$K$27,"Directorate","Consumer &amp; Emerging Business Banking")</f>
        <v>167</v>
      </c>
      <c r="K10" s="15">
        <f t="shared" si="4"/>
        <v>1730</v>
      </c>
      <c r="L10" s="10">
        <f t="shared" si="5"/>
        <v>8.8033737480231938E-2</v>
      </c>
      <c r="M10" s="9">
        <f>GETPIVOTDATA("NIP",$N$27,"Directorate","Consumer &amp; Emerging Business Banking")</f>
        <v>109</v>
      </c>
    </row>
    <row r="11" spans="2:13" ht="16">
      <c r="B11" s="35" t="s">
        <v>15</v>
      </c>
      <c r="C11" s="24">
        <f>GETPIVOTDATA("NIP",$B$26,"Directorate","Corporate Assurance")-M11</f>
        <v>108</v>
      </c>
      <c r="D11" s="15">
        <f>GETPIVOTDATA("NIP",$E$27,"Directorate","Corporate Assurance")</f>
        <v>18</v>
      </c>
      <c r="E11" s="15">
        <f t="shared" si="0"/>
        <v>90</v>
      </c>
      <c r="F11" s="10">
        <f t="shared" si="1"/>
        <v>0.16666666666666666</v>
      </c>
      <c r="G11" s="15">
        <f>GETPIVOTDATA("NIP",$H$27,"Directorate","Corporate Assurance")</f>
        <v>14</v>
      </c>
      <c r="H11" s="15">
        <f t="shared" si="2"/>
        <v>94</v>
      </c>
      <c r="I11" s="23">
        <f t="shared" si="3"/>
        <v>0.12962962962962962</v>
      </c>
      <c r="J11" s="15">
        <f>GETPIVOTDATA("NIP",$K$27,"Directorate","Corporate Assurance")</f>
        <v>8</v>
      </c>
      <c r="K11" s="15">
        <f t="shared" si="4"/>
        <v>100</v>
      </c>
      <c r="L11" s="10">
        <f t="shared" si="5"/>
        <v>7.407407407407407E-2</v>
      </c>
      <c r="M11" s="9">
        <f>GETPIVOTDATA("NIP",$N$27,"Directorate","Corporate Assurance")</f>
        <v>2</v>
      </c>
    </row>
    <row r="12" spans="2:13" ht="16">
      <c r="B12" s="35" t="s">
        <v>56</v>
      </c>
      <c r="C12" s="24">
        <f>GETPIVOTDATA("NIP",$B$26,"Directorate","DP/TCB")-M12</f>
        <v>73</v>
      </c>
      <c r="D12" s="15">
        <f>GETPIVOTDATA("NIP",$E$27,"Directorate","DP/TCB")</f>
        <v>5</v>
      </c>
      <c r="E12" s="15">
        <f t="shared" si="0"/>
        <v>68</v>
      </c>
      <c r="F12" s="10">
        <f t="shared" si="1"/>
        <v>6.8493150684931503E-2</v>
      </c>
      <c r="G12" s="15">
        <v>0</v>
      </c>
      <c r="H12" s="15">
        <f t="shared" si="2"/>
        <v>73</v>
      </c>
      <c r="I12" s="23">
        <f t="shared" si="3"/>
        <v>0</v>
      </c>
      <c r="J12" s="15">
        <v>0</v>
      </c>
      <c r="K12" s="15">
        <f t="shared" si="4"/>
        <v>73</v>
      </c>
      <c r="L12" s="10">
        <f t="shared" si="5"/>
        <v>0</v>
      </c>
      <c r="M12" s="9">
        <f>GETPIVOTDATA("NIP",$N$27,"Directorate","DP/TCB")</f>
        <v>2</v>
      </c>
    </row>
    <row r="13" spans="2:13" ht="16">
      <c r="B13" s="35" t="s">
        <v>16</v>
      </c>
      <c r="C13" s="36">
        <f>GETPIVOTDATA("NIP",$B$26,"Directorate","Human Resources")-M13</f>
        <v>133</v>
      </c>
      <c r="D13" s="15">
        <f>GETPIVOTDATA("NIP",$E$27,"Directorate","Human Resources")</f>
        <v>19</v>
      </c>
      <c r="E13" s="15">
        <f t="shared" si="0"/>
        <v>114</v>
      </c>
      <c r="F13" s="10">
        <f t="shared" si="1"/>
        <v>0.14285714285714285</v>
      </c>
      <c r="G13" s="15">
        <f>GETPIVOTDATA("NIP",$H$27,"Directorate","Human Resources")</f>
        <v>19</v>
      </c>
      <c r="H13" s="15">
        <f t="shared" si="2"/>
        <v>114</v>
      </c>
      <c r="I13" s="23">
        <f t="shared" si="3"/>
        <v>0.14285714285714285</v>
      </c>
      <c r="J13" s="15">
        <f>GETPIVOTDATA("NIP",$K$27,"Directorate","Human Resources")</f>
        <v>12</v>
      </c>
      <c r="K13" s="15">
        <f t="shared" si="4"/>
        <v>121</v>
      </c>
      <c r="L13" s="10">
        <f t="shared" si="5"/>
        <v>9.0225563909774431E-2</v>
      </c>
      <c r="M13" s="9">
        <f>GETPIVOTDATA("NIP",$N$27,"Directorate","Human Resources")</f>
        <v>6</v>
      </c>
    </row>
    <row r="14" spans="2:13" ht="16">
      <c r="B14" s="35" t="s">
        <v>17</v>
      </c>
      <c r="C14" s="24">
        <f>GETPIVOTDATA("NIP",$B$26,"Directorate","Network &amp; Digital Banking")-M14</f>
        <v>3950</v>
      </c>
      <c r="D14" s="15">
        <f>GETPIVOTDATA("NIP",$E$27,"Directorate","Network &amp; Digital Banking")</f>
        <v>507</v>
      </c>
      <c r="E14" s="15">
        <f t="shared" si="0"/>
        <v>3443</v>
      </c>
      <c r="F14" s="10">
        <f t="shared" si="1"/>
        <v>0.12835443037974684</v>
      </c>
      <c r="G14" s="15">
        <f>GETPIVOTDATA("NIP",$H$27,"Directorate","Network &amp; Digital Banking")</f>
        <v>73</v>
      </c>
      <c r="H14" s="15">
        <f t="shared" si="2"/>
        <v>3877</v>
      </c>
      <c r="I14" s="23">
        <f t="shared" si="3"/>
        <v>1.8481012658227849E-2</v>
      </c>
      <c r="J14" s="15">
        <f>GETPIVOTDATA("NIP",$K$27,"Directorate","Network &amp; Digital Banking")</f>
        <v>47</v>
      </c>
      <c r="K14" s="15">
        <f t="shared" si="4"/>
        <v>3903</v>
      </c>
      <c r="L14" s="10">
        <f t="shared" si="5"/>
        <v>1.189873417721519E-2</v>
      </c>
      <c r="M14" s="9">
        <f>GETPIVOTDATA("NIP",$N$27,"Directorate","Network &amp; Digital Banking")</f>
        <v>172</v>
      </c>
    </row>
    <row r="15" spans="2:13" ht="16">
      <c r="B15" s="35" t="s">
        <v>44</v>
      </c>
      <c r="C15" s="24">
        <f>GETPIVOTDATA("NIP",$B$26,"Directorate","Operations, Technology, Analytics &amp; AI")-M15</f>
        <v>1778</v>
      </c>
      <c r="D15" s="15">
        <f>GETPIVOTDATA("NIP",$E$27,"Directorate","Operations, Technology, Analytics &amp; AI")</f>
        <v>375</v>
      </c>
      <c r="E15" s="15">
        <f t="shared" si="0"/>
        <v>1403</v>
      </c>
      <c r="F15" s="10">
        <f t="shared" si="1"/>
        <v>0.21091113610798651</v>
      </c>
      <c r="G15" s="15">
        <f>GETPIVOTDATA("NIP",$H$27,"Directorate","Operations, Technology, Analytics &amp; AI")</f>
        <v>145</v>
      </c>
      <c r="H15" s="15">
        <f t="shared" si="2"/>
        <v>1633</v>
      </c>
      <c r="I15" s="23">
        <f t="shared" si="3"/>
        <v>8.1552305961754779E-2</v>
      </c>
      <c r="J15" s="15">
        <f>GETPIVOTDATA("NIP",$K$27,"Directorate","Operations, Technology, Analytics &amp; AI")</f>
        <v>66</v>
      </c>
      <c r="K15" s="15">
        <f t="shared" si="4"/>
        <v>1712</v>
      </c>
      <c r="L15" s="10">
        <f t="shared" si="5"/>
        <v>3.7120359955005622E-2</v>
      </c>
      <c r="M15" s="9">
        <f>GETPIVOTDATA("NIP",$N$27,"Directorate","Operations, Technology, Analytics &amp; AI")</f>
        <v>39</v>
      </c>
    </row>
    <row r="16" spans="2:13" ht="16">
      <c r="B16" s="35" t="s">
        <v>18</v>
      </c>
      <c r="C16" s="24">
        <f>GETPIVOTDATA("NIP",$B$26,"Directorate","Risk Management")-M16</f>
        <v>213</v>
      </c>
      <c r="D16" s="15">
        <f>GETPIVOTDATA("NIP",$E$27,"Directorate","Risk Management")</f>
        <v>77</v>
      </c>
      <c r="E16" s="15">
        <f t="shared" si="0"/>
        <v>136</v>
      </c>
      <c r="F16" s="10">
        <f t="shared" si="1"/>
        <v>0.36150234741784038</v>
      </c>
      <c r="G16" s="15">
        <f>GETPIVOTDATA("NIP",$H$27,"Directorate","Risk Management")</f>
        <v>46</v>
      </c>
      <c r="H16" s="15">
        <f t="shared" si="2"/>
        <v>167</v>
      </c>
      <c r="I16" s="23">
        <f t="shared" si="3"/>
        <v>0.215962441314554</v>
      </c>
      <c r="J16" s="15">
        <f>GETPIVOTDATA("NIP",$K$27,"Directorate","Risk Management")</f>
        <v>35</v>
      </c>
      <c r="K16" s="15">
        <f t="shared" si="4"/>
        <v>178</v>
      </c>
      <c r="L16" s="10">
        <f t="shared" si="5"/>
        <v>0.16431924882629109</v>
      </c>
      <c r="M16" s="9">
        <f>GETPIVOTDATA("NIP",$N$27,"Directorate","Risk Management")</f>
        <v>5</v>
      </c>
    </row>
    <row r="17" spans="2:15" ht="16">
      <c r="B17" s="35" t="s">
        <v>54</v>
      </c>
      <c r="C17" s="24">
        <f>GETPIVOTDATA("NIP",$B$26,"Directorate","SLC ASG Satyaguna Langgeng Capital")-M17</f>
        <v>51</v>
      </c>
      <c r="D17" s="15">
        <f>GETPIVOTDATA("NIP",$E$27,"Directorate","SLC ASG Satyaguna Langgeng Capital")</f>
        <v>7</v>
      </c>
      <c r="E17" s="15">
        <f t="shared" si="0"/>
        <v>44</v>
      </c>
      <c r="F17" s="10">
        <f t="shared" si="1"/>
        <v>0.13725490196078433</v>
      </c>
      <c r="G17" s="15">
        <v>0</v>
      </c>
      <c r="H17" s="15">
        <f t="shared" si="2"/>
        <v>51</v>
      </c>
      <c r="I17" s="23">
        <f t="shared" si="3"/>
        <v>0</v>
      </c>
      <c r="J17" s="15">
        <v>0</v>
      </c>
      <c r="K17" s="15">
        <f t="shared" si="4"/>
        <v>51</v>
      </c>
      <c r="L17" s="10">
        <f t="shared" si="5"/>
        <v>0</v>
      </c>
      <c r="M17" s="9">
        <f>GETPIVOTDATA("NIP",$N$27,"Directorate","SLC ASG Satyaguna Langgeng Capital")</f>
        <v>1</v>
      </c>
    </row>
    <row r="18" spans="2:15" ht="16">
      <c r="B18" s="35" t="s">
        <v>52</v>
      </c>
      <c r="C18" s="24">
        <f>GETPIVOTDATA("NIP",$B$26,"Directorate","Strategy &amp; Finance")-M18</f>
        <v>288</v>
      </c>
      <c r="D18" s="15">
        <f>GETPIVOTDATA("NIP",$E$27,"Directorate","Strategy &amp; Finance")</f>
        <v>52</v>
      </c>
      <c r="E18" s="15">
        <f t="shared" si="0"/>
        <v>236</v>
      </c>
      <c r="F18" s="10">
        <f t="shared" si="1"/>
        <v>0.18055555555555555</v>
      </c>
      <c r="G18" s="15">
        <f>GETPIVOTDATA("NIP",$H$27,"Directorate","Strategy &amp; Finance")</f>
        <v>41</v>
      </c>
      <c r="H18" s="15">
        <f t="shared" si="2"/>
        <v>247</v>
      </c>
      <c r="I18" s="23">
        <f t="shared" si="3"/>
        <v>0.1423611111111111</v>
      </c>
      <c r="J18" s="15">
        <f>GETPIVOTDATA("NIP",$K$27,"Directorate","Strategy &amp; Finance")</f>
        <v>18</v>
      </c>
      <c r="K18" s="15">
        <f t="shared" si="4"/>
        <v>270</v>
      </c>
      <c r="L18" s="10">
        <f t="shared" si="5"/>
        <v>6.25E-2</v>
      </c>
      <c r="M18" s="9">
        <f>GETPIVOTDATA("NIP",$N$27,"Directorate","Strategy &amp; Finance")</f>
        <v>5</v>
      </c>
    </row>
    <row r="19" spans="2:15" ht="16">
      <c r="B19" s="35" t="s">
        <v>55</v>
      </c>
      <c r="C19" s="24">
        <f>GETPIVOTDATA("NIP",$B$26,"Directorate","Syariah Banking")-M19</f>
        <v>716</v>
      </c>
      <c r="D19" s="15">
        <f>GETPIVOTDATA("NIP",$E$27,"Directorate","Syariah Banking")</f>
        <v>89</v>
      </c>
      <c r="E19" s="15">
        <f t="shared" si="0"/>
        <v>627</v>
      </c>
      <c r="F19" s="10">
        <f t="shared" si="1"/>
        <v>0.12430167597765363</v>
      </c>
      <c r="G19" s="15">
        <f>GETPIVOTDATA("NIP",$H$27,"Directorate","Syariah Banking")</f>
        <v>33</v>
      </c>
      <c r="H19" s="15">
        <f t="shared" si="2"/>
        <v>683</v>
      </c>
      <c r="I19" s="23">
        <f t="shared" si="3"/>
        <v>4.6089385474860335E-2</v>
      </c>
      <c r="J19" s="15">
        <f>GETPIVOTDATA("NIP",$K$27,"Directorate","Syariah Banking")</f>
        <v>19</v>
      </c>
      <c r="K19" s="15">
        <f t="shared" si="4"/>
        <v>697</v>
      </c>
      <c r="L19" s="10">
        <f t="shared" si="5"/>
        <v>2.6536312849162011E-2</v>
      </c>
      <c r="M19" s="9">
        <f>GETPIVOTDATA("NIP",$N$27,"Directorate","Syariah Banking")</f>
        <v>37</v>
      </c>
    </row>
    <row r="20" spans="2:15" ht="16">
      <c r="B20" s="35" t="s">
        <v>109</v>
      </c>
      <c r="C20" s="5">
        <f>GETPIVOTDATA("NIP",$B$26,"Directorate","Treasury &amp; Financial Institutions")-M20</f>
        <v>125</v>
      </c>
      <c r="D20" s="15">
        <f>GETPIVOTDATA("NIP",$E$27,"Directorate","Treasury &amp; Financial Institutions")</f>
        <v>11</v>
      </c>
      <c r="E20" s="15">
        <f t="shared" si="0"/>
        <v>114</v>
      </c>
      <c r="F20" s="10">
        <f t="shared" si="1"/>
        <v>8.7999999999999995E-2</v>
      </c>
      <c r="G20" s="15">
        <f>GETPIVOTDATA("NIP",$H$27,"Directorate","Treasury &amp; Financial Institutions")</f>
        <v>26</v>
      </c>
      <c r="H20" s="15">
        <f t="shared" si="2"/>
        <v>99</v>
      </c>
      <c r="I20" s="23">
        <f t="shared" si="3"/>
        <v>0.20799999999999999</v>
      </c>
      <c r="J20" s="15">
        <f>GETPIVOTDATA("NIP",$K$27,"Directorate","Treasury &amp; Financial Institutions")</f>
        <v>2</v>
      </c>
      <c r="K20" s="15">
        <f t="shared" si="4"/>
        <v>123</v>
      </c>
      <c r="L20" s="10">
        <f t="shared" si="5"/>
        <v>1.6E-2</v>
      </c>
      <c r="M20" s="9">
        <v>0</v>
      </c>
    </row>
    <row r="21" spans="2:15">
      <c r="B21" s="11" t="s">
        <v>33</v>
      </c>
      <c r="C21" s="34">
        <f>SUM(C7:C20)</f>
        <v>10900</v>
      </c>
      <c r="D21" s="16">
        <f>SUM(D7:D20)</f>
        <v>1848</v>
      </c>
      <c r="E21" s="16">
        <f>SUM(E7:E20)</f>
        <v>9052</v>
      </c>
      <c r="F21" s="21">
        <f>D21/C21</f>
        <v>0.16954128440366972</v>
      </c>
      <c r="G21" s="16">
        <f>SUM(G7:G20)</f>
        <v>707</v>
      </c>
      <c r="H21" s="16">
        <f>SUM(H7:H20)</f>
        <v>10193</v>
      </c>
      <c r="I21" s="12">
        <f>G21/C21</f>
        <v>6.4862385321100918E-2</v>
      </c>
      <c r="J21" s="16">
        <f>SUM(J7:J20)</f>
        <v>390</v>
      </c>
      <c r="K21" s="16">
        <f>SUM(K7:K20)</f>
        <v>10510</v>
      </c>
      <c r="L21" s="21">
        <f>J21/C21</f>
        <v>3.577981651376147E-2</v>
      </c>
      <c r="M21" s="13">
        <f>SUM(M7:M20)</f>
        <v>548</v>
      </c>
    </row>
    <row r="22" spans="2:15" ht="14" customHeight="1">
      <c r="B22" s="17"/>
      <c r="C22" s="18"/>
      <c r="D22" s="20"/>
      <c r="E22" s="20"/>
      <c r="F22" s="19"/>
      <c r="G22" s="20"/>
      <c r="H22" s="20"/>
      <c r="L22" s="19"/>
      <c r="M22" s="18"/>
    </row>
    <row r="23" spans="2:15" ht="16">
      <c r="I23"/>
      <c r="J23"/>
      <c r="K23"/>
    </row>
    <row r="24" spans="2:15">
      <c r="B24" s="4" t="s">
        <v>106</v>
      </c>
      <c r="E24" s="4" t="s">
        <v>107</v>
      </c>
      <c r="H24" s="4" t="s">
        <v>108</v>
      </c>
      <c r="K24" s="4" t="s">
        <v>36</v>
      </c>
      <c r="N24" s="4" t="s">
        <v>40</v>
      </c>
    </row>
    <row r="25" spans="2:15" ht="16">
      <c r="B25" s="4"/>
      <c r="E25" s="14" t="s">
        <v>61</v>
      </c>
      <c r="F25" t="s">
        <v>28</v>
      </c>
      <c r="H25" s="14" t="s">
        <v>63</v>
      </c>
      <c r="I25" t="s">
        <v>28</v>
      </c>
      <c r="K25" s="14" t="s">
        <v>46</v>
      </c>
      <c r="L25" t="s">
        <v>28</v>
      </c>
      <c r="N25" s="14" t="s">
        <v>12</v>
      </c>
      <c r="O25" t="s">
        <v>19</v>
      </c>
    </row>
    <row r="26" spans="2:15" ht="16">
      <c r="B26" s="14" t="s">
        <v>105</v>
      </c>
      <c r="C26" t="s">
        <v>34</v>
      </c>
      <c r="D26"/>
      <c r="E26" s="4"/>
      <c r="F26" s="5"/>
      <c r="H26" s="4"/>
      <c r="I26" s="5"/>
      <c r="K26" s="4"/>
      <c r="L26" s="5"/>
      <c r="N26" s="4"/>
      <c r="O26" s="5"/>
    </row>
    <row r="27" spans="2:15" ht="16">
      <c r="B27" s="35" t="s">
        <v>57</v>
      </c>
      <c r="C27">
        <v>1009</v>
      </c>
      <c r="D27"/>
      <c r="E27" s="14" t="s">
        <v>105</v>
      </c>
      <c r="F27" t="s">
        <v>34</v>
      </c>
      <c r="H27" s="14" t="s">
        <v>105</v>
      </c>
      <c r="I27" t="s">
        <v>34</v>
      </c>
      <c r="K27" s="14" t="s">
        <v>105</v>
      </c>
      <c r="L27" t="s">
        <v>34</v>
      </c>
      <c r="N27" s="14" t="s">
        <v>105</v>
      </c>
      <c r="O27" t="s">
        <v>34</v>
      </c>
    </row>
    <row r="28" spans="2:15" ht="16">
      <c r="B28" s="35" t="s">
        <v>13</v>
      </c>
      <c r="C28">
        <v>615</v>
      </c>
      <c r="D28"/>
      <c r="E28" s="35" t="s">
        <v>57</v>
      </c>
      <c r="F28">
        <v>120</v>
      </c>
      <c r="H28" s="35" t="s">
        <v>13</v>
      </c>
      <c r="I28">
        <v>43</v>
      </c>
      <c r="K28" s="35" t="s">
        <v>13</v>
      </c>
      <c r="L28">
        <v>11</v>
      </c>
      <c r="N28" s="35" t="s">
        <v>57</v>
      </c>
      <c r="O28">
        <v>151</v>
      </c>
    </row>
    <row r="29" spans="2:15" ht="16">
      <c r="B29" s="35" t="s">
        <v>14</v>
      </c>
      <c r="C29">
        <v>114</v>
      </c>
      <c r="D29"/>
      <c r="E29" s="35" t="s">
        <v>13</v>
      </c>
      <c r="F29">
        <v>54</v>
      </c>
      <c r="H29" s="35" t="s">
        <v>14</v>
      </c>
      <c r="I29">
        <v>14</v>
      </c>
      <c r="K29" s="35" t="s">
        <v>14</v>
      </c>
      <c r="L29">
        <v>5</v>
      </c>
      <c r="N29" s="35" t="s">
        <v>13</v>
      </c>
      <c r="O29">
        <v>19</v>
      </c>
    </row>
    <row r="30" spans="2:15" ht="16">
      <c r="B30" s="35" t="s">
        <v>53</v>
      </c>
      <c r="C30">
        <v>2006</v>
      </c>
      <c r="D30"/>
      <c r="E30" s="35" t="s">
        <v>14</v>
      </c>
      <c r="F30">
        <v>8</v>
      </c>
      <c r="H30" s="35" t="s">
        <v>53</v>
      </c>
      <c r="I30">
        <v>253</v>
      </c>
      <c r="K30" s="35" t="s">
        <v>53</v>
      </c>
      <c r="L30">
        <v>167</v>
      </c>
      <c r="N30" s="35" t="s">
        <v>53</v>
      </c>
      <c r="O30">
        <v>109</v>
      </c>
    </row>
    <row r="31" spans="2:15" ht="16">
      <c r="B31" s="35" t="s">
        <v>15</v>
      </c>
      <c r="C31">
        <v>110</v>
      </c>
      <c r="D31"/>
      <c r="E31" s="35" t="s">
        <v>53</v>
      </c>
      <c r="F31">
        <v>506</v>
      </c>
      <c r="H31" s="35" t="s">
        <v>15</v>
      </c>
      <c r="I31">
        <v>14</v>
      </c>
      <c r="K31" s="35" t="s">
        <v>15</v>
      </c>
      <c r="L31">
        <v>8</v>
      </c>
      <c r="N31" s="35" t="s">
        <v>15</v>
      </c>
      <c r="O31">
        <v>2</v>
      </c>
    </row>
    <row r="32" spans="2:15" ht="16">
      <c r="B32" s="35" t="s">
        <v>56</v>
      </c>
      <c r="C32">
        <v>75</v>
      </c>
      <c r="D32"/>
      <c r="E32" s="35" t="s">
        <v>15</v>
      </c>
      <c r="F32">
        <v>18</v>
      </c>
      <c r="H32" s="35" t="s">
        <v>16</v>
      </c>
      <c r="I32">
        <v>19</v>
      </c>
      <c r="K32" s="35" t="s">
        <v>16</v>
      </c>
      <c r="L32">
        <v>12</v>
      </c>
      <c r="N32" s="35" t="s">
        <v>56</v>
      </c>
      <c r="O32">
        <v>2</v>
      </c>
    </row>
    <row r="33" spans="2:15" ht="16">
      <c r="B33" s="35" t="s">
        <v>16</v>
      </c>
      <c r="C33">
        <v>139</v>
      </c>
      <c r="D33"/>
      <c r="E33" s="35" t="s">
        <v>56</v>
      </c>
      <c r="F33">
        <v>5</v>
      </c>
      <c r="H33" s="35" t="s">
        <v>17</v>
      </c>
      <c r="I33">
        <v>73</v>
      </c>
      <c r="K33" s="35" t="s">
        <v>17</v>
      </c>
      <c r="L33">
        <v>47</v>
      </c>
      <c r="N33" s="35" t="s">
        <v>16</v>
      </c>
      <c r="O33">
        <v>6</v>
      </c>
    </row>
    <row r="34" spans="2:15" ht="16">
      <c r="B34" s="35" t="s">
        <v>17</v>
      </c>
      <c r="C34">
        <v>4122</v>
      </c>
      <c r="D34"/>
      <c r="E34" s="35" t="s">
        <v>16</v>
      </c>
      <c r="F34">
        <v>19</v>
      </c>
      <c r="H34" s="35" t="s">
        <v>44</v>
      </c>
      <c r="I34">
        <v>145</v>
      </c>
      <c r="K34" s="35" t="s">
        <v>44</v>
      </c>
      <c r="L34">
        <v>66</v>
      </c>
      <c r="N34" s="35" t="s">
        <v>17</v>
      </c>
      <c r="O34">
        <v>172</v>
      </c>
    </row>
    <row r="35" spans="2:15" ht="16">
      <c r="B35" s="35" t="s">
        <v>44</v>
      </c>
      <c r="C35">
        <v>1817</v>
      </c>
      <c r="D35"/>
      <c r="E35" s="35" t="s">
        <v>17</v>
      </c>
      <c r="F35">
        <v>507</v>
      </c>
      <c r="H35" s="35" t="s">
        <v>18</v>
      </c>
      <c r="I35">
        <v>46</v>
      </c>
      <c r="K35" s="35" t="s">
        <v>18</v>
      </c>
      <c r="L35">
        <v>35</v>
      </c>
      <c r="N35" s="35" t="s">
        <v>44</v>
      </c>
      <c r="O35">
        <v>39</v>
      </c>
    </row>
    <row r="36" spans="2:15" ht="16">
      <c r="B36" s="35" t="s">
        <v>18</v>
      </c>
      <c r="C36">
        <v>218</v>
      </c>
      <c r="D36"/>
      <c r="E36" s="35" t="s">
        <v>44</v>
      </c>
      <c r="F36">
        <v>375</v>
      </c>
      <c r="H36" s="35" t="s">
        <v>52</v>
      </c>
      <c r="I36">
        <v>41</v>
      </c>
      <c r="K36" s="35" t="s">
        <v>52</v>
      </c>
      <c r="L36">
        <v>18</v>
      </c>
      <c r="N36" s="35" t="s">
        <v>18</v>
      </c>
      <c r="O36">
        <v>5</v>
      </c>
    </row>
    <row r="37" spans="2:15" ht="16">
      <c r="B37" s="35" t="s">
        <v>54</v>
      </c>
      <c r="C37">
        <v>52</v>
      </c>
      <c r="D37"/>
      <c r="E37" s="35" t="s">
        <v>18</v>
      </c>
      <c r="F37">
        <v>77</v>
      </c>
      <c r="H37" s="35" t="s">
        <v>55</v>
      </c>
      <c r="I37">
        <v>33</v>
      </c>
      <c r="K37" s="35" t="s">
        <v>55</v>
      </c>
      <c r="L37">
        <v>19</v>
      </c>
      <c r="N37" s="35" t="s">
        <v>54</v>
      </c>
      <c r="O37">
        <v>1</v>
      </c>
    </row>
    <row r="38" spans="2:15" ht="16">
      <c r="B38" s="35" t="s">
        <v>52</v>
      </c>
      <c r="C38">
        <v>293</v>
      </c>
      <c r="D38"/>
      <c r="E38" s="35" t="s">
        <v>54</v>
      </c>
      <c r="F38">
        <v>7</v>
      </c>
      <c r="H38" s="35" t="s">
        <v>109</v>
      </c>
      <c r="I38">
        <v>26</v>
      </c>
      <c r="K38" s="35" t="s">
        <v>109</v>
      </c>
      <c r="L38">
        <v>2</v>
      </c>
      <c r="N38" s="35" t="s">
        <v>52</v>
      </c>
      <c r="O38">
        <v>5</v>
      </c>
    </row>
    <row r="39" spans="2:15" ht="16">
      <c r="B39" s="35" t="s">
        <v>55</v>
      </c>
      <c r="C39">
        <v>753</v>
      </c>
      <c r="D39"/>
      <c r="E39" s="35" t="s">
        <v>52</v>
      </c>
      <c r="F39">
        <v>52</v>
      </c>
      <c r="H39" s="35" t="s">
        <v>33</v>
      </c>
      <c r="I39">
        <v>707</v>
      </c>
      <c r="K39" s="35" t="s">
        <v>33</v>
      </c>
      <c r="L39">
        <v>390</v>
      </c>
      <c r="N39" s="35" t="s">
        <v>55</v>
      </c>
      <c r="O39">
        <v>37</v>
      </c>
    </row>
    <row r="40" spans="2:15" ht="16">
      <c r="B40" s="35" t="s">
        <v>48</v>
      </c>
      <c r="C40"/>
      <c r="D40"/>
      <c r="E40" s="35" t="s">
        <v>55</v>
      </c>
      <c r="F40">
        <v>89</v>
      </c>
      <c r="H40"/>
      <c r="I40"/>
      <c r="K40"/>
      <c r="L40"/>
      <c r="N40" s="35" t="s">
        <v>33</v>
      </c>
      <c r="O40">
        <v>548</v>
      </c>
    </row>
    <row r="41" spans="2:15" ht="16">
      <c r="B41" s="35" t="s">
        <v>109</v>
      </c>
      <c r="C41">
        <v>125</v>
      </c>
      <c r="D41"/>
      <c r="E41" s="35" t="s">
        <v>109</v>
      </c>
      <c r="F41">
        <v>11</v>
      </c>
      <c r="H41"/>
      <c r="I41"/>
      <c r="K41"/>
      <c r="L41"/>
      <c r="N41"/>
      <c r="O41"/>
    </row>
    <row r="42" spans="2:15" ht="16">
      <c r="B42" s="35" t="s">
        <v>33</v>
      </c>
      <c r="C42">
        <v>11448</v>
      </c>
      <c r="D42"/>
      <c r="E42" s="35" t="s">
        <v>33</v>
      </c>
      <c r="F42">
        <v>1848</v>
      </c>
      <c r="H42"/>
      <c r="I42"/>
      <c r="K42"/>
      <c r="L42"/>
      <c r="N42"/>
      <c r="O42"/>
    </row>
    <row r="43" spans="2:15" ht="16">
      <c r="B43"/>
      <c r="C43"/>
      <c r="D43"/>
      <c r="E43"/>
      <c r="F43"/>
      <c r="H43"/>
      <c r="I43"/>
      <c r="K43"/>
      <c r="L43"/>
      <c r="N43"/>
      <c r="O43"/>
    </row>
    <row r="44" spans="2:15" ht="16">
      <c r="I44"/>
    </row>
    <row r="45" spans="2:15" ht="16">
      <c r="I45"/>
    </row>
    <row r="46" spans="2:15" ht="16">
      <c r="I46"/>
    </row>
    <row r="47" spans="2:15" ht="16">
      <c r="I47"/>
    </row>
    <row r="48" spans="2:15" ht="16">
      <c r="I48"/>
    </row>
    <row r="49" spans="2:9" ht="16">
      <c r="I49"/>
    </row>
    <row r="50" spans="2:9" ht="16">
      <c r="I50"/>
    </row>
    <row r="51" spans="2:9" ht="16">
      <c r="I51"/>
    </row>
    <row r="52" spans="2:9" ht="16">
      <c r="I52"/>
    </row>
    <row r="53" spans="2:9" ht="16">
      <c r="I53"/>
    </row>
    <row r="54" spans="2:9" ht="16">
      <c r="I54"/>
    </row>
    <row r="55" spans="2:9" ht="16">
      <c r="I55"/>
    </row>
    <row r="56" spans="2:9" ht="16">
      <c r="I56"/>
    </row>
    <row r="57" spans="2:9" ht="16">
      <c r="I57"/>
    </row>
    <row r="58" spans="2:9" ht="16">
      <c r="I58"/>
    </row>
    <row r="59" spans="2:9" ht="16">
      <c r="I59"/>
    </row>
    <row r="60" spans="2:9" ht="16">
      <c r="I60"/>
    </row>
    <row r="61" spans="2:9" ht="16">
      <c r="I61"/>
    </row>
    <row r="62" spans="2:9" ht="16">
      <c r="I62"/>
    </row>
    <row r="63" spans="2:9" ht="16">
      <c r="B63"/>
      <c r="C63"/>
      <c r="I63"/>
    </row>
    <row r="64" spans="2:9" ht="16">
      <c r="I64"/>
    </row>
    <row r="65" spans="9:9" ht="16">
      <c r="I65"/>
    </row>
    <row r="66" spans="9:9" ht="16">
      <c r="I66"/>
    </row>
    <row r="67" spans="9:9" ht="16">
      <c r="I67"/>
    </row>
    <row r="68" spans="9:9" ht="16">
      <c r="I68"/>
    </row>
    <row r="69" spans="9:9" ht="16">
      <c r="I69"/>
    </row>
    <row r="70" spans="9:9" ht="16">
      <c r="I70"/>
    </row>
    <row r="71" spans="9:9" ht="16">
      <c r="I71"/>
    </row>
    <row r="72" spans="9:9" ht="16">
      <c r="I72"/>
    </row>
    <row r="73" spans="9:9" ht="16">
      <c r="I73"/>
    </row>
    <row r="74" spans="9:9" ht="16">
      <c r="I74"/>
    </row>
    <row r="75" spans="9:9" ht="16">
      <c r="I75"/>
    </row>
    <row r="76" spans="9:9" ht="16">
      <c r="I76"/>
    </row>
    <row r="77" spans="9:9" ht="16">
      <c r="I77"/>
    </row>
    <row r="78" spans="9:9" ht="16">
      <c r="I78"/>
    </row>
    <row r="79" spans="9:9" ht="16">
      <c r="I79"/>
    </row>
    <row r="80" spans="9:9" ht="16">
      <c r="I80"/>
    </row>
    <row r="81" spans="9:9" ht="16">
      <c r="I81"/>
    </row>
    <row r="82" spans="9:9" ht="16">
      <c r="I82"/>
    </row>
    <row r="83" spans="9:9" ht="16">
      <c r="I83"/>
    </row>
    <row r="84" spans="9:9" ht="16">
      <c r="I84"/>
    </row>
    <row r="85" spans="9:9" ht="16">
      <c r="I85"/>
    </row>
    <row r="86" spans="9:9" ht="16">
      <c r="I86"/>
    </row>
    <row r="87" spans="9:9" ht="16">
      <c r="I87"/>
    </row>
    <row r="88" spans="9:9" ht="16">
      <c r="I88"/>
    </row>
    <row r="89" spans="9:9" ht="16">
      <c r="I89"/>
    </row>
    <row r="90" spans="9:9" ht="16">
      <c r="I90"/>
    </row>
    <row r="91" spans="9:9" ht="16">
      <c r="I91"/>
    </row>
    <row r="92" spans="9:9" ht="16">
      <c r="I92"/>
    </row>
    <row r="93" spans="9:9" ht="16">
      <c r="I93"/>
    </row>
    <row r="94" spans="9:9" ht="16">
      <c r="I94"/>
    </row>
    <row r="95" spans="9:9" ht="16">
      <c r="I95"/>
    </row>
    <row r="96" spans="9:9" ht="16">
      <c r="I96"/>
    </row>
    <row r="97" spans="9:9" ht="16">
      <c r="I97"/>
    </row>
    <row r="98" spans="9:9" ht="16">
      <c r="I98"/>
    </row>
    <row r="99" spans="9:9" ht="16">
      <c r="I99"/>
    </row>
    <row r="100" spans="9:9" ht="16">
      <c r="I100"/>
    </row>
    <row r="101" spans="9:9" ht="16">
      <c r="I101"/>
    </row>
    <row r="102" spans="9:9" ht="16">
      <c r="I102"/>
    </row>
    <row r="103" spans="9:9" ht="16">
      <c r="I103"/>
    </row>
    <row r="104" spans="9:9" ht="16">
      <c r="I104"/>
    </row>
    <row r="105" spans="9:9" ht="16">
      <c r="I105"/>
    </row>
    <row r="106" spans="9:9" ht="16">
      <c r="I106"/>
    </row>
    <row r="107" spans="9:9" ht="16">
      <c r="I107"/>
    </row>
    <row r="108" spans="9:9" ht="16">
      <c r="I108"/>
    </row>
    <row r="109" spans="9:9" ht="16">
      <c r="I109"/>
    </row>
    <row r="110" spans="9:9" ht="16">
      <c r="I110"/>
    </row>
    <row r="111" spans="9:9" ht="16">
      <c r="I111"/>
    </row>
    <row r="112" spans="9:9" ht="16">
      <c r="I112"/>
    </row>
    <row r="113" spans="9:9" ht="16">
      <c r="I113"/>
    </row>
    <row r="114" spans="9:9" ht="16">
      <c r="I114"/>
    </row>
    <row r="115" spans="9:9" ht="16">
      <c r="I115"/>
    </row>
    <row r="116" spans="9:9" ht="16">
      <c r="I116"/>
    </row>
    <row r="117" spans="9:9" ht="16">
      <c r="I117"/>
    </row>
    <row r="118" spans="9:9" ht="16">
      <c r="I118"/>
    </row>
    <row r="119" spans="9:9" ht="16">
      <c r="I119"/>
    </row>
    <row r="120" spans="9:9" ht="16">
      <c r="I120"/>
    </row>
    <row r="121" spans="9:9" ht="16">
      <c r="I121"/>
    </row>
    <row r="122" spans="9:9" ht="16">
      <c r="I122"/>
    </row>
    <row r="123" spans="9:9" ht="16">
      <c r="I123"/>
    </row>
    <row r="124" spans="9:9" ht="16">
      <c r="I124"/>
    </row>
    <row r="125" spans="9:9" ht="16">
      <c r="I125"/>
    </row>
    <row r="126" spans="9:9" ht="16">
      <c r="I126"/>
    </row>
    <row r="127" spans="9:9" ht="16">
      <c r="I127"/>
    </row>
    <row r="128" spans="9:9" ht="16">
      <c r="I128"/>
    </row>
    <row r="129" spans="9:9" ht="16">
      <c r="I129"/>
    </row>
    <row r="130" spans="9:9" ht="16">
      <c r="I130"/>
    </row>
    <row r="131" spans="9:9" ht="16">
      <c r="I131"/>
    </row>
    <row r="132" spans="9:9" ht="16">
      <c r="I132"/>
    </row>
    <row r="133" spans="9:9" ht="16">
      <c r="I133"/>
    </row>
    <row r="134" spans="9:9" ht="16">
      <c r="I134"/>
    </row>
    <row r="135" spans="9:9" ht="16">
      <c r="I135"/>
    </row>
    <row r="136" spans="9:9" ht="16">
      <c r="I136"/>
    </row>
    <row r="137" spans="9:9" ht="16">
      <c r="I137"/>
    </row>
    <row r="138" spans="9:9" ht="16">
      <c r="I138"/>
    </row>
    <row r="139" spans="9:9" ht="16">
      <c r="I139"/>
    </row>
    <row r="140" spans="9:9" ht="16">
      <c r="I140"/>
    </row>
    <row r="141" spans="9:9" ht="16">
      <c r="I141"/>
    </row>
    <row r="142" spans="9:9" ht="16">
      <c r="I142"/>
    </row>
    <row r="143" spans="9:9" ht="16">
      <c r="I143"/>
    </row>
    <row r="144" spans="9:9" ht="16">
      <c r="I144"/>
    </row>
    <row r="145" spans="9:9" ht="16">
      <c r="I145"/>
    </row>
    <row r="146" spans="9:9" ht="16">
      <c r="I146"/>
    </row>
    <row r="147" spans="9:9" ht="16">
      <c r="I147"/>
    </row>
    <row r="148" spans="9:9" ht="16">
      <c r="I148"/>
    </row>
    <row r="149" spans="9:9" ht="16">
      <c r="I149"/>
    </row>
    <row r="150" spans="9:9" ht="16">
      <c r="I150"/>
    </row>
    <row r="151" spans="9:9" ht="16">
      <c r="I151"/>
    </row>
    <row r="152" spans="9:9" ht="16">
      <c r="I152"/>
    </row>
    <row r="153" spans="9:9" ht="16">
      <c r="I153"/>
    </row>
    <row r="154" spans="9:9" ht="16">
      <c r="I154"/>
    </row>
    <row r="155" spans="9:9" ht="16">
      <c r="I155"/>
    </row>
    <row r="156" spans="9:9" ht="16">
      <c r="I156"/>
    </row>
    <row r="157" spans="9:9" ht="16">
      <c r="I157"/>
    </row>
    <row r="158" spans="9:9" ht="16">
      <c r="I158"/>
    </row>
    <row r="159" spans="9:9" ht="16">
      <c r="I159"/>
    </row>
    <row r="160" spans="9:9" ht="16">
      <c r="I160"/>
    </row>
    <row r="161" spans="9:9" ht="16">
      <c r="I161"/>
    </row>
    <row r="162" spans="9:9" ht="16">
      <c r="I162"/>
    </row>
    <row r="163" spans="9:9" ht="16">
      <c r="I163"/>
    </row>
    <row r="164" spans="9:9" ht="16">
      <c r="I164"/>
    </row>
    <row r="165" spans="9:9" ht="16">
      <c r="I165"/>
    </row>
    <row r="166" spans="9:9" ht="16">
      <c r="I166"/>
    </row>
    <row r="167" spans="9:9" ht="16">
      <c r="I167"/>
    </row>
    <row r="168" spans="9:9" ht="16">
      <c r="I168"/>
    </row>
    <row r="169" spans="9:9" ht="16">
      <c r="I169"/>
    </row>
    <row r="170" spans="9:9" ht="16">
      <c r="I170"/>
    </row>
    <row r="171" spans="9:9" ht="16">
      <c r="I171"/>
    </row>
    <row r="172" spans="9:9" ht="16">
      <c r="I172"/>
    </row>
    <row r="173" spans="9:9" ht="16">
      <c r="I173"/>
    </row>
    <row r="174" spans="9:9" ht="16">
      <c r="I174"/>
    </row>
    <row r="175" spans="9:9" ht="16">
      <c r="I175"/>
    </row>
    <row r="176" spans="9:9" ht="16">
      <c r="I176"/>
    </row>
    <row r="177" spans="9:9" ht="16">
      <c r="I177"/>
    </row>
    <row r="178" spans="9:9" ht="16">
      <c r="I178"/>
    </row>
    <row r="179" spans="9:9" ht="16">
      <c r="I179"/>
    </row>
    <row r="180" spans="9:9" ht="16">
      <c r="I180"/>
    </row>
    <row r="181" spans="9:9" ht="16">
      <c r="I181"/>
    </row>
    <row r="182" spans="9:9" ht="16">
      <c r="I182"/>
    </row>
    <row r="183" spans="9:9" ht="16">
      <c r="I183"/>
    </row>
    <row r="184" spans="9:9" ht="16">
      <c r="I184"/>
    </row>
    <row r="185" spans="9:9" ht="16">
      <c r="I185"/>
    </row>
    <row r="186" spans="9:9" ht="16">
      <c r="I186"/>
    </row>
    <row r="187" spans="9:9" ht="16">
      <c r="I187"/>
    </row>
    <row r="188" spans="9:9" ht="16">
      <c r="I188"/>
    </row>
    <row r="189" spans="9:9" ht="16">
      <c r="I189"/>
    </row>
    <row r="190" spans="9:9" ht="16">
      <c r="I190"/>
    </row>
    <row r="191" spans="9:9" ht="16">
      <c r="I191"/>
    </row>
    <row r="192" spans="9:9" ht="16">
      <c r="I192"/>
    </row>
    <row r="193" spans="9:9" ht="16">
      <c r="I193"/>
    </row>
    <row r="194" spans="9:9" ht="16">
      <c r="I194"/>
    </row>
    <row r="195" spans="9:9" ht="16">
      <c r="I195"/>
    </row>
    <row r="196" spans="9:9" ht="16">
      <c r="I196"/>
    </row>
    <row r="197" spans="9:9" ht="16">
      <c r="I197"/>
    </row>
    <row r="198" spans="9:9" ht="16">
      <c r="I198"/>
    </row>
    <row r="199" spans="9:9" ht="16">
      <c r="I199"/>
    </row>
    <row r="200" spans="9:9" ht="16">
      <c r="I200"/>
    </row>
    <row r="201" spans="9:9" ht="16">
      <c r="I201"/>
    </row>
    <row r="202" spans="9:9" ht="16">
      <c r="I202"/>
    </row>
    <row r="203" spans="9:9" ht="16">
      <c r="I203"/>
    </row>
    <row r="204" spans="9:9" ht="16">
      <c r="I204"/>
    </row>
    <row r="205" spans="9:9" ht="16">
      <c r="I205"/>
    </row>
    <row r="206" spans="9:9" ht="16">
      <c r="I206"/>
    </row>
    <row r="207" spans="9:9" ht="16">
      <c r="I207"/>
    </row>
    <row r="208" spans="9:9" ht="16">
      <c r="I208"/>
    </row>
    <row r="209" spans="9:9" ht="16">
      <c r="I209"/>
    </row>
    <row r="210" spans="9:9" ht="16">
      <c r="I210"/>
    </row>
    <row r="211" spans="9:9" ht="16">
      <c r="I211"/>
    </row>
    <row r="212" spans="9:9" ht="16">
      <c r="I212"/>
    </row>
    <row r="213" spans="9:9" ht="16">
      <c r="I213"/>
    </row>
    <row r="214" spans="9:9" ht="16">
      <c r="I214"/>
    </row>
    <row r="215" spans="9:9" ht="16">
      <c r="I215"/>
    </row>
    <row r="216" spans="9:9" ht="16">
      <c r="I216"/>
    </row>
    <row r="217" spans="9:9" ht="16">
      <c r="I217"/>
    </row>
    <row r="218" spans="9:9" ht="16">
      <c r="I218"/>
    </row>
    <row r="219" spans="9:9" ht="16">
      <c r="I219"/>
    </row>
    <row r="220" spans="9:9" ht="16">
      <c r="I220"/>
    </row>
    <row r="221" spans="9:9" ht="16">
      <c r="I221"/>
    </row>
    <row r="222" spans="9:9" ht="16">
      <c r="I222"/>
    </row>
    <row r="223" spans="9:9" ht="16">
      <c r="I223"/>
    </row>
    <row r="224" spans="9:9" ht="16">
      <c r="I224"/>
    </row>
    <row r="225" spans="9:9" ht="16">
      <c r="I225"/>
    </row>
    <row r="226" spans="9:9" ht="16">
      <c r="I226"/>
    </row>
    <row r="227" spans="9:9" ht="16">
      <c r="I227"/>
    </row>
    <row r="228" spans="9:9" ht="16">
      <c r="I228"/>
    </row>
    <row r="229" spans="9:9" ht="16">
      <c r="I229"/>
    </row>
    <row r="230" spans="9:9" ht="16">
      <c r="I230"/>
    </row>
    <row r="231" spans="9:9" ht="16">
      <c r="I231"/>
    </row>
    <row r="232" spans="9:9" ht="16">
      <c r="I232"/>
    </row>
    <row r="233" spans="9:9" ht="16">
      <c r="I233"/>
    </row>
    <row r="234" spans="9:9" ht="16">
      <c r="I234"/>
    </row>
    <row r="235" spans="9:9" ht="16">
      <c r="I235"/>
    </row>
    <row r="236" spans="9:9" ht="16">
      <c r="I236"/>
    </row>
    <row r="237" spans="9:9" ht="16">
      <c r="I237"/>
    </row>
    <row r="238" spans="9:9" ht="16">
      <c r="I238"/>
    </row>
    <row r="239" spans="9:9" ht="16">
      <c r="I239"/>
    </row>
    <row r="240" spans="9:9" ht="16">
      <c r="I240"/>
    </row>
    <row r="241" spans="9:9" ht="16">
      <c r="I241"/>
    </row>
    <row r="242" spans="9:9" ht="16">
      <c r="I242"/>
    </row>
    <row r="243" spans="9:9" ht="16">
      <c r="I243"/>
    </row>
    <row r="244" spans="9:9" ht="16">
      <c r="I244"/>
    </row>
    <row r="245" spans="9:9" ht="16">
      <c r="I245"/>
    </row>
    <row r="246" spans="9:9" ht="16">
      <c r="I246"/>
    </row>
    <row r="247" spans="9:9" ht="16">
      <c r="I247"/>
    </row>
    <row r="248" spans="9:9" ht="16">
      <c r="I248"/>
    </row>
    <row r="249" spans="9:9" ht="16">
      <c r="I249"/>
    </row>
    <row r="250" spans="9:9" ht="16">
      <c r="I250"/>
    </row>
    <row r="251" spans="9:9" ht="16">
      <c r="I251"/>
    </row>
    <row r="252" spans="9:9" ht="16">
      <c r="I252"/>
    </row>
    <row r="253" spans="9:9" ht="16">
      <c r="I253"/>
    </row>
    <row r="254" spans="9:9" ht="16">
      <c r="I254"/>
    </row>
    <row r="255" spans="9:9" ht="16">
      <c r="I255"/>
    </row>
    <row r="256" spans="9:9" ht="16">
      <c r="I256"/>
    </row>
    <row r="257" spans="9:9" ht="16">
      <c r="I257"/>
    </row>
    <row r="258" spans="9:9" ht="16">
      <c r="I258"/>
    </row>
    <row r="259" spans="9:9" ht="16">
      <c r="I259"/>
    </row>
    <row r="260" spans="9:9" ht="16">
      <c r="I260"/>
    </row>
    <row r="261" spans="9:9" ht="16">
      <c r="I261"/>
    </row>
    <row r="262" spans="9:9" ht="16">
      <c r="I262"/>
    </row>
    <row r="263" spans="9:9" ht="16">
      <c r="I263"/>
    </row>
    <row r="264" spans="9:9" ht="16">
      <c r="I264"/>
    </row>
    <row r="265" spans="9:9" ht="16">
      <c r="I265"/>
    </row>
    <row r="266" spans="9:9" ht="16">
      <c r="I266"/>
    </row>
    <row r="267" spans="9:9" ht="16">
      <c r="I267"/>
    </row>
    <row r="268" spans="9:9" ht="16">
      <c r="I268"/>
    </row>
    <row r="269" spans="9:9" ht="16">
      <c r="I269"/>
    </row>
    <row r="270" spans="9:9" ht="16">
      <c r="I270"/>
    </row>
    <row r="271" spans="9:9" ht="16">
      <c r="I271"/>
    </row>
    <row r="272" spans="9:9" ht="16">
      <c r="I272"/>
    </row>
    <row r="273" spans="9:9" ht="16">
      <c r="I273"/>
    </row>
    <row r="274" spans="9:9" ht="16">
      <c r="I274"/>
    </row>
    <row r="275" spans="9:9" ht="16">
      <c r="I275"/>
    </row>
    <row r="276" spans="9:9" ht="16">
      <c r="I276"/>
    </row>
    <row r="277" spans="9:9" ht="16">
      <c r="I277"/>
    </row>
    <row r="278" spans="9:9" ht="16">
      <c r="I278"/>
    </row>
    <row r="279" spans="9:9" ht="16">
      <c r="I279"/>
    </row>
    <row r="280" spans="9:9" ht="16">
      <c r="I280"/>
    </row>
    <row r="281" spans="9:9" ht="16">
      <c r="I281"/>
    </row>
    <row r="282" spans="9:9" ht="16">
      <c r="I282"/>
    </row>
    <row r="283" spans="9:9" ht="16">
      <c r="I283"/>
    </row>
    <row r="284" spans="9:9" ht="16">
      <c r="I284"/>
    </row>
    <row r="285" spans="9:9" ht="16">
      <c r="I285"/>
    </row>
    <row r="286" spans="9:9" ht="16">
      <c r="I286"/>
    </row>
    <row r="287" spans="9:9" ht="16">
      <c r="I287"/>
    </row>
    <row r="288" spans="9:9" ht="16">
      <c r="I288"/>
    </row>
    <row r="289" spans="9:9" ht="16">
      <c r="I289"/>
    </row>
    <row r="290" spans="9:9" ht="16">
      <c r="I290"/>
    </row>
    <row r="291" spans="9:9" ht="16">
      <c r="I291"/>
    </row>
    <row r="292" spans="9:9" ht="16">
      <c r="I292"/>
    </row>
    <row r="293" spans="9:9" ht="16">
      <c r="I293"/>
    </row>
    <row r="294" spans="9:9" ht="16">
      <c r="I294"/>
    </row>
    <row r="295" spans="9:9" ht="16">
      <c r="I295"/>
    </row>
    <row r="296" spans="9:9" ht="16">
      <c r="I296"/>
    </row>
    <row r="297" spans="9:9" ht="16">
      <c r="I297"/>
    </row>
    <row r="298" spans="9:9" ht="16">
      <c r="I298"/>
    </row>
    <row r="299" spans="9:9" ht="16">
      <c r="I299"/>
    </row>
    <row r="300" spans="9:9" ht="16">
      <c r="I300"/>
    </row>
    <row r="301" spans="9:9" ht="16">
      <c r="I301"/>
    </row>
    <row r="302" spans="9:9" ht="16">
      <c r="I302"/>
    </row>
    <row r="303" spans="9:9" ht="16">
      <c r="I303"/>
    </row>
    <row r="304" spans="9:9" ht="16">
      <c r="I304"/>
    </row>
    <row r="305" spans="9:9" ht="16">
      <c r="I305"/>
    </row>
    <row r="306" spans="9:9" ht="16">
      <c r="I306"/>
    </row>
    <row r="307" spans="9:9" ht="16">
      <c r="I307"/>
    </row>
    <row r="308" spans="9:9" ht="16">
      <c r="I308"/>
    </row>
    <row r="309" spans="9:9" ht="16">
      <c r="I309"/>
    </row>
    <row r="310" spans="9:9" ht="16">
      <c r="I310"/>
    </row>
    <row r="311" spans="9:9" ht="16">
      <c r="I311"/>
    </row>
    <row r="312" spans="9:9" ht="16">
      <c r="I312"/>
    </row>
    <row r="313" spans="9:9" ht="16">
      <c r="I313"/>
    </row>
    <row r="314" spans="9:9" ht="16">
      <c r="I314"/>
    </row>
    <row r="315" spans="9:9" ht="16">
      <c r="I315"/>
    </row>
    <row r="316" spans="9:9" ht="16">
      <c r="I316"/>
    </row>
    <row r="317" spans="9:9" ht="16">
      <c r="I317"/>
    </row>
    <row r="318" spans="9:9" ht="16">
      <c r="I318"/>
    </row>
    <row r="319" spans="9:9" ht="16">
      <c r="I319"/>
    </row>
    <row r="320" spans="9:9" ht="16">
      <c r="I320"/>
    </row>
    <row r="321" spans="9:9" ht="16">
      <c r="I321"/>
    </row>
    <row r="322" spans="9:9" ht="16">
      <c r="I322"/>
    </row>
    <row r="323" spans="9:9" ht="16">
      <c r="I323"/>
    </row>
    <row r="324" spans="9:9" ht="16">
      <c r="I324"/>
    </row>
    <row r="325" spans="9:9" ht="16">
      <c r="I325"/>
    </row>
    <row r="326" spans="9:9" ht="16">
      <c r="I326"/>
    </row>
    <row r="327" spans="9:9" ht="16">
      <c r="I327"/>
    </row>
    <row r="328" spans="9:9" ht="16">
      <c r="I328"/>
    </row>
    <row r="329" spans="9:9" ht="16">
      <c r="I329"/>
    </row>
    <row r="330" spans="9:9" ht="16">
      <c r="I330"/>
    </row>
    <row r="331" spans="9:9" ht="16">
      <c r="I331"/>
    </row>
    <row r="332" spans="9:9" ht="16">
      <c r="I332"/>
    </row>
    <row r="333" spans="9:9" ht="16">
      <c r="I333"/>
    </row>
    <row r="334" spans="9:9" ht="16">
      <c r="I334"/>
    </row>
    <row r="335" spans="9:9" ht="16">
      <c r="I335"/>
    </row>
    <row r="336" spans="9:9" ht="16">
      <c r="I336"/>
    </row>
    <row r="337" spans="9:9" ht="16">
      <c r="I337"/>
    </row>
    <row r="338" spans="9:9" ht="16">
      <c r="I338"/>
    </row>
    <row r="339" spans="9:9" ht="16">
      <c r="I339"/>
    </row>
    <row r="340" spans="9:9" ht="16">
      <c r="I340"/>
    </row>
    <row r="341" spans="9:9" ht="16">
      <c r="I341"/>
    </row>
    <row r="342" spans="9:9" ht="16">
      <c r="I342"/>
    </row>
    <row r="343" spans="9:9" ht="16">
      <c r="I343"/>
    </row>
    <row r="344" spans="9:9" ht="16">
      <c r="I344"/>
    </row>
    <row r="345" spans="9:9" ht="16">
      <c r="I345"/>
    </row>
    <row r="346" spans="9:9" ht="16">
      <c r="I346"/>
    </row>
    <row r="347" spans="9:9" ht="16">
      <c r="I347"/>
    </row>
    <row r="348" spans="9:9" ht="16">
      <c r="I348"/>
    </row>
    <row r="349" spans="9:9" ht="16">
      <c r="I349"/>
    </row>
    <row r="350" spans="9:9" ht="16">
      <c r="I350"/>
    </row>
    <row r="351" spans="9:9" ht="16">
      <c r="I351"/>
    </row>
    <row r="352" spans="9:9" ht="16">
      <c r="I352"/>
    </row>
    <row r="353" spans="9:9" ht="16">
      <c r="I353"/>
    </row>
    <row r="354" spans="9:9" ht="16">
      <c r="I354"/>
    </row>
    <row r="355" spans="9:9" ht="16">
      <c r="I355"/>
    </row>
    <row r="356" spans="9:9" ht="16">
      <c r="I356"/>
    </row>
    <row r="357" spans="9:9" ht="16">
      <c r="I357"/>
    </row>
    <row r="358" spans="9:9" ht="16">
      <c r="I358"/>
    </row>
    <row r="359" spans="9:9" ht="16">
      <c r="I359"/>
    </row>
    <row r="360" spans="9:9" ht="16">
      <c r="I360"/>
    </row>
    <row r="361" spans="9:9" ht="16">
      <c r="I361"/>
    </row>
    <row r="362" spans="9:9" ht="16">
      <c r="I362"/>
    </row>
    <row r="363" spans="9:9" ht="16">
      <c r="I363"/>
    </row>
    <row r="364" spans="9:9" ht="16">
      <c r="I364"/>
    </row>
    <row r="365" spans="9:9" ht="16">
      <c r="I365"/>
    </row>
    <row r="366" spans="9:9" ht="16">
      <c r="I366"/>
    </row>
    <row r="367" spans="9:9" ht="16">
      <c r="I367"/>
    </row>
    <row r="368" spans="9:9" ht="16">
      <c r="I368"/>
    </row>
    <row r="369" spans="9:9" ht="16">
      <c r="I369"/>
    </row>
    <row r="370" spans="9:9" ht="16">
      <c r="I370"/>
    </row>
    <row r="371" spans="9:9" ht="16">
      <c r="I371"/>
    </row>
    <row r="372" spans="9:9" ht="16">
      <c r="I372"/>
    </row>
    <row r="373" spans="9:9" ht="16">
      <c r="I373"/>
    </row>
    <row r="374" spans="9:9" ht="16">
      <c r="I374"/>
    </row>
    <row r="375" spans="9:9" ht="16">
      <c r="I375"/>
    </row>
    <row r="376" spans="9:9" ht="16">
      <c r="I376"/>
    </row>
    <row r="377" spans="9:9" ht="16">
      <c r="I377"/>
    </row>
    <row r="378" spans="9:9" ht="16">
      <c r="I378"/>
    </row>
    <row r="379" spans="9:9" ht="16">
      <c r="I379"/>
    </row>
    <row r="380" spans="9:9" ht="16">
      <c r="I380"/>
    </row>
    <row r="381" spans="9:9" ht="16">
      <c r="I381"/>
    </row>
    <row r="382" spans="9:9" ht="16">
      <c r="I382"/>
    </row>
    <row r="383" spans="9:9" ht="16">
      <c r="I383"/>
    </row>
    <row r="384" spans="9:9" ht="16">
      <c r="I384"/>
    </row>
    <row r="385" spans="9:9" ht="16">
      <c r="I385"/>
    </row>
    <row r="386" spans="9:9" ht="16">
      <c r="I386"/>
    </row>
    <row r="387" spans="9:9" ht="16">
      <c r="I387"/>
    </row>
    <row r="388" spans="9:9" ht="16">
      <c r="I388"/>
    </row>
    <row r="389" spans="9:9" ht="16">
      <c r="I389"/>
    </row>
    <row r="390" spans="9:9" ht="16">
      <c r="I390"/>
    </row>
    <row r="391" spans="9:9" ht="16">
      <c r="I391"/>
    </row>
    <row r="392" spans="9:9" ht="16">
      <c r="I392"/>
    </row>
    <row r="393" spans="9:9" ht="16">
      <c r="I393"/>
    </row>
    <row r="394" spans="9:9" ht="16">
      <c r="I394"/>
    </row>
    <row r="395" spans="9:9" ht="16">
      <c r="I395"/>
    </row>
    <row r="396" spans="9:9" ht="16">
      <c r="I396"/>
    </row>
    <row r="397" spans="9:9" ht="16">
      <c r="I397"/>
    </row>
    <row r="398" spans="9:9" ht="16">
      <c r="I398"/>
    </row>
    <row r="399" spans="9:9" ht="16">
      <c r="I399"/>
    </row>
    <row r="400" spans="9:9" ht="16">
      <c r="I400"/>
    </row>
    <row r="401" spans="9:9" ht="16">
      <c r="I401"/>
    </row>
    <row r="402" spans="9:9" ht="16">
      <c r="I402"/>
    </row>
    <row r="403" spans="9:9" ht="16">
      <c r="I403"/>
    </row>
    <row r="404" spans="9:9" ht="16">
      <c r="I404"/>
    </row>
    <row r="405" spans="9:9" ht="16">
      <c r="I405"/>
    </row>
    <row r="406" spans="9:9" ht="16">
      <c r="I406"/>
    </row>
    <row r="407" spans="9:9" ht="16">
      <c r="I407"/>
    </row>
    <row r="408" spans="9:9" ht="16">
      <c r="I408"/>
    </row>
    <row r="409" spans="9:9" ht="16">
      <c r="I409"/>
    </row>
    <row r="410" spans="9:9" ht="16">
      <c r="I410"/>
    </row>
    <row r="411" spans="9:9" ht="16">
      <c r="I411"/>
    </row>
    <row r="412" spans="9:9" ht="16">
      <c r="I412"/>
    </row>
    <row r="413" spans="9:9" ht="16">
      <c r="I413"/>
    </row>
    <row r="414" spans="9:9" ht="16">
      <c r="I414"/>
    </row>
    <row r="415" spans="9:9" ht="16">
      <c r="I415"/>
    </row>
    <row r="416" spans="9:9" ht="16">
      <c r="I416"/>
    </row>
    <row r="417" spans="9:9" ht="16">
      <c r="I417"/>
    </row>
    <row r="418" spans="9:9" ht="16">
      <c r="I418"/>
    </row>
    <row r="419" spans="9:9" ht="16">
      <c r="I419"/>
    </row>
    <row r="420" spans="9:9" ht="16">
      <c r="I420"/>
    </row>
    <row r="421" spans="9:9" ht="16">
      <c r="I421"/>
    </row>
    <row r="422" spans="9:9" ht="16">
      <c r="I422"/>
    </row>
    <row r="423" spans="9:9" ht="16">
      <c r="I423"/>
    </row>
    <row r="424" spans="9:9" ht="16">
      <c r="I424"/>
    </row>
    <row r="425" spans="9:9" ht="16">
      <c r="I425"/>
    </row>
    <row r="426" spans="9:9" ht="16">
      <c r="I426"/>
    </row>
    <row r="427" spans="9:9" ht="16">
      <c r="I427"/>
    </row>
    <row r="428" spans="9:9" ht="16">
      <c r="I428"/>
    </row>
    <row r="429" spans="9:9" ht="16">
      <c r="I429"/>
    </row>
    <row r="430" spans="9:9" ht="16">
      <c r="I430"/>
    </row>
    <row r="431" spans="9:9" ht="16">
      <c r="I431"/>
    </row>
    <row r="432" spans="9:9" ht="16">
      <c r="I432"/>
    </row>
    <row r="433" spans="9:9" ht="16">
      <c r="I433"/>
    </row>
    <row r="434" spans="9:9" ht="16">
      <c r="I434"/>
    </row>
    <row r="435" spans="9:9" ht="16">
      <c r="I435"/>
    </row>
    <row r="436" spans="9:9" ht="16">
      <c r="I436"/>
    </row>
    <row r="437" spans="9:9" ht="16">
      <c r="I437"/>
    </row>
    <row r="438" spans="9:9" ht="16">
      <c r="I438"/>
    </row>
    <row r="439" spans="9:9" ht="16">
      <c r="I439"/>
    </row>
    <row r="440" spans="9:9" ht="16">
      <c r="I440"/>
    </row>
    <row r="441" spans="9:9" ht="16">
      <c r="I441"/>
    </row>
    <row r="442" spans="9:9" ht="16">
      <c r="I442"/>
    </row>
    <row r="443" spans="9:9" ht="16">
      <c r="I443"/>
    </row>
    <row r="444" spans="9:9" ht="16">
      <c r="I444"/>
    </row>
    <row r="445" spans="9:9" ht="16">
      <c r="I445"/>
    </row>
    <row r="446" spans="9:9" ht="16">
      <c r="I446"/>
    </row>
    <row r="447" spans="9:9" ht="16">
      <c r="I447"/>
    </row>
    <row r="448" spans="9:9" ht="16">
      <c r="I448"/>
    </row>
    <row r="449" spans="9:9" ht="16">
      <c r="I449"/>
    </row>
    <row r="450" spans="9:9" ht="16">
      <c r="I450"/>
    </row>
    <row r="451" spans="9:9" ht="16">
      <c r="I451"/>
    </row>
    <row r="452" spans="9:9" ht="16">
      <c r="I452"/>
    </row>
    <row r="453" spans="9:9" ht="16">
      <c r="I453"/>
    </row>
    <row r="454" spans="9:9" ht="16">
      <c r="I454"/>
    </row>
    <row r="455" spans="9:9" ht="16">
      <c r="I455"/>
    </row>
    <row r="456" spans="9:9" ht="16">
      <c r="I456"/>
    </row>
    <row r="457" spans="9:9" ht="16">
      <c r="I457"/>
    </row>
    <row r="458" spans="9:9" ht="16">
      <c r="I458"/>
    </row>
    <row r="459" spans="9:9" ht="16">
      <c r="I459"/>
    </row>
    <row r="460" spans="9:9" ht="16">
      <c r="I460"/>
    </row>
    <row r="461" spans="9:9" ht="16">
      <c r="I461"/>
    </row>
    <row r="462" spans="9:9" ht="16">
      <c r="I462"/>
    </row>
    <row r="463" spans="9:9" ht="16">
      <c r="I463"/>
    </row>
    <row r="464" spans="9:9" ht="16">
      <c r="I464"/>
    </row>
    <row r="465" spans="9:9" ht="16">
      <c r="I465"/>
    </row>
    <row r="466" spans="9:9" ht="16">
      <c r="I466"/>
    </row>
    <row r="467" spans="9:9" ht="16">
      <c r="I467"/>
    </row>
    <row r="468" spans="9:9" ht="16">
      <c r="I468"/>
    </row>
    <row r="469" spans="9:9" ht="16">
      <c r="I469"/>
    </row>
    <row r="470" spans="9:9" ht="16">
      <c r="I470"/>
    </row>
    <row r="471" spans="9:9" ht="16">
      <c r="I471"/>
    </row>
    <row r="472" spans="9:9" ht="16">
      <c r="I472"/>
    </row>
    <row r="473" spans="9:9" ht="16">
      <c r="I473"/>
    </row>
    <row r="474" spans="9:9" ht="16">
      <c r="I474"/>
    </row>
    <row r="475" spans="9:9" ht="16">
      <c r="I475"/>
    </row>
    <row r="476" spans="9:9" ht="16">
      <c r="I476"/>
    </row>
    <row r="477" spans="9:9" ht="16">
      <c r="I477"/>
    </row>
    <row r="478" spans="9:9" ht="16">
      <c r="I478"/>
    </row>
    <row r="479" spans="9:9" ht="16">
      <c r="I479"/>
    </row>
    <row r="480" spans="9:9" ht="16">
      <c r="I480"/>
    </row>
    <row r="481" spans="9:9" ht="16">
      <c r="I481"/>
    </row>
    <row r="482" spans="9:9" ht="16">
      <c r="I482"/>
    </row>
    <row r="483" spans="9:9" ht="16">
      <c r="I483"/>
    </row>
    <row r="484" spans="9:9" ht="16">
      <c r="I484"/>
    </row>
    <row r="485" spans="9:9" ht="16">
      <c r="I485"/>
    </row>
    <row r="486" spans="9:9" ht="16">
      <c r="I486"/>
    </row>
    <row r="487" spans="9:9" ht="16">
      <c r="I487"/>
    </row>
    <row r="488" spans="9:9" ht="16">
      <c r="I488"/>
    </row>
    <row r="489" spans="9:9" ht="16">
      <c r="I489"/>
    </row>
    <row r="490" spans="9:9" ht="16">
      <c r="I490"/>
    </row>
    <row r="491" spans="9:9" ht="16">
      <c r="I491"/>
    </row>
    <row r="492" spans="9:9" ht="16">
      <c r="I492"/>
    </row>
    <row r="493" spans="9:9" ht="16">
      <c r="I493"/>
    </row>
    <row r="494" spans="9:9" ht="16">
      <c r="I494"/>
    </row>
    <row r="495" spans="9:9" ht="16">
      <c r="I495"/>
    </row>
    <row r="496" spans="9:9" ht="16">
      <c r="I496"/>
    </row>
    <row r="497" spans="9:9" ht="16">
      <c r="I497"/>
    </row>
    <row r="498" spans="9:9" ht="16">
      <c r="I498"/>
    </row>
    <row r="499" spans="9:9" ht="16">
      <c r="I499"/>
    </row>
    <row r="500" spans="9:9" ht="16">
      <c r="I500"/>
    </row>
    <row r="501" spans="9:9" ht="16">
      <c r="I501"/>
    </row>
    <row r="502" spans="9:9" ht="16">
      <c r="I502"/>
    </row>
    <row r="503" spans="9:9" ht="16">
      <c r="I503"/>
    </row>
    <row r="504" spans="9:9" ht="16">
      <c r="I504"/>
    </row>
    <row r="505" spans="9:9" ht="16">
      <c r="I505"/>
    </row>
    <row r="506" spans="9:9" ht="16">
      <c r="I506"/>
    </row>
    <row r="507" spans="9:9" ht="16">
      <c r="I507"/>
    </row>
    <row r="508" spans="9:9" ht="16">
      <c r="I508"/>
    </row>
    <row r="509" spans="9:9" ht="16">
      <c r="I509"/>
    </row>
    <row r="510" spans="9:9" ht="16">
      <c r="I510"/>
    </row>
    <row r="511" spans="9:9" ht="16">
      <c r="I511"/>
    </row>
    <row r="512" spans="9:9" ht="16">
      <c r="I512"/>
    </row>
    <row r="513" spans="9:9" ht="16">
      <c r="I513"/>
    </row>
    <row r="514" spans="9:9" ht="16">
      <c r="I514"/>
    </row>
    <row r="515" spans="9:9" ht="16">
      <c r="I515"/>
    </row>
    <row r="516" spans="9:9" ht="16">
      <c r="I516"/>
    </row>
    <row r="517" spans="9:9" ht="16">
      <c r="I517"/>
    </row>
    <row r="518" spans="9:9" ht="16">
      <c r="I518"/>
    </row>
    <row r="519" spans="9:9" ht="16">
      <c r="I519"/>
    </row>
    <row r="520" spans="9:9" ht="16">
      <c r="I520"/>
    </row>
    <row r="521" spans="9:9" ht="16">
      <c r="I521"/>
    </row>
    <row r="522" spans="9:9" ht="16">
      <c r="I522"/>
    </row>
    <row r="523" spans="9:9" ht="16">
      <c r="I523"/>
    </row>
    <row r="524" spans="9:9" ht="16">
      <c r="I524"/>
    </row>
    <row r="525" spans="9:9" ht="16">
      <c r="I525"/>
    </row>
    <row r="526" spans="9:9" ht="16">
      <c r="I526"/>
    </row>
    <row r="527" spans="9:9" ht="16">
      <c r="I527"/>
    </row>
    <row r="528" spans="9:9" ht="16">
      <c r="I528"/>
    </row>
    <row r="529" spans="9:9" ht="16">
      <c r="I529"/>
    </row>
    <row r="530" spans="9:9" ht="16">
      <c r="I530"/>
    </row>
    <row r="531" spans="9:9" ht="16">
      <c r="I531"/>
    </row>
    <row r="532" spans="9:9" ht="16">
      <c r="I532"/>
    </row>
    <row r="533" spans="9:9" ht="16">
      <c r="I533"/>
    </row>
    <row r="534" spans="9:9" ht="16">
      <c r="I534"/>
    </row>
    <row r="535" spans="9:9" ht="16">
      <c r="I535"/>
    </row>
    <row r="536" spans="9:9" ht="16">
      <c r="I536"/>
    </row>
    <row r="537" spans="9:9" ht="16">
      <c r="I537"/>
    </row>
    <row r="538" spans="9:9" ht="16">
      <c r="I538"/>
    </row>
    <row r="539" spans="9:9" ht="16">
      <c r="I539"/>
    </row>
    <row r="540" spans="9:9" ht="16">
      <c r="I540"/>
    </row>
    <row r="541" spans="9:9" ht="16">
      <c r="I541"/>
    </row>
    <row r="542" spans="9:9" ht="16">
      <c r="I542"/>
    </row>
    <row r="543" spans="9:9" ht="16">
      <c r="I543"/>
    </row>
    <row r="544" spans="9:9" ht="16">
      <c r="I544"/>
    </row>
    <row r="545" spans="9:9" ht="16">
      <c r="I545"/>
    </row>
    <row r="546" spans="9:9" ht="16">
      <c r="I546"/>
    </row>
    <row r="547" spans="9:9" ht="16">
      <c r="I547"/>
    </row>
    <row r="548" spans="9:9" ht="16">
      <c r="I548"/>
    </row>
    <row r="549" spans="9:9" ht="16">
      <c r="I549"/>
    </row>
    <row r="550" spans="9:9" ht="16">
      <c r="I550"/>
    </row>
    <row r="551" spans="9:9" ht="16">
      <c r="I551"/>
    </row>
    <row r="552" spans="9:9" ht="16">
      <c r="I552"/>
    </row>
    <row r="553" spans="9:9" ht="16">
      <c r="I553"/>
    </row>
    <row r="554" spans="9:9" ht="16">
      <c r="I554"/>
    </row>
    <row r="555" spans="9:9" ht="16">
      <c r="I555"/>
    </row>
    <row r="556" spans="9:9" ht="16">
      <c r="I556"/>
    </row>
    <row r="557" spans="9:9" ht="16">
      <c r="I557"/>
    </row>
    <row r="558" spans="9:9" ht="16">
      <c r="I558"/>
    </row>
    <row r="559" spans="9:9" ht="16">
      <c r="I559"/>
    </row>
    <row r="560" spans="9:9" ht="16">
      <c r="I560"/>
    </row>
    <row r="561" spans="9:9" ht="16">
      <c r="I561"/>
    </row>
    <row r="562" spans="9:9" ht="16">
      <c r="I562"/>
    </row>
    <row r="563" spans="9:9" ht="16">
      <c r="I563"/>
    </row>
    <row r="564" spans="9:9" ht="16">
      <c r="I564"/>
    </row>
    <row r="565" spans="9:9" ht="16">
      <c r="I565"/>
    </row>
    <row r="566" spans="9:9" ht="16">
      <c r="I566"/>
    </row>
    <row r="567" spans="9:9" ht="16">
      <c r="I567"/>
    </row>
    <row r="568" spans="9:9" ht="16">
      <c r="I568"/>
    </row>
    <row r="569" spans="9:9" ht="16">
      <c r="I569"/>
    </row>
    <row r="570" spans="9:9" ht="16">
      <c r="I570"/>
    </row>
    <row r="571" spans="9:9" ht="16">
      <c r="I571"/>
    </row>
    <row r="572" spans="9:9" ht="16">
      <c r="I572"/>
    </row>
    <row r="573" spans="9:9" ht="16">
      <c r="I573"/>
    </row>
    <row r="574" spans="9:9" ht="16">
      <c r="I574"/>
    </row>
    <row r="575" spans="9:9" ht="16">
      <c r="I575"/>
    </row>
    <row r="576" spans="9:9" ht="16">
      <c r="I576"/>
    </row>
    <row r="577" spans="9:9" ht="16">
      <c r="I577"/>
    </row>
    <row r="578" spans="9:9" ht="16">
      <c r="I578"/>
    </row>
    <row r="579" spans="9:9" ht="16">
      <c r="I579"/>
    </row>
    <row r="580" spans="9:9" ht="16">
      <c r="I580"/>
    </row>
    <row r="581" spans="9:9" ht="16">
      <c r="I581"/>
    </row>
    <row r="582" spans="9:9" ht="16">
      <c r="I582"/>
    </row>
    <row r="583" spans="9:9" ht="16">
      <c r="I583"/>
    </row>
    <row r="584" spans="9:9" ht="16">
      <c r="I584"/>
    </row>
    <row r="585" spans="9:9" ht="16">
      <c r="I585"/>
    </row>
    <row r="586" spans="9:9" ht="16">
      <c r="I586"/>
    </row>
    <row r="587" spans="9:9" ht="16">
      <c r="I587"/>
    </row>
    <row r="588" spans="9:9" ht="16">
      <c r="I588"/>
    </row>
    <row r="589" spans="9:9" ht="16">
      <c r="I589"/>
    </row>
    <row r="590" spans="9:9" ht="16">
      <c r="I590"/>
    </row>
    <row r="591" spans="9:9" ht="16">
      <c r="I591"/>
    </row>
    <row r="592" spans="9:9" ht="16">
      <c r="I592"/>
    </row>
    <row r="593" spans="9:9" ht="16">
      <c r="I593"/>
    </row>
    <row r="594" spans="9:9" ht="16">
      <c r="I594"/>
    </row>
    <row r="595" spans="9:9" ht="16">
      <c r="I595"/>
    </row>
    <row r="596" spans="9:9" ht="16">
      <c r="I596"/>
    </row>
    <row r="597" spans="9:9" ht="16">
      <c r="I597"/>
    </row>
    <row r="598" spans="9:9" ht="16">
      <c r="I598"/>
    </row>
    <row r="599" spans="9:9" ht="16">
      <c r="I599"/>
    </row>
    <row r="600" spans="9:9" ht="16">
      <c r="I600"/>
    </row>
    <row r="601" spans="9:9" ht="16">
      <c r="I601"/>
    </row>
    <row r="602" spans="9:9" ht="16">
      <c r="I602"/>
    </row>
    <row r="603" spans="9:9" ht="16">
      <c r="I603"/>
    </row>
    <row r="604" spans="9:9" ht="16">
      <c r="I604"/>
    </row>
    <row r="605" spans="9:9" ht="16">
      <c r="I605"/>
    </row>
    <row r="606" spans="9:9" ht="16">
      <c r="I606"/>
    </row>
    <row r="607" spans="9:9" ht="16">
      <c r="I607"/>
    </row>
    <row r="608" spans="9:9" ht="16">
      <c r="I608"/>
    </row>
    <row r="609" spans="9:9" ht="16">
      <c r="I609"/>
    </row>
    <row r="610" spans="9:9" ht="16">
      <c r="I610"/>
    </row>
    <row r="611" spans="9:9" ht="16">
      <c r="I611"/>
    </row>
    <row r="612" spans="9:9" ht="16">
      <c r="I612"/>
    </row>
    <row r="613" spans="9:9" ht="16">
      <c r="I613"/>
    </row>
    <row r="614" spans="9:9" ht="16">
      <c r="I614"/>
    </row>
    <row r="615" spans="9:9" ht="16">
      <c r="I615"/>
    </row>
    <row r="616" spans="9:9" ht="16">
      <c r="I616"/>
    </row>
    <row r="617" spans="9:9" ht="16">
      <c r="I617"/>
    </row>
    <row r="618" spans="9:9" ht="16">
      <c r="I618"/>
    </row>
    <row r="619" spans="9:9" ht="16">
      <c r="I619"/>
    </row>
    <row r="620" spans="9:9" ht="16">
      <c r="I620"/>
    </row>
    <row r="621" spans="9:9" ht="16">
      <c r="I621"/>
    </row>
    <row r="622" spans="9:9" ht="16">
      <c r="I622"/>
    </row>
    <row r="623" spans="9:9" ht="16">
      <c r="I623"/>
    </row>
    <row r="624" spans="9:9" ht="16">
      <c r="I624"/>
    </row>
    <row r="625" spans="9:9" ht="16">
      <c r="I625"/>
    </row>
    <row r="626" spans="9:9" ht="16">
      <c r="I626"/>
    </row>
    <row r="627" spans="9:9" ht="16">
      <c r="I627"/>
    </row>
    <row r="628" spans="9:9" ht="16">
      <c r="I628"/>
    </row>
    <row r="629" spans="9:9" ht="16">
      <c r="I629"/>
    </row>
    <row r="630" spans="9:9" ht="16">
      <c r="I630"/>
    </row>
    <row r="631" spans="9:9" ht="16">
      <c r="I631"/>
    </row>
    <row r="632" spans="9:9" ht="16">
      <c r="I632"/>
    </row>
    <row r="633" spans="9:9" ht="16">
      <c r="I633"/>
    </row>
    <row r="634" spans="9:9" ht="16">
      <c r="I634"/>
    </row>
    <row r="635" spans="9:9" ht="16">
      <c r="I635"/>
    </row>
    <row r="636" spans="9:9" ht="16">
      <c r="I636"/>
    </row>
    <row r="637" spans="9:9" ht="16">
      <c r="I637"/>
    </row>
    <row r="638" spans="9:9" ht="16">
      <c r="I638"/>
    </row>
    <row r="639" spans="9:9" ht="16">
      <c r="I639"/>
    </row>
    <row r="640" spans="9:9" ht="16">
      <c r="I640"/>
    </row>
    <row r="641" spans="9:9" ht="16">
      <c r="I641"/>
    </row>
    <row r="642" spans="9:9" ht="16">
      <c r="I642"/>
    </row>
    <row r="643" spans="9:9" ht="16">
      <c r="I643"/>
    </row>
    <row r="644" spans="9:9" ht="16">
      <c r="I644"/>
    </row>
    <row r="645" spans="9:9" ht="16">
      <c r="I645"/>
    </row>
    <row r="646" spans="9:9" ht="16">
      <c r="I646"/>
    </row>
    <row r="647" spans="9:9" ht="16">
      <c r="I647"/>
    </row>
    <row r="648" spans="9:9" ht="16">
      <c r="I648"/>
    </row>
    <row r="649" spans="9:9" ht="16">
      <c r="I649"/>
    </row>
    <row r="650" spans="9:9" ht="16">
      <c r="I650"/>
    </row>
    <row r="651" spans="9:9" ht="16">
      <c r="I651"/>
    </row>
    <row r="652" spans="9:9" ht="16">
      <c r="I652"/>
    </row>
    <row r="653" spans="9:9" ht="16">
      <c r="I653"/>
    </row>
    <row r="654" spans="9:9" ht="16">
      <c r="I654"/>
    </row>
    <row r="655" spans="9:9" ht="16">
      <c r="I655"/>
    </row>
    <row r="656" spans="9:9" ht="16">
      <c r="I656"/>
    </row>
    <row r="657" spans="9:9" ht="16">
      <c r="I657"/>
    </row>
    <row r="658" spans="9:9" ht="16">
      <c r="I658"/>
    </row>
    <row r="659" spans="9:9" ht="16">
      <c r="I659"/>
    </row>
    <row r="660" spans="9:9" ht="16">
      <c r="I660"/>
    </row>
    <row r="661" spans="9:9" ht="16">
      <c r="I661"/>
    </row>
    <row r="662" spans="9:9" ht="16">
      <c r="I662"/>
    </row>
    <row r="663" spans="9:9" ht="16">
      <c r="I663"/>
    </row>
    <row r="664" spans="9:9" ht="16">
      <c r="I664"/>
    </row>
    <row r="665" spans="9:9" ht="16">
      <c r="I665"/>
    </row>
    <row r="666" spans="9:9" ht="16">
      <c r="I666"/>
    </row>
    <row r="667" spans="9:9" ht="16">
      <c r="I667"/>
    </row>
    <row r="668" spans="9:9" ht="16">
      <c r="I668"/>
    </row>
    <row r="669" spans="9:9" ht="16">
      <c r="I669"/>
    </row>
    <row r="670" spans="9:9" ht="16">
      <c r="I670"/>
    </row>
    <row r="671" spans="9:9" ht="16">
      <c r="I671"/>
    </row>
    <row r="672" spans="9:9" ht="16">
      <c r="I672"/>
    </row>
    <row r="673" spans="9:9" ht="16">
      <c r="I673"/>
    </row>
    <row r="674" spans="9:9" ht="16">
      <c r="I674"/>
    </row>
    <row r="675" spans="9:9" ht="16">
      <c r="I675"/>
    </row>
    <row r="676" spans="9:9" ht="16">
      <c r="I676"/>
    </row>
    <row r="677" spans="9:9" ht="16">
      <c r="I677"/>
    </row>
    <row r="678" spans="9:9" ht="16">
      <c r="I678"/>
    </row>
    <row r="679" spans="9:9" ht="16">
      <c r="I679"/>
    </row>
    <row r="680" spans="9:9" ht="16">
      <c r="I680"/>
    </row>
    <row r="681" spans="9:9" ht="16">
      <c r="I681"/>
    </row>
    <row r="682" spans="9:9" ht="16">
      <c r="I682"/>
    </row>
    <row r="683" spans="9:9" ht="16">
      <c r="I683"/>
    </row>
    <row r="684" spans="9:9" ht="16">
      <c r="I684"/>
    </row>
    <row r="685" spans="9:9" ht="16">
      <c r="I685"/>
    </row>
    <row r="686" spans="9:9" ht="16">
      <c r="I686"/>
    </row>
    <row r="687" spans="9:9" ht="16">
      <c r="I687"/>
    </row>
    <row r="688" spans="9:9" ht="16">
      <c r="I688"/>
    </row>
    <row r="689" spans="9:9" ht="16">
      <c r="I689"/>
    </row>
    <row r="690" spans="9:9" ht="16">
      <c r="I690"/>
    </row>
    <row r="691" spans="9:9" ht="16">
      <c r="I691"/>
    </row>
    <row r="692" spans="9:9" ht="16">
      <c r="I692"/>
    </row>
    <row r="693" spans="9:9" ht="16">
      <c r="I693"/>
    </row>
    <row r="694" spans="9:9" ht="16">
      <c r="I694"/>
    </row>
    <row r="695" spans="9:9" ht="16">
      <c r="I695"/>
    </row>
    <row r="696" spans="9:9" ht="16">
      <c r="I696"/>
    </row>
    <row r="697" spans="9:9" ht="16">
      <c r="I697"/>
    </row>
    <row r="698" spans="9:9" ht="16">
      <c r="I698"/>
    </row>
    <row r="699" spans="9:9" ht="16">
      <c r="I699"/>
    </row>
    <row r="700" spans="9:9" ht="16">
      <c r="I700"/>
    </row>
    <row r="701" spans="9:9" ht="16">
      <c r="I701"/>
    </row>
    <row r="702" spans="9:9" ht="16">
      <c r="I702"/>
    </row>
    <row r="703" spans="9:9" ht="16">
      <c r="I703"/>
    </row>
    <row r="704" spans="9:9" ht="16">
      <c r="I704"/>
    </row>
    <row r="705" spans="9:9" ht="16">
      <c r="I705"/>
    </row>
    <row r="706" spans="9:9" ht="16">
      <c r="I706"/>
    </row>
    <row r="707" spans="9:9" ht="16">
      <c r="I707"/>
    </row>
    <row r="708" spans="9:9" ht="16">
      <c r="I708"/>
    </row>
    <row r="709" spans="9:9" ht="16">
      <c r="I709"/>
    </row>
    <row r="710" spans="9:9" ht="16">
      <c r="I710"/>
    </row>
    <row r="711" spans="9:9" ht="16">
      <c r="I711"/>
    </row>
    <row r="712" spans="9:9" ht="16">
      <c r="I712"/>
    </row>
    <row r="713" spans="9:9" ht="16">
      <c r="I713"/>
    </row>
    <row r="714" spans="9:9" ht="16">
      <c r="I714"/>
    </row>
    <row r="715" spans="9:9" ht="16">
      <c r="I715"/>
    </row>
    <row r="716" spans="9:9" ht="16">
      <c r="I716"/>
    </row>
    <row r="717" spans="9:9" ht="16">
      <c r="I717"/>
    </row>
    <row r="718" spans="9:9" ht="16">
      <c r="I718"/>
    </row>
    <row r="719" spans="9:9" ht="16">
      <c r="I719"/>
    </row>
    <row r="720" spans="9:9" ht="16">
      <c r="I720"/>
    </row>
    <row r="721" spans="9:9" ht="16">
      <c r="I721"/>
    </row>
    <row r="722" spans="9:9" ht="16">
      <c r="I722"/>
    </row>
    <row r="723" spans="9:9" ht="16">
      <c r="I723"/>
    </row>
    <row r="724" spans="9:9" ht="16">
      <c r="I724"/>
    </row>
    <row r="725" spans="9:9" ht="16">
      <c r="I725"/>
    </row>
    <row r="726" spans="9:9" ht="16">
      <c r="I726"/>
    </row>
    <row r="727" spans="9:9" ht="16">
      <c r="I727"/>
    </row>
    <row r="728" spans="9:9" ht="16">
      <c r="I728"/>
    </row>
    <row r="729" spans="9:9" ht="16">
      <c r="I729"/>
    </row>
    <row r="730" spans="9:9" ht="16">
      <c r="I730"/>
    </row>
    <row r="731" spans="9:9" ht="16">
      <c r="I731"/>
    </row>
    <row r="732" spans="9:9" ht="16">
      <c r="I732"/>
    </row>
    <row r="733" spans="9:9" ht="16">
      <c r="I733"/>
    </row>
    <row r="734" spans="9:9" ht="16">
      <c r="I734"/>
    </row>
    <row r="735" spans="9:9" ht="16">
      <c r="I735"/>
    </row>
    <row r="736" spans="9:9" ht="16">
      <c r="I736"/>
    </row>
    <row r="737" spans="9:9" ht="16">
      <c r="I737"/>
    </row>
    <row r="738" spans="9:9" ht="16">
      <c r="I738"/>
    </row>
    <row r="739" spans="9:9" ht="16">
      <c r="I739"/>
    </row>
    <row r="740" spans="9:9" ht="16">
      <c r="I740"/>
    </row>
    <row r="741" spans="9:9" ht="16">
      <c r="I741"/>
    </row>
    <row r="742" spans="9:9" ht="16">
      <c r="I742"/>
    </row>
    <row r="743" spans="9:9" ht="16">
      <c r="I743"/>
    </row>
    <row r="744" spans="9:9" ht="16">
      <c r="I744"/>
    </row>
    <row r="745" spans="9:9" ht="16">
      <c r="I745"/>
    </row>
    <row r="746" spans="9:9" ht="16">
      <c r="I746"/>
    </row>
    <row r="747" spans="9:9" ht="16">
      <c r="I747"/>
    </row>
    <row r="748" spans="9:9" ht="16">
      <c r="I748"/>
    </row>
    <row r="749" spans="9:9" ht="16">
      <c r="I749"/>
    </row>
    <row r="750" spans="9:9" ht="16">
      <c r="I750"/>
    </row>
    <row r="751" spans="9:9" ht="16">
      <c r="I751"/>
    </row>
    <row r="752" spans="9:9" ht="16">
      <c r="I752"/>
    </row>
    <row r="753" spans="9:9" ht="16">
      <c r="I753"/>
    </row>
    <row r="754" spans="9:9" ht="16">
      <c r="I754"/>
    </row>
    <row r="755" spans="9:9" ht="16">
      <c r="I755"/>
    </row>
    <row r="756" spans="9:9" ht="16">
      <c r="I756"/>
    </row>
    <row r="757" spans="9:9" ht="16">
      <c r="I757"/>
    </row>
    <row r="758" spans="9:9" ht="16">
      <c r="I758"/>
    </row>
    <row r="759" spans="9:9" ht="16">
      <c r="I759"/>
    </row>
    <row r="760" spans="9:9" ht="16">
      <c r="I760"/>
    </row>
    <row r="761" spans="9:9" ht="16">
      <c r="I761"/>
    </row>
    <row r="762" spans="9:9" ht="16">
      <c r="I762"/>
    </row>
    <row r="763" spans="9:9" ht="16">
      <c r="I763"/>
    </row>
    <row r="764" spans="9:9" ht="16">
      <c r="I764"/>
    </row>
    <row r="765" spans="9:9" ht="16">
      <c r="I765"/>
    </row>
    <row r="766" spans="9:9" ht="16">
      <c r="I766"/>
    </row>
    <row r="767" spans="9:9" ht="16">
      <c r="I767"/>
    </row>
    <row r="768" spans="9:9" ht="16">
      <c r="I768"/>
    </row>
    <row r="769" spans="9:9" ht="16">
      <c r="I769"/>
    </row>
    <row r="770" spans="9:9" ht="16">
      <c r="I770"/>
    </row>
    <row r="771" spans="9:9" ht="16">
      <c r="I771"/>
    </row>
    <row r="772" spans="9:9" ht="16">
      <c r="I772"/>
    </row>
    <row r="773" spans="9:9" ht="16">
      <c r="I773"/>
    </row>
    <row r="774" spans="9:9" ht="16">
      <c r="I774"/>
    </row>
    <row r="775" spans="9:9" ht="16">
      <c r="I775"/>
    </row>
    <row r="776" spans="9:9" ht="16">
      <c r="I776"/>
    </row>
    <row r="777" spans="9:9" ht="16">
      <c r="I777"/>
    </row>
    <row r="778" spans="9:9" ht="16">
      <c r="I778"/>
    </row>
    <row r="779" spans="9:9" ht="16">
      <c r="I779"/>
    </row>
    <row r="780" spans="9:9" ht="16">
      <c r="I780"/>
    </row>
    <row r="781" spans="9:9" ht="16">
      <c r="I781"/>
    </row>
    <row r="782" spans="9:9" ht="16">
      <c r="I782"/>
    </row>
    <row r="783" spans="9:9" ht="16">
      <c r="I783"/>
    </row>
    <row r="784" spans="9:9" ht="16">
      <c r="I784"/>
    </row>
    <row r="785" spans="9:9" ht="16">
      <c r="I785"/>
    </row>
    <row r="786" spans="9:9" ht="16">
      <c r="I786"/>
    </row>
    <row r="787" spans="9:9" ht="16">
      <c r="I787"/>
    </row>
    <row r="788" spans="9:9" ht="16">
      <c r="I788"/>
    </row>
    <row r="789" spans="9:9" ht="16">
      <c r="I789"/>
    </row>
    <row r="790" spans="9:9" ht="16">
      <c r="I790"/>
    </row>
    <row r="791" spans="9:9" ht="16">
      <c r="I791"/>
    </row>
    <row r="792" spans="9:9" ht="16">
      <c r="I792"/>
    </row>
    <row r="793" spans="9:9" ht="16">
      <c r="I793"/>
    </row>
    <row r="794" spans="9:9" ht="16">
      <c r="I794"/>
    </row>
    <row r="795" spans="9:9" ht="16">
      <c r="I795"/>
    </row>
    <row r="796" spans="9:9" ht="16">
      <c r="I796"/>
    </row>
    <row r="797" spans="9:9" ht="16">
      <c r="I797"/>
    </row>
    <row r="798" spans="9:9" ht="16">
      <c r="I798"/>
    </row>
    <row r="799" spans="9:9" ht="16">
      <c r="I799"/>
    </row>
    <row r="800" spans="9:9" ht="16">
      <c r="I800"/>
    </row>
    <row r="801" spans="9:9" ht="16">
      <c r="I801"/>
    </row>
    <row r="802" spans="9:9" ht="16">
      <c r="I802"/>
    </row>
    <row r="803" spans="9:9" ht="16">
      <c r="I803"/>
    </row>
    <row r="804" spans="9:9" ht="16">
      <c r="I804"/>
    </row>
    <row r="805" spans="9:9" ht="16">
      <c r="I805"/>
    </row>
    <row r="806" spans="9:9" ht="16">
      <c r="I806"/>
    </row>
    <row r="807" spans="9:9" ht="16">
      <c r="I807"/>
    </row>
    <row r="808" spans="9:9" ht="16">
      <c r="I808"/>
    </row>
    <row r="809" spans="9:9" ht="16">
      <c r="I809"/>
    </row>
    <row r="810" spans="9:9" ht="16">
      <c r="I810"/>
    </row>
    <row r="811" spans="9:9" ht="16">
      <c r="I811"/>
    </row>
    <row r="812" spans="9:9" ht="16">
      <c r="I812"/>
    </row>
    <row r="813" spans="9:9" ht="16">
      <c r="I813"/>
    </row>
    <row r="814" spans="9:9" ht="16">
      <c r="I814"/>
    </row>
    <row r="815" spans="9:9" ht="16">
      <c r="I815"/>
    </row>
    <row r="816" spans="9:9" ht="16">
      <c r="I816"/>
    </row>
    <row r="817" spans="9:9" ht="16">
      <c r="I817"/>
    </row>
    <row r="818" spans="9:9" ht="16">
      <c r="I818"/>
    </row>
    <row r="819" spans="9:9" ht="16">
      <c r="I819"/>
    </row>
    <row r="820" spans="9:9" ht="16">
      <c r="I820"/>
    </row>
    <row r="821" spans="9:9" ht="16">
      <c r="I821"/>
    </row>
    <row r="822" spans="9:9" ht="16">
      <c r="I822"/>
    </row>
    <row r="823" spans="9:9" ht="16">
      <c r="I823"/>
    </row>
    <row r="824" spans="9:9" ht="16">
      <c r="I824"/>
    </row>
    <row r="825" spans="9:9" ht="16">
      <c r="I825"/>
    </row>
    <row r="826" spans="9:9" ht="16">
      <c r="I826"/>
    </row>
    <row r="827" spans="9:9" ht="16">
      <c r="I827"/>
    </row>
    <row r="828" spans="9:9" ht="16">
      <c r="I828"/>
    </row>
    <row r="829" spans="9:9" ht="16">
      <c r="I829"/>
    </row>
    <row r="830" spans="9:9" ht="16">
      <c r="I830"/>
    </row>
    <row r="831" spans="9:9" ht="16">
      <c r="I831"/>
    </row>
    <row r="832" spans="9:9" ht="16">
      <c r="I832"/>
    </row>
    <row r="833" spans="9:9" ht="16">
      <c r="I833"/>
    </row>
    <row r="834" spans="9:9" ht="16">
      <c r="I834"/>
    </row>
    <row r="835" spans="9:9" ht="16">
      <c r="I835"/>
    </row>
    <row r="836" spans="9:9" ht="16">
      <c r="I836"/>
    </row>
    <row r="837" spans="9:9" ht="16">
      <c r="I837"/>
    </row>
    <row r="838" spans="9:9" ht="16">
      <c r="I838"/>
    </row>
    <row r="839" spans="9:9" ht="16">
      <c r="I839"/>
    </row>
    <row r="840" spans="9:9" ht="16">
      <c r="I840"/>
    </row>
    <row r="841" spans="9:9" ht="16">
      <c r="I841"/>
    </row>
    <row r="842" spans="9:9" ht="16">
      <c r="I842"/>
    </row>
    <row r="843" spans="9:9" ht="16">
      <c r="I843"/>
    </row>
    <row r="844" spans="9:9" ht="16">
      <c r="I844"/>
    </row>
    <row r="845" spans="9:9" ht="16">
      <c r="I845"/>
    </row>
    <row r="846" spans="9:9" ht="16">
      <c r="I846"/>
    </row>
    <row r="847" spans="9:9" ht="16">
      <c r="I847"/>
    </row>
    <row r="848" spans="9:9" ht="16">
      <c r="I848"/>
    </row>
    <row r="849" spans="9:9" ht="16">
      <c r="I849"/>
    </row>
    <row r="850" spans="9:9" ht="16">
      <c r="I850"/>
    </row>
    <row r="851" spans="9:9" ht="16">
      <c r="I851"/>
    </row>
    <row r="852" spans="9:9" ht="16">
      <c r="I852"/>
    </row>
    <row r="853" spans="9:9" ht="16">
      <c r="I853"/>
    </row>
    <row r="854" spans="9:9" ht="16">
      <c r="I854"/>
    </row>
    <row r="855" spans="9:9" ht="16">
      <c r="I855"/>
    </row>
    <row r="856" spans="9:9" ht="16">
      <c r="I856"/>
    </row>
    <row r="857" spans="9:9" ht="16">
      <c r="I857"/>
    </row>
    <row r="858" spans="9:9" ht="16">
      <c r="I858"/>
    </row>
    <row r="859" spans="9:9" ht="16">
      <c r="I859"/>
    </row>
    <row r="860" spans="9:9" ht="16">
      <c r="I860"/>
    </row>
    <row r="861" spans="9:9" ht="16">
      <c r="I861"/>
    </row>
    <row r="862" spans="9:9" ht="16">
      <c r="I862"/>
    </row>
    <row r="863" spans="9:9" ht="16">
      <c r="I863"/>
    </row>
    <row r="864" spans="9:9" ht="16">
      <c r="I864"/>
    </row>
    <row r="865" spans="9:9" ht="16">
      <c r="I865"/>
    </row>
    <row r="866" spans="9:9" ht="16">
      <c r="I866"/>
    </row>
    <row r="867" spans="9:9" ht="16">
      <c r="I867"/>
    </row>
    <row r="868" spans="9:9" ht="16">
      <c r="I868"/>
    </row>
    <row r="869" spans="9:9" ht="16">
      <c r="I869"/>
    </row>
    <row r="870" spans="9:9" ht="16">
      <c r="I870"/>
    </row>
    <row r="871" spans="9:9" ht="16">
      <c r="I871"/>
    </row>
    <row r="872" spans="9:9" ht="16">
      <c r="I872"/>
    </row>
    <row r="873" spans="9:9" ht="16">
      <c r="I873"/>
    </row>
    <row r="874" spans="9:9" ht="16">
      <c r="I874"/>
    </row>
    <row r="875" spans="9:9" ht="16">
      <c r="I875"/>
    </row>
    <row r="876" spans="9:9" ht="16">
      <c r="I876"/>
    </row>
    <row r="877" spans="9:9" ht="16">
      <c r="I877"/>
    </row>
    <row r="878" spans="9:9" ht="16">
      <c r="I878"/>
    </row>
    <row r="879" spans="9:9" ht="16">
      <c r="I879"/>
    </row>
    <row r="880" spans="9:9" ht="16">
      <c r="I880"/>
    </row>
    <row r="881" spans="9:9" ht="16">
      <c r="I881"/>
    </row>
    <row r="882" spans="9:9" ht="16">
      <c r="I882"/>
    </row>
    <row r="883" spans="9:9" ht="16">
      <c r="I883"/>
    </row>
    <row r="884" spans="9:9" ht="16">
      <c r="I884"/>
    </row>
    <row r="885" spans="9:9" ht="16">
      <c r="I885"/>
    </row>
    <row r="886" spans="9:9" ht="16">
      <c r="I886"/>
    </row>
    <row r="887" spans="9:9" ht="16">
      <c r="I887"/>
    </row>
    <row r="888" spans="9:9" ht="16">
      <c r="I888"/>
    </row>
    <row r="889" spans="9:9" ht="16">
      <c r="I889"/>
    </row>
    <row r="890" spans="9:9" ht="16">
      <c r="I890"/>
    </row>
    <row r="891" spans="9:9" ht="16">
      <c r="I891"/>
    </row>
    <row r="892" spans="9:9" ht="16">
      <c r="I892"/>
    </row>
    <row r="893" spans="9:9" ht="16">
      <c r="I893"/>
    </row>
    <row r="894" spans="9:9" ht="16">
      <c r="I894"/>
    </row>
    <row r="895" spans="9:9" ht="16">
      <c r="I895"/>
    </row>
    <row r="896" spans="9:9" ht="16">
      <c r="I896"/>
    </row>
    <row r="897" spans="9:9" ht="16">
      <c r="I897"/>
    </row>
    <row r="898" spans="9:9" ht="16">
      <c r="I898"/>
    </row>
    <row r="899" spans="9:9" ht="16">
      <c r="I899"/>
    </row>
    <row r="900" spans="9:9" ht="16">
      <c r="I900"/>
    </row>
    <row r="901" spans="9:9" ht="16">
      <c r="I901"/>
    </row>
    <row r="902" spans="9:9" ht="16">
      <c r="I902"/>
    </row>
    <row r="903" spans="9:9" ht="16">
      <c r="I903"/>
    </row>
    <row r="904" spans="9:9" ht="16">
      <c r="I904"/>
    </row>
    <row r="905" spans="9:9" ht="16">
      <c r="I905"/>
    </row>
    <row r="906" spans="9:9" ht="16">
      <c r="I906"/>
    </row>
    <row r="907" spans="9:9" ht="16">
      <c r="I907"/>
    </row>
    <row r="908" spans="9:9" ht="16">
      <c r="I908"/>
    </row>
    <row r="909" spans="9:9" ht="16">
      <c r="I909"/>
    </row>
    <row r="910" spans="9:9" ht="16">
      <c r="I910"/>
    </row>
    <row r="911" spans="9:9" ht="16">
      <c r="I911"/>
    </row>
    <row r="912" spans="9:9" ht="16">
      <c r="I912"/>
    </row>
    <row r="913" spans="9:9" ht="16">
      <c r="I913"/>
    </row>
    <row r="914" spans="9:9" ht="16">
      <c r="I914"/>
    </row>
    <row r="915" spans="9:9" ht="16">
      <c r="I915"/>
    </row>
    <row r="916" spans="9:9" ht="16">
      <c r="I916"/>
    </row>
    <row r="917" spans="9:9" ht="16">
      <c r="I917"/>
    </row>
    <row r="918" spans="9:9" ht="16">
      <c r="I918"/>
    </row>
    <row r="919" spans="9:9" ht="16">
      <c r="I919"/>
    </row>
    <row r="920" spans="9:9" ht="16">
      <c r="I920"/>
    </row>
    <row r="921" spans="9:9" ht="16">
      <c r="I921"/>
    </row>
    <row r="922" spans="9:9" ht="16">
      <c r="I922"/>
    </row>
    <row r="923" spans="9:9" ht="16">
      <c r="I923"/>
    </row>
    <row r="924" spans="9:9" ht="16">
      <c r="I924"/>
    </row>
    <row r="925" spans="9:9" ht="16">
      <c r="I925"/>
    </row>
    <row r="926" spans="9:9" ht="16">
      <c r="I926"/>
    </row>
    <row r="927" spans="9:9" ht="16">
      <c r="I927"/>
    </row>
    <row r="928" spans="9:9" ht="16">
      <c r="I928"/>
    </row>
    <row r="929" spans="9:9" ht="16">
      <c r="I929"/>
    </row>
    <row r="930" spans="9:9" ht="16">
      <c r="I930"/>
    </row>
    <row r="931" spans="9:9" ht="16">
      <c r="I931"/>
    </row>
    <row r="932" spans="9:9" ht="16">
      <c r="I932"/>
    </row>
    <row r="933" spans="9:9" ht="16">
      <c r="I933"/>
    </row>
    <row r="934" spans="9:9" ht="16">
      <c r="I934"/>
    </row>
    <row r="935" spans="9:9" ht="16">
      <c r="I935"/>
    </row>
    <row r="936" spans="9:9" ht="16">
      <c r="I936"/>
    </row>
    <row r="937" spans="9:9" ht="16">
      <c r="I937"/>
    </row>
    <row r="938" spans="9:9" ht="16">
      <c r="I938"/>
    </row>
    <row r="939" spans="9:9" ht="16">
      <c r="I939"/>
    </row>
    <row r="940" spans="9:9" ht="16">
      <c r="I940"/>
    </row>
    <row r="941" spans="9:9" ht="16">
      <c r="I941"/>
    </row>
    <row r="942" spans="9:9" ht="16">
      <c r="I942"/>
    </row>
    <row r="943" spans="9:9" ht="16">
      <c r="I943"/>
    </row>
    <row r="944" spans="9:9" ht="16">
      <c r="I944"/>
    </row>
    <row r="945" spans="9:9" ht="16">
      <c r="I945"/>
    </row>
    <row r="946" spans="9:9" ht="16">
      <c r="I946"/>
    </row>
    <row r="947" spans="9:9" ht="16">
      <c r="I947"/>
    </row>
    <row r="948" spans="9:9" ht="16">
      <c r="I948"/>
    </row>
    <row r="949" spans="9:9" ht="16">
      <c r="I949"/>
    </row>
    <row r="950" spans="9:9" ht="16">
      <c r="I950"/>
    </row>
    <row r="951" spans="9:9" ht="16">
      <c r="I951"/>
    </row>
    <row r="952" spans="9:9" ht="16">
      <c r="I952"/>
    </row>
    <row r="953" spans="9:9" ht="16">
      <c r="I953"/>
    </row>
    <row r="954" spans="9:9" ht="16">
      <c r="I954"/>
    </row>
    <row r="955" spans="9:9" ht="16">
      <c r="I955"/>
    </row>
    <row r="956" spans="9:9" ht="16">
      <c r="I956"/>
    </row>
    <row r="957" spans="9:9" ht="16">
      <c r="I957"/>
    </row>
    <row r="958" spans="9:9" ht="16">
      <c r="I958"/>
    </row>
    <row r="959" spans="9:9" ht="16">
      <c r="I959"/>
    </row>
    <row r="960" spans="9:9" ht="16">
      <c r="I960"/>
    </row>
    <row r="961" spans="9:9" ht="16">
      <c r="I961"/>
    </row>
    <row r="962" spans="9:9" ht="16">
      <c r="I962"/>
    </row>
    <row r="963" spans="9:9" ht="16">
      <c r="I963"/>
    </row>
    <row r="964" spans="9:9" ht="16">
      <c r="I964"/>
    </row>
    <row r="965" spans="9:9" ht="16">
      <c r="I965"/>
    </row>
    <row r="966" spans="9:9" ht="16">
      <c r="I966"/>
    </row>
    <row r="967" spans="9:9" ht="16">
      <c r="I967"/>
    </row>
    <row r="968" spans="9:9" ht="16">
      <c r="I968"/>
    </row>
    <row r="969" spans="9:9" ht="16">
      <c r="I969"/>
    </row>
    <row r="970" spans="9:9" ht="16">
      <c r="I970"/>
    </row>
    <row r="971" spans="9:9" ht="16">
      <c r="I971"/>
    </row>
    <row r="972" spans="9:9" ht="16">
      <c r="I972"/>
    </row>
    <row r="973" spans="9:9" ht="16">
      <c r="I973"/>
    </row>
    <row r="974" spans="9:9" ht="16">
      <c r="I974"/>
    </row>
    <row r="975" spans="9:9" ht="16">
      <c r="I975"/>
    </row>
    <row r="976" spans="9:9" ht="16">
      <c r="I976"/>
    </row>
    <row r="977" spans="9:9" ht="16">
      <c r="I977"/>
    </row>
    <row r="978" spans="9:9" ht="16">
      <c r="I978"/>
    </row>
    <row r="979" spans="9:9" ht="16">
      <c r="I979"/>
    </row>
    <row r="980" spans="9:9" ht="16">
      <c r="I980"/>
    </row>
    <row r="981" spans="9:9" ht="16">
      <c r="I981"/>
    </row>
    <row r="982" spans="9:9" ht="16">
      <c r="I982"/>
    </row>
    <row r="983" spans="9:9" ht="16">
      <c r="I983"/>
    </row>
    <row r="984" spans="9:9" ht="16">
      <c r="I984"/>
    </row>
    <row r="985" spans="9:9" ht="16">
      <c r="I985"/>
    </row>
    <row r="986" spans="9:9" ht="16">
      <c r="I986"/>
    </row>
    <row r="987" spans="9:9" ht="16">
      <c r="I987"/>
    </row>
    <row r="988" spans="9:9" ht="16">
      <c r="I988"/>
    </row>
    <row r="989" spans="9:9" ht="16">
      <c r="I989"/>
    </row>
    <row r="990" spans="9:9" ht="16">
      <c r="I990"/>
    </row>
    <row r="991" spans="9:9" ht="16">
      <c r="I991"/>
    </row>
    <row r="992" spans="9:9" ht="16">
      <c r="I992"/>
    </row>
    <row r="993" spans="9:9" ht="16">
      <c r="I993"/>
    </row>
    <row r="994" spans="9:9" ht="16">
      <c r="I994"/>
    </row>
    <row r="995" spans="9:9" ht="16">
      <c r="I995"/>
    </row>
    <row r="996" spans="9:9" ht="16">
      <c r="I996"/>
    </row>
    <row r="997" spans="9:9" ht="16">
      <c r="I997"/>
    </row>
    <row r="998" spans="9:9" ht="16">
      <c r="I998"/>
    </row>
    <row r="999" spans="9:9" ht="16">
      <c r="I999"/>
    </row>
    <row r="1000" spans="9:9" ht="16">
      <c r="I1000"/>
    </row>
    <row r="1001" spans="9:9" ht="16">
      <c r="I1001"/>
    </row>
    <row r="1002" spans="9:9" ht="16">
      <c r="I1002"/>
    </row>
    <row r="1003" spans="9:9" ht="16">
      <c r="I1003"/>
    </row>
    <row r="1004" spans="9:9" ht="16">
      <c r="I1004"/>
    </row>
    <row r="1005" spans="9:9" ht="16">
      <c r="I1005"/>
    </row>
    <row r="1006" spans="9:9" ht="16">
      <c r="I1006"/>
    </row>
    <row r="1007" spans="9:9" ht="16">
      <c r="I1007"/>
    </row>
    <row r="1008" spans="9:9" ht="16">
      <c r="I1008"/>
    </row>
    <row r="1009" spans="9:9" ht="16">
      <c r="I1009"/>
    </row>
    <row r="1010" spans="9:9" ht="16">
      <c r="I1010"/>
    </row>
    <row r="1011" spans="9:9" ht="16">
      <c r="I1011"/>
    </row>
    <row r="1012" spans="9:9" ht="16">
      <c r="I1012"/>
    </row>
    <row r="1013" spans="9:9" ht="16">
      <c r="I1013"/>
    </row>
    <row r="1014" spans="9:9" ht="16">
      <c r="I1014"/>
    </row>
    <row r="1015" spans="9:9" ht="16">
      <c r="I1015"/>
    </row>
    <row r="1016" spans="9:9" ht="16">
      <c r="I1016"/>
    </row>
    <row r="1017" spans="9:9" ht="16">
      <c r="I1017"/>
    </row>
    <row r="1018" spans="9:9" ht="16">
      <c r="I1018"/>
    </row>
    <row r="1019" spans="9:9" ht="16">
      <c r="I1019"/>
    </row>
    <row r="1020" spans="9:9" ht="16">
      <c r="I1020"/>
    </row>
    <row r="1021" spans="9:9" ht="16">
      <c r="I1021"/>
    </row>
    <row r="1022" spans="9:9" ht="16">
      <c r="I1022"/>
    </row>
    <row r="1023" spans="9:9" ht="16">
      <c r="I1023"/>
    </row>
    <row r="1024" spans="9:9" ht="16">
      <c r="I1024"/>
    </row>
    <row r="1025" spans="9:9" ht="16">
      <c r="I1025"/>
    </row>
    <row r="1026" spans="9:9" ht="16">
      <c r="I1026"/>
    </row>
    <row r="1027" spans="9:9" ht="16">
      <c r="I1027"/>
    </row>
    <row r="1028" spans="9:9" ht="16">
      <c r="I1028"/>
    </row>
    <row r="1029" spans="9:9" ht="16">
      <c r="I1029"/>
    </row>
    <row r="1030" spans="9:9" ht="16">
      <c r="I1030"/>
    </row>
    <row r="1031" spans="9:9" ht="16">
      <c r="I1031"/>
    </row>
    <row r="1032" spans="9:9" ht="16">
      <c r="I1032"/>
    </row>
    <row r="1033" spans="9:9" ht="16">
      <c r="I1033"/>
    </row>
    <row r="1034" spans="9:9" ht="16">
      <c r="I1034"/>
    </row>
    <row r="1035" spans="9:9" ht="16">
      <c r="I1035"/>
    </row>
    <row r="1036" spans="9:9" ht="16">
      <c r="I1036"/>
    </row>
    <row r="1037" spans="9:9" ht="16">
      <c r="I1037"/>
    </row>
    <row r="1038" spans="9:9" ht="16">
      <c r="I1038"/>
    </row>
    <row r="1039" spans="9:9" ht="16">
      <c r="I1039"/>
    </row>
    <row r="1040" spans="9:9" ht="16">
      <c r="I1040"/>
    </row>
    <row r="1041" spans="9:9" ht="16">
      <c r="I1041"/>
    </row>
    <row r="1042" spans="9:9" ht="16">
      <c r="I1042"/>
    </row>
    <row r="1043" spans="9:9" ht="16">
      <c r="I1043"/>
    </row>
    <row r="1044" spans="9:9" ht="16">
      <c r="I1044"/>
    </row>
    <row r="1045" spans="9:9" ht="16">
      <c r="I1045"/>
    </row>
    <row r="1046" spans="9:9" ht="16">
      <c r="I1046"/>
    </row>
    <row r="1047" spans="9:9" ht="16">
      <c r="I1047"/>
    </row>
    <row r="1048" spans="9:9" ht="16">
      <c r="I1048"/>
    </row>
    <row r="1049" spans="9:9" ht="16">
      <c r="I1049"/>
    </row>
    <row r="1050" spans="9:9" ht="16">
      <c r="I1050"/>
    </row>
    <row r="1051" spans="9:9" ht="16">
      <c r="I1051"/>
    </row>
    <row r="1052" spans="9:9" ht="16">
      <c r="I1052"/>
    </row>
    <row r="1053" spans="9:9" ht="16">
      <c r="I1053"/>
    </row>
    <row r="1054" spans="9:9" ht="16">
      <c r="I1054"/>
    </row>
    <row r="1055" spans="9:9" ht="16">
      <c r="I1055"/>
    </row>
    <row r="1056" spans="9:9" ht="16">
      <c r="I1056"/>
    </row>
    <row r="1057" spans="9:9" ht="16">
      <c r="I1057"/>
    </row>
    <row r="1058" spans="9:9" ht="16">
      <c r="I1058"/>
    </row>
    <row r="1059" spans="9:9" ht="16">
      <c r="I1059"/>
    </row>
    <row r="1060" spans="9:9" ht="16">
      <c r="I1060"/>
    </row>
    <row r="1061" spans="9:9" ht="16">
      <c r="I1061"/>
    </row>
    <row r="1062" spans="9:9" ht="16">
      <c r="I1062"/>
    </row>
    <row r="1063" spans="9:9" ht="16">
      <c r="I1063"/>
    </row>
    <row r="1064" spans="9:9" ht="16">
      <c r="I1064"/>
    </row>
    <row r="1065" spans="9:9" ht="16">
      <c r="I1065"/>
    </row>
    <row r="1066" spans="9:9" ht="16">
      <c r="I1066"/>
    </row>
    <row r="1067" spans="9:9" ht="16">
      <c r="I1067"/>
    </row>
    <row r="1068" spans="9:9" ht="16">
      <c r="I1068"/>
    </row>
    <row r="1069" spans="9:9" ht="16">
      <c r="I1069"/>
    </row>
    <row r="1070" spans="9:9" ht="16">
      <c r="I1070"/>
    </row>
    <row r="1071" spans="9:9" ht="16">
      <c r="I1071"/>
    </row>
    <row r="1072" spans="9:9" ht="16">
      <c r="I1072"/>
    </row>
    <row r="1073" spans="9:9" ht="16">
      <c r="I1073"/>
    </row>
    <row r="1074" spans="9:9" ht="16">
      <c r="I1074"/>
    </row>
    <row r="1075" spans="9:9" ht="16">
      <c r="I1075"/>
    </row>
    <row r="1076" spans="9:9" ht="16">
      <c r="I1076"/>
    </row>
    <row r="1077" spans="9:9" ht="16">
      <c r="I1077"/>
    </row>
    <row r="1078" spans="9:9" ht="16">
      <c r="I1078"/>
    </row>
    <row r="1079" spans="9:9" ht="16">
      <c r="I1079"/>
    </row>
    <row r="1080" spans="9:9" ht="16">
      <c r="I1080"/>
    </row>
    <row r="1081" spans="9:9" ht="16">
      <c r="I1081"/>
    </row>
    <row r="1082" spans="9:9" ht="16">
      <c r="I1082"/>
    </row>
    <row r="1083" spans="9:9" ht="16">
      <c r="I1083"/>
    </row>
    <row r="1084" spans="9:9" ht="16">
      <c r="I1084"/>
    </row>
    <row r="1085" spans="9:9" ht="16">
      <c r="I1085"/>
    </row>
    <row r="1086" spans="9:9" ht="16">
      <c r="I1086"/>
    </row>
    <row r="1087" spans="9:9" ht="16">
      <c r="I1087"/>
    </row>
    <row r="1088" spans="9:9" ht="16">
      <c r="I1088"/>
    </row>
    <row r="1089" spans="9:9" ht="16">
      <c r="I1089"/>
    </row>
    <row r="1090" spans="9:9" ht="16">
      <c r="I1090"/>
    </row>
    <row r="1091" spans="9:9" ht="16">
      <c r="I1091"/>
    </row>
    <row r="1092" spans="9:9" ht="16">
      <c r="I1092"/>
    </row>
    <row r="1093" spans="9:9" ht="16">
      <c r="I1093"/>
    </row>
    <row r="1094" spans="9:9" ht="16">
      <c r="I1094"/>
    </row>
    <row r="1095" spans="9:9" ht="16">
      <c r="I1095"/>
    </row>
    <row r="1096" spans="9:9" ht="16">
      <c r="I1096"/>
    </row>
    <row r="1097" spans="9:9" ht="16">
      <c r="I1097"/>
    </row>
    <row r="1098" spans="9:9" ht="16">
      <c r="I1098"/>
    </row>
    <row r="1099" spans="9:9" ht="16">
      <c r="I1099"/>
    </row>
    <row r="1100" spans="9:9" ht="16">
      <c r="I1100"/>
    </row>
    <row r="1101" spans="9:9" ht="16">
      <c r="I1101"/>
    </row>
    <row r="1102" spans="9:9" ht="16">
      <c r="I1102"/>
    </row>
    <row r="1103" spans="9:9" ht="16">
      <c r="I1103"/>
    </row>
    <row r="1104" spans="9:9" ht="16">
      <c r="I1104"/>
    </row>
    <row r="1105" spans="9:9" ht="16">
      <c r="I1105"/>
    </row>
    <row r="1106" spans="9:9" ht="16">
      <c r="I1106"/>
    </row>
    <row r="1107" spans="9:9" ht="16">
      <c r="I1107"/>
    </row>
    <row r="1108" spans="9:9" ht="16">
      <c r="I1108"/>
    </row>
    <row r="1109" spans="9:9" ht="16">
      <c r="I1109"/>
    </row>
    <row r="1110" spans="9:9" ht="16">
      <c r="I1110"/>
    </row>
    <row r="1111" spans="9:9" ht="16">
      <c r="I1111"/>
    </row>
    <row r="1112" spans="9:9" ht="16">
      <c r="I1112"/>
    </row>
    <row r="1113" spans="9:9" ht="16">
      <c r="I1113"/>
    </row>
    <row r="1114" spans="9:9" ht="16">
      <c r="I1114"/>
    </row>
    <row r="1115" spans="9:9" ht="16">
      <c r="I1115"/>
    </row>
    <row r="1116" spans="9:9" ht="16">
      <c r="I1116"/>
    </row>
    <row r="1117" spans="9:9" ht="16">
      <c r="I1117"/>
    </row>
    <row r="1118" spans="9:9" ht="16">
      <c r="I1118"/>
    </row>
    <row r="1119" spans="9:9" ht="16">
      <c r="I1119"/>
    </row>
    <row r="1120" spans="9:9" ht="16">
      <c r="I1120"/>
    </row>
    <row r="1121" spans="9:9" ht="16">
      <c r="I1121"/>
    </row>
    <row r="1122" spans="9:9" ht="16">
      <c r="I1122"/>
    </row>
    <row r="1123" spans="9:9" ht="16">
      <c r="I1123"/>
    </row>
    <row r="1124" spans="9:9" ht="16">
      <c r="I1124"/>
    </row>
    <row r="1125" spans="9:9" ht="16">
      <c r="I1125"/>
    </row>
    <row r="1126" spans="9:9" ht="16">
      <c r="I1126"/>
    </row>
    <row r="1127" spans="9:9" ht="16">
      <c r="I1127"/>
    </row>
    <row r="1128" spans="9:9" ht="16">
      <c r="I1128"/>
    </row>
    <row r="1129" spans="9:9" ht="16">
      <c r="I1129"/>
    </row>
    <row r="1130" spans="9:9" ht="16">
      <c r="I1130"/>
    </row>
    <row r="1131" spans="9:9" ht="16">
      <c r="I1131"/>
    </row>
    <row r="1132" spans="9:9" ht="16">
      <c r="I1132"/>
    </row>
    <row r="1133" spans="9:9" ht="16">
      <c r="I1133"/>
    </row>
    <row r="1134" spans="9:9" ht="16">
      <c r="I1134"/>
    </row>
    <row r="1135" spans="9:9" ht="16">
      <c r="I1135"/>
    </row>
    <row r="1136" spans="9:9" ht="16">
      <c r="I1136"/>
    </row>
    <row r="1137" spans="9:9" ht="16">
      <c r="I1137"/>
    </row>
    <row r="1138" spans="9:9" ht="16">
      <c r="I1138"/>
    </row>
    <row r="1139" spans="9:9" ht="16">
      <c r="I1139"/>
    </row>
    <row r="1140" spans="9:9" ht="16">
      <c r="I1140"/>
    </row>
    <row r="1141" spans="9:9" ht="16">
      <c r="I1141"/>
    </row>
    <row r="1142" spans="9:9" ht="16">
      <c r="I1142"/>
    </row>
    <row r="1143" spans="9:9" ht="16">
      <c r="I1143"/>
    </row>
    <row r="1144" spans="9:9" ht="16">
      <c r="I1144"/>
    </row>
    <row r="1145" spans="9:9" ht="16">
      <c r="I1145"/>
    </row>
    <row r="1146" spans="9:9" ht="16">
      <c r="I1146"/>
    </row>
    <row r="1147" spans="9:9" ht="16">
      <c r="I1147"/>
    </row>
    <row r="1148" spans="9:9" ht="16">
      <c r="I1148"/>
    </row>
    <row r="1149" spans="9:9" ht="16">
      <c r="I1149"/>
    </row>
    <row r="1150" spans="9:9" ht="16">
      <c r="I1150"/>
    </row>
    <row r="1151" spans="9:9" ht="16">
      <c r="I1151"/>
    </row>
    <row r="1152" spans="9:9" ht="16">
      <c r="I1152"/>
    </row>
    <row r="1153" spans="9:9" ht="16">
      <c r="I1153"/>
    </row>
    <row r="1154" spans="9:9" ht="16">
      <c r="I1154"/>
    </row>
    <row r="1155" spans="9:9" ht="16">
      <c r="I1155"/>
    </row>
    <row r="1156" spans="9:9" ht="16">
      <c r="I1156"/>
    </row>
    <row r="1157" spans="9:9" ht="16">
      <c r="I1157"/>
    </row>
    <row r="1158" spans="9:9" ht="16">
      <c r="I1158"/>
    </row>
    <row r="1159" spans="9:9" ht="16">
      <c r="I1159"/>
    </row>
    <row r="1160" spans="9:9" ht="16">
      <c r="I1160"/>
    </row>
    <row r="1161" spans="9:9" ht="16">
      <c r="I1161"/>
    </row>
    <row r="1162" spans="9:9" ht="16">
      <c r="I1162"/>
    </row>
    <row r="1163" spans="9:9" ht="16">
      <c r="I1163"/>
    </row>
    <row r="1164" spans="9:9" ht="16">
      <c r="I1164"/>
    </row>
    <row r="1165" spans="9:9" ht="16">
      <c r="I1165"/>
    </row>
    <row r="1166" spans="9:9" ht="16">
      <c r="I1166"/>
    </row>
    <row r="1167" spans="9:9" ht="16">
      <c r="I1167"/>
    </row>
    <row r="1168" spans="9:9" ht="16">
      <c r="I1168"/>
    </row>
    <row r="1169" spans="9:9" ht="16">
      <c r="I1169"/>
    </row>
    <row r="1170" spans="9:9" ht="16">
      <c r="I1170"/>
    </row>
    <row r="1171" spans="9:9" ht="16">
      <c r="I1171"/>
    </row>
    <row r="1172" spans="9:9" ht="16">
      <c r="I1172"/>
    </row>
    <row r="1173" spans="9:9" ht="16">
      <c r="I1173"/>
    </row>
    <row r="1174" spans="9:9" ht="16">
      <c r="I1174"/>
    </row>
    <row r="1175" spans="9:9" ht="16">
      <c r="I1175"/>
    </row>
    <row r="1176" spans="9:9" ht="16">
      <c r="I1176"/>
    </row>
    <row r="1177" spans="9:9" ht="16">
      <c r="I1177"/>
    </row>
    <row r="1178" spans="9:9" ht="16">
      <c r="I1178"/>
    </row>
    <row r="1179" spans="9:9" ht="16">
      <c r="I1179"/>
    </row>
    <row r="1180" spans="9:9" ht="16">
      <c r="I1180"/>
    </row>
    <row r="1181" spans="9:9" ht="16">
      <c r="I1181"/>
    </row>
    <row r="1182" spans="9:9" ht="16">
      <c r="I1182"/>
    </row>
    <row r="1183" spans="9:9" ht="16">
      <c r="I1183"/>
    </row>
    <row r="1184" spans="9:9" ht="16">
      <c r="I1184"/>
    </row>
    <row r="1185" spans="9:9" ht="16">
      <c r="I1185"/>
    </row>
    <row r="1186" spans="9:9" ht="16">
      <c r="I1186"/>
    </row>
    <row r="1187" spans="9:9" ht="16">
      <c r="I1187"/>
    </row>
    <row r="1188" spans="9:9" ht="16">
      <c r="I1188"/>
    </row>
    <row r="1189" spans="9:9" ht="16">
      <c r="I1189"/>
    </row>
    <row r="1190" spans="9:9" ht="16">
      <c r="I1190"/>
    </row>
    <row r="1191" spans="9:9" ht="16">
      <c r="I1191"/>
    </row>
    <row r="1192" spans="9:9" ht="16">
      <c r="I1192"/>
    </row>
    <row r="1193" spans="9:9" ht="16">
      <c r="I1193"/>
    </row>
    <row r="1194" spans="9:9" ht="16">
      <c r="I1194"/>
    </row>
    <row r="1195" spans="9:9" ht="16">
      <c r="I1195"/>
    </row>
    <row r="1196" spans="9:9" ht="16">
      <c r="I1196"/>
    </row>
    <row r="1197" spans="9:9" ht="16">
      <c r="I1197"/>
    </row>
    <row r="1198" spans="9:9" ht="16">
      <c r="I1198"/>
    </row>
    <row r="1199" spans="9:9" ht="16">
      <c r="I1199"/>
    </row>
    <row r="1200" spans="9:9" ht="16">
      <c r="I1200"/>
    </row>
  </sheetData>
  <mergeCells count="6">
    <mergeCell ref="D2:M2"/>
    <mergeCell ref="D4:M4"/>
    <mergeCell ref="D3:M3"/>
    <mergeCell ref="D5:F5"/>
    <mergeCell ref="G5:I5"/>
    <mergeCell ref="J5:M5"/>
  </mergeCell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W11449"/>
  <sheetViews>
    <sheetView showGridLines="0" zoomScale="150" zoomScaleNormal="150" workbookViewId="0">
      <pane xSplit="3" ySplit="1" topLeftCell="D2" activePane="bottomRight" state="frozen"/>
      <selection pane="topRight" activeCell="E1" sqref="E1"/>
      <selection pane="bottomLeft" activeCell="A4" sqref="A4"/>
      <selection pane="bottomRight" activeCell="C9" sqref="C9"/>
    </sheetView>
  </sheetViews>
  <sheetFormatPr baseColWidth="10" defaultColWidth="8" defaultRowHeight="15"/>
  <cols>
    <col min="1" max="1" width="6" style="26" customWidth="1"/>
    <col min="2" max="2" width="9" style="26" customWidth="1"/>
    <col min="3" max="3" width="46.1640625" style="26" bestFit="1" customWidth="1"/>
    <col min="4" max="4" width="34.1640625" style="26" customWidth="1"/>
    <col min="5" max="7" width="63.1640625" style="26" customWidth="1"/>
    <col min="8" max="8" width="48.83203125" style="26" bestFit="1" customWidth="1"/>
    <col min="9" max="9" width="76" style="26" customWidth="1"/>
    <col min="10" max="10" width="48.83203125" style="26" bestFit="1" customWidth="1"/>
    <col min="11" max="11" width="17.6640625" style="26" customWidth="1"/>
    <col min="12" max="12" width="21.83203125" style="26" customWidth="1"/>
    <col min="13" max="13" width="14.6640625" style="39" customWidth="1"/>
    <col min="14" max="14" width="52.1640625" style="26" customWidth="1"/>
    <col min="15" max="15" width="12" style="27" customWidth="1"/>
    <col min="16" max="16" width="38.6640625" style="27" bestFit="1" customWidth="1"/>
    <col min="17" max="17" width="76.5" style="27" bestFit="1" customWidth="1"/>
    <col min="18" max="18" width="22.1640625" style="28" customWidth="1"/>
    <col min="19" max="19" width="21" style="28" customWidth="1"/>
    <col min="20" max="20" width="19.83203125" style="28" customWidth="1"/>
    <col min="21" max="21" width="18.6640625" style="28" customWidth="1"/>
    <col min="22" max="22" width="10.83203125" style="26" customWidth="1"/>
    <col min="23" max="23" width="11.1640625" style="28" bestFit="1" customWidth="1"/>
    <col min="24" max="16384" width="8" style="26"/>
  </cols>
  <sheetData>
    <row r="1" spans="1:23" ht="48">
      <c r="A1" s="1" t="s">
        <v>43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49</v>
      </c>
      <c r="G1" s="2" t="s">
        <v>50</v>
      </c>
      <c r="H1" s="2" t="s">
        <v>51</v>
      </c>
      <c r="I1" s="2" t="s">
        <v>4</v>
      </c>
      <c r="J1" s="2" t="s">
        <v>7</v>
      </c>
      <c r="K1" s="2" t="s">
        <v>8</v>
      </c>
      <c r="L1" s="2" t="s">
        <v>9</v>
      </c>
      <c r="M1" s="40" t="s">
        <v>10</v>
      </c>
      <c r="N1" s="2" t="s">
        <v>11</v>
      </c>
      <c r="O1" s="41" t="s">
        <v>5</v>
      </c>
      <c r="P1" s="41" t="s">
        <v>6</v>
      </c>
      <c r="Q1" s="41" t="s">
        <v>65</v>
      </c>
      <c r="R1" s="30" t="s">
        <v>61</v>
      </c>
      <c r="S1" s="31" t="s">
        <v>62</v>
      </c>
      <c r="T1" s="32" t="s">
        <v>63</v>
      </c>
      <c r="U1" s="33" t="s">
        <v>64</v>
      </c>
      <c r="V1" s="29" t="s">
        <v>46</v>
      </c>
      <c r="W1" s="29" t="s">
        <v>47</v>
      </c>
    </row>
    <row r="2" spans="1:23">
      <c r="M2" s="26"/>
      <c r="O2" s="26"/>
      <c r="P2" s="26"/>
      <c r="Q2" s="26"/>
      <c r="R2" s="26"/>
      <c r="S2" s="26"/>
      <c r="T2" s="26"/>
      <c r="U2" s="26"/>
      <c r="W2" s="26"/>
    </row>
    <row r="3" spans="1:23">
      <c r="M3" s="26"/>
      <c r="O3" s="26"/>
      <c r="P3" s="26"/>
      <c r="Q3" s="26"/>
      <c r="R3" s="26"/>
      <c r="S3" s="26"/>
      <c r="T3" s="26"/>
      <c r="U3" s="26"/>
      <c r="W3" s="26"/>
    </row>
    <row r="4" spans="1:23">
      <c r="M4" s="26"/>
      <c r="O4" s="26"/>
      <c r="P4" s="26"/>
      <c r="Q4" s="26"/>
      <c r="R4" s="26"/>
      <c r="S4" s="26"/>
      <c r="T4" s="26"/>
      <c r="U4" s="26"/>
      <c r="W4" s="26"/>
    </row>
    <row r="5" spans="1:23">
      <c r="M5" s="26"/>
      <c r="O5" s="26"/>
      <c r="P5" s="26"/>
      <c r="Q5" s="26"/>
      <c r="R5" s="26"/>
      <c r="S5" s="26"/>
      <c r="T5" s="26"/>
      <c r="U5" s="26"/>
      <c r="W5" s="26"/>
    </row>
    <row r="6" spans="1:23">
      <c r="M6" s="26"/>
      <c r="O6" s="26"/>
      <c r="P6" s="26"/>
      <c r="Q6" s="26"/>
      <c r="R6" s="26"/>
      <c r="S6" s="26"/>
      <c r="T6" s="26"/>
      <c r="U6" s="26"/>
      <c r="W6" s="26"/>
    </row>
    <row r="7" spans="1:23">
      <c r="M7" s="26"/>
      <c r="O7" s="26"/>
      <c r="P7" s="26"/>
      <c r="Q7" s="26"/>
      <c r="R7" s="26"/>
      <c r="S7" s="26"/>
      <c r="T7" s="26"/>
      <c r="U7" s="26"/>
      <c r="W7" s="26"/>
    </row>
    <row r="8" spans="1:23">
      <c r="M8" s="26"/>
      <c r="O8" s="26"/>
      <c r="P8" s="26"/>
      <c r="Q8" s="26"/>
      <c r="R8" s="26"/>
      <c r="S8" s="26"/>
      <c r="T8" s="26"/>
      <c r="U8" s="26"/>
      <c r="W8" s="26"/>
    </row>
    <row r="9" spans="1:23">
      <c r="M9" s="26"/>
      <c r="O9" s="26"/>
      <c r="P9" s="26"/>
      <c r="Q9" s="26"/>
      <c r="R9" s="26"/>
      <c r="S9" s="26"/>
      <c r="T9" s="26"/>
      <c r="U9" s="26"/>
      <c r="W9" s="26"/>
    </row>
    <row r="10" spans="1:23">
      <c r="M10" s="26"/>
      <c r="O10" s="26"/>
      <c r="P10" s="26"/>
      <c r="Q10" s="26"/>
      <c r="R10" s="26"/>
      <c r="S10" s="26"/>
      <c r="T10" s="26"/>
      <c r="U10" s="26"/>
      <c r="W10" s="26"/>
    </row>
    <row r="11" spans="1:23">
      <c r="M11" s="26"/>
      <c r="O11" s="26"/>
      <c r="P11" s="26"/>
      <c r="Q11" s="26"/>
      <c r="R11" s="26"/>
      <c r="S11" s="26"/>
      <c r="T11" s="26"/>
      <c r="U11" s="26"/>
      <c r="W11" s="26"/>
    </row>
    <row r="12" spans="1:23">
      <c r="M12" s="26"/>
      <c r="O12" s="26"/>
      <c r="P12" s="26"/>
      <c r="Q12" s="26"/>
      <c r="R12" s="26"/>
      <c r="S12" s="26"/>
      <c r="T12" s="26"/>
      <c r="U12" s="26"/>
      <c r="W12" s="26"/>
    </row>
    <row r="13" spans="1:23">
      <c r="M13" s="26"/>
      <c r="O13" s="26"/>
      <c r="P13" s="26"/>
      <c r="Q13" s="26"/>
      <c r="R13" s="26"/>
      <c r="S13" s="26"/>
      <c r="T13" s="26"/>
      <c r="U13" s="26"/>
      <c r="W13" s="26"/>
    </row>
    <row r="14" spans="1:23">
      <c r="M14" s="26"/>
      <c r="O14" s="26"/>
      <c r="P14" s="26"/>
      <c r="Q14" s="26"/>
      <c r="R14" s="26"/>
      <c r="S14" s="26"/>
      <c r="T14" s="26"/>
      <c r="U14" s="26"/>
      <c r="W14" s="26"/>
    </row>
    <row r="15" spans="1:23">
      <c r="M15" s="26"/>
      <c r="O15" s="26"/>
      <c r="P15" s="26"/>
      <c r="Q15" s="26"/>
      <c r="R15" s="26"/>
      <c r="S15" s="26"/>
      <c r="T15" s="26"/>
      <c r="U15" s="26"/>
      <c r="W15" s="26"/>
    </row>
    <row r="16" spans="1:23">
      <c r="M16" s="26"/>
      <c r="O16" s="26"/>
      <c r="P16" s="26"/>
      <c r="Q16" s="26"/>
      <c r="R16" s="26"/>
      <c r="S16" s="26"/>
      <c r="T16" s="26"/>
      <c r="U16" s="26"/>
      <c r="W16" s="26"/>
    </row>
    <row r="17" spans="13:23">
      <c r="M17" s="26"/>
      <c r="O17" s="26"/>
      <c r="P17" s="26"/>
      <c r="Q17" s="26"/>
      <c r="R17" s="26"/>
      <c r="S17" s="26"/>
      <c r="T17" s="26"/>
      <c r="U17" s="26"/>
      <c r="W17" s="26"/>
    </row>
    <row r="18" spans="13:23">
      <c r="M18" s="26"/>
      <c r="O18" s="26"/>
      <c r="P18" s="26"/>
      <c r="Q18" s="26"/>
      <c r="R18" s="26"/>
      <c r="S18" s="26"/>
      <c r="T18" s="26"/>
      <c r="U18" s="26"/>
      <c r="W18" s="26"/>
    </row>
    <row r="19" spans="13:23">
      <c r="M19" s="26"/>
      <c r="O19" s="26"/>
      <c r="P19" s="26"/>
      <c r="Q19" s="26"/>
      <c r="R19" s="26"/>
      <c r="S19" s="26"/>
      <c r="T19" s="26"/>
      <c r="U19" s="26"/>
      <c r="W19" s="26"/>
    </row>
    <row r="20" spans="13:23">
      <c r="M20" s="26"/>
      <c r="O20" s="26"/>
      <c r="P20" s="26"/>
      <c r="Q20" s="26"/>
      <c r="R20" s="26"/>
      <c r="S20" s="26"/>
      <c r="T20" s="26"/>
      <c r="U20" s="26"/>
      <c r="W20" s="26"/>
    </row>
    <row r="21" spans="13:23">
      <c r="M21" s="26"/>
      <c r="O21" s="26"/>
      <c r="P21" s="26"/>
      <c r="Q21" s="26"/>
      <c r="R21" s="26"/>
      <c r="S21" s="26"/>
      <c r="T21" s="26"/>
      <c r="U21" s="26"/>
      <c r="W21" s="26"/>
    </row>
    <row r="22" spans="13:23">
      <c r="M22" s="26"/>
      <c r="O22" s="26"/>
      <c r="P22" s="26"/>
      <c r="Q22" s="26"/>
      <c r="R22" s="26"/>
      <c r="S22" s="26"/>
      <c r="T22" s="26"/>
      <c r="U22" s="26"/>
      <c r="W22" s="26"/>
    </row>
    <row r="23" spans="13:23">
      <c r="M23" s="26"/>
      <c r="O23" s="26"/>
      <c r="P23" s="26"/>
      <c r="Q23" s="26"/>
      <c r="R23" s="26"/>
      <c r="S23" s="26"/>
      <c r="T23" s="26"/>
      <c r="U23" s="26"/>
      <c r="W23" s="26"/>
    </row>
    <row r="24" spans="13:23">
      <c r="M24" s="26"/>
      <c r="O24" s="26"/>
      <c r="P24" s="26"/>
      <c r="Q24" s="26"/>
      <c r="R24" s="26"/>
      <c r="S24" s="26"/>
      <c r="T24" s="26"/>
      <c r="U24" s="26"/>
      <c r="W24" s="26"/>
    </row>
    <row r="25" spans="13:23">
      <c r="M25" s="26"/>
      <c r="O25" s="26"/>
      <c r="P25" s="26"/>
      <c r="Q25" s="26"/>
      <c r="R25" s="26"/>
      <c r="S25" s="26"/>
      <c r="T25" s="26"/>
      <c r="U25" s="26"/>
      <c r="W25" s="26"/>
    </row>
    <row r="26" spans="13:23">
      <c r="M26" s="26"/>
      <c r="O26" s="26"/>
      <c r="P26" s="26"/>
      <c r="Q26" s="26"/>
      <c r="R26" s="26"/>
      <c r="S26" s="26"/>
      <c r="T26" s="26"/>
      <c r="U26" s="26"/>
      <c r="W26" s="26"/>
    </row>
    <row r="27" spans="13:23">
      <c r="M27" s="26"/>
      <c r="O27" s="26"/>
      <c r="P27" s="26"/>
      <c r="Q27" s="26"/>
      <c r="R27" s="26"/>
      <c r="S27" s="26"/>
      <c r="T27" s="26"/>
      <c r="U27" s="26"/>
      <c r="W27" s="26"/>
    </row>
    <row r="28" spans="13:23">
      <c r="M28" s="26"/>
      <c r="O28" s="26"/>
      <c r="P28" s="26"/>
      <c r="Q28" s="26"/>
      <c r="R28" s="26"/>
      <c r="S28" s="26"/>
      <c r="T28" s="26"/>
      <c r="U28" s="26"/>
      <c r="W28" s="26"/>
    </row>
    <row r="29" spans="13:23">
      <c r="M29" s="26"/>
      <c r="O29" s="26"/>
      <c r="P29" s="26"/>
      <c r="Q29" s="26"/>
      <c r="R29" s="26"/>
      <c r="S29" s="26"/>
      <c r="T29" s="26"/>
      <c r="U29" s="26"/>
      <c r="W29" s="26"/>
    </row>
    <row r="30" spans="13:23">
      <c r="M30" s="26"/>
      <c r="O30" s="26"/>
      <c r="P30" s="26"/>
      <c r="Q30" s="26"/>
      <c r="R30" s="26"/>
      <c r="S30" s="26"/>
      <c r="T30" s="26"/>
      <c r="U30" s="26"/>
      <c r="W30" s="26"/>
    </row>
    <row r="31" spans="13:23">
      <c r="M31" s="26"/>
      <c r="O31" s="26"/>
      <c r="P31" s="26"/>
      <c r="Q31" s="26"/>
      <c r="R31" s="26"/>
      <c r="S31" s="26"/>
      <c r="T31" s="26"/>
      <c r="U31" s="26"/>
      <c r="W31" s="26"/>
    </row>
    <row r="32" spans="13:23">
      <c r="M32" s="26"/>
      <c r="O32" s="26"/>
      <c r="P32" s="26"/>
      <c r="Q32" s="26"/>
      <c r="R32" s="26"/>
      <c r="S32" s="26"/>
      <c r="T32" s="26"/>
      <c r="U32" s="26"/>
      <c r="W32" s="26"/>
    </row>
    <row r="33" spans="13:23">
      <c r="M33" s="26"/>
      <c r="O33" s="26"/>
      <c r="P33" s="26"/>
      <c r="Q33" s="26"/>
      <c r="R33" s="26"/>
      <c r="S33" s="26"/>
      <c r="T33" s="26"/>
      <c r="U33" s="26"/>
      <c r="W33" s="26"/>
    </row>
    <row r="34" spans="13:23">
      <c r="M34" s="26"/>
      <c r="O34" s="26"/>
      <c r="P34" s="26"/>
      <c r="Q34" s="26"/>
      <c r="R34" s="26"/>
      <c r="S34" s="26"/>
      <c r="T34" s="26"/>
      <c r="U34" s="26"/>
      <c r="W34" s="26"/>
    </row>
    <row r="35" spans="13:23">
      <c r="M35" s="26"/>
      <c r="O35" s="26"/>
      <c r="P35" s="26"/>
      <c r="Q35" s="26"/>
      <c r="R35" s="26"/>
      <c r="S35" s="26"/>
      <c r="T35" s="26"/>
      <c r="U35" s="26"/>
      <c r="W35" s="26"/>
    </row>
    <row r="36" spans="13:23">
      <c r="M36" s="26"/>
      <c r="O36" s="26"/>
      <c r="P36" s="26"/>
      <c r="Q36" s="26"/>
      <c r="R36" s="26"/>
      <c r="S36" s="26"/>
      <c r="T36" s="26"/>
      <c r="U36" s="26"/>
      <c r="W36" s="26"/>
    </row>
    <row r="37" spans="13:23">
      <c r="M37" s="26"/>
      <c r="O37" s="26"/>
      <c r="P37" s="26"/>
      <c r="Q37" s="26"/>
      <c r="R37" s="26"/>
      <c r="S37" s="26"/>
      <c r="T37" s="26"/>
      <c r="U37" s="26"/>
      <c r="W37" s="26"/>
    </row>
    <row r="38" spans="13:23">
      <c r="M38" s="26"/>
      <c r="O38" s="26"/>
      <c r="P38" s="26"/>
      <c r="Q38" s="26"/>
      <c r="R38" s="26"/>
      <c r="S38" s="26"/>
      <c r="T38" s="26"/>
      <c r="U38" s="26"/>
      <c r="W38" s="26"/>
    </row>
    <row r="39" spans="13:23">
      <c r="M39" s="26"/>
      <c r="O39" s="26"/>
      <c r="P39" s="26"/>
      <c r="Q39" s="26"/>
      <c r="R39" s="26"/>
      <c r="S39" s="26"/>
      <c r="T39" s="26"/>
      <c r="U39" s="26"/>
      <c r="W39" s="26"/>
    </row>
    <row r="40" spans="13:23">
      <c r="M40" s="26"/>
      <c r="O40" s="26"/>
      <c r="P40" s="26"/>
      <c r="Q40" s="26"/>
      <c r="R40" s="26"/>
      <c r="S40" s="26"/>
      <c r="T40" s="26"/>
      <c r="U40" s="26"/>
      <c r="W40" s="26"/>
    </row>
    <row r="41" spans="13:23">
      <c r="M41" s="26"/>
      <c r="O41" s="26"/>
      <c r="P41" s="26"/>
      <c r="Q41" s="26"/>
      <c r="R41" s="26"/>
      <c r="S41" s="26"/>
      <c r="T41" s="26"/>
      <c r="U41" s="26"/>
      <c r="W41" s="26"/>
    </row>
    <row r="42" spans="13:23">
      <c r="M42" s="26"/>
      <c r="O42" s="26"/>
      <c r="P42" s="26"/>
      <c r="Q42" s="26"/>
      <c r="R42" s="26"/>
      <c r="S42" s="26"/>
      <c r="T42" s="26"/>
      <c r="U42" s="26"/>
      <c r="W42" s="26"/>
    </row>
    <row r="43" spans="13:23">
      <c r="M43" s="26"/>
      <c r="O43" s="26"/>
      <c r="P43" s="26"/>
      <c r="Q43" s="26"/>
      <c r="R43" s="26"/>
      <c r="S43" s="26"/>
      <c r="T43" s="26"/>
      <c r="U43" s="26"/>
      <c r="W43" s="26"/>
    </row>
    <row r="44" spans="13:23">
      <c r="M44" s="26"/>
      <c r="O44" s="26"/>
      <c r="P44" s="26"/>
      <c r="Q44" s="26"/>
      <c r="R44" s="26"/>
      <c r="S44" s="26"/>
      <c r="T44" s="26"/>
      <c r="U44" s="26"/>
      <c r="W44" s="26"/>
    </row>
    <row r="45" spans="13:23">
      <c r="M45" s="26"/>
      <c r="O45" s="26"/>
      <c r="P45" s="26"/>
      <c r="Q45" s="26"/>
      <c r="R45" s="26"/>
      <c r="S45" s="26"/>
      <c r="T45" s="26"/>
      <c r="U45" s="26"/>
      <c r="W45" s="26"/>
    </row>
    <row r="46" spans="13:23">
      <c r="M46" s="26"/>
      <c r="O46" s="26"/>
      <c r="P46" s="26"/>
      <c r="Q46" s="26"/>
      <c r="R46" s="26"/>
      <c r="S46" s="26"/>
      <c r="T46" s="26"/>
      <c r="U46" s="26"/>
      <c r="W46" s="26"/>
    </row>
    <row r="47" spans="13:23">
      <c r="M47" s="26"/>
      <c r="O47" s="26"/>
      <c r="P47" s="26"/>
      <c r="Q47" s="26"/>
      <c r="R47" s="26"/>
      <c r="S47" s="26"/>
      <c r="T47" s="26"/>
      <c r="U47" s="26"/>
      <c r="W47" s="26"/>
    </row>
    <row r="48" spans="13:23">
      <c r="M48" s="26"/>
      <c r="O48" s="26"/>
      <c r="P48" s="26"/>
      <c r="Q48" s="26"/>
      <c r="R48" s="26"/>
      <c r="S48" s="26"/>
      <c r="T48" s="26"/>
      <c r="U48" s="26"/>
      <c r="W48" s="26"/>
    </row>
    <row r="49" spans="13:23">
      <c r="M49" s="26"/>
      <c r="O49" s="26"/>
      <c r="P49" s="26"/>
      <c r="Q49" s="26"/>
      <c r="R49" s="26"/>
      <c r="S49" s="26"/>
      <c r="T49" s="26"/>
      <c r="U49" s="26"/>
      <c r="W49" s="26"/>
    </row>
    <row r="50" spans="13:23">
      <c r="M50" s="26"/>
      <c r="O50" s="26"/>
      <c r="P50" s="26"/>
      <c r="Q50" s="26"/>
      <c r="R50" s="26"/>
      <c r="S50" s="26"/>
      <c r="T50" s="26"/>
      <c r="U50" s="26"/>
      <c r="W50" s="26"/>
    </row>
    <row r="51" spans="13:23">
      <c r="M51" s="26"/>
      <c r="O51" s="26"/>
      <c r="P51" s="26"/>
      <c r="Q51" s="26"/>
      <c r="R51" s="26"/>
      <c r="S51" s="26"/>
      <c r="T51" s="26"/>
      <c r="U51" s="26"/>
      <c r="W51" s="26"/>
    </row>
    <row r="52" spans="13:23">
      <c r="M52" s="26"/>
      <c r="O52" s="26"/>
      <c r="P52" s="26"/>
      <c r="Q52" s="26"/>
      <c r="R52" s="26"/>
      <c r="S52" s="26"/>
      <c r="T52" s="26"/>
      <c r="U52" s="26"/>
      <c r="W52" s="26"/>
    </row>
    <row r="53" spans="13:23">
      <c r="M53" s="26"/>
      <c r="O53" s="26"/>
      <c r="P53" s="26"/>
      <c r="Q53" s="26"/>
      <c r="R53" s="26"/>
      <c r="S53" s="26"/>
      <c r="T53" s="26"/>
      <c r="U53" s="26"/>
      <c r="W53" s="26"/>
    </row>
    <row r="54" spans="13:23">
      <c r="M54" s="26"/>
      <c r="O54" s="26"/>
      <c r="P54" s="26"/>
      <c r="Q54" s="26"/>
      <c r="R54" s="26"/>
      <c r="S54" s="26"/>
      <c r="T54" s="26"/>
      <c r="U54" s="26"/>
      <c r="W54" s="26"/>
    </row>
    <row r="55" spans="13:23">
      <c r="M55" s="26"/>
      <c r="O55" s="26"/>
      <c r="P55" s="26"/>
      <c r="Q55" s="26"/>
      <c r="R55" s="26"/>
      <c r="S55" s="26"/>
      <c r="T55" s="26"/>
      <c r="U55" s="26"/>
      <c r="W55" s="26"/>
    </row>
    <row r="56" spans="13:23">
      <c r="M56" s="26"/>
      <c r="O56" s="26"/>
      <c r="P56" s="26"/>
      <c r="Q56" s="26"/>
      <c r="R56" s="26"/>
      <c r="S56" s="26"/>
      <c r="T56" s="26"/>
      <c r="U56" s="26"/>
      <c r="W56" s="26"/>
    </row>
    <row r="57" spans="13:23">
      <c r="M57" s="26"/>
      <c r="O57" s="26"/>
      <c r="P57" s="26"/>
      <c r="Q57" s="26"/>
      <c r="R57" s="26"/>
      <c r="S57" s="26"/>
      <c r="T57" s="26"/>
      <c r="U57" s="26"/>
      <c r="W57" s="26"/>
    </row>
    <row r="58" spans="13:23">
      <c r="M58" s="26"/>
      <c r="O58" s="26"/>
      <c r="P58" s="26"/>
      <c r="Q58" s="26"/>
      <c r="R58" s="26"/>
      <c r="S58" s="26"/>
      <c r="T58" s="26"/>
      <c r="U58" s="26"/>
      <c r="W58" s="26"/>
    </row>
    <row r="59" spans="13:23">
      <c r="M59" s="26"/>
      <c r="O59" s="26"/>
      <c r="P59" s="26"/>
      <c r="Q59" s="26"/>
      <c r="R59" s="26"/>
      <c r="S59" s="26"/>
      <c r="T59" s="26"/>
      <c r="U59" s="26"/>
      <c r="W59" s="26"/>
    </row>
    <row r="60" spans="13:23">
      <c r="M60" s="26"/>
      <c r="O60" s="26"/>
      <c r="P60" s="26"/>
      <c r="Q60" s="26"/>
      <c r="R60" s="26"/>
      <c r="S60" s="26"/>
      <c r="T60" s="26"/>
      <c r="U60" s="26"/>
      <c r="W60" s="26"/>
    </row>
    <row r="61" spans="13:23">
      <c r="M61" s="26"/>
      <c r="O61" s="26"/>
      <c r="P61" s="26"/>
      <c r="Q61" s="26"/>
      <c r="R61" s="26"/>
      <c r="S61" s="26"/>
      <c r="T61" s="26"/>
      <c r="U61" s="26"/>
      <c r="W61" s="26"/>
    </row>
    <row r="62" spans="13:23">
      <c r="M62" s="26"/>
      <c r="O62" s="26"/>
      <c r="P62" s="26"/>
      <c r="Q62" s="26"/>
      <c r="R62" s="26"/>
      <c r="S62" s="26"/>
      <c r="T62" s="26"/>
      <c r="U62" s="26"/>
      <c r="W62" s="26"/>
    </row>
    <row r="63" spans="13:23">
      <c r="M63" s="26"/>
      <c r="O63" s="26"/>
      <c r="P63" s="26"/>
      <c r="Q63" s="26"/>
      <c r="R63" s="26"/>
      <c r="S63" s="26"/>
      <c r="T63" s="26"/>
      <c r="U63" s="26"/>
      <c r="W63" s="26"/>
    </row>
    <row r="64" spans="13:23">
      <c r="M64" s="26"/>
      <c r="O64" s="26"/>
      <c r="P64" s="26"/>
      <c r="Q64" s="26"/>
      <c r="R64" s="26"/>
      <c r="S64" s="26"/>
      <c r="T64" s="26"/>
      <c r="U64" s="26"/>
      <c r="W64" s="26"/>
    </row>
    <row r="65" spans="13:23">
      <c r="M65" s="26"/>
      <c r="O65" s="26"/>
      <c r="P65" s="26"/>
      <c r="Q65" s="26"/>
      <c r="R65" s="26"/>
      <c r="S65" s="26"/>
      <c r="T65" s="26"/>
      <c r="U65" s="26"/>
      <c r="W65" s="26"/>
    </row>
    <row r="66" spans="13:23">
      <c r="M66" s="26"/>
      <c r="O66" s="26"/>
      <c r="P66" s="26"/>
      <c r="Q66" s="26"/>
      <c r="R66" s="26"/>
      <c r="S66" s="26"/>
      <c r="T66" s="26"/>
      <c r="U66" s="26"/>
      <c r="W66" s="26"/>
    </row>
    <row r="67" spans="13:23">
      <c r="M67" s="26"/>
      <c r="O67" s="26"/>
      <c r="P67" s="26"/>
      <c r="Q67" s="26"/>
      <c r="R67" s="26"/>
      <c r="S67" s="26"/>
      <c r="T67" s="26"/>
      <c r="U67" s="26"/>
      <c r="W67" s="26"/>
    </row>
    <row r="68" spans="13:23">
      <c r="M68" s="26"/>
      <c r="O68" s="26"/>
      <c r="P68" s="26"/>
      <c r="Q68" s="26"/>
      <c r="R68" s="26"/>
      <c r="S68" s="26"/>
      <c r="T68" s="26"/>
      <c r="U68" s="26"/>
      <c r="W68" s="26"/>
    </row>
    <row r="69" spans="13:23">
      <c r="M69" s="26"/>
      <c r="O69" s="26"/>
      <c r="P69" s="26"/>
      <c r="Q69" s="26"/>
      <c r="R69" s="26"/>
      <c r="S69" s="26"/>
      <c r="T69" s="26"/>
      <c r="U69" s="26"/>
      <c r="W69" s="26"/>
    </row>
    <row r="70" spans="13:23">
      <c r="M70" s="26"/>
      <c r="O70" s="26"/>
      <c r="P70" s="26"/>
      <c r="Q70" s="26"/>
      <c r="R70" s="26"/>
      <c r="S70" s="26"/>
      <c r="T70" s="26"/>
      <c r="U70" s="26"/>
      <c r="W70" s="26"/>
    </row>
    <row r="71" spans="13:23">
      <c r="M71" s="26"/>
      <c r="O71" s="26"/>
      <c r="P71" s="26"/>
      <c r="Q71" s="26"/>
      <c r="R71" s="26"/>
      <c r="S71" s="26"/>
      <c r="T71" s="26"/>
      <c r="U71" s="26"/>
      <c r="W71" s="26"/>
    </row>
    <row r="72" spans="13:23">
      <c r="M72" s="26"/>
      <c r="O72" s="26"/>
      <c r="P72" s="26"/>
      <c r="Q72" s="26"/>
      <c r="R72" s="26"/>
      <c r="S72" s="26"/>
      <c r="T72" s="26"/>
      <c r="U72" s="26"/>
      <c r="W72" s="26"/>
    </row>
    <row r="73" spans="13:23">
      <c r="M73" s="26"/>
      <c r="O73" s="26"/>
      <c r="P73" s="26"/>
      <c r="Q73" s="26"/>
      <c r="R73" s="26"/>
      <c r="S73" s="26"/>
      <c r="T73" s="26"/>
      <c r="U73" s="26"/>
      <c r="W73" s="26"/>
    </row>
    <row r="74" spans="13:23">
      <c r="M74" s="26"/>
      <c r="O74" s="26"/>
      <c r="P74" s="26"/>
      <c r="Q74" s="26"/>
      <c r="R74" s="26"/>
      <c r="S74" s="26"/>
      <c r="T74" s="26"/>
      <c r="U74" s="26"/>
      <c r="W74" s="26"/>
    </row>
    <row r="75" spans="13:23">
      <c r="M75" s="26"/>
      <c r="O75" s="26"/>
      <c r="P75" s="26"/>
      <c r="Q75" s="26"/>
      <c r="R75" s="26"/>
      <c r="S75" s="26"/>
      <c r="T75" s="26"/>
      <c r="U75" s="26"/>
      <c r="W75" s="26"/>
    </row>
    <row r="76" spans="13:23">
      <c r="M76" s="26"/>
      <c r="O76" s="26"/>
      <c r="P76" s="26"/>
      <c r="Q76" s="26"/>
      <c r="R76" s="26"/>
      <c r="S76" s="26"/>
      <c r="T76" s="26"/>
      <c r="U76" s="26"/>
      <c r="W76" s="26"/>
    </row>
    <row r="77" spans="13:23">
      <c r="M77" s="26"/>
      <c r="O77" s="26"/>
      <c r="P77" s="26"/>
      <c r="Q77" s="26"/>
      <c r="R77" s="26"/>
      <c r="S77" s="26"/>
      <c r="T77" s="26"/>
      <c r="U77" s="26"/>
      <c r="W77" s="26"/>
    </row>
    <row r="78" spans="13:23">
      <c r="M78" s="26"/>
      <c r="O78" s="26"/>
      <c r="P78" s="26"/>
      <c r="Q78" s="26"/>
      <c r="R78" s="26"/>
      <c r="S78" s="26"/>
      <c r="T78" s="26"/>
      <c r="U78" s="26"/>
      <c r="W78" s="26"/>
    </row>
    <row r="79" spans="13:23">
      <c r="M79" s="26"/>
      <c r="O79" s="26"/>
      <c r="P79" s="26"/>
      <c r="Q79" s="26"/>
      <c r="R79" s="26"/>
      <c r="S79" s="26"/>
      <c r="T79" s="26"/>
      <c r="U79" s="26"/>
      <c r="W79" s="26"/>
    </row>
    <row r="80" spans="13:23">
      <c r="M80" s="26"/>
      <c r="O80" s="26"/>
      <c r="P80" s="26"/>
      <c r="Q80" s="26"/>
      <c r="R80" s="26"/>
      <c r="S80" s="26"/>
      <c r="T80" s="26"/>
      <c r="U80" s="26"/>
      <c r="W80" s="26"/>
    </row>
    <row r="81" spans="13:23">
      <c r="M81" s="26"/>
      <c r="O81" s="26"/>
      <c r="P81" s="26"/>
      <c r="Q81" s="26"/>
      <c r="R81" s="26"/>
      <c r="S81" s="26"/>
      <c r="T81" s="26"/>
      <c r="U81" s="26"/>
      <c r="W81" s="26"/>
    </row>
    <row r="82" spans="13:23">
      <c r="M82" s="26"/>
      <c r="O82" s="26"/>
      <c r="P82" s="26"/>
      <c r="Q82" s="26"/>
      <c r="R82" s="26"/>
      <c r="S82" s="26"/>
      <c r="T82" s="26"/>
      <c r="U82" s="26"/>
      <c r="W82" s="26"/>
    </row>
    <row r="83" spans="13:23">
      <c r="M83" s="26"/>
      <c r="O83" s="26"/>
      <c r="P83" s="26"/>
      <c r="Q83" s="26"/>
      <c r="R83" s="26"/>
      <c r="S83" s="26"/>
      <c r="T83" s="26"/>
      <c r="U83" s="26"/>
      <c r="W83" s="26"/>
    </row>
    <row r="84" spans="13:23">
      <c r="M84" s="26"/>
      <c r="O84" s="26"/>
      <c r="P84" s="26"/>
      <c r="Q84" s="26"/>
      <c r="R84" s="26"/>
      <c r="S84" s="26"/>
      <c r="T84" s="26"/>
      <c r="U84" s="26"/>
      <c r="W84" s="26"/>
    </row>
    <row r="85" spans="13:23">
      <c r="M85" s="26"/>
      <c r="O85" s="26"/>
      <c r="P85" s="26"/>
      <c r="Q85" s="26"/>
      <c r="R85" s="26"/>
      <c r="S85" s="26"/>
      <c r="T85" s="26"/>
      <c r="U85" s="26"/>
      <c r="W85" s="26"/>
    </row>
    <row r="86" spans="13:23">
      <c r="M86" s="26"/>
      <c r="O86" s="26"/>
      <c r="P86" s="26"/>
      <c r="Q86" s="26"/>
      <c r="R86" s="26"/>
      <c r="S86" s="26"/>
      <c r="T86" s="26"/>
      <c r="U86" s="26"/>
      <c r="W86" s="26"/>
    </row>
    <row r="87" spans="13:23">
      <c r="M87" s="26"/>
      <c r="O87" s="26"/>
      <c r="P87" s="26"/>
      <c r="Q87" s="26"/>
      <c r="R87" s="26"/>
      <c r="S87" s="26"/>
      <c r="T87" s="26"/>
      <c r="U87" s="26"/>
      <c r="W87" s="26"/>
    </row>
    <row r="88" spans="13:23">
      <c r="M88" s="26"/>
      <c r="O88" s="26"/>
      <c r="P88" s="26"/>
      <c r="Q88" s="26"/>
      <c r="R88" s="26"/>
      <c r="S88" s="26"/>
      <c r="T88" s="26"/>
      <c r="U88" s="26"/>
      <c r="W88" s="26"/>
    </row>
    <row r="89" spans="13:23">
      <c r="M89" s="26"/>
      <c r="O89" s="26"/>
      <c r="P89" s="26"/>
      <c r="Q89" s="26"/>
      <c r="R89" s="26"/>
      <c r="S89" s="26"/>
      <c r="T89" s="26"/>
      <c r="U89" s="26"/>
      <c r="W89" s="26"/>
    </row>
    <row r="90" spans="13:23">
      <c r="M90" s="26"/>
      <c r="O90" s="26"/>
      <c r="P90" s="26"/>
      <c r="Q90" s="26"/>
      <c r="R90" s="26"/>
      <c r="S90" s="26"/>
      <c r="T90" s="26"/>
      <c r="U90" s="26"/>
      <c r="W90" s="26"/>
    </row>
    <row r="91" spans="13:23">
      <c r="M91" s="26"/>
      <c r="O91" s="26"/>
      <c r="P91" s="26"/>
      <c r="Q91" s="26"/>
      <c r="R91" s="26"/>
      <c r="S91" s="26"/>
      <c r="T91" s="26"/>
      <c r="U91" s="26"/>
      <c r="W91" s="26"/>
    </row>
    <row r="92" spans="13:23">
      <c r="M92" s="26"/>
      <c r="O92" s="26"/>
      <c r="P92" s="26"/>
      <c r="Q92" s="26"/>
      <c r="R92" s="26"/>
      <c r="S92" s="26"/>
      <c r="T92" s="26"/>
      <c r="U92" s="26"/>
      <c r="W92" s="26"/>
    </row>
    <row r="93" spans="13:23">
      <c r="M93" s="26"/>
      <c r="O93" s="26"/>
      <c r="P93" s="26"/>
      <c r="Q93" s="26"/>
      <c r="R93" s="26"/>
      <c r="S93" s="26"/>
      <c r="T93" s="26"/>
      <c r="U93" s="26"/>
      <c r="W93" s="26"/>
    </row>
    <row r="94" spans="13:23">
      <c r="M94" s="26"/>
      <c r="O94" s="26"/>
      <c r="P94" s="26"/>
      <c r="Q94" s="26"/>
      <c r="R94" s="26"/>
      <c r="S94" s="26"/>
      <c r="T94" s="26"/>
      <c r="U94" s="26"/>
      <c r="W94" s="26"/>
    </row>
    <row r="95" spans="13:23">
      <c r="M95" s="26"/>
      <c r="O95" s="26"/>
      <c r="P95" s="26"/>
      <c r="Q95" s="26"/>
      <c r="R95" s="26"/>
      <c r="S95" s="26"/>
      <c r="T95" s="26"/>
      <c r="U95" s="26"/>
      <c r="W95" s="26"/>
    </row>
    <row r="96" spans="13:23">
      <c r="M96" s="26"/>
      <c r="O96" s="26"/>
      <c r="P96" s="26"/>
      <c r="Q96" s="26"/>
      <c r="R96" s="26"/>
      <c r="S96" s="26"/>
      <c r="T96" s="26"/>
      <c r="U96" s="26"/>
      <c r="W96" s="26"/>
    </row>
    <row r="97" spans="13:23">
      <c r="M97" s="26"/>
      <c r="O97" s="26"/>
      <c r="P97" s="26"/>
      <c r="Q97" s="26"/>
      <c r="R97" s="26"/>
      <c r="S97" s="26"/>
      <c r="T97" s="26"/>
      <c r="U97" s="26"/>
      <c r="W97" s="26"/>
    </row>
    <row r="98" spans="13:23">
      <c r="M98" s="26"/>
      <c r="O98" s="26"/>
      <c r="P98" s="26"/>
      <c r="Q98" s="26"/>
      <c r="R98" s="26"/>
      <c r="S98" s="26"/>
      <c r="T98" s="26"/>
      <c r="U98" s="26"/>
      <c r="W98" s="26"/>
    </row>
    <row r="99" spans="13:23">
      <c r="M99" s="26"/>
      <c r="O99" s="26"/>
      <c r="P99" s="26"/>
      <c r="Q99" s="26"/>
      <c r="R99" s="26"/>
      <c r="S99" s="26"/>
      <c r="T99" s="26"/>
      <c r="U99" s="26"/>
      <c r="W99" s="26"/>
    </row>
    <row r="100" spans="13:23">
      <c r="M100" s="26"/>
      <c r="O100" s="26"/>
      <c r="P100" s="26"/>
      <c r="Q100" s="26"/>
      <c r="R100" s="26"/>
      <c r="S100" s="26"/>
      <c r="T100" s="26"/>
      <c r="U100" s="26"/>
      <c r="W100" s="26"/>
    </row>
    <row r="101" spans="13:23">
      <c r="M101" s="26"/>
      <c r="O101" s="26"/>
      <c r="P101" s="26"/>
      <c r="Q101" s="26"/>
      <c r="R101" s="26"/>
      <c r="S101" s="26"/>
      <c r="T101" s="26"/>
      <c r="U101" s="26"/>
      <c r="W101" s="26"/>
    </row>
    <row r="102" spans="13:23">
      <c r="M102" s="26"/>
      <c r="O102" s="26"/>
      <c r="P102" s="26"/>
      <c r="Q102" s="26"/>
      <c r="R102" s="26"/>
      <c r="S102" s="26"/>
      <c r="T102" s="26"/>
      <c r="U102" s="26"/>
      <c r="W102" s="26"/>
    </row>
    <row r="103" spans="13:23">
      <c r="M103" s="26"/>
      <c r="O103" s="26"/>
      <c r="P103" s="26"/>
      <c r="Q103" s="26"/>
      <c r="R103" s="26"/>
      <c r="S103" s="26"/>
      <c r="T103" s="26"/>
      <c r="U103" s="26"/>
      <c r="W103" s="26"/>
    </row>
    <row r="104" spans="13:23">
      <c r="M104" s="26"/>
      <c r="O104" s="26"/>
      <c r="P104" s="26"/>
      <c r="Q104" s="26"/>
      <c r="R104" s="26"/>
      <c r="S104" s="26"/>
      <c r="T104" s="26"/>
      <c r="U104" s="26"/>
      <c r="W104" s="26"/>
    </row>
    <row r="105" spans="13:23">
      <c r="M105" s="26"/>
      <c r="O105" s="26"/>
      <c r="P105" s="26"/>
      <c r="Q105" s="26"/>
      <c r="R105" s="26"/>
      <c r="S105" s="26"/>
      <c r="T105" s="26"/>
      <c r="U105" s="26"/>
      <c r="W105" s="26"/>
    </row>
    <row r="106" spans="13:23">
      <c r="M106" s="26"/>
      <c r="O106" s="26"/>
      <c r="P106" s="26"/>
      <c r="Q106" s="26"/>
      <c r="R106" s="26"/>
      <c r="S106" s="26"/>
      <c r="T106" s="26"/>
      <c r="U106" s="26"/>
      <c r="W106" s="26"/>
    </row>
    <row r="107" spans="13:23">
      <c r="M107" s="26"/>
      <c r="O107" s="26"/>
      <c r="P107" s="26"/>
      <c r="Q107" s="26"/>
      <c r="R107" s="26"/>
      <c r="S107" s="26"/>
      <c r="T107" s="26"/>
      <c r="U107" s="26"/>
      <c r="W107" s="26"/>
    </row>
    <row r="108" spans="13:23">
      <c r="M108" s="26"/>
      <c r="O108" s="26"/>
      <c r="P108" s="26"/>
      <c r="Q108" s="26"/>
      <c r="R108" s="26"/>
      <c r="S108" s="26"/>
      <c r="T108" s="26"/>
      <c r="U108" s="26"/>
      <c r="W108" s="26"/>
    </row>
    <row r="109" spans="13:23">
      <c r="M109" s="26"/>
      <c r="O109" s="26"/>
      <c r="P109" s="26"/>
      <c r="Q109" s="26"/>
      <c r="R109" s="26"/>
      <c r="S109" s="26"/>
      <c r="T109" s="26"/>
      <c r="U109" s="26"/>
      <c r="W109" s="26"/>
    </row>
    <row r="110" spans="13:23">
      <c r="M110" s="26"/>
      <c r="O110" s="26"/>
      <c r="P110" s="26"/>
      <c r="Q110" s="26"/>
      <c r="R110" s="26"/>
      <c r="S110" s="26"/>
      <c r="T110" s="26"/>
      <c r="U110" s="26"/>
      <c r="W110" s="26"/>
    </row>
    <row r="111" spans="13:23">
      <c r="M111" s="26"/>
      <c r="O111" s="26"/>
      <c r="P111" s="26"/>
      <c r="Q111" s="26"/>
      <c r="R111" s="26"/>
      <c r="S111" s="26"/>
      <c r="T111" s="26"/>
      <c r="U111" s="26"/>
      <c r="W111" s="26"/>
    </row>
    <row r="112" spans="13:23">
      <c r="M112" s="26"/>
      <c r="O112" s="26"/>
      <c r="P112" s="26"/>
      <c r="Q112" s="26"/>
      <c r="R112" s="26"/>
      <c r="S112" s="26"/>
      <c r="T112" s="26"/>
      <c r="U112" s="26"/>
      <c r="W112" s="26"/>
    </row>
    <row r="113" spans="13:23">
      <c r="M113" s="26"/>
      <c r="O113" s="26"/>
      <c r="P113" s="26"/>
      <c r="Q113" s="26"/>
      <c r="R113" s="26"/>
      <c r="S113" s="26"/>
      <c r="T113" s="26"/>
      <c r="U113" s="26"/>
      <c r="W113" s="26"/>
    </row>
    <row r="114" spans="13:23">
      <c r="M114" s="26"/>
      <c r="O114" s="26"/>
      <c r="P114" s="26"/>
      <c r="Q114" s="26"/>
      <c r="R114" s="26"/>
      <c r="S114" s="26"/>
      <c r="T114" s="26"/>
      <c r="U114" s="26"/>
      <c r="W114" s="26"/>
    </row>
    <row r="115" spans="13:23">
      <c r="M115" s="26"/>
      <c r="O115" s="26"/>
      <c r="P115" s="26"/>
      <c r="Q115" s="26"/>
      <c r="R115" s="26"/>
      <c r="S115" s="26"/>
      <c r="T115" s="26"/>
      <c r="U115" s="26"/>
      <c r="W115" s="26"/>
    </row>
    <row r="116" spans="13:23">
      <c r="M116" s="26"/>
      <c r="O116" s="26"/>
      <c r="P116" s="26"/>
      <c r="Q116" s="26"/>
      <c r="R116" s="26"/>
      <c r="S116" s="26"/>
      <c r="T116" s="26"/>
      <c r="U116" s="26"/>
      <c r="W116" s="26"/>
    </row>
    <row r="117" spans="13:23">
      <c r="M117" s="26"/>
      <c r="O117" s="26"/>
      <c r="P117" s="26"/>
      <c r="Q117" s="26"/>
      <c r="R117" s="26"/>
      <c r="S117" s="26"/>
      <c r="T117" s="26"/>
      <c r="U117" s="26"/>
      <c r="W117" s="26"/>
    </row>
    <row r="118" spans="13:23">
      <c r="M118" s="26"/>
      <c r="O118" s="26"/>
      <c r="P118" s="26"/>
      <c r="Q118" s="26"/>
      <c r="R118" s="26"/>
      <c r="S118" s="26"/>
      <c r="T118" s="26"/>
      <c r="U118" s="26"/>
      <c r="W118" s="26"/>
    </row>
    <row r="119" spans="13:23">
      <c r="M119" s="26"/>
      <c r="O119" s="26"/>
      <c r="P119" s="26"/>
      <c r="Q119" s="26"/>
      <c r="R119" s="26"/>
      <c r="S119" s="26"/>
      <c r="T119" s="26"/>
      <c r="U119" s="26"/>
      <c r="W119" s="26"/>
    </row>
    <row r="120" spans="13:23">
      <c r="M120" s="26"/>
      <c r="O120" s="26"/>
      <c r="P120" s="26"/>
      <c r="Q120" s="26"/>
      <c r="R120" s="26"/>
      <c r="S120" s="26"/>
      <c r="T120" s="26"/>
      <c r="U120" s="26"/>
      <c r="W120" s="26"/>
    </row>
    <row r="121" spans="13:23">
      <c r="M121" s="26"/>
      <c r="O121" s="26"/>
      <c r="P121" s="26"/>
      <c r="Q121" s="26"/>
      <c r="R121" s="26"/>
      <c r="S121" s="26"/>
      <c r="T121" s="26"/>
      <c r="U121" s="26"/>
      <c r="W121" s="26"/>
    </row>
    <row r="122" spans="13:23">
      <c r="M122" s="26"/>
      <c r="O122" s="26"/>
      <c r="P122" s="26"/>
      <c r="Q122" s="26"/>
      <c r="R122" s="26"/>
      <c r="S122" s="26"/>
      <c r="T122" s="26"/>
      <c r="U122" s="26"/>
      <c r="W122" s="26"/>
    </row>
    <row r="123" spans="13:23">
      <c r="M123" s="26"/>
      <c r="O123" s="26"/>
      <c r="P123" s="26"/>
      <c r="Q123" s="26"/>
      <c r="R123" s="26"/>
      <c r="S123" s="26"/>
      <c r="T123" s="26"/>
      <c r="U123" s="26"/>
      <c r="W123" s="26"/>
    </row>
    <row r="124" spans="13:23">
      <c r="M124" s="26"/>
      <c r="O124" s="26"/>
      <c r="P124" s="26"/>
      <c r="Q124" s="26"/>
      <c r="R124" s="26"/>
      <c r="S124" s="26"/>
      <c r="T124" s="26"/>
      <c r="U124" s="26"/>
      <c r="W124" s="26"/>
    </row>
    <row r="125" spans="13:23">
      <c r="M125" s="26"/>
      <c r="O125" s="26"/>
      <c r="P125" s="26"/>
      <c r="Q125" s="26"/>
      <c r="R125" s="26"/>
      <c r="S125" s="26"/>
      <c r="T125" s="26"/>
      <c r="U125" s="26"/>
      <c r="W125" s="26"/>
    </row>
    <row r="126" spans="13:23">
      <c r="M126" s="26"/>
      <c r="O126" s="26"/>
      <c r="P126" s="26"/>
      <c r="Q126" s="26"/>
      <c r="R126" s="26"/>
      <c r="S126" s="26"/>
      <c r="T126" s="26"/>
      <c r="U126" s="26"/>
      <c r="W126" s="26"/>
    </row>
    <row r="127" spans="13:23">
      <c r="M127" s="26"/>
      <c r="O127" s="26"/>
      <c r="P127" s="26"/>
      <c r="Q127" s="26"/>
      <c r="R127" s="26"/>
      <c r="S127" s="26"/>
      <c r="T127" s="26"/>
      <c r="U127" s="26"/>
      <c r="W127" s="26"/>
    </row>
    <row r="128" spans="13:23">
      <c r="M128" s="26"/>
      <c r="O128" s="26"/>
      <c r="P128" s="26"/>
      <c r="Q128" s="26"/>
      <c r="R128" s="26"/>
      <c r="S128" s="26"/>
      <c r="T128" s="26"/>
      <c r="U128" s="26"/>
      <c r="W128" s="26"/>
    </row>
    <row r="129" spans="13:23">
      <c r="M129" s="26"/>
      <c r="O129" s="26"/>
      <c r="P129" s="26"/>
      <c r="Q129" s="26"/>
      <c r="R129" s="26"/>
      <c r="S129" s="26"/>
      <c r="T129" s="26"/>
      <c r="U129" s="26"/>
      <c r="W129" s="26"/>
    </row>
    <row r="130" spans="13:23">
      <c r="M130" s="26"/>
      <c r="O130" s="26"/>
      <c r="P130" s="26"/>
      <c r="Q130" s="26"/>
      <c r="R130" s="26"/>
      <c r="S130" s="26"/>
      <c r="T130" s="26"/>
      <c r="U130" s="26"/>
      <c r="W130" s="26"/>
    </row>
    <row r="131" spans="13:23">
      <c r="M131" s="26"/>
      <c r="O131" s="26"/>
      <c r="P131" s="26"/>
      <c r="Q131" s="26"/>
      <c r="R131" s="26"/>
      <c r="S131" s="26"/>
      <c r="T131" s="26"/>
      <c r="U131" s="26"/>
      <c r="W131" s="26"/>
    </row>
    <row r="132" spans="13:23">
      <c r="M132" s="26"/>
      <c r="O132" s="26"/>
      <c r="P132" s="26"/>
      <c r="Q132" s="26"/>
      <c r="R132" s="26"/>
      <c r="S132" s="26"/>
      <c r="T132" s="26"/>
      <c r="U132" s="26"/>
      <c r="W132" s="26"/>
    </row>
    <row r="133" spans="13:23">
      <c r="M133" s="26"/>
      <c r="O133" s="26"/>
      <c r="P133" s="26"/>
      <c r="Q133" s="26"/>
      <c r="R133" s="26"/>
      <c r="S133" s="26"/>
      <c r="T133" s="26"/>
      <c r="U133" s="26"/>
      <c r="W133" s="26"/>
    </row>
    <row r="134" spans="13:23">
      <c r="M134" s="26"/>
      <c r="O134" s="26"/>
      <c r="P134" s="26"/>
      <c r="Q134" s="26"/>
      <c r="R134" s="26"/>
      <c r="S134" s="26"/>
      <c r="T134" s="26"/>
      <c r="U134" s="26"/>
      <c r="W134" s="26"/>
    </row>
    <row r="135" spans="13:23">
      <c r="M135" s="26"/>
      <c r="O135" s="26"/>
      <c r="P135" s="26"/>
      <c r="Q135" s="26"/>
      <c r="R135" s="26"/>
      <c r="S135" s="26"/>
      <c r="T135" s="26"/>
      <c r="U135" s="26"/>
      <c r="W135" s="26"/>
    </row>
    <row r="136" spans="13:23">
      <c r="M136" s="26"/>
      <c r="O136" s="26"/>
      <c r="P136" s="26"/>
      <c r="Q136" s="26"/>
      <c r="R136" s="26"/>
      <c r="S136" s="26"/>
      <c r="T136" s="26"/>
      <c r="U136" s="26"/>
      <c r="W136" s="26"/>
    </row>
    <row r="137" spans="13:23">
      <c r="M137" s="26"/>
      <c r="O137" s="26"/>
      <c r="P137" s="26"/>
      <c r="Q137" s="26"/>
      <c r="R137" s="26"/>
      <c r="S137" s="26"/>
      <c r="T137" s="26"/>
      <c r="U137" s="26"/>
      <c r="W137" s="26"/>
    </row>
    <row r="138" spans="13:23">
      <c r="M138" s="26"/>
      <c r="O138" s="26"/>
      <c r="P138" s="26"/>
      <c r="Q138" s="26"/>
      <c r="R138" s="26"/>
      <c r="S138" s="26"/>
      <c r="T138" s="26"/>
      <c r="U138" s="26"/>
      <c r="W138" s="26"/>
    </row>
    <row r="139" spans="13:23">
      <c r="M139" s="26"/>
      <c r="O139" s="26"/>
      <c r="P139" s="26"/>
      <c r="Q139" s="26"/>
      <c r="R139" s="26"/>
      <c r="S139" s="26"/>
      <c r="T139" s="26"/>
      <c r="U139" s="26"/>
      <c r="W139" s="26"/>
    </row>
    <row r="140" spans="13:23">
      <c r="M140" s="26"/>
      <c r="O140" s="26"/>
      <c r="P140" s="26"/>
      <c r="Q140" s="26"/>
      <c r="R140" s="26"/>
      <c r="S140" s="26"/>
      <c r="T140" s="26"/>
      <c r="U140" s="26"/>
      <c r="W140" s="26"/>
    </row>
    <row r="141" spans="13:23">
      <c r="M141" s="26"/>
      <c r="O141" s="26"/>
      <c r="P141" s="26"/>
      <c r="Q141" s="26"/>
      <c r="R141" s="26"/>
      <c r="S141" s="26"/>
      <c r="T141" s="26"/>
      <c r="U141" s="26"/>
      <c r="W141" s="26"/>
    </row>
    <row r="142" spans="13:23">
      <c r="M142" s="26"/>
      <c r="O142" s="26"/>
      <c r="P142" s="26"/>
      <c r="Q142" s="26"/>
      <c r="R142" s="26"/>
      <c r="S142" s="26"/>
      <c r="T142" s="26"/>
      <c r="U142" s="26"/>
      <c r="W142" s="26"/>
    </row>
    <row r="143" spans="13:23">
      <c r="M143" s="26"/>
      <c r="O143" s="26"/>
      <c r="P143" s="26"/>
      <c r="Q143" s="26"/>
      <c r="R143" s="26"/>
      <c r="S143" s="26"/>
      <c r="T143" s="26"/>
      <c r="U143" s="26"/>
      <c r="W143" s="26"/>
    </row>
    <row r="144" spans="13:23">
      <c r="M144" s="26"/>
      <c r="O144" s="26"/>
      <c r="P144" s="26"/>
      <c r="Q144" s="26"/>
      <c r="R144" s="26"/>
      <c r="S144" s="26"/>
      <c r="T144" s="26"/>
      <c r="U144" s="26"/>
      <c r="W144" s="26"/>
    </row>
    <row r="145" spans="13:23">
      <c r="M145" s="26"/>
      <c r="O145" s="26"/>
      <c r="P145" s="26"/>
      <c r="Q145" s="26"/>
      <c r="R145" s="26"/>
      <c r="S145" s="26"/>
      <c r="T145" s="26"/>
      <c r="U145" s="26"/>
      <c r="W145" s="26"/>
    </row>
    <row r="146" spans="13:23">
      <c r="M146" s="26"/>
      <c r="O146" s="26"/>
      <c r="P146" s="26"/>
      <c r="Q146" s="26"/>
      <c r="R146" s="26"/>
      <c r="S146" s="26"/>
      <c r="T146" s="26"/>
      <c r="U146" s="26"/>
      <c r="W146" s="26"/>
    </row>
    <row r="147" spans="13:23">
      <c r="M147" s="26"/>
      <c r="O147" s="26"/>
      <c r="P147" s="26"/>
      <c r="Q147" s="26"/>
      <c r="R147" s="26"/>
      <c r="S147" s="26"/>
      <c r="T147" s="26"/>
      <c r="U147" s="26"/>
      <c r="W147" s="26"/>
    </row>
    <row r="148" spans="13:23">
      <c r="M148" s="26"/>
      <c r="O148" s="26"/>
      <c r="P148" s="26"/>
      <c r="Q148" s="26"/>
      <c r="R148" s="26"/>
      <c r="S148" s="26"/>
      <c r="T148" s="26"/>
      <c r="U148" s="26"/>
      <c r="W148" s="26"/>
    </row>
    <row r="149" spans="13:23">
      <c r="M149" s="26"/>
      <c r="O149" s="26"/>
      <c r="P149" s="26"/>
      <c r="Q149" s="26"/>
      <c r="R149" s="26"/>
      <c r="S149" s="26"/>
      <c r="T149" s="26"/>
      <c r="U149" s="26"/>
      <c r="W149" s="26"/>
    </row>
    <row r="150" spans="13:23">
      <c r="M150" s="26"/>
      <c r="O150" s="26"/>
      <c r="P150" s="26"/>
      <c r="Q150" s="26"/>
      <c r="R150" s="26"/>
      <c r="S150" s="26"/>
      <c r="T150" s="26"/>
      <c r="U150" s="26"/>
      <c r="W150" s="26"/>
    </row>
    <row r="151" spans="13:23">
      <c r="M151" s="26"/>
      <c r="O151" s="26"/>
      <c r="P151" s="26"/>
      <c r="Q151" s="26"/>
      <c r="R151" s="26"/>
      <c r="S151" s="26"/>
      <c r="T151" s="26"/>
      <c r="U151" s="26"/>
      <c r="W151" s="26"/>
    </row>
    <row r="152" spans="13:23">
      <c r="M152" s="26"/>
      <c r="O152" s="26"/>
      <c r="P152" s="26"/>
      <c r="Q152" s="26"/>
      <c r="R152" s="26"/>
      <c r="S152" s="26"/>
      <c r="T152" s="26"/>
      <c r="U152" s="26"/>
      <c r="W152" s="26"/>
    </row>
    <row r="153" spans="13:23">
      <c r="M153" s="26"/>
      <c r="O153" s="26"/>
      <c r="P153" s="26"/>
      <c r="Q153" s="26"/>
      <c r="R153" s="26"/>
      <c r="S153" s="26"/>
      <c r="T153" s="26"/>
      <c r="U153" s="26"/>
      <c r="W153" s="26"/>
    </row>
    <row r="154" spans="13:23">
      <c r="M154" s="26"/>
      <c r="O154" s="26"/>
      <c r="P154" s="26"/>
      <c r="Q154" s="26"/>
      <c r="R154" s="26"/>
      <c r="S154" s="26"/>
      <c r="T154" s="26"/>
      <c r="U154" s="26"/>
      <c r="W154" s="26"/>
    </row>
    <row r="155" spans="13:23">
      <c r="M155" s="26"/>
      <c r="O155" s="26"/>
      <c r="P155" s="26"/>
      <c r="Q155" s="26"/>
      <c r="R155" s="26"/>
      <c r="S155" s="26"/>
      <c r="T155" s="26"/>
      <c r="U155" s="26"/>
      <c r="W155" s="26"/>
    </row>
    <row r="156" spans="13:23">
      <c r="M156" s="26"/>
      <c r="O156" s="26"/>
      <c r="P156" s="26"/>
      <c r="Q156" s="26"/>
      <c r="R156" s="26"/>
      <c r="S156" s="26"/>
      <c r="T156" s="26"/>
      <c r="U156" s="26"/>
      <c r="W156" s="26"/>
    </row>
    <row r="157" spans="13:23">
      <c r="M157" s="26"/>
      <c r="O157" s="26"/>
      <c r="P157" s="26"/>
      <c r="Q157" s="26"/>
      <c r="R157" s="26"/>
      <c r="S157" s="26"/>
      <c r="T157" s="26"/>
      <c r="U157" s="26"/>
      <c r="W157" s="26"/>
    </row>
    <row r="158" spans="13:23">
      <c r="M158" s="26"/>
      <c r="O158" s="26"/>
      <c r="P158" s="26"/>
      <c r="Q158" s="26"/>
      <c r="R158" s="26"/>
      <c r="S158" s="26"/>
      <c r="T158" s="26"/>
      <c r="U158" s="26"/>
      <c r="W158" s="26"/>
    </row>
    <row r="159" spans="13:23">
      <c r="M159" s="26"/>
      <c r="O159" s="26"/>
      <c r="P159" s="26"/>
      <c r="Q159" s="26"/>
      <c r="R159" s="26"/>
      <c r="S159" s="26"/>
      <c r="T159" s="26"/>
      <c r="U159" s="26"/>
      <c r="W159" s="26"/>
    </row>
    <row r="160" spans="13:23">
      <c r="M160" s="26"/>
      <c r="O160" s="26"/>
      <c r="P160" s="26"/>
      <c r="Q160" s="26"/>
      <c r="R160" s="26"/>
      <c r="S160" s="26"/>
      <c r="T160" s="26"/>
      <c r="U160" s="26"/>
      <c r="W160" s="26"/>
    </row>
    <row r="161" spans="13:23">
      <c r="M161" s="26"/>
      <c r="O161" s="26"/>
      <c r="P161" s="26"/>
      <c r="Q161" s="26"/>
      <c r="R161" s="26"/>
      <c r="S161" s="26"/>
      <c r="T161" s="26"/>
      <c r="U161" s="26"/>
      <c r="W161" s="26"/>
    </row>
    <row r="162" spans="13:23">
      <c r="M162" s="26"/>
      <c r="O162" s="26"/>
      <c r="P162" s="26"/>
      <c r="Q162" s="26"/>
      <c r="R162" s="26"/>
      <c r="S162" s="26"/>
      <c r="T162" s="26"/>
      <c r="U162" s="26"/>
      <c r="W162" s="26"/>
    </row>
    <row r="163" spans="13:23">
      <c r="M163" s="26"/>
      <c r="O163" s="26"/>
      <c r="P163" s="26"/>
      <c r="Q163" s="26"/>
      <c r="R163" s="26"/>
      <c r="S163" s="26"/>
      <c r="T163" s="26"/>
      <c r="U163" s="26"/>
      <c r="W163" s="26"/>
    </row>
    <row r="164" spans="13:23">
      <c r="M164" s="26"/>
      <c r="O164" s="26"/>
      <c r="P164" s="26"/>
      <c r="Q164" s="26"/>
      <c r="R164" s="26"/>
      <c r="S164" s="26"/>
      <c r="T164" s="26"/>
      <c r="U164" s="26"/>
      <c r="W164" s="26"/>
    </row>
    <row r="165" spans="13:23">
      <c r="M165" s="26"/>
      <c r="O165" s="26"/>
      <c r="P165" s="26"/>
      <c r="Q165" s="26"/>
      <c r="R165" s="26"/>
      <c r="S165" s="26"/>
      <c r="T165" s="26"/>
      <c r="U165" s="26"/>
      <c r="W165" s="26"/>
    </row>
    <row r="166" spans="13:23">
      <c r="M166" s="26"/>
      <c r="O166" s="26"/>
      <c r="P166" s="26"/>
      <c r="Q166" s="26"/>
      <c r="R166" s="26"/>
      <c r="S166" s="26"/>
      <c r="T166" s="26"/>
      <c r="U166" s="26"/>
      <c r="W166" s="26"/>
    </row>
    <row r="167" spans="13:23">
      <c r="M167" s="26"/>
      <c r="O167" s="26"/>
      <c r="P167" s="26"/>
      <c r="Q167" s="26"/>
      <c r="R167" s="26"/>
      <c r="S167" s="26"/>
      <c r="T167" s="26"/>
      <c r="U167" s="26"/>
      <c r="W167" s="26"/>
    </row>
    <row r="168" spans="13:23">
      <c r="M168" s="26"/>
      <c r="O168" s="26"/>
      <c r="P168" s="26"/>
      <c r="Q168" s="26"/>
      <c r="R168" s="26"/>
      <c r="S168" s="26"/>
      <c r="T168" s="26"/>
      <c r="U168" s="26"/>
      <c r="W168" s="26"/>
    </row>
    <row r="169" spans="13:23">
      <c r="M169" s="26"/>
      <c r="O169" s="26"/>
      <c r="P169" s="26"/>
      <c r="Q169" s="26"/>
      <c r="R169" s="26"/>
      <c r="S169" s="26"/>
      <c r="T169" s="26"/>
      <c r="U169" s="26"/>
      <c r="W169" s="26"/>
    </row>
    <row r="170" spans="13:23">
      <c r="M170" s="26"/>
      <c r="O170" s="26"/>
      <c r="P170" s="26"/>
      <c r="Q170" s="26"/>
      <c r="R170" s="26"/>
      <c r="S170" s="26"/>
      <c r="T170" s="26"/>
      <c r="U170" s="26"/>
      <c r="W170" s="26"/>
    </row>
    <row r="171" spans="13:23">
      <c r="M171" s="26"/>
      <c r="O171" s="26"/>
      <c r="P171" s="26"/>
      <c r="Q171" s="26"/>
      <c r="R171" s="26"/>
      <c r="S171" s="26"/>
      <c r="T171" s="26"/>
      <c r="U171" s="26"/>
      <c r="W171" s="26"/>
    </row>
    <row r="172" spans="13:23">
      <c r="M172" s="26"/>
      <c r="O172" s="26"/>
      <c r="P172" s="26"/>
      <c r="Q172" s="26"/>
      <c r="R172" s="26"/>
      <c r="S172" s="26"/>
      <c r="T172" s="26"/>
      <c r="U172" s="26"/>
      <c r="W172" s="26"/>
    </row>
    <row r="173" spans="13:23">
      <c r="M173" s="26"/>
      <c r="O173" s="26"/>
      <c r="P173" s="26"/>
      <c r="Q173" s="26"/>
      <c r="R173" s="26"/>
      <c r="S173" s="26"/>
      <c r="T173" s="26"/>
      <c r="U173" s="26"/>
      <c r="W173" s="26"/>
    </row>
    <row r="174" spans="13:23">
      <c r="M174" s="26"/>
      <c r="O174" s="26"/>
      <c r="P174" s="26"/>
      <c r="Q174" s="26"/>
      <c r="R174" s="26"/>
      <c r="S174" s="26"/>
      <c r="T174" s="26"/>
      <c r="U174" s="26"/>
      <c r="W174" s="26"/>
    </row>
    <row r="175" spans="13:23">
      <c r="M175" s="26"/>
      <c r="O175" s="26"/>
      <c r="P175" s="26"/>
      <c r="Q175" s="26"/>
      <c r="R175" s="26"/>
      <c r="S175" s="26"/>
      <c r="T175" s="26"/>
      <c r="U175" s="26"/>
      <c r="W175" s="26"/>
    </row>
    <row r="176" spans="13:23">
      <c r="M176" s="26"/>
      <c r="O176" s="26"/>
      <c r="P176" s="26"/>
      <c r="Q176" s="26"/>
      <c r="R176" s="26"/>
      <c r="S176" s="26"/>
      <c r="T176" s="26"/>
      <c r="U176" s="26"/>
      <c r="W176" s="26"/>
    </row>
    <row r="177" spans="13:23">
      <c r="M177" s="26"/>
      <c r="O177" s="26"/>
      <c r="P177" s="26"/>
      <c r="Q177" s="26"/>
      <c r="R177" s="26"/>
      <c r="S177" s="26"/>
      <c r="T177" s="26"/>
      <c r="U177" s="26"/>
      <c r="W177" s="26"/>
    </row>
    <row r="178" spans="13:23">
      <c r="M178" s="26"/>
      <c r="O178" s="26"/>
      <c r="P178" s="26"/>
      <c r="Q178" s="26"/>
      <c r="R178" s="26"/>
      <c r="S178" s="26"/>
      <c r="T178" s="26"/>
      <c r="U178" s="26"/>
      <c r="W178" s="26"/>
    </row>
    <row r="179" spans="13:23">
      <c r="M179" s="26"/>
      <c r="O179" s="26"/>
      <c r="P179" s="26"/>
      <c r="Q179" s="26"/>
      <c r="R179" s="26"/>
      <c r="S179" s="26"/>
      <c r="T179" s="26"/>
      <c r="U179" s="26"/>
      <c r="W179" s="26"/>
    </row>
    <row r="180" spans="13:23">
      <c r="M180" s="26"/>
      <c r="O180" s="26"/>
      <c r="P180" s="26"/>
      <c r="Q180" s="26"/>
      <c r="R180" s="26"/>
      <c r="S180" s="26"/>
      <c r="T180" s="26"/>
      <c r="U180" s="26"/>
      <c r="W180" s="26"/>
    </row>
    <row r="181" spans="13:23">
      <c r="M181" s="26"/>
      <c r="O181" s="26"/>
      <c r="P181" s="26"/>
      <c r="Q181" s="26"/>
      <c r="R181" s="26"/>
      <c r="S181" s="26"/>
      <c r="T181" s="26"/>
      <c r="U181" s="26"/>
      <c r="W181" s="26"/>
    </row>
    <row r="182" spans="13:23">
      <c r="M182" s="26"/>
      <c r="O182" s="26"/>
      <c r="P182" s="26"/>
      <c r="Q182" s="26"/>
      <c r="R182" s="26"/>
      <c r="S182" s="26"/>
      <c r="T182" s="26"/>
      <c r="U182" s="26"/>
      <c r="W182" s="26"/>
    </row>
    <row r="183" spans="13:23">
      <c r="M183" s="26"/>
      <c r="O183" s="26"/>
      <c r="P183" s="26"/>
      <c r="Q183" s="26"/>
      <c r="R183" s="26"/>
      <c r="S183" s="26"/>
      <c r="T183" s="26"/>
      <c r="U183" s="26"/>
      <c r="W183" s="26"/>
    </row>
    <row r="184" spans="13:23">
      <c r="M184" s="26"/>
      <c r="O184" s="26"/>
      <c r="P184" s="26"/>
      <c r="Q184" s="26"/>
      <c r="R184" s="26"/>
      <c r="S184" s="26"/>
      <c r="T184" s="26"/>
      <c r="U184" s="26"/>
      <c r="W184" s="26"/>
    </row>
    <row r="185" spans="13:23">
      <c r="M185" s="26"/>
      <c r="O185" s="26"/>
      <c r="P185" s="26"/>
      <c r="Q185" s="26"/>
      <c r="R185" s="26"/>
      <c r="S185" s="26"/>
      <c r="T185" s="26"/>
      <c r="U185" s="26"/>
      <c r="W185" s="26"/>
    </row>
    <row r="186" spans="13:23">
      <c r="M186" s="26"/>
      <c r="O186" s="26"/>
      <c r="P186" s="26"/>
      <c r="Q186" s="26"/>
      <c r="R186" s="26"/>
      <c r="S186" s="26"/>
      <c r="T186" s="26"/>
      <c r="U186" s="26"/>
      <c r="W186" s="26"/>
    </row>
    <row r="187" spans="13:23">
      <c r="M187" s="26"/>
      <c r="O187" s="26"/>
      <c r="P187" s="26"/>
      <c r="Q187" s="26"/>
      <c r="R187" s="26"/>
      <c r="S187" s="26"/>
      <c r="T187" s="26"/>
      <c r="U187" s="26"/>
      <c r="W187" s="26"/>
    </row>
    <row r="188" spans="13:23">
      <c r="M188" s="26"/>
      <c r="O188" s="26"/>
      <c r="P188" s="26"/>
      <c r="Q188" s="26"/>
      <c r="R188" s="26"/>
      <c r="S188" s="26"/>
      <c r="T188" s="26"/>
      <c r="U188" s="26"/>
      <c r="W188" s="26"/>
    </row>
    <row r="189" spans="13:23">
      <c r="M189" s="26"/>
      <c r="O189" s="26"/>
      <c r="P189" s="26"/>
      <c r="Q189" s="26"/>
      <c r="R189" s="26"/>
      <c r="S189" s="26"/>
      <c r="T189" s="26"/>
      <c r="U189" s="26"/>
      <c r="W189" s="26"/>
    </row>
    <row r="190" spans="13:23">
      <c r="M190" s="26"/>
      <c r="O190" s="26"/>
      <c r="P190" s="26"/>
      <c r="Q190" s="26"/>
      <c r="R190" s="26"/>
      <c r="S190" s="26"/>
      <c r="T190" s="26"/>
      <c r="U190" s="26"/>
      <c r="W190" s="26"/>
    </row>
    <row r="191" spans="13:23">
      <c r="M191" s="26"/>
      <c r="O191" s="26"/>
      <c r="P191" s="26"/>
      <c r="Q191" s="26"/>
      <c r="R191" s="26"/>
      <c r="S191" s="26"/>
      <c r="T191" s="26"/>
      <c r="U191" s="26"/>
      <c r="W191" s="26"/>
    </row>
    <row r="192" spans="13:23">
      <c r="M192" s="26"/>
      <c r="O192" s="26"/>
      <c r="P192" s="26"/>
      <c r="Q192" s="26"/>
      <c r="R192" s="26"/>
      <c r="S192" s="26"/>
      <c r="T192" s="26"/>
      <c r="U192" s="26"/>
      <c r="W192" s="26"/>
    </row>
    <row r="193" spans="13:23">
      <c r="M193" s="26"/>
      <c r="O193" s="26"/>
      <c r="P193" s="26"/>
      <c r="Q193" s="26"/>
      <c r="R193" s="26"/>
      <c r="S193" s="26"/>
      <c r="T193" s="26"/>
      <c r="U193" s="26"/>
      <c r="W193" s="26"/>
    </row>
    <row r="194" spans="13:23">
      <c r="M194" s="26"/>
      <c r="O194" s="26"/>
      <c r="P194" s="26"/>
      <c r="Q194" s="26"/>
      <c r="R194" s="26"/>
      <c r="S194" s="26"/>
      <c r="T194" s="26"/>
      <c r="U194" s="26"/>
      <c r="W194" s="26"/>
    </row>
    <row r="195" spans="13:23">
      <c r="M195" s="26"/>
      <c r="O195" s="26"/>
      <c r="P195" s="26"/>
      <c r="Q195" s="26"/>
      <c r="R195" s="26"/>
      <c r="S195" s="26"/>
      <c r="T195" s="26"/>
      <c r="U195" s="26"/>
      <c r="W195" s="26"/>
    </row>
    <row r="196" spans="13:23">
      <c r="M196" s="26"/>
      <c r="O196" s="26"/>
      <c r="P196" s="26"/>
      <c r="Q196" s="26"/>
      <c r="R196" s="26"/>
      <c r="S196" s="26"/>
      <c r="T196" s="26"/>
      <c r="U196" s="26"/>
      <c r="W196" s="26"/>
    </row>
    <row r="197" spans="13:23">
      <c r="M197" s="26"/>
      <c r="O197" s="26"/>
      <c r="P197" s="26"/>
      <c r="Q197" s="26"/>
      <c r="R197" s="26"/>
      <c r="S197" s="26"/>
      <c r="T197" s="26"/>
      <c r="U197" s="26"/>
      <c r="W197" s="26"/>
    </row>
    <row r="198" spans="13:23">
      <c r="M198" s="26"/>
      <c r="O198" s="26"/>
      <c r="P198" s="26"/>
      <c r="Q198" s="26"/>
      <c r="R198" s="26"/>
      <c r="S198" s="26"/>
      <c r="T198" s="26"/>
      <c r="U198" s="26"/>
      <c r="W198" s="26"/>
    </row>
    <row r="199" spans="13:23">
      <c r="M199" s="26"/>
      <c r="O199" s="26"/>
      <c r="P199" s="26"/>
      <c r="Q199" s="26"/>
      <c r="R199" s="26"/>
      <c r="S199" s="26"/>
      <c r="T199" s="26"/>
      <c r="U199" s="26"/>
      <c r="W199" s="26"/>
    </row>
    <row r="200" spans="13:23">
      <c r="M200" s="26"/>
      <c r="O200" s="26"/>
      <c r="P200" s="26"/>
      <c r="Q200" s="26"/>
      <c r="R200" s="26"/>
      <c r="S200" s="26"/>
      <c r="T200" s="26"/>
      <c r="U200" s="26"/>
      <c r="W200" s="26"/>
    </row>
    <row r="201" spans="13:23">
      <c r="M201" s="26"/>
      <c r="O201" s="26"/>
      <c r="P201" s="26"/>
      <c r="Q201" s="26"/>
      <c r="R201" s="26"/>
      <c r="S201" s="26"/>
      <c r="T201" s="26"/>
      <c r="U201" s="26"/>
      <c r="W201" s="26"/>
    </row>
    <row r="202" spans="13:23">
      <c r="M202" s="26"/>
      <c r="O202" s="26"/>
      <c r="P202" s="26"/>
      <c r="Q202" s="26"/>
      <c r="R202" s="26"/>
      <c r="S202" s="26"/>
      <c r="T202" s="26"/>
      <c r="U202" s="26"/>
      <c r="W202" s="26"/>
    </row>
    <row r="203" spans="13:23">
      <c r="M203" s="26"/>
      <c r="O203" s="26"/>
      <c r="P203" s="26"/>
      <c r="Q203" s="26"/>
      <c r="R203" s="26"/>
      <c r="S203" s="26"/>
      <c r="T203" s="26"/>
      <c r="U203" s="26"/>
      <c r="W203" s="26"/>
    </row>
    <row r="204" spans="13:23">
      <c r="M204" s="26"/>
      <c r="O204" s="26"/>
      <c r="P204" s="26"/>
      <c r="Q204" s="26"/>
      <c r="R204" s="26"/>
      <c r="S204" s="26"/>
      <c r="T204" s="26"/>
      <c r="U204" s="26"/>
      <c r="W204" s="26"/>
    </row>
    <row r="205" spans="13:23">
      <c r="M205" s="26"/>
      <c r="O205" s="26"/>
      <c r="P205" s="26"/>
      <c r="Q205" s="26"/>
      <c r="R205" s="26"/>
      <c r="S205" s="26"/>
      <c r="T205" s="26"/>
      <c r="U205" s="26"/>
      <c r="W205" s="26"/>
    </row>
    <row r="206" spans="13:23">
      <c r="M206" s="26"/>
      <c r="O206" s="26"/>
      <c r="P206" s="26"/>
      <c r="Q206" s="26"/>
      <c r="R206" s="26"/>
      <c r="S206" s="26"/>
      <c r="T206" s="26"/>
      <c r="U206" s="26"/>
      <c r="W206" s="26"/>
    </row>
    <row r="207" spans="13:23">
      <c r="M207" s="26"/>
      <c r="O207" s="26"/>
      <c r="P207" s="26"/>
      <c r="Q207" s="26"/>
      <c r="R207" s="26"/>
      <c r="S207" s="26"/>
      <c r="T207" s="26"/>
      <c r="U207" s="26"/>
      <c r="W207" s="26"/>
    </row>
    <row r="208" spans="13:23">
      <c r="M208" s="26"/>
      <c r="O208" s="26"/>
      <c r="P208" s="26"/>
      <c r="Q208" s="26"/>
      <c r="R208" s="26"/>
      <c r="S208" s="26"/>
      <c r="T208" s="26"/>
      <c r="U208" s="26"/>
      <c r="W208" s="26"/>
    </row>
    <row r="209" spans="13:23">
      <c r="M209" s="26"/>
      <c r="O209" s="26"/>
      <c r="P209" s="26"/>
      <c r="Q209" s="26"/>
      <c r="R209" s="26"/>
      <c r="S209" s="26"/>
      <c r="T209" s="26"/>
      <c r="U209" s="26"/>
      <c r="W209" s="26"/>
    </row>
    <row r="210" spans="13:23">
      <c r="M210" s="26"/>
      <c r="O210" s="26"/>
      <c r="P210" s="26"/>
      <c r="Q210" s="26"/>
      <c r="R210" s="26"/>
      <c r="S210" s="26"/>
      <c r="T210" s="26"/>
      <c r="U210" s="26"/>
      <c r="W210" s="26"/>
    </row>
    <row r="211" spans="13:23">
      <c r="M211" s="26"/>
      <c r="O211" s="26"/>
      <c r="P211" s="26"/>
      <c r="Q211" s="26"/>
      <c r="R211" s="26"/>
      <c r="S211" s="26"/>
      <c r="T211" s="26"/>
      <c r="U211" s="26"/>
      <c r="W211" s="26"/>
    </row>
    <row r="212" spans="13:23">
      <c r="M212" s="26"/>
      <c r="O212" s="26"/>
      <c r="P212" s="26"/>
      <c r="Q212" s="26"/>
      <c r="R212" s="26"/>
      <c r="S212" s="26"/>
      <c r="T212" s="26"/>
      <c r="U212" s="26"/>
      <c r="W212" s="26"/>
    </row>
    <row r="213" spans="13:23">
      <c r="M213" s="26"/>
      <c r="O213" s="26"/>
      <c r="P213" s="26"/>
      <c r="Q213" s="26"/>
      <c r="R213" s="26"/>
      <c r="S213" s="26"/>
      <c r="T213" s="26"/>
      <c r="U213" s="26"/>
      <c r="W213" s="26"/>
    </row>
    <row r="214" spans="13:23">
      <c r="M214" s="26"/>
      <c r="O214" s="26"/>
      <c r="P214" s="26"/>
      <c r="Q214" s="26"/>
      <c r="R214" s="26"/>
      <c r="S214" s="26"/>
      <c r="T214" s="26"/>
      <c r="U214" s="26"/>
      <c r="W214" s="26"/>
    </row>
    <row r="215" spans="13:23">
      <c r="M215" s="26"/>
      <c r="O215" s="26"/>
      <c r="P215" s="26"/>
      <c r="Q215" s="26"/>
      <c r="R215" s="26"/>
      <c r="S215" s="26"/>
      <c r="T215" s="26"/>
      <c r="U215" s="26"/>
      <c r="W215" s="26"/>
    </row>
    <row r="216" spans="13:23">
      <c r="M216" s="26"/>
      <c r="O216" s="26"/>
      <c r="P216" s="26"/>
      <c r="Q216" s="26"/>
      <c r="R216" s="26"/>
      <c r="S216" s="26"/>
      <c r="T216" s="26"/>
      <c r="U216" s="26"/>
      <c r="W216" s="26"/>
    </row>
    <row r="217" spans="13:23">
      <c r="M217" s="26"/>
      <c r="O217" s="26"/>
      <c r="P217" s="26"/>
      <c r="Q217" s="26"/>
      <c r="R217" s="26"/>
      <c r="S217" s="26"/>
      <c r="T217" s="26"/>
      <c r="U217" s="26"/>
      <c r="W217" s="26"/>
    </row>
    <row r="218" spans="13:23">
      <c r="M218" s="26"/>
      <c r="O218" s="26"/>
      <c r="P218" s="26"/>
      <c r="Q218" s="26"/>
      <c r="R218" s="26"/>
      <c r="S218" s="26"/>
      <c r="T218" s="26"/>
      <c r="U218" s="26"/>
      <c r="W218" s="26"/>
    </row>
    <row r="219" spans="13:23">
      <c r="M219" s="26"/>
      <c r="O219" s="26"/>
      <c r="P219" s="26"/>
      <c r="Q219" s="26"/>
      <c r="R219" s="26"/>
      <c r="S219" s="26"/>
      <c r="T219" s="26"/>
      <c r="U219" s="26"/>
      <c r="W219" s="26"/>
    </row>
    <row r="220" spans="13:23">
      <c r="M220" s="26"/>
      <c r="O220" s="26"/>
      <c r="P220" s="26"/>
      <c r="Q220" s="26"/>
      <c r="R220" s="26"/>
      <c r="S220" s="26"/>
      <c r="T220" s="26"/>
      <c r="U220" s="26"/>
      <c r="W220" s="26"/>
    </row>
    <row r="221" spans="13:23">
      <c r="M221" s="26"/>
      <c r="O221" s="26"/>
      <c r="P221" s="26"/>
      <c r="Q221" s="26"/>
      <c r="R221" s="26"/>
      <c r="S221" s="26"/>
      <c r="T221" s="26"/>
      <c r="U221" s="26"/>
      <c r="W221" s="26"/>
    </row>
    <row r="222" spans="13:23">
      <c r="M222" s="26"/>
      <c r="O222" s="26"/>
      <c r="P222" s="26"/>
      <c r="Q222" s="26"/>
      <c r="R222" s="26"/>
      <c r="S222" s="26"/>
      <c r="T222" s="26"/>
      <c r="U222" s="26"/>
      <c r="W222" s="26"/>
    </row>
    <row r="223" spans="13:23">
      <c r="M223" s="26"/>
      <c r="O223" s="26"/>
      <c r="P223" s="26"/>
      <c r="Q223" s="26"/>
      <c r="R223" s="26"/>
      <c r="S223" s="26"/>
      <c r="T223" s="26"/>
      <c r="U223" s="26"/>
      <c r="W223" s="26"/>
    </row>
    <row r="224" spans="13:23">
      <c r="M224" s="26"/>
      <c r="O224" s="26"/>
      <c r="P224" s="26"/>
      <c r="Q224" s="26"/>
      <c r="R224" s="26"/>
      <c r="S224" s="26"/>
      <c r="T224" s="26"/>
      <c r="U224" s="26"/>
      <c r="W224" s="26"/>
    </row>
    <row r="225" spans="13:23">
      <c r="M225" s="26"/>
      <c r="O225" s="26"/>
      <c r="P225" s="26"/>
      <c r="Q225" s="26"/>
      <c r="R225" s="26"/>
      <c r="S225" s="26"/>
      <c r="T225" s="26"/>
      <c r="U225" s="26"/>
      <c r="W225" s="26"/>
    </row>
    <row r="226" spans="13:23">
      <c r="M226" s="26"/>
      <c r="O226" s="26"/>
      <c r="P226" s="26"/>
      <c r="Q226" s="26"/>
      <c r="R226" s="26"/>
      <c r="S226" s="26"/>
      <c r="T226" s="26"/>
      <c r="U226" s="26"/>
      <c r="W226" s="26"/>
    </row>
    <row r="227" spans="13:23">
      <c r="M227" s="26"/>
      <c r="O227" s="26"/>
      <c r="P227" s="26"/>
      <c r="Q227" s="26"/>
      <c r="R227" s="26"/>
      <c r="S227" s="26"/>
      <c r="T227" s="26"/>
      <c r="U227" s="26"/>
      <c r="W227" s="26"/>
    </row>
    <row r="228" spans="13:23">
      <c r="M228" s="26"/>
      <c r="O228" s="26"/>
      <c r="P228" s="26"/>
      <c r="Q228" s="26"/>
      <c r="R228" s="26"/>
      <c r="S228" s="26"/>
      <c r="T228" s="26"/>
      <c r="U228" s="26"/>
      <c r="W228" s="26"/>
    </row>
    <row r="229" spans="13:23">
      <c r="M229" s="26"/>
      <c r="O229" s="26"/>
      <c r="P229" s="26"/>
      <c r="Q229" s="26"/>
      <c r="R229" s="26"/>
      <c r="S229" s="26"/>
      <c r="T229" s="26"/>
      <c r="U229" s="26"/>
      <c r="W229" s="26"/>
    </row>
    <row r="230" spans="13:23">
      <c r="M230" s="26"/>
      <c r="O230" s="26"/>
      <c r="P230" s="26"/>
      <c r="Q230" s="26"/>
      <c r="R230" s="26"/>
      <c r="S230" s="26"/>
      <c r="T230" s="26"/>
      <c r="U230" s="26"/>
      <c r="W230" s="26"/>
    </row>
    <row r="231" spans="13:23">
      <c r="M231" s="26"/>
      <c r="O231" s="26"/>
      <c r="P231" s="26"/>
      <c r="Q231" s="26"/>
      <c r="R231" s="26"/>
      <c r="S231" s="26"/>
      <c r="T231" s="26"/>
      <c r="U231" s="26"/>
      <c r="W231" s="26"/>
    </row>
    <row r="232" spans="13:23">
      <c r="M232" s="26"/>
      <c r="O232" s="26"/>
      <c r="P232" s="26"/>
      <c r="Q232" s="26"/>
      <c r="R232" s="26"/>
      <c r="S232" s="26"/>
      <c r="T232" s="26"/>
      <c r="U232" s="26"/>
      <c r="W232" s="26"/>
    </row>
    <row r="233" spans="13:23">
      <c r="M233" s="26"/>
      <c r="O233" s="26"/>
      <c r="P233" s="26"/>
      <c r="Q233" s="26"/>
      <c r="R233" s="26"/>
      <c r="S233" s="26"/>
      <c r="T233" s="26"/>
      <c r="U233" s="26"/>
      <c r="W233" s="26"/>
    </row>
    <row r="234" spans="13:23">
      <c r="M234" s="26"/>
      <c r="O234" s="26"/>
      <c r="P234" s="26"/>
      <c r="Q234" s="26"/>
      <c r="R234" s="26"/>
      <c r="S234" s="26"/>
      <c r="T234" s="26"/>
      <c r="U234" s="26"/>
      <c r="W234" s="26"/>
    </row>
    <row r="235" spans="13:23">
      <c r="M235" s="26"/>
      <c r="O235" s="26"/>
      <c r="P235" s="26"/>
      <c r="Q235" s="26"/>
      <c r="R235" s="26"/>
      <c r="S235" s="26"/>
      <c r="T235" s="26"/>
      <c r="U235" s="26"/>
      <c r="W235" s="26"/>
    </row>
    <row r="236" spans="13:23">
      <c r="M236" s="26"/>
      <c r="O236" s="26"/>
      <c r="P236" s="26"/>
      <c r="Q236" s="26"/>
      <c r="R236" s="26"/>
      <c r="S236" s="26"/>
      <c r="T236" s="26"/>
      <c r="U236" s="26"/>
      <c r="W236" s="26"/>
    </row>
    <row r="237" spans="13:23">
      <c r="M237" s="26"/>
      <c r="O237" s="26"/>
      <c r="P237" s="26"/>
      <c r="Q237" s="26"/>
      <c r="R237" s="26"/>
      <c r="S237" s="26"/>
      <c r="T237" s="26"/>
      <c r="U237" s="26"/>
      <c r="W237" s="26"/>
    </row>
    <row r="238" spans="13:23">
      <c r="M238" s="26"/>
      <c r="O238" s="26"/>
      <c r="P238" s="26"/>
      <c r="Q238" s="26"/>
      <c r="R238" s="26"/>
      <c r="S238" s="26"/>
      <c r="T238" s="26"/>
      <c r="U238" s="26"/>
      <c r="W238" s="26"/>
    </row>
    <row r="239" spans="13:23">
      <c r="M239" s="26"/>
      <c r="O239" s="26"/>
      <c r="P239" s="26"/>
      <c r="Q239" s="26"/>
      <c r="R239" s="26"/>
      <c r="S239" s="26"/>
      <c r="T239" s="26"/>
      <c r="U239" s="26"/>
      <c r="W239" s="26"/>
    </row>
    <row r="240" spans="13:23">
      <c r="M240" s="26"/>
      <c r="O240" s="26"/>
      <c r="P240" s="26"/>
      <c r="Q240" s="26"/>
      <c r="R240" s="26"/>
      <c r="S240" s="26"/>
      <c r="T240" s="26"/>
      <c r="U240" s="26"/>
      <c r="W240" s="26"/>
    </row>
    <row r="241" spans="13:23">
      <c r="M241" s="26"/>
      <c r="O241" s="26"/>
      <c r="P241" s="26"/>
      <c r="Q241" s="26"/>
      <c r="R241" s="26"/>
      <c r="S241" s="26"/>
      <c r="T241" s="26"/>
      <c r="U241" s="26"/>
      <c r="W241" s="26"/>
    </row>
    <row r="242" spans="13:23">
      <c r="M242" s="26"/>
      <c r="O242" s="26"/>
      <c r="P242" s="26"/>
      <c r="Q242" s="26"/>
      <c r="R242" s="26"/>
      <c r="S242" s="26"/>
      <c r="T242" s="26"/>
      <c r="U242" s="26"/>
      <c r="W242" s="26"/>
    </row>
    <row r="243" spans="13:23">
      <c r="M243" s="26"/>
      <c r="O243" s="26"/>
      <c r="P243" s="26"/>
      <c r="Q243" s="26"/>
      <c r="R243" s="26"/>
      <c r="S243" s="26"/>
      <c r="T243" s="26"/>
      <c r="U243" s="26"/>
      <c r="W243" s="26"/>
    </row>
    <row r="244" spans="13:23">
      <c r="M244" s="26"/>
      <c r="O244" s="26"/>
      <c r="P244" s="26"/>
      <c r="Q244" s="26"/>
      <c r="R244" s="26"/>
      <c r="S244" s="26"/>
      <c r="T244" s="26"/>
      <c r="U244" s="26"/>
      <c r="W244" s="26"/>
    </row>
    <row r="245" spans="13:23">
      <c r="M245" s="26"/>
      <c r="O245" s="26"/>
      <c r="P245" s="26"/>
      <c r="Q245" s="26"/>
      <c r="R245" s="26"/>
      <c r="S245" s="26"/>
      <c r="T245" s="26"/>
      <c r="U245" s="26"/>
      <c r="W245" s="26"/>
    </row>
    <row r="246" spans="13:23">
      <c r="M246" s="26"/>
      <c r="O246" s="26"/>
      <c r="P246" s="26"/>
      <c r="Q246" s="26"/>
      <c r="R246" s="26"/>
      <c r="S246" s="26"/>
      <c r="T246" s="26"/>
      <c r="U246" s="26"/>
      <c r="W246" s="26"/>
    </row>
    <row r="247" spans="13:23">
      <c r="M247" s="26"/>
      <c r="O247" s="26"/>
      <c r="P247" s="26"/>
      <c r="Q247" s="26"/>
      <c r="R247" s="26"/>
      <c r="S247" s="26"/>
      <c r="T247" s="26"/>
      <c r="U247" s="26"/>
      <c r="W247" s="26"/>
    </row>
    <row r="248" spans="13:23">
      <c r="M248" s="26"/>
      <c r="O248" s="26"/>
      <c r="P248" s="26"/>
      <c r="Q248" s="26"/>
      <c r="R248" s="26"/>
      <c r="S248" s="26"/>
      <c r="T248" s="26"/>
      <c r="U248" s="26"/>
      <c r="W248" s="26"/>
    </row>
    <row r="249" spans="13:23">
      <c r="M249" s="26"/>
      <c r="O249" s="26"/>
      <c r="P249" s="26"/>
      <c r="Q249" s="26"/>
      <c r="R249" s="26"/>
      <c r="S249" s="26"/>
      <c r="T249" s="26"/>
      <c r="U249" s="26"/>
      <c r="W249" s="26"/>
    </row>
    <row r="250" spans="13:23">
      <c r="M250" s="26"/>
      <c r="O250" s="26"/>
      <c r="P250" s="26"/>
      <c r="Q250" s="26"/>
      <c r="R250" s="26"/>
      <c r="S250" s="26"/>
      <c r="T250" s="26"/>
      <c r="U250" s="26"/>
      <c r="W250" s="26"/>
    </row>
    <row r="251" spans="13:23">
      <c r="M251" s="26"/>
      <c r="O251" s="26"/>
      <c r="P251" s="26"/>
      <c r="Q251" s="26"/>
      <c r="R251" s="26"/>
      <c r="S251" s="26"/>
      <c r="T251" s="26"/>
      <c r="U251" s="26"/>
      <c r="W251" s="26"/>
    </row>
    <row r="252" spans="13:23">
      <c r="M252" s="26"/>
      <c r="O252" s="26"/>
      <c r="P252" s="26"/>
      <c r="Q252" s="26"/>
      <c r="R252" s="26"/>
      <c r="S252" s="26"/>
      <c r="T252" s="26"/>
      <c r="U252" s="26"/>
      <c r="W252" s="26"/>
    </row>
    <row r="253" spans="13:23">
      <c r="M253" s="26"/>
      <c r="O253" s="26"/>
      <c r="P253" s="26"/>
      <c r="Q253" s="26"/>
      <c r="R253" s="26"/>
      <c r="S253" s="26"/>
      <c r="T253" s="26"/>
      <c r="U253" s="26"/>
      <c r="W253" s="26"/>
    </row>
    <row r="254" spans="13:23">
      <c r="M254" s="26"/>
      <c r="O254" s="26"/>
      <c r="P254" s="26"/>
      <c r="Q254" s="26"/>
      <c r="R254" s="26"/>
      <c r="S254" s="26"/>
      <c r="T254" s="26"/>
      <c r="U254" s="26"/>
      <c r="W254" s="26"/>
    </row>
    <row r="255" spans="13:23">
      <c r="M255" s="26"/>
      <c r="O255" s="26"/>
      <c r="P255" s="26"/>
      <c r="Q255" s="26"/>
      <c r="R255" s="26"/>
      <c r="S255" s="26"/>
      <c r="T255" s="26"/>
      <c r="U255" s="26"/>
      <c r="W255" s="26"/>
    </row>
    <row r="256" spans="13:23">
      <c r="M256" s="26"/>
      <c r="O256" s="26"/>
      <c r="P256" s="26"/>
      <c r="Q256" s="26"/>
      <c r="R256" s="26"/>
      <c r="S256" s="26"/>
      <c r="T256" s="26"/>
      <c r="U256" s="26"/>
      <c r="W256" s="26"/>
    </row>
    <row r="257" spans="13:23">
      <c r="M257" s="26"/>
      <c r="O257" s="26"/>
      <c r="P257" s="26"/>
      <c r="Q257" s="26"/>
      <c r="R257" s="26"/>
      <c r="S257" s="26"/>
      <c r="T257" s="26"/>
      <c r="U257" s="26"/>
      <c r="W257" s="26"/>
    </row>
    <row r="258" spans="13:23">
      <c r="M258" s="26"/>
      <c r="O258" s="26"/>
      <c r="P258" s="26"/>
      <c r="Q258" s="26"/>
      <c r="R258" s="26"/>
      <c r="S258" s="26"/>
      <c r="T258" s="26"/>
      <c r="U258" s="26"/>
      <c r="W258" s="26"/>
    </row>
    <row r="259" spans="13:23">
      <c r="M259" s="26"/>
      <c r="O259" s="26"/>
      <c r="P259" s="26"/>
      <c r="Q259" s="26"/>
      <c r="R259" s="26"/>
      <c r="S259" s="26"/>
      <c r="T259" s="26"/>
      <c r="U259" s="26"/>
      <c r="W259" s="26"/>
    </row>
    <row r="260" spans="13:23">
      <c r="M260" s="26"/>
      <c r="O260" s="26"/>
      <c r="P260" s="26"/>
      <c r="Q260" s="26"/>
      <c r="R260" s="26"/>
      <c r="S260" s="26"/>
      <c r="T260" s="26"/>
      <c r="U260" s="26"/>
      <c r="W260" s="26"/>
    </row>
    <row r="261" spans="13:23">
      <c r="M261" s="26"/>
      <c r="O261" s="26"/>
      <c r="P261" s="26"/>
      <c r="Q261" s="26"/>
      <c r="R261" s="26"/>
      <c r="S261" s="26"/>
      <c r="T261" s="26"/>
      <c r="U261" s="26"/>
      <c r="W261" s="26"/>
    </row>
    <row r="262" spans="13:23">
      <c r="M262" s="26"/>
      <c r="O262" s="26"/>
      <c r="P262" s="26"/>
      <c r="Q262" s="26"/>
      <c r="R262" s="26"/>
      <c r="S262" s="26"/>
      <c r="T262" s="26"/>
      <c r="U262" s="26"/>
      <c r="W262" s="26"/>
    </row>
    <row r="263" spans="13:23">
      <c r="M263" s="26"/>
      <c r="O263" s="26"/>
      <c r="P263" s="26"/>
      <c r="Q263" s="26"/>
      <c r="R263" s="26"/>
      <c r="S263" s="26"/>
      <c r="T263" s="26"/>
      <c r="U263" s="26"/>
      <c r="W263" s="26"/>
    </row>
    <row r="264" spans="13:23">
      <c r="M264" s="26"/>
      <c r="O264" s="26"/>
      <c r="P264" s="26"/>
      <c r="Q264" s="26"/>
      <c r="R264" s="26"/>
      <c r="S264" s="26"/>
      <c r="T264" s="26"/>
      <c r="U264" s="26"/>
      <c r="W264" s="26"/>
    </row>
    <row r="265" spans="13:23">
      <c r="M265" s="26"/>
      <c r="O265" s="26"/>
      <c r="P265" s="26"/>
      <c r="Q265" s="26"/>
      <c r="R265" s="26"/>
      <c r="S265" s="26"/>
      <c r="T265" s="26"/>
      <c r="U265" s="26"/>
      <c r="W265" s="26"/>
    </row>
    <row r="266" spans="13:23">
      <c r="M266" s="26"/>
      <c r="O266" s="26"/>
      <c r="P266" s="26"/>
      <c r="Q266" s="26"/>
      <c r="R266" s="26"/>
      <c r="S266" s="26"/>
      <c r="T266" s="26"/>
      <c r="U266" s="26"/>
      <c r="W266" s="26"/>
    </row>
    <row r="267" spans="13:23">
      <c r="M267" s="26"/>
      <c r="O267" s="26"/>
      <c r="P267" s="26"/>
      <c r="Q267" s="26"/>
      <c r="R267" s="26"/>
      <c r="S267" s="26"/>
      <c r="T267" s="26"/>
      <c r="U267" s="26"/>
      <c r="W267" s="26"/>
    </row>
    <row r="268" spans="13:23">
      <c r="M268" s="26"/>
      <c r="O268" s="26"/>
      <c r="P268" s="26"/>
      <c r="Q268" s="26"/>
      <c r="R268" s="26"/>
      <c r="S268" s="26"/>
      <c r="T268" s="26"/>
      <c r="U268" s="26"/>
      <c r="W268" s="26"/>
    </row>
    <row r="269" spans="13:23">
      <c r="M269" s="26"/>
      <c r="O269" s="26"/>
      <c r="P269" s="26"/>
      <c r="Q269" s="26"/>
      <c r="R269" s="26"/>
      <c r="S269" s="26"/>
      <c r="T269" s="26"/>
      <c r="U269" s="26"/>
      <c r="W269" s="26"/>
    </row>
    <row r="270" spans="13:23">
      <c r="M270" s="26"/>
      <c r="O270" s="26"/>
      <c r="P270" s="26"/>
      <c r="Q270" s="26"/>
      <c r="R270" s="26"/>
      <c r="S270" s="26"/>
      <c r="T270" s="26"/>
      <c r="U270" s="26"/>
      <c r="W270" s="26"/>
    </row>
    <row r="271" spans="13:23">
      <c r="M271" s="26"/>
      <c r="O271" s="26"/>
      <c r="P271" s="26"/>
      <c r="Q271" s="26"/>
      <c r="R271" s="26"/>
      <c r="S271" s="26"/>
      <c r="T271" s="26"/>
      <c r="U271" s="26"/>
      <c r="W271" s="26"/>
    </row>
    <row r="272" spans="13:23">
      <c r="M272" s="26"/>
      <c r="O272" s="26"/>
      <c r="P272" s="26"/>
      <c r="Q272" s="26"/>
      <c r="R272" s="26"/>
      <c r="S272" s="26"/>
      <c r="T272" s="26"/>
      <c r="U272" s="26"/>
      <c r="W272" s="26"/>
    </row>
    <row r="273" spans="13:23">
      <c r="M273" s="26"/>
      <c r="O273" s="26"/>
      <c r="P273" s="26"/>
      <c r="Q273" s="26"/>
      <c r="R273" s="26"/>
      <c r="S273" s="26"/>
      <c r="T273" s="26"/>
      <c r="U273" s="26"/>
      <c r="W273" s="26"/>
    </row>
    <row r="274" spans="13:23">
      <c r="M274" s="26"/>
      <c r="O274" s="26"/>
      <c r="P274" s="26"/>
      <c r="Q274" s="26"/>
      <c r="R274" s="26"/>
      <c r="S274" s="26"/>
      <c r="T274" s="26"/>
      <c r="U274" s="26"/>
      <c r="W274" s="26"/>
    </row>
    <row r="275" spans="13:23">
      <c r="M275" s="26"/>
      <c r="O275" s="26"/>
      <c r="P275" s="26"/>
      <c r="Q275" s="26"/>
      <c r="R275" s="26"/>
      <c r="S275" s="26"/>
      <c r="T275" s="26"/>
      <c r="U275" s="26"/>
      <c r="W275" s="26"/>
    </row>
    <row r="276" spans="13:23">
      <c r="M276" s="26"/>
      <c r="O276" s="26"/>
      <c r="P276" s="26"/>
      <c r="Q276" s="26"/>
      <c r="R276" s="26"/>
      <c r="S276" s="26"/>
      <c r="T276" s="26"/>
      <c r="U276" s="26"/>
      <c r="W276" s="26"/>
    </row>
    <row r="277" spans="13:23">
      <c r="M277" s="26"/>
      <c r="O277" s="26"/>
      <c r="P277" s="26"/>
      <c r="Q277" s="26"/>
      <c r="R277" s="26"/>
      <c r="S277" s="26"/>
      <c r="T277" s="26"/>
      <c r="U277" s="26"/>
      <c r="W277" s="26"/>
    </row>
    <row r="278" spans="13:23">
      <c r="M278" s="26"/>
      <c r="O278" s="26"/>
      <c r="P278" s="26"/>
      <c r="Q278" s="26"/>
      <c r="R278" s="26"/>
      <c r="S278" s="26"/>
      <c r="T278" s="26"/>
      <c r="U278" s="26"/>
      <c r="W278" s="26"/>
    </row>
    <row r="279" spans="13:23">
      <c r="M279" s="26"/>
      <c r="O279" s="26"/>
      <c r="P279" s="26"/>
      <c r="Q279" s="26"/>
      <c r="R279" s="26"/>
      <c r="S279" s="26"/>
      <c r="T279" s="26"/>
      <c r="U279" s="26"/>
      <c r="W279" s="26"/>
    </row>
    <row r="280" spans="13:23">
      <c r="M280" s="26"/>
      <c r="O280" s="26"/>
      <c r="P280" s="26"/>
      <c r="Q280" s="26"/>
      <c r="R280" s="26"/>
      <c r="S280" s="26"/>
      <c r="T280" s="26"/>
      <c r="U280" s="26"/>
      <c r="W280" s="26"/>
    </row>
    <row r="281" spans="13:23">
      <c r="M281" s="26"/>
      <c r="O281" s="26"/>
      <c r="P281" s="26"/>
      <c r="Q281" s="26"/>
      <c r="R281" s="26"/>
      <c r="S281" s="26"/>
      <c r="T281" s="26"/>
      <c r="U281" s="26"/>
      <c r="W281" s="26"/>
    </row>
    <row r="282" spans="13:23">
      <c r="M282" s="26"/>
      <c r="O282" s="26"/>
      <c r="P282" s="26"/>
      <c r="Q282" s="26"/>
      <c r="R282" s="26"/>
      <c r="S282" s="26"/>
      <c r="T282" s="26"/>
      <c r="U282" s="26"/>
      <c r="W282" s="26"/>
    </row>
    <row r="283" spans="13:23">
      <c r="M283" s="26"/>
      <c r="O283" s="26"/>
      <c r="P283" s="26"/>
      <c r="Q283" s="26"/>
      <c r="R283" s="26"/>
      <c r="S283" s="26"/>
      <c r="T283" s="26"/>
      <c r="U283" s="26"/>
      <c r="W283" s="26"/>
    </row>
    <row r="284" spans="13:23">
      <c r="M284" s="26"/>
      <c r="O284" s="26"/>
      <c r="P284" s="26"/>
      <c r="Q284" s="26"/>
      <c r="R284" s="26"/>
      <c r="S284" s="26"/>
      <c r="T284" s="26"/>
      <c r="U284" s="26"/>
      <c r="W284" s="26"/>
    </row>
    <row r="285" spans="13:23">
      <c r="M285" s="26"/>
      <c r="O285" s="26"/>
      <c r="P285" s="26"/>
      <c r="Q285" s="26"/>
      <c r="R285" s="26"/>
      <c r="S285" s="26"/>
      <c r="T285" s="26"/>
      <c r="U285" s="26"/>
      <c r="W285" s="26"/>
    </row>
    <row r="286" spans="13:23">
      <c r="M286" s="26"/>
      <c r="O286" s="26"/>
      <c r="P286" s="26"/>
      <c r="Q286" s="26"/>
      <c r="R286" s="26"/>
      <c r="S286" s="26"/>
      <c r="T286" s="26"/>
      <c r="U286" s="26"/>
      <c r="W286" s="26"/>
    </row>
    <row r="287" spans="13:23">
      <c r="M287" s="26"/>
      <c r="O287" s="26"/>
      <c r="P287" s="26"/>
      <c r="Q287" s="26"/>
      <c r="R287" s="26"/>
      <c r="S287" s="26"/>
      <c r="T287" s="26"/>
      <c r="U287" s="26"/>
      <c r="W287" s="26"/>
    </row>
    <row r="288" spans="13:23">
      <c r="M288" s="26"/>
      <c r="O288" s="26"/>
      <c r="P288" s="26"/>
      <c r="Q288" s="26"/>
      <c r="R288" s="26"/>
      <c r="S288" s="26"/>
      <c r="T288" s="26"/>
      <c r="U288" s="26"/>
      <c r="W288" s="26"/>
    </row>
    <row r="289" spans="13:23">
      <c r="M289" s="26"/>
      <c r="O289" s="26"/>
      <c r="P289" s="26"/>
      <c r="Q289" s="26"/>
      <c r="R289" s="26"/>
      <c r="S289" s="26"/>
      <c r="T289" s="26"/>
      <c r="U289" s="26"/>
      <c r="W289" s="26"/>
    </row>
    <row r="290" spans="13:23">
      <c r="M290" s="26"/>
      <c r="O290" s="26"/>
      <c r="P290" s="26"/>
      <c r="Q290" s="26"/>
      <c r="R290" s="26"/>
      <c r="S290" s="26"/>
      <c r="T290" s="26"/>
      <c r="U290" s="26"/>
      <c r="W290" s="26"/>
    </row>
    <row r="291" spans="13:23">
      <c r="M291" s="26"/>
      <c r="O291" s="26"/>
      <c r="P291" s="26"/>
      <c r="Q291" s="26"/>
      <c r="R291" s="26"/>
      <c r="S291" s="26"/>
      <c r="T291" s="26"/>
      <c r="U291" s="26"/>
      <c r="W291" s="26"/>
    </row>
    <row r="292" spans="13:23">
      <c r="M292" s="26"/>
      <c r="O292" s="26"/>
      <c r="P292" s="26"/>
      <c r="Q292" s="26"/>
      <c r="R292" s="26"/>
      <c r="S292" s="26"/>
      <c r="T292" s="26"/>
      <c r="U292" s="26"/>
      <c r="W292" s="26"/>
    </row>
    <row r="293" spans="13:23">
      <c r="M293" s="26"/>
      <c r="O293" s="26"/>
      <c r="P293" s="26"/>
      <c r="Q293" s="26"/>
      <c r="R293" s="26"/>
      <c r="S293" s="26"/>
      <c r="T293" s="26"/>
      <c r="U293" s="26"/>
      <c r="W293" s="26"/>
    </row>
    <row r="294" spans="13:23">
      <c r="M294" s="26"/>
      <c r="O294" s="26"/>
      <c r="P294" s="26"/>
      <c r="Q294" s="26"/>
      <c r="R294" s="26"/>
      <c r="S294" s="26"/>
      <c r="T294" s="26"/>
      <c r="U294" s="26"/>
      <c r="W294" s="26"/>
    </row>
    <row r="295" spans="13:23">
      <c r="M295" s="26"/>
      <c r="O295" s="26"/>
      <c r="P295" s="26"/>
      <c r="Q295" s="26"/>
      <c r="R295" s="26"/>
      <c r="S295" s="26"/>
      <c r="T295" s="26"/>
      <c r="U295" s="26"/>
      <c r="W295" s="26"/>
    </row>
    <row r="296" spans="13:23">
      <c r="M296" s="26"/>
      <c r="O296" s="26"/>
      <c r="P296" s="26"/>
      <c r="Q296" s="26"/>
      <c r="R296" s="26"/>
      <c r="S296" s="26"/>
      <c r="T296" s="26"/>
      <c r="U296" s="26"/>
      <c r="W296" s="26"/>
    </row>
    <row r="297" spans="13:23">
      <c r="M297" s="26"/>
      <c r="O297" s="26"/>
      <c r="P297" s="26"/>
      <c r="Q297" s="26"/>
      <c r="R297" s="26"/>
      <c r="S297" s="26"/>
      <c r="T297" s="26"/>
      <c r="U297" s="26"/>
      <c r="W297" s="26"/>
    </row>
    <row r="298" spans="13:23">
      <c r="M298" s="26"/>
      <c r="O298" s="26"/>
      <c r="P298" s="26"/>
      <c r="Q298" s="26"/>
      <c r="R298" s="26"/>
      <c r="S298" s="26"/>
      <c r="T298" s="26"/>
      <c r="U298" s="26"/>
      <c r="W298" s="26"/>
    </row>
    <row r="299" spans="13:23">
      <c r="M299" s="26"/>
      <c r="O299" s="26"/>
      <c r="P299" s="26"/>
      <c r="Q299" s="26"/>
      <c r="R299" s="26"/>
      <c r="S299" s="26"/>
      <c r="T299" s="26"/>
      <c r="U299" s="26"/>
      <c r="W299" s="26"/>
    </row>
    <row r="300" spans="13:23">
      <c r="M300" s="26"/>
      <c r="O300" s="26"/>
      <c r="P300" s="26"/>
      <c r="Q300" s="26"/>
      <c r="R300" s="26"/>
      <c r="S300" s="26"/>
      <c r="T300" s="26"/>
      <c r="U300" s="26"/>
      <c r="W300" s="26"/>
    </row>
    <row r="301" spans="13:23">
      <c r="M301" s="26"/>
      <c r="O301" s="26"/>
      <c r="P301" s="26"/>
      <c r="Q301" s="26"/>
      <c r="R301" s="26"/>
      <c r="S301" s="26"/>
      <c r="T301" s="26"/>
      <c r="U301" s="26"/>
      <c r="W301" s="26"/>
    </row>
    <row r="302" spans="13:23">
      <c r="M302" s="26"/>
      <c r="O302" s="26"/>
      <c r="P302" s="26"/>
      <c r="Q302" s="26"/>
      <c r="R302" s="26"/>
      <c r="S302" s="26"/>
      <c r="T302" s="26"/>
      <c r="U302" s="26"/>
      <c r="W302" s="26"/>
    </row>
    <row r="303" spans="13:23">
      <c r="M303" s="26"/>
      <c r="O303" s="26"/>
      <c r="P303" s="26"/>
      <c r="Q303" s="26"/>
      <c r="R303" s="26"/>
      <c r="S303" s="26"/>
      <c r="T303" s="26"/>
      <c r="U303" s="26"/>
      <c r="W303" s="26"/>
    </row>
    <row r="304" spans="13:23">
      <c r="M304" s="26"/>
      <c r="O304" s="26"/>
      <c r="P304" s="26"/>
      <c r="Q304" s="26"/>
      <c r="R304" s="26"/>
      <c r="S304" s="26"/>
      <c r="T304" s="26"/>
      <c r="U304" s="26"/>
      <c r="W304" s="26"/>
    </row>
    <row r="305" spans="13:23">
      <c r="M305" s="26"/>
      <c r="O305" s="26"/>
      <c r="P305" s="26"/>
      <c r="Q305" s="26"/>
      <c r="R305" s="26"/>
      <c r="S305" s="26"/>
      <c r="T305" s="26"/>
      <c r="U305" s="26"/>
      <c r="W305" s="26"/>
    </row>
    <row r="306" spans="13:23">
      <c r="M306" s="26"/>
      <c r="O306" s="26"/>
      <c r="P306" s="26"/>
      <c r="Q306" s="26"/>
      <c r="R306" s="26"/>
      <c r="S306" s="26"/>
      <c r="T306" s="26"/>
      <c r="U306" s="26"/>
      <c r="W306" s="26"/>
    </row>
    <row r="307" spans="13:23">
      <c r="M307" s="26"/>
      <c r="O307" s="26"/>
      <c r="P307" s="26"/>
      <c r="Q307" s="26"/>
      <c r="R307" s="26"/>
      <c r="S307" s="26"/>
      <c r="T307" s="26"/>
      <c r="U307" s="26"/>
      <c r="W307" s="26"/>
    </row>
    <row r="308" spans="13:23">
      <c r="M308" s="26"/>
      <c r="O308" s="26"/>
      <c r="P308" s="26"/>
      <c r="Q308" s="26"/>
      <c r="R308" s="26"/>
      <c r="S308" s="26"/>
      <c r="T308" s="26"/>
      <c r="U308" s="26"/>
      <c r="W308" s="26"/>
    </row>
    <row r="309" spans="13:23">
      <c r="M309" s="26"/>
      <c r="O309" s="26"/>
      <c r="P309" s="26"/>
      <c r="Q309" s="26"/>
      <c r="R309" s="26"/>
      <c r="S309" s="26"/>
      <c r="T309" s="26"/>
      <c r="U309" s="26"/>
      <c r="W309" s="26"/>
    </row>
    <row r="310" spans="13:23">
      <c r="M310" s="26"/>
      <c r="O310" s="26"/>
      <c r="P310" s="26"/>
      <c r="Q310" s="26"/>
      <c r="R310" s="26"/>
      <c r="S310" s="26"/>
      <c r="T310" s="26"/>
      <c r="U310" s="26"/>
      <c r="W310" s="26"/>
    </row>
    <row r="311" spans="13:23">
      <c r="M311" s="26"/>
      <c r="O311" s="26"/>
      <c r="P311" s="26"/>
      <c r="Q311" s="26"/>
      <c r="R311" s="26"/>
      <c r="S311" s="26"/>
      <c r="T311" s="26"/>
      <c r="U311" s="26"/>
      <c r="W311" s="26"/>
    </row>
    <row r="312" spans="13:23">
      <c r="M312" s="26"/>
      <c r="O312" s="26"/>
      <c r="P312" s="26"/>
      <c r="Q312" s="26"/>
      <c r="R312" s="26"/>
      <c r="S312" s="26"/>
      <c r="T312" s="26"/>
      <c r="U312" s="26"/>
      <c r="W312" s="26"/>
    </row>
    <row r="313" spans="13:23">
      <c r="M313" s="26"/>
      <c r="O313" s="26"/>
      <c r="P313" s="26"/>
      <c r="Q313" s="26"/>
      <c r="R313" s="26"/>
      <c r="S313" s="26"/>
      <c r="T313" s="26"/>
      <c r="U313" s="26"/>
      <c r="W313" s="26"/>
    </row>
    <row r="314" spans="13:23">
      <c r="M314" s="26"/>
      <c r="O314" s="26"/>
      <c r="P314" s="26"/>
      <c r="Q314" s="26"/>
      <c r="R314" s="26"/>
      <c r="S314" s="26"/>
      <c r="T314" s="26"/>
      <c r="U314" s="26"/>
      <c r="W314" s="26"/>
    </row>
    <row r="315" spans="13:23">
      <c r="M315" s="26"/>
      <c r="O315" s="26"/>
      <c r="P315" s="26"/>
      <c r="Q315" s="26"/>
      <c r="R315" s="26"/>
      <c r="S315" s="26"/>
      <c r="T315" s="26"/>
      <c r="U315" s="26"/>
      <c r="W315" s="26"/>
    </row>
    <row r="316" spans="13:23">
      <c r="M316" s="26"/>
      <c r="O316" s="26"/>
      <c r="P316" s="26"/>
      <c r="Q316" s="26"/>
      <c r="R316" s="26"/>
      <c r="S316" s="26"/>
      <c r="T316" s="26"/>
      <c r="U316" s="26"/>
      <c r="W316" s="26"/>
    </row>
    <row r="317" spans="13:23">
      <c r="M317" s="26"/>
      <c r="O317" s="26"/>
      <c r="P317" s="26"/>
      <c r="Q317" s="26"/>
      <c r="R317" s="26"/>
      <c r="S317" s="26"/>
      <c r="T317" s="26"/>
      <c r="U317" s="26"/>
      <c r="W317" s="26"/>
    </row>
    <row r="318" spans="13:23">
      <c r="M318" s="26"/>
      <c r="O318" s="26"/>
      <c r="P318" s="26"/>
      <c r="Q318" s="26"/>
      <c r="R318" s="26"/>
      <c r="S318" s="26"/>
      <c r="T318" s="26"/>
      <c r="U318" s="26"/>
      <c r="W318" s="26"/>
    </row>
    <row r="319" spans="13:23">
      <c r="M319" s="26"/>
      <c r="O319" s="26"/>
      <c r="P319" s="26"/>
      <c r="Q319" s="26"/>
      <c r="R319" s="26"/>
      <c r="S319" s="26"/>
      <c r="T319" s="26"/>
      <c r="U319" s="26"/>
      <c r="W319" s="26"/>
    </row>
    <row r="320" spans="13:23">
      <c r="M320" s="26"/>
      <c r="O320" s="26"/>
      <c r="P320" s="26"/>
      <c r="Q320" s="26"/>
      <c r="R320" s="26"/>
      <c r="S320" s="26"/>
      <c r="T320" s="26"/>
      <c r="U320" s="26"/>
      <c r="W320" s="26"/>
    </row>
    <row r="321" spans="13:23">
      <c r="M321" s="26"/>
      <c r="O321" s="26"/>
      <c r="P321" s="26"/>
      <c r="Q321" s="26"/>
      <c r="R321" s="26"/>
      <c r="S321" s="26"/>
      <c r="T321" s="26"/>
      <c r="U321" s="26"/>
      <c r="W321" s="26"/>
    </row>
    <row r="322" spans="13:23">
      <c r="M322" s="26"/>
      <c r="O322" s="26"/>
      <c r="P322" s="26"/>
      <c r="Q322" s="26"/>
      <c r="R322" s="26"/>
      <c r="S322" s="26"/>
      <c r="T322" s="26"/>
      <c r="U322" s="26"/>
      <c r="W322" s="26"/>
    </row>
    <row r="323" spans="13:23">
      <c r="M323" s="26"/>
      <c r="O323" s="26"/>
      <c r="P323" s="26"/>
      <c r="Q323" s="26"/>
      <c r="R323" s="26"/>
      <c r="S323" s="26"/>
      <c r="T323" s="26"/>
      <c r="U323" s="26"/>
      <c r="W323" s="26"/>
    </row>
    <row r="324" spans="13:23">
      <c r="M324" s="26"/>
      <c r="O324" s="26"/>
      <c r="P324" s="26"/>
      <c r="Q324" s="26"/>
      <c r="R324" s="26"/>
      <c r="S324" s="26"/>
      <c r="T324" s="26"/>
      <c r="U324" s="26"/>
      <c r="W324" s="26"/>
    </row>
    <row r="325" spans="13:23">
      <c r="M325" s="26"/>
      <c r="O325" s="26"/>
      <c r="P325" s="26"/>
      <c r="Q325" s="26"/>
      <c r="R325" s="26"/>
      <c r="S325" s="26"/>
      <c r="T325" s="26"/>
      <c r="U325" s="26"/>
      <c r="W325" s="26"/>
    </row>
    <row r="326" spans="13:23">
      <c r="M326" s="26"/>
      <c r="O326" s="26"/>
      <c r="P326" s="26"/>
      <c r="Q326" s="26"/>
      <c r="R326" s="26"/>
      <c r="S326" s="26"/>
      <c r="T326" s="26"/>
      <c r="U326" s="26"/>
      <c r="W326" s="26"/>
    </row>
    <row r="327" spans="13:23">
      <c r="M327" s="26"/>
      <c r="O327" s="26"/>
      <c r="P327" s="26"/>
      <c r="Q327" s="26"/>
      <c r="R327" s="26"/>
      <c r="S327" s="26"/>
      <c r="T327" s="26"/>
      <c r="U327" s="26"/>
      <c r="W327" s="26"/>
    </row>
    <row r="328" spans="13:23">
      <c r="M328" s="26"/>
      <c r="O328" s="26"/>
      <c r="P328" s="26"/>
      <c r="Q328" s="26"/>
      <c r="R328" s="26"/>
      <c r="S328" s="26"/>
      <c r="T328" s="26"/>
      <c r="U328" s="26"/>
      <c r="W328" s="26"/>
    </row>
    <row r="329" spans="13:23">
      <c r="M329" s="26"/>
      <c r="O329" s="26"/>
      <c r="P329" s="26"/>
      <c r="Q329" s="26"/>
      <c r="R329" s="26"/>
      <c r="S329" s="26"/>
      <c r="T329" s="26"/>
      <c r="U329" s="26"/>
      <c r="W329" s="26"/>
    </row>
    <row r="330" spans="13:23">
      <c r="M330" s="26"/>
      <c r="O330" s="26"/>
      <c r="P330" s="26"/>
      <c r="Q330" s="26"/>
      <c r="R330" s="26"/>
      <c r="S330" s="26"/>
      <c r="T330" s="26"/>
      <c r="U330" s="26"/>
      <c r="W330" s="26"/>
    </row>
    <row r="331" spans="13:23">
      <c r="M331" s="26"/>
      <c r="O331" s="26"/>
      <c r="P331" s="26"/>
      <c r="Q331" s="26"/>
      <c r="R331" s="26"/>
      <c r="S331" s="26"/>
      <c r="T331" s="26"/>
      <c r="U331" s="26"/>
      <c r="W331" s="26"/>
    </row>
    <row r="332" spans="13:23">
      <c r="M332" s="26"/>
      <c r="O332" s="26"/>
      <c r="P332" s="26"/>
      <c r="Q332" s="26"/>
      <c r="R332" s="26"/>
      <c r="S332" s="26"/>
      <c r="T332" s="26"/>
      <c r="U332" s="26"/>
      <c r="W332" s="26"/>
    </row>
    <row r="333" spans="13:23">
      <c r="M333" s="26"/>
      <c r="O333" s="26"/>
      <c r="P333" s="26"/>
      <c r="Q333" s="26"/>
      <c r="R333" s="26"/>
      <c r="S333" s="26"/>
      <c r="T333" s="26"/>
      <c r="U333" s="26"/>
      <c r="W333" s="26"/>
    </row>
    <row r="334" spans="13:23">
      <c r="M334" s="26"/>
      <c r="O334" s="26"/>
      <c r="P334" s="26"/>
      <c r="Q334" s="26"/>
      <c r="R334" s="26"/>
      <c r="S334" s="26"/>
      <c r="T334" s="26"/>
      <c r="U334" s="26"/>
      <c r="W334" s="26"/>
    </row>
    <row r="335" spans="13:23">
      <c r="M335" s="26"/>
      <c r="O335" s="26"/>
      <c r="P335" s="26"/>
      <c r="Q335" s="26"/>
      <c r="R335" s="26"/>
      <c r="S335" s="26"/>
      <c r="T335" s="26"/>
      <c r="U335" s="26"/>
      <c r="W335" s="26"/>
    </row>
    <row r="336" spans="13:23">
      <c r="M336" s="26"/>
      <c r="O336" s="26"/>
      <c r="P336" s="26"/>
      <c r="Q336" s="26"/>
      <c r="R336" s="26"/>
      <c r="S336" s="26"/>
      <c r="T336" s="26"/>
      <c r="U336" s="26"/>
      <c r="W336" s="26"/>
    </row>
    <row r="337" spans="13:23">
      <c r="M337" s="26"/>
      <c r="O337" s="26"/>
      <c r="P337" s="26"/>
      <c r="Q337" s="26"/>
      <c r="R337" s="26"/>
      <c r="S337" s="26"/>
      <c r="T337" s="26"/>
      <c r="U337" s="26"/>
      <c r="W337" s="26"/>
    </row>
    <row r="338" spans="13:23">
      <c r="M338" s="26"/>
      <c r="O338" s="26"/>
      <c r="P338" s="26"/>
      <c r="Q338" s="26"/>
      <c r="R338" s="26"/>
      <c r="S338" s="26"/>
      <c r="T338" s="26"/>
      <c r="U338" s="26"/>
      <c r="W338" s="26"/>
    </row>
    <row r="339" spans="13:23">
      <c r="M339" s="26"/>
      <c r="O339" s="26"/>
      <c r="P339" s="26"/>
      <c r="Q339" s="26"/>
      <c r="R339" s="26"/>
      <c r="S339" s="26"/>
      <c r="T339" s="26"/>
      <c r="U339" s="26"/>
      <c r="W339" s="26"/>
    </row>
    <row r="340" spans="13:23">
      <c r="M340" s="26"/>
      <c r="O340" s="26"/>
      <c r="P340" s="26"/>
      <c r="Q340" s="26"/>
      <c r="R340" s="26"/>
      <c r="S340" s="26"/>
      <c r="T340" s="26"/>
      <c r="U340" s="26"/>
      <c r="W340" s="26"/>
    </row>
    <row r="341" spans="13:23">
      <c r="M341" s="26"/>
      <c r="O341" s="26"/>
      <c r="P341" s="26"/>
      <c r="Q341" s="26"/>
      <c r="R341" s="26"/>
      <c r="S341" s="26"/>
      <c r="T341" s="26"/>
      <c r="U341" s="26"/>
      <c r="W341" s="26"/>
    </row>
    <row r="342" spans="13:23">
      <c r="M342" s="26"/>
      <c r="O342" s="26"/>
      <c r="P342" s="26"/>
      <c r="Q342" s="26"/>
      <c r="R342" s="26"/>
      <c r="S342" s="26"/>
      <c r="T342" s="26"/>
      <c r="U342" s="26"/>
      <c r="W342" s="26"/>
    </row>
    <row r="343" spans="13:23">
      <c r="M343" s="26"/>
      <c r="O343" s="26"/>
      <c r="P343" s="26"/>
      <c r="Q343" s="26"/>
      <c r="R343" s="26"/>
      <c r="S343" s="26"/>
      <c r="T343" s="26"/>
      <c r="U343" s="26"/>
      <c r="W343" s="26"/>
    </row>
    <row r="344" spans="13:23">
      <c r="M344" s="26"/>
      <c r="O344" s="26"/>
      <c r="P344" s="26"/>
      <c r="Q344" s="26"/>
      <c r="R344" s="26"/>
      <c r="S344" s="26"/>
      <c r="T344" s="26"/>
      <c r="U344" s="26"/>
      <c r="W344" s="26"/>
    </row>
    <row r="345" spans="13:23">
      <c r="M345" s="26"/>
      <c r="O345" s="26"/>
      <c r="P345" s="26"/>
      <c r="Q345" s="26"/>
      <c r="R345" s="26"/>
      <c r="S345" s="26"/>
      <c r="T345" s="26"/>
      <c r="U345" s="26"/>
      <c r="W345" s="26"/>
    </row>
    <row r="346" spans="13:23">
      <c r="M346" s="26"/>
      <c r="O346" s="26"/>
      <c r="P346" s="26"/>
      <c r="Q346" s="26"/>
      <c r="R346" s="26"/>
      <c r="S346" s="26"/>
      <c r="T346" s="26"/>
      <c r="U346" s="26"/>
      <c r="W346" s="26"/>
    </row>
    <row r="347" spans="13:23">
      <c r="M347" s="26"/>
      <c r="O347" s="26"/>
      <c r="P347" s="26"/>
      <c r="Q347" s="26"/>
      <c r="R347" s="26"/>
      <c r="S347" s="26"/>
      <c r="T347" s="26"/>
      <c r="U347" s="26"/>
      <c r="W347" s="26"/>
    </row>
    <row r="348" spans="13:23">
      <c r="M348" s="26"/>
      <c r="O348" s="26"/>
      <c r="P348" s="26"/>
      <c r="Q348" s="26"/>
      <c r="R348" s="26"/>
      <c r="S348" s="26"/>
      <c r="T348" s="26"/>
      <c r="U348" s="26"/>
      <c r="W348" s="26"/>
    </row>
    <row r="349" spans="13:23">
      <c r="M349" s="26"/>
      <c r="O349" s="26"/>
      <c r="P349" s="26"/>
      <c r="Q349" s="26"/>
      <c r="R349" s="26"/>
      <c r="S349" s="26"/>
      <c r="T349" s="26"/>
      <c r="U349" s="26"/>
      <c r="W349" s="26"/>
    </row>
    <row r="350" spans="13:23">
      <c r="M350" s="26"/>
      <c r="O350" s="26"/>
      <c r="P350" s="26"/>
      <c r="Q350" s="26"/>
      <c r="R350" s="26"/>
      <c r="S350" s="26"/>
      <c r="T350" s="26"/>
      <c r="U350" s="26"/>
      <c r="W350" s="26"/>
    </row>
    <row r="351" spans="13:23">
      <c r="M351" s="26"/>
      <c r="O351" s="26"/>
      <c r="P351" s="26"/>
      <c r="Q351" s="26"/>
      <c r="R351" s="26"/>
      <c r="S351" s="26"/>
      <c r="T351" s="26"/>
      <c r="U351" s="26"/>
      <c r="W351" s="26"/>
    </row>
    <row r="352" spans="13:23">
      <c r="M352" s="26"/>
      <c r="O352" s="26"/>
      <c r="P352" s="26"/>
      <c r="Q352" s="26"/>
      <c r="R352" s="26"/>
      <c r="S352" s="26"/>
      <c r="T352" s="26"/>
      <c r="U352" s="26"/>
      <c r="W352" s="26"/>
    </row>
    <row r="353" spans="13:23">
      <c r="M353" s="26"/>
      <c r="O353" s="26"/>
      <c r="P353" s="26"/>
      <c r="Q353" s="26"/>
      <c r="R353" s="26"/>
      <c r="S353" s="26"/>
      <c r="T353" s="26"/>
      <c r="U353" s="26"/>
      <c r="W353" s="26"/>
    </row>
    <row r="354" spans="13:23">
      <c r="M354" s="26"/>
      <c r="O354" s="26"/>
      <c r="P354" s="26"/>
      <c r="Q354" s="26"/>
      <c r="R354" s="26"/>
      <c r="S354" s="26"/>
      <c r="T354" s="26"/>
      <c r="U354" s="26"/>
      <c r="W354" s="26"/>
    </row>
    <row r="355" spans="13:23">
      <c r="M355" s="26"/>
      <c r="O355" s="26"/>
      <c r="P355" s="26"/>
      <c r="Q355" s="26"/>
      <c r="R355" s="26"/>
      <c r="S355" s="26"/>
      <c r="T355" s="26"/>
      <c r="U355" s="26"/>
      <c r="W355" s="26"/>
    </row>
    <row r="356" spans="13:23">
      <c r="M356" s="26"/>
      <c r="O356" s="26"/>
      <c r="P356" s="26"/>
      <c r="Q356" s="26"/>
      <c r="R356" s="26"/>
      <c r="S356" s="26"/>
      <c r="T356" s="26"/>
      <c r="U356" s="26"/>
      <c r="W356" s="26"/>
    </row>
    <row r="357" spans="13:23">
      <c r="M357" s="26"/>
      <c r="O357" s="26"/>
      <c r="P357" s="26"/>
      <c r="Q357" s="26"/>
      <c r="R357" s="26"/>
      <c r="S357" s="26"/>
      <c r="T357" s="26"/>
      <c r="U357" s="26"/>
      <c r="W357" s="26"/>
    </row>
    <row r="358" spans="13:23">
      <c r="M358" s="26"/>
      <c r="O358" s="26"/>
      <c r="P358" s="26"/>
      <c r="Q358" s="26"/>
      <c r="R358" s="26"/>
      <c r="S358" s="26"/>
      <c r="T358" s="26"/>
      <c r="U358" s="26"/>
      <c r="W358" s="26"/>
    </row>
    <row r="359" spans="13:23">
      <c r="M359" s="26"/>
      <c r="O359" s="26"/>
      <c r="P359" s="26"/>
      <c r="Q359" s="26"/>
      <c r="R359" s="26"/>
      <c r="S359" s="26"/>
      <c r="T359" s="26"/>
      <c r="U359" s="26"/>
      <c r="W359" s="26"/>
    </row>
    <row r="360" spans="13:23">
      <c r="M360" s="26"/>
      <c r="O360" s="26"/>
      <c r="P360" s="26"/>
      <c r="Q360" s="26"/>
      <c r="R360" s="26"/>
      <c r="S360" s="26"/>
      <c r="T360" s="26"/>
      <c r="U360" s="26"/>
      <c r="W360" s="26"/>
    </row>
    <row r="361" spans="13:23">
      <c r="M361" s="26"/>
      <c r="O361" s="26"/>
      <c r="P361" s="26"/>
      <c r="Q361" s="26"/>
      <c r="R361" s="26"/>
      <c r="S361" s="26"/>
      <c r="T361" s="26"/>
      <c r="U361" s="26"/>
      <c r="W361" s="26"/>
    </row>
    <row r="362" spans="13:23">
      <c r="M362" s="26"/>
      <c r="O362" s="26"/>
      <c r="P362" s="26"/>
      <c r="Q362" s="26"/>
      <c r="R362" s="26"/>
      <c r="S362" s="26"/>
      <c r="T362" s="26"/>
      <c r="U362" s="26"/>
      <c r="W362" s="26"/>
    </row>
    <row r="363" spans="13:23">
      <c r="M363" s="26"/>
      <c r="O363" s="26"/>
      <c r="P363" s="26"/>
      <c r="Q363" s="26"/>
      <c r="R363" s="26"/>
      <c r="S363" s="26"/>
      <c r="T363" s="26"/>
      <c r="U363" s="26"/>
      <c r="W363" s="26"/>
    </row>
    <row r="364" spans="13:23">
      <c r="M364" s="26"/>
      <c r="O364" s="26"/>
      <c r="P364" s="26"/>
      <c r="Q364" s="26"/>
      <c r="R364" s="26"/>
      <c r="S364" s="26"/>
      <c r="T364" s="26"/>
      <c r="U364" s="26"/>
      <c r="W364" s="26"/>
    </row>
    <row r="365" spans="13:23">
      <c r="M365" s="26"/>
      <c r="O365" s="26"/>
      <c r="P365" s="26"/>
      <c r="Q365" s="26"/>
      <c r="R365" s="26"/>
      <c r="S365" s="26"/>
      <c r="T365" s="26"/>
      <c r="U365" s="26"/>
      <c r="W365" s="26"/>
    </row>
    <row r="366" spans="13:23">
      <c r="M366" s="26"/>
      <c r="O366" s="26"/>
      <c r="P366" s="26"/>
      <c r="Q366" s="26"/>
      <c r="R366" s="26"/>
      <c r="S366" s="26"/>
      <c r="T366" s="26"/>
      <c r="U366" s="26"/>
      <c r="W366" s="26"/>
    </row>
    <row r="367" spans="13:23">
      <c r="M367" s="26"/>
      <c r="O367" s="26"/>
      <c r="P367" s="26"/>
      <c r="Q367" s="26"/>
      <c r="R367" s="26"/>
      <c r="S367" s="26"/>
      <c r="T367" s="26"/>
      <c r="U367" s="26"/>
      <c r="W367" s="26"/>
    </row>
    <row r="368" spans="13:23">
      <c r="M368" s="26"/>
      <c r="O368" s="26"/>
      <c r="P368" s="26"/>
      <c r="Q368" s="26"/>
      <c r="R368" s="26"/>
      <c r="S368" s="26"/>
      <c r="T368" s="26"/>
      <c r="U368" s="26"/>
      <c r="W368" s="26"/>
    </row>
    <row r="369" spans="13:23">
      <c r="M369" s="26"/>
      <c r="O369" s="26"/>
      <c r="P369" s="26"/>
      <c r="Q369" s="26"/>
      <c r="R369" s="26"/>
      <c r="S369" s="26"/>
      <c r="T369" s="26"/>
      <c r="U369" s="26"/>
      <c r="W369" s="26"/>
    </row>
    <row r="370" spans="13:23">
      <c r="M370" s="26"/>
      <c r="O370" s="26"/>
      <c r="P370" s="26"/>
      <c r="Q370" s="26"/>
      <c r="R370" s="26"/>
      <c r="S370" s="26"/>
      <c r="T370" s="26"/>
      <c r="U370" s="26"/>
      <c r="W370" s="26"/>
    </row>
    <row r="371" spans="13:23">
      <c r="M371" s="26"/>
      <c r="O371" s="26"/>
      <c r="P371" s="26"/>
      <c r="Q371" s="26"/>
      <c r="R371" s="26"/>
      <c r="S371" s="26"/>
      <c r="T371" s="26"/>
      <c r="U371" s="26"/>
      <c r="W371" s="26"/>
    </row>
    <row r="372" spans="13:23">
      <c r="M372" s="26"/>
      <c r="O372" s="26"/>
      <c r="P372" s="26"/>
      <c r="Q372" s="26"/>
      <c r="R372" s="26"/>
      <c r="S372" s="26"/>
      <c r="T372" s="26"/>
      <c r="U372" s="26"/>
      <c r="W372" s="26"/>
    </row>
    <row r="373" spans="13:23">
      <c r="M373" s="26"/>
      <c r="O373" s="26"/>
      <c r="P373" s="26"/>
      <c r="Q373" s="26"/>
      <c r="R373" s="26"/>
      <c r="S373" s="26"/>
      <c r="T373" s="26"/>
      <c r="U373" s="26"/>
      <c r="W373" s="26"/>
    </row>
    <row r="374" spans="13:23">
      <c r="M374" s="26"/>
      <c r="O374" s="26"/>
      <c r="P374" s="26"/>
      <c r="Q374" s="26"/>
      <c r="R374" s="26"/>
      <c r="S374" s="26"/>
      <c r="T374" s="26"/>
      <c r="U374" s="26"/>
      <c r="W374" s="26"/>
    </row>
    <row r="375" spans="13:23">
      <c r="M375" s="26"/>
      <c r="O375" s="26"/>
      <c r="P375" s="26"/>
      <c r="Q375" s="26"/>
      <c r="R375" s="26"/>
      <c r="S375" s="26"/>
      <c r="T375" s="26"/>
      <c r="U375" s="26"/>
      <c r="W375" s="26"/>
    </row>
    <row r="376" spans="13:23">
      <c r="M376" s="26"/>
      <c r="O376" s="26"/>
      <c r="P376" s="26"/>
      <c r="Q376" s="26"/>
      <c r="R376" s="26"/>
      <c r="S376" s="26"/>
      <c r="T376" s="26"/>
      <c r="U376" s="26"/>
      <c r="W376" s="26"/>
    </row>
    <row r="377" spans="13:23">
      <c r="M377" s="26"/>
      <c r="O377" s="26"/>
      <c r="P377" s="26"/>
      <c r="Q377" s="26"/>
      <c r="R377" s="26"/>
      <c r="S377" s="26"/>
      <c r="T377" s="26"/>
      <c r="U377" s="26"/>
      <c r="W377" s="26"/>
    </row>
    <row r="378" spans="13:23">
      <c r="M378" s="26"/>
      <c r="O378" s="26"/>
      <c r="P378" s="26"/>
      <c r="Q378" s="26"/>
      <c r="R378" s="26"/>
      <c r="S378" s="26"/>
      <c r="T378" s="26"/>
      <c r="U378" s="26"/>
      <c r="W378" s="26"/>
    </row>
    <row r="379" spans="13:23">
      <c r="M379" s="26"/>
      <c r="O379" s="26"/>
      <c r="P379" s="26"/>
      <c r="Q379" s="26"/>
      <c r="R379" s="26"/>
      <c r="S379" s="26"/>
      <c r="T379" s="26"/>
      <c r="U379" s="26"/>
      <c r="W379" s="26"/>
    </row>
    <row r="380" spans="13:23">
      <c r="M380" s="26"/>
      <c r="O380" s="26"/>
      <c r="P380" s="26"/>
      <c r="Q380" s="26"/>
      <c r="R380" s="26"/>
      <c r="S380" s="26"/>
      <c r="T380" s="26"/>
      <c r="U380" s="26"/>
      <c r="W380" s="26"/>
    </row>
    <row r="381" spans="13:23">
      <c r="M381" s="26"/>
      <c r="O381" s="26"/>
      <c r="P381" s="26"/>
      <c r="Q381" s="26"/>
      <c r="R381" s="26"/>
      <c r="S381" s="26"/>
      <c r="T381" s="26"/>
      <c r="U381" s="26"/>
      <c r="W381" s="26"/>
    </row>
    <row r="382" spans="13:23">
      <c r="M382" s="26"/>
      <c r="O382" s="26"/>
      <c r="P382" s="26"/>
      <c r="Q382" s="26"/>
      <c r="R382" s="26"/>
      <c r="S382" s="26"/>
      <c r="T382" s="26"/>
      <c r="U382" s="26"/>
      <c r="W382" s="26"/>
    </row>
    <row r="383" spans="13:23">
      <c r="M383" s="26"/>
      <c r="O383" s="26"/>
      <c r="P383" s="26"/>
      <c r="Q383" s="26"/>
      <c r="R383" s="26"/>
      <c r="S383" s="26"/>
      <c r="T383" s="26"/>
      <c r="U383" s="26"/>
      <c r="W383" s="26"/>
    </row>
    <row r="384" spans="13:23">
      <c r="M384" s="26"/>
      <c r="O384" s="26"/>
      <c r="P384" s="26"/>
      <c r="Q384" s="26"/>
      <c r="R384" s="26"/>
      <c r="S384" s="26"/>
      <c r="T384" s="26"/>
      <c r="U384" s="26"/>
      <c r="W384" s="26"/>
    </row>
    <row r="385" spans="13:23">
      <c r="M385" s="26"/>
      <c r="O385" s="26"/>
      <c r="P385" s="26"/>
      <c r="Q385" s="26"/>
      <c r="R385" s="26"/>
      <c r="S385" s="26"/>
      <c r="T385" s="26"/>
      <c r="U385" s="26"/>
      <c r="W385" s="26"/>
    </row>
    <row r="386" spans="13:23">
      <c r="M386" s="26"/>
      <c r="O386" s="26"/>
      <c r="P386" s="26"/>
      <c r="Q386" s="26"/>
      <c r="R386" s="26"/>
      <c r="S386" s="26"/>
      <c r="T386" s="26"/>
      <c r="U386" s="26"/>
      <c r="W386" s="26"/>
    </row>
    <row r="387" spans="13:23">
      <c r="M387" s="26"/>
      <c r="O387" s="26"/>
      <c r="P387" s="26"/>
      <c r="Q387" s="26"/>
      <c r="R387" s="26"/>
      <c r="S387" s="26"/>
      <c r="T387" s="26"/>
      <c r="U387" s="26"/>
      <c r="W387" s="26"/>
    </row>
    <row r="388" spans="13:23">
      <c r="M388" s="26"/>
      <c r="O388" s="26"/>
      <c r="P388" s="26"/>
      <c r="Q388" s="26"/>
      <c r="R388" s="26"/>
      <c r="S388" s="26"/>
      <c r="T388" s="26"/>
      <c r="U388" s="26"/>
      <c r="W388" s="26"/>
    </row>
    <row r="389" spans="13:23">
      <c r="M389" s="26"/>
      <c r="O389" s="26"/>
      <c r="P389" s="26"/>
      <c r="Q389" s="26"/>
      <c r="R389" s="26"/>
      <c r="S389" s="26"/>
      <c r="T389" s="26"/>
      <c r="U389" s="26"/>
      <c r="W389" s="26"/>
    </row>
    <row r="390" spans="13:23">
      <c r="M390" s="26"/>
      <c r="O390" s="26"/>
      <c r="P390" s="26"/>
      <c r="Q390" s="26"/>
      <c r="R390" s="26"/>
      <c r="S390" s="26"/>
      <c r="T390" s="26"/>
      <c r="U390" s="26"/>
      <c r="W390" s="26"/>
    </row>
    <row r="391" spans="13:23">
      <c r="M391" s="26"/>
      <c r="O391" s="26"/>
      <c r="P391" s="26"/>
      <c r="Q391" s="26"/>
      <c r="R391" s="26"/>
      <c r="S391" s="26"/>
      <c r="T391" s="26"/>
      <c r="U391" s="26"/>
      <c r="W391" s="26"/>
    </row>
    <row r="392" spans="13:23">
      <c r="M392" s="26"/>
      <c r="O392" s="26"/>
      <c r="P392" s="26"/>
      <c r="Q392" s="26"/>
      <c r="R392" s="26"/>
      <c r="S392" s="26"/>
      <c r="T392" s="26"/>
      <c r="U392" s="26"/>
      <c r="W392" s="26"/>
    </row>
    <row r="393" spans="13:23">
      <c r="M393" s="26"/>
      <c r="O393" s="26"/>
      <c r="P393" s="26"/>
      <c r="Q393" s="26"/>
      <c r="R393" s="26"/>
      <c r="S393" s="26"/>
      <c r="T393" s="26"/>
      <c r="U393" s="26"/>
      <c r="W393" s="26"/>
    </row>
    <row r="394" spans="13:23">
      <c r="M394" s="26"/>
      <c r="O394" s="26"/>
      <c r="P394" s="26"/>
      <c r="Q394" s="26"/>
      <c r="R394" s="26"/>
      <c r="S394" s="26"/>
      <c r="T394" s="26"/>
      <c r="U394" s="26"/>
      <c r="W394" s="26"/>
    </row>
    <row r="395" spans="13:23">
      <c r="M395" s="26"/>
      <c r="O395" s="26"/>
      <c r="P395" s="26"/>
      <c r="Q395" s="26"/>
      <c r="R395" s="26"/>
      <c r="S395" s="26"/>
      <c r="T395" s="26"/>
      <c r="U395" s="26"/>
      <c r="W395" s="26"/>
    </row>
    <row r="396" spans="13:23">
      <c r="M396" s="26"/>
      <c r="O396" s="26"/>
      <c r="P396" s="26"/>
      <c r="Q396" s="26"/>
      <c r="R396" s="26"/>
      <c r="S396" s="26"/>
      <c r="T396" s="26"/>
      <c r="U396" s="26"/>
      <c r="W396" s="26"/>
    </row>
    <row r="397" spans="13:23">
      <c r="M397" s="26"/>
      <c r="O397" s="26"/>
      <c r="P397" s="26"/>
      <c r="Q397" s="26"/>
      <c r="R397" s="26"/>
      <c r="S397" s="26"/>
      <c r="T397" s="26"/>
      <c r="U397" s="26"/>
      <c r="W397" s="26"/>
    </row>
    <row r="398" spans="13:23">
      <c r="M398" s="26"/>
      <c r="O398" s="26"/>
      <c r="P398" s="26"/>
      <c r="Q398" s="26"/>
      <c r="R398" s="26"/>
      <c r="S398" s="26"/>
      <c r="T398" s="26"/>
      <c r="U398" s="26"/>
      <c r="W398" s="26"/>
    </row>
    <row r="399" spans="13:23">
      <c r="M399" s="26"/>
      <c r="O399" s="26"/>
      <c r="P399" s="26"/>
      <c r="Q399" s="26"/>
      <c r="R399" s="26"/>
      <c r="S399" s="26"/>
      <c r="T399" s="26"/>
      <c r="U399" s="26"/>
      <c r="W399" s="26"/>
    </row>
    <row r="400" spans="13:23">
      <c r="M400" s="26"/>
      <c r="O400" s="26"/>
      <c r="P400" s="26"/>
      <c r="Q400" s="26"/>
      <c r="R400" s="26"/>
      <c r="S400" s="26"/>
      <c r="T400" s="26"/>
      <c r="U400" s="26"/>
      <c r="W400" s="26"/>
    </row>
    <row r="401" spans="13:23">
      <c r="M401" s="26"/>
      <c r="O401" s="26"/>
      <c r="P401" s="26"/>
      <c r="Q401" s="26"/>
      <c r="R401" s="26"/>
      <c r="S401" s="26"/>
      <c r="T401" s="26"/>
      <c r="U401" s="26"/>
      <c r="W401" s="26"/>
    </row>
    <row r="402" spans="13:23">
      <c r="M402" s="26"/>
      <c r="O402" s="26"/>
      <c r="P402" s="26"/>
      <c r="Q402" s="26"/>
      <c r="R402" s="26"/>
      <c r="S402" s="26"/>
      <c r="T402" s="26"/>
      <c r="U402" s="26"/>
      <c r="W402" s="26"/>
    </row>
    <row r="403" spans="13:23">
      <c r="M403" s="26"/>
      <c r="O403" s="26"/>
      <c r="P403" s="26"/>
      <c r="Q403" s="26"/>
      <c r="R403" s="26"/>
      <c r="S403" s="26"/>
      <c r="T403" s="26"/>
      <c r="U403" s="26"/>
      <c r="W403" s="26"/>
    </row>
    <row r="404" spans="13:23">
      <c r="M404" s="26"/>
      <c r="O404" s="26"/>
      <c r="P404" s="26"/>
      <c r="Q404" s="26"/>
      <c r="R404" s="26"/>
      <c r="S404" s="26"/>
      <c r="T404" s="26"/>
      <c r="U404" s="26"/>
      <c r="W404" s="26"/>
    </row>
    <row r="405" spans="13:23">
      <c r="M405" s="26"/>
      <c r="O405" s="26"/>
      <c r="P405" s="26"/>
      <c r="Q405" s="26"/>
      <c r="R405" s="26"/>
      <c r="S405" s="26"/>
      <c r="T405" s="26"/>
      <c r="U405" s="26"/>
      <c r="W405" s="26"/>
    </row>
    <row r="406" spans="13:23">
      <c r="M406" s="26"/>
      <c r="O406" s="26"/>
      <c r="P406" s="26"/>
      <c r="Q406" s="26"/>
      <c r="R406" s="26"/>
      <c r="S406" s="26"/>
      <c r="T406" s="26"/>
      <c r="U406" s="26"/>
      <c r="W406" s="26"/>
    </row>
    <row r="407" spans="13:23">
      <c r="M407" s="26"/>
      <c r="O407" s="26"/>
      <c r="P407" s="26"/>
      <c r="Q407" s="26"/>
      <c r="R407" s="26"/>
      <c r="S407" s="26"/>
      <c r="T407" s="26"/>
      <c r="U407" s="26"/>
      <c r="W407" s="26"/>
    </row>
    <row r="408" spans="13:23">
      <c r="M408" s="26"/>
      <c r="O408" s="26"/>
      <c r="P408" s="26"/>
      <c r="Q408" s="26"/>
      <c r="R408" s="26"/>
      <c r="S408" s="26"/>
      <c r="T408" s="26"/>
      <c r="U408" s="26"/>
      <c r="W408" s="26"/>
    </row>
    <row r="409" spans="13:23">
      <c r="M409" s="26"/>
      <c r="O409" s="26"/>
      <c r="P409" s="26"/>
      <c r="Q409" s="26"/>
      <c r="R409" s="26"/>
      <c r="S409" s="26"/>
      <c r="T409" s="26"/>
      <c r="U409" s="26"/>
      <c r="W409" s="26"/>
    </row>
    <row r="410" spans="13:23">
      <c r="M410" s="26"/>
      <c r="O410" s="26"/>
      <c r="P410" s="26"/>
      <c r="Q410" s="26"/>
      <c r="R410" s="26"/>
      <c r="S410" s="26"/>
      <c r="T410" s="26"/>
      <c r="U410" s="26"/>
      <c r="W410" s="26"/>
    </row>
    <row r="411" spans="13:23">
      <c r="M411" s="26"/>
      <c r="O411" s="26"/>
      <c r="P411" s="26"/>
      <c r="Q411" s="26"/>
      <c r="R411" s="26"/>
      <c r="S411" s="26"/>
      <c r="T411" s="26"/>
      <c r="U411" s="26"/>
      <c r="W411" s="26"/>
    </row>
    <row r="412" spans="13:23">
      <c r="M412" s="26"/>
      <c r="O412" s="26"/>
      <c r="P412" s="26"/>
      <c r="Q412" s="26"/>
      <c r="R412" s="26"/>
      <c r="S412" s="26"/>
      <c r="T412" s="26"/>
      <c r="U412" s="26"/>
      <c r="W412" s="26"/>
    </row>
    <row r="413" spans="13:23">
      <c r="M413" s="26"/>
      <c r="O413" s="26"/>
      <c r="P413" s="26"/>
      <c r="Q413" s="26"/>
      <c r="R413" s="26"/>
      <c r="S413" s="26"/>
      <c r="T413" s="26"/>
      <c r="U413" s="26"/>
      <c r="W413" s="26"/>
    </row>
    <row r="414" spans="13:23">
      <c r="M414" s="26"/>
      <c r="O414" s="26"/>
      <c r="P414" s="26"/>
      <c r="Q414" s="26"/>
      <c r="R414" s="26"/>
      <c r="S414" s="26"/>
      <c r="T414" s="26"/>
      <c r="U414" s="26"/>
      <c r="W414" s="26"/>
    </row>
    <row r="415" spans="13:23">
      <c r="M415" s="26"/>
      <c r="O415" s="26"/>
      <c r="P415" s="26"/>
      <c r="Q415" s="26"/>
      <c r="R415" s="26"/>
      <c r="S415" s="26"/>
      <c r="T415" s="26"/>
      <c r="U415" s="26"/>
      <c r="W415" s="26"/>
    </row>
    <row r="416" spans="13:23">
      <c r="M416" s="26"/>
      <c r="O416" s="26"/>
      <c r="P416" s="26"/>
      <c r="Q416" s="26"/>
      <c r="R416" s="26"/>
      <c r="S416" s="26"/>
      <c r="T416" s="26"/>
      <c r="U416" s="26"/>
      <c r="W416" s="26"/>
    </row>
    <row r="417" spans="13:23">
      <c r="M417" s="26"/>
      <c r="O417" s="26"/>
      <c r="P417" s="26"/>
      <c r="Q417" s="26"/>
      <c r="R417" s="26"/>
      <c r="S417" s="26"/>
      <c r="T417" s="26"/>
      <c r="U417" s="26"/>
      <c r="W417" s="26"/>
    </row>
    <row r="418" spans="13:23">
      <c r="M418" s="26"/>
      <c r="O418" s="26"/>
      <c r="P418" s="26"/>
      <c r="Q418" s="26"/>
      <c r="R418" s="26"/>
      <c r="S418" s="26"/>
      <c r="T418" s="26"/>
      <c r="U418" s="26"/>
      <c r="W418" s="26"/>
    </row>
    <row r="419" spans="13:23">
      <c r="M419" s="26"/>
      <c r="O419" s="26"/>
      <c r="P419" s="26"/>
      <c r="Q419" s="26"/>
      <c r="R419" s="26"/>
      <c r="S419" s="26"/>
      <c r="T419" s="26"/>
      <c r="U419" s="26"/>
      <c r="W419" s="26"/>
    </row>
    <row r="420" spans="13:23">
      <c r="M420" s="26"/>
      <c r="O420" s="26"/>
      <c r="P420" s="26"/>
      <c r="Q420" s="26"/>
      <c r="R420" s="26"/>
      <c r="S420" s="26"/>
      <c r="T420" s="26"/>
      <c r="U420" s="26"/>
      <c r="W420" s="26"/>
    </row>
    <row r="421" spans="13:23">
      <c r="M421" s="26"/>
      <c r="O421" s="26"/>
      <c r="P421" s="26"/>
      <c r="Q421" s="26"/>
      <c r="R421" s="26"/>
      <c r="S421" s="26"/>
      <c r="T421" s="26"/>
      <c r="U421" s="26"/>
      <c r="W421" s="26"/>
    </row>
    <row r="422" spans="13:23">
      <c r="M422" s="26"/>
      <c r="O422" s="26"/>
      <c r="P422" s="26"/>
      <c r="Q422" s="26"/>
      <c r="R422" s="26"/>
      <c r="S422" s="26"/>
      <c r="T422" s="26"/>
      <c r="U422" s="26"/>
      <c r="W422" s="26"/>
    </row>
    <row r="423" spans="13:23">
      <c r="M423" s="26"/>
      <c r="O423" s="26"/>
      <c r="P423" s="26"/>
      <c r="Q423" s="26"/>
      <c r="R423" s="26"/>
      <c r="S423" s="26"/>
      <c r="T423" s="26"/>
      <c r="U423" s="26"/>
      <c r="W423" s="26"/>
    </row>
    <row r="424" spans="13:23">
      <c r="M424" s="26"/>
      <c r="O424" s="26"/>
      <c r="P424" s="26"/>
      <c r="Q424" s="26"/>
      <c r="R424" s="26"/>
      <c r="S424" s="26"/>
      <c r="T424" s="26"/>
      <c r="U424" s="26"/>
      <c r="W424" s="26"/>
    </row>
    <row r="425" spans="13:23">
      <c r="M425" s="26"/>
      <c r="O425" s="26"/>
      <c r="P425" s="26"/>
      <c r="Q425" s="26"/>
      <c r="R425" s="26"/>
      <c r="S425" s="26"/>
      <c r="T425" s="26"/>
      <c r="U425" s="26"/>
      <c r="W425" s="26"/>
    </row>
    <row r="426" spans="13:23">
      <c r="M426" s="26"/>
      <c r="O426" s="26"/>
      <c r="P426" s="26"/>
      <c r="Q426" s="26"/>
      <c r="R426" s="26"/>
      <c r="S426" s="26"/>
      <c r="T426" s="26"/>
      <c r="U426" s="26"/>
      <c r="W426" s="26"/>
    </row>
    <row r="427" spans="13:23">
      <c r="M427" s="26"/>
      <c r="O427" s="26"/>
      <c r="P427" s="26"/>
      <c r="Q427" s="26"/>
      <c r="R427" s="26"/>
      <c r="S427" s="26"/>
      <c r="T427" s="26"/>
      <c r="U427" s="26"/>
      <c r="W427" s="26"/>
    </row>
    <row r="428" spans="13:23">
      <c r="M428" s="26"/>
      <c r="O428" s="26"/>
      <c r="P428" s="26"/>
      <c r="Q428" s="26"/>
      <c r="R428" s="26"/>
      <c r="S428" s="26"/>
      <c r="T428" s="26"/>
      <c r="U428" s="26"/>
      <c r="W428" s="26"/>
    </row>
    <row r="429" spans="13:23">
      <c r="M429" s="26"/>
      <c r="O429" s="26"/>
      <c r="P429" s="26"/>
      <c r="Q429" s="26"/>
      <c r="R429" s="26"/>
      <c r="S429" s="26"/>
      <c r="T429" s="26"/>
      <c r="U429" s="26"/>
      <c r="W429" s="26"/>
    </row>
    <row r="430" spans="13:23">
      <c r="M430" s="26"/>
      <c r="O430" s="26"/>
      <c r="P430" s="26"/>
      <c r="Q430" s="26"/>
      <c r="R430" s="26"/>
      <c r="S430" s="26"/>
      <c r="T430" s="26"/>
      <c r="U430" s="26"/>
      <c r="W430" s="26"/>
    </row>
    <row r="431" spans="13:23">
      <c r="M431" s="26"/>
      <c r="O431" s="26"/>
      <c r="P431" s="26"/>
      <c r="Q431" s="26"/>
      <c r="R431" s="26"/>
      <c r="S431" s="26"/>
      <c r="T431" s="26"/>
      <c r="U431" s="26"/>
      <c r="W431" s="26"/>
    </row>
    <row r="432" spans="13:23">
      <c r="M432" s="26"/>
      <c r="O432" s="26"/>
      <c r="P432" s="26"/>
      <c r="Q432" s="26"/>
      <c r="R432" s="26"/>
      <c r="S432" s="26"/>
      <c r="T432" s="26"/>
      <c r="U432" s="26"/>
      <c r="W432" s="26"/>
    </row>
    <row r="433" spans="13:23">
      <c r="M433" s="26"/>
      <c r="O433" s="26"/>
      <c r="P433" s="26"/>
      <c r="Q433" s="26"/>
      <c r="R433" s="26"/>
      <c r="S433" s="26"/>
      <c r="T433" s="26"/>
      <c r="U433" s="26"/>
      <c r="W433" s="26"/>
    </row>
    <row r="434" spans="13:23">
      <c r="M434" s="26"/>
      <c r="O434" s="26"/>
      <c r="P434" s="26"/>
      <c r="Q434" s="26"/>
      <c r="R434" s="26"/>
      <c r="S434" s="26"/>
      <c r="T434" s="26"/>
      <c r="U434" s="26"/>
      <c r="W434" s="26"/>
    </row>
    <row r="435" spans="13:23">
      <c r="M435" s="26"/>
      <c r="O435" s="26"/>
      <c r="P435" s="26"/>
      <c r="Q435" s="26"/>
      <c r="R435" s="26"/>
      <c r="S435" s="26"/>
      <c r="T435" s="26"/>
      <c r="U435" s="26"/>
      <c r="W435" s="26"/>
    </row>
    <row r="436" spans="13:23">
      <c r="M436" s="26"/>
      <c r="O436" s="26"/>
      <c r="P436" s="26"/>
      <c r="Q436" s="26"/>
      <c r="R436" s="26"/>
      <c r="S436" s="26"/>
      <c r="T436" s="26"/>
      <c r="U436" s="26"/>
      <c r="W436" s="26"/>
    </row>
    <row r="437" spans="13:23">
      <c r="M437" s="26"/>
      <c r="O437" s="26"/>
      <c r="P437" s="26"/>
      <c r="Q437" s="26"/>
      <c r="R437" s="26"/>
      <c r="S437" s="26"/>
      <c r="T437" s="26"/>
      <c r="U437" s="26"/>
      <c r="W437" s="26"/>
    </row>
    <row r="438" spans="13:23">
      <c r="M438" s="26"/>
      <c r="O438" s="26"/>
      <c r="P438" s="26"/>
      <c r="Q438" s="26"/>
      <c r="R438" s="26"/>
      <c r="S438" s="26"/>
      <c r="T438" s="26"/>
      <c r="U438" s="26"/>
      <c r="W438" s="26"/>
    </row>
    <row r="439" spans="13:23">
      <c r="M439" s="26"/>
      <c r="O439" s="26"/>
      <c r="P439" s="26"/>
      <c r="Q439" s="26"/>
      <c r="R439" s="26"/>
      <c r="S439" s="26"/>
      <c r="T439" s="26"/>
      <c r="U439" s="26"/>
      <c r="W439" s="26"/>
    </row>
    <row r="440" spans="13:23">
      <c r="M440" s="26"/>
      <c r="O440" s="26"/>
      <c r="P440" s="26"/>
      <c r="Q440" s="26"/>
      <c r="R440" s="26"/>
      <c r="S440" s="26"/>
      <c r="T440" s="26"/>
      <c r="U440" s="26"/>
      <c r="W440" s="26"/>
    </row>
    <row r="441" spans="13:23">
      <c r="M441" s="26"/>
      <c r="O441" s="26"/>
      <c r="P441" s="26"/>
      <c r="Q441" s="26"/>
      <c r="R441" s="26"/>
      <c r="S441" s="26"/>
      <c r="T441" s="26"/>
      <c r="U441" s="26"/>
      <c r="W441" s="26"/>
    </row>
    <row r="442" spans="13:23">
      <c r="M442" s="26"/>
      <c r="O442" s="26"/>
      <c r="P442" s="26"/>
      <c r="Q442" s="26"/>
      <c r="R442" s="26"/>
      <c r="S442" s="26"/>
      <c r="T442" s="26"/>
      <c r="U442" s="26"/>
      <c r="W442" s="26"/>
    </row>
    <row r="443" spans="13:23">
      <c r="M443" s="26"/>
      <c r="O443" s="26"/>
      <c r="P443" s="26"/>
      <c r="Q443" s="26"/>
      <c r="R443" s="26"/>
      <c r="S443" s="26"/>
      <c r="T443" s="26"/>
      <c r="U443" s="26"/>
      <c r="W443" s="26"/>
    </row>
    <row r="444" spans="13:23">
      <c r="M444" s="26"/>
      <c r="O444" s="26"/>
      <c r="P444" s="26"/>
      <c r="Q444" s="26"/>
      <c r="R444" s="26"/>
      <c r="S444" s="26"/>
      <c r="T444" s="26"/>
      <c r="U444" s="26"/>
      <c r="W444" s="26"/>
    </row>
    <row r="445" spans="13:23">
      <c r="M445" s="26"/>
      <c r="O445" s="26"/>
      <c r="P445" s="26"/>
      <c r="Q445" s="26"/>
      <c r="R445" s="26"/>
      <c r="S445" s="26"/>
      <c r="T445" s="26"/>
      <c r="U445" s="26"/>
      <c r="W445" s="26"/>
    </row>
    <row r="446" spans="13:23">
      <c r="M446" s="26"/>
      <c r="O446" s="26"/>
      <c r="P446" s="26"/>
      <c r="Q446" s="26"/>
      <c r="R446" s="26"/>
      <c r="S446" s="26"/>
      <c r="T446" s="26"/>
      <c r="U446" s="26"/>
      <c r="W446" s="26"/>
    </row>
    <row r="447" spans="13:23">
      <c r="M447" s="26"/>
      <c r="O447" s="26"/>
      <c r="P447" s="26"/>
      <c r="Q447" s="26"/>
      <c r="R447" s="26"/>
      <c r="S447" s="26"/>
      <c r="T447" s="26"/>
      <c r="U447" s="26"/>
      <c r="W447" s="26"/>
    </row>
    <row r="448" spans="13:23">
      <c r="M448" s="26"/>
      <c r="O448" s="26"/>
      <c r="P448" s="26"/>
      <c r="Q448" s="26"/>
      <c r="R448" s="26"/>
      <c r="S448" s="26"/>
      <c r="T448" s="26"/>
      <c r="U448" s="26"/>
      <c r="W448" s="26"/>
    </row>
    <row r="449" spans="13:23">
      <c r="M449" s="26"/>
      <c r="O449" s="26"/>
      <c r="P449" s="26"/>
      <c r="Q449" s="26"/>
      <c r="R449" s="26"/>
      <c r="S449" s="26"/>
      <c r="T449" s="26"/>
      <c r="U449" s="26"/>
      <c r="W449" s="26"/>
    </row>
    <row r="450" spans="13:23">
      <c r="M450" s="26"/>
      <c r="O450" s="26"/>
      <c r="P450" s="26"/>
      <c r="Q450" s="26"/>
      <c r="R450" s="26"/>
      <c r="S450" s="26"/>
      <c r="T450" s="26"/>
      <c r="U450" s="26"/>
      <c r="W450" s="26"/>
    </row>
    <row r="451" spans="13:23">
      <c r="M451" s="26"/>
      <c r="O451" s="26"/>
      <c r="P451" s="26"/>
      <c r="Q451" s="26"/>
      <c r="R451" s="26"/>
      <c r="S451" s="26"/>
      <c r="T451" s="26"/>
      <c r="U451" s="26"/>
      <c r="W451" s="26"/>
    </row>
    <row r="452" spans="13:23">
      <c r="M452" s="26"/>
      <c r="O452" s="26"/>
      <c r="P452" s="26"/>
      <c r="Q452" s="26"/>
      <c r="R452" s="26"/>
      <c r="S452" s="26"/>
      <c r="T452" s="26"/>
      <c r="U452" s="26"/>
      <c r="W452" s="26"/>
    </row>
    <row r="453" spans="13:23">
      <c r="M453" s="26"/>
      <c r="O453" s="26"/>
      <c r="P453" s="26"/>
      <c r="Q453" s="26"/>
      <c r="R453" s="26"/>
      <c r="S453" s="26"/>
      <c r="T453" s="26"/>
      <c r="U453" s="26"/>
      <c r="W453" s="26"/>
    </row>
    <row r="454" spans="13:23">
      <c r="M454" s="26"/>
      <c r="O454" s="26"/>
      <c r="P454" s="26"/>
      <c r="Q454" s="26"/>
      <c r="R454" s="26"/>
      <c r="S454" s="26"/>
      <c r="T454" s="26"/>
      <c r="U454" s="26"/>
      <c r="W454" s="26"/>
    </row>
    <row r="455" spans="13:23">
      <c r="M455" s="26"/>
      <c r="O455" s="26"/>
      <c r="P455" s="26"/>
      <c r="Q455" s="26"/>
      <c r="R455" s="26"/>
      <c r="S455" s="26"/>
      <c r="T455" s="26"/>
      <c r="U455" s="26"/>
      <c r="W455" s="26"/>
    </row>
    <row r="456" spans="13:23">
      <c r="M456" s="26"/>
      <c r="O456" s="26"/>
      <c r="P456" s="26"/>
      <c r="Q456" s="26"/>
      <c r="R456" s="26"/>
      <c r="S456" s="26"/>
      <c r="T456" s="26"/>
      <c r="U456" s="26"/>
      <c r="W456" s="26"/>
    </row>
    <row r="457" spans="13:23">
      <c r="M457" s="26"/>
      <c r="O457" s="26"/>
      <c r="P457" s="26"/>
      <c r="Q457" s="26"/>
      <c r="R457" s="26"/>
      <c r="S457" s="26"/>
      <c r="T457" s="26"/>
      <c r="U457" s="26"/>
      <c r="W457" s="26"/>
    </row>
    <row r="458" spans="13:23">
      <c r="M458" s="26"/>
      <c r="O458" s="26"/>
      <c r="P458" s="26"/>
      <c r="Q458" s="26"/>
      <c r="R458" s="26"/>
      <c r="S458" s="26"/>
      <c r="T458" s="26"/>
      <c r="U458" s="26"/>
      <c r="W458" s="26"/>
    </row>
    <row r="459" spans="13:23">
      <c r="M459" s="26"/>
      <c r="O459" s="26"/>
      <c r="P459" s="26"/>
      <c r="Q459" s="26"/>
      <c r="R459" s="26"/>
      <c r="S459" s="26"/>
      <c r="T459" s="26"/>
      <c r="U459" s="26"/>
      <c r="W459" s="26"/>
    </row>
    <row r="460" spans="13:23">
      <c r="M460" s="26"/>
      <c r="O460" s="26"/>
      <c r="P460" s="26"/>
      <c r="Q460" s="26"/>
      <c r="R460" s="26"/>
      <c r="S460" s="26"/>
      <c r="T460" s="26"/>
      <c r="U460" s="26"/>
      <c r="W460" s="26"/>
    </row>
    <row r="461" spans="13:23">
      <c r="M461" s="26"/>
      <c r="O461" s="26"/>
      <c r="P461" s="26"/>
      <c r="Q461" s="26"/>
      <c r="R461" s="26"/>
      <c r="S461" s="26"/>
      <c r="T461" s="26"/>
      <c r="U461" s="26"/>
      <c r="W461" s="26"/>
    </row>
    <row r="462" spans="13:23">
      <c r="M462" s="26"/>
      <c r="O462" s="26"/>
      <c r="P462" s="26"/>
      <c r="Q462" s="26"/>
      <c r="R462" s="26"/>
      <c r="S462" s="26"/>
      <c r="T462" s="26"/>
      <c r="U462" s="26"/>
      <c r="W462" s="26"/>
    </row>
    <row r="463" spans="13:23">
      <c r="M463" s="26"/>
      <c r="O463" s="26"/>
      <c r="P463" s="26"/>
      <c r="Q463" s="26"/>
      <c r="R463" s="26"/>
      <c r="S463" s="26"/>
      <c r="T463" s="26"/>
      <c r="U463" s="26"/>
      <c r="W463" s="26"/>
    </row>
    <row r="464" spans="13:23">
      <c r="M464" s="26"/>
      <c r="O464" s="26"/>
      <c r="P464" s="26"/>
      <c r="Q464" s="26"/>
      <c r="R464" s="26"/>
      <c r="S464" s="26"/>
      <c r="T464" s="26"/>
      <c r="U464" s="26"/>
      <c r="W464" s="26"/>
    </row>
    <row r="465" spans="13:23">
      <c r="M465" s="26"/>
      <c r="O465" s="26"/>
      <c r="P465" s="26"/>
      <c r="Q465" s="26"/>
      <c r="R465" s="26"/>
      <c r="S465" s="26"/>
      <c r="T465" s="26"/>
      <c r="U465" s="26"/>
      <c r="W465" s="26"/>
    </row>
    <row r="466" spans="13:23">
      <c r="M466" s="26"/>
      <c r="O466" s="26"/>
      <c r="P466" s="26"/>
      <c r="Q466" s="26"/>
      <c r="R466" s="26"/>
      <c r="S466" s="26"/>
      <c r="T466" s="26"/>
      <c r="U466" s="26"/>
      <c r="W466" s="26"/>
    </row>
    <row r="467" spans="13:23">
      <c r="M467" s="26"/>
      <c r="O467" s="26"/>
      <c r="P467" s="26"/>
      <c r="Q467" s="26"/>
      <c r="R467" s="26"/>
      <c r="S467" s="26"/>
      <c r="T467" s="26"/>
      <c r="U467" s="26"/>
      <c r="W467" s="26"/>
    </row>
    <row r="468" spans="13:23">
      <c r="M468" s="26"/>
      <c r="O468" s="26"/>
      <c r="P468" s="26"/>
      <c r="Q468" s="26"/>
      <c r="R468" s="26"/>
      <c r="S468" s="26"/>
      <c r="T468" s="26"/>
      <c r="U468" s="26"/>
      <c r="W468" s="26"/>
    </row>
    <row r="469" spans="13:23">
      <c r="M469" s="26"/>
      <c r="O469" s="26"/>
      <c r="P469" s="26"/>
      <c r="Q469" s="26"/>
      <c r="R469" s="26"/>
      <c r="S469" s="26"/>
      <c r="T469" s="26"/>
      <c r="U469" s="26"/>
      <c r="W469" s="26"/>
    </row>
    <row r="470" spans="13:23">
      <c r="M470" s="26"/>
      <c r="O470" s="26"/>
      <c r="P470" s="26"/>
      <c r="Q470" s="26"/>
      <c r="R470" s="26"/>
      <c r="S470" s="26"/>
      <c r="T470" s="26"/>
      <c r="U470" s="26"/>
      <c r="W470" s="26"/>
    </row>
    <row r="471" spans="13:23">
      <c r="M471" s="26"/>
      <c r="O471" s="26"/>
      <c r="P471" s="26"/>
      <c r="Q471" s="26"/>
      <c r="R471" s="26"/>
      <c r="S471" s="26"/>
      <c r="T471" s="26"/>
      <c r="U471" s="26"/>
      <c r="W471" s="26"/>
    </row>
    <row r="472" spans="13:23">
      <c r="M472" s="26"/>
      <c r="O472" s="26"/>
      <c r="P472" s="26"/>
      <c r="Q472" s="26"/>
      <c r="R472" s="26"/>
      <c r="S472" s="26"/>
      <c r="T472" s="26"/>
      <c r="U472" s="26"/>
      <c r="W472" s="26"/>
    </row>
    <row r="473" spans="13:23">
      <c r="M473" s="26"/>
      <c r="O473" s="26"/>
      <c r="P473" s="26"/>
      <c r="Q473" s="26"/>
      <c r="R473" s="26"/>
      <c r="S473" s="26"/>
      <c r="T473" s="26"/>
      <c r="U473" s="26"/>
      <c r="W473" s="26"/>
    </row>
    <row r="474" spans="13:23">
      <c r="M474" s="26"/>
      <c r="O474" s="26"/>
      <c r="P474" s="26"/>
      <c r="Q474" s="26"/>
      <c r="R474" s="26"/>
      <c r="S474" s="26"/>
      <c r="T474" s="26"/>
      <c r="U474" s="26"/>
      <c r="W474" s="26"/>
    </row>
    <row r="475" spans="13:23">
      <c r="M475" s="26"/>
      <c r="O475" s="26"/>
      <c r="P475" s="26"/>
      <c r="Q475" s="26"/>
      <c r="R475" s="26"/>
      <c r="S475" s="26"/>
      <c r="T475" s="26"/>
      <c r="U475" s="26"/>
      <c r="W475" s="26"/>
    </row>
    <row r="476" spans="13:23">
      <c r="M476" s="26"/>
      <c r="O476" s="26"/>
      <c r="P476" s="26"/>
      <c r="Q476" s="26"/>
      <c r="R476" s="26"/>
      <c r="S476" s="26"/>
      <c r="T476" s="26"/>
      <c r="U476" s="26"/>
      <c r="W476" s="26"/>
    </row>
    <row r="477" spans="13:23">
      <c r="M477" s="26"/>
      <c r="O477" s="26"/>
      <c r="P477" s="26"/>
      <c r="Q477" s="26"/>
      <c r="R477" s="26"/>
      <c r="S477" s="26"/>
      <c r="T477" s="26"/>
      <c r="U477" s="26"/>
      <c r="W477" s="26"/>
    </row>
    <row r="478" spans="13:23">
      <c r="M478" s="26"/>
      <c r="O478" s="26"/>
      <c r="P478" s="26"/>
      <c r="Q478" s="26"/>
      <c r="R478" s="26"/>
      <c r="S478" s="26"/>
      <c r="T478" s="26"/>
      <c r="U478" s="26"/>
      <c r="W478" s="26"/>
    </row>
    <row r="479" spans="13:23">
      <c r="M479" s="26"/>
      <c r="O479" s="26"/>
      <c r="P479" s="26"/>
      <c r="Q479" s="26"/>
      <c r="R479" s="26"/>
      <c r="S479" s="26"/>
      <c r="T479" s="26"/>
      <c r="U479" s="26"/>
      <c r="W479" s="26"/>
    </row>
    <row r="480" spans="13:23">
      <c r="M480" s="26"/>
      <c r="O480" s="26"/>
      <c r="P480" s="26"/>
      <c r="Q480" s="26"/>
      <c r="R480" s="26"/>
      <c r="S480" s="26"/>
      <c r="T480" s="26"/>
      <c r="U480" s="26"/>
      <c r="W480" s="26"/>
    </row>
    <row r="481" spans="13:23">
      <c r="M481" s="26"/>
      <c r="O481" s="26"/>
      <c r="P481" s="26"/>
      <c r="Q481" s="26"/>
      <c r="R481" s="26"/>
      <c r="S481" s="26"/>
      <c r="T481" s="26"/>
      <c r="U481" s="26"/>
      <c r="W481" s="26"/>
    </row>
    <row r="482" spans="13:23">
      <c r="M482" s="26"/>
      <c r="O482" s="26"/>
      <c r="P482" s="26"/>
      <c r="Q482" s="26"/>
      <c r="R482" s="26"/>
      <c r="S482" s="26"/>
      <c r="T482" s="26"/>
      <c r="U482" s="26"/>
      <c r="W482" s="26"/>
    </row>
    <row r="483" spans="13:23">
      <c r="M483" s="26"/>
      <c r="O483" s="26"/>
      <c r="P483" s="26"/>
      <c r="Q483" s="26"/>
      <c r="R483" s="26"/>
      <c r="S483" s="26"/>
      <c r="T483" s="26"/>
      <c r="U483" s="26"/>
      <c r="W483" s="26"/>
    </row>
    <row r="484" spans="13:23">
      <c r="M484" s="26"/>
      <c r="O484" s="26"/>
      <c r="P484" s="26"/>
      <c r="Q484" s="26"/>
      <c r="R484" s="26"/>
      <c r="S484" s="26"/>
      <c r="T484" s="26"/>
      <c r="U484" s="26"/>
      <c r="W484" s="26"/>
    </row>
    <row r="485" spans="13:23">
      <c r="M485" s="26"/>
      <c r="O485" s="26"/>
      <c r="P485" s="26"/>
      <c r="Q485" s="26"/>
      <c r="R485" s="26"/>
      <c r="S485" s="26"/>
      <c r="T485" s="26"/>
      <c r="U485" s="26"/>
      <c r="W485" s="26"/>
    </row>
    <row r="486" spans="13:23">
      <c r="M486" s="26"/>
      <c r="O486" s="26"/>
      <c r="P486" s="26"/>
      <c r="Q486" s="26"/>
      <c r="R486" s="26"/>
      <c r="S486" s="26"/>
      <c r="T486" s="26"/>
      <c r="U486" s="26"/>
      <c r="W486" s="26"/>
    </row>
    <row r="487" spans="13:23">
      <c r="M487" s="26"/>
      <c r="O487" s="26"/>
      <c r="P487" s="26"/>
      <c r="Q487" s="26"/>
      <c r="R487" s="26"/>
      <c r="S487" s="26"/>
      <c r="T487" s="26"/>
      <c r="U487" s="26"/>
      <c r="W487" s="26"/>
    </row>
    <row r="488" spans="13:23">
      <c r="M488" s="26"/>
      <c r="O488" s="26"/>
      <c r="P488" s="26"/>
      <c r="Q488" s="26"/>
      <c r="R488" s="26"/>
      <c r="S488" s="26"/>
      <c r="T488" s="26"/>
      <c r="U488" s="26"/>
      <c r="W488" s="26"/>
    </row>
    <row r="489" spans="13:23">
      <c r="M489" s="26"/>
      <c r="O489" s="26"/>
      <c r="P489" s="26"/>
      <c r="Q489" s="26"/>
      <c r="R489" s="26"/>
      <c r="S489" s="26"/>
      <c r="T489" s="26"/>
      <c r="U489" s="26"/>
      <c r="W489" s="26"/>
    </row>
    <row r="490" spans="13:23">
      <c r="M490" s="26"/>
      <c r="O490" s="26"/>
      <c r="P490" s="26"/>
      <c r="Q490" s="26"/>
      <c r="R490" s="26"/>
      <c r="S490" s="26"/>
      <c r="T490" s="26"/>
      <c r="U490" s="26"/>
      <c r="W490" s="26"/>
    </row>
    <row r="491" spans="13:23">
      <c r="M491" s="26"/>
      <c r="O491" s="26"/>
      <c r="P491" s="26"/>
      <c r="Q491" s="26"/>
      <c r="R491" s="26"/>
      <c r="S491" s="26"/>
      <c r="T491" s="26"/>
      <c r="U491" s="26"/>
      <c r="W491" s="26"/>
    </row>
    <row r="492" spans="13:23">
      <c r="M492" s="26"/>
      <c r="O492" s="26"/>
      <c r="P492" s="26"/>
      <c r="Q492" s="26"/>
      <c r="R492" s="26"/>
      <c r="S492" s="26"/>
      <c r="T492" s="26"/>
      <c r="U492" s="26"/>
      <c r="W492" s="26"/>
    </row>
    <row r="493" spans="13:23">
      <c r="M493" s="26"/>
      <c r="O493" s="26"/>
      <c r="P493" s="26"/>
      <c r="Q493" s="26"/>
      <c r="R493" s="26"/>
      <c r="S493" s="26"/>
      <c r="T493" s="26"/>
      <c r="U493" s="26"/>
      <c r="W493" s="26"/>
    </row>
    <row r="494" spans="13:23">
      <c r="M494" s="26"/>
      <c r="O494" s="26"/>
      <c r="P494" s="26"/>
      <c r="Q494" s="26"/>
      <c r="R494" s="26"/>
      <c r="S494" s="26"/>
      <c r="T494" s="26"/>
      <c r="U494" s="26"/>
      <c r="W494" s="26"/>
    </row>
    <row r="495" spans="13:23">
      <c r="M495" s="26"/>
      <c r="O495" s="26"/>
      <c r="P495" s="26"/>
      <c r="Q495" s="26"/>
      <c r="R495" s="26"/>
      <c r="S495" s="26"/>
      <c r="T495" s="26"/>
      <c r="U495" s="26"/>
      <c r="W495" s="26"/>
    </row>
    <row r="496" spans="13:23">
      <c r="M496" s="26"/>
      <c r="O496" s="26"/>
      <c r="P496" s="26"/>
      <c r="Q496" s="26"/>
      <c r="R496" s="26"/>
      <c r="S496" s="26"/>
      <c r="T496" s="26"/>
      <c r="U496" s="26"/>
      <c r="W496" s="26"/>
    </row>
    <row r="497" spans="13:23">
      <c r="M497" s="26"/>
      <c r="O497" s="26"/>
      <c r="P497" s="26"/>
      <c r="Q497" s="26"/>
      <c r="R497" s="26"/>
      <c r="S497" s="26"/>
      <c r="T497" s="26"/>
      <c r="U497" s="26"/>
      <c r="W497" s="26"/>
    </row>
    <row r="498" spans="13:23">
      <c r="M498" s="26"/>
      <c r="O498" s="26"/>
      <c r="P498" s="26"/>
      <c r="Q498" s="26"/>
      <c r="R498" s="26"/>
      <c r="S498" s="26"/>
      <c r="T498" s="26"/>
      <c r="U498" s="26"/>
      <c r="W498" s="26"/>
    </row>
    <row r="499" spans="13:23">
      <c r="M499" s="26"/>
      <c r="O499" s="26"/>
      <c r="P499" s="26"/>
      <c r="Q499" s="26"/>
      <c r="R499" s="26"/>
      <c r="S499" s="26"/>
      <c r="T499" s="26"/>
      <c r="U499" s="26"/>
      <c r="W499" s="26"/>
    </row>
    <row r="500" spans="13:23">
      <c r="M500" s="26"/>
      <c r="O500" s="26"/>
      <c r="P500" s="26"/>
      <c r="Q500" s="26"/>
      <c r="R500" s="26"/>
      <c r="S500" s="26"/>
      <c r="T500" s="26"/>
      <c r="U500" s="26"/>
      <c r="W500" s="26"/>
    </row>
    <row r="501" spans="13:23">
      <c r="M501" s="26"/>
      <c r="O501" s="26"/>
      <c r="P501" s="26"/>
      <c r="Q501" s="26"/>
      <c r="R501" s="26"/>
      <c r="S501" s="26"/>
      <c r="T501" s="26"/>
      <c r="U501" s="26"/>
      <c r="W501" s="26"/>
    </row>
    <row r="502" spans="13:23">
      <c r="M502" s="26"/>
      <c r="O502" s="26"/>
      <c r="P502" s="26"/>
      <c r="Q502" s="26"/>
      <c r="R502" s="26"/>
      <c r="S502" s="26"/>
      <c r="T502" s="26"/>
      <c r="U502" s="26"/>
      <c r="W502" s="26"/>
    </row>
    <row r="503" spans="13:23">
      <c r="M503" s="26"/>
      <c r="O503" s="26"/>
      <c r="P503" s="26"/>
      <c r="Q503" s="26"/>
      <c r="R503" s="26"/>
      <c r="S503" s="26"/>
      <c r="T503" s="26"/>
      <c r="U503" s="26"/>
      <c r="W503" s="26"/>
    </row>
    <row r="504" spans="13:23">
      <c r="M504" s="26"/>
      <c r="O504" s="26"/>
      <c r="P504" s="26"/>
      <c r="Q504" s="26"/>
      <c r="R504" s="26"/>
      <c r="S504" s="26"/>
      <c r="T504" s="26"/>
      <c r="U504" s="26"/>
      <c r="W504" s="26"/>
    </row>
    <row r="505" spans="13:23">
      <c r="M505" s="26"/>
      <c r="O505" s="26"/>
      <c r="P505" s="26"/>
      <c r="Q505" s="26"/>
      <c r="R505" s="26"/>
      <c r="S505" s="26"/>
      <c r="T505" s="26"/>
      <c r="U505" s="26"/>
      <c r="W505" s="26"/>
    </row>
    <row r="506" spans="13:23">
      <c r="M506" s="26"/>
      <c r="O506" s="26"/>
      <c r="P506" s="26"/>
      <c r="Q506" s="26"/>
      <c r="R506" s="26"/>
      <c r="S506" s="26"/>
      <c r="T506" s="26"/>
      <c r="U506" s="26"/>
      <c r="W506" s="26"/>
    </row>
    <row r="507" spans="13:23">
      <c r="M507" s="26"/>
      <c r="O507" s="26"/>
      <c r="P507" s="26"/>
      <c r="Q507" s="26"/>
      <c r="R507" s="26"/>
      <c r="S507" s="26"/>
      <c r="T507" s="26"/>
      <c r="U507" s="26"/>
      <c r="W507" s="26"/>
    </row>
    <row r="508" spans="13:23">
      <c r="M508" s="26"/>
      <c r="O508" s="26"/>
      <c r="P508" s="26"/>
      <c r="Q508" s="26"/>
      <c r="R508" s="26"/>
      <c r="S508" s="26"/>
      <c r="T508" s="26"/>
      <c r="U508" s="26"/>
      <c r="W508" s="26"/>
    </row>
    <row r="509" spans="13:23">
      <c r="M509" s="26"/>
      <c r="O509" s="26"/>
      <c r="P509" s="26"/>
      <c r="Q509" s="26"/>
      <c r="R509" s="26"/>
      <c r="S509" s="26"/>
      <c r="T509" s="26"/>
      <c r="U509" s="26"/>
      <c r="W509" s="26"/>
    </row>
    <row r="510" spans="13:23">
      <c r="M510" s="26"/>
      <c r="O510" s="26"/>
      <c r="P510" s="26"/>
      <c r="Q510" s="26"/>
      <c r="R510" s="26"/>
      <c r="S510" s="26"/>
      <c r="T510" s="26"/>
      <c r="U510" s="26"/>
      <c r="W510" s="26"/>
    </row>
    <row r="511" spans="13:23">
      <c r="M511" s="26"/>
      <c r="O511" s="26"/>
      <c r="P511" s="26"/>
      <c r="Q511" s="26"/>
      <c r="R511" s="26"/>
      <c r="S511" s="26"/>
      <c r="T511" s="26"/>
      <c r="U511" s="26"/>
      <c r="W511" s="26"/>
    </row>
    <row r="512" spans="13:23">
      <c r="M512" s="26"/>
      <c r="O512" s="26"/>
      <c r="P512" s="26"/>
      <c r="Q512" s="26"/>
      <c r="R512" s="26"/>
      <c r="S512" s="26"/>
      <c r="T512" s="26"/>
      <c r="U512" s="26"/>
      <c r="W512" s="26"/>
    </row>
    <row r="513" spans="13:23">
      <c r="M513" s="26"/>
      <c r="O513" s="26"/>
      <c r="P513" s="26"/>
      <c r="Q513" s="26"/>
      <c r="R513" s="26"/>
      <c r="S513" s="26"/>
      <c r="T513" s="26"/>
      <c r="U513" s="26"/>
      <c r="W513" s="26"/>
    </row>
    <row r="514" spans="13:23">
      <c r="M514" s="26"/>
      <c r="O514" s="26"/>
      <c r="P514" s="26"/>
      <c r="Q514" s="26"/>
      <c r="R514" s="26"/>
      <c r="S514" s="26"/>
      <c r="T514" s="26"/>
      <c r="U514" s="26"/>
      <c r="W514" s="26"/>
    </row>
    <row r="515" spans="13:23">
      <c r="M515" s="26"/>
      <c r="O515" s="26"/>
      <c r="P515" s="26"/>
      <c r="Q515" s="26"/>
      <c r="R515" s="26"/>
      <c r="S515" s="26"/>
      <c r="T515" s="26"/>
      <c r="U515" s="26"/>
      <c r="W515" s="26"/>
    </row>
    <row r="516" spans="13:23">
      <c r="M516" s="26"/>
      <c r="O516" s="26"/>
      <c r="P516" s="26"/>
      <c r="Q516" s="26"/>
      <c r="R516" s="26"/>
      <c r="S516" s="26"/>
      <c r="T516" s="26"/>
      <c r="U516" s="26"/>
      <c r="W516" s="26"/>
    </row>
    <row r="517" spans="13:23">
      <c r="M517" s="26"/>
      <c r="O517" s="26"/>
      <c r="P517" s="26"/>
      <c r="Q517" s="26"/>
      <c r="R517" s="26"/>
      <c r="S517" s="26"/>
      <c r="T517" s="26"/>
      <c r="U517" s="26"/>
      <c r="W517" s="26"/>
    </row>
    <row r="518" spans="13:23">
      <c r="M518" s="26"/>
      <c r="O518" s="26"/>
      <c r="P518" s="26"/>
      <c r="Q518" s="26"/>
      <c r="R518" s="26"/>
      <c r="S518" s="26"/>
      <c r="T518" s="26"/>
      <c r="U518" s="26"/>
      <c r="W518" s="26"/>
    </row>
    <row r="519" spans="13:23">
      <c r="M519" s="26"/>
      <c r="O519" s="26"/>
      <c r="P519" s="26"/>
      <c r="Q519" s="26"/>
      <c r="R519" s="26"/>
      <c r="S519" s="26"/>
      <c r="T519" s="26"/>
      <c r="U519" s="26"/>
      <c r="W519" s="26"/>
    </row>
    <row r="520" spans="13:23">
      <c r="M520" s="26"/>
      <c r="O520" s="26"/>
      <c r="P520" s="26"/>
      <c r="Q520" s="26"/>
      <c r="R520" s="26"/>
      <c r="S520" s="26"/>
      <c r="T520" s="26"/>
      <c r="U520" s="26"/>
      <c r="W520" s="26"/>
    </row>
    <row r="521" spans="13:23">
      <c r="M521" s="26"/>
      <c r="O521" s="26"/>
      <c r="P521" s="26"/>
      <c r="Q521" s="26"/>
      <c r="R521" s="26"/>
      <c r="S521" s="26"/>
      <c r="T521" s="26"/>
      <c r="U521" s="26"/>
      <c r="W521" s="26"/>
    </row>
    <row r="522" spans="13:23">
      <c r="M522" s="26"/>
      <c r="O522" s="26"/>
      <c r="P522" s="26"/>
      <c r="Q522" s="26"/>
      <c r="R522" s="26"/>
      <c r="S522" s="26"/>
      <c r="T522" s="26"/>
      <c r="U522" s="26"/>
      <c r="W522" s="26"/>
    </row>
    <row r="523" spans="13:23">
      <c r="M523" s="26"/>
      <c r="O523" s="26"/>
      <c r="P523" s="26"/>
      <c r="Q523" s="26"/>
      <c r="R523" s="26"/>
      <c r="S523" s="26"/>
      <c r="T523" s="26"/>
      <c r="U523" s="26"/>
      <c r="W523" s="26"/>
    </row>
    <row r="524" spans="13:23">
      <c r="M524" s="26"/>
      <c r="O524" s="26"/>
      <c r="P524" s="26"/>
      <c r="Q524" s="26"/>
      <c r="R524" s="26"/>
      <c r="S524" s="26"/>
      <c r="T524" s="26"/>
      <c r="U524" s="26"/>
      <c r="W524" s="26"/>
    </row>
    <row r="525" spans="13:23">
      <c r="M525" s="26"/>
      <c r="O525" s="26"/>
      <c r="P525" s="26"/>
      <c r="Q525" s="26"/>
      <c r="R525" s="26"/>
      <c r="S525" s="26"/>
      <c r="T525" s="26"/>
      <c r="U525" s="26"/>
      <c r="W525" s="26"/>
    </row>
    <row r="526" spans="13:23">
      <c r="M526" s="26"/>
      <c r="O526" s="26"/>
      <c r="P526" s="26"/>
      <c r="Q526" s="26"/>
      <c r="R526" s="26"/>
      <c r="S526" s="26"/>
      <c r="T526" s="26"/>
      <c r="U526" s="26"/>
      <c r="W526" s="26"/>
    </row>
    <row r="527" spans="13:23">
      <c r="M527" s="26"/>
      <c r="O527" s="26"/>
      <c r="P527" s="26"/>
      <c r="Q527" s="26"/>
      <c r="R527" s="26"/>
      <c r="S527" s="26"/>
      <c r="T527" s="26"/>
      <c r="U527" s="26"/>
      <c r="W527" s="26"/>
    </row>
    <row r="528" spans="13:23">
      <c r="M528" s="26"/>
      <c r="O528" s="26"/>
      <c r="P528" s="26"/>
      <c r="Q528" s="26"/>
      <c r="R528" s="26"/>
      <c r="S528" s="26"/>
      <c r="T528" s="26"/>
      <c r="U528" s="26"/>
      <c r="W528" s="26"/>
    </row>
    <row r="529" spans="13:23">
      <c r="M529" s="26"/>
      <c r="O529" s="26"/>
      <c r="P529" s="26"/>
      <c r="Q529" s="26"/>
      <c r="R529" s="26"/>
      <c r="S529" s="26"/>
      <c r="T529" s="26"/>
      <c r="U529" s="26"/>
      <c r="W529" s="26"/>
    </row>
    <row r="530" spans="13:23">
      <c r="M530" s="26"/>
      <c r="O530" s="26"/>
      <c r="P530" s="26"/>
      <c r="Q530" s="26"/>
      <c r="R530" s="26"/>
      <c r="S530" s="26"/>
      <c r="T530" s="26"/>
      <c r="U530" s="26"/>
      <c r="W530" s="26"/>
    </row>
    <row r="531" spans="13:23">
      <c r="M531" s="26"/>
      <c r="O531" s="26"/>
      <c r="P531" s="26"/>
      <c r="Q531" s="26"/>
      <c r="R531" s="26"/>
      <c r="S531" s="26"/>
      <c r="T531" s="26"/>
      <c r="U531" s="26"/>
      <c r="W531" s="26"/>
    </row>
    <row r="532" spans="13:23">
      <c r="M532" s="26"/>
      <c r="O532" s="26"/>
      <c r="P532" s="26"/>
      <c r="Q532" s="26"/>
      <c r="R532" s="26"/>
      <c r="S532" s="26"/>
      <c r="T532" s="26"/>
      <c r="U532" s="26"/>
      <c r="W532" s="26"/>
    </row>
    <row r="533" spans="13:23">
      <c r="M533" s="26"/>
      <c r="O533" s="26"/>
      <c r="P533" s="26"/>
      <c r="Q533" s="26"/>
      <c r="R533" s="26"/>
      <c r="S533" s="26"/>
      <c r="T533" s="26"/>
      <c r="U533" s="26"/>
      <c r="W533" s="26"/>
    </row>
    <row r="534" spans="13:23">
      <c r="M534" s="26"/>
      <c r="O534" s="26"/>
      <c r="P534" s="26"/>
      <c r="Q534" s="26"/>
      <c r="R534" s="26"/>
      <c r="S534" s="26"/>
      <c r="T534" s="26"/>
      <c r="U534" s="26"/>
      <c r="W534" s="26"/>
    </row>
    <row r="535" spans="13:23">
      <c r="M535" s="26"/>
      <c r="O535" s="26"/>
      <c r="P535" s="26"/>
      <c r="Q535" s="26"/>
      <c r="R535" s="26"/>
      <c r="S535" s="26"/>
      <c r="T535" s="26"/>
      <c r="U535" s="26"/>
      <c r="W535" s="26"/>
    </row>
    <row r="536" spans="13:23">
      <c r="M536" s="26"/>
      <c r="O536" s="26"/>
      <c r="P536" s="26"/>
      <c r="Q536" s="26"/>
      <c r="R536" s="26"/>
      <c r="S536" s="26"/>
      <c r="T536" s="26"/>
      <c r="U536" s="26"/>
      <c r="W536" s="26"/>
    </row>
    <row r="537" spans="13:23">
      <c r="M537" s="26"/>
      <c r="O537" s="26"/>
      <c r="P537" s="26"/>
      <c r="Q537" s="26"/>
      <c r="R537" s="26"/>
      <c r="S537" s="26"/>
      <c r="T537" s="26"/>
      <c r="U537" s="26"/>
      <c r="W537" s="26"/>
    </row>
    <row r="538" spans="13:23">
      <c r="M538" s="26"/>
      <c r="O538" s="26"/>
      <c r="P538" s="26"/>
      <c r="Q538" s="26"/>
      <c r="R538" s="26"/>
      <c r="S538" s="26"/>
      <c r="T538" s="26"/>
      <c r="U538" s="26"/>
      <c r="W538" s="26"/>
    </row>
    <row r="539" spans="13:23">
      <c r="M539" s="26"/>
      <c r="O539" s="26"/>
      <c r="P539" s="26"/>
      <c r="Q539" s="26"/>
      <c r="R539" s="26"/>
      <c r="S539" s="26"/>
      <c r="T539" s="26"/>
      <c r="U539" s="26"/>
      <c r="W539" s="26"/>
    </row>
    <row r="540" spans="13:23">
      <c r="M540" s="26"/>
      <c r="O540" s="26"/>
      <c r="P540" s="26"/>
      <c r="Q540" s="26"/>
      <c r="R540" s="26"/>
      <c r="S540" s="26"/>
      <c r="T540" s="26"/>
      <c r="U540" s="26"/>
      <c r="W540" s="26"/>
    </row>
    <row r="541" spans="13:23">
      <c r="M541" s="26"/>
      <c r="O541" s="26"/>
      <c r="P541" s="26"/>
      <c r="Q541" s="26"/>
      <c r="R541" s="26"/>
      <c r="S541" s="26"/>
      <c r="T541" s="26"/>
      <c r="U541" s="26"/>
      <c r="W541" s="26"/>
    </row>
    <row r="542" spans="13:23">
      <c r="M542" s="26"/>
      <c r="O542" s="26"/>
      <c r="P542" s="26"/>
      <c r="Q542" s="26"/>
      <c r="R542" s="26"/>
      <c r="S542" s="26"/>
      <c r="T542" s="26"/>
      <c r="U542" s="26"/>
      <c r="W542" s="26"/>
    </row>
    <row r="543" spans="13:23">
      <c r="M543" s="26"/>
      <c r="O543" s="26"/>
      <c r="P543" s="26"/>
      <c r="Q543" s="26"/>
      <c r="R543" s="26"/>
      <c r="S543" s="26"/>
      <c r="T543" s="26"/>
      <c r="U543" s="26"/>
      <c r="W543" s="26"/>
    </row>
    <row r="544" spans="13:23">
      <c r="M544" s="26"/>
      <c r="O544" s="26"/>
      <c r="P544" s="26"/>
      <c r="Q544" s="26"/>
      <c r="R544" s="26"/>
      <c r="S544" s="26"/>
      <c r="T544" s="26"/>
      <c r="U544" s="26"/>
      <c r="W544" s="26"/>
    </row>
    <row r="545" spans="13:23">
      <c r="M545" s="26"/>
      <c r="O545" s="26"/>
      <c r="P545" s="26"/>
      <c r="Q545" s="26"/>
      <c r="R545" s="26"/>
      <c r="S545" s="26"/>
      <c r="T545" s="26"/>
      <c r="U545" s="26"/>
      <c r="W545" s="26"/>
    </row>
    <row r="546" spans="13:23">
      <c r="M546" s="26"/>
      <c r="O546" s="26"/>
      <c r="P546" s="26"/>
      <c r="Q546" s="26"/>
      <c r="R546" s="26"/>
      <c r="S546" s="26"/>
      <c r="T546" s="26"/>
      <c r="U546" s="26"/>
      <c r="W546" s="26"/>
    </row>
    <row r="547" spans="13:23">
      <c r="M547" s="26"/>
      <c r="O547" s="26"/>
      <c r="P547" s="26"/>
      <c r="Q547" s="26"/>
      <c r="R547" s="26"/>
      <c r="S547" s="26"/>
      <c r="T547" s="26"/>
      <c r="U547" s="26"/>
      <c r="W547" s="26"/>
    </row>
    <row r="548" spans="13:23">
      <c r="M548" s="26"/>
      <c r="O548" s="26"/>
      <c r="P548" s="26"/>
      <c r="Q548" s="26"/>
      <c r="R548" s="26"/>
      <c r="S548" s="26"/>
      <c r="T548" s="26"/>
      <c r="U548" s="26"/>
      <c r="W548" s="26"/>
    </row>
    <row r="549" spans="13:23">
      <c r="M549" s="26"/>
      <c r="O549" s="26"/>
      <c r="P549" s="26"/>
      <c r="Q549" s="26"/>
      <c r="R549" s="26"/>
      <c r="S549" s="26"/>
      <c r="T549" s="26"/>
      <c r="U549" s="26"/>
      <c r="W549" s="26"/>
    </row>
    <row r="550" spans="13:23">
      <c r="M550" s="26"/>
      <c r="O550" s="26"/>
      <c r="P550" s="26"/>
      <c r="Q550" s="26"/>
      <c r="R550" s="26"/>
      <c r="S550" s="26"/>
      <c r="T550" s="26"/>
      <c r="U550" s="26"/>
      <c r="W550" s="26"/>
    </row>
    <row r="551" spans="13:23">
      <c r="M551" s="26"/>
      <c r="O551" s="26"/>
      <c r="P551" s="26"/>
      <c r="Q551" s="26"/>
      <c r="R551" s="26"/>
      <c r="S551" s="26"/>
      <c r="T551" s="26"/>
      <c r="U551" s="26"/>
      <c r="W551" s="26"/>
    </row>
    <row r="552" spans="13:23">
      <c r="M552" s="26"/>
      <c r="O552" s="26"/>
      <c r="P552" s="26"/>
      <c r="Q552" s="26"/>
      <c r="R552" s="26"/>
      <c r="S552" s="26"/>
      <c r="T552" s="26"/>
      <c r="U552" s="26"/>
      <c r="W552" s="26"/>
    </row>
    <row r="553" spans="13:23">
      <c r="M553" s="26"/>
      <c r="O553" s="26"/>
      <c r="P553" s="26"/>
      <c r="Q553" s="26"/>
      <c r="R553" s="26"/>
      <c r="S553" s="26"/>
      <c r="T553" s="26"/>
      <c r="U553" s="26"/>
      <c r="W553" s="26"/>
    </row>
    <row r="554" spans="13:23">
      <c r="M554" s="26"/>
      <c r="O554" s="26"/>
      <c r="P554" s="26"/>
      <c r="Q554" s="26"/>
      <c r="R554" s="26"/>
      <c r="S554" s="26"/>
      <c r="T554" s="26"/>
      <c r="U554" s="26"/>
      <c r="W554" s="26"/>
    </row>
    <row r="555" spans="13:23">
      <c r="M555" s="26"/>
      <c r="O555" s="26"/>
      <c r="P555" s="26"/>
      <c r="Q555" s="26"/>
      <c r="R555" s="26"/>
      <c r="S555" s="26"/>
      <c r="T555" s="26"/>
      <c r="U555" s="26"/>
      <c r="W555" s="26"/>
    </row>
    <row r="556" spans="13:23">
      <c r="M556" s="26"/>
      <c r="O556" s="26"/>
      <c r="P556" s="26"/>
      <c r="Q556" s="26"/>
      <c r="R556" s="26"/>
      <c r="S556" s="26"/>
      <c r="T556" s="26"/>
      <c r="U556" s="26"/>
      <c r="W556" s="26"/>
    </row>
    <row r="557" spans="13:23">
      <c r="M557" s="26"/>
      <c r="O557" s="26"/>
      <c r="P557" s="26"/>
      <c r="Q557" s="26"/>
      <c r="R557" s="26"/>
      <c r="S557" s="26"/>
      <c r="T557" s="26"/>
      <c r="U557" s="26"/>
      <c r="W557" s="26"/>
    </row>
    <row r="558" spans="13:23">
      <c r="M558" s="26"/>
      <c r="O558" s="26"/>
      <c r="P558" s="26"/>
      <c r="Q558" s="26"/>
      <c r="R558" s="26"/>
      <c r="S558" s="26"/>
      <c r="T558" s="26"/>
      <c r="U558" s="26"/>
      <c r="W558" s="26"/>
    </row>
    <row r="559" spans="13:23">
      <c r="M559" s="26"/>
      <c r="O559" s="26"/>
      <c r="P559" s="26"/>
      <c r="Q559" s="26"/>
      <c r="R559" s="26"/>
      <c r="S559" s="26"/>
      <c r="T559" s="26"/>
      <c r="U559" s="26"/>
      <c r="W559" s="26"/>
    </row>
    <row r="560" spans="13:23">
      <c r="M560" s="26"/>
      <c r="O560" s="26"/>
      <c r="P560" s="26"/>
      <c r="Q560" s="26"/>
      <c r="R560" s="26"/>
      <c r="S560" s="26"/>
      <c r="T560" s="26"/>
      <c r="U560" s="26"/>
      <c r="W560" s="26"/>
    </row>
    <row r="561" spans="13:23">
      <c r="M561" s="26"/>
      <c r="O561" s="26"/>
      <c r="P561" s="26"/>
      <c r="Q561" s="26"/>
      <c r="R561" s="26"/>
      <c r="S561" s="26"/>
      <c r="T561" s="26"/>
      <c r="U561" s="26"/>
      <c r="W561" s="26"/>
    </row>
    <row r="562" spans="13:23">
      <c r="M562" s="26"/>
      <c r="O562" s="26"/>
      <c r="P562" s="26"/>
      <c r="Q562" s="26"/>
      <c r="R562" s="26"/>
      <c r="S562" s="26"/>
      <c r="T562" s="26"/>
      <c r="U562" s="26"/>
      <c r="W562" s="26"/>
    </row>
    <row r="563" spans="13:23">
      <c r="M563" s="26"/>
      <c r="O563" s="26"/>
      <c r="P563" s="26"/>
      <c r="Q563" s="26"/>
      <c r="R563" s="26"/>
      <c r="S563" s="26"/>
      <c r="T563" s="26"/>
      <c r="U563" s="26"/>
      <c r="W563" s="26"/>
    </row>
    <row r="564" spans="13:23">
      <c r="M564" s="26"/>
      <c r="O564" s="26"/>
      <c r="P564" s="26"/>
      <c r="Q564" s="26"/>
      <c r="R564" s="26"/>
      <c r="S564" s="26"/>
      <c r="T564" s="26"/>
      <c r="U564" s="26"/>
      <c r="W564" s="26"/>
    </row>
    <row r="565" spans="13:23">
      <c r="M565" s="26"/>
      <c r="O565" s="26"/>
      <c r="P565" s="26"/>
      <c r="Q565" s="26"/>
      <c r="R565" s="26"/>
      <c r="S565" s="26"/>
      <c r="T565" s="26"/>
      <c r="U565" s="26"/>
      <c r="W565" s="26"/>
    </row>
    <row r="566" spans="13:23">
      <c r="M566" s="26"/>
      <c r="O566" s="26"/>
      <c r="P566" s="26"/>
      <c r="Q566" s="26"/>
      <c r="R566" s="26"/>
      <c r="S566" s="26"/>
      <c r="T566" s="26"/>
      <c r="U566" s="26"/>
      <c r="W566" s="26"/>
    </row>
    <row r="567" spans="13:23">
      <c r="M567" s="26"/>
      <c r="O567" s="26"/>
      <c r="P567" s="26"/>
      <c r="Q567" s="26"/>
      <c r="R567" s="26"/>
      <c r="S567" s="26"/>
      <c r="T567" s="26"/>
      <c r="U567" s="26"/>
      <c r="W567" s="26"/>
    </row>
    <row r="568" spans="13:23">
      <c r="M568" s="26"/>
      <c r="O568" s="26"/>
      <c r="P568" s="26"/>
      <c r="Q568" s="26"/>
      <c r="R568" s="26"/>
      <c r="S568" s="26"/>
      <c r="T568" s="26"/>
      <c r="U568" s="26"/>
      <c r="W568" s="26"/>
    </row>
    <row r="569" spans="13:23">
      <c r="M569" s="26"/>
      <c r="O569" s="26"/>
      <c r="P569" s="26"/>
      <c r="Q569" s="26"/>
      <c r="R569" s="26"/>
      <c r="S569" s="26"/>
      <c r="T569" s="26"/>
      <c r="U569" s="26"/>
      <c r="W569" s="26"/>
    </row>
    <row r="570" spans="13:23">
      <c r="M570" s="26"/>
      <c r="O570" s="26"/>
      <c r="P570" s="26"/>
      <c r="Q570" s="26"/>
      <c r="R570" s="26"/>
      <c r="S570" s="26"/>
      <c r="T570" s="26"/>
      <c r="U570" s="26"/>
      <c r="W570" s="26"/>
    </row>
    <row r="571" spans="13:23">
      <c r="M571" s="26"/>
      <c r="O571" s="26"/>
      <c r="P571" s="26"/>
      <c r="Q571" s="26"/>
      <c r="R571" s="26"/>
      <c r="S571" s="26"/>
      <c r="T571" s="26"/>
      <c r="U571" s="26"/>
      <c r="W571" s="26"/>
    </row>
    <row r="572" spans="13:23">
      <c r="M572" s="26"/>
      <c r="O572" s="26"/>
      <c r="P572" s="26"/>
      <c r="Q572" s="26"/>
      <c r="R572" s="26"/>
      <c r="S572" s="26"/>
      <c r="T572" s="26"/>
      <c r="U572" s="26"/>
      <c r="W572" s="26"/>
    </row>
    <row r="573" spans="13:23">
      <c r="M573" s="26"/>
      <c r="O573" s="26"/>
      <c r="P573" s="26"/>
      <c r="Q573" s="26"/>
      <c r="R573" s="26"/>
      <c r="S573" s="26"/>
      <c r="T573" s="26"/>
      <c r="U573" s="26"/>
      <c r="W573" s="26"/>
    </row>
    <row r="574" spans="13:23">
      <c r="M574" s="26"/>
      <c r="O574" s="26"/>
      <c r="P574" s="26"/>
      <c r="Q574" s="26"/>
      <c r="R574" s="26"/>
      <c r="S574" s="26"/>
      <c r="T574" s="26"/>
      <c r="U574" s="26"/>
      <c r="W574" s="26"/>
    </row>
    <row r="575" spans="13:23">
      <c r="M575" s="26"/>
      <c r="O575" s="26"/>
      <c r="P575" s="26"/>
      <c r="Q575" s="26"/>
      <c r="R575" s="26"/>
      <c r="S575" s="26"/>
      <c r="T575" s="26"/>
      <c r="U575" s="26"/>
      <c r="W575" s="26"/>
    </row>
    <row r="576" spans="13:23">
      <c r="M576" s="26"/>
      <c r="O576" s="26"/>
      <c r="P576" s="26"/>
      <c r="Q576" s="26"/>
      <c r="R576" s="26"/>
      <c r="S576" s="26"/>
      <c r="T576" s="26"/>
      <c r="U576" s="26"/>
      <c r="W576" s="26"/>
    </row>
    <row r="577" spans="13:23">
      <c r="M577" s="26"/>
      <c r="O577" s="26"/>
      <c r="P577" s="26"/>
      <c r="Q577" s="26"/>
      <c r="R577" s="26"/>
      <c r="S577" s="26"/>
      <c r="T577" s="26"/>
      <c r="U577" s="26"/>
      <c r="W577" s="26"/>
    </row>
    <row r="578" spans="13:23">
      <c r="M578" s="26"/>
      <c r="O578" s="26"/>
      <c r="P578" s="26"/>
      <c r="Q578" s="26"/>
      <c r="R578" s="26"/>
      <c r="S578" s="26"/>
      <c r="T578" s="26"/>
      <c r="U578" s="26"/>
      <c r="W578" s="26"/>
    </row>
    <row r="579" spans="13:23">
      <c r="M579" s="26"/>
      <c r="O579" s="26"/>
      <c r="P579" s="26"/>
      <c r="Q579" s="26"/>
      <c r="R579" s="26"/>
      <c r="S579" s="26"/>
      <c r="T579" s="26"/>
      <c r="U579" s="26"/>
      <c r="W579" s="26"/>
    </row>
    <row r="580" spans="13:23">
      <c r="M580" s="26"/>
      <c r="O580" s="26"/>
      <c r="P580" s="26"/>
      <c r="Q580" s="26"/>
      <c r="R580" s="26"/>
      <c r="S580" s="26"/>
      <c r="T580" s="26"/>
      <c r="U580" s="26"/>
      <c r="W580" s="26"/>
    </row>
    <row r="581" spans="13:23">
      <c r="M581" s="26"/>
      <c r="O581" s="26"/>
      <c r="P581" s="26"/>
      <c r="Q581" s="26"/>
      <c r="R581" s="26"/>
      <c r="S581" s="26"/>
      <c r="T581" s="26"/>
      <c r="U581" s="26"/>
      <c r="W581" s="26"/>
    </row>
    <row r="582" spans="13:23">
      <c r="M582" s="26"/>
      <c r="O582" s="26"/>
      <c r="P582" s="26"/>
      <c r="Q582" s="26"/>
      <c r="R582" s="26"/>
      <c r="S582" s="26"/>
      <c r="T582" s="26"/>
      <c r="U582" s="26"/>
      <c r="W582" s="26"/>
    </row>
    <row r="583" spans="13:23">
      <c r="M583" s="26"/>
      <c r="O583" s="26"/>
      <c r="P583" s="26"/>
      <c r="Q583" s="26"/>
      <c r="R583" s="26"/>
      <c r="S583" s="26"/>
      <c r="T583" s="26"/>
      <c r="U583" s="26"/>
      <c r="W583" s="26"/>
    </row>
    <row r="584" spans="13:23">
      <c r="M584" s="26"/>
      <c r="O584" s="26"/>
      <c r="P584" s="26"/>
      <c r="Q584" s="26"/>
      <c r="R584" s="26"/>
      <c r="S584" s="26"/>
      <c r="T584" s="26"/>
      <c r="U584" s="26"/>
      <c r="W584" s="26"/>
    </row>
    <row r="585" spans="13:23">
      <c r="M585" s="26"/>
      <c r="O585" s="26"/>
      <c r="P585" s="26"/>
      <c r="Q585" s="26"/>
      <c r="R585" s="26"/>
      <c r="S585" s="26"/>
      <c r="T585" s="26"/>
      <c r="U585" s="26"/>
      <c r="W585" s="26"/>
    </row>
    <row r="586" spans="13:23">
      <c r="M586" s="26"/>
      <c r="O586" s="26"/>
      <c r="P586" s="26"/>
      <c r="Q586" s="26"/>
      <c r="R586" s="26"/>
      <c r="S586" s="26"/>
      <c r="T586" s="26"/>
      <c r="U586" s="26"/>
      <c r="W586" s="26"/>
    </row>
    <row r="587" spans="13:23">
      <c r="M587" s="26"/>
      <c r="O587" s="26"/>
      <c r="P587" s="26"/>
      <c r="Q587" s="26"/>
      <c r="R587" s="26"/>
      <c r="S587" s="26"/>
      <c r="T587" s="26"/>
      <c r="U587" s="26"/>
      <c r="W587" s="26"/>
    </row>
    <row r="588" spans="13:23">
      <c r="M588" s="26"/>
      <c r="O588" s="26"/>
      <c r="P588" s="26"/>
      <c r="Q588" s="26"/>
      <c r="R588" s="26"/>
      <c r="S588" s="26"/>
      <c r="T588" s="26"/>
      <c r="U588" s="26"/>
      <c r="W588" s="26"/>
    </row>
    <row r="589" spans="13:23">
      <c r="M589" s="26"/>
      <c r="O589" s="26"/>
      <c r="P589" s="26"/>
      <c r="Q589" s="26"/>
      <c r="R589" s="26"/>
      <c r="S589" s="26"/>
      <c r="T589" s="26"/>
      <c r="U589" s="26"/>
      <c r="W589" s="26"/>
    </row>
    <row r="590" spans="13:23">
      <c r="M590" s="26"/>
      <c r="O590" s="26"/>
      <c r="P590" s="26"/>
      <c r="Q590" s="26"/>
      <c r="R590" s="26"/>
      <c r="S590" s="26"/>
      <c r="T590" s="26"/>
      <c r="U590" s="26"/>
      <c r="W590" s="26"/>
    </row>
    <row r="591" spans="13:23">
      <c r="M591" s="26"/>
      <c r="O591" s="26"/>
      <c r="P591" s="26"/>
      <c r="Q591" s="26"/>
      <c r="R591" s="26"/>
      <c r="S591" s="26"/>
      <c r="T591" s="26"/>
      <c r="U591" s="26"/>
      <c r="W591" s="26"/>
    </row>
    <row r="592" spans="13:23">
      <c r="M592" s="26"/>
      <c r="O592" s="26"/>
      <c r="P592" s="26"/>
      <c r="Q592" s="26"/>
      <c r="R592" s="26"/>
      <c r="S592" s="26"/>
      <c r="T592" s="26"/>
      <c r="U592" s="26"/>
      <c r="W592" s="26"/>
    </row>
    <row r="593" spans="13:23">
      <c r="M593" s="26"/>
      <c r="O593" s="26"/>
      <c r="P593" s="26"/>
      <c r="Q593" s="26"/>
      <c r="R593" s="26"/>
      <c r="S593" s="26"/>
      <c r="T593" s="26"/>
      <c r="U593" s="26"/>
      <c r="W593" s="26"/>
    </row>
    <row r="594" spans="13:23">
      <c r="M594" s="26"/>
      <c r="O594" s="26"/>
      <c r="P594" s="26"/>
      <c r="Q594" s="26"/>
      <c r="R594" s="26"/>
      <c r="S594" s="26"/>
      <c r="T594" s="26"/>
      <c r="U594" s="26"/>
      <c r="W594" s="26"/>
    </row>
    <row r="595" spans="13:23">
      <c r="M595" s="26"/>
      <c r="O595" s="26"/>
      <c r="P595" s="26"/>
      <c r="Q595" s="26"/>
      <c r="R595" s="26"/>
      <c r="S595" s="26"/>
      <c r="T595" s="26"/>
      <c r="U595" s="26"/>
      <c r="W595" s="26"/>
    </row>
    <row r="596" spans="13:23">
      <c r="M596" s="26"/>
      <c r="O596" s="26"/>
      <c r="P596" s="26"/>
      <c r="Q596" s="26"/>
      <c r="R596" s="26"/>
      <c r="S596" s="26"/>
      <c r="T596" s="26"/>
      <c r="U596" s="26"/>
      <c r="W596" s="26"/>
    </row>
    <row r="597" spans="13:23">
      <c r="M597" s="26"/>
      <c r="O597" s="26"/>
      <c r="P597" s="26"/>
      <c r="Q597" s="26"/>
      <c r="R597" s="26"/>
      <c r="S597" s="26"/>
      <c r="T597" s="26"/>
      <c r="U597" s="26"/>
      <c r="W597" s="26"/>
    </row>
    <row r="598" spans="13:23">
      <c r="M598" s="26"/>
      <c r="O598" s="26"/>
      <c r="P598" s="26"/>
      <c r="Q598" s="26"/>
      <c r="R598" s="26"/>
      <c r="S598" s="26"/>
      <c r="T598" s="26"/>
      <c r="U598" s="26"/>
      <c r="W598" s="26"/>
    </row>
    <row r="599" spans="13:23">
      <c r="M599" s="26"/>
      <c r="O599" s="26"/>
      <c r="P599" s="26"/>
      <c r="Q599" s="26"/>
      <c r="R599" s="26"/>
      <c r="S599" s="26"/>
      <c r="T599" s="26"/>
      <c r="U599" s="26"/>
      <c r="W599" s="26"/>
    </row>
    <row r="600" spans="13:23">
      <c r="M600" s="26"/>
      <c r="O600" s="26"/>
      <c r="P600" s="26"/>
      <c r="Q600" s="26"/>
      <c r="R600" s="26"/>
      <c r="S600" s="26"/>
      <c r="T600" s="26"/>
      <c r="U600" s="26"/>
      <c r="W600" s="26"/>
    </row>
    <row r="601" spans="13:23">
      <c r="M601" s="26"/>
      <c r="O601" s="26"/>
      <c r="P601" s="26"/>
      <c r="Q601" s="26"/>
      <c r="R601" s="26"/>
      <c r="S601" s="26"/>
      <c r="T601" s="26"/>
      <c r="U601" s="26"/>
      <c r="W601" s="26"/>
    </row>
    <row r="602" spans="13:23">
      <c r="M602" s="26"/>
      <c r="O602" s="26"/>
      <c r="P602" s="26"/>
      <c r="Q602" s="26"/>
      <c r="R602" s="26"/>
      <c r="S602" s="26"/>
      <c r="T602" s="26"/>
      <c r="U602" s="26"/>
      <c r="W602" s="26"/>
    </row>
    <row r="603" spans="13:23">
      <c r="M603" s="26"/>
      <c r="O603" s="26"/>
      <c r="P603" s="26"/>
      <c r="Q603" s="26"/>
      <c r="R603" s="26"/>
      <c r="S603" s="26"/>
      <c r="T603" s="26"/>
      <c r="U603" s="26"/>
      <c r="W603" s="26"/>
    </row>
    <row r="604" spans="13:23">
      <c r="M604" s="26"/>
      <c r="O604" s="26"/>
      <c r="P604" s="26"/>
      <c r="Q604" s="26"/>
      <c r="R604" s="26"/>
      <c r="S604" s="26"/>
      <c r="T604" s="26"/>
      <c r="U604" s="26"/>
      <c r="W604" s="26"/>
    </row>
    <row r="605" spans="13:23">
      <c r="M605" s="26"/>
      <c r="O605" s="26"/>
      <c r="P605" s="26"/>
      <c r="Q605" s="26"/>
      <c r="R605" s="26"/>
      <c r="S605" s="26"/>
      <c r="T605" s="26"/>
      <c r="U605" s="26"/>
      <c r="W605" s="26"/>
    </row>
    <row r="606" spans="13:23">
      <c r="M606" s="26"/>
      <c r="O606" s="26"/>
      <c r="P606" s="26"/>
      <c r="Q606" s="26"/>
      <c r="R606" s="26"/>
      <c r="S606" s="26"/>
      <c r="T606" s="26"/>
      <c r="U606" s="26"/>
      <c r="W606" s="26"/>
    </row>
    <row r="607" spans="13:23">
      <c r="M607" s="26"/>
      <c r="O607" s="26"/>
      <c r="P607" s="26"/>
      <c r="Q607" s="26"/>
      <c r="R607" s="26"/>
      <c r="S607" s="26"/>
      <c r="T607" s="26"/>
      <c r="U607" s="26"/>
      <c r="W607" s="26"/>
    </row>
    <row r="608" spans="13:23">
      <c r="M608" s="26"/>
      <c r="O608" s="26"/>
      <c r="P608" s="26"/>
      <c r="Q608" s="26"/>
      <c r="R608" s="26"/>
      <c r="S608" s="26"/>
      <c r="T608" s="26"/>
      <c r="U608" s="26"/>
      <c r="W608" s="26"/>
    </row>
    <row r="609" spans="13:23">
      <c r="M609" s="26"/>
      <c r="O609" s="26"/>
      <c r="P609" s="26"/>
      <c r="Q609" s="26"/>
      <c r="R609" s="26"/>
      <c r="S609" s="26"/>
      <c r="T609" s="26"/>
      <c r="U609" s="26"/>
      <c r="W609" s="26"/>
    </row>
    <row r="610" spans="13:23">
      <c r="M610" s="26"/>
      <c r="O610" s="26"/>
      <c r="P610" s="26"/>
      <c r="Q610" s="26"/>
      <c r="R610" s="26"/>
      <c r="S610" s="26"/>
      <c r="T610" s="26"/>
      <c r="U610" s="26"/>
      <c r="W610" s="26"/>
    </row>
    <row r="611" spans="13:23">
      <c r="M611" s="26"/>
      <c r="O611" s="26"/>
      <c r="P611" s="26"/>
      <c r="Q611" s="26"/>
      <c r="R611" s="26"/>
      <c r="S611" s="26"/>
      <c r="T611" s="26"/>
      <c r="U611" s="26"/>
      <c r="W611" s="26"/>
    </row>
    <row r="612" spans="13:23">
      <c r="M612" s="26"/>
      <c r="O612" s="26"/>
      <c r="P612" s="26"/>
      <c r="Q612" s="26"/>
      <c r="R612" s="26"/>
      <c r="S612" s="26"/>
      <c r="T612" s="26"/>
      <c r="U612" s="26"/>
      <c r="W612" s="26"/>
    </row>
    <row r="613" spans="13:23">
      <c r="M613" s="26"/>
      <c r="O613" s="26"/>
      <c r="P613" s="26"/>
      <c r="Q613" s="26"/>
      <c r="R613" s="26"/>
      <c r="S613" s="26"/>
      <c r="T613" s="26"/>
      <c r="U613" s="26"/>
      <c r="W613" s="26"/>
    </row>
    <row r="614" spans="13:23">
      <c r="M614" s="26"/>
      <c r="O614" s="26"/>
      <c r="P614" s="26"/>
      <c r="Q614" s="26"/>
      <c r="R614" s="26"/>
      <c r="S614" s="26"/>
      <c r="T614" s="26"/>
      <c r="U614" s="26"/>
      <c r="W614" s="26"/>
    </row>
    <row r="615" spans="13:23">
      <c r="M615" s="26"/>
      <c r="O615" s="26"/>
      <c r="P615" s="26"/>
      <c r="Q615" s="26"/>
      <c r="R615" s="26"/>
      <c r="S615" s="26"/>
      <c r="T615" s="26"/>
      <c r="U615" s="26"/>
      <c r="W615" s="26"/>
    </row>
    <row r="616" spans="13:23">
      <c r="M616" s="26"/>
      <c r="O616" s="26"/>
      <c r="P616" s="26"/>
      <c r="Q616" s="26"/>
      <c r="R616" s="26"/>
      <c r="S616" s="26"/>
      <c r="T616" s="26"/>
      <c r="U616" s="26"/>
      <c r="W616" s="26"/>
    </row>
    <row r="617" spans="13:23">
      <c r="M617" s="26"/>
      <c r="O617" s="26"/>
      <c r="P617" s="26"/>
      <c r="Q617" s="26"/>
      <c r="R617" s="26"/>
      <c r="S617" s="26"/>
      <c r="T617" s="26"/>
      <c r="U617" s="26"/>
      <c r="W617" s="26"/>
    </row>
    <row r="618" spans="13:23">
      <c r="M618" s="26"/>
      <c r="O618" s="26"/>
      <c r="P618" s="26"/>
      <c r="Q618" s="26"/>
      <c r="R618" s="26"/>
      <c r="S618" s="26"/>
      <c r="T618" s="26"/>
      <c r="U618" s="26"/>
      <c r="W618" s="26"/>
    </row>
    <row r="619" spans="13:23">
      <c r="M619" s="26"/>
      <c r="O619" s="26"/>
      <c r="P619" s="26"/>
      <c r="Q619" s="26"/>
      <c r="R619" s="26"/>
      <c r="S619" s="26"/>
      <c r="T619" s="26"/>
      <c r="U619" s="26"/>
      <c r="W619" s="26"/>
    </row>
    <row r="620" spans="13:23">
      <c r="M620" s="26"/>
      <c r="O620" s="26"/>
      <c r="P620" s="26"/>
      <c r="Q620" s="26"/>
      <c r="R620" s="26"/>
      <c r="S620" s="26"/>
      <c r="T620" s="26"/>
      <c r="U620" s="26"/>
      <c r="W620" s="26"/>
    </row>
    <row r="621" spans="13:23">
      <c r="M621" s="26"/>
      <c r="O621" s="26"/>
      <c r="P621" s="26"/>
      <c r="Q621" s="26"/>
      <c r="R621" s="26"/>
      <c r="S621" s="26"/>
      <c r="T621" s="26"/>
      <c r="U621" s="26"/>
      <c r="W621" s="26"/>
    </row>
    <row r="622" spans="13:23">
      <c r="M622" s="26"/>
      <c r="O622" s="26"/>
      <c r="P622" s="26"/>
      <c r="Q622" s="26"/>
      <c r="R622" s="26"/>
      <c r="S622" s="26"/>
      <c r="T622" s="26"/>
      <c r="U622" s="26"/>
      <c r="W622" s="26"/>
    </row>
    <row r="623" spans="13:23">
      <c r="M623" s="26"/>
      <c r="O623" s="26"/>
      <c r="P623" s="26"/>
      <c r="Q623" s="26"/>
      <c r="R623" s="26"/>
      <c r="S623" s="26"/>
      <c r="T623" s="26"/>
      <c r="U623" s="26"/>
      <c r="W623" s="26"/>
    </row>
    <row r="624" spans="13:23">
      <c r="M624" s="26"/>
      <c r="O624" s="26"/>
      <c r="P624" s="26"/>
      <c r="Q624" s="26"/>
      <c r="R624" s="26"/>
      <c r="S624" s="26"/>
      <c r="T624" s="26"/>
      <c r="U624" s="26"/>
      <c r="W624" s="26"/>
    </row>
    <row r="625" spans="13:23">
      <c r="M625" s="26"/>
      <c r="O625" s="26"/>
      <c r="P625" s="26"/>
      <c r="Q625" s="26"/>
      <c r="R625" s="26"/>
      <c r="S625" s="26"/>
      <c r="T625" s="26"/>
      <c r="U625" s="26"/>
      <c r="W625" s="26"/>
    </row>
    <row r="626" spans="13:23">
      <c r="M626" s="26"/>
      <c r="O626" s="26"/>
      <c r="P626" s="26"/>
      <c r="Q626" s="26"/>
      <c r="R626" s="26"/>
      <c r="S626" s="26"/>
      <c r="T626" s="26"/>
      <c r="U626" s="26"/>
      <c r="W626" s="26"/>
    </row>
    <row r="627" spans="13:23">
      <c r="M627" s="26"/>
      <c r="O627" s="26"/>
      <c r="P627" s="26"/>
      <c r="Q627" s="26"/>
      <c r="R627" s="26"/>
      <c r="S627" s="26"/>
      <c r="T627" s="26"/>
      <c r="U627" s="26"/>
      <c r="W627" s="26"/>
    </row>
    <row r="628" spans="13:23">
      <c r="M628" s="26"/>
      <c r="O628" s="26"/>
      <c r="P628" s="26"/>
      <c r="Q628" s="26"/>
      <c r="R628" s="26"/>
      <c r="S628" s="26"/>
      <c r="T628" s="26"/>
      <c r="U628" s="26"/>
      <c r="W628" s="26"/>
    </row>
    <row r="629" spans="13:23">
      <c r="M629" s="26"/>
      <c r="O629" s="26"/>
      <c r="P629" s="26"/>
      <c r="Q629" s="26"/>
      <c r="R629" s="26"/>
      <c r="S629" s="26"/>
      <c r="T629" s="26"/>
      <c r="U629" s="26"/>
      <c r="W629" s="26"/>
    </row>
    <row r="630" spans="13:23">
      <c r="M630" s="26"/>
      <c r="O630" s="26"/>
      <c r="P630" s="26"/>
      <c r="Q630" s="26"/>
      <c r="R630" s="26"/>
      <c r="S630" s="26"/>
      <c r="T630" s="26"/>
      <c r="U630" s="26"/>
      <c r="W630" s="26"/>
    </row>
    <row r="631" spans="13:23">
      <c r="M631" s="26"/>
      <c r="O631" s="26"/>
      <c r="P631" s="26"/>
      <c r="Q631" s="26"/>
      <c r="R631" s="26"/>
      <c r="S631" s="26"/>
      <c r="T631" s="26"/>
      <c r="U631" s="26"/>
      <c r="W631" s="26"/>
    </row>
    <row r="632" spans="13:23">
      <c r="M632" s="26"/>
      <c r="O632" s="26"/>
      <c r="P632" s="26"/>
      <c r="Q632" s="26"/>
      <c r="R632" s="26"/>
      <c r="S632" s="26"/>
      <c r="T632" s="26"/>
      <c r="U632" s="26"/>
      <c r="W632" s="26"/>
    </row>
    <row r="633" spans="13:23">
      <c r="M633" s="26"/>
      <c r="O633" s="26"/>
      <c r="P633" s="26"/>
      <c r="Q633" s="26"/>
      <c r="R633" s="26"/>
      <c r="S633" s="26"/>
      <c r="T633" s="26"/>
      <c r="U633" s="26"/>
      <c r="W633" s="26"/>
    </row>
    <row r="634" spans="13:23">
      <c r="M634" s="26"/>
      <c r="O634" s="26"/>
      <c r="P634" s="26"/>
      <c r="Q634" s="26"/>
      <c r="R634" s="26"/>
      <c r="S634" s="26"/>
      <c r="T634" s="26"/>
      <c r="U634" s="26"/>
      <c r="W634" s="26"/>
    </row>
    <row r="635" spans="13:23">
      <c r="M635" s="26"/>
      <c r="O635" s="26"/>
      <c r="P635" s="26"/>
      <c r="Q635" s="26"/>
      <c r="R635" s="26"/>
      <c r="S635" s="26"/>
      <c r="T635" s="26"/>
      <c r="U635" s="26"/>
      <c r="W635" s="26"/>
    </row>
    <row r="636" spans="13:23">
      <c r="M636" s="26"/>
      <c r="O636" s="26"/>
      <c r="P636" s="26"/>
      <c r="Q636" s="26"/>
      <c r="R636" s="26"/>
      <c r="S636" s="26"/>
      <c r="T636" s="26"/>
      <c r="U636" s="26"/>
      <c r="W636" s="26"/>
    </row>
    <row r="637" spans="13:23">
      <c r="M637" s="26"/>
      <c r="O637" s="26"/>
      <c r="P637" s="26"/>
      <c r="Q637" s="26"/>
      <c r="R637" s="26"/>
      <c r="S637" s="26"/>
      <c r="T637" s="26"/>
      <c r="U637" s="26"/>
      <c r="W637" s="26"/>
    </row>
    <row r="638" spans="13:23">
      <c r="M638" s="26"/>
      <c r="O638" s="26"/>
      <c r="P638" s="26"/>
      <c r="Q638" s="26"/>
      <c r="R638" s="26"/>
      <c r="S638" s="26"/>
      <c r="T638" s="26"/>
      <c r="U638" s="26"/>
      <c r="W638" s="26"/>
    </row>
    <row r="639" spans="13:23">
      <c r="M639" s="26"/>
      <c r="O639" s="26"/>
      <c r="P639" s="26"/>
      <c r="Q639" s="26"/>
      <c r="R639" s="26"/>
      <c r="S639" s="26"/>
      <c r="T639" s="26"/>
      <c r="U639" s="26"/>
      <c r="W639" s="26"/>
    </row>
    <row r="640" spans="13:23">
      <c r="M640" s="26"/>
      <c r="O640" s="26"/>
      <c r="P640" s="26"/>
      <c r="Q640" s="26"/>
      <c r="R640" s="26"/>
      <c r="S640" s="26"/>
      <c r="T640" s="26"/>
      <c r="U640" s="26"/>
      <c r="W640" s="26"/>
    </row>
    <row r="641" spans="13:23">
      <c r="M641" s="26"/>
      <c r="O641" s="26"/>
      <c r="P641" s="26"/>
      <c r="Q641" s="26"/>
      <c r="R641" s="26"/>
      <c r="S641" s="26"/>
      <c r="T641" s="26"/>
      <c r="U641" s="26"/>
      <c r="W641" s="26"/>
    </row>
    <row r="642" spans="13:23">
      <c r="M642" s="26"/>
      <c r="O642" s="26"/>
      <c r="P642" s="26"/>
      <c r="Q642" s="26"/>
      <c r="R642" s="26"/>
      <c r="S642" s="26"/>
      <c r="T642" s="26"/>
      <c r="U642" s="26"/>
      <c r="W642" s="26"/>
    </row>
    <row r="643" spans="13:23">
      <c r="M643" s="26"/>
      <c r="O643" s="26"/>
      <c r="P643" s="26"/>
      <c r="Q643" s="26"/>
      <c r="R643" s="26"/>
      <c r="S643" s="26"/>
      <c r="T643" s="26"/>
      <c r="U643" s="26"/>
      <c r="W643" s="26"/>
    </row>
    <row r="644" spans="13:23">
      <c r="M644" s="26"/>
      <c r="O644" s="26"/>
      <c r="P644" s="26"/>
      <c r="Q644" s="26"/>
      <c r="R644" s="26"/>
      <c r="S644" s="26"/>
      <c r="T644" s="26"/>
      <c r="U644" s="26"/>
      <c r="W644" s="26"/>
    </row>
    <row r="645" spans="13:23">
      <c r="M645" s="26"/>
      <c r="O645" s="26"/>
      <c r="P645" s="26"/>
      <c r="Q645" s="26"/>
      <c r="R645" s="26"/>
      <c r="S645" s="26"/>
      <c r="T645" s="26"/>
      <c r="U645" s="26"/>
      <c r="W645" s="26"/>
    </row>
    <row r="646" spans="13:23">
      <c r="M646" s="26"/>
      <c r="O646" s="26"/>
      <c r="P646" s="26"/>
      <c r="Q646" s="26"/>
      <c r="R646" s="26"/>
      <c r="S646" s="26"/>
      <c r="T646" s="26"/>
      <c r="U646" s="26"/>
      <c r="W646" s="26"/>
    </row>
    <row r="647" spans="13:23">
      <c r="M647" s="26"/>
      <c r="O647" s="26"/>
      <c r="P647" s="26"/>
      <c r="Q647" s="26"/>
      <c r="R647" s="26"/>
      <c r="S647" s="26"/>
      <c r="T647" s="26"/>
      <c r="U647" s="26"/>
      <c r="W647" s="26"/>
    </row>
    <row r="648" spans="13:23">
      <c r="M648" s="26"/>
      <c r="O648" s="26"/>
      <c r="P648" s="26"/>
      <c r="Q648" s="26"/>
      <c r="R648" s="26"/>
      <c r="S648" s="26"/>
      <c r="T648" s="26"/>
      <c r="U648" s="26"/>
      <c r="W648" s="26"/>
    </row>
    <row r="649" spans="13:23">
      <c r="M649" s="26"/>
      <c r="O649" s="26"/>
      <c r="P649" s="26"/>
      <c r="Q649" s="26"/>
      <c r="R649" s="26"/>
      <c r="S649" s="26"/>
      <c r="T649" s="26"/>
      <c r="U649" s="26"/>
      <c r="W649" s="26"/>
    </row>
    <row r="650" spans="13:23">
      <c r="M650" s="26"/>
      <c r="O650" s="26"/>
      <c r="P650" s="26"/>
      <c r="Q650" s="26"/>
      <c r="R650" s="26"/>
      <c r="S650" s="26"/>
      <c r="T650" s="26"/>
      <c r="U650" s="26"/>
      <c r="W650" s="26"/>
    </row>
    <row r="651" spans="13:23">
      <c r="M651" s="26"/>
      <c r="O651" s="26"/>
      <c r="P651" s="26"/>
      <c r="Q651" s="26"/>
      <c r="R651" s="26"/>
      <c r="S651" s="26"/>
      <c r="T651" s="26"/>
      <c r="U651" s="26"/>
      <c r="W651" s="26"/>
    </row>
    <row r="652" spans="13:23">
      <c r="M652" s="26"/>
      <c r="O652" s="26"/>
      <c r="P652" s="26"/>
      <c r="Q652" s="26"/>
      <c r="R652" s="26"/>
      <c r="S652" s="26"/>
      <c r="T652" s="26"/>
      <c r="U652" s="26"/>
      <c r="W652" s="26"/>
    </row>
    <row r="653" spans="13:23">
      <c r="M653" s="26"/>
      <c r="O653" s="26"/>
      <c r="P653" s="26"/>
      <c r="Q653" s="26"/>
      <c r="R653" s="26"/>
      <c r="S653" s="26"/>
      <c r="T653" s="26"/>
      <c r="U653" s="26"/>
      <c r="W653" s="26"/>
    </row>
    <row r="654" spans="13:23">
      <c r="M654" s="26"/>
      <c r="O654" s="26"/>
      <c r="P654" s="26"/>
      <c r="Q654" s="26"/>
      <c r="R654" s="26"/>
      <c r="S654" s="26"/>
      <c r="T654" s="26"/>
      <c r="U654" s="26"/>
      <c r="W654" s="26"/>
    </row>
    <row r="655" spans="13:23">
      <c r="M655" s="26"/>
      <c r="O655" s="26"/>
      <c r="P655" s="26"/>
      <c r="Q655" s="26"/>
      <c r="R655" s="26"/>
      <c r="S655" s="26"/>
      <c r="T655" s="26"/>
      <c r="U655" s="26"/>
      <c r="W655" s="26"/>
    </row>
    <row r="656" spans="13:23">
      <c r="M656" s="26"/>
      <c r="O656" s="26"/>
      <c r="P656" s="26"/>
      <c r="Q656" s="26"/>
      <c r="R656" s="26"/>
      <c r="S656" s="26"/>
      <c r="T656" s="26"/>
      <c r="U656" s="26"/>
      <c r="W656" s="26"/>
    </row>
    <row r="657" spans="13:23">
      <c r="M657" s="26"/>
      <c r="O657" s="26"/>
      <c r="P657" s="26"/>
      <c r="Q657" s="26"/>
      <c r="R657" s="26"/>
      <c r="S657" s="26"/>
      <c r="T657" s="26"/>
      <c r="U657" s="26"/>
      <c r="W657" s="26"/>
    </row>
    <row r="658" spans="13:23">
      <c r="M658" s="26"/>
      <c r="O658" s="26"/>
      <c r="P658" s="26"/>
      <c r="Q658" s="26"/>
      <c r="R658" s="26"/>
      <c r="S658" s="26"/>
      <c r="T658" s="26"/>
      <c r="U658" s="26"/>
      <c r="W658" s="26"/>
    </row>
    <row r="659" spans="13:23">
      <c r="M659" s="26"/>
      <c r="O659" s="26"/>
      <c r="P659" s="26"/>
      <c r="Q659" s="26"/>
      <c r="R659" s="26"/>
      <c r="S659" s="26"/>
      <c r="T659" s="26"/>
      <c r="U659" s="26"/>
      <c r="W659" s="26"/>
    </row>
    <row r="660" spans="13:23">
      <c r="M660" s="26"/>
      <c r="O660" s="26"/>
      <c r="P660" s="26"/>
      <c r="Q660" s="26"/>
      <c r="R660" s="26"/>
      <c r="S660" s="26"/>
      <c r="T660" s="26"/>
      <c r="U660" s="26"/>
      <c r="W660" s="26"/>
    </row>
    <row r="661" spans="13:23">
      <c r="M661" s="26"/>
      <c r="O661" s="26"/>
      <c r="P661" s="26"/>
      <c r="Q661" s="26"/>
      <c r="R661" s="26"/>
      <c r="S661" s="26"/>
      <c r="T661" s="26"/>
      <c r="U661" s="26"/>
      <c r="W661" s="26"/>
    </row>
    <row r="662" spans="13:23">
      <c r="M662" s="26"/>
      <c r="O662" s="26"/>
      <c r="P662" s="26"/>
      <c r="Q662" s="26"/>
      <c r="R662" s="26"/>
      <c r="S662" s="26"/>
      <c r="T662" s="26"/>
      <c r="U662" s="26"/>
      <c r="W662" s="26"/>
    </row>
    <row r="663" spans="13:23">
      <c r="M663" s="26"/>
      <c r="O663" s="26"/>
      <c r="P663" s="26"/>
      <c r="Q663" s="26"/>
      <c r="R663" s="26"/>
      <c r="S663" s="26"/>
      <c r="T663" s="26"/>
      <c r="U663" s="26"/>
      <c r="W663" s="26"/>
    </row>
    <row r="664" spans="13:23">
      <c r="M664" s="26"/>
      <c r="O664" s="26"/>
      <c r="P664" s="26"/>
      <c r="Q664" s="26"/>
      <c r="R664" s="26"/>
      <c r="S664" s="26"/>
      <c r="T664" s="26"/>
      <c r="U664" s="26"/>
      <c r="W664" s="26"/>
    </row>
    <row r="665" spans="13:23">
      <c r="M665" s="26"/>
      <c r="O665" s="26"/>
      <c r="P665" s="26"/>
      <c r="Q665" s="26"/>
      <c r="R665" s="26"/>
      <c r="S665" s="26"/>
      <c r="T665" s="26"/>
      <c r="U665" s="26"/>
      <c r="W665" s="26"/>
    </row>
    <row r="666" spans="13:23">
      <c r="M666" s="26"/>
      <c r="O666" s="26"/>
      <c r="P666" s="26"/>
      <c r="Q666" s="26"/>
      <c r="R666" s="26"/>
      <c r="S666" s="26"/>
      <c r="T666" s="26"/>
      <c r="U666" s="26"/>
      <c r="W666" s="26"/>
    </row>
    <row r="667" spans="13:23">
      <c r="M667" s="26"/>
      <c r="O667" s="26"/>
      <c r="P667" s="26"/>
      <c r="Q667" s="26"/>
      <c r="R667" s="26"/>
      <c r="S667" s="26"/>
      <c r="T667" s="26"/>
      <c r="U667" s="26"/>
      <c r="W667" s="26"/>
    </row>
    <row r="668" spans="13:23">
      <c r="M668" s="26"/>
      <c r="O668" s="26"/>
      <c r="P668" s="26"/>
      <c r="Q668" s="26"/>
      <c r="R668" s="26"/>
      <c r="S668" s="26"/>
      <c r="T668" s="26"/>
      <c r="U668" s="26"/>
      <c r="W668" s="26"/>
    </row>
    <row r="669" spans="13:23">
      <c r="M669" s="26"/>
      <c r="O669" s="26"/>
      <c r="P669" s="26"/>
      <c r="Q669" s="26"/>
      <c r="R669" s="26"/>
      <c r="S669" s="26"/>
      <c r="T669" s="26"/>
      <c r="U669" s="26"/>
      <c r="W669" s="26"/>
    </row>
    <row r="670" spans="13:23">
      <c r="M670" s="26"/>
      <c r="O670" s="26"/>
      <c r="P670" s="26"/>
      <c r="Q670" s="26"/>
      <c r="R670" s="26"/>
      <c r="S670" s="26"/>
      <c r="T670" s="26"/>
      <c r="U670" s="26"/>
      <c r="W670" s="26"/>
    </row>
    <row r="671" spans="13:23">
      <c r="M671" s="26"/>
      <c r="O671" s="26"/>
      <c r="P671" s="26"/>
      <c r="Q671" s="26"/>
      <c r="R671" s="26"/>
      <c r="S671" s="26"/>
      <c r="T671" s="26"/>
      <c r="U671" s="26"/>
      <c r="W671" s="26"/>
    </row>
    <row r="672" spans="13:23">
      <c r="M672" s="26"/>
      <c r="O672" s="26"/>
      <c r="P672" s="26"/>
      <c r="Q672" s="26"/>
      <c r="R672" s="26"/>
      <c r="S672" s="26"/>
      <c r="T672" s="26"/>
      <c r="U672" s="26"/>
      <c r="W672" s="26"/>
    </row>
    <row r="673" spans="13:23">
      <c r="M673" s="26"/>
      <c r="O673" s="26"/>
      <c r="P673" s="26"/>
      <c r="Q673" s="26"/>
      <c r="R673" s="26"/>
      <c r="S673" s="26"/>
      <c r="T673" s="26"/>
      <c r="U673" s="26"/>
      <c r="W673" s="26"/>
    </row>
    <row r="674" spans="13:23">
      <c r="M674" s="26"/>
      <c r="O674" s="26"/>
      <c r="P674" s="26"/>
      <c r="Q674" s="26"/>
      <c r="R674" s="26"/>
      <c r="S674" s="26"/>
      <c r="T674" s="26"/>
      <c r="U674" s="26"/>
      <c r="W674" s="26"/>
    </row>
    <row r="675" spans="13:23">
      <c r="M675" s="26"/>
      <c r="O675" s="26"/>
      <c r="P675" s="26"/>
      <c r="Q675" s="26"/>
      <c r="R675" s="26"/>
      <c r="S675" s="26"/>
      <c r="T675" s="26"/>
      <c r="U675" s="26"/>
      <c r="W675" s="26"/>
    </row>
    <row r="676" spans="13:23">
      <c r="M676" s="26"/>
      <c r="O676" s="26"/>
      <c r="P676" s="26"/>
      <c r="Q676" s="26"/>
      <c r="R676" s="26"/>
      <c r="S676" s="26"/>
      <c r="T676" s="26"/>
      <c r="U676" s="26"/>
      <c r="W676" s="26"/>
    </row>
    <row r="677" spans="13:23">
      <c r="M677" s="26"/>
      <c r="O677" s="26"/>
      <c r="P677" s="26"/>
      <c r="Q677" s="26"/>
      <c r="R677" s="26"/>
      <c r="S677" s="26"/>
      <c r="T677" s="26"/>
      <c r="U677" s="26"/>
      <c r="W677" s="26"/>
    </row>
    <row r="678" spans="13:23">
      <c r="M678" s="26"/>
      <c r="O678" s="26"/>
      <c r="P678" s="26"/>
      <c r="Q678" s="26"/>
      <c r="R678" s="26"/>
      <c r="S678" s="26"/>
      <c r="T678" s="26"/>
      <c r="U678" s="26"/>
      <c r="W678" s="26"/>
    </row>
    <row r="679" spans="13:23">
      <c r="M679" s="26"/>
      <c r="O679" s="26"/>
      <c r="P679" s="26"/>
      <c r="Q679" s="26"/>
      <c r="R679" s="26"/>
      <c r="S679" s="26"/>
      <c r="T679" s="26"/>
      <c r="U679" s="26"/>
      <c r="W679" s="26"/>
    </row>
    <row r="680" spans="13:23">
      <c r="M680" s="26"/>
      <c r="O680" s="26"/>
      <c r="P680" s="26"/>
      <c r="Q680" s="26"/>
      <c r="R680" s="26"/>
      <c r="S680" s="26"/>
      <c r="T680" s="26"/>
      <c r="U680" s="26"/>
      <c r="W680" s="26"/>
    </row>
    <row r="681" spans="13:23">
      <c r="M681" s="26"/>
      <c r="O681" s="26"/>
      <c r="P681" s="26"/>
      <c r="Q681" s="26"/>
      <c r="R681" s="26"/>
      <c r="S681" s="26"/>
      <c r="T681" s="26"/>
      <c r="U681" s="26"/>
      <c r="W681" s="26"/>
    </row>
    <row r="682" spans="13:23">
      <c r="M682" s="26"/>
      <c r="O682" s="26"/>
      <c r="P682" s="26"/>
      <c r="Q682" s="26"/>
      <c r="R682" s="26"/>
      <c r="S682" s="26"/>
      <c r="T682" s="26"/>
      <c r="U682" s="26"/>
      <c r="W682" s="26"/>
    </row>
    <row r="683" spans="13:23">
      <c r="M683" s="26"/>
      <c r="O683" s="26"/>
      <c r="P683" s="26"/>
      <c r="Q683" s="26"/>
      <c r="R683" s="26"/>
      <c r="S683" s="26"/>
      <c r="T683" s="26"/>
      <c r="U683" s="26"/>
      <c r="W683" s="26"/>
    </row>
    <row r="684" spans="13:23">
      <c r="M684" s="26"/>
      <c r="O684" s="26"/>
      <c r="P684" s="26"/>
      <c r="Q684" s="26"/>
      <c r="R684" s="26"/>
      <c r="S684" s="26"/>
      <c r="T684" s="26"/>
      <c r="U684" s="26"/>
      <c r="W684" s="26"/>
    </row>
    <row r="685" spans="13:23">
      <c r="M685" s="26"/>
      <c r="O685" s="26"/>
      <c r="P685" s="26"/>
      <c r="Q685" s="26"/>
      <c r="R685" s="26"/>
      <c r="S685" s="26"/>
      <c r="T685" s="26"/>
      <c r="U685" s="26"/>
      <c r="W685" s="26"/>
    </row>
    <row r="686" spans="13:23">
      <c r="M686" s="26"/>
      <c r="O686" s="26"/>
      <c r="P686" s="26"/>
      <c r="Q686" s="26"/>
      <c r="R686" s="26"/>
      <c r="S686" s="26"/>
      <c r="T686" s="26"/>
      <c r="U686" s="26"/>
      <c r="W686" s="26"/>
    </row>
    <row r="687" spans="13:23">
      <c r="M687" s="26"/>
      <c r="O687" s="26"/>
      <c r="P687" s="26"/>
      <c r="Q687" s="26"/>
      <c r="R687" s="26"/>
      <c r="S687" s="26"/>
      <c r="T687" s="26"/>
      <c r="U687" s="26"/>
      <c r="W687" s="26"/>
    </row>
    <row r="688" spans="13:23">
      <c r="M688" s="26"/>
      <c r="O688" s="26"/>
      <c r="P688" s="26"/>
      <c r="Q688" s="26"/>
      <c r="R688" s="26"/>
      <c r="S688" s="26"/>
      <c r="T688" s="26"/>
      <c r="U688" s="26"/>
      <c r="W688" s="26"/>
    </row>
    <row r="689" spans="13:23">
      <c r="M689" s="26"/>
      <c r="O689" s="26"/>
      <c r="P689" s="26"/>
      <c r="Q689" s="26"/>
      <c r="R689" s="26"/>
      <c r="S689" s="26"/>
      <c r="T689" s="26"/>
      <c r="U689" s="26"/>
      <c r="W689" s="26"/>
    </row>
    <row r="690" spans="13:23">
      <c r="M690" s="26"/>
      <c r="O690" s="26"/>
      <c r="P690" s="26"/>
      <c r="Q690" s="26"/>
      <c r="R690" s="26"/>
      <c r="S690" s="26"/>
      <c r="T690" s="26"/>
      <c r="U690" s="26"/>
      <c r="W690" s="26"/>
    </row>
    <row r="691" spans="13:23">
      <c r="M691" s="26"/>
      <c r="O691" s="26"/>
      <c r="P691" s="26"/>
      <c r="Q691" s="26"/>
      <c r="R691" s="26"/>
      <c r="S691" s="26"/>
      <c r="T691" s="26"/>
      <c r="U691" s="26"/>
      <c r="W691" s="26"/>
    </row>
    <row r="692" spans="13:23">
      <c r="M692" s="26"/>
      <c r="O692" s="26"/>
      <c r="P692" s="26"/>
      <c r="Q692" s="26"/>
      <c r="R692" s="26"/>
      <c r="S692" s="26"/>
      <c r="T692" s="26"/>
      <c r="U692" s="26"/>
      <c r="W692" s="26"/>
    </row>
    <row r="693" spans="13:23">
      <c r="M693" s="26"/>
      <c r="O693" s="26"/>
      <c r="P693" s="26"/>
      <c r="Q693" s="26"/>
      <c r="R693" s="26"/>
      <c r="S693" s="26"/>
      <c r="T693" s="26"/>
      <c r="U693" s="26"/>
      <c r="W693" s="26"/>
    </row>
    <row r="694" spans="13:23">
      <c r="M694" s="26"/>
      <c r="O694" s="26"/>
      <c r="P694" s="26"/>
      <c r="Q694" s="26"/>
      <c r="R694" s="26"/>
      <c r="S694" s="26"/>
      <c r="T694" s="26"/>
      <c r="U694" s="26"/>
      <c r="W694" s="26"/>
    </row>
    <row r="695" spans="13:23">
      <c r="M695" s="26"/>
      <c r="O695" s="26"/>
      <c r="P695" s="26"/>
      <c r="Q695" s="26"/>
      <c r="R695" s="26"/>
      <c r="S695" s="26"/>
      <c r="T695" s="26"/>
      <c r="U695" s="26"/>
      <c r="W695" s="26"/>
    </row>
    <row r="696" spans="13:23">
      <c r="M696" s="26"/>
      <c r="O696" s="26"/>
      <c r="P696" s="26"/>
      <c r="Q696" s="26"/>
      <c r="R696" s="26"/>
      <c r="S696" s="26"/>
      <c r="T696" s="26"/>
      <c r="U696" s="26"/>
      <c r="W696" s="26"/>
    </row>
    <row r="697" spans="13:23">
      <c r="M697" s="26"/>
      <c r="O697" s="26"/>
      <c r="P697" s="26"/>
      <c r="Q697" s="26"/>
      <c r="R697" s="26"/>
      <c r="S697" s="26"/>
      <c r="T697" s="26"/>
      <c r="U697" s="26"/>
      <c r="W697" s="26"/>
    </row>
    <row r="698" spans="13:23">
      <c r="M698" s="26"/>
      <c r="O698" s="26"/>
      <c r="P698" s="26"/>
      <c r="Q698" s="26"/>
      <c r="R698" s="26"/>
      <c r="S698" s="26"/>
      <c r="T698" s="26"/>
      <c r="U698" s="26"/>
      <c r="W698" s="26"/>
    </row>
    <row r="699" spans="13:23">
      <c r="M699" s="26"/>
      <c r="O699" s="26"/>
      <c r="P699" s="26"/>
      <c r="Q699" s="26"/>
      <c r="R699" s="26"/>
      <c r="S699" s="26"/>
      <c r="T699" s="26"/>
      <c r="U699" s="26"/>
      <c r="W699" s="26"/>
    </row>
    <row r="700" spans="13:23">
      <c r="M700" s="26"/>
      <c r="O700" s="26"/>
      <c r="P700" s="26"/>
      <c r="Q700" s="26"/>
      <c r="R700" s="26"/>
      <c r="S700" s="26"/>
      <c r="T700" s="26"/>
      <c r="U700" s="26"/>
      <c r="W700" s="26"/>
    </row>
    <row r="701" spans="13:23">
      <c r="M701" s="26"/>
      <c r="O701" s="26"/>
      <c r="P701" s="26"/>
      <c r="Q701" s="26"/>
      <c r="R701" s="26"/>
      <c r="S701" s="26"/>
      <c r="T701" s="26"/>
      <c r="U701" s="26"/>
      <c r="W701" s="26"/>
    </row>
    <row r="702" spans="13:23">
      <c r="M702" s="26"/>
      <c r="O702" s="26"/>
      <c r="P702" s="26"/>
      <c r="Q702" s="26"/>
      <c r="R702" s="26"/>
      <c r="S702" s="26"/>
      <c r="T702" s="26"/>
      <c r="U702" s="26"/>
      <c r="W702" s="26"/>
    </row>
    <row r="703" spans="13:23">
      <c r="M703" s="26"/>
      <c r="O703" s="26"/>
      <c r="P703" s="26"/>
      <c r="Q703" s="26"/>
      <c r="R703" s="26"/>
      <c r="S703" s="26"/>
      <c r="T703" s="26"/>
      <c r="U703" s="26"/>
      <c r="W703" s="26"/>
    </row>
    <row r="704" spans="13:23">
      <c r="M704" s="26"/>
      <c r="O704" s="26"/>
      <c r="P704" s="26"/>
      <c r="Q704" s="26"/>
      <c r="R704" s="26"/>
      <c r="S704" s="26"/>
      <c r="T704" s="26"/>
      <c r="U704" s="26"/>
      <c r="W704" s="26"/>
    </row>
    <row r="705" spans="13:23">
      <c r="M705" s="26"/>
      <c r="O705" s="26"/>
      <c r="P705" s="26"/>
      <c r="Q705" s="26"/>
      <c r="R705" s="26"/>
      <c r="S705" s="26"/>
      <c r="T705" s="26"/>
      <c r="U705" s="26"/>
      <c r="W705" s="26"/>
    </row>
    <row r="706" spans="13:23">
      <c r="M706" s="26"/>
      <c r="O706" s="26"/>
      <c r="P706" s="26"/>
      <c r="Q706" s="26"/>
      <c r="R706" s="26"/>
      <c r="S706" s="26"/>
      <c r="T706" s="26"/>
      <c r="U706" s="26"/>
      <c r="W706" s="26"/>
    </row>
    <row r="707" spans="13:23">
      <c r="M707" s="26"/>
      <c r="O707" s="26"/>
      <c r="P707" s="26"/>
      <c r="Q707" s="26"/>
      <c r="R707" s="26"/>
      <c r="S707" s="26"/>
      <c r="T707" s="26"/>
      <c r="U707" s="26"/>
      <c r="W707" s="26"/>
    </row>
    <row r="708" spans="13:23">
      <c r="M708" s="26"/>
      <c r="O708" s="26"/>
      <c r="P708" s="26"/>
      <c r="Q708" s="26"/>
      <c r="R708" s="26"/>
      <c r="S708" s="26"/>
      <c r="T708" s="26"/>
      <c r="U708" s="26"/>
      <c r="W708" s="26"/>
    </row>
    <row r="709" spans="13:23">
      <c r="M709" s="26"/>
      <c r="O709" s="26"/>
      <c r="P709" s="26"/>
      <c r="Q709" s="26"/>
      <c r="R709" s="26"/>
      <c r="S709" s="26"/>
      <c r="T709" s="26"/>
      <c r="U709" s="26"/>
      <c r="W709" s="26"/>
    </row>
    <row r="710" spans="13:23">
      <c r="M710" s="26"/>
      <c r="O710" s="26"/>
      <c r="P710" s="26"/>
      <c r="Q710" s="26"/>
      <c r="R710" s="26"/>
      <c r="S710" s="26"/>
      <c r="T710" s="26"/>
      <c r="U710" s="26"/>
      <c r="W710" s="26"/>
    </row>
    <row r="711" spans="13:23">
      <c r="M711" s="26"/>
      <c r="O711" s="26"/>
      <c r="P711" s="26"/>
      <c r="Q711" s="26"/>
      <c r="R711" s="26"/>
      <c r="S711" s="26"/>
      <c r="T711" s="26"/>
      <c r="U711" s="26"/>
      <c r="W711" s="26"/>
    </row>
    <row r="712" spans="13:23">
      <c r="M712" s="26"/>
      <c r="O712" s="26"/>
      <c r="P712" s="26"/>
      <c r="Q712" s="26"/>
      <c r="R712" s="26"/>
      <c r="S712" s="26"/>
      <c r="T712" s="26"/>
      <c r="U712" s="26"/>
      <c r="W712" s="26"/>
    </row>
    <row r="713" spans="13:23">
      <c r="M713" s="26"/>
      <c r="O713" s="26"/>
      <c r="P713" s="26"/>
      <c r="Q713" s="26"/>
      <c r="R713" s="26"/>
      <c r="S713" s="26"/>
      <c r="T713" s="26"/>
      <c r="U713" s="26"/>
      <c r="W713" s="26"/>
    </row>
    <row r="714" spans="13:23">
      <c r="M714" s="26"/>
      <c r="O714" s="26"/>
      <c r="P714" s="26"/>
      <c r="Q714" s="26"/>
      <c r="R714" s="26"/>
      <c r="S714" s="26"/>
      <c r="T714" s="26"/>
      <c r="U714" s="26"/>
      <c r="W714" s="26"/>
    </row>
    <row r="715" spans="13:23">
      <c r="M715" s="26"/>
      <c r="O715" s="26"/>
      <c r="P715" s="26"/>
      <c r="Q715" s="26"/>
      <c r="R715" s="26"/>
      <c r="S715" s="26"/>
      <c r="T715" s="26"/>
      <c r="U715" s="26"/>
      <c r="W715" s="26"/>
    </row>
    <row r="716" spans="13:23">
      <c r="M716" s="26"/>
      <c r="O716" s="26"/>
      <c r="P716" s="26"/>
      <c r="Q716" s="26"/>
      <c r="R716" s="26"/>
      <c r="S716" s="26"/>
      <c r="T716" s="26"/>
      <c r="U716" s="26"/>
      <c r="W716" s="26"/>
    </row>
    <row r="717" spans="13:23">
      <c r="M717" s="26"/>
      <c r="O717" s="26"/>
      <c r="P717" s="26"/>
      <c r="Q717" s="26"/>
      <c r="R717" s="26"/>
      <c r="S717" s="26"/>
      <c r="T717" s="26"/>
      <c r="U717" s="26"/>
      <c r="W717" s="26"/>
    </row>
    <row r="718" spans="13:23">
      <c r="M718" s="26"/>
      <c r="O718" s="26"/>
      <c r="P718" s="26"/>
      <c r="Q718" s="26"/>
      <c r="R718" s="26"/>
      <c r="S718" s="26"/>
      <c r="T718" s="26"/>
      <c r="U718" s="26"/>
      <c r="W718" s="26"/>
    </row>
    <row r="719" spans="13:23">
      <c r="M719" s="26"/>
      <c r="O719" s="26"/>
      <c r="P719" s="26"/>
      <c r="Q719" s="26"/>
      <c r="R719" s="26"/>
      <c r="S719" s="26"/>
      <c r="T719" s="26"/>
      <c r="U719" s="26"/>
      <c r="W719" s="26"/>
    </row>
    <row r="720" spans="13:23">
      <c r="M720" s="26"/>
      <c r="O720" s="26"/>
      <c r="P720" s="26"/>
      <c r="Q720" s="26"/>
      <c r="R720" s="26"/>
      <c r="S720" s="26"/>
      <c r="T720" s="26"/>
      <c r="U720" s="26"/>
      <c r="W720" s="26"/>
    </row>
    <row r="721" spans="13:23">
      <c r="M721" s="26"/>
      <c r="O721" s="26"/>
      <c r="P721" s="26"/>
      <c r="Q721" s="26"/>
      <c r="R721" s="26"/>
      <c r="S721" s="26"/>
      <c r="T721" s="26"/>
      <c r="U721" s="26"/>
      <c r="W721" s="26"/>
    </row>
    <row r="722" spans="13:23">
      <c r="M722" s="26"/>
      <c r="O722" s="26"/>
      <c r="P722" s="26"/>
      <c r="Q722" s="26"/>
      <c r="R722" s="26"/>
      <c r="S722" s="26"/>
      <c r="T722" s="26"/>
      <c r="U722" s="26"/>
      <c r="W722" s="26"/>
    </row>
    <row r="723" spans="13:23">
      <c r="M723" s="26"/>
      <c r="O723" s="26"/>
      <c r="P723" s="26"/>
      <c r="Q723" s="26"/>
      <c r="R723" s="26"/>
      <c r="S723" s="26"/>
      <c r="T723" s="26"/>
      <c r="U723" s="26"/>
      <c r="W723" s="26"/>
    </row>
    <row r="724" spans="13:23">
      <c r="M724" s="26"/>
      <c r="O724" s="26"/>
      <c r="P724" s="26"/>
      <c r="Q724" s="26"/>
      <c r="R724" s="26"/>
      <c r="S724" s="26"/>
      <c r="T724" s="26"/>
      <c r="U724" s="26"/>
      <c r="W724" s="26"/>
    </row>
    <row r="725" spans="13:23">
      <c r="M725" s="26"/>
      <c r="O725" s="26"/>
      <c r="P725" s="26"/>
      <c r="Q725" s="26"/>
      <c r="R725" s="26"/>
      <c r="S725" s="26"/>
      <c r="T725" s="26"/>
      <c r="U725" s="26"/>
      <c r="W725" s="26"/>
    </row>
    <row r="726" spans="13:23">
      <c r="M726" s="26"/>
      <c r="O726" s="26"/>
      <c r="P726" s="26"/>
      <c r="Q726" s="26"/>
      <c r="R726" s="26"/>
      <c r="S726" s="26"/>
      <c r="T726" s="26"/>
      <c r="U726" s="26"/>
      <c r="W726" s="26"/>
    </row>
    <row r="727" spans="13:23">
      <c r="M727" s="26"/>
      <c r="O727" s="26"/>
      <c r="P727" s="26"/>
      <c r="Q727" s="26"/>
      <c r="R727" s="26"/>
      <c r="S727" s="26"/>
      <c r="T727" s="26"/>
      <c r="U727" s="26"/>
      <c r="W727" s="26"/>
    </row>
    <row r="728" spans="13:23">
      <c r="M728" s="26"/>
      <c r="O728" s="26"/>
      <c r="P728" s="26"/>
      <c r="Q728" s="26"/>
      <c r="R728" s="26"/>
      <c r="S728" s="26"/>
      <c r="T728" s="26"/>
      <c r="U728" s="26"/>
      <c r="W728" s="26"/>
    </row>
    <row r="729" spans="13:23">
      <c r="M729" s="26"/>
      <c r="O729" s="26"/>
      <c r="P729" s="26"/>
      <c r="Q729" s="26"/>
      <c r="R729" s="26"/>
      <c r="S729" s="26"/>
      <c r="T729" s="26"/>
      <c r="U729" s="26"/>
      <c r="W729" s="26"/>
    </row>
    <row r="730" spans="13:23">
      <c r="M730" s="26"/>
      <c r="O730" s="26"/>
      <c r="P730" s="26"/>
      <c r="Q730" s="26"/>
      <c r="R730" s="26"/>
      <c r="S730" s="26"/>
      <c r="T730" s="26"/>
      <c r="U730" s="26"/>
      <c r="W730" s="26"/>
    </row>
    <row r="731" spans="13:23">
      <c r="M731" s="26"/>
      <c r="O731" s="26"/>
      <c r="P731" s="26"/>
      <c r="Q731" s="26"/>
      <c r="R731" s="26"/>
      <c r="S731" s="26"/>
      <c r="T731" s="26"/>
      <c r="U731" s="26"/>
      <c r="W731" s="26"/>
    </row>
    <row r="732" spans="13:23">
      <c r="M732" s="26"/>
      <c r="O732" s="26"/>
      <c r="P732" s="26"/>
      <c r="Q732" s="26"/>
      <c r="R732" s="26"/>
      <c r="S732" s="26"/>
      <c r="T732" s="26"/>
      <c r="U732" s="26"/>
      <c r="W732" s="26"/>
    </row>
    <row r="733" spans="13:23">
      <c r="M733" s="26"/>
      <c r="O733" s="26"/>
      <c r="P733" s="26"/>
      <c r="Q733" s="26"/>
      <c r="R733" s="26"/>
      <c r="S733" s="26"/>
      <c r="T733" s="26"/>
      <c r="U733" s="26"/>
      <c r="W733" s="26"/>
    </row>
    <row r="734" spans="13:23">
      <c r="M734" s="26"/>
      <c r="O734" s="26"/>
      <c r="P734" s="26"/>
      <c r="Q734" s="26"/>
      <c r="R734" s="26"/>
      <c r="S734" s="26"/>
      <c r="T734" s="26"/>
      <c r="U734" s="26"/>
      <c r="W734" s="26"/>
    </row>
    <row r="735" spans="13:23">
      <c r="M735" s="26"/>
      <c r="O735" s="26"/>
      <c r="P735" s="26"/>
      <c r="Q735" s="26"/>
      <c r="R735" s="26"/>
      <c r="S735" s="26"/>
      <c r="T735" s="26"/>
      <c r="U735" s="26"/>
      <c r="W735" s="26"/>
    </row>
    <row r="736" spans="13:23">
      <c r="M736" s="26"/>
      <c r="O736" s="26"/>
      <c r="P736" s="26"/>
      <c r="Q736" s="26"/>
      <c r="R736" s="26"/>
      <c r="S736" s="26"/>
      <c r="T736" s="26"/>
      <c r="U736" s="26"/>
      <c r="W736" s="26"/>
    </row>
    <row r="737" spans="13:23">
      <c r="M737" s="26"/>
      <c r="O737" s="26"/>
      <c r="P737" s="26"/>
      <c r="Q737" s="26"/>
      <c r="R737" s="26"/>
      <c r="S737" s="26"/>
      <c r="T737" s="26"/>
      <c r="U737" s="26"/>
      <c r="W737" s="26"/>
    </row>
    <row r="738" spans="13:23">
      <c r="M738" s="26"/>
      <c r="O738" s="26"/>
      <c r="P738" s="26"/>
      <c r="Q738" s="26"/>
      <c r="R738" s="26"/>
      <c r="S738" s="26"/>
      <c r="T738" s="26"/>
      <c r="U738" s="26"/>
      <c r="W738" s="26"/>
    </row>
    <row r="739" spans="13:23">
      <c r="M739" s="26"/>
      <c r="O739" s="26"/>
      <c r="P739" s="26"/>
      <c r="Q739" s="26"/>
      <c r="R739" s="26"/>
      <c r="S739" s="26"/>
      <c r="T739" s="26"/>
      <c r="U739" s="26"/>
      <c r="W739" s="26"/>
    </row>
    <row r="740" spans="13:23">
      <c r="M740" s="26"/>
      <c r="O740" s="26"/>
      <c r="P740" s="26"/>
      <c r="Q740" s="26"/>
      <c r="R740" s="26"/>
      <c r="S740" s="26"/>
      <c r="T740" s="26"/>
      <c r="U740" s="26"/>
      <c r="W740" s="26"/>
    </row>
    <row r="741" spans="13:23">
      <c r="M741" s="26"/>
      <c r="O741" s="26"/>
      <c r="P741" s="26"/>
      <c r="Q741" s="26"/>
      <c r="R741" s="26"/>
      <c r="S741" s="26"/>
      <c r="T741" s="26"/>
      <c r="U741" s="26"/>
      <c r="W741" s="26"/>
    </row>
    <row r="742" spans="13:23">
      <c r="M742" s="26"/>
      <c r="O742" s="26"/>
      <c r="P742" s="26"/>
      <c r="Q742" s="26"/>
      <c r="R742" s="26"/>
      <c r="S742" s="26"/>
      <c r="T742" s="26"/>
      <c r="U742" s="26"/>
      <c r="W742" s="26"/>
    </row>
    <row r="743" spans="13:23">
      <c r="M743" s="26"/>
      <c r="O743" s="26"/>
      <c r="P743" s="26"/>
      <c r="Q743" s="26"/>
      <c r="R743" s="26"/>
      <c r="S743" s="26"/>
      <c r="T743" s="26"/>
      <c r="U743" s="26"/>
      <c r="W743" s="26"/>
    </row>
    <row r="744" spans="13:23">
      <c r="M744" s="26"/>
      <c r="O744" s="26"/>
      <c r="P744" s="26"/>
      <c r="Q744" s="26"/>
      <c r="R744" s="26"/>
      <c r="S744" s="26"/>
      <c r="T744" s="26"/>
      <c r="U744" s="26"/>
      <c r="W744" s="26"/>
    </row>
    <row r="745" spans="13:23">
      <c r="M745" s="26"/>
      <c r="O745" s="26"/>
      <c r="P745" s="26"/>
      <c r="Q745" s="26"/>
      <c r="R745" s="26"/>
      <c r="S745" s="26"/>
      <c r="T745" s="26"/>
      <c r="U745" s="26"/>
      <c r="W745" s="26"/>
    </row>
    <row r="746" spans="13:23">
      <c r="M746" s="26"/>
      <c r="O746" s="26"/>
      <c r="P746" s="26"/>
      <c r="Q746" s="26"/>
      <c r="R746" s="26"/>
      <c r="S746" s="26"/>
      <c r="T746" s="26"/>
      <c r="U746" s="26"/>
      <c r="W746" s="26"/>
    </row>
    <row r="747" spans="13:23">
      <c r="M747" s="26"/>
      <c r="O747" s="26"/>
      <c r="P747" s="26"/>
      <c r="Q747" s="26"/>
      <c r="R747" s="26"/>
      <c r="S747" s="26"/>
      <c r="T747" s="26"/>
      <c r="U747" s="26"/>
      <c r="W747" s="26"/>
    </row>
    <row r="748" spans="13:23">
      <c r="M748" s="26"/>
      <c r="O748" s="26"/>
      <c r="P748" s="26"/>
      <c r="Q748" s="26"/>
      <c r="R748" s="26"/>
      <c r="S748" s="26"/>
      <c r="T748" s="26"/>
      <c r="U748" s="26"/>
      <c r="W748" s="26"/>
    </row>
    <row r="749" spans="13:23">
      <c r="M749" s="26"/>
      <c r="O749" s="26"/>
      <c r="P749" s="26"/>
      <c r="Q749" s="26"/>
      <c r="R749" s="26"/>
      <c r="S749" s="26"/>
      <c r="T749" s="26"/>
      <c r="U749" s="26"/>
      <c r="W749" s="26"/>
    </row>
    <row r="750" spans="13:23">
      <c r="M750" s="26"/>
      <c r="O750" s="26"/>
      <c r="P750" s="26"/>
      <c r="Q750" s="26"/>
      <c r="R750" s="26"/>
      <c r="S750" s="26"/>
      <c r="T750" s="26"/>
      <c r="U750" s="26"/>
      <c r="W750" s="26"/>
    </row>
    <row r="751" spans="13:23">
      <c r="M751" s="26"/>
      <c r="O751" s="26"/>
      <c r="P751" s="26"/>
      <c r="Q751" s="26"/>
      <c r="R751" s="26"/>
      <c r="S751" s="26"/>
      <c r="T751" s="26"/>
      <c r="U751" s="26"/>
      <c r="W751" s="26"/>
    </row>
    <row r="752" spans="13:23">
      <c r="M752" s="26"/>
      <c r="O752" s="26"/>
      <c r="P752" s="26"/>
      <c r="Q752" s="26"/>
      <c r="R752" s="26"/>
      <c r="S752" s="26"/>
      <c r="T752" s="26"/>
      <c r="U752" s="26"/>
      <c r="W752" s="26"/>
    </row>
    <row r="753" spans="13:23">
      <c r="M753" s="26"/>
      <c r="O753" s="26"/>
      <c r="P753" s="26"/>
      <c r="Q753" s="26"/>
      <c r="R753" s="26"/>
      <c r="S753" s="26"/>
      <c r="T753" s="26"/>
      <c r="U753" s="26"/>
      <c r="W753" s="26"/>
    </row>
    <row r="754" spans="13:23">
      <c r="M754" s="26"/>
      <c r="O754" s="26"/>
      <c r="P754" s="26"/>
      <c r="Q754" s="26"/>
      <c r="R754" s="26"/>
      <c r="S754" s="26"/>
      <c r="T754" s="26"/>
      <c r="U754" s="26"/>
      <c r="W754" s="26"/>
    </row>
    <row r="755" spans="13:23">
      <c r="M755" s="26"/>
      <c r="O755" s="26"/>
      <c r="P755" s="26"/>
      <c r="Q755" s="26"/>
      <c r="R755" s="26"/>
      <c r="S755" s="26"/>
      <c r="T755" s="26"/>
      <c r="U755" s="26"/>
      <c r="W755" s="26"/>
    </row>
    <row r="756" spans="13:23">
      <c r="M756" s="26"/>
      <c r="O756" s="26"/>
      <c r="P756" s="26"/>
      <c r="Q756" s="26"/>
      <c r="R756" s="26"/>
      <c r="S756" s="26"/>
      <c r="T756" s="26"/>
      <c r="U756" s="26"/>
      <c r="W756" s="26"/>
    </row>
    <row r="757" spans="13:23">
      <c r="M757" s="26"/>
      <c r="O757" s="26"/>
      <c r="P757" s="26"/>
      <c r="Q757" s="26"/>
      <c r="R757" s="26"/>
      <c r="S757" s="26"/>
      <c r="T757" s="26"/>
      <c r="U757" s="26"/>
      <c r="W757" s="26"/>
    </row>
    <row r="758" spans="13:23">
      <c r="M758" s="26"/>
      <c r="O758" s="26"/>
      <c r="P758" s="26"/>
      <c r="Q758" s="26"/>
      <c r="R758" s="26"/>
      <c r="S758" s="26"/>
      <c r="T758" s="26"/>
      <c r="U758" s="26"/>
      <c r="W758" s="26"/>
    </row>
    <row r="759" spans="13:23">
      <c r="M759" s="26"/>
      <c r="O759" s="26"/>
      <c r="P759" s="26"/>
      <c r="Q759" s="26"/>
      <c r="R759" s="26"/>
      <c r="S759" s="26"/>
      <c r="T759" s="26"/>
      <c r="U759" s="26"/>
      <c r="W759" s="26"/>
    </row>
    <row r="760" spans="13:23">
      <c r="M760" s="26"/>
      <c r="O760" s="26"/>
      <c r="P760" s="26"/>
      <c r="Q760" s="26"/>
      <c r="R760" s="26"/>
      <c r="S760" s="26"/>
      <c r="T760" s="26"/>
      <c r="U760" s="26"/>
      <c r="W760" s="26"/>
    </row>
    <row r="761" spans="13:23">
      <c r="M761" s="26"/>
      <c r="O761" s="26"/>
      <c r="P761" s="26"/>
      <c r="Q761" s="26"/>
      <c r="R761" s="26"/>
      <c r="S761" s="26"/>
      <c r="T761" s="26"/>
      <c r="U761" s="26"/>
      <c r="W761" s="26"/>
    </row>
    <row r="762" spans="13:23">
      <c r="M762" s="26"/>
      <c r="O762" s="26"/>
      <c r="P762" s="26"/>
      <c r="Q762" s="26"/>
      <c r="R762" s="26"/>
      <c r="S762" s="26"/>
      <c r="T762" s="26"/>
      <c r="U762" s="26"/>
      <c r="W762" s="26"/>
    </row>
    <row r="763" spans="13:23">
      <c r="M763" s="26"/>
      <c r="O763" s="26"/>
      <c r="P763" s="26"/>
      <c r="Q763" s="26"/>
      <c r="R763" s="26"/>
      <c r="S763" s="26"/>
      <c r="T763" s="26"/>
      <c r="U763" s="26"/>
      <c r="W763" s="26"/>
    </row>
    <row r="764" spans="13:23">
      <c r="M764" s="26"/>
      <c r="O764" s="26"/>
      <c r="P764" s="26"/>
      <c r="Q764" s="26"/>
      <c r="R764" s="26"/>
      <c r="S764" s="26"/>
      <c r="T764" s="26"/>
      <c r="U764" s="26"/>
      <c r="W764" s="26"/>
    </row>
    <row r="765" spans="13:23">
      <c r="M765" s="26"/>
      <c r="O765" s="26"/>
      <c r="P765" s="26"/>
      <c r="Q765" s="26"/>
      <c r="R765" s="26"/>
      <c r="S765" s="26"/>
      <c r="T765" s="26"/>
      <c r="U765" s="26"/>
      <c r="W765" s="26"/>
    </row>
    <row r="766" spans="13:23">
      <c r="M766" s="26"/>
      <c r="O766" s="26"/>
      <c r="P766" s="26"/>
      <c r="Q766" s="26"/>
      <c r="R766" s="26"/>
      <c r="S766" s="26"/>
      <c r="T766" s="26"/>
      <c r="U766" s="26"/>
      <c r="W766" s="26"/>
    </row>
    <row r="767" spans="13:23">
      <c r="M767" s="26"/>
      <c r="O767" s="26"/>
      <c r="P767" s="26"/>
      <c r="Q767" s="26"/>
      <c r="R767" s="26"/>
      <c r="S767" s="26"/>
      <c r="T767" s="26"/>
      <c r="U767" s="26"/>
      <c r="W767" s="26"/>
    </row>
    <row r="768" spans="13:23">
      <c r="M768" s="26"/>
      <c r="O768" s="26"/>
      <c r="P768" s="26"/>
      <c r="Q768" s="26"/>
      <c r="R768" s="26"/>
      <c r="S768" s="26"/>
      <c r="T768" s="26"/>
      <c r="U768" s="26"/>
      <c r="W768" s="26"/>
    </row>
    <row r="769" spans="13:23">
      <c r="M769" s="26"/>
      <c r="O769" s="26"/>
      <c r="P769" s="26"/>
      <c r="Q769" s="26"/>
      <c r="R769" s="26"/>
      <c r="S769" s="26"/>
      <c r="T769" s="26"/>
      <c r="U769" s="26"/>
      <c r="W769" s="26"/>
    </row>
    <row r="770" spans="13:23">
      <c r="M770" s="26"/>
      <c r="O770" s="26"/>
      <c r="P770" s="26"/>
      <c r="Q770" s="26"/>
      <c r="R770" s="26"/>
      <c r="S770" s="26"/>
      <c r="T770" s="26"/>
      <c r="U770" s="26"/>
      <c r="W770" s="26"/>
    </row>
    <row r="771" spans="13:23">
      <c r="M771" s="26"/>
      <c r="O771" s="26"/>
      <c r="P771" s="26"/>
      <c r="Q771" s="26"/>
      <c r="R771" s="26"/>
      <c r="S771" s="26"/>
      <c r="T771" s="26"/>
      <c r="U771" s="26"/>
      <c r="W771" s="26"/>
    </row>
    <row r="772" spans="13:23">
      <c r="M772" s="26"/>
      <c r="O772" s="26"/>
      <c r="P772" s="26"/>
      <c r="Q772" s="26"/>
      <c r="R772" s="26"/>
      <c r="S772" s="26"/>
      <c r="T772" s="26"/>
      <c r="U772" s="26"/>
      <c r="W772" s="26"/>
    </row>
    <row r="773" spans="13:23">
      <c r="M773" s="26"/>
      <c r="O773" s="26"/>
      <c r="P773" s="26"/>
      <c r="Q773" s="26"/>
      <c r="R773" s="26"/>
      <c r="S773" s="26"/>
      <c r="T773" s="26"/>
      <c r="U773" s="26"/>
      <c r="W773" s="26"/>
    </row>
    <row r="774" spans="13:23">
      <c r="M774" s="26"/>
      <c r="O774" s="26"/>
      <c r="P774" s="26"/>
      <c r="Q774" s="26"/>
      <c r="R774" s="26"/>
      <c r="S774" s="26"/>
      <c r="T774" s="26"/>
      <c r="U774" s="26"/>
      <c r="W774" s="26"/>
    </row>
    <row r="775" spans="13:23">
      <c r="M775" s="26"/>
      <c r="O775" s="26"/>
      <c r="P775" s="26"/>
      <c r="Q775" s="26"/>
      <c r="R775" s="26"/>
      <c r="S775" s="26"/>
      <c r="T775" s="26"/>
      <c r="U775" s="26"/>
      <c r="W775" s="26"/>
    </row>
    <row r="776" spans="13:23">
      <c r="M776" s="26"/>
      <c r="O776" s="26"/>
      <c r="P776" s="26"/>
      <c r="Q776" s="26"/>
      <c r="R776" s="26"/>
      <c r="S776" s="26"/>
      <c r="T776" s="26"/>
      <c r="U776" s="26"/>
      <c r="W776" s="26"/>
    </row>
    <row r="777" spans="13:23">
      <c r="M777" s="26"/>
      <c r="O777" s="26"/>
      <c r="P777" s="26"/>
      <c r="Q777" s="26"/>
      <c r="R777" s="26"/>
      <c r="S777" s="26"/>
      <c r="T777" s="26"/>
      <c r="U777" s="26"/>
      <c r="W777" s="26"/>
    </row>
    <row r="778" spans="13:23">
      <c r="M778" s="26"/>
      <c r="O778" s="26"/>
      <c r="P778" s="26"/>
      <c r="Q778" s="26"/>
      <c r="R778" s="26"/>
      <c r="S778" s="26"/>
      <c r="T778" s="26"/>
      <c r="U778" s="26"/>
      <c r="W778" s="26"/>
    </row>
    <row r="779" spans="13:23">
      <c r="M779" s="26"/>
      <c r="O779" s="26"/>
      <c r="P779" s="26"/>
      <c r="Q779" s="26"/>
      <c r="R779" s="26"/>
      <c r="S779" s="26"/>
      <c r="T779" s="26"/>
      <c r="U779" s="26"/>
      <c r="W779" s="26"/>
    </row>
    <row r="780" spans="13:23">
      <c r="M780" s="26"/>
      <c r="O780" s="26"/>
      <c r="P780" s="26"/>
      <c r="Q780" s="26"/>
      <c r="R780" s="26"/>
      <c r="S780" s="26"/>
      <c r="T780" s="26"/>
      <c r="U780" s="26"/>
      <c r="W780" s="26"/>
    </row>
    <row r="781" spans="13:23">
      <c r="M781" s="26"/>
      <c r="O781" s="26"/>
      <c r="P781" s="26"/>
      <c r="Q781" s="26"/>
      <c r="R781" s="26"/>
      <c r="S781" s="26"/>
      <c r="T781" s="26"/>
      <c r="U781" s="26"/>
      <c r="W781" s="26"/>
    </row>
    <row r="782" spans="13:23">
      <c r="M782" s="26"/>
      <c r="O782" s="26"/>
      <c r="P782" s="26"/>
      <c r="Q782" s="26"/>
      <c r="R782" s="26"/>
      <c r="S782" s="26"/>
      <c r="T782" s="26"/>
      <c r="U782" s="26"/>
      <c r="W782" s="26"/>
    </row>
    <row r="783" spans="13:23">
      <c r="M783" s="26"/>
      <c r="O783" s="26"/>
      <c r="P783" s="26"/>
      <c r="Q783" s="26"/>
      <c r="R783" s="26"/>
      <c r="S783" s="26"/>
      <c r="T783" s="26"/>
      <c r="U783" s="26"/>
      <c r="W783" s="26"/>
    </row>
    <row r="784" spans="13:23">
      <c r="M784" s="26"/>
      <c r="O784" s="26"/>
      <c r="P784" s="26"/>
      <c r="Q784" s="26"/>
      <c r="R784" s="26"/>
      <c r="S784" s="26"/>
      <c r="T784" s="26"/>
      <c r="U784" s="26"/>
      <c r="W784" s="26"/>
    </row>
    <row r="785" spans="13:23">
      <c r="M785" s="26"/>
      <c r="O785" s="26"/>
      <c r="P785" s="26"/>
      <c r="Q785" s="26"/>
      <c r="R785" s="26"/>
      <c r="S785" s="26"/>
      <c r="T785" s="26"/>
      <c r="U785" s="26"/>
      <c r="W785" s="26"/>
    </row>
    <row r="786" spans="13:23">
      <c r="M786" s="26"/>
      <c r="O786" s="26"/>
      <c r="P786" s="26"/>
      <c r="Q786" s="26"/>
      <c r="R786" s="26"/>
      <c r="S786" s="26"/>
      <c r="T786" s="26"/>
      <c r="U786" s="26"/>
      <c r="W786" s="26"/>
    </row>
    <row r="787" spans="13:23">
      <c r="M787" s="26"/>
      <c r="O787" s="26"/>
      <c r="P787" s="26"/>
      <c r="Q787" s="26"/>
      <c r="R787" s="26"/>
      <c r="S787" s="26"/>
      <c r="T787" s="26"/>
      <c r="U787" s="26"/>
      <c r="W787" s="26"/>
    </row>
    <row r="788" spans="13:23">
      <c r="M788" s="26"/>
      <c r="O788" s="26"/>
      <c r="P788" s="26"/>
      <c r="Q788" s="26"/>
      <c r="R788" s="26"/>
      <c r="S788" s="26"/>
      <c r="T788" s="26"/>
      <c r="U788" s="26"/>
      <c r="W788" s="26"/>
    </row>
    <row r="789" spans="13:23">
      <c r="M789" s="26"/>
      <c r="O789" s="26"/>
      <c r="P789" s="26"/>
      <c r="Q789" s="26"/>
      <c r="R789" s="26"/>
      <c r="S789" s="26"/>
      <c r="T789" s="26"/>
      <c r="U789" s="26"/>
      <c r="W789" s="26"/>
    </row>
    <row r="790" spans="13:23">
      <c r="M790" s="26"/>
      <c r="O790" s="26"/>
      <c r="P790" s="26"/>
      <c r="Q790" s="26"/>
      <c r="R790" s="26"/>
      <c r="S790" s="26"/>
      <c r="T790" s="26"/>
      <c r="U790" s="26"/>
      <c r="W790" s="26"/>
    </row>
    <row r="791" spans="13:23">
      <c r="M791" s="26"/>
      <c r="O791" s="26"/>
      <c r="P791" s="26"/>
      <c r="Q791" s="26"/>
      <c r="R791" s="26"/>
      <c r="S791" s="26"/>
      <c r="T791" s="26"/>
      <c r="U791" s="26"/>
      <c r="W791" s="26"/>
    </row>
    <row r="792" spans="13:23">
      <c r="M792" s="26"/>
      <c r="O792" s="26"/>
      <c r="P792" s="26"/>
      <c r="Q792" s="26"/>
      <c r="R792" s="26"/>
      <c r="S792" s="26"/>
      <c r="T792" s="26"/>
      <c r="U792" s="26"/>
      <c r="W792" s="26"/>
    </row>
    <row r="793" spans="13:23">
      <c r="M793" s="26"/>
      <c r="O793" s="26"/>
      <c r="P793" s="26"/>
      <c r="Q793" s="26"/>
      <c r="R793" s="26"/>
      <c r="S793" s="26"/>
      <c r="T793" s="26"/>
      <c r="U793" s="26"/>
      <c r="W793" s="26"/>
    </row>
    <row r="794" spans="13:23">
      <c r="M794" s="26"/>
      <c r="O794" s="26"/>
      <c r="P794" s="26"/>
      <c r="Q794" s="26"/>
      <c r="R794" s="26"/>
      <c r="S794" s="26"/>
      <c r="T794" s="26"/>
      <c r="U794" s="26"/>
      <c r="W794" s="26"/>
    </row>
    <row r="795" spans="13:23">
      <c r="M795" s="26"/>
      <c r="O795" s="26"/>
      <c r="P795" s="26"/>
      <c r="Q795" s="26"/>
      <c r="R795" s="26"/>
      <c r="S795" s="26"/>
      <c r="T795" s="26"/>
      <c r="U795" s="26"/>
      <c r="W795" s="26"/>
    </row>
    <row r="796" spans="13:23">
      <c r="M796" s="26"/>
      <c r="O796" s="26"/>
      <c r="P796" s="26"/>
      <c r="Q796" s="26"/>
      <c r="R796" s="26"/>
      <c r="S796" s="26"/>
      <c r="T796" s="26"/>
      <c r="U796" s="26"/>
      <c r="W796" s="26"/>
    </row>
    <row r="797" spans="13:23">
      <c r="M797" s="26"/>
      <c r="O797" s="26"/>
      <c r="P797" s="26"/>
      <c r="Q797" s="26"/>
      <c r="R797" s="26"/>
      <c r="S797" s="26"/>
      <c r="T797" s="26"/>
      <c r="U797" s="26"/>
      <c r="W797" s="26"/>
    </row>
    <row r="798" spans="13:23">
      <c r="M798" s="26"/>
      <c r="O798" s="26"/>
      <c r="P798" s="26"/>
      <c r="Q798" s="26"/>
      <c r="R798" s="26"/>
      <c r="S798" s="26"/>
      <c r="T798" s="26"/>
      <c r="U798" s="26"/>
      <c r="W798" s="26"/>
    </row>
    <row r="799" spans="13:23">
      <c r="M799" s="26"/>
      <c r="O799" s="26"/>
      <c r="P799" s="26"/>
      <c r="Q799" s="26"/>
      <c r="R799" s="26"/>
      <c r="S799" s="26"/>
      <c r="T799" s="26"/>
      <c r="U799" s="26"/>
      <c r="W799" s="26"/>
    </row>
    <row r="800" spans="13:23">
      <c r="M800" s="26"/>
      <c r="O800" s="26"/>
      <c r="P800" s="26"/>
      <c r="Q800" s="26"/>
      <c r="R800" s="26"/>
      <c r="S800" s="26"/>
      <c r="T800" s="26"/>
      <c r="U800" s="26"/>
      <c r="W800" s="26"/>
    </row>
    <row r="801" spans="13:23">
      <c r="M801" s="26"/>
      <c r="O801" s="26"/>
      <c r="P801" s="26"/>
      <c r="Q801" s="26"/>
      <c r="R801" s="26"/>
      <c r="S801" s="26"/>
      <c r="T801" s="26"/>
      <c r="U801" s="26"/>
      <c r="W801" s="26"/>
    </row>
    <row r="802" spans="13:23">
      <c r="M802" s="26"/>
      <c r="O802" s="26"/>
      <c r="P802" s="26"/>
      <c r="Q802" s="26"/>
      <c r="R802" s="26"/>
      <c r="S802" s="26"/>
      <c r="T802" s="26"/>
      <c r="U802" s="26"/>
      <c r="W802" s="26"/>
    </row>
    <row r="803" spans="13:23">
      <c r="M803" s="26"/>
      <c r="O803" s="26"/>
      <c r="P803" s="26"/>
      <c r="Q803" s="26"/>
      <c r="R803" s="26"/>
      <c r="S803" s="26"/>
      <c r="T803" s="26"/>
      <c r="U803" s="26"/>
      <c r="W803" s="26"/>
    </row>
    <row r="804" spans="13:23">
      <c r="M804" s="26"/>
      <c r="O804" s="26"/>
      <c r="P804" s="26"/>
      <c r="Q804" s="26"/>
      <c r="R804" s="26"/>
      <c r="S804" s="26"/>
      <c r="T804" s="26"/>
      <c r="U804" s="26"/>
      <c r="W804" s="26"/>
    </row>
    <row r="805" spans="13:23">
      <c r="M805" s="26"/>
      <c r="O805" s="26"/>
      <c r="P805" s="26"/>
      <c r="Q805" s="26"/>
      <c r="R805" s="26"/>
      <c r="S805" s="26"/>
      <c r="T805" s="26"/>
      <c r="U805" s="26"/>
      <c r="W805" s="26"/>
    </row>
    <row r="806" spans="13:23">
      <c r="M806" s="26"/>
      <c r="O806" s="26"/>
      <c r="P806" s="26"/>
      <c r="Q806" s="26"/>
      <c r="R806" s="26"/>
      <c r="S806" s="26"/>
      <c r="T806" s="26"/>
      <c r="U806" s="26"/>
      <c r="W806" s="26"/>
    </row>
    <row r="807" spans="13:23">
      <c r="M807" s="26"/>
      <c r="O807" s="26"/>
      <c r="P807" s="26"/>
      <c r="Q807" s="26"/>
      <c r="R807" s="26"/>
      <c r="S807" s="26"/>
      <c r="T807" s="26"/>
      <c r="U807" s="26"/>
      <c r="W807" s="26"/>
    </row>
    <row r="808" spans="13:23">
      <c r="M808" s="26"/>
      <c r="O808" s="26"/>
      <c r="P808" s="26"/>
      <c r="Q808" s="26"/>
      <c r="R808" s="26"/>
      <c r="S808" s="26"/>
      <c r="T808" s="26"/>
      <c r="U808" s="26"/>
      <c r="W808" s="26"/>
    </row>
    <row r="809" spans="13:23">
      <c r="M809" s="26"/>
      <c r="O809" s="26"/>
      <c r="P809" s="26"/>
      <c r="Q809" s="26"/>
      <c r="R809" s="26"/>
      <c r="S809" s="26"/>
      <c r="T809" s="26"/>
      <c r="U809" s="26"/>
      <c r="W809" s="26"/>
    </row>
    <row r="810" spans="13:23">
      <c r="M810" s="26"/>
      <c r="O810" s="26"/>
      <c r="P810" s="26"/>
      <c r="Q810" s="26"/>
      <c r="R810" s="26"/>
      <c r="S810" s="26"/>
      <c r="T810" s="26"/>
      <c r="U810" s="26"/>
      <c r="W810" s="26"/>
    </row>
    <row r="811" spans="13:23">
      <c r="M811" s="26"/>
      <c r="O811" s="26"/>
      <c r="P811" s="26"/>
      <c r="Q811" s="26"/>
      <c r="R811" s="26"/>
      <c r="S811" s="26"/>
      <c r="T811" s="26"/>
      <c r="U811" s="26"/>
      <c r="W811" s="26"/>
    </row>
    <row r="812" spans="13:23">
      <c r="M812" s="26"/>
      <c r="O812" s="26"/>
      <c r="P812" s="26"/>
      <c r="Q812" s="26"/>
      <c r="R812" s="26"/>
      <c r="S812" s="26"/>
      <c r="T812" s="26"/>
      <c r="U812" s="26"/>
      <c r="W812" s="26"/>
    </row>
    <row r="813" spans="13:23">
      <c r="M813" s="26"/>
      <c r="O813" s="26"/>
      <c r="P813" s="26"/>
      <c r="Q813" s="26"/>
      <c r="R813" s="26"/>
      <c r="S813" s="26"/>
      <c r="T813" s="26"/>
      <c r="U813" s="26"/>
      <c r="W813" s="26"/>
    </row>
    <row r="814" spans="13:23">
      <c r="M814" s="26"/>
      <c r="O814" s="26"/>
      <c r="P814" s="26"/>
      <c r="Q814" s="26"/>
      <c r="R814" s="26"/>
      <c r="S814" s="26"/>
      <c r="T814" s="26"/>
      <c r="U814" s="26"/>
      <c r="W814" s="26"/>
    </row>
    <row r="815" spans="13:23">
      <c r="M815" s="26"/>
      <c r="O815" s="26"/>
      <c r="P815" s="26"/>
      <c r="Q815" s="26"/>
      <c r="R815" s="26"/>
      <c r="S815" s="26"/>
      <c r="T815" s="26"/>
      <c r="U815" s="26"/>
      <c r="W815" s="26"/>
    </row>
    <row r="816" spans="13:23">
      <c r="M816" s="26"/>
      <c r="O816" s="26"/>
      <c r="P816" s="26"/>
      <c r="Q816" s="26"/>
      <c r="R816" s="26"/>
      <c r="S816" s="26"/>
      <c r="T816" s="26"/>
      <c r="U816" s="26"/>
      <c r="W816" s="26"/>
    </row>
    <row r="817" spans="13:23">
      <c r="M817" s="26"/>
      <c r="O817" s="26"/>
      <c r="P817" s="26"/>
      <c r="Q817" s="26"/>
      <c r="R817" s="26"/>
      <c r="S817" s="26"/>
      <c r="T817" s="26"/>
      <c r="U817" s="26"/>
      <c r="W817" s="26"/>
    </row>
    <row r="818" spans="13:23">
      <c r="M818" s="26"/>
      <c r="O818" s="26"/>
      <c r="P818" s="26"/>
      <c r="Q818" s="26"/>
      <c r="R818" s="26"/>
      <c r="S818" s="26"/>
      <c r="T818" s="26"/>
      <c r="U818" s="26"/>
      <c r="W818" s="26"/>
    </row>
    <row r="819" spans="13:23">
      <c r="M819" s="26"/>
      <c r="O819" s="26"/>
      <c r="P819" s="26"/>
      <c r="Q819" s="26"/>
      <c r="R819" s="26"/>
      <c r="S819" s="26"/>
      <c r="T819" s="26"/>
      <c r="U819" s="26"/>
      <c r="W819" s="26"/>
    </row>
    <row r="820" spans="13:23">
      <c r="M820" s="26"/>
      <c r="O820" s="26"/>
      <c r="P820" s="26"/>
      <c r="Q820" s="26"/>
      <c r="R820" s="26"/>
      <c r="S820" s="26"/>
      <c r="T820" s="26"/>
      <c r="U820" s="26"/>
      <c r="W820" s="26"/>
    </row>
    <row r="821" spans="13:23">
      <c r="M821" s="26"/>
      <c r="O821" s="26"/>
      <c r="P821" s="26"/>
      <c r="Q821" s="26"/>
      <c r="R821" s="26"/>
      <c r="S821" s="26"/>
      <c r="T821" s="26"/>
      <c r="U821" s="26"/>
      <c r="W821" s="26"/>
    </row>
    <row r="822" spans="13:23">
      <c r="M822" s="26"/>
      <c r="O822" s="26"/>
      <c r="P822" s="26"/>
      <c r="Q822" s="26"/>
      <c r="R822" s="26"/>
      <c r="S822" s="26"/>
      <c r="T822" s="26"/>
      <c r="U822" s="26"/>
      <c r="W822" s="26"/>
    </row>
    <row r="823" spans="13:23">
      <c r="M823" s="26"/>
      <c r="O823" s="26"/>
      <c r="P823" s="26"/>
      <c r="Q823" s="26"/>
      <c r="R823" s="26"/>
      <c r="S823" s="26"/>
      <c r="T823" s="26"/>
      <c r="U823" s="26"/>
      <c r="W823" s="26"/>
    </row>
    <row r="824" spans="13:23">
      <c r="M824" s="26"/>
      <c r="O824" s="26"/>
      <c r="P824" s="26"/>
      <c r="Q824" s="26"/>
      <c r="R824" s="26"/>
      <c r="S824" s="26"/>
      <c r="T824" s="26"/>
      <c r="U824" s="26"/>
      <c r="W824" s="26"/>
    </row>
    <row r="825" spans="13:23">
      <c r="M825" s="26"/>
      <c r="O825" s="26"/>
      <c r="P825" s="26"/>
      <c r="Q825" s="26"/>
      <c r="R825" s="26"/>
      <c r="S825" s="26"/>
      <c r="T825" s="26"/>
      <c r="U825" s="26"/>
      <c r="W825" s="26"/>
    </row>
    <row r="826" spans="13:23">
      <c r="M826" s="26"/>
      <c r="O826" s="26"/>
      <c r="P826" s="26"/>
      <c r="Q826" s="26"/>
      <c r="R826" s="26"/>
      <c r="S826" s="26"/>
      <c r="T826" s="26"/>
      <c r="U826" s="26"/>
      <c r="W826" s="26"/>
    </row>
    <row r="827" spans="13:23">
      <c r="M827" s="26"/>
      <c r="O827" s="26"/>
      <c r="P827" s="26"/>
      <c r="Q827" s="26"/>
      <c r="R827" s="26"/>
      <c r="S827" s="26"/>
      <c r="T827" s="26"/>
      <c r="U827" s="26"/>
      <c r="W827" s="26"/>
    </row>
    <row r="828" spans="13:23">
      <c r="M828" s="26"/>
      <c r="O828" s="26"/>
      <c r="P828" s="26"/>
      <c r="Q828" s="26"/>
      <c r="R828" s="26"/>
      <c r="S828" s="26"/>
      <c r="T828" s="26"/>
      <c r="U828" s="26"/>
      <c r="W828" s="26"/>
    </row>
    <row r="829" spans="13:23">
      <c r="M829" s="26"/>
      <c r="O829" s="26"/>
      <c r="P829" s="26"/>
      <c r="Q829" s="26"/>
      <c r="R829" s="26"/>
      <c r="S829" s="26"/>
      <c r="T829" s="26"/>
      <c r="U829" s="26"/>
      <c r="W829" s="26"/>
    </row>
    <row r="830" spans="13:23">
      <c r="M830" s="26"/>
      <c r="O830" s="26"/>
      <c r="P830" s="26"/>
      <c r="Q830" s="26"/>
      <c r="R830" s="26"/>
      <c r="S830" s="26"/>
      <c r="T830" s="26"/>
      <c r="U830" s="26"/>
      <c r="W830" s="26"/>
    </row>
    <row r="831" spans="13:23">
      <c r="M831" s="26"/>
      <c r="O831" s="26"/>
      <c r="P831" s="26"/>
      <c r="Q831" s="26"/>
      <c r="R831" s="26"/>
      <c r="S831" s="26"/>
      <c r="T831" s="26"/>
      <c r="U831" s="26"/>
      <c r="W831" s="26"/>
    </row>
    <row r="832" spans="13:23">
      <c r="M832" s="26"/>
      <c r="O832" s="26"/>
      <c r="P832" s="26"/>
      <c r="Q832" s="26"/>
      <c r="R832" s="26"/>
      <c r="S832" s="26"/>
      <c r="T832" s="26"/>
      <c r="U832" s="26"/>
      <c r="W832" s="26"/>
    </row>
    <row r="833" spans="13:23">
      <c r="M833" s="26"/>
      <c r="O833" s="26"/>
      <c r="P833" s="26"/>
      <c r="Q833" s="26"/>
      <c r="R833" s="26"/>
      <c r="S833" s="26"/>
      <c r="T833" s="26"/>
      <c r="U833" s="26"/>
      <c r="W833" s="26"/>
    </row>
    <row r="834" spans="13:23">
      <c r="M834" s="26"/>
      <c r="O834" s="26"/>
      <c r="P834" s="26"/>
      <c r="Q834" s="26"/>
      <c r="R834" s="26"/>
      <c r="S834" s="26"/>
      <c r="T834" s="26"/>
      <c r="U834" s="26"/>
      <c r="W834" s="26"/>
    </row>
    <row r="835" spans="13:23">
      <c r="M835" s="26"/>
      <c r="O835" s="26"/>
      <c r="P835" s="26"/>
      <c r="Q835" s="26"/>
      <c r="R835" s="26"/>
      <c r="S835" s="26"/>
      <c r="T835" s="26"/>
      <c r="U835" s="26"/>
      <c r="W835" s="26"/>
    </row>
    <row r="836" spans="13:23">
      <c r="M836" s="26"/>
      <c r="O836" s="26"/>
      <c r="P836" s="26"/>
      <c r="Q836" s="26"/>
      <c r="R836" s="26"/>
      <c r="S836" s="26"/>
      <c r="T836" s="26"/>
      <c r="U836" s="26"/>
      <c r="W836" s="26"/>
    </row>
    <row r="837" spans="13:23">
      <c r="M837" s="26"/>
      <c r="O837" s="26"/>
      <c r="P837" s="26"/>
      <c r="Q837" s="26"/>
      <c r="R837" s="26"/>
      <c r="S837" s="26"/>
      <c r="T837" s="26"/>
      <c r="U837" s="26"/>
      <c r="W837" s="26"/>
    </row>
    <row r="838" spans="13:23">
      <c r="M838" s="26"/>
      <c r="O838" s="26"/>
      <c r="P838" s="26"/>
      <c r="Q838" s="26"/>
      <c r="R838" s="26"/>
      <c r="S838" s="26"/>
      <c r="T838" s="26"/>
      <c r="U838" s="26"/>
      <c r="W838" s="26"/>
    </row>
    <row r="839" spans="13:23">
      <c r="M839" s="26"/>
      <c r="O839" s="26"/>
      <c r="P839" s="26"/>
      <c r="Q839" s="26"/>
      <c r="R839" s="26"/>
      <c r="S839" s="26"/>
      <c r="T839" s="26"/>
      <c r="U839" s="26"/>
      <c r="W839" s="26"/>
    </row>
    <row r="840" spans="13:23">
      <c r="M840" s="26"/>
      <c r="O840" s="26"/>
      <c r="P840" s="26"/>
      <c r="Q840" s="26"/>
      <c r="R840" s="26"/>
      <c r="S840" s="26"/>
      <c r="T840" s="26"/>
      <c r="U840" s="26"/>
      <c r="W840" s="26"/>
    </row>
    <row r="841" spans="13:23">
      <c r="M841" s="26"/>
      <c r="O841" s="26"/>
      <c r="P841" s="26"/>
      <c r="Q841" s="26"/>
      <c r="R841" s="26"/>
      <c r="S841" s="26"/>
      <c r="T841" s="26"/>
      <c r="U841" s="26"/>
      <c r="W841" s="26"/>
    </row>
    <row r="842" spans="13:23">
      <c r="M842" s="26"/>
      <c r="O842" s="26"/>
      <c r="P842" s="26"/>
      <c r="Q842" s="26"/>
      <c r="R842" s="26"/>
      <c r="S842" s="26"/>
      <c r="T842" s="26"/>
      <c r="U842" s="26"/>
      <c r="W842" s="26"/>
    </row>
    <row r="843" spans="13:23">
      <c r="M843" s="26"/>
      <c r="O843" s="26"/>
      <c r="P843" s="26"/>
      <c r="Q843" s="26"/>
      <c r="R843" s="26"/>
      <c r="S843" s="26"/>
      <c r="T843" s="26"/>
      <c r="U843" s="26"/>
      <c r="W843" s="26"/>
    </row>
    <row r="844" spans="13:23">
      <c r="M844" s="26"/>
      <c r="O844" s="26"/>
      <c r="P844" s="26"/>
      <c r="Q844" s="26"/>
      <c r="R844" s="26"/>
      <c r="S844" s="26"/>
      <c r="T844" s="26"/>
      <c r="U844" s="26"/>
      <c r="W844" s="26"/>
    </row>
    <row r="845" spans="13:23">
      <c r="M845" s="26"/>
      <c r="O845" s="26"/>
      <c r="P845" s="26"/>
      <c r="Q845" s="26"/>
      <c r="R845" s="26"/>
      <c r="S845" s="26"/>
      <c r="T845" s="26"/>
      <c r="U845" s="26"/>
      <c r="W845" s="26"/>
    </row>
    <row r="846" spans="13:23">
      <c r="M846" s="26"/>
      <c r="O846" s="26"/>
      <c r="P846" s="26"/>
      <c r="Q846" s="26"/>
      <c r="R846" s="26"/>
      <c r="S846" s="26"/>
      <c r="T846" s="26"/>
      <c r="U846" s="26"/>
      <c r="W846" s="26"/>
    </row>
    <row r="847" spans="13:23">
      <c r="M847" s="26"/>
      <c r="O847" s="26"/>
      <c r="P847" s="26"/>
      <c r="Q847" s="26"/>
      <c r="R847" s="26"/>
      <c r="S847" s="26"/>
      <c r="T847" s="26"/>
      <c r="U847" s="26"/>
      <c r="W847" s="26"/>
    </row>
    <row r="848" spans="13:23">
      <c r="M848" s="26"/>
      <c r="O848" s="26"/>
      <c r="P848" s="26"/>
      <c r="Q848" s="26"/>
      <c r="R848" s="26"/>
      <c r="S848" s="26"/>
      <c r="T848" s="26"/>
      <c r="U848" s="26"/>
      <c r="W848" s="26"/>
    </row>
    <row r="849" spans="13:23">
      <c r="M849" s="26"/>
      <c r="O849" s="26"/>
      <c r="P849" s="26"/>
      <c r="Q849" s="26"/>
      <c r="R849" s="26"/>
      <c r="S849" s="26"/>
      <c r="T849" s="26"/>
      <c r="U849" s="26"/>
      <c r="W849" s="26"/>
    </row>
    <row r="850" spans="13:23">
      <c r="M850" s="26"/>
      <c r="O850" s="26"/>
      <c r="P850" s="26"/>
      <c r="Q850" s="26"/>
      <c r="R850" s="26"/>
      <c r="S850" s="26"/>
      <c r="T850" s="26"/>
      <c r="U850" s="26"/>
      <c r="W850" s="26"/>
    </row>
    <row r="851" spans="13:23">
      <c r="M851" s="26"/>
      <c r="O851" s="26"/>
      <c r="P851" s="26"/>
      <c r="Q851" s="26"/>
      <c r="R851" s="26"/>
      <c r="S851" s="26"/>
      <c r="T851" s="26"/>
      <c r="U851" s="26"/>
      <c r="W851" s="26"/>
    </row>
    <row r="852" spans="13:23">
      <c r="M852" s="26"/>
      <c r="O852" s="26"/>
      <c r="P852" s="26"/>
      <c r="Q852" s="26"/>
      <c r="R852" s="26"/>
      <c r="S852" s="26"/>
      <c r="T852" s="26"/>
      <c r="U852" s="26"/>
      <c r="W852" s="26"/>
    </row>
    <row r="853" spans="13:23">
      <c r="M853" s="26"/>
      <c r="O853" s="26"/>
      <c r="P853" s="26"/>
      <c r="Q853" s="26"/>
      <c r="R853" s="26"/>
      <c r="S853" s="26"/>
      <c r="T853" s="26"/>
      <c r="U853" s="26"/>
      <c r="W853" s="26"/>
    </row>
    <row r="854" spans="13:23">
      <c r="M854" s="26"/>
      <c r="O854" s="26"/>
      <c r="P854" s="26"/>
      <c r="Q854" s="26"/>
      <c r="R854" s="26"/>
      <c r="S854" s="26"/>
      <c r="T854" s="26"/>
      <c r="U854" s="26"/>
      <c r="W854" s="26"/>
    </row>
    <row r="855" spans="13:23">
      <c r="M855" s="26"/>
      <c r="O855" s="26"/>
      <c r="P855" s="26"/>
      <c r="Q855" s="26"/>
      <c r="R855" s="26"/>
      <c r="S855" s="26"/>
      <c r="T855" s="26"/>
      <c r="U855" s="26"/>
      <c r="W855" s="26"/>
    </row>
    <row r="856" spans="13:23">
      <c r="M856" s="26"/>
      <c r="O856" s="26"/>
      <c r="P856" s="26"/>
      <c r="Q856" s="26"/>
      <c r="R856" s="26"/>
      <c r="S856" s="26"/>
      <c r="T856" s="26"/>
      <c r="U856" s="26"/>
      <c r="W856" s="26"/>
    </row>
    <row r="857" spans="13:23">
      <c r="M857" s="26"/>
      <c r="O857" s="26"/>
      <c r="P857" s="26"/>
      <c r="Q857" s="26"/>
      <c r="R857" s="26"/>
      <c r="S857" s="26"/>
      <c r="T857" s="26"/>
      <c r="U857" s="26"/>
      <c r="W857" s="26"/>
    </row>
    <row r="858" spans="13:23">
      <c r="M858" s="26"/>
      <c r="O858" s="26"/>
      <c r="P858" s="26"/>
      <c r="Q858" s="26"/>
      <c r="R858" s="26"/>
      <c r="S858" s="26"/>
      <c r="T858" s="26"/>
      <c r="U858" s="26"/>
      <c r="W858" s="26"/>
    </row>
    <row r="859" spans="13:23">
      <c r="M859" s="26"/>
      <c r="O859" s="26"/>
      <c r="P859" s="26"/>
      <c r="Q859" s="26"/>
      <c r="R859" s="26"/>
      <c r="S859" s="26"/>
      <c r="T859" s="26"/>
      <c r="U859" s="26"/>
      <c r="W859" s="26"/>
    </row>
    <row r="860" spans="13:23">
      <c r="M860" s="26"/>
      <c r="O860" s="26"/>
      <c r="P860" s="26"/>
      <c r="Q860" s="26"/>
      <c r="R860" s="26"/>
      <c r="S860" s="26"/>
      <c r="T860" s="26"/>
      <c r="U860" s="26"/>
      <c r="W860" s="26"/>
    </row>
    <row r="861" spans="13:23">
      <c r="M861" s="26"/>
      <c r="O861" s="26"/>
      <c r="P861" s="26"/>
      <c r="Q861" s="26"/>
      <c r="R861" s="26"/>
      <c r="S861" s="26"/>
      <c r="T861" s="26"/>
      <c r="U861" s="26"/>
      <c r="W861" s="26"/>
    </row>
    <row r="862" spans="13:23">
      <c r="M862" s="26"/>
      <c r="O862" s="26"/>
      <c r="P862" s="26"/>
      <c r="Q862" s="26"/>
      <c r="R862" s="26"/>
      <c r="S862" s="26"/>
      <c r="T862" s="26"/>
      <c r="U862" s="26"/>
      <c r="W862" s="26"/>
    </row>
    <row r="863" spans="13:23">
      <c r="M863" s="26"/>
      <c r="O863" s="26"/>
      <c r="P863" s="26"/>
      <c r="Q863" s="26"/>
      <c r="R863" s="26"/>
      <c r="S863" s="26"/>
      <c r="T863" s="26"/>
      <c r="U863" s="26"/>
      <c r="W863" s="26"/>
    </row>
    <row r="864" spans="13:23">
      <c r="M864" s="26"/>
      <c r="O864" s="26"/>
      <c r="P864" s="26"/>
      <c r="Q864" s="26"/>
      <c r="R864" s="26"/>
      <c r="S864" s="26"/>
      <c r="T864" s="26"/>
      <c r="U864" s="26"/>
      <c r="W864" s="26"/>
    </row>
    <row r="865" spans="13:23">
      <c r="M865" s="26"/>
      <c r="O865" s="26"/>
      <c r="P865" s="26"/>
      <c r="Q865" s="26"/>
      <c r="R865" s="26"/>
      <c r="S865" s="26"/>
      <c r="T865" s="26"/>
      <c r="U865" s="26"/>
      <c r="W865" s="26"/>
    </row>
    <row r="866" spans="13:23">
      <c r="M866" s="26"/>
      <c r="O866" s="26"/>
      <c r="P866" s="26"/>
      <c r="Q866" s="26"/>
      <c r="R866" s="26"/>
      <c r="S866" s="26"/>
      <c r="T866" s="26"/>
      <c r="U866" s="26"/>
      <c r="W866" s="26"/>
    </row>
    <row r="867" spans="13:23">
      <c r="M867" s="26"/>
      <c r="O867" s="26"/>
      <c r="P867" s="26"/>
      <c r="Q867" s="26"/>
      <c r="R867" s="26"/>
      <c r="S867" s="26"/>
      <c r="T867" s="26"/>
      <c r="U867" s="26"/>
      <c r="W867" s="26"/>
    </row>
    <row r="868" spans="13:23">
      <c r="M868" s="26"/>
      <c r="O868" s="26"/>
      <c r="P868" s="26"/>
      <c r="Q868" s="26"/>
      <c r="R868" s="26"/>
      <c r="S868" s="26"/>
      <c r="T868" s="26"/>
      <c r="U868" s="26"/>
      <c r="W868" s="26"/>
    </row>
    <row r="869" spans="13:23">
      <c r="M869" s="26"/>
      <c r="O869" s="26"/>
      <c r="P869" s="26"/>
      <c r="Q869" s="26"/>
      <c r="R869" s="26"/>
      <c r="S869" s="26"/>
      <c r="T869" s="26"/>
      <c r="U869" s="26"/>
      <c r="W869" s="26"/>
    </row>
    <row r="870" spans="13:23">
      <c r="M870" s="26"/>
      <c r="O870" s="26"/>
      <c r="P870" s="26"/>
      <c r="Q870" s="26"/>
      <c r="R870" s="26"/>
      <c r="S870" s="26"/>
      <c r="T870" s="26"/>
      <c r="U870" s="26"/>
      <c r="W870" s="26"/>
    </row>
    <row r="871" spans="13:23">
      <c r="M871" s="26"/>
      <c r="O871" s="26"/>
      <c r="P871" s="26"/>
      <c r="Q871" s="26"/>
      <c r="R871" s="26"/>
      <c r="S871" s="26"/>
      <c r="T871" s="26"/>
      <c r="U871" s="26"/>
      <c r="W871" s="26"/>
    </row>
    <row r="872" spans="13:23">
      <c r="M872" s="26"/>
      <c r="O872" s="26"/>
      <c r="P872" s="26"/>
      <c r="Q872" s="26"/>
      <c r="R872" s="26"/>
      <c r="S872" s="26"/>
      <c r="T872" s="26"/>
      <c r="U872" s="26"/>
      <c r="W872" s="26"/>
    </row>
    <row r="873" spans="13:23">
      <c r="M873" s="26"/>
      <c r="O873" s="26"/>
      <c r="P873" s="26"/>
      <c r="Q873" s="26"/>
      <c r="R873" s="26"/>
      <c r="S873" s="26"/>
      <c r="T873" s="26"/>
      <c r="U873" s="26"/>
      <c r="W873" s="26"/>
    </row>
    <row r="874" spans="13:23">
      <c r="M874" s="26"/>
      <c r="O874" s="26"/>
      <c r="P874" s="26"/>
      <c r="Q874" s="26"/>
      <c r="R874" s="26"/>
      <c r="S874" s="26"/>
      <c r="T874" s="26"/>
      <c r="U874" s="26"/>
      <c r="W874" s="26"/>
    </row>
    <row r="875" spans="13:23">
      <c r="M875" s="26"/>
      <c r="O875" s="26"/>
      <c r="P875" s="26"/>
      <c r="Q875" s="26"/>
      <c r="R875" s="26"/>
      <c r="S875" s="26"/>
      <c r="T875" s="26"/>
      <c r="U875" s="26"/>
      <c r="W875" s="26"/>
    </row>
    <row r="876" spans="13:23">
      <c r="M876" s="26"/>
      <c r="O876" s="26"/>
      <c r="P876" s="26"/>
      <c r="Q876" s="26"/>
      <c r="R876" s="26"/>
      <c r="S876" s="26"/>
      <c r="T876" s="26"/>
      <c r="U876" s="26"/>
      <c r="W876" s="26"/>
    </row>
    <row r="877" spans="13:23">
      <c r="M877" s="26"/>
      <c r="O877" s="26"/>
      <c r="P877" s="26"/>
      <c r="Q877" s="26"/>
      <c r="R877" s="26"/>
      <c r="S877" s="26"/>
      <c r="T877" s="26"/>
      <c r="U877" s="26"/>
      <c r="W877" s="26"/>
    </row>
    <row r="878" spans="13:23">
      <c r="M878" s="26"/>
      <c r="O878" s="26"/>
      <c r="P878" s="26"/>
      <c r="Q878" s="26"/>
      <c r="R878" s="26"/>
      <c r="S878" s="26"/>
      <c r="T878" s="26"/>
      <c r="U878" s="26"/>
      <c r="W878" s="26"/>
    </row>
    <row r="879" spans="13:23">
      <c r="M879" s="26"/>
      <c r="O879" s="26"/>
      <c r="P879" s="26"/>
      <c r="Q879" s="26"/>
      <c r="R879" s="26"/>
      <c r="S879" s="26"/>
      <c r="T879" s="26"/>
      <c r="U879" s="26"/>
      <c r="W879" s="26"/>
    </row>
    <row r="880" spans="13:23">
      <c r="M880" s="26"/>
      <c r="O880" s="26"/>
      <c r="P880" s="26"/>
      <c r="Q880" s="26"/>
      <c r="R880" s="26"/>
      <c r="S880" s="26"/>
      <c r="T880" s="26"/>
      <c r="U880" s="26"/>
      <c r="W880" s="26"/>
    </row>
    <row r="881" spans="13:23">
      <c r="M881" s="26"/>
      <c r="O881" s="26"/>
      <c r="P881" s="26"/>
      <c r="Q881" s="26"/>
      <c r="R881" s="26"/>
      <c r="S881" s="26"/>
      <c r="T881" s="26"/>
      <c r="U881" s="26"/>
      <c r="W881" s="26"/>
    </row>
    <row r="882" spans="13:23">
      <c r="M882" s="26"/>
      <c r="O882" s="26"/>
      <c r="P882" s="26"/>
      <c r="Q882" s="26"/>
      <c r="R882" s="26"/>
      <c r="S882" s="26"/>
      <c r="T882" s="26"/>
      <c r="U882" s="26"/>
      <c r="W882" s="26"/>
    </row>
    <row r="883" spans="13:23">
      <c r="M883" s="26"/>
      <c r="O883" s="26"/>
      <c r="P883" s="26"/>
      <c r="Q883" s="26"/>
      <c r="R883" s="26"/>
      <c r="S883" s="26"/>
      <c r="T883" s="26"/>
      <c r="U883" s="26"/>
      <c r="W883" s="26"/>
    </row>
    <row r="884" spans="13:23">
      <c r="M884" s="26"/>
      <c r="O884" s="26"/>
      <c r="P884" s="26"/>
      <c r="Q884" s="26"/>
      <c r="R884" s="26"/>
      <c r="S884" s="26"/>
      <c r="T884" s="26"/>
      <c r="U884" s="26"/>
      <c r="W884" s="26"/>
    </row>
    <row r="885" spans="13:23">
      <c r="M885" s="26"/>
      <c r="O885" s="26"/>
      <c r="P885" s="26"/>
      <c r="Q885" s="26"/>
      <c r="R885" s="26"/>
      <c r="S885" s="26"/>
      <c r="T885" s="26"/>
      <c r="U885" s="26"/>
      <c r="W885" s="26"/>
    </row>
    <row r="886" spans="13:23">
      <c r="M886" s="26"/>
      <c r="O886" s="26"/>
      <c r="P886" s="26"/>
      <c r="Q886" s="26"/>
      <c r="R886" s="26"/>
      <c r="S886" s="26"/>
      <c r="T886" s="26"/>
      <c r="U886" s="26"/>
      <c r="W886" s="26"/>
    </row>
    <row r="887" spans="13:23">
      <c r="M887" s="26"/>
      <c r="O887" s="26"/>
      <c r="P887" s="26"/>
      <c r="Q887" s="26"/>
      <c r="R887" s="26"/>
      <c r="S887" s="26"/>
      <c r="T887" s="26"/>
      <c r="U887" s="26"/>
      <c r="W887" s="26"/>
    </row>
    <row r="888" spans="13:23">
      <c r="M888" s="26"/>
      <c r="O888" s="26"/>
      <c r="P888" s="26"/>
      <c r="Q888" s="26"/>
      <c r="R888" s="26"/>
      <c r="S888" s="26"/>
      <c r="T888" s="26"/>
      <c r="U888" s="26"/>
      <c r="W888" s="26"/>
    </row>
    <row r="889" spans="13:23">
      <c r="M889" s="26"/>
      <c r="O889" s="26"/>
      <c r="P889" s="26"/>
      <c r="Q889" s="26"/>
      <c r="R889" s="26"/>
      <c r="S889" s="26"/>
      <c r="T889" s="26"/>
      <c r="U889" s="26"/>
      <c r="W889" s="26"/>
    </row>
    <row r="890" spans="13:23">
      <c r="M890" s="26"/>
      <c r="O890" s="26"/>
      <c r="P890" s="26"/>
      <c r="Q890" s="26"/>
      <c r="R890" s="26"/>
      <c r="S890" s="26"/>
      <c r="T890" s="26"/>
      <c r="U890" s="26"/>
      <c r="W890" s="26"/>
    </row>
    <row r="891" spans="13:23">
      <c r="M891" s="26"/>
      <c r="O891" s="26"/>
      <c r="P891" s="26"/>
      <c r="Q891" s="26"/>
      <c r="R891" s="26"/>
      <c r="S891" s="26"/>
      <c r="T891" s="26"/>
      <c r="U891" s="26"/>
      <c r="W891" s="26"/>
    </row>
    <row r="892" spans="13:23">
      <c r="M892" s="26"/>
      <c r="O892" s="26"/>
      <c r="P892" s="26"/>
      <c r="Q892" s="26"/>
      <c r="R892" s="26"/>
      <c r="S892" s="26"/>
      <c r="T892" s="26"/>
      <c r="U892" s="26"/>
      <c r="W892" s="26"/>
    </row>
    <row r="893" spans="13:23">
      <c r="M893" s="26"/>
      <c r="O893" s="26"/>
      <c r="P893" s="26"/>
      <c r="Q893" s="26"/>
      <c r="R893" s="26"/>
      <c r="S893" s="26"/>
      <c r="T893" s="26"/>
      <c r="U893" s="26"/>
      <c r="W893" s="26"/>
    </row>
    <row r="894" spans="13:23">
      <c r="M894" s="26"/>
      <c r="O894" s="26"/>
      <c r="P894" s="26"/>
      <c r="Q894" s="26"/>
      <c r="R894" s="26"/>
      <c r="S894" s="26"/>
      <c r="T894" s="26"/>
      <c r="U894" s="26"/>
      <c r="W894" s="26"/>
    </row>
    <row r="895" spans="13:23">
      <c r="M895" s="26"/>
      <c r="O895" s="26"/>
      <c r="P895" s="26"/>
      <c r="Q895" s="26"/>
      <c r="R895" s="26"/>
      <c r="S895" s="26"/>
      <c r="T895" s="26"/>
      <c r="U895" s="26"/>
      <c r="W895" s="26"/>
    </row>
    <row r="896" spans="13:23">
      <c r="M896" s="26"/>
      <c r="O896" s="26"/>
      <c r="P896" s="26"/>
      <c r="Q896" s="26"/>
      <c r="R896" s="26"/>
      <c r="S896" s="26"/>
      <c r="T896" s="26"/>
      <c r="U896" s="26"/>
      <c r="W896" s="26"/>
    </row>
    <row r="897" spans="13:23">
      <c r="M897" s="26"/>
      <c r="O897" s="26"/>
      <c r="P897" s="26"/>
      <c r="Q897" s="26"/>
      <c r="R897" s="26"/>
      <c r="S897" s="26"/>
      <c r="T897" s="26"/>
      <c r="U897" s="26"/>
      <c r="W897" s="26"/>
    </row>
    <row r="898" spans="13:23">
      <c r="M898" s="26"/>
      <c r="O898" s="26"/>
      <c r="P898" s="26"/>
      <c r="Q898" s="26"/>
      <c r="R898" s="26"/>
      <c r="S898" s="26"/>
      <c r="T898" s="26"/>
      <c r="U898" s="26"/>
      <c r="W898" s="26"/>
    </row>
    <row r="899" spans="13:23">
      <c r="M899" s="26"/>
      <c r="O899" s="26"/>
      <c r="P899" s="26"/>
      <c r="Q899" s="26"/>
      <c r="R899" s="26"/>
      <c r="S899" s="26"/>
      <c r="T899" s="26"/>
      <c r="U899" s="26"/>
      <c r="W899" s="26"/>
    </row>
    <row r="900" spans="13:23">
      <c r="M900" s="26"/>
      <c r="O900" s="26"/>
      <c r="P900" s="26"/>
      <c r="Q900" s="26"/>
      <c r="R900" s="26"/>
      <c r="S900" s="26"/>
      <c r="T900" s="26"/>
      <c r="U900" s="26"/>
      <c r="W900" s="26"/>
    </row>
    <row r="901" spans="13:23">
      <c r="M901" s="26"/>
      <c r="O901" s="26"/>
      <c r="P901" s="26"/>
      <c r="Q901" s="26"/>
      <c r="R901" s="26"/>
      <c r="S901" s="26"/>
      <c r="T901" s="26"/>
      <c r="U901" s="26"/>
      <c r="W901" s="26"/>
    </row>
    <row r="902" spans="13:23">
      <c r="M902" s="26"/>
      <c r="O902" s="26"/>
      <c r="P902" s="26"/>
      <c r="Q902" s="26"/>
      <c r="R902" s="26"/>
      <c r="S902" s="26"/>
      <c r="T902" s="26"/>
      <c r="U902" s="26"/>
      <c r="W902" s="26"/>
    </row>
    <row r="903" spans="13:23">
      <c r="M903" s="26"/>
      <c r="O903" s="26"/>
      <c r="P903" s="26"/>
      <c r="Q903" s="26"/>
      <c r="R903" s="26"/>
      <c r="S903" s="26"/>
      <c r="T903" s="26"/>
      <c r="U903" s="26"/>
      <c r="W903" s="26"/>
    </row>
    <row r="904" spans="13:23">
      <c r="M904" s="26"/>
      <c r="O904" s="26"/>
      <c r="P904" s="26"/>
      <c r="Q904" s="26"/>
      <c r="R904" s="26"/>
      <c r="S904" s="26"/>
      <c r="T904" s="26"/>
      <c r="U904" s="26"/>
      <c r="W904" s="26"/>
    </row>
    <row r="905" spans="13:23">
      <c r="M905" s="26"/>
      <c r="O905" s="26"/>
      <c r="P905" s="26"/>
      <c r="Q905" s="26"/>
      <c r="R905" s="26"/>
      <c r="S905" s="26"/>
      <c r="T905" s="26"/>
      <c r="U905" s="26"/>
      <c r="W905" s="26"/>
    </row>
    <row r="906" spans="13:23">
      <c r="M906" s="26"/>
      <c r="O906" s="26"/>
      <c r="P906" s="26"/>
      <c r="Q906" s="26"/>
      <c r="R906" s="26"/>
      <c r="S906" s="26"/>
      <c r="T906" s="26"/>
      <c r="U906" s="26"/>
      <c r="W906" s="26"/>
    </row>
    <row r="907" spans="13:23">
      <c r="M907" s="26"/>
      <c r="O907" s="26"/>
      <c r="P907" s="26"/>
      <c r="Q907" s="26"/>
      <c r="R907" s="26"/>
      <c r="S907" s="26"/>
      <c r="T907" s="26"/>
      <c r="U907" s="26"/>
      <c r="W907" s="26"/>
    </row>
    <row r="908" spans="13:23">
      <c r="M908" s="26"/>
      <c r="O908" s="26"/>
      <c r="P908" s="26"/>
      <c r="Q908" s="26"/>
      <c r="R908" s="26"/>
      <c r="S908" s="26"/>
      <c r="T908" s="26"/>
      <c r="U908" s="26"/>
      <c r="W908" s="26"/>
    </row>
    <row r="909" spans="13:23">
      <c r="M909" s="26"/>
      <c r="O909" s="26"/>
      <c r="P909" s="26"/>
      <c r="Q909" s="26"/>
      <c r="R909" s="26"/>
      <c r="S909" s="26"/>
      <c r="T909" s="26"/>
      <c r="U909" s="26"/>
      <c r="W909" s="26"/>
    </row>
    <row r="910" spans="13:23">
      <c r="M910" s="26"/>
      <c r="O910" s="26"/>
      <c r="P910" s="26"/>
      <c r="Q910" s="26"/>
      <c r="R910" s="26"/>
      <c r="S910" s="26"/>
      <c r="T910" s="26"/>
      <c r="U910" s="26"/>
      <c r="W910" s="26"/>
    </row>
    <row r="911" spans="13:23">
      <c r="M911" s="26"/>
      <c r="O911" s="26"/>
      <c r="P911" s="26"/>
      <c r="Q911" s="26"/>
      <c r="R911" s="26"/>
      <c r="S911" s="26"/>
      <c r="T911" s="26"/>
      <c r="U911" s="26"/>
      <c r="W911" s="26"/>
    </row>
    <row r="912" spans="13:23">
      <c r="M912" s="26"/>
      <c r="O912" s="26"/>
      <c r="P912" s="26"/>
      <c r="Q912" s="26"/>
      <c r="R912" s="26"/>
      <c r="S912" s="26"/>
      <c r="T912" s="26"/>
      <c r="U912" s="26"/>
      <c r="W912" s="26"/>
    </row>
    <row r="913" spans="13:23">
      <c r="M913" s="26"/>
      <c r="O913" s="26"/>
      <c r="P913" s="26"/>
      <c r="Q913" s="26"/>
      <c r="R913" s="26"/>
      <c r="S913" s="26"/>
      <c r="T913" s="26"/>
      <c r="U913" s="26"/>
      <c r="W913" s="26"/>
    </row>
    <row r="914" spans="13:23">
      <c r="M914" s="26"/>
      <c r="O914" s="26"/>
      <c r="P914" s="26"/>
      <c r="Q914" s="26"/>
      <c r="R914" s="26"/>
      <c r="S914" s="26"/>
      <c r="T914" s="26"/>
      <c r="U914" s="26"/>
      <c r="W914" s="26"/>
    </row>
    <row r="915" spans="13:23">
      <c r="M915" s="26"/>
      <c r="O915" s="26"/>
      <c r="P915" s="26"/>
      <c r="Q915" s="26"/>
      <c r="R915" s="26"/>
      <c r="S915" s="26"/>
      <c r="T915" s="26"/>
      <c r="U915" s="26"/>
      <c r="W915" s="26"/>
    </row>
    <row r="916" spans="13:23">
      <c r="M916" s="26"/>
      <c r="O916" s="26"/>
      <c r="P916" s="26"/>
      <c r="Q916" s="26"/>
      <c r="R916" s="26"/>
      <c r="S916" s="26"/>
      <c r="T916" s="26"/>
      <c r="U916" s="26"/>
      <c r="W916" s="26"/>
    </row>
    <row r="917" spans="13:23">
      <c r="M917" s="26"/>
      <c r="O917" s="26"/>
      <c r="P917" s="26"/>
      <c r="Q917" s="26"/>
      <c r="R917" s="26"/>
      <c r="S917" s="26"/>
      <c r="T917" s="26"/>
      <c r="U917" s="26"/>
      <c r="W917" s="26"/>
    </row>
    <row r="918" spans="13:23">
      <c r="M918" s="26"/>
      <c r="O918" s="26"/>
      <c r="P918" s="26"/>
      <c r="Q918" s="26"/>
      <c r="R918" s="26"/>
      <c r="S918" s="26"/>
      <c r="T918" s="26"/>
      <c r="U918" s="26"/>
      <c r="W918" s="26"/>
    </row>
    <row r="919" spans="13:23">
      <c r="M919" s="26"/>
      <c r="O919" s="26"/>
      <c r="P919" s="26"/>
      <c r="Q919" s="26"/>
      <c r="R919" s="26"/>
      <c r="S919" s="26"/>
      <c r="T919" s="26"/>
      <c r="U919" s="26"/>
      <c r="W919" s="26"/>
    </row>
    <row r="920" spans="13:23">
      <c r="M920" s="26"/>
      <c r="O920" s="26"/>
      <c r="P920" s="26"/>
      <c r="Q920" s="26"/>
      <c r="R920" s="26"/>
      <c r="S920" s="26"/>
      <c r="T920" s="26"/>
      <c r="U920" s="26"/>
      <c r="W920" s="26"/>
    </row>
    <row r="921" spans="13:23">
      <c r="M921" s="26"/>
      <c r="O921" s="26"/>
      <c r="P921" s="26"/>
      <c r="Q921" s="26"/>
      <c r="R921" s="26"/>
      <c r="S921" s="26"/>
      <c r="T921" s="26"/>
      <c r="U921" s="26"/>
      <c r="W921" s="26"/>
    </row>
    <row r="922" spans="13:23">
      <c r="M922" s="26"/>
      <c r="O922" s="26"/>
      <c r="P922" s="26"/>
      <c r="Q922" s="26"/>
      <c r="R922" s="26"/>
      <c r="S922" s="26"/>
      <c r="T922" s="26"/>
      <c r="U922" s="26"/>
      <c r="W922" s="26"/>
    </row>
    <row r="923" spans="13:23">
      <c r="M923" s="26"/>
      <c r="O923" s="26"/>
      <c r="P923" s="26"/>
      <c r="Q923" s="26"/>
      <c r="R923" s="26"/>
      <c r="S923" s="26"/>
      <c r="T923" s="26"/>
      <c r="U923" s="26"/>
      <c r="W923" s="26"/>
    </row>
    <row r="924" spans="13:23">
      <c r="M924" s="26"/>
      <c r="O924" s="26"/>
      <c r="P924" s="26"/>
      <c r="Q924" s="26"/>
      <c r="R924" s="26"/>
      <c r="S924" s="26"/>
      <c r="T924" s="26"/>
      <c r="U924" s="26"/>
      <c r="W924" s="26"/>
    </row>
    <row r="925" spans="13:23">
      <c r="M925" s="26"/>
      <c r="O925" s="26"/>
      <c r="P925" s="26"/>
      <c r="Q925" s="26"/>
      <c r="R925" s="26"/>
      <c r="S925" s="26"/>
      <c r="T925" s="26"/>
      <c r="U925" s="26"/>
      <c r="W925" s="26"/>
    </row>
    <row r="926" spans="13:23">
      <c r="M926" s="26"/>
      <c r="O926" s="26"/>
      <c r="P926" s="26"/>
      <c r="Q926" s="26"/>
      <c r="R926" s="26"/>
      <c r="S926" s="26"/>
      <c r="T926" s="26"/>
      <c r="U926" s="26"/>
      <c r="W926" s="26"/>
    </row>
    <row r="927" spans="13:23">
      <c r="M927" s="26"/>
      <c r="O927" s="26"/>
      <c r="P927" s="26"/>
      <c r="Q927" s="26"/>
      <c r="R927" s="26"/>
      <c r="S927" s="26"/>
      <c r="T927" s="26"/>
      <c r="U927" s="26"/>
      <c r="W927" s="26"/>
    </row>
    <row r="928" spans="13:23">
      <c r="M928" s="26"/>
      <c r="O928" s="26"/>
      <c r="P928" s="26"/>
      <c r="Q928" s="26"/>
      <c r="R928" s="26"/>
      <c r="S928" s="26"/>
      <c r="T928" s="26"/>
      <c r="U928" s="26"/>
      <c r="W928" s="26"/>
    </row>
    <row r="929" spans="13:23">
      <c r="M929" s="26"/>
      <c r="O929" s="26"/>
      <c r="P929" s="26"/>
      <c r="Q929" s="26"/>
      <c r="R929" s="26"/>
      <c r="S929" s="26"/>
      <c r="T929" s="26"/>
      <c r="U929" s="26"/>
      <c r="W929" s="26"/>
    </row>
    <row r="930" spans="13:23">
      <c r="M930" s="26"/>
      <c r="O930" s="26"/>
      <c r="P930" s="26"/>
      <c r="Q930" s="26"/>
      <c r="R930" s="26"/>
      <c r="S930" s="26"/>
      <c r="T930" s="26"/>
      <c r="U930" s="26"/>
      <c r="W930" s="26"/>
    </row>
    <row r="931" spans="13:23">
      <c r="M931" s="26"/>
      <c r="O931" s="26"/>
      <c r="P931" s="26"/>
      <c r="Q931" s="26"/>
      <c r="R931" s="26"/>
      <c r="S931" s="26"/>
      <c r="T931" s="26"/>
      <c r="U931" s="26"/>
      <c r="W931" s="26"/>
    </row>
    <row r="932" spans="13:23">
      <c r="M932" s="26"/>
      <c r="O932" s="26"/>
      <c r="P932" s="26"/>
      <c r="Q932" s="26"/>
      <c r="R932" s="26"/>
      <c r="S932" s="26"/>
      <c r="T932" s="26"/>
      <c r="U932" s="26"/>
      <c r="W932" s="26"/>
    </row>
    <row r="933" spans="13:23">
      <c r="M933" s="26"/>
      <c r="O933" s="26"/>
      <c r="P933" s="26"/>
      <c r="Q933" s="26"/>
      <c r="R933" s="26"/>
      <c r="S933" s="26"/>
      <c r="T933" s="26"/>
      <c r="U933" s="26"/>
      <c r="W933" s="26"/>
    </row>
    <row r="934" spans="13:23">
      <c r="M934" s="26"/>
      <c r="O934" s="26"/>
      <c r="P934" s="26"/>
      <c r="Q934" s="26"/>
      <c r="R934" s="26"/>
      <c r="S934" s="26"/>
      <c r="T934" s="26"/>
      <c r="U934" s="26"/>
      <c r="W934" s="26"/>
    </row>
    <row r="935" spans="13:23">
      <c r="M935" s="26"/>
      <c r="O935" s="26"/>
      <c r="P935" s="26"/>
      <c r="Q935" s="26"/>
      <c r="R935" s="26"/>
      <c r="S935" s="26"/>
      <c r="T935" s="26"/>
      <c r="U935" s="26"/>
      <c r="W935" s="26"/>
    </row>
    <row r="936" spans="13:23">
      <c r="M936" s="26"/>
      <c r="O936" s="26"/>
      <c r="P936" s="26"/>
      <c r="Q936" s="26"/>
      <c r="R936" s="26"/>
      <c r="S936" s="26"/>
      <c r="T936" s="26"/>
      <c r="U936" s="26"/>
      <c r="W936" s="26"/>
    </row>
    <row r="937" spans="13:23">
      <c r="M937" s="26"/>
      <c r="O937" s="26"/>
      <c r="P937" s="26"/>
      <c r="Q937" s="26"/>
      <c r="R937" s="26"/>
      <c r="S937" s="26"/>
      <c r="T937" s="26"/>
      <c r="U937" s="26"/>
      <c r="W937" s="26"/>
    </row>
    <row r="938" spans="13:23">
      <c r="M938" s="26"/>
      <c r="O938" s="26"/>
      <c r="P938" s="26"/>
      <c r="Q938" s="26"/>
      <c r="R938" s="26"/>
      <c r="S938" s="26"/>
      <c r="T938" s="26"/>
      <c r="U938" s="26"/>
      <c r="W938" s="26"/>
    </row>
    <row r="939" spans="13:23">
      <c r="M939" s="26"/>
      <c r="O939" s="26"/>
      <c r="P939" s="26"/>
      <c r="Q939" s="26"/>
      <c r="R939" s="26"/>
      <c r="S939" s="26"/>
      <c r="T939" s="26"/>
      <c r="U939" s="26"/>
      <c r="W939" s="26"/>
    </row>
    <row r="940" spans="13:23">
      <c r="M940" s="26"/>
      <c r="O940" s="26"/>
      <c r="P940" s="26"/>
      <c r="Q940" s="26"/>
      <c r="R940" s="26"/>
      <c r="S940" s="26"/>
      <c r="T940" s="26"/>
      <c r="U940" s="26"/>
      <c r="W940" s="26"/>
    </row>
    <row r="941" spans="13:23">
      <c r="M941" s="26"/>
      <c r="O941" s="26"/>
      <c r="P941" s="26"/>
      <c r="Q941" s="26"/>
      <c r="R941" s="26"/>
      <c r="S941" s="26"/>
      <c r="T941" s="26"/>
      <c r="U941" s="26"/>
      <c r="W941" s="26"/>
    </row>
    <row r="942" spans="13:23">
      <c r="M942" s="26"/>
      <c r="O942" s="26"/>
      <c r="P942" s="26"/>
      <c r="Q942" s="26"/>
      <c r="R942" s="26"/>
      <c r="S942" s="26"/>
      <c r="T942" s="26"/>
      <c r="U942" s="26"/>
      <c r="W942" s="26"/>
    </row>
    <row r="943" spans="13:23">
      <c r="M943" s="26"/>
      <c r="O943" s="26"/>
      <c r="P943" s="26"/>
      <c r="Q943" s="26"/>
      <c r="R943" s="26"/>
      <c r="S943" s="26"/>
      <c r="T943" s="26"/>
      <c r="U943" s="26"/>
      <c r="W943" s="26"/>
    </row>
    <row r="944" spans="13:23">
      <c r="M944" s="26"/>
      <c r="O944" s="26"/>
      <c r="P944" s="26"/>
      <c r="Q944" s="26"/>
      <c r="R944" s="26"/>
      <c r="S944" s="26"/>
      <c r="T944" s="26"/>
      <c r="U944" s="26"/>
      <c r="W944" s="26"/>
    </row>
    <row r="945" spans="13:23">
      <c r="M945" s="26"/>
      <c r="O945" s="26"/>
      <c r="P945" s="26"/>
      <c r="Q945" s="26"/>
      <c r="R945" s="26"/>
      <c r="S945" s="26"/>
      <c r="T945" s="26"/>
      <c r="U945" s="26"/>
      <c r="W945" s="26"/>
    </row>
    <row r="946" spans="13:23">
      <c r="M946" s="26"/>
      <c r="O946" s="26"/>
      <c r="P946" s="26"/>
      <c r="Q946" s="26"/>
      <c r="R946" s="26"/>
      <c r="S946" s="26"/>
      <c r="T946" s="26"/>
      <c r="U946" s="26"/>
      <c r="W946" s="26"/>
    </row>
    <row r="947" spans="13:23">
      <c r="M947" s="26"/>
      <c r="O947" s="26"/>
      <c r="P947" s="26"/>
      <c r="Q947" s="26"/>
      <c r="R947" s="26"/>
      <c r="S947" s="26"/>
      <c r="T947" s="26"/>
      <c r="U947" s="26"/>
      <c r="W947" s="26"/>
    </row>
    <row r="948" spans="13:23">
      <c r="M948" s="26"/>
      <c r="O948" s="26"/>
      <c r="P948" s="26"/>
      <c r="Q948" s="26"/>
      <c r="R948" s="26"/>
      <c r="S948" s="26"/>
      <c r="T948" s="26"/>
      <c r="U948" s="26"/>
      <c r="W948" s="26"/>
    </row>
    <row r="949" spans="13:23">
      <c r="M949" s="26"/>
      <c r="O949" s="26"/>
      <c r="P949" s="26"/>
      <c r="Q949" s="26"/>
      <c r="R949" s="26"/>
      <c r="S949" s="26"/>
      <c r="T949" s="26"/>
      <c r="U949" s="26"/>
      <c r="W949" s="26"/>
    </row>
    <row r="950" spans="13:23">
      <c r="M950" s="26"/>
      <c r="O950" s="26"/>
      <c r="P950" s="26"/>
      <c r="Q950" s="26"/>
      <c r="R950" s="26"/>
      <c r="S950" s="26"/>
      <c r="T950" s="26"/>
      <c r="U950" s="26"/>
      <c r="W950" s="26"/>
    </row>
    <row r="951" spans="13:23">
      <c r="M951" s="26"/>
      <c r="O951" s="26"/>
      <c r="P951" s="26"/>
      <c r="Q951" s="26"/>
      <c r="R951" s="26"/>
      <c r="S951" s="26"/>
      <c r="T951" s="26"/>
      <c r="U951" s="26"/>
      <c r="W951" s="26"/>
    </row>
    <row r="952" spans="13:23">
      <c r="M952" s="26"/>
      <c r="O952" s="26"/>
      <c r="P952" s="26"/>
      <c r="Q952" s="26"/>
      <c r="R952" s="26"/>
      <c r="S952" s="26"/>
      <c r="T952" s="26"/>
      <c r="U952" s="26"/>
      <c r="W952" s="26"/>
    </row>
    <row r="953" spans="13:23">
      <c r="M953" s="26"/>
      <c r="O953" s="26"/>
      <c r="P953" s="26"/>
      <c r="Q953" s="26"/>
      <c r="R953" s="26"/>
      <c r="S953" s="26"/>
      <c r="T953" s="26"/>
      <c r="U953" s="26"/>
      <c r="W953" s="26"/>
    </row>
    <row r="954" spans="13:23">
      <c r="M954" s="26"/>
      <c r="O954" s="26"/>
      <c r="P954" s="26"/>
      <c r="Q954" s="26"/>
      <c r="R954" s="26"/>
      <c r="S954" s="26"/>
      <c r="T954" s="26"/>
      <c r="U954" s="26"/>
      <c r="W954" s="26"/>
    </row>
    <row r="955" spans="13:23">
      <c r="M955" s="26"/>
      <c r="O955" s="26"/>
      <c r="P955" s="26"/>
      <c r="Q955" s="26"/>
      <c r="R955" s="26"/>
      <c r="S955" s="26"/>
      <c r="T955" s="26"/>
      <c r="U955" s="26"/>
      <c r="W955" s="26"/>
    </row>
    <row r="956" spans="13:23">
      <c r="M956" s="26"/>
      <c r="O956" s="26"/>
      <c r="P956" s="26"/>
      <c r="Q956" s="26"/>
      <c r="R956" s="26"/>
      <c r="S956" s="26"/>
      <c r="T956" s="26"/>
      <c r="U956" s="26"/>
      <c r="W956" s="26"/>
    </row>
    <row r="957" spans="13:23">
      <c r="M957" s="26"/>
      <c r="O957" s="26"/>
      <c r="P957" s="26"/>
      <c r="Q957" s="26"/>
      <c r="R957" s="26"/>
      <c r="S957" s="26"/>
      <c r="T957" s="26"/>
      <c r="U957" s="26"/>
      <c r="W957" s="26"/>
    </row>
    <row r="958" spans="13:23">
      <c r="M958" s="26"/>
      <c r="O958" s="26"/>
      <c r="P958" s="26"/>
      <c r="Q958" s="26"/>
      <c r="R958" s="26"/>
      <c r="S958" s="26"/>
      <c r="T958" s="26"/>
      <c r="U958" s="26"/>
      <c r="W958" s="26"/>
    </row>
    <row r="959" spans="13:23">
      <c r="M959" s="26"/>
      <c r="O959" s="26"/>
      <c r="P959" s="26"/>
      <c r="Q959" s="26"/>
      <c r="R959" s="26"/>
      <c r="S959" s="26"/>
      <c r="T959" s="26"/>
      <c r="U959" s="26"/>
      <c r="W959" s="26"/>
    </row>
    <row r="960" spans="13:23">
      <c r="M960" s="26"/>
      <c r="O960" s="26"/>
      <c r="P960" s="26"/>
      <c r="Q960" s="26"/>
      <c r="R960" s="26"/>
      <c r="S960" s="26"/>
      <c r="T960" s="26"/>
      <c r="U960" s="26"/>
      <c r="W960" s="26"/>
    </row>
    <row r="961" spans="13:23">
      <c r="M961" s="26"/>
      <c r="O961" s="26"/>
      <c r="P961" s="26"/>
      <c r="Q961" s="26"/>
      <c r="R961" s="26"/>
      <c r="S961" s="26"/>
      <c r="T961" s="26"/>
      <c r="U961" s="26"/>
      <c r="W961" s="26"/>
    </row>
    <row r="962" spans="13:23">
      <c r="M962" s="26"/>
      <c r="O962" s="26"/>
      <c r="P962" s="26"/>
      <c r="Q962" s="26"/>
      <c r="R962" s="26"/>
      <c r="S962" s="26"/>
      <c r="T962" s="26"/>
      <c r="U962" s="26"/>
      <c r="W962" s="26"/>
    </row>
    <row r="963" spans="13:23">
      <c r="M963" s="26"/>
      <c r="O963" s="26"/>
      <c r="P963" s="26"/>
      <c r="Q963" s="26"/>
      <c r="R963" s="26"/>
      <c r="S963" s="26"/>
      <c r="T963" s="26"/>
      <c r="U963" s="26"/>
      <c r="W963" s="26"/>
    </row>
    <row r="964" spans="13:23">
      <c r="M964" s="26"/>
      <c r="O964" s="26"/>
      <c r="P964" s="26"/>
      <c r="Q964" s="26"/>
      <c r="R964" s="26"/>
      <c r="S964" s="26"/>
      <c r="T964" s="26"/>
      <c r="U964" s="26"/>
      <c r="W964" s="26"/>
    </row>
    <row r="965" spans="13:23">
      <c r="M965" s="26"/>
      <c r="O965" s="26"/>
      <c r="P965" s="26"/>
      <c r="Q965" s="26"/>
      <c r="R965" s="26"/>
      <c r="S965" s="26"/>
      <c r="T965" s="26"/>
      <c r="U965" s="26"/>
      <c r="W965" s="26"/>
    </row>
    <row r="966" spans="13:23">
      <c r="M966" s="26"/>
      <c r="O966" s="26"/>
      <c r="P966" s="26"/>
      <c r="Q966" s="26"/>
      <c r="R966" s="26"/>
      <c r="S966" s="26"/>
      <c r="T966" s="26"/>
      <c r="U966" s="26"/>
      <c r="W966" s="26"/>
    </row>
    <row r="967" spans="13:23">
      <c r="M967" s="26"/>
      <c r="O967" s="26"/>
      <c r="P967" s="26"/>
      <c r="Q967" s="26"/>
      <c r="R967" s="26"/>
      <c r="S967" s="26"/>
      <c r="T967" s="26"/>
      <c r="U967" s="26"/>
      <c r="W967" s="26"/>
    </row>
    <row r="968" spans="13:23">
      <c r="M968" s="26"/>
      <c r="O968" s="26"/>
      <c r="P968" s="26"/>
      <c r="Q968" s="26"/>
      <c r="R968" s="26"/>
      <c r="S968" s="26"/>
      <c r="T968" s="26"/>
      <c r="U968" s="26"/>
      <c r="W968" s="26"/>
    </row>
    <row r="969" spans="13:23">
      <c r="M969" s="26"/>
      <c r="O969" s="26"/>
      <c r="P969" s="26"/>
      <c r="Q969" s="26"/>
      <c r="R969" s="26"/>
      <c r="S969" s="26"/>
      <c r="T969" s="26"/>
      <c r="U969" s="26"/>
      <c r="W969" s="26"/>
    </row>
    <row r="970" spans="13:23">
      <c r="M970" s="26"/>
      <c r="O970" s="26"/>
      <c r="P970" s="26"/>
      <c r="Q970" s="26"/>
      <c r="R970" s="26"/>
      <c r="S970" s="26"/>
      <c r="T970" s="26"/>
      <c r="U970" s="26"/>
      <c r="W970" s="26"/>
    </row>
    <row r="971" spans="13:23">
      <c r="M971" s="26"/>
      <c r="O971" s="26"/>
      <c r="P971" s="26"/>
      <c r="Q971" s="26"/>
      <c r="R971" s="26"/>
      <c r="S971" s="26"/>
      <c r="T971" s="26"/>
      <c r="U971" s="26"/>
      <c r="W971" s="26"/>
    </row>
    <row r="972" spans="13:23">
      <c r="M972" s="26"/>
      <c r="O972" s="26"/>
      <c r="P972" s="26"/>
      <c r="Q972" s="26"/>
      <c r="R972" s="26"/>
      <c r="S972" s="26"/>
      <c r="T972" s="26"/>
      <c r="U972" s="26"/>
      <c r="W972" s="26"/>
    </row>
    <row r="973" spans="13:23">
      <c r="M973" s="26"/>
      <c r="O973" s="26"/>
      <c r="P973" s="26"/>
      <c r="Q973" s="26"/>
      <c r="R973" s="26"/>
      <c r="S973" s="26"/>
      <c r="T973" s="26"/>
      <c r="U973" s="26"/>
      <c r="W973" s="26"/>
    </row>
    <row r="974" spans="13:23">
      <c r="M974" s="26"/>
      <c r="O974" s="26"/>
      <c r="P974" s="26"/>
      <c r="Q974" s="26"/>
      <c r="R974" s="26"/>
      <c r="S974" s="26"/>
      <c r="T974" s="26"/>
      <c r="U974" s="26"/>
      <c r="W974" s="26"/>
    </row>
    <row r="975" spans="13:23">
      <c r="M975" s="26"/>
      <c r="O975" s="26"/>
      <c r="P975" s="26"/>
      <c r="Q975" s="26"/>
      <c r="R975" s="26"/>
      <c r="S975" s="26"/>
      <c r="T975" s="26"/>
      <c r="U975" s="26"/>
      <c r="W975" s="26"/>
    </row>
    <row r="976" spans="13:23">
      <c r="M976" s="26"/>
      <c r="O976" s="26"/>
      <c r="P976" s="26"/>
      <c r="Q976" s="26"/>
      <c r="R976" s="26"/>
      <c r="S976" s="26"/>
      <c r="T976" s="26"/>
      <c r="U976" s="26"/>
      <c r="W976" s="26"/>
    </row>
    <row r="977" spans="13:23">
      <c r="M977" s="26"/>
      <c r="O977" s="26"/>
      <c r="P977" s="26"/>
      <c r="Q977" s="26"/>
      <c r="R977" s="26"/>
      <c r="S977" s="26"/>
      <c r="T977" s="26"/>
      <c r="U977" s="26"/>
      <c r="W977" s="26"/>
    </row>
    <row r="978" spans="13:23">
      <c r="M978" s="26"/>
      <c r="O978" s="26"/>
      <c r="P978" s="26"/>
      <c r="Q978" s="26"/>
      <c r="R978" s="26"/>
      <c r="S978" s="26"/>
      <c r="T978" s="26"/>
      <c r="U978" s="26"/>
      <c r="W978" s="26"/>
    </row>
    <row r="979" spans="13:23">
      <c r="M979" s="26"/>
      <c r="O979" s="26"/>
      <c r="P979" s="26"/>
      <c r="Q979" s="26"/>
      <c r="R979" s="26"/>
      <c r="S979" s="26"/>
      <c r="T979" s="26"/>
      <c r="U979" s="26"/>
      <c r="W979" s="26"/>
    </row>
    <row r="980" spans="13:23">
      <c r="M980" s="26"/>
      <c r="O980" s="26"/>
      <c r="P980" s="26"/>
      <c r="Q980" s="26"/>
      <c r="R980" s="26"/>
      <c r="S980" s="26"/>
      <c r="T980" s="26"/>
      <c r="U980" s="26"/>
      <c r="W980" s="26"/>
    </row>
    <row r="981" spans="13:23">
      <c r="M981" s="26"/>
      <c r="O981" s="26"/>
      <c r="P981" s="26"/>
      <c r="Q981" s="26"/>
      <c r="R981" s="26"/>
      <c r="S981" s="26"/>
      <c r="T981" s="26"/>
      <c r="U981" s="26"/>
      <c r="W981" s="26"/>
    </row>
    <row r="982" spans="13:23">
      <c r="M982" s="26"/>
      <c r="O982" s="26"/>
      <c r="P982" s="26"/>
      <c r="Q982" s="26"/>
      <c r="R982" s="26"/>
      <c r="S982" s="26"/>
      <c r="T982" s="26"/>
      <c r="U982" s="26"/>
      <c r="W982" s="26"/>
    </row>
    <row r="983" spans="13:23">
      <c r="M983" s="26"/>
      <c r="O983" s="26"/>
      <c r="P983" s="26"/>
      <c r="Q983" s="26"/>
      <c r="R983" s="26"/>
      <c r="S983" s="26"/>
      <c r="T983" s="26"/>
      <c r="U983" s="26"/>
      <c r="W983" s="26"/>
    </row>
    <row r="984" spans="13:23">
      <c r="M984" s="26"/>
      <c r="O984" s="26"/>
      <c r="P984" s="26"/>
      <c r="Q984" s="26"/>
      <c r="R984" s="26"/>
      <c r="S984" s="26"/>
      <c r="T984" s="26"/>
      <c r="U984" s="26"/>
      <c r="W984" s="26"/>
    </row>
    <row r="985" spans="13:23">
      <c r="M985" s="26"/>
      <c r="O985" s="26"/>
      <c r="P985" s="26"/>
      <c r="Q985" s="26"/>
      <c r="R985" s="26"/>
      <c r="S985" s="26"/>
      <c r="T985" s="26"/>
      <c r="U985" s="26"/>
      <c r="W985" s="26"/>
    </row>
    <row r="986" spans="13:23">
      <c r="M986" s="26"/>
      <c r="O986" s="26"/>
      <c r="P986" s="26"/>
      <c r="Q986" s="26"/>
      <c r="R986" s="26"/>
      <c r="S986" s="26"/>
      <c r="T986" s="26"/>
      <c r="U986" s="26"/>
      <c r="W986" s="26"/>
    </row>
    <row r="987" spans="13:23">
      <c r="M987" s="26"/>
      <c r="O987" s="26"/>
      <c r="P987" s="26"/>
      <c r="Q987" s="26"/>
      <c r="R987" s="26"/>
      <c r="S987" s="26"/>
      <c r="T987" s="26"/>
      <c r="U987" s="26"/>
      <c r="W987" s="26"/>
    </row>
    <row r="988" spans="13:23">
      <c r="M988" s="26"/>
      <c r="O988" s="26"/>
      <c r="P988" s="26"/>
      <c r="Q988" s="26"/>
      <c r="R988" s="26"/>
      <c r="S988" s="26"/>
      <c r="T988" s="26"/>
      <c r="U988" s="26"/>
      <c r="W988" s="26"/>
    </row>
    <row r="989" spans="13:23">
      <c r="M989" s="26"/>
      <c r="O989" s="26"/>
      <c r="P989" s="26"/>
      <c r="Q989" s="26"/>
      <c r="R989" s="26"/>
      <c r="S989" s="26"/>
      <c r="T989" s="26"/>
      <c r="U989" s="26"/>
      <c r="W989" s="26"/>
    </row>
    <row r="990" spans="13:23">
      <c r="M990" s="26"/>
      <c r="O990" s="26"/>
      <c r="P990" s="26"/>
      <c r="Q990" s="26"/>
      <c r="R990" s="26"/>
      <c r="S990" s="26"/>
      <c r="T990" s="26"/>
      <c r="U990" s="26"/>
      <c r="W990" s="26"/>
    </row>
    <row r="991" spans="13:23">
      <c r="M991" s="26"/>
      <c r="O991" s="26"/>
      <c r="P991" s="26"/>
      <c r="Q991" s="26"/>
      <c r="R991" s="26"/>
      <c r="S991" s="26"/>
      <c r="T991" s="26"/>
      <c r="U991" s="26"/>
      <c r="W991" s="26"/>
    </row>
    <row r="992" spans="13:23">
      <c r="M992" s="26"/>
      <c r="O992" s="26"/>
      <c r="P992" s="26"/>
      <c r="Q992" s="26"/>
      <c r="R992" s="26"/>
      <c r="S992" s="26"/>
      <c r="T992" s="26"/>
      <c r="U992" s="26"/>
      <c r="W992" s="26"/>
    </row>
    <row r="993" spans="13:23">
      <c r="M993" s="26"/>
      <c r="O993" s="26"/>
      <c r="P993" s="26"/>
      <c r="Q993" s="26"/>
      <c r="R993" s="26"/>
      <c r="S993" s="26"/>
      <c r="T993" s="26"/>
      <c r="U993" s="26"/>
      <c r="W993" s="26"/>
    </row>
    <row r="994" spans="13:23">
      <c r="M994" s="26"/>
      <c r="O994" s="26"/>
      <c r="P994" s="26"/>
      <c r="Q994" s="26"/>
      <c r="R994" s="26"/>
      <c r="S994" s="26"/>
      <c r="T994" s="26"/>
      <c r="U994" s="26"/>
      <c r="W994" s="26"/>
    </row>
    <row r="995" spans="13:23">
      <c r="M995" s="26"/>
      <c r="O995" s="26"/>
      <c r="P995" s="26"/>
      <c r="Q995" s="26"/>
      <c r="R995" s="26"/>
      <c r="S995" s="26"/>
      <c r="T995" s="26"/>
      <c r="U995" s="26"/>
      <c r="W995" s="26"/>
    </row>
    <row r="996" spans="13:23">
      <c r="M996" s="26"/>
      <c r="O996" s="26"/>
      <c r="P996" s="26"/>
      <c r="Q996" s="26"/>
      <c r="R996" s="26"/>
      <c r="S996" s="26"/>
      <c r="T996" s="26"/>
      <c r="U996" s="26"/>
      <c r="W996" s="26"/>
    </row>
    <row r="997" spans="13:23">
      <c r="M997" s="26"/>
      <c r="O997" s="26"/>
      <c r="P997" s="26"/>
      <c r="Q997" s="26"/>
      <c r="R997" s="26"/>
      <c r="S997" s="26"/>
      <c r="T997" s="26"/>
      <c r="U997" s="26"/>
      <c r="W997" s="26"/>
    </row>
    <row r="998" spans="13:23">
      <c r="M998" s="26"/>
      <c r="O998" s="26"/>
      <c r="P998" s="26"/>
      <c r="Q998" s="26"/>
      <c r="R998" s="26"/>
      <c r="S998" s="26"/>
      <c r="T998" s="26"/>
      <c r="U998" s="26"/>
      <c r="W998" s="26"/>
    </row>
    <row r="999" spans="13:23">
      <c r="M999" s="26"/>
      <c r="O999" s="26"/>
      <c r="P999" s="26"/>
      <c r="Q999" s="26"/>
      <c r="R999" s="26"/>
      <c r="S999" s="26"/>
      <c r="T999" s="26"/>
      <c r="U999" s="26"/>
      <c r="W999" s="26"/>
    </row>
    <row r="1000" spans="13:23">
      <c r="M1000" s="26"/>
      <c r="O1000" s="26"/>
      <c r="P1000" s="26"/>
      <c r="Q1000" s="26"/>
      <c r="R1000" s="26"/>
      <c r="S1000" s="26"/>
      <c r="T1000" s="26"/>
      <c r="U1000" s="26"/>
      <c r="W1000" s="26"/>
    </row>
    <row r="1001" spans="13:23">
      <c r="M1001" s="26"/>
      <c r="O1001" s="26"/>
      <c r="P1001" s="26"/>
      <c r="Q1001" s="26"/>
      <c r="R1001" s="26"/>
      <c r="S1001" s="26"/>
      <c r="T1001" s="26"/>
      <c r="U1001" s="26"/>
      <c r="W1001" s="26"/>
    </row>
    <row r="1002" spans="13:23">
      <c r="M1002" s="26"/>
      <c r="O1002" s="26"/>
      <c r="P1002" s="26"/>
      <c r="Q1002" s="26"/>
      <c r="R1002" s="26"/>
      <c r="S1002" s="26"/>
      <c r="T1002" s="26"/>
      <c r="U1002" s="26"/>
      <c r="W1002" s="26"/>
    </row>
    <row r="1003" spans="13:23">
      <c r="M1003" s="26"/>
      <c r="O1003" s="26"/>
      <c r="P1003" s="26"/>
      <c r="Q1003" s="26"/>
      <c r="R1003" s="26"/>
      <c r="S1003" s="26"/>
      <c r="T1003" s="26"/>
      <c r="U1003" s="26"/>
      <c r="W1003" s="26"/>
    </row>
    <row r="1004" spans="13:23">
      <c r="M1004" s="26"/>
      <c r="O1004" s="26"/>
      <c r="P1004" s="26"/>
      <c r="Q1004" s="26"/>
      <c r="R1004" s="26"/>
      <c r="S1004" s="26"/>
      <c r="T1004" s="26"/>
      <c r="U1004" s="26"/>
      <c r="W1004" s="26"/>
    </row>
    <row r="1005" spans="13:23">
      <c r="M1005" s="26"/>
      <c r="O1005" s="26"/>
      <c r="P1005" s="26"/>
      <c r="Q1005" s="26"/>
      <c r="R1005" s="26"/>
      <c r="S1005" s="26"/>
      <c r="T1005" s="26"/>
      <c r="U1005" s="26"/>
      <c r="W1005" s="26"/>
    </row>
    <row r="1006" spans="13:23">
      <c r="M1006" s="26"/>
      <c r="O1006" s="26"/>
      <c r="P1006" s="26"/>
      <c r="Q1006" s="26"/>
      <c r="R1006" s="26"/>
      <c r="S1006" s="26"/>
      <c r="T1006" s="26"/>
      <c r="U1006" s="26"/>
      <c r="W1006" s="26"/>
    </row>
    <row r="1007" spans="13:23">
      <c r="M1007" s="26"/>
      <c r="O1007" s="26"/>
      <c r="P1007" s="26"/>
      <c r="Q1007" s="26"/>
      <c r="R1007" s="26"/>
      <c r="S1007" s="26"/>
      <c r="T1007" s="26"/>
      <c r="U1007" s="26"/>
      <c r="W1007" s="26"/>
    </row>
    <row r="1008" spans="13:23">
      <c r="M1008" s="26"/>
      <c r="O1008" s="26"/>
      <c r="P1008" s="26"/>
      <c r="Q1008" s="26"/>
      <c r="R1008" s="26"/>
      <c r="S1008" s="26"/>
      <c r="T1008" s="26"/>
      <c r="U1008" s="26"/>
      <c r="W1008" s="26"/>
    </row>
    <row r="1009" spans="13:23">
      <c r="M1009" s="26"/>
      <c r="O1009" s="26"/>
      <c r="P1009" s="26"/>
      <c r="Q1009" s="26"/>
      <c r="R1009" s="26"/>
      <c r="S1009" s="26"/>
      <c r="T1009" s="26"/>
      <c r="U1009" s="26"/>
      <c r="W1009" s="26"/>
    </row>
    <row r="1010" spans="13:23">
      <c r="M1010" s="26"/>
      <c r="O1010" s="26"/>
      <c r="P1010" s="26"/>
      <c r="Q1010" s="26"/>
      <c r="R1010" s="26"/>
      <c r="S1010" s="26"/>
      <c r="T1010" s="26"/>
      <c r="U1010" s="26"/>
      <c r="W1010" s="26"/>
    </row>
    <row r="1011" spans="13:23">
      <c r="M1011" s="26"/>
      <c r="O1011" s="26"/>
      <c r="P1011" s="26"/>
      <c r="Q1011" s="26"/>
      <c r="R1011" s="26"/>
      <c r="S1011" s="26"/>
      <c r="T1011" s="26"/>
      <c r="U1011" s="26"/>
      <c r="W1011" s="26"/>
    </row>
    <row r="1012" spans="13:23">
      <c r="M1012" s="26"/>
      <c r="O1012" s="26"/>
      <c r="P1012" s="26"/>
      <c r="Q1012" s="26"/>
      <c r="R1012" s="26"/>
      <c r="S1012" s="26"/>
      <c r="T1012" s="26"/>
      <c r="U1012" s="26"/>
      <c r="W1012" s="26"/>
    </row>
    <row r="1013" spans="13:23">
      <c r="M1013" s="26"/>
      <c r="O1013" s="26"/>
      <c r="P1013" s="26"/>
      <c r="Q1013" s="26"/>
      <c r="R1013" s="26"/>
      <c r="S1013" s="26"/>
      <c r="T1013" s="26"/>
      <c r="U1013" s="26"/>
      <c r="W1013" s="26"/>
    </row>
    <row r="1014" spans="13:23">
      <c r="M1014" s="26"/>
      <c r="O1014" s="26"/>
      <c r="P1014" s="26"/>
      <c r="Q1014" s="26"/>
      <c r="R1014" s="26"/>
      <c r="S1014" s="26"/>
      <c r="T1014" s="26"/>
      <c r="U1014" s="26"/>
      <c r="W1014" s="26"/>
    </row>
    <row r="1015" spans="13:23">
      <c r="M1015" s="26"/>
      <c r="O1015" s="26"/>
      <c r="P1015" s="26"/>
      <c r="Q1015" s="26"/>
      <c r="R1015" s="26"/>
      <c r="S1015" s="26"/>
      <c r="T1015" s="26"/>
      <c r="U1015" s="26"/>
      <c r="W1015" s="26"/>
    </row>
    <row r="1016" spans="13:23">
      <c r="M1016" s="26"/>
      <c r="O1016" s="26"/>
      <c r="P1016" s="26"/>
      <c r="Q1016" s="26"/>
      <c r="R1016" s="26"/>
      <c r="S1016" s="26"/>
      <c r="T1016" s="26"/>
      <c r="U1016" s="26"/>
      <c r="W1016" s="26"/>
    </row>
    <row r="1017" spans="13:23">
      <c r="M1017" s="26"/>
      <c r="O1017" s="26"/>
      <c r="P1017" s="26"/>
      <c r="Q1017" s="26"/>
      <c r="R1017" s="26"/>
      <c r="S1017" s="26"/>
      <c r="T1017" s="26"/>
      <c r="U1017" s="26"/>
      <c r="W1017" s="26"/>
    </row>
    <row r="1018" spans="13:23">
      <c r="M1018" s="26"/>
      <c r="O1018" s="26"/>
      <c r="P1018" s="26"/>
      <c r="Q1018" s="26"/>
      <c r="R1018" s="26"/>
      <c r="S1018" s="26"/>
      <c r="T1018" s="26"/>
      <c r="U1018" s="26"/>
      <c r="W1018" s="26"/>
    </row>
    <row r="1019" spans="13:23">
      <c r="M1019" s="26"/>
      <c r="O1019" s="26"/>
      <c r="P1019" s="26"/>
      <c r="Q1019" s="26"/>
      <c r="R1019" s="26"/>
      <c r="S1019" s="26"/>
      <c r="T1019" s="26"/>
      <c r="U1019" s="26"/>
      <c r="W1019" s="26"/>
    </row>
    <row r="1020" spans="13:23">
      <c r="M1020" s="26"/>
      <c r="O1020" s="26"/>
      <c r="P1020" s="26"/>
      <c r="Q1020" s="26"/>
      <c r="R1020" s="26"/>
      <c r="S1020" s="26"/>
      <c r="T1020" s="26"/>
      <c r="U1020" s="26"/>
      <c r="W1020" s="26"/>
    </row>
    <row r="1021" spans="13:23">
      <c r="M1021" s="26"/>
      <c r="O1021" s="26"/>
      <c r="P1021" s="26"/>
      <c r="Q1021" s="26"/>
      <c r="R1021" s="26"/>
      <c r="S1021" s="26"/>
      <c r="T1021" s="26"/>
      <c r="U1021" s="26"/>
      <c r="W1021" s="26"/>
    </row>
    <row r="1022" spans="13:23">
      <c r="M1022" s="26"/>
      <c r="O1022" s="26"/>
      <c r="P1022" s="26"/>
      <c r="Q1022" s="26"/>
      <c r="R1022" s="26"/>
      <c r="S1022" s="26"/>
      <c r="T1022" s="26"/>
      <c r="U1022" s="26"/>
      <c r="W1022" s="26"/>
    </row>
    <row r="1023" spans="13:23">
      <c r="M1023" s="26"/>
      <c r="O1023" s="26"/>
      <c r="P1023" s="26"/>
      <c r="Q1023" s="26"/>
      <c r="R1023" s="26"/>
      <c r="S1023" s="26"/>
      <c r="T1023" s="26"/>
      <c r="U1023" s="26"/>
      <c r="W1023" s="26"/>
    </row>
    <row r="1024" spans="13:23">
      <c r="M1024" s="26"/>
      <c r="O1024" s="26"/>
      <c r="P1024" s="26"/>
      <c r="Q1024" s="26"/>
      <c r="R1024" s="26"/>
      <c r="S1024" s="26"/>
      <c r="T1024" s="26"/>
      <c r="U1024" s="26"/>
      <c r="W1024" s="26"/>
    </row>
    <row r="1025" spans="13:23">
      <c r="M1025" s="26"/>
      <c r="O1025" s="26"/>
      <c r="P1025" s="26"/>
      <c r="Q1025" s="26"/>
      <c r="R1025" s="26"/>
      <c r="S1025" s="26"/>
      <c r="T1025" s="26"/>
      <c r="U1025" s="26"/>
      <c r="W1025" s="26"/>
    </row>
    <row r="1026" spans="13:23">
      <c r="M1026" s="26"/>
      <c r="O1026" s="26"/>
      <c r="P1026" s="26"/>
      <c r="Q1026" s="26"/>
      <c r="R1026" s="26"/>
      <c r="S1026" s="26"/>
      <c r="T1026" s="26"/>
      <c r="U1026" s="26"/>
      <c r="W1026" s="26"/>
    </row>
    <row r="1027" spans="13:23">
      <c r="M1027" s="26"/>
      <c r="O1027" s="26"/>
      <c r="P1027" s="26"/>
      <c r="Q1027" s="26"/>
      <c r="R1027" s="26"/>
      <c r="S1027" s="26"/>
      <c r="T1027" s="26"/>
      <c r="U1027" s="26"/>
      <c r="W1027" s="26"/>
    </row>
    <row r="1028" spans="13:23">
      <c r="M1028" s="26"/>
      <c r="O1028" s="26"/>
      <c r="P1028" s="26"/>
      <c r="Q1028" s="26"/>
      <c r="R1028" s="26"/>
      <c r="S1028" s="26"/>
      <c r="T1028" s="26"/>
      <c r="U1028" s="26"/>
      <c r="W1028" s="26"/>
    </row>
    <row r="1029" spans="13:23">
      <c r="M1029" s="26"/>
      <c r="O1029" s="26"/>
      <c r="P1029" s="26"/>
      <c r="Q1029" s="26"/>
      <c r="R1029" s="26"/>
      <c r="S1029" s="26"/>
      <c r="T1029" s="26"/>
      <c r="U1029" s="26"/>
      <c r="W1029" s="26"/>
    </row>
    <row r="1030" spans="13:23">
      <c r="M1030" s="26"/>
      <c r="O1030" s="26"/>
      <c r="P1030" s="26"/>
      <c r="Q1030" s="26"/>
      <c r="R1030" s="26"/>
      <c r="S1030" s="26"/>
      <c r="T1030" s="26"/>
      <c r="U1030" s="26"/>
      <c r="W1030" s="26"/>
    </row>
    <row r="1031" spans="13:23">
      <c r="M1031" s="26"/>
      <c r="O1031" s="26"/>
      <c r="P1031" s="26"/>
      <c r="Q1031" s="26"/>
      <c r="R1031" s="26"/>
      <c r="S1031" s="26"/>
      <c r="T1031" s="26"/>
      <c r="U1031" s="26"/>
      <c r="W1031" s="26"/>
    </row>
    <row r="1032" spans="13:23">
      <c r="M1032" s="26"/>
      <c r="O1032" s="26"/>
      <c r="P1032" s="26"/>
      <c r="Q1032" s="26"/>
      <c r="R1032" s="26"/>
      <c r="S1032" s="26"/>
      <c r="T1032" s="26"/>
      <c r="U1032" s="26"/>
      <c r="W1032" s="26"/>
    </row>
    <row r="1033" spans="13:23">
      <c r="M1033" s="26"/>
      <c r="O1033" s="26"/>
      <c r="P1033" s="26"/>
      <c r="Q1033" s="26"/>
      <c r="R1033" s="26"/>
      <c r="S1033" s="26"/>
      <c r="T1033" s="26"/>
      <c r="U1033" s="26"/>
      <c r="W1033" s="26"/>
    </row>
    <row r="1034" spans="13:23">
      <c r="M1034" s="26"/>
      <c r="O1034" s="26"/>
      <c r="P1034" s="26"/>
      <c r="Q1034" s="26"/>
      <c r="R1034" s="26"/>
      <c r="S1034" s="26"/>
      <c r="T1034" s="26"/>
      <c r="U1034" s="26"/>
      <c r="W1034" s="26"/>
    </row>
    <row r="1035" spans="13:23">
      <c r="M1035" s="26"/>
      <c r="O1035" s="26"/>
      <c r="P1035" s="26"/>
      <c r="Q1035" s="26"/>
      <c r="R1035" s="26"/>
      <c r="S1035" s="26"/>
      <c r="T1035" s="26"/>
      <c r="U1035" s="26"/>
      <c r="W1035" s="26"/>
    </row>
    <row r="1036" spans="13:23">
      <c r="M1036" s="26"/>
      <c r="O1036" s="26"/>
      <c r="P1036" s="26"/>
      <c r="Q1036" s="26"/>
      <c r="R1036" s="26"/>
      <c r="S1036" s="26"/>
      <c r="T1036" s="26"/>
      <c r="U1036" s="26"/>
      <c r="W1036" s="26"/>
    </row>
    <row r="1037" spans="13:23">
      <c r="M1037" s="26"/>
      <c r="O1037" s="26"/>
      <c r="P1037" s="26"/>
      <c r="Q1037" s="26"/>
      <c r="R1037" s="26"/>
      <c r="S1037" s="26"/>
      <c r="T1037" s="26"/>
      <c r="U1037" s="26"/>
      <c r="W1037" s="26"/>
    </row>
    <row r="1038" spans="13:23">
      <c r="M1038" s="26"/>
      <c r="O1038" s="26"/>
      <c r="P1038" s="26"/>
      <c r="Q1038" s="26"/>
      <c r="R1038" s="26"/>
      <c r="S1038" s="26"/>
      <c r="T1038" s="26"/>
      <c r="U1038" s="26"/>
      <c r="W1038" s="26"/>
    </row>
    <row r="1039" spans="13:23">
      <c r="M1039" s="26"/>
      <c r="O1039" s="26"/>
      <c r="P1039" s="26"/>
      <c r="Q1039" s="26"/>
      <c r="R1039" s="26"/>
      <c r="S1039" s="26"/>
      <c r="T1039" s="26"/>
      <c r="U1039" s="26"/>
      <c r="W1039" s="26"/>
    </row>
    <row r="1040" spans="13:23">
      <c r="M1040" s="26"/>
      <c r="O1040" s="26"/>
      <c r="P1040" s="26"/>
      <c r="Q1040" s="26"/>
      <c r="R1040" s="26"/>
      <c r="S1040" s="26"/>
      <c r="T1040" s="26"/>
      <c r="U1040" s="26"/>
      <c r="W1040" s="26"/>
    </row>
    <row r="1041" spans="13:23">
      <c r="M1041" s="26"/>
      <c r="O1041" s="26"/>
      <c r="P1041" s="26"/>
      <c r="Q1041" s="26"/>
      <c r="R1041" s="26"/>
      <c r="S1041" s="26"/>
      <c r="T1041" s="26"/>
      <c r="U1041" s="26"/>
      <c r="W1041" s="26"/>
    </row>
    <row r="1042" spans="13:23">
      <c r="M1042" s="26"/>
      <c r="O1042" s="26"/>
      <c r="P1042" s="26"/>
      <c r="Q1042" s="26"/>
      <c r="R1042" s="26"/>
      <c r="S1042" s="26"/>
      <c r="T1042" s="26"/>
      <c r="U1042" s="26"/>
      <c r="W1042" s="26"/>
    </row>
    <row r="1043" spans="13:23">
      <c r="M1043" s="26"/>
      <c r="O1043" s="26"/>
      <c r="P1043" s="26"/>
      <c r="Q1043" s="26"/>
      <c r="R1043" s="26"/>
      <c r="S1043" s="26"/>
      <c r="T1043" s="26"/>
      <c r="U1043" s="26"/>
      <c r="W1043" s="26"/>
    </row>
    <row r="1044" spans="13:23">
      <c r="M1044" s="26"/>
      <c r="O1044" s="26"/>
      <c r="P1044" s="26"/>
      <c r="Q1044" s="26"/>
      <c r="R1044" s="26"/>
      <c r="S1044" s="26"/>
      <c r="T1044" s="26"/>
      <c r="U1044" s="26"/>
      <c r="W1044" s="26"/>
    </row>
    <row r="1045" spans="13:23">
      <c r="M1045" s="26"/>
      <c r="O1045" s="26"/>
      <c r="P1045" s="26"/>
      <c r="Q1045" s="26"/>
      <c r="R1045" s="26"/>
      <c r="S1045" s="26"/>
      <c r="T1045" s="26"/>
      <c r="U1045" s="26"/>
      <c r="W1045" s="26"/>
    </row>
    <row r="1046" spans="13:23">
      <c r="M1046" s="26"/>
      <c r="O1046" s="26"/>
      <c r="P1046" s="26"/>
      <c r="Q1046" s="26"/>
      <c r="R1046" s="26"/>
      <c r="S1046" s="26"/>
      <c r="T1046" s="26"/>
      <c r="U1046" s="26"/>
      <c r="W1046" s="26"/>
    </row>
    <row r="1047" spans="13:23">
      <c r="M1047" s="26"/>
      <c r="O1047" s="26"/>
      <c r="P1047" s="26"/>
      <c r="Q1047" s="26"/>
      <c r="R1047" s="26"/>
      <c r="S1047" s="26"/>
      <c r="T1047" s="26"/>
      <c r="U1047" s="26"/>
      <c r="W1047" s="26"/>
    </row>
    <row r="1048" spans="13:23">
      <c r="M1048" s="26"/>
      <c r="O1048" s="26"/>
      <c r="P1048" s="26"/>
      <c r="Q1048" s="26"/>
      <c r="R1048" s="26"/>
      <c r="S1048" s="26"/>
      <c r="T1048" s="26"/>
      <c r="U1048" s="26"/>
      <c r="W1048" s="26"/>
    </row>
    <row r="1049" spans="13:23">
      <c r="M1049" s="26"/>
      <c r="O1049" s="26"/>
      <c r="P1049" s="26"/>
      <c r="Q1049" s="26"/>
      <c r="R1049" s="26"/>
      <c r="S1049" s="26"/>
      <c r="T1049" s="26"/>
      <c r="U1049" s="26"/>
      <c r="W1049" s="26"/>
    </row>
    <row r="1050" spans="13:23">
      <c r="M1050" s="26"/>
      <c r="O1050" s="26"/>
      <c r="P1050" s="26"/>
      <c r="Q1050" s="26"/>
      <c r="R1050" s="26"/>
      <c r="S1050" s="26"/>
      <c r="T1050" s="26"/>
      <c r="U1050" s="26"/>
      <c r="W1050" s="26"/>
    </row>
    <row r="1051" spans="13:23">
      <c r="M1051" s="26"/>
      <c r="O1051" s="26"/>
      <c r="P1051" s="26"/>
      <c r="Q1051" s="26"/>
      <c r="R1051" s="26"/>
      <c r="S1051" s="26"/>
      <c r="T1051" s="26"/>
      <c r="U1051" s="26"/>
      <c r="W1051" s="26"/>
    </row>
    <row r="1052" spans="13:23">
      <c r="M1052" s="26"/>
      <c r="O1052" s="26"/>
      <c r="P1052" s="26"/>
      <c r="Q1052" s="26"/>
      <c r="R1052" s="26"/>
      <c r="S1052" s="26"/>
      <c r="T1052" s="26"/>
      <c r="U1052" s="26"/>
      <c r="W1052" s="26"/>
    </row>
    <row r="1053" spans="13:23">
      <c r="M1053" s="26"/>
      <c r="O1053" s="26"/>
      <c r="P1053" s="26"/>
      <c r="Q1053" s="26"/>
      <c r="R1053" s="26"/>
      <c r="S1053" s="26"/>
      <c r="T1053" s="26"/>
      <c r="U1053" s="26"/>
      <c r="W1053" s="26"/>
    </row>
    <row r="1054" spans="13:23">
      <c r="M1054" s="26"/>
      <c r="O1054" s="26"/>
      <c r="P1054" s="26"/>
      <c r="Q1054" s="26"/>
      <c r="R1054" s="26"/>
      <c r="S1054" s="26"/>
      <c r="T1054" s="26"/>
      <c r="U1054" s="26"/>
      <c r="W1054" s="26"/>
    </row>
    <row r="1055" spans="13:23">
      <c r="M1055" s="26"/>
      <c r="O1055" s="26"/>
      <c r="P1055" s="26"/>
      <c r="Q1055" s="26"/>
      <c r="R1055" s="26"/>
      <c r="S1055" s="26"/>
      <c r="T1055" s="26"/>
      <c r="U1055" s="26"/>
      <c r="W1055" s="26"/>
    </row>
    <row r="1056" spans="13:23">
      <c r="M1056" s="26"/>
      <c r="O1056" s="26"/>
      <c r="P1056" s="26"/>
      <c r="Q1056" s="26"/>
      <c r="R1056" s="26"/>
      <c r="S1056" s="26"/>
      <c r="T1056" s="26"/>
      <c r="U1056" s="26"/>
      <c r="W1056" s="26"/>
    </row>
    <row r="1057" spans="13:23">
      <c r="M1057" s="26"/>
      <c r="O1057" s="26"/>
      <c r="P1057" s="26"/>
      <c r="Q1057" s="26"/>
      <c r="R1057" s="26"/>
      <c r="S1057" s="26"/>
      <c r="T1057" s="26"/>
      <c r="U1057" s="26"/>
      <c r="W1057" s="26"/>
    </row>
    <row r="1058" spans="13:23">
      <c r="M1058" s="26"/>
      <c r="O1058" s="26"/>
      <c r="P1058" s="26"/>
      <c r="Q1058" s="26"/>
      <c r="R1058" s="26"/>
      <c r="S1058" s="26"/>
      <c r="T1058" s="26"/>
      <c r="U1058" s="26"/>
      <c r="W1058" s="26"/>
    </row>
    <row r="1059" spans="13:23">
      <c r="M1059" s="26"/>
      <c r="O1059" s="26"/>
      <c r="P1059" s="26"/>
      <c r="Q1059" s="26"/>
      <c r="R1059" s="26"/>
      <c r="S1059" s="26"/>
      <c r="T1059" s="26"/>
      <c r="U1059" s="26"/>
      <c r="W1059" s="26"/>
    </row>
    <row r="1060" spans="13:23">
      <c r="M1060" s="26"/>
      <c r="O1060" s="26"/>
      <c r="P1060" s="26"/>
      <c r="Q1060" s="26"/>
      <c r="R1060" s="26"/>
      <c r="S1060" s="26"/>
      <c r="T1060" s="26"/>
      <c r="U1060" s="26"/>
      <c r="W1060" s="26"/>
    </row>
    <row r="1061" spans="13:23">
      <c r="M1061" s="26"/>
      <c r="O1061" s="26"/>
      <c r="P1061" s="26"/>
      <c r="Q1061" s="26"/>
      <c r="R1061" s="26"/>
      <c r="S1061" s="26"/>
      <c r="T1061" s="26"/>
      <c r="U1061" s="26"/>
      <c r="W1061" s="26"/>
    </row>
    <row r="1062" spans="13:23">
      <c r="M1062" s="26"/>
      <c r="O1062" s="26"/>
      <c r="P1062" s="26"/>
      <c r="Q1062" s="26"/>
      <c r="R1062" s="26"/>
      <c r="S1062" s="26"/>
      <c r="T1062" s="26"/>
      <c r="U1062" s="26"/>
      <c r="W1062" s="26"/>
    </row>
    <row r="1063" spans="13:23">
      <c r="M1063" s="26"/>
      <c r="O1063" s="26"/>
      <c r="P1063" s="26"/>
      <c r="Q1063" s="26"/>
      <c r="R1063" s="26"/>
      <c r="S1063" s="26"/>
      <c r="T1063" s="26"/>
      <c r="U1063" s="26"/>
      <c r="W1063" s="26"/>
    </row>
    <row r="1064" spans="13:23">
      <c r="M1064" s="26"/>
      <c r="O1064" s="26"/>
      <c r="P1064" s="26"/>
      <c r="Q1064" s="26"/>
      <c r="R1064" s="26"/>
      <c r="S1064" s="26"/>
      <c r="T1064" s="26"/>
      <c r="U1064" s="26"/>
      <c r="W1064" s="26"/>
    </row>
    <row r="1065" spans="13:23">
      <c r="M1065" s="26"/>
      <c r="O1065" s="26"/>
      <c r="P1065" s="26"/>
      <c r="Q1065" s="26"/>
      <c r="R1065" s="26"/>
      <c r="S1065" s="26"/>
      <c r="T1065" s="26"/>
      <c r="U1065" s="26"/>
      <c r="W1065" s="26"/>
    </row>
    <row r="1066" spans="13:23">
      <c r="M1066" s="26"/>
      <c r="O1066" s="26"/>
      <c r="P1066" s="26"/>
      <c r="Q1066" s="26"/>
      <c r="R1066" s="26"/>
      <c r="S1066" s="26"/>
      <c r="T1066" s="26"/>
      <c r="U1066" s="26"/>
      <c r="W1066" s="26"/>
    </row>
    <row r="1067" spans="13:23">
      <c r="M1067" s="26"/>
      <c r="O1067" s="26"/>
      <c r="P1067" s="26"/>
      <c r="Q1067" s="26"/>
      <c r="R1067" s="26"/>
      <c r="S1067" s="26"/>
      <c r="T1067" s="26"/>
      <c r="U1067" s="26"/>
      <c r="W1067" s="26"/>
    </row>
    <row r="1068" spans="13:23">
      <c r="M1068" s="26"/>
      <c r="O1068" s="26"/>
      <c r="P1068" s="26"/>
      <c r="Q1068" s="26"/>
      <c r="R1068" s="26"/>
      <c r="S1068" s="26"/>
      <c r="T1068" s="26"/>
      <c r="U1068" s="26"/>
      <c r="W1068" s="26"/>
    </row>
    <row r="1069" spans="13:23">
      <c r="M1069" s="26"/>
      <c r="O1069" s="26"/>
      <c r="P1069" s="26"/>
      <c r="Q1069" s="26"/>
      <c r="R1069" s="26"/>
      <c r="S1069" s="26"/>
      <c r="T1069" s="26"/>
      <c r="U1069" s="26"/>
      <c r="W1069" s="26"/>
    </row>
    <row r="1070" spans="13:23">
      <c r="M1070" s="26"/>
      <c r="O1070" s="26"/>
      <c r="P1070" s="26"/>
      <c r="Q1070" s="26"/>
      <c r="R1070" s="26"/>
      <c r="S1070" s="26"/>
      <c r="T1070" s="26"/>
      <c r="U1070" s="26"/>
      <c r="W1070" s="26"/>
    </row>
    <row r="1071" spans="13:23">
      <c r="M1071" s="26"/>
      <c r="O1071" s="26"/>
      <c r="P1071" s="26"/>
      <c r="Q1071" s="26"/>
      <c r="R1071" s="26"/>
      <c r="S1071" s="26"/>
      <c r="T1071" s="26"/>
      <c r="U1071" s="26"/>
      <c r="W1071" s="26"/>
    </row>
    <row r="1072" spans="13:23">
      <c r="M1072" s="26"/>
      <c r="O1072" s="26"/>
      <c r="P1072" s="26"/>
      <c r="Q1072" s="26"/>
      <c r="R1072" s="26"/>
      <c r="S1072" s="26"/>
      <c r="T1072" s="26"/>
      <c r="U1072" s="26"/>
      <c r="W1072" s="26"/>
    </row>
    <row r="1073" spans="13:23">
      <c r="M1073" s="26"/>
      <c r="O1073" s="26"/>
      <c r="P1073" s="26"/>
      <c r="Q1073" s="26"/>
      <c r="R1073" s="26"/>
      <c r="S1073" s="26"/>
      <c r="T1073" s="26"/>
      <c r="U1073" s="26"/>
      <c r="W1073" s="26"/>
    </row>
    <row r="1074" spans="13:23">
      <c r="M1074" s="26"/>
      <c r="O1074" s="26"/>
      <c r="P1074" s="26"/>
      <c r="Q1074" s="26"/>
      <c r="R1074" s="26"/>
      <c r="S1074" s="26"/>
      <c r="T1074" s="26"/>
      <c r="U1074" s="26"/>
      <c r="W1074" s="26"/>
    </row>
    <row r="1075" spans="13:23">
      <c r="M1075" s="26"/>
      <c r="O1075" s="26"/>
      <c r="P1075" s="26"/>
      <c r="Q1075" s="26"/>
      <c r="R1075" s="26"/>
      <c r="S1075" s="26"/>
      <c r="T1075" s="26"/>
      <c r="U1075" s="26"/>
      <c r="W1075" s="26"/>
    </row>
    <row r="1076" spans="13:23">
      <c r="M1076" s="26"/>
      <c r="O1076" s="26"/>
      <c r="P1076" s="26"/>
      <c r="Q1076" s="26"/>
      <c r="R1076" s="26"/>
      <c r="S1076" s="26"/>
      <c r="T1076" s="26"/>
      <c r="U1076" s="26"/>
      <c r="W1076" s="26"/>
    </row>
    <row r="1077" spans="13:23">
      <c r="M1077" s="26"/>
      <c r="O1077" s="26"/>
      <c r="P1077" s="26"/>
      <c r="Q1077" s="26"/>
      <c r="R1077" s="26"/>
      <c r="S1077" s="26"/>
      <c r="T1077" s="26"/>
      <c r="U1077" s="26"/>
      <c r="W1077" s="26"/>
    </row>
    <row r="1078" spans="13:23">
      <c r="M1078" s="26"/>
      <c r="O1078" s="26"/>
      <c r="P1078" s="26"/>
      <c r="Q1078" s="26"/>
      <c r="R1078" s="26"/>
      <c r="S1078" s="26"/>
      <c r="T1078" s="26"/>
      <c r="U1078" s="26"/>
      <c r="W1078" s="26"/>
    </row>
    <row r="1079" spans="13:23">
      <c r="M1079" s="26"/>
      <c r="O1079" s="26"/>
      <c r="P1079" s="26"/>
      <c r="Q1079" s="26"/>
      <c r="R1079" s="26"/>
      <c r="S1079" s="26"/>
      <c r="T1079" s="26"/>
      <c r="U1079" s="26"/>
      <c r="W1079" s="26"/>
    </row>
    <row r="1080" spans="13:23">
      <c r="M1080" s="26"/>
      <c r="O1080" s="26"/>
      <c r="P1080" s="26"/>
      <c r="Q1080" s="26"/>
      <c r="R1080" s="26"/>
      <c r="S1080" s="26"/>
      <c r="T1080" s="26"/>
      <c r="U1080" s="26"/>
      <c r="W1080" s="26"/>
    </row>
    <row r="1081" spans="13:23">
      <c r="M1081" s="26"/>
      <c r="O1081" s="26"/>
      <c r="P1081" s="26"/>
      <c r="Q1081" s="26"/>
      <c r="R1081" s="26"/>
      <c r="S1081" s="26"/>
      <c r="T1081" s="26"/>
      <c r="U1081" s="26"/>
      <c r="W1081" s="26"/>
    </row>
    <row r="1082" spans="13:23">
      <c r="M1082" s="26"/>
      <c r="O1082" s="26"/>
      <c r="P1082" s="26"/>
      <c r="Q1082" s="26"/>
      <c r="R1082" s="26"/>
      <c r="S1082" s="26"/>
      <c r="T1082" s="26"/>
      <c r="U1082" s="26"/>
      <c r="W1082" s="26"/>
    </row>
    <row r="1083" spans="13:23">
      <c r="M1083" s="26"/>
      <c r="O1083" s="26"/>
      <c r="P1083" s="26"/>
      <c r="Q1083" s="26"/>
      <c r="R1083" s="26"/>
      <c r="S1083" s="26"/>
      <c r="T1083" s="26"/>
      <c r="U1083" s="26"/>
      <c r="W1083" s="26"/>
    </row>
    <row r="1084" spans="13:23">
      <c r="M1084" s="26"/>
      <c r="O1084" s="26"/>
      <c r="P1084" s="26"/>
      <c r="Q1084" s="26"/>
      <c r="R1084" s="26"/>
      <c r="S1084" s="26"/>
      <c r="T1084" s="26"/>
      <c r="U1084" s="26"/>
      <c r="W1084" s="26"/>
    </row>
    <row r="1085" spans="13:23">
      <c r="M1085" s="26"/>
      <c r="O1085" s="26"/>
      <c r="P1085" s="26"/>
      <c r="Q1085" s="26"/>
      <c r="R1085" s="26"/>
      <c r="S1085" s="26"/>
      <c r="T1085" s="26"/>
      <c r="U1085" s="26"/>
      <c r="W1085" s="26"/>
    </row>
    <row r="1086" spans="13:23">
      <c r="M1086" s="26"/>
      <c r="O1086" s="26"/>
      <c r="P1086" s="26"/>
      <c r="Q1086" s="26"/>
      <c r="R1086" s="26"/>
      <c r="S1086" s="26"/>
      <c r="T1086" s="26"/>
      <c r="U1086" s="26"/>
      <c r="W1086" s="26"/>
    </row>
    <row r="1087" spans="13:23">
      <c r="M1087" s="26"/>
      <c r="O1087" s="26"/>
      <c r="P1087" s="26"/>
      <c r="Q1087" s="26"/>
      <c r="R1087" s="26"/>
      <c r="S1087" s="26"/>
      <c r="T1087" s="26"/>
      <c r="U1087" s="26"/>
      <c r="W1087" s="26"/>
    </row>
    <row r="1088" spans="13:23">
      <c r="M1088" s="26"/>
      <c r="O1088" s="26"/>
      <c r="P1088" s="26"/>
      <c r="Q1088" s="26"/>
      <c r="R1088" s="26"/>
      <c r="S1088" s="26"/>
      <c r="T1088" s="26"/>
      <c r="U1088" s="26"/>
      <c r="W1088" s="26"/>
    </row>
    <row r="1089" spans="13:23">
      <c r="M1089" s="26"/>
      <c r="O1089" s="26"/>
      <c r="P1089" s="26"/>
      <c r="Q1089" s="26"/>
      <c r="R1089" s="26"/>
      <c r="S1089" s="26"/>
      <c r="T1089" s="26"/>
      <c r="U1089" s="26"/>
      <c r="W1089" s="26"/>
    </row>
    <row r="1090" spans="13:23">
      <c r="M1090" s="26"/>
      <c r="O1090" s="26"/>
      <c r="P1090" s="26"/>
      <c r="Q1090" s="26"/>
      <c r="R1090" s="26"/>
      <c r="S1090" s="26"/>
      <c r="T1090" s="26"/>
      <c r="U1090" s="26"/>
      <c r="W1090" s="26"/>
    </row>
    <row r="1091" spans="13:23">
      <c r="M1091" s="26"/>
      <c r="O1091" s="26"/>
      <c r="P1091" s="26"/>
      <c r="Q1091" s="26"/>
      <c r="R1091" s="26"/>
      <c r="S1091" s="26"/>
      <c r="T1091" s="26"/>
      <c r="U1091" s="26"/>
      <c r="W1091" s="26"/>
    </row>
    <row r="1092" spans="13:23">
      <c r="M1092" s="26"/>
      <c r="O1092" s="26"/>
      <c r="P1092" s="26"/>
      <c r="Q1092" s="26"/>
      <c r="R1092" s="26"/>
      <c r="S1092" s="26"/>
      <c r="T1092" s="26"/>
      <c r="U1092" s="26"/>
      <c r="W1092" s="26"/>
    </row>
    <row r="1093" spans="13:23">
      <c r="M1093" s="26"/>
      <c r="O1093" s="26"/>
      <c r="P1093" s="26"/>
      <c r="Q1093" s="26"/>
      <c r="R1093" s="26"/>
      <c r="S1093" s="26"/>
      <c r="T1093" s="26"/>
      <c r="U1093" s="26"/>
      <c r="W1093" s="26"/>
    </row>
    <row r="1094" spans="13:23">
      <c r="M1094" s="26"/>
      <c r="O1094" s="26"/>
      <c r="P1094" s="26"/>
      <c r="Q1094" s="26"/>
      <c r="R1094" s="26"/>
      <c r="S1094" s="26"/>
      <c r="T1094" s="26"/>
      <c r="U1094" s="26"/>
      <c r="W1094" s="26"/>
    </row>
    <row r="1095" spans="13:23">
      <c r="M1095" s="26"/>
      <c r="O1095" s="26"/>
      <c r="P1095" s="26"/>
      <c r="Q1095" s="26"/>
      <c r="R1095" s="26"/>
      <c r="S1095" s="26"/>
      <c r="T1095" s="26"/>
      <c r="U1095" s="26"/>
      <c r="W1095" s="26"/>
    </row>
    <row r="1096" spans="13:23">
      <c r="M1096" s="26"/>
      <c r="O1096" s="26"/>
      <c r="P1096" s="26"/>
      <c r="Q1096" s="26"/>
      <c r="R1096" s="26"/>
      <c r="S1096" s="26"/>
      <c r="T1096" s="26"/>
      <c r="U1096" s="26"/>
      <c r="W1096" s="26"/>
    </row>
    <row r="1097" spans="13:23">
      <c r="M1097" s="26"/>
      <c r="O1097" s="26"/>
      <c r="P1097" s="26"/>
      <c r="Q1097" s="26"/>
      <c r="R1097" s="26"/>
      <c r="S1097" s="26"/>
      <c r="T1097" s="26"/>
      <c r="U1097" s="26"/>
      <c r="W1097" s="26"/>
    </row>
    <row r="1098" spans="13:23">
      <c r="M1098" s="26"/>
      <c r="O1098" s="26"/>
      <c r="P1098" s="26"/>
      <c r="Q1098" s="26"/>
      <c r="R1098" s="26"/>
      <c r="S1098" s="26"/>
      <c r="T1098" s="26"/>
      <c r="U1098" s="26"/>
      <c r="W1098" s="26"/>
    </row>
    <row r="1099" spans="13:23">
      <c r="M1099" s="26"/>
      <c r="O1099" s="26"/>
      <c r="P1099" s="26"/>
      <c r="Q1099" s="26"/>
      <c r="R1099" s="26"/>
      <c r="S1099" s="26"/>
      <c r="T1099" s="26"/>
      <c r="U1099" s="26"/>
      <c r="W1099" s="26"/>
    </row>
    <row r="1100" spans="13:23">
      <c r="M1100" s="26"/>
      <c r="O1100" s="26"/>
      <c r="P1100" s="26"/>
      <c r="Q1100" s="26"/>
      <c r="R1100" s="26"/>
      <c r="S1100" s="26"/>
      <c r="T1100" s="26"/>
      <c r="U1100" s="26"/>
      <c r="W1100" s="26"/>
    </row>
    <row r="1101" spans="13:23">
      <c r="M1101" s="26"/>
      <c r="O1101" s="26"/>
      <c r="P1101" s="26"/>
      <c r="Q1101" s="26"/>
      <c r="R1101" s="26"/>
      <c r="S1101" s="26"/>
      <c r="T1101" s="26"/>
      <c r="U1101" s="26"/>
      <c r="W1101" s="26"/>
    </row>
    <row r="1102" spans="13:23">
      <c r="M1102" s="26"/>
      <c r="O1102" s="26"/>
      <c r="P1102" s="26"/>
      <c r="Q1102" s="26"/>
      <c r="R1102" s="26"/>
      <c r="S1102" s="26"/>
      <c r="T1102" s="26"/>
      <c r="U1102" s="26"/>
      <c r="W1102" s="26"/>
    </row>
    <row r="1103" spans="13:23">
      <c r="M1103" s="26"/>
      <c r="O1103" s="26"/>
      <c r="P1103" s="26"/>
      <c r="Q1103" s="26"/>
      <c r="R1103" s="26"/>
      <c r="S1103" s="26"/>
      <c r="T1103" s="26"/>
      <c r="U1103" s="26"/>
      <c r="W1103" s="26"/>
    </row>
    <row r="1104" spans="13:23">
      <c r="M1104" s="26"/>
      <c r="O1104" s="26"/>
      <c r="P1104" s="26"/>
      <c r="Q1104" s="26"/>
      <c r="R1104" s="26"/>
      <c r="S1104" s="26"/>
      <c r="T1104" s="26"/>
      <c r="U1104" s="26"/>
      <c r="W1104" s="26"/>
    </row>
    <row r="1105" spans="13:23">
      <c r="M1105" s="26"/>
      <c r="O1105" s="26"/>
      <c r="P1105" s="26"/>
      <c r="Q1105" s="26"/>
      <c r="R1105" s="26"/>
      <c r="S1105" s="26"/>
      <c r="T1105" s="26"/>
      <c r="U1105" s="26"/>
      <c r="W1105" s="26"/>
    </row>
    <row r="1106" spans="13:23">
      <c r="M1106" s="26"/>
      <c r="O1106" s="26"/>
      <c r="P1106" s="26"/>
      <c r="Q1106" s="26"/>
      <c r="R1106" s="26"/>
      <c r="S1106" s="26"/>
      <c r="T1106" s="26"/>
      <c r="U1106" s="26"/>
      <c r="W1106" s="26"/>
    </row>
    <row r="1107" spans="13:23">
      <c r="M1107" s="26"/>
      <c r="O1107" s="26"/>
      <c r="P1107" s="26"/>
      <c r="Q1107" s="26"/>
      <c r="R1107" s="26"/>
      <c r="S1107" s="26"/>
      <c r="T1107" s="26"/>
      <c r="U1107" s="26"/>
      <c r="W1107" s="26"/>
    </row>
    <row r="1108" spans="13:23">
      <c r="M1108" s="26"/>
      <c r="O1108" s="26"/>
      <c r="P1108" s="26"/>
      <c r="Q1108" s="26"/>
      <c r="R1108" s="26"/>
      <c r="S1108" s="26"/>
      <c r="T1108" s="26"/>
      <c r="U1108" s="26"/>
      <c r="W1108" s="26"/>
    </row>
    <row r="1109" spans="13:23">
      <c r="M1109" s="26"/>
      <c r="O1109" s="26"/>
      <c r="P1109" s="26"/>
      <c r="Q1109" s="26"/>
      <c r="R1109" s="26"/>
      <c r="S1109" s="26"/>
      <c r="T1109" s="26"/>
      <c r="U1109" s="26"/>
      <c r="W1109" s="26"/>
    </row>
    <row r="1110" spans="13:23">
      <c r="M1110" s="26"/>
      <c r="O1110" s="26"/>
      <c r="P1110" s="26"/>
      <c r="Q1110" s="26"/>
      <c r="R1110" s="26"/>
      <c r="S1110" s="26"/>
      <c r="T1110" s="26"/>
      <c r="U1110" s="26"/>
      <c r="W1110" s="26"/>
    </row>
    <row r="1111" spans="13:23">
      <c r="M1111" s="26"/>
      <c r="O1111" s="26"/>
      <c r="P1111" s="26"/>
      <c r="Q1111" s="26"/>
      <c r="R1111" s="26"/>
      <c r="S1111" s="26"/>
      <c r="T1111" s="26"/>
      <c r="U1111" s="26"/>
      <c r="W1111" s="26"/>
    </row>
    <row r="1112" spans="13:23">
      <c r="M1112" s="26"/>
      <c r="O1112" s="26"/>
      <c r="P1112" s="26"/>
      <c r="Q1112" s="26"/>
      <c r="R1112" s="26"/>
      <c r="S1112" s="26"/>
      <c r="T1112" s="26"/>
      <c r="U1112" s="26"/>
      <c r="W1112" s="26"/>
    </row>
    <row r="1113" spans="13:23">
      <c r="M1113" s="26"/>
      <c r="O1113" s="26"/>
      <c r="P1113" s="26"/>
      <c r="Q1113" s="26"/>
      <c r="R1113" s="26"/>
      <c r="S1113" s="26"/>
      <c r="T1113" s="26"/>
      <c r="U1113" s="26"/>
      <c r="W1113" s="26"/>
    </row>
    <row r="1114" spans="13:23">
      <c r="M1114" s="26"/>
      <c r="O1114" s="26"/>
      <c r="P1114" s="26"/>
      <c r="Q1114" s="26"/>
      <c r="R1114" s="26"/>
      <c r="S1114" s="26"/>
      <c r="T1114" s="26"/>
      <c r="U1114" s="26"/>
      <c r="W1114" s="26"/>
    </row>
    <row r="1115" spans="13:23">
      <c r="M1115" s="26"/>
      <c r="O1115" s="26"/>
      <c r="P1115" s="26"/>
      <c r="Q1115" s="26"/>
      <c r="R1115" s="26"/>
      <c r="S1115" s="26"/>
      <c r="T1115" s="26"/>
      <c r="U1115" s="26"/>
      <c r="W1115" s="26"/>
    </row>
    <row r="1116" spans="13:23">
      <c r="M1116" s="26"/>
      <c r="O1116" s="26"/>
      <c r="P1116" s="26"/>
      <c r="Q1116" s="26"/>
      <c r="R1116" s="26"/>
      <c r="S1116" s="26"/>
      <c r="T1116" s="26"/>
      <c r="U1116" s="26"/>
      <c r="W1116" s="26"/>
    </row>
    <row r="1117" spans="13:23">
      <c r="M1117" s="26"/>
      <c r="O1117" s="26"/>
      <c r="P1117" s="26"/>
      <c r="Q1117" s="26"/>
      <c r="R1117" s="26"/>
      <c r="S1117" s="26"/>
      <c r="T1117" s="26"/>
      <c r="U1117" s="26"/>
      <c r="W1117" s="26"/>
    </row>
    <row r="1118" spans="13:23">
      <c r="M1118" s="26"/>
      <c r="O1118" s="26"/>
      <c r="P1118" s="26"/>
      <c r="Q1118" s="26"/>
      <c r="R1118" s="26"/>
      <c r="S1118" s="26"/>
      <c r="T1118" s="26"/>
      <c r="U1118" s="26"/>
      <c r="W1118" s="26"/>
    </row>
    <row r="1119" spans="13:23">
      <c r="M1119" s="26"/>
      <c r="O1119" s="26"/>
      <c r="P1119" s="26"/>
      <c r="Q1119" s="26"/>
      <c r="R1119" s="26"/>
      <c r="S1119" s="26"/>
      <c r="T1119" s="26"/>
      <c r="U1119" s="26"/>
      <c r="W1119" s="26"/>
    </row>
    <row r="1120" spans="13:23">
      <c r="M1120" s="26"/>
      <c r="O1120" s="26"/>
      <c r="P1120" s="26"/>
      <c r="Q1120" s="26"/>
      <c r="R1120" s="26"/>
      <c r="S1120" s="26"/>
      <c r="T1120" s="26"/>
      <c r="U1120" s="26"/>
      <c r="W1120" s="26"/>
    </row>
    <row r="1121" spans="13:23">
      <c r="M1121" s="26"/>
      <c r="O1121" s="26"/>
      <c r="P1121" s="26"/>
      <c r="Q1121" s="26"/>
      <c r="R1121" s="26"/>
      <c r="S1121" s="26"/>
      <c r="T1121" s="26"/>
      <c r="U1121" s="26"/>
      <c r="W1121" s="26"/>
    </row>
    <row r="1122" spans="13:23">
      <c r="M1122" s="26"/>
      <c r="O1122" s="26"/>
      <c r="P1122" s="26"/>
      <c r="Q1122" s="26"/>
      <c r="R1122" s="26"/>
      <c r="S1122" s="26"/>
      <c r="T1122" s="26"/>
      <c r="U1122" s="26"/>
      <c r="W1122" s="26"/>
    </row>
    <row r="1123" spans="13:23">
      <c r="M1123" s="26"/>
      <c r="O1123" s="26"/>
      <c r="P1123" s="26"/>
      <c r="Q1123" s="26"/>
      <c r="R1123" s="26"/>
      <c r="S1123" s="26"/>
      <c r="T1123" s="26"/>
      <c r="U1123" s="26"/>
      <c r="W1123" s="26"/>
    </row>
    <row r="1124" spans="13:23">
      <c r="M1124" s="26"/>
      <c r="O1124" s="26"/>
      <c r="P1124" s="26"/>
      <c r="Q1124" s="26"/>
      <c r="R1124" s="26"/>
      <c r="S1124" s="26"/>
      <c r="T1124" s="26"/>
      <c r="U1124" s="26"/>
      <c r="W1124" s="26"/>
    </row>
    <row r="1125" spans="13:23">
      <c r="M1125" s="26"/>
      <c r="O1125" s="26"/>
      <c r="P1125" s="26"/>
      <c r="Q1125" s="26"/>
      <c r="R1125" s="26"/>
      <c r="S1125" s="26"/>
      <c r="T1125" s="26"/>
      <c r="U1125" s="26"/>
      <c r="W1125" s="26"/>
    </row>
    <row r="1126" spans="13:23">
      <c r="M1126" s="26"/>
      <c r="O1126" s="26"/>
      <c r="P1126" s="26"/>
      <c r="Q1126" s="26"/>
      <c r="R1126" s="26"/>
      <c r="S1126" s="26"/>
      <c r="T1126" s="26"/>
      <c r="U1126" s="26"/>
      <c r="W1126" s="26"/>
    </row>
    <row r="1127" spans="13:23">
      <c r="M1127" s="26"/>
      <c r="O1127" s="26"/>
      <c r="P1127" s="26"/>
      <c r="Q1127" s="26"/>
      <c r="R1127" s="26"/>
      <c r="S1127" s="26"/>
      <c r="T1127" s="26"/>
      <c r="U1127" s="26"/>
      <c r="W1127" s="26"/>
    </row>
    <row r="1128" spans="13:23">
      <c r="M1128" s="26"/>
      <c r="O1128" s="26"/>
      <c r="P1128" s="26"/>
      <c r="Q1128" s="26"/>
      <c r="R1128" s="26"/>
      <c r="S1128" s="26"/>
      <c r="T1128" s="26"/>
      <c r="U1128" s="26"/>
      <c r="W1128" s="26"/>
    </row>
    <row r="1129" spans="13:23">
      <c r="M1129" s="26"/>
      <c r="O1129" s="26"/>
      <c r="P1129" s="26"/>
      <c r="Q1129" s="26"/>
      <c r="R1129" s="26"/>
      <c r="S1129" s="26"/>
      <c r="T1129" s="26"/>
      <c r="U1129" s="26"/>
      <c r="W1129" s="26"/>
    </row>
    <row r="1130" spans="13:23">
      <c r="M1130" s="26"/>
      <c r="O1130" s="26"/>
      <c r="P1130" s="26"/>
      <c r="Q1130" s="26"/>
      <c r="R1130" s="26"/>
      <c r="S1130" s="26"/>
      <c r="T1130" s="26"/>
      <c r="U1130" s="26"/>
      <c r="W1130" s="26"/>
    </row>
    <row r="1131" spans="13:23">
      <c r="M1131" s="26"/>
      <c r="O1131" s="26"/>
      <c r="P1131" s="26"/>
      <c r="Q1131" s="26"/>
      <c r="R1131" s="26"/>
      <c r="S1131" s="26"/>
      <c r="T1131" s="26"/>
      <c r="U1131" s="26"/>
      <c r="W1131" s="26"/>
    </row>
    <row r="1132" spans="13:23">
      <c r="M1132" s="26"/>
      <c r="O1132" s="26"/>
      <c r="P1132" s="26"/>
      <c r="Q1132" s="26"/>
      <c r="R1132" s="26"/>
      <c r="S1132" s="26"/>
      <c r="T1132" s="26"/>
      <c r="U1132" s="26"/>
      <c r="W1132" s="26"/>
    </row>
    <row r="1133" spans="13:23">
      <c r="M1133" s="26"/>
      <c r="O1133" s="26"/>
      <c r="P1133" s="26"/>
      <c r="Q1133" s="26"/>
      <c r="R1133" s="26"/>
      <c r="S1133" s="26"/>
      <c r="T1133" s="26"/>
      <c r="U1133" s="26"/>
      <c r="W1133" s="26"/>
    </row>
    <row r="1134" spans="13:23">
      <c r="M1134" s="26"/>
      <c r="O1134" s="26"/>
      <c r="P1134" s="26"/>
      <c r="Q1134" s="26"/>
      <c r="R1134" s="26"/>
      <c r="S1134" s="26"/>
      <c r="T1134" s="26"/>
      <c r="U1134" s="26"/>
      <c r="W1134" s="26"/>
    </row>
    <row r="1135" spans="13:23">
      <c r="M1135" s="26"/>
      <c r="O1135" s="26"/>
      <c r="P1135" s="26"/>
      <c r="Q1135" s="26"/>
      <c r="R1135" s="26"/>
      <c r="S1135" s="26"/>
      <c r="T1135" s="26"/>
      <c r="U1135" s="26"/>
      <c r="W1135" s="26"/>
    </row>
    <row r="1136" spans="13:23">
      <c r="M1136" s="26"/>
      <c r="O1136" s="26"/>
      <c r="P1136" s="26"/>
      <c r="Q1136" s="26"/>
      <c r="R1136" s="26"/>
      <c r="S1136" s="26"/>
      <c r="T1136" s="26"/>
      <c r="U1136" s="26"/>
      <c r="W1136" s="26"/>
    </row>
    <row r="1137" spans="13:23">
      <c r="M1137" s="26"/>
      <c r="O1137" s="26"/>
      <c r="P1137" s="26"/>
      <c r="Q1137" s="26"/>
      <c r="R1137" s="26"/>
      <c r="S1137" s="26"/>
      <c r="T1137" s="26"/>
      <c r="U1137" s="26"/>
      <c r="W1137" s="26"/>
    </row>
    <row r="1138" spans="13:23">
      <c r="M1138" s="26"/>
      <c r="O1138" s="26"/>
      <c r="P1138" s="26"/>
      <c r="Q1138" s="26"/>
      <c r="R1138" s="26"/>
      <c r="S1138" s="26"/>
      <c r="T1138" s="26"/>
      <c r="U1138" s="26"/>
      <c r="W1138" s="26"/>
    </row>
    <row r="1139" spans="13:23">
      <c r="M1139" s="26"/>
      <c r="O1139" s="26"/>
      <c r="P1139" s="26"/>
      <c r="Q1139" s="26"/>
      <c r="R1139" s="26"/>
      <c r="S1139" s="26"/>
      <c r="T1139" s="26"/>
      <c r="U1139" s="26"/>
      <c r="W1139" s="26"/>
    </row>
    <row r="1140" spans="13:23">
      <c r="M1140" s="26"/>
      <c r="O1140" s="26"/>
      <c r="P1140" s="26"/>
      <c r="Q1140" s="26"/>
      <c r="R1140" s="26"/>
      <c r="S1140" s="26"/>
      <c r="T1140" s="26"/>
      <c r="U1140" s="26"/>
      <c r="W1140" s="26"/>
    </row>
    <row r="1141" spans="13:23">
      <c r="M1141" s="26"/>
      <c r="O1141" s="26"/>
      <c r="P1141" s="26"/>
      <c r="Q1141" s="26"/>
      <c r="R1141" s="26"/>
      <c r="S1141" s="26"/>
      <c r="T1141" s="26"/>
      <c r="U1141" s="26"/>
      <c r="W1141" s="26"/>
    </row>
    <row r="1142" spans="13:23">
      <c r="M1142" s="26"/>
      <c r="O1142" s="26"/>
      <c r="P1142" s="26"/>
      <c r="Q1142" s="26"/>
      <c r="R1142" s="26"/>
      <c r="S1142" s="26"/>
      <c r="T1142" s="26"/>
      <c r="U1142" s="26"/>
      <c r="W1142" s="26"/>
    </row>
    <row r="1143" spans="13:23">
      <c r="M1143" s="26"/>
      <c r="O1143" s="26"/>
      <c r="P1143" s="26"/>
      <c r="Q1143" s="26"/>
      <c r="R1143" s="26"/>
      <c r="S1143" s="26"/>
      <c r="T1143" s="26"/>
      <c r="U1143" s="26"/>
      <c r="W1143" s="26"/>
    </row>
    <row r="1144" spans="13:23">
      <c r="M1144" s="26"/>
      <c r="O1144" s="26"/>
      <c r="P1144" s="26"/>
      <c r="Q1144" s="26"/>
      <c r="R1144" s="26"/>
      <c r="S1144" s="26"/>
      <c r="T1144" s="26"/>
      <c r="U1144" s="26"/>
      <c r="W1144" s="26"/>
    </row>
    <row r="1145" spans="13:23">
      <c r="M1145" s="26"/>
      <c r="O1145" s="26"/>
      <c r="P1145" s="26"/>
      <c r="Q1145" s="26"/>
      <c r="R1145" s="26"/>
      <c r="S1145" s="26"/>
      <c r="T1145" s="26"/>
      <c r="U1145" s="26"/>
      <c r="W1145" s="26"/>
    </row>
    <row r="1146" spans="13:23">
      <c r="M1146" s="26"/>
      <c r="O1146" s="26"/>
      <c r="P1146" s="26"/>
      <c r="Q1146" s="26"/>
      <c r="R1146" s="26"/>
      <c r="S1146" s="26"/>
      <c r="T1146" s="26"/>
      <c r="U1146" s="26"/>
      <c r="W1146" s="26"/>
    </row>
    <row r="1147" spans="13:23">
      <c r="M1147" s="26"/>
      <c r="O1147" s="26"/>
      <c r="P1147" s="26"/>
      <c r="Q1147" s="26"/>
      <c r="R1147" s="26"/>
      <c r="S1147" s="26"/>
      <c r="T1147" s="26"/>
      <c r="U1147" s="26"/>
      <c r="W1147" s="26"/>
    </row>
    <row r="1148" spans="13:23">
      <c r="M1148" s="26"/>
      <c r="O1148" s="26"/>
      <c r="P1148" s="26"/>
      <c r="Q1148" s="26"/>
      <c r="R1148" s="26"/>
      <c r="S1148" s="26"/>
      <c r="T1148" s="26"/>
      <c r="U1148" s="26"/>
      <c r="W1148" s="26"/>
    </row>
    <row r="1149" spans="13:23">
      <c r="M1149" s="26"/>
      <c r="O1149" s="26"/>
      <c r="P1149" s="26"/>
      <c r="Q1149" s="26"/>
      <c r="R1149" s="26"/>
      <c r="S1149" s="26"/>
      <c r="T1149" s="26"/>
      <c r="U1149" s="26"/>
      <c r="W1149" s="26"/>
    </row>
    <row r="1150" spans="13:23">
      <c r="M1150" s="26"/>
      <c r="O1150" s="26"/>
      <c r="P1150" s="26"/>
      <c r="Q1150" s="26"/>
      <c r="R1150" s="26"/>
      <c r="S1150" s="26"/>
      <c r="T1150" s="26"/>
      <c r="U1150" s="26"/>
      <c r="W1150" s="26"/>
    </row>
    <row r="1151" spans="13:23">
      <c r="M1151" s="26"/>
      <c r="O1151" s="26"/>
      <c r="P1151" s="26"/>
      <c r="Q1151" s="26"/>
      <c r="R1151" s="26"/>
      <c r="S1151" s="26"/>
      <c r="T1151" s="26"/>
      <c r="U1151" s="26"/>
      <c r="W1151" s="26"/>
    </row>
    <row r="1152" spans="13:23">
      <c r="M1152" s="26"/>
      <c r="O1152" s="26"/>
      <c r="P1152" s="26"/>
      <c r="Q1152" s="26"/>
      <c r="R1152" s="26"/>
      <c r="S1152" s="26"/>
      <c r="T1152" s="26"/>
      <c r="U1152" s="26"/>
      <c r="W1152" s="26"/>
    </row>
    <row r="1153" spans="13:23">
      <c r="M1153" s="26"/>
      <c r="O1153" s="26"/>
      <c r="P1153" s="26"/>
      <c r="Q1153" s="26"/>
      <c r="R1153" s="26"/>
      <c r="S1153" s="26"/>
      <c r="T1153" s="26"/>
      <c r="U1153" s="26"/>
      <c r="W1153" s="26"/>
    </row>
    <row r="1154" spans="13:23">
      <c r="M1154" s="26"/>
      <c r="O1154" s="26"/>
      <c r="P1154" s="26"/>
      <c r="Q1154" s="26"/>
      <c r="R1154" s="26"/>
      <c r="S1154" s="26"/>
      <c r="T1154" s="26"/>
      <c r="U1154" s="26"/>
      <c r="W1154" s="26"/>
    </row>
    <row r="1155" spans="13:23">
      <c r="M1155" s="26"/>
      <c r="O1155" s="26"/>
      <c r="P1155" s="26"/>
      <c r="Q1155" s="26"/>
      <c r="R1155" s="26"/>
      <c r="S1155" s="26"/>
      <c r="T1155" s="26"/>
      <c r="U1155" s="26"/>
      <c r="W1155" s="26"/>
    </row>
    <row r="1156" spans="13:23">
      <c r="M1156" s="26"/>
      <c r="O1156" s="26"/>
      <c r="P1156" s="26"/>
      <c r="Q1156" s="26"/>
      <c r="R1156" s="26"/>
      <c r="S1156" s="26"/>
      <c r="T1156" s="26"/>
      <c r="U1156" s="26"/>
      <c r="W1156" s="26"/>
    </row>
    <row r="1157" spans="13:23">
      <c r="M1157" s="26"/>
      <c r="O1157" s="26"/>
      <c r="P1157" s="26"/>
      <c r="Q1157" s="26"/>
      <c r="R1157" s="26"/>
      <c r="S1157" s="26"/>
      <c r="T1157" s="26"/>
      <c r="U1157" s="26"/>
      <c r="W1157" s="26"/>
    </row>
    <row r="1158" spans="13:23">
      <c r="M1158" s="26"/>
      <c r="O1158" s="26"/>
      <c r="P1158" s="26"/>
      <c r="Q1158" s="26"/>
      <c r="R1158" s="26"/>
      <c r="S1158" s="26"/>
      <c r="T1158" s="26"/>
      <c r="U1158" s="26"/>
      <c r="W1158" s="26"/>
    </row>
    <row r="1159" spans="13:23">
      <c r="M1159" s="26"/>
      <c r="O1159" s="26"/>
      <c r="P1159" s="26"/>
      <c r="Q1159" s="26"/>
      <c r="R1159" s="26"/>
      <c r="S1159" s="26"/>
      <c r="T1159" s="26"/>
      <c r="U1159" s="26"/>
      <c r="W1159" s="26"/>
    </row>
    <row r="1160" spans="13:23">
      <c r="M1160" s="26"/>
      <c r="O1160" s="26"/>
      <c r="P1160" s="26"/>
      <c r="Q1160" s="26"/>
      <c r="R1160" s="26"/>
      <c r="S1160" s="26"/>
      <c r="T1160" s="26"/>
      <c r="U1160" s="26"/>
      <c r="W1160" s="26"/>
    </row>
    <row r="1161" spans="13:23">
      <c r="M1161" s="26"/>
      <c r="O1161" s="26"/>
      <c r="P1161" s="26"/>
      <c r="Q1161" s="26"/>
      <c r="R1161" s="26"/>
      <c r="S1161" s="26"/>
      <c r="T1161" s="26"/>
      <c r="U1161" s="26"/>
      <c r="W1161" s="26"/>
    </row>
    <row r="1162" spans="13:23">
      <c r="M1162" s="26"/>
      <c r="O1162" s="26"/>
      <c r="P1162" s="26"/>
      <c r="Q1162" s="26"/>
      <c r="R1162" s="26"/>
      <c r="S1162" s="26"/>
      <c r="T1162" s="26"/>
      <c r="U1162" s="26"/>
      <c r="W1162" s="26"/>
    </row>
    <row r="1163" spans="13:23">
      <c r="M1163" s="26"/>
      <c r="O1163" s="26"/>
      <c r="P1163" s="26"/>
      <c r="Q1163" s="26"/>
      <c r="R1163" s="26"/>
      <c r="S1163" s="26"/>
      <c r="T1163" s="26"/>
      <c r="U1163" s="26"/>
      <c r="W1163" s="26"/>
    </row>
    <row r="1164" spans="13:23">
      <c r="M1164" s="26"/>
      <c r="O1164" s="26"/>
      <c r="P1164" s="26"/>
      <c r="Q1164" s="26"/>
      <c r="R1164" s="26"/>
      <c r="S1164" s="26"/>
      <c r="T1164" s="26"/>
      <c r="U1164" s="26"/>
      <c r="W1164" s="26"/>
    </row>
    <row r="1165" spans="13:23">
      <c r="M1165" s="26"/>
      <c r="O1165" s="26"/>
      <c r="P1165" s="26"/>
      <c r="Q1165" s="26"/>
      <c r="R1165" s="26"/>
      <c r="S1165" s="26"/>
      <c r="T1165" s="26"/>
      <c r="U1165" s="26"/>
      <c r="W1165" s="26"/>
    </row>
    <row r="1166" spans="13:23">
      <c r="M1166" s="26"/>
      <c r="O1166" s="26"/>
      <c r="P1166" s="26"/>
      <c r="Q1166" s="26"/>
      <c r="R1166" s="26"/>
      <c r="S1166" s="26"/>
      <c r="T1166" s="26"/>
      <c r="U1166" s="26"/>
      <c r="W1166" s="26"/>
    </row>
    <row r="1167" spans="13:23">
      <c r="M1167" s="26"/>
      <c r="O1167" s="26"/>
      <c r="P1167" s="26"/>
      <c r="Q1167" s="26"/>
      <c r="R1167" s="26"/>
      <c r="S1167" s="26"/>
      <c r="T1167" s="26"/>
      <c r="U1167" s="26"/>
      <c r="W1167" s="26"/>
    </row>
    <row r="1168" spans="13:23">
      <c r="M1168" s="26"/>
      <c r="O1168" s="26"/>
      <c r="P1168" s="26"/>
      <c r="Q1168" s="26"/>
      <c r="R1168" s="26"/>
      <c r="S1168" s="26"/>
      <c r="T1168" s="26"/>
      <c r="U1168" s="26"/>
      <c r="W1168" s="26"/>
    </row>
    <row r="1169" spans="13:23">
      <c r="M1169" s="26"/>
      <c r="O1169" s="26"/>
      <c r="P1169" s="26"/>
      <c r="Q1169" s="26"/>
      <c r="R1169" s="26"/>
      <c r="S1169" s="26"/>
      <c r="T1169" s="26"/>
      <c r="U1169" s="26"/>
      <c r="W1169" s="26"/>
    </row>
    <row r="1170" spans="13:23">
      <c r="M1170" s="26"/>
      <c r="O1170" s="26"/>
      <c r="P1170" s="26"/>
      <c r="Q1170" s="26"/>
      <c r="R1170" s="26"/>
      <c r="S1170" s="26"/>
      <c r="T1170" s="26"/>
      <c r="U1170" s="26"/>
      <c r="W1170" s="26"/>
    </row>
    <row r="1171" spans="13:23">
      <c r="M1171" s="26"/>
      <c r="O1171" s="26"/>
      <c r="P1171" s="26"/>
      <c r="Q1171" s="26"/>
      <c r="R1171" s="26"/>
      <c r="S1171" s="26"/>
      <c r="T1171" s="26"/>
      <c r="U1171" s="26"/>
      <c r="W1171" s="26"/>
    </row>
    <row r="1172" spans="13:23">
      <c r="M1172" s="26"/>
      <c r="O1172" s="26"/>
      <c r="P1172" s="26"/>
      <c r="Q1172" s="26"/>
      <c r="R1172" s="26"/>
      <c r="S1172" s="26"/>
      <c r="T1172" s="26"/>
      <c r="U1172" s="26"/>
      <c r="W1172" s="26"/>
    </row>
    <row r="1173" spans="13:23">
      <c r="M1173" s="26"/>
      <c r="O1173" s="26"/>
      <c r="P1173" s="26"/>
      <c r="Q1173" s="26"/>
      <c r="R1173" s="26"/>
      <c r="S1173" s="26"/>
      <c r="T1173" s="26"/>
      <c r="U1173" s="26"/>
      <c r="W1173" s="26"/>
    </row>
    <row r="1174" spans="13:23">
      <c r="M1174" s="26"/>
      <c r="O1174" s="26"/>
      <c r="P1174" s="26"/>
      <c r="Q1174" s="26"/>
      <c r="R1174" s="26"/>
      <c r="S1174" s="26"/>
      <c r="T1174" s="26"/>
      <c r="U1174" s="26"/>
      <c r="W1174" s="26"/>
    </row>
    <row r="1175" spans="13:23">
      <c r="M1175" s="26"/>
      <c r="O1175" s="26"/>
      <c r="P1175" s="26"/>
      <c r="Q1175" s="26"/>
      <c r="R1175" s="26"/>
      <c r="S1175" s="26"/>
      <c r="T1175" s="26"/>
      <c r="U1175" s="26"/>
      <c r="W1175" s="26"/>
    </row>
    <row r="1176" spans="13:23">
      <c r="M1176" s="26"/>
      <c r="O1176" s="26"/>
      <c r="P1176" s="26"/>
      <c r="Q1176" s="26"/>
      <c r="R1176" s="26"/>
      <c r="S1176" s="26"/>
      <c r="T1176" s="26"/>
      <c r="U1176" s="26"/>
      <c r="W1176" s="26"/>
    </row>
    <row r="1177" spans="13:23">
      <c r="M1177" s="26"/>
      <c r="O1177" s="26"/>
      <c r="P1177" s="26"/>
      <c r="Q1177" s="26"/>
      <c r="R1177" s="26"/>
      <c r="S1177" s="26"/>
      <c r="T1177" s="26"/>
      <c r="U1177" s="26"/>
      <c r="W1177" s="26"/>
    </row>
    <row r="1178" spans="13:23">
      <c r="M1178" s="26"/>
      <c r="O1178" s="26"/>
      <c r="P1178" s="26"/>
      <c r="Q1178" s="26"/>
      <c r="R1178" s="26"/>
      <c r="S1178" s="26"/>
      <c r="T1178" s="26"/>
      <c r="U1178" s="26"/>
      <c r="W1178" s="26"/>
    </row>
    <row r="1179" spans="13:23">
      <c r="M1179" s="26"/>
      <c r="O1179" s="26"/>
      <c r="P1179" s="26"/>
      <c r="Q1179" s="26"/>
      <c r="R1179" s="26"/>
      <c r="S1179" s="26"/>
      <c r="T1179" s="26"/>
      <c r="U1179" s="26"/>
      <c r="W1179" s="26"/>
    </row>
    <row r="1180" spans="13:23">
      <c r="M1180" s="26"/>
      <c r="O1180" s="26"/>
      <c r="P1180" s="26"/>
      <c r="Q1180" s="26"/>
      <c r="R1180" s="26"/>
      <c r="S1180" s="26"/>
      <c r="T1180" s="26"/>
      <c r="U1180" s="26"/>
      <c r="W1180" s="26"/>
    </row>
    <row r="1181" spans="13:23">
      <c r="M1181" s="26"/>
      <c r="O1181" s="26"/>
      <c r="P1181" s="26"/>
      <c r="Q1181" s="26"/>
      <c r="R1181" s="26"/>
      <c r="S1181" s="26"/>
      <c r="T1181" s="26"/>
      <c r="U1181" s="26"/>
      <c r="W1181" s="26"/>
    </row>
    <row r="1182" spans="13:23">
      <c r="M1182" s="26"/>
      <c r="O1182" s="26"/>
      <c r="P1182" s="26"/>
      <c r="Q1182" s="26"/>
      <c r="R1182" s="26"/>
      <c r="S1182" s="26"/>
      <c r="T1182" s="26"/>
      <c r="U1182" s="26"/>
      <c r="W1182" s="26"/>
    </row>
    <row r="1183" spans="13:23">
      <c r="M1183" s="26"/>
      <c r="O1183" s="26"/>
      <c r="P1183" s="26"/>
      <c r="Q1183" s="26"/>
      <c r="R1183" s="26"/>
      <c r="S1183" s="26"/>
      <c r="T1183" s="26"/>
      <c r="U1183" s="26"/>
      <c r="W1183" s="26"/>
    </row>
    <row r="1184" spans="13:23">
      <c r="M1184" s="26"/>
      <c r="O1184" s="26"/>
      <c r="P1184" s="26"/>
      <c r="Q1184" s="26"/>
      <c r="R1184" s="26"/>
      <c r="S1184" s="26"/>
      <c r="T1184" s="26"/>
      <c r="U1184" s="26"/>
      <c r="W1184" s="26"/>
    </row>
    <row r="1185" spans="13:23">
      <c r="M1185" s="26"/>
      <c r="O1185" s="26"/>
      <c r="P1185" s="26"/>
      <c r="Q1185" s="26"/>
      <c r="R1185" s="26"/>
      <c r="S1185" s="26"/>
      <c r="T1185" s="26"/>
      <c r="U1185" s="26"/>
      <c r="W1185" s="26"/>
    </row>
    <row r="1186" spans="13:23">
      <c r="M1186" s="26"/>
      <c r="O1186" s="26"/>
      <c r="P1186" s="26"/>
      <c r="Q1186" s="26"/>
      <c r="R1186" s="26"/>
      <c r="S1186" s="26"/>
      <c r="T1186" s="26"/>
      <c r="U1186" s="26"/>
      <c r="W1186" s="26"/>
    </row>
    <row r="1187" spans="13:23">
      <c r="M1187" s="26"/>
      <c r="O1187" s="26"/>
      <c r="P1187" s="26"/>
      <c r="Q1187" s="26"/>
      <c r="R1187" s="26"/>
      <c r="S1187" s="26"/>
      <c r="T1187" s="26"/>
      <c r="U1187" s="26"/>
      <c r="W1187" s="26"/>
    </row>
    <row r="1188" spans="13:23">
      <c r="M1188" s="26"/>
      <c r="O1188" s="26"/>
      <c r="P1188" s="26"/>
      <c r="Q1188" s="26"/>
      <c r="R1188" s="26"/>
      <c r="S1188" s="26"/>
      <c r="T1188" s="26"/>
      <c r="U1188" s="26"/>
      <c r="W1188" s="26"/>
    </row>
    <row r="1189" spans="13:23">
      <c r="M1189" s="26"/>
      <c r="O1189" s="26"/>
      <c r="P1189" s="26"/>
      <c r="Q1189" s="26"/>
      <c r="R1189" s="26"/>
      <c r="S1189" s="26"/>
      <c r="T1189" s="26"/>
      <c r="U1189" s="26"/>
      <c r="W1189" s="26"/>
    </row>
    <row r="1190" spans="13:23">
      <c r="M1190" s="26"/>
      <c r="O1190" s="26"/>
      <c r="P1190" s="26"/>
      <c r="Q1190" s="26"/>
      <c r="R1190" s="26"/>
      <c r="S1190" s="26"/>
      <c r="T1190" s="26"/>
      <c r="U1190" s="26"/>
      <c r="W1190" s="26"/>
    </row>
    <row r="1191" spans="13:23">
      <c r="M1191" s="26"/>
      <c r="O1191" s="26"/>
      <c r="P1191" s="26"/>
      <c r="Q1191" s="26"/>
      <c r="R1191" s="26"/>
      <c r="S1191" s="26"/>
      <c r="T1191" s="26"/>
      <c r="U1191" s="26"/>
      <c r="W1191" s="26"/>
    </row>
    <row r="1192" spans="13:23">
      <c r="M1192" s="26"/>
      <c r="O1192" s="26"/>
      <c r="P1192" s="26"/>
      <c r="Q1192" s="26"/>
      <c r="R1192" s="26"/>
      <c r="S1192" s="26"/>
      <c r="T1192" s="26"/>
      <c r="U1192" s="26"/>
      <c r="W1192" s="26"/>
    </row>
    <row r="1193" spans="13:23">
      <c r="M1193" s="26"/>
      <c r="O1193" s="26"/>
      <c r="P1193" s="26"/>
      <c r="Q1193" s="26"/>
      <c r="R1193" s="26"/>
      <c r="S1193" s="26"/>
      <c r="T1193" s="26"/>
      <c r="U1193" s="26"/>
      <c r="W1193" s="26"/>
    </row>
    <row r="1194" spans="13:23">
      <c r="M1194" s="26"/>
      <c r="O1194" s="26"/>
      <c r="P1194" s="26"/>
      <c r="Q1194" s="26"/>
      <c r="R1194" s="26"/>
      <c r="S1194" s="26"/>
      <c r="T1194" s="26"/>
      <c r="U1194" s="26"/>
      <c r="W1194" s="26"/>
    </row>
    <row r="1195" spans="13:23">
      <c r="M1195" s="26"/>
      <c r="O1195" s="26"/>
      <c r="P1195" s="26"/>
      <c r="Q1195" s="26"/>
      <c r="R1195" s="26"/>
      <c r="S1195" s="26"/>
      <c r="T1195" s="26"/>
      <c r="U1195" s="26"/>
      <c r="W1195" s="26"/>
    </row>
    <row r="1196" spans="13:23">
      <c r="M1196" s="26"/>
      <c r="O1196" s="26"/>
      <c r="P1196" s="26"/>
      <c r="Q1196" s="26"/>
      <c r="R1196" s="26"/>
      <c r="S1196" s="26"/>
      <c r="T1196" s="26"/>
      <c r="U1196" s="26"/>
      <c r="W1196" s="26"/>
    </row>
    <row r="1197" spans="13:23">
      <c r="M1197" s="26"/>
      <c r="O1197" s="26"/>
      <c r="P1197" s="26"/>
      <c r="Q1197" s="26"/>
      <c r="R1197" s="26"/>
      <c r="S1197" s="26"/>
      <c r="T1197" s="26"/>
      <c r="U1197" s="26"/>
      <c r="W1197" s="26"/>
    </row>
    <row r="1198" spans="13:23">
      <c r="M1198" s="26"/>
      <c r="O1198" s="26"/>
      <c r="P1198" s="26"/>
      <c r="Q1198" s="26"/>
      <c r="R1198" s="26"/>
      <c r="S1198" s="26"/>
      <c r="T1198" s="26"/>
      <c r="U1198" s="26"/>
      <c r="W1198" s="26"/>
    </row>
    <row r="1199" spans="13:23">
      <c r="M1199" s="26"/>
      <c r="O1199" s="26"/>
      <c r="P1199" s="26"/>
      <c r="Q1199" s="26"/>
      <c r="R1199" s="26"/>
      <c r="S1199" s="26"/>
      <c r="T1199" s="26"/>
      <c r="U1199" s="26"/>
      <c r="W1199" s="26"/>
    </row>
    <row r="1200" spans="13:23">
      <c r="M1200" s="26"/>
      <c r="O1200" s="26"/>
      <c r="P1200" s="26"/>
      <c r="Q1200" s="26"/>
      <c r="R1200" s="26"/>
      <c r="S1200" s="26"/>
      <c r="T1200" s="26"/>
      <c r="U1200" s="26"/>
      <c r="W1200" s="26"/>
    </row>
    <row r="1201" spans="13:23">
      <c r="M1201" s="26"/>
      <c r="O1201" s="26"/>
      <c r="P1201" s="26"/>
      <c r="Q1201" s="26"/>
      <c r="R1201" s="26"/>
      <c r="S1201" s="26"/>
      <c r="T1201" s="26"/>
      <c r="U1201" s="26"/>
      <c r="W1201" s="26"/>
    </row>
    <row r="1202" spans="13:23">
      <c r="M1202" s="26"/>
      <c r="O1202" s="26"/>
      <c r="P1202" s="26"/>
      <c r="Q1202" s="26"/>
      <c r="R1202" s="26"/>
      <c r="S1202" s="26"/>
      <c r="T1202" s="26"/>
      <c r="U1202" s="26"/>
      <c r="W1202" s="26"/>
    </row>
    <row r="1203" spans="13:23">
      <c r="M1203" s="26"/>
      <c r="O1203" s="26"/>
      <c r="P1203" s="26"/>
      <c r="Q1203" s="26"/>
      <c r="R1203" s="26"/>
      <c r="S1203" s="26"/>
      <c r="T1203" s="26"/>
      <c r="U1203" s="26"/>
      <c r="W1203" s="26"/>
    </row>
    <row r="1204" spans="13:23">
      <c r="M1204" s="26"/>
      <c r="O1204" s="26"/>
      <c r="P1204" s="26"/>
      <c r="Q1204" s="26"/>
      <c r="R1204" s="26"/>
      <c r="S1204" s="26"/>
      <c r="T1204" s="26"/>
      <c r="U1204" s="26"/>
      <c r="W1204" s="26"/>
    </row>
    <row r="1205" spans="13:23">
      <c r="M1205" s="26"/>
      <c r="O1205" s="26"/>
      <c r="P1205" s="26"/>
      <c r="Q1205" s="26"/>
      <c r="R1205" s="26"/>
      <c r="S1205" s="26"/>
      <c r="T1205" s="26"/>
      <c r="U1205" s="26"/>
      <c r="W1205" s="26"/>
    </row>
    <row r="1206" spans="13:23">
      <c r="M1206" s="26"/>
      <c r="O1206" s="26"/>
      <c r="P1206" s="26"/>
      <c r="Q1206" s="26"/>
      <c r="R1206" s="26"/>
      <c r="S1206" s="26"/>
      <c r="T1206" s="26"/>
      <c r="U1206" s="26"/>
      <c r="W1206" s="26"/>
    </row>
    <row r="1207" spans="13:23">
      <c r="M1207" s="26"/>
      <c r="O1207" s="26"/>
      <c r="P1207" s="26"/>
      <c r="Q1207" s="26"/>
      <c r="R1207" s="26"/>
      <c r="S1207" s="26"/>
      <c r="T1207" s="26"/>
      <c r="U1207" s="26"/>
      <c r="W1207" s="26"/>
    </row>
    <row r="1208" spans="13:23">
      <c r="M1208" s="26"/>
      <c r="O1208" s="26"/>
      <c r="P1208" s="26"/>
      <c r="Q1208" s="26"/>
      <c r="R1208" s="26"/>
      <c r="S1208" s="26"/>
      <c r="T1208" s="26"/>
      <c r="U1208" s="26"/>
      <c r="W1208" s="26"/>
    </row>
    <row r="1209" spans="13:23">
      <c r="M1209" s="26"/>
      <c r="O1209" s="26"/>
      <c r="P1209" s="26"/>
      <c r="Q1209" s="26"/>
      <c r="R1209" s="26"/>
      <c r="S1209" s="26"/>
      <c r="T1209" s="26"/>
      <c r="U1209" s="26"/>
      <c r="W1209" s="26"/>
    </row>
    <row r="1210" spans="13:23">
      <c r="M1210" s="26"/>
      <c r="O1210" s="26"/>
      <c r="P1210" s="26"/>
      <c r="Q1210" s="26"/>
      <c r="R1210" s="26"/>
      <c r="S1210" s="26"/>
      <c r="T1210" s="26"/>
      <c r="U1210" s="26"/>
      <c r="W1210" s="26"/>
    </row>
    <row r="1211" spans="13:23">
      <c r="M1211" s="26"/>
      <c r="O1211" s="26"/>
      <c r="P1211" s="26"/>
      <c r="Q1211" s="26"/>
      <c r="R1211" s="26"/>
      <c r="S1211" s="26"/>
      <c r="T1211" s="26"/>
      <c r="U1211" s="26"/>
      <c r="W1211" s="26"/>
    </row>
    <row r="1212" spans="13:23">
      <c r="M1212" s="26"/>
      <c r="O1212" s="26"/>
      <c r="P1212" s="26"/>
      <c r="Q1212" s="26"/>
      <c r="R1212" s="26"/>
      <c r="S1212" s="26"/>
      <c r="T1212" s="26"/>
      <c r="U1212" s="26"/>
      <c r="W1212" s="26"/>
    </row>
    <row r="1213" spans="13:23">
      <c r="M1213" s="26"/>
      <c r="O1213" s="26"/>
      <c r="P1213" s="26"/>
      <c r="Q1213" s="26"/>
      <c r="R1213" s="26"/>
      <c r="S1213" s="26"/>
      <c r="T1213" s="26"/>
      <c r="U1213" s="26"/>
      <c r="W1213" s="26"/>
    </row>
    <row r="1214" spans="13:23">
      <c r="M1214" s="26"/>
      <c r="O1214" s="26"/>
      <c r="P1214" s="26"/>
      <c r="Q1214" s="26"/>
      <c r="R1214" s="26"/>
      <c r="S1214" s="26"/>
      <c r="T1214" s="26"/>
      <c r="U1214" s="26"/>
      <c r="W1214" s="26"/>
    </row>
    <row r="1215" spans="13:23">
      <c r="M1215" s="26"/>
      <c r="O1215" s="26"/>
      <c r="P1215" s="26"/>
      <c r="Q1215" s="26"/>
      <c r="R1215" s="26"/>
      <c r="S1215" s="26"/>
      <c r="T1215" s="26"/>
      <c r="U1215" s="26"/>
      <c r="W1215" s="26"/>
    </row>
    <row r="1216" spans="13:23">
      <c r="M1216" s="26"/>
      <c r="O1216" s="26"/>
      <c r="P1216" s="26"/>
      <c r="Q1216" s="26"/>
      <c r="R1216" s="26"/>
      <c r="S1216" s="26"/>
      <c r="T1216" s="26"/>
      <c r="U1216" s="26"/>
      <c r="W1216" s="26"/>
    </row>
    <row r="1217" spans="13:23">
      <c r="M1217" s="26"/>
      <c r="O1217" s="26"/>
      <c r="P1217" s="26"/>
      <c r="Q1217" s="26"/>
      <c r="R1217" s="26"/>
      <c r="S1217" s="26"/>
      <c r="T1217" s="26"/>
      <c r="U1217" s="26"/>
      <c r="W1217" s="26"/>
    </row>
    <row r="1218" spans="13:23">
      <c r="M1218" s="26"/>
      <c r="O1218" s="26"/>
      <c r="P1218" s="26"/>
      <c r="Q1218" s="26"/>
      <c r="R1218" s="26"/>
      <c r="S1218" s="26"/>
      <c r="T1218" s="26"/>
      <c r="U1218" s="26"/>
      <c r="W1218" s="26"/>
    </row>
    <row r="1219" spans="13:23">
      <c r="M1219" s="26"/>
      <c r="O1219" s="26"/>
      <c r="P1219" s="26"/>
      <c r="Q1219" s="26"/>
      <c r="R1219" s="26"/>
      <c r="S1219" s="26"/>
      <c r="T1219" s="26"/>
      <c r="U1219" s="26"/>
      <c r="W1219" s="26"/>
    </row>
    <row r="1220" spans="13:23">
      <c r="M1220" s="26"/>
      <c r="O1220" s="26"/>
      <c r="P1220" s="26"/>
      <c r="Q1220" s="26"/>
      <c r="R1220" s="26"/>
      <c r="S1220" s="26"/>
      <c r="T1220" s="26"/>
      <c r="U1220" s="26"/>
      <c r="W1220" s="26"/>
    </row>
    <row r="1221" spans="13:23">
      <c r="M1221" s="26"/>
      <c r="O1221" s="26"/>
      <c r="P1221" s="26"/>
      <c r="Q1221" s="26"/>
      <c r="R1221" s="26"/>
      <c r="S1221" s="26"/>
      <c r="T1221" s="26"/>
      <c r="U1221" s="26"/>
      <c r="W1221" s="26"/>
    </row>
    <row r="1222" spans="13:23">
      <c r="M1222" s="26"/>
      <c r="O1222" s="26"/>
      <c r="P1222" s="26"/>
      <c r="Q1222" s="26"/>
      <c r="R1222" s="26"/>
      <c r="S1222" s="26"/>
      <c r="T1222" s="26"/>
      <c r="U1222" s="26"/>
      <c r="W1222" s="26"/>
    </row>
    <row r="1223" spans="13:23">
      <c r="M1223" s="26"/>
      <c r="O1223" s="26"/>
      <c r="P1223" s="26"/>
      <c r="Q1223" s="26"/>
      <c r="R1223" s="26"/>
      <c r="S1223" s="26"/>
      <c r="T1223" s="26"/>
      <c r="U1223" s="26"/>
      <c r="W1223" s="26"/>
    </row>
    <row r="1224" spans="13:23">
      <c r="M1224" s="26"/>
      <c r="O1224" s="26"/>
      <c r="P1224" s="26"/>
      <c r="Q1224" s="26"/>
      <c r="R1224" s="26"/>
      <c r="S1224" s="26"/>
      <c r="T1224" s="26"/>
      <c r="U1224" s="26"/>
      <c r="W1224" s="26"/>
    </row>
    <row r="1225" spans="13:23">
      <c r="M1225" s="26"/>
      <c r="O1225" s="26"/>
      <c r="P1225" s="26"/>
      <c r="Q1225" s="26"/>
      <c r="R1225" s="26"/>
      <c r="S1225" s="26"/>
      <c r="T1225" s="26"/>
      <c r="U1225" s="26"/>
      <c r="W1225" s="26"/>
    </row>
    <row r="1226" spans="13:23">
      <c r="M1226" s="26"/>
      <c r="O1226" s="26"/>
      <c r="P1226" s="26"/>
      <c r="Q1226" s="26"/>
      <c r="R1226" s="26"/>
      <c r="S1226" s="26"/>
      <c r="T1226" s="26"/>
      <c r="U1226" s="26"/>
      <c r="W1226" s="26"/>
    </row>
    <row r="1227" spans="13:23">
      <c r="M1227" s="26"/>
      <c r="O1227" s="26"/>
      <c r="P1227" s="26"/>
      <c r="Q1227" s="26"/>
      <c r="R1227" s="26"/>
      <c r="S1227" s="26"/>
      <c r="T1227" s="26"/>
      <c r="U1227" s="26"/>
      <c r="W1227" s="26"/>
    </row>
    <row r="1228" spans="13:23">
      <c r="M1228" s="26"/>
      <c r="O1228" s="26"/>
      <c r="P1228" s="26"/>
      <c r="Q1228" s="26"/>
      <c r="R1228" s="26"/>
      <c r="S1228" s="26"/>
      <c r="T1228" s="26"/>
      <c r="U1228" s="26"/>
      <c r="W1228" s="26"/>
    </row>
    <row r="1229" spans="13:23">
      <c r="M1229" s="26"/>
      <c r="O1229" s="26"/>
      <c r="P1229" s="26"/>
      <c r="Q1229" s="26"/>
      <c r="R1229" s="26"/>
      <c r="S1229" s="26"/>
      <c r="T1229" s="26"/>
      <c r="U1229" s="26"/>
      <c r="W1229" s="26"/>
    </row>
    <row r="1230" spans="13:23">
      <c r="M1230" s="26"/>
      <c r="O1230" s="26"/>
      <c r="P1230" s="26"/>
      <c r="Q1230" s="26"/>
      <c r="R1230" s="26"/>
      <c r="S1230" s="26"/>
      <c r="T1230" s="26"/>
      <c r="U1230" s="26"/>
      <c r="W1230" s="26"/>
    </row>
    <row r="1231" spans="13:23">
      <c r="M1231" s="26"/>
      <c r="O1231" s="26"/>
      <c r="P1231" s="26"/>
      <c r="Q1231" s="26"/>
      <c r="R1231" s="26"/>
      <c r="S1231" s="26"/>
      <c r="T1231" s="26"/>
      <c r="U1231" s="26"/>
      <c r="W1231" s="26"/>
    </row>
    <row r="1232" spans="13:23">
      <c r="M1232" s="26"/>
      <c r="O1232" s="26"/>
      <c r="P1232" s="26"/>
      <c r="Q1232" s="26"/>
      <c r="R1232" s="26"/>
      <c r="S1232" s="26"/>
      <c r="T1232" s="26"/>
      <c r="U1232" s="26"/>
      <c r="W1232" s="26"/>
    </row>
    <row r="1233" spans="13:23">
      <c r="M1233" s="26"/>
      <c r="O1233" s="26"/>
      <c r="P1233" s="26"/>
      <c r="Q1233" s="26"/>
      <c r="R1233" s="26"/>
      <c r="S1233" s="26"/>
      <c r="T1233" s="26"/>
      <c r="U1233" s="26"/>
      <c r="W1233" s="26"/>
    </row>
    <row r="1234" spans="13:23">
      <c r="M1234" s="26"/>
      <c r="O1234" s="26"/>
      <c r="P1234" s="26"/>
      <c r="Q1234" s="26"/>
      <c r="R1234" s="26"/>
      <c r="S1234" s="26"/>
      <c r="T1234" s="26"/>
      <c r="U1234" s="26"/>
      <c r="W1234" s="26"/>
    </row>
    <row r="1235" spans="13:23">
      <c r="M1235" s="26"/>
      <c r="O1235" s="26"/>
      <c r="P1235" s="26"/>
      <c r="Q1235" s="26"/>
      <c r="R1235" s="26"/>
      <c r="S1235" s="26"/>
      <c r="T1235" s="26"/>
      <c r="U1235" s="26"/>
      <c r="W1235" s="26"/>
    </row>
    <row r="1236" spans="13:23">
      <c r="M1236" s="26"/>
      <c r="O1236" s="26"/>
      <c r="P1236" s="26"/>
      <c r="Q1236" s="26"/>
      <c r="R1236" s="26"/>
      <c r="S1236" s="26"/>
      <c r="T1236" s="26"/>
      <c r="U1236" s="26"/>
      <c r="W1236" s="26"/>
    </row>
    <row r="1237" spans="13:23">
      <c r="M1237" s="26"/>
      <c r="O1237" s="26"/>
      <c r="P1237" s="26"/>
      <c r="Q1237" s="26"/>
      <c r="R1237" s="26"/>
      <c r="S1237" s="26"/>
      <c r="T1237" s="26"/>
      <c r="U1237" s="26"/>
      <c r="W1237" s="26"/>
    </row>
    <row r="1238" spans="13:23">
      <c r="M1238" s="26"/>
      <c r="O1238" s="26"/>
      <c r="P1238" s="26"/>
      <c r="Q1238" s="26"/>
      <c r="R1238" s="26"/>
      <c r="S1238" s="26"/>
      <c r="T1238" s="26"/>
      <c r="U1238" s="26"/>
      <c r="W1238" s="26"/>
    </row>
    <row r="1239" spans="13:23">
      <c r="M1239" s="26"/>
      <c r="O1239" s="26"/>
      <c r="P1239" s="26"/>
      <c r="Q1239" s="26"/>
      <c r="R1239" s="26"/>
      <c r="S1239" s="26"/>
      <c r="T1239" s="26"/>
      <c r="U1239" s="26"/>
      <c r="W1239" s="26"/>
    </row>
    <row r="1240" spans="13:23">
      <c r="M1240" s="26"/>
      <c r="O1240" s="26"/>
      <c r="P1240" s="26"/>
      <c r="Q1240" s="26"/>
      <c r="R1240" s="26"/>
      <c r="S1240" s="26"/>
      <c r="T1240" s="26"/>
      <c r="U1240" s="26"/>
      <c r="W1240" s="26"/>
    </row>
    <row r="1241" spans="13:23">
      <c r="M1241" s="26"/>
      <c r="O1241" s="26"/>
      <c r="P1241" s="26"/>
      <c r="Q1241" s="26"/>
      <c r="R1241" s="26"/>
      <c r="S1241" s="26"/>
      <c r="T1241" s="26"/>
      <c r="U1241" s="26"/>
      <c r="W1241" s="26"/>
    </row>
    <row r="1242" spans="13:23">
      <c r="M1242" s="26"/>
      <c r="O1242" s="26"/>
      <c r="P1242" s="26"/>
      <c r="Q1242" s="26"/>
      <c r="R1242" s="26"/>
      <c r="S1242" s="26"/>
      <c r="T1242" s="26"/>
      <c r="U1242" s="26"/>
      <c r="W1242" s="26"/>
    </row>
    <row r="1243" spans="13:23">
      <c r="M1243" s="26"/>
      <c r="O1243" s="26"/>
      <c r="P1243" s="26"/>
      <c r="Q1243" s="26"/>
      <c r="R1243" s="26"/>
      <c r="S1243" s="26"/>
      <c r="T1243" s="26"/>
      <c r="U1243" s="26"/>
      <c r="W1243" s="26"/>
    </row>
    <row r="1244" spans="13:23">
      <c r="M1244" s="26"/>
      <c r="O1244" s="26"/>
      <c r="P1244" s="26"/>
      <c r="Q1244" s="26"/>
      <c r="R1244" s="26"/>
      <c r="S1244" s="26"/>
      <c r="T1244" s="26"/>
      <c r="U1244" s="26"/>
      <c r="W1244" s="26"/>
    </row>
    <row r="1245" spans="13:23">
      <c r="M1245" s="26"/>
      <c r="O1245" s="26"/>
      <c r="P1245" s="26"/>
      <c r="Q1245" s="26"/>
      <c r="R1245" s="26"/>
      <c r="S1245" s="26"/>
      <c r="T1245" s="26"/>
      <c r="U1245" s="26"/>
      <c r="W1245" s="26"/>
    </row>
    <row r="1246" spans="13:23">
      <c r="M1246" s="26"/>
      <c r="O1246" s="26"/>
      <c r="P1246" s="26"/>
      <c r="Q1246" s="26"/>
      <c r="R1246" s="26"/>
      <c r="S1246" s="26"/>
      <c r="T1246" s="26"/>
      <c r="U1246" s="26"/>
      <c r="W1246" s="26"/>
    </row>
    <row r="1247" spans="13:23">
      <c r="M1247" s="26"/>
      <c r="O1247" s="26"/>
      <c r="P1247" s="26"/>
      <c r="Q1247" s="26"/>
      <c r="R1247" s="26"/>
      <c r="S1247" s="26"/>
      <c r="T1247" s="26"/>
      <c r="U1247" s="26"/>
      <c r="W1247" s="26"/>
    </row>
    <row r="1248" spans="13:23">
      <c r="M1248" s="26"/>
      <c r="O1248" s="26"/>
      <c r="P1248" s="26"/>
      <c r="Q1248" s="26"/>
      <c r="R1248" s="26"/>
      <c r="S1248" s="26"/>
      <c r="T1248" s="26"/>
      <c r="U1248" s="26"/>
      <c r="W1248" s="26"/>
    </row>
    <row r="1249" spans="13:23">
      <c r="M1249" s="26"/>
      <c r="O1249" s="26"/>
      <c r="P1249" s="26"/>
      <c r="Q1249" s="26"/>
      <c r="R1249" s="26"/>
      <c r="S1249" s="26"/>
      <c r="T1249" s="26"/>
      <c r="U1249" s="26"/>
      <c r="W1249" s="26"/>
    </row>
    <row r="1250" spans="13:23">
      <c r="M1250" s="26"/>
      <c r="O1250" s="26"/>
      <c r="P1250" s="26"/>
      <c r="Q1250" s="26"/>
      <c r="R1250" s="26"/>
      <c r="S1250" s="26"/>
      <c r="T1250" s="26"/>
      <c r="U1250" s="26"/>
      <c r="W1250" s="26"/>
    </row>
    <row r="1251" spans="13:23">
      <c r="M1251" s="26"/>
      <c r="O1251" s="26"/>
      <c r="P1251" s="26"/>
      <c r="Q1251" s="26"/>
      <c r="R1251" s="26"/>
      <c r="S1251" s="26"/>
      <c r="T1251" s="26"/>
      <c r="U1251" s="26"/>
      <c r="W1251" s="26"/>
    </row>
    <row r="1252" spans="13:23">
      <c r="M1252" s="26"/>
      <c r="O1252" s="26"/>
      <c r="P1252" s="26"/>
      <c r="Q1252" s="26"/>
      <c r="R1252" s="26"/>
      <c r="S1252" s="26"/>
      <c r="T1252" s="26"/>
      <c r="U1252" s="26"/>
      <c r="W1252" s="26"/>
    </row>
    <row r="1253" spans="13:23">
      <c r="M1253" s="26"/>
      <c r="O1253" s="26"/>
      <c r="P1253" s="26"/>
      <c r="Q1253" s="26"/>
      <c r="R1253" s="26"/>
      <c r="S1253" s="26"/>
      <c r="T1253" s="26"/>
      <c r="U1253" s="26"/>
      <c r="W1253" s="26"/>
    </row>
    <row r="1254" spans="13:23">
      <c r="M1254" s="26"/>
      <c r="O1254" s="26"/>
      <c r="P1254" s="26"/>
      <c r="Q1254" s="26"/>
      <c r="R1254" s="26"/>
      <c r="S1254" s="26"/>
      <c r="T1254" s="26"/>
      <c r="U1254" s="26"/>
      <c r="W1254" s="26"/>
    </row>
    <row r="1255" spans="13:23">
      <c r="M1255" s="26"/>
      <c r="O1255" s="26"/>
      <c r="P1255" s="26"/>
      <c r="Q1255" s="26"/>
      <c r="R1255" s="26"/>
      <c r="S1255" s="26"/>
      <c r="T1255" s="26"/>
      <c r="U1255" s="26"/>
      <c r="W1255" s="26"/>
    </row>
    <row r="1256" spans="13:23">
      <c r="M1256" s="26"/>
      <c r="O1256" s="26"/>
      <c r="P1256" s="26"/>
      <c r="Q1256" s="26"/>
      <c r="R1256" s="26"/>
      <c r="S1256" s="26"/>
      <c r="T1256" s="26"/>
      <c r="U1256" s="26"/>
      <c r="W1256" s="26"/>
    </row>
    <row r="1257" spans="13:23">
      <c r="M1257" s="26"/>
      <c r="O1257" s="26"/>
      <c r="P1257" s="26"/>
      <c r="Q1257" s="26"/>
      <c r="R1257" s="26"/>
      <c r="S1257" s="26"/>
      <c r="T1257" s="26"/>
      <c r="U1257" s="26"/>
      <c r="W1257" s="26"/>
    </row>
    <row r="1258" spans="13:23">
      <c r="M1258" s="26"/>
      <c r="O1258" s="26"/>
      <c r="P1258" s="26"/>
      <c r="Q1258" s="26"/>
      <c r="R1258" s="26"/>
      <c r="S1258" s="26"/>
      <c r="T1258" s="26"/>
      <c r="U1258" s="26"/>
      <c r="W1258" s="26"/>
    </row>
    <row r="1259" spans="13:23">
      <c r="M1259" s="26"/>
      <c r="O1259" s="26"/>
      <c r="P1259" s="26"/>
      <c r="Q1259" s="26"/>
      <c r="R1259" s="26"/>
      <c r="S1259" s="26"/>
      <c r="T1259" s="26"/>
      <c r="U1259" s="26"/>
      <c r="W1259" s="26"/>
    </row>
    <row r="1260" spans="13:23">
      <c r="M1260" s="26"/>
      <c r="O1260" s="26"/>
      <c r="P1260" s="26"/>
      <c r="Q1260" s="26"/>
      <c r="R1260" s="26"/>
      <c r="S1260" s="26"/>
      <c r="T1260" s="26"/>
      <c r="U1260" s="26"/>
      <c r="W1260" s="26"/>
    </row>
    <row r="1261" spans="13:23">
      <c r="M1261" s="26"/>
      <c r="O1261" s="26"/>
      <c r="P1261" s="26"/>
      <c r="Q1261" s="26"/>
      <c r="R1261" s="26"/>
      <c r="S1261" s="26"/>
      <c r="T1261" s="26"/>
      <c r="U1261" s="26"/>
      <c r="W1261" s="26"/>
    </row>
    <row r="1262" spans="13:23">
      <c r="M1262" s="26"/>
      <c r="O1262" s="26"/>
      <c r="P1262" s="26"/>
      <c r="Q1262" s="26"/>
      <c r="R1262" s="26"/>
      <c r="S1262" s="26"/>
      <c r="T1262" s="26"/>
      <c r="U1262" s="26"/>
      <c r="W1262" s="26"/>
    </row>
    <row r="1263" spans="13:23">
      <c r="M1263" s="26"/>
      <c r="O1263" s="26"/>
      <c r="P1263" s="26"/>
      <c r="Q1263" s="26"/>
      <c r="R1263" s="26"/>
      <c r="S1263" s="26"/>
      <c r="T1263" s="26"/>
      <c r="U1263" s="26"/>
      <c r="W1263" s="26"/>
    </row>
    <row r="1264" spans="13:23">
      <c r="M1264" s="26"/>
      <c r="O1264" s="26"/>
      <c r="P1264" s="26"/>
      <c r="Q1264" s="26"/>
      <c r="R1264" s="26"/>
      <c r="S1264" s="26"/>
      <c r="T1264" s="26"/>
      <c r="U1264" s="26"/>
      <c r="W1264" s="26"/>
    </row>
    <row r="1265" spans="13:23">
      <c r="M1265" s="26"/>
      <c r="O1265" s="26"/>
      <c r="P1265" s="26"/>
      <c r="Q1265" s="26"/>
      <c r="R1265" s="26"/>
      <c r="S1265" s="26"/>
      <c r="T1265" s="26"/>
      <c r="U1265" s="26"/>
      <c r="W1265" s="26"/>
    </row>
    <row r="1266" spans="13:23">
      <c r="M1266" s="26"/>
      <c r="O1266" s="26"/>
      <c r="P1266" s="26"/>
      <c r="Q1266" s="26"/>
      <c r="R1266" s="26"/>
      <c r="S1266" s="26"/>
      <c r="T1266" s="26"/>
      <c r="U1266" s="26"/>
      <c r="W1266" s="26"/>
    </row>
    <row r="1267" spans="13:23">
      <c r="M1267" s="26"/>
      <c r="O1267" s="26"/>
      <c r="P1267" s="26"/>
      <c r="Q1267" s="26"/>
      <c r="R1267" s="26"/>
      <c r="S1267" s="26"/>
      <c r="T1267" s="26"/>
      <c r="U1267" s="26"/>
      <c r="W1267" s="26"/>
    </row>
    <row r="1268" spans="13:23">
      <c r="M1268" s="26"/>
      <c r="O1268" s="26"/>
      <c r="P1268" s="26"/>
      <c r="Q1268" s="26"/>
      <c r="R1268" s="26"/>
      <c r="S1268" s="26"/>
      <c r="T1268" s="26"/>
      <c r="U1268" s="26"/>
      <c r="W1268" s="26"/>
    </row>
    <row r="1269" spans="13:23">
      <c r="M1269" s="26"/>
      <c r="O1269" s="26"/>
      <c r="P1269" s="26"/>
      <c r="Q1269" s="26"/>
      <c r="R1269" s="26"/>
      <c r="S1269" s="26"/>
      <c r="T1269" s="26"/>
      <c r="U1269" s="26"/>
      <c r="W1269" s="26"/>
    </row>
    <row r="1270" spans="13:23">
      <c r="M1270" s="26"/>
      <c r="O1270" s="26"/>
      <c r="P1270" s="26"/>
      <c r="Q1270" s="26"/>
      <c r="R1270" s="26"/>
      <c r="S1270" s="26"/>
      <c r="T1270" s="26"/>
      <c r="U1270" s="26"/>
      <c r="W1270" s="26"/>
    </row>
    <row r="1271" spans="13:23">
      <c r="M1271" s="26"/>
      <c r="O1271" s="26"/>
      <c r="P1271" s="26"/>
      <c r="Q1271" s="26"/>
      <c r="R1271" s="26"/>
      <c r="S1271" s="26"/>
      <c r="T1271" s="26"/>
      <c r="U1271" s="26"/>
      <c r="W1271" s="26"/>
    </row>
    <row r="1272" spans="13:23">
      <c r="M1272" s="26"/>
      <c r="O1272" s="26"/>
      <c r="P1272" s="26"/>
      <c r="Q1272" s="26"/>
      <c r="R1272" s="26"/>
      <c r="S1272" s="26"/>
      <c r="T1272" s="26"/>
      <c r="U1272" s="26"/>
      <c r="W1272" s="26"/>
    </row>
    <row r="1273" spans="13:23">
      <c r="M1273" s="26"/>
      <c r="O1273" s="26"/>
      <c r="P1273" s="26"/>
      <c r="Q1273" s="26"/>
      <c r="R1273" s="26"/>
      <c r="S1273" s="26"/>
      <c r="T1273" s="26"/>
      <c r="U1273" s="26"/>
      <c r="W1273" s="26"/>
    </row>
    <row r="1274" spans="13:23">
      <c r="M1274" s="26"/>
      <c r="O1274" s="26"/>
      <c r="P1274" s="26"/>
      <c r="Q1274" s="26"/>
      <c r="R1274" s="26"/>
      <c r="S1274" s="26"/>
      <c r="T1274" s="26"/>
      <c r="U1274" s="26"/>
      <c r="W1274" s="26"/>
    </row>
    <row r="1275" spans="13:23">
      <c r="M1275" s="26"/>
      <c r="O1275" s="26"/>
      <c r="P1275" s="26"/>
      <c r="Q1275" s="26"/>
      <c r="R1275" s="26"/>
      <c r="S1275" s="26"/>
      <c r="T1275" s="26"/>
      <c r="U1275" s="26"/>
      <c r="W1275" s="26"/>
    </row>
    <row r="1276" spans="13:23">
      <c r="M1276" s="26"/>
      <c r="O1276" s="26"/>
      <c r="P1276" s="26"/>
      <c r="Q1276" s="26"/>
      <c r="R1276" s="26"/>
      <c r="S1276" s="26"/>
      <c r="T1276" s="26"/>
      <c r="U1276" s="26"/>
      <c r="W1276" s="26"/>
    </row>
    <row r="1277" spans="13:23">
      <c r="M1277" s="26"/>
      <c r="O1277" s="26"/>
      <c r="P1277" s="26"/>
      <c r="Q1277" s="26"/>
      <c r="R1277" s="26"/>
      <c r="S1277" s="26"/>
      <c r="T1277" s="26"/>
      <c r="U1277" s="26"/>
      <c r="W1277" s="26"/>
    </row>
    <row r="1278" spans="13:23">
      <c r="M1278" s="26"/>
      <c r="O1278" s="26"/>
      <c r="P1278" s="26"/>
      <c r="Q1278" s="26"/>
      <c r="R1278" s="26"/>
      <c r="S1278" s="26"/>
      <c r="T1278" s="26"/>
      <c r="U1278" s="26"/>
      <c r="W1278" s="26"/>
    </row>
    <row r="1279" spans="13:23">
      <c r="M1279" s="26"/>
      <c r="O1279" s="26"/>
      <c r="P1279" s="26"/>
      <c r="Q1279" s="26"/>
      <c r="R1279" s="26"/>
      <c r="S1279" s="26"/>
      <c r="T1279" s="26"/>
      <c r="U1279" s="26"/>
      <c r="W1279" s="26"/>
    </row>
    <row r="1280" spans="13:23">
      <c r="M1280" s="26"/>
      <c r="O1280" s="26"/>
      <c r="P1280" s="26"/>
      <c r="Q1280" s="26"/>
      <c r="R1280" s="26"/>
      <c r="S1280" s="26"/>
      <c r="T1280" s="26"/>
      <c r="U1280" s="26"/>
      <c r="W1280" s="26"/>
    </row>
    <row r="1281" spans="13:23">
      <c r="M1281" s="26"/>
      <c r="O1281" s="26"/>
      <c r="P1281" s="26"/>
      <c r="Q1281" s="26"/>
      <c r="R1281" s="26"/>
      <c r="S1281" s="26"/>
      <c r="T1281" s="26"/>
      <c r="U1281" s="26"/>
      <c r="W1281" s="26"/>
    </row>
    <row r="1282" spans="13:23">
      <c r="M1282" s="26"/>
      <c r="O1282" s="26"/>
      <c r="P1282" s="26"/>
      <c r="Q1282" s="26"/>
      <c r="R1282" s="26"/>
      <c r="S1282" s="26"/>
      <c r="T1282" s="26"/>
      <c r="U1282" s="26"/>
      <c r="W1282" s="26"/>
    </row>
    <row r="1283" spans="13:23">
      <c r="M1283" s="26"/>
      <c r="O1283" s="26"/>
      <c r="P1283" s="26"/>
      <c r="Q1283" s="26"/>
      <c r="R1283" s="26"/>
      <c r="S1283" s="26"/>
      <c r="T1283" s="26"/>
      <c r="U1283" s="26"/>
      <c r="W1283" s="26"/>
    </row>
    <row r="1284" spans="13:23">
      <c r="M1284" s="26"/>
      <c r="O1284" s="26"/>
      <c r="P1284" s="26"/>
      <c r="Q1284" s="26"/>
      <c r="R1284" s="26"/>
      <c r="S1284" s="26"/>
      <c r="T1284" s="26"/>
      <c r="U1284" s="26"/>
      <c r="W1284" s="26"/>
    </row>
    <row r="1285" spans="13:23">
      <c r="M1285" s="26"/>
      <c r="O1285" s="26"/>
      <c r="P1285" s="26"/>
      <c r="Q1285" s="26"/>
      <c r="R1285" s="26"/>
      <c r="S1285" s="26"/>
      <c r="T1285" s="26"/>
      <c r="U1285" s="26"/>
      <c r="W1285" s="26"/>
    </row>
    <row r="1286" spans="13:23">
      <c r="M1286" s="26"/>
      <c r="O1286" s="26"/>
      <c r="P1286" s="26"/>
      <c r="Q1286" s="26"/>
      <c r="R1286" s="26"/>
      <c r="S1286" s="26"/>
      <c r="T1286" s="26"/>
      <c r="U1286" s="26"/>
      <c r="W1286" s="26"/>
    </row>
    <row r="1287" spans="13:23">
      <c r="M1287" s="26"/>
      <c r="O1287" s="26"/>
      <c r="P1287" s="26"/>
      <c r="Q1287" s="26"/>
      <c r="R1287" s="26"/>
      <c r="S1287" s="26"/>
      <c r="T1287" s="26"/>
      <c r="U1287" s="26"/>
      <c r="W1287" s="26"/>
    </row>
    <row r="1288" spans="13:23">
      <c r="M1288" s="26"/>
      <c r="O1288" s="26"/>
      <c r="P1288" s="26"/>
      <c r="Q1288" s="26"/>
      <c r="R1288" s="26"/>
      <c r="S1288" s="26"/>
      <c r="T1288" s="26"/>
      <c r="U1288" s="26"/>
      <c r="W1288" s="26"/>
    </row>
    <row r="1289" spans="13:23">
      <c r="M1289" s="26"/>
      <c r="O1289" s="26"/>
      <c r="P1289" s="26"/>
      <c r="Q1289" s="26"/>
      <c r="R1289" s="26"/>
      <c r="S1289" s="26"/>
      <c r="T1289" s="26"/>
      <c r="U1289" s="26"/>
      <c r="W1289" s="26"/>
    </row>
    <row r="1290" spans="13:23">
      <c r="M1290" s="26"/>
      <c r="O1290" s="26"/>
      <c r="P1290" s="26"/>
      <c r="Q1290" s="26"/>
      <c r="R1290" s="26"/>
      <c r="S1290" s="26"/>
      <c r="T1290" s="26"/>
      <c r="U1290" s="26"/>
      <c r="W1290" s="26"/>
    </row>
    <row r="1291" spans="13:23">
      <c r="M1291" s="26"/>
      <c r="O1291" s="26"/>
      <c r="P1291" s="26"/>
      <c r="Q1291" s="26"/>
      <c r="R1291" s="26"/>
      <c r="S1291" s="26"/>
      <c r="T1291" s="26"/>
      <c r="U1291" s="26"/>
      <c r="W1291" s="26"/>
    </row>
    <row r="1292" spans="13:23">
      <c r="M1292" s="26"/>
      <c r="O1292" s="26"/>
      <c r="P1292" s="26"/>
      <c r="Q1292" s="26"/>
      <c r="R1292" s="26"/>
      <c r="S1292" s="26"/>
      <c r="T1292" s="26"/>
      <c r="U1292" s="26"/>
      <c r="W1292" s="26"/>
    </row>
    <row r="1293" spans="13:23">
      <c r="M1293" s="26"/>
      <c r="O1293" s="26"/>
      <c r="P1293" s="26"/>
      <c r="Q1293" s="26"/>
      <c r="R1293" s="26"/>
      <c r="S1293" s="26"/>
      <c r="T1293" s="26"/>
      <c r="U1293" s="26"/>
      <c r="W1293" s="26"/>
    </row>
    <row r="1294" spans="13:23">
      <c r="M1294" s="26"/>
      <c r="O1294" s="26"/>
      <c r="P1294" s="26"/>
      <c r="Q1294" s="26"/>
      <c r="R1294" s="26"/>
      <c r="S1294" s="26"/>
      <c r="T1294" s="26"/>
      <c r="U1294" s="26"/>
      <c r="W1294" s="26"/>
    </row>
    <row r="1295" spans="13:23">
      <c r="M1295" s="26"/>
      <c r="O1295" s="26"/>
      <c r="P1295" s="26"/>
      <c r="Q1295" s="26"/>
      <c r="R1295" s="26"/>
      <c r="S1295" s="26"/>
      <c r="T1295" s="26"/>
      <c r="U1295" s="26"/>
      <c r="W1295" s="26"/>
    </row>
    <row r="1296" spans="13:23">
      <c r="M1296" s="26"/>
      <c r="O1296" s="26"/>
      <c r="P1296" s="26"/>
      <c r="Q1296" s="26"/>
      <c r="R1296" s="26"/>
      <c r="S1296" s="26"/>
      <c r="T1296" s="26"/>
      <c r="U1296" s="26"/>
      <c r="W1296" s="26"/>
    </row>
    <row r="1297" spans="13:23">
      <c r="M1297" s="26"/>
      <c r="O1297" s="26"/>
      <c r="P1297" s="26"/>
      <c r="Q1297" s="26"/>
      <c r="R1297" s="26"/>
      <c r="S1297" s="26"/>
      <c r="T1297" s="26"/>
      <c r="U1297" s="26"/>
      <c r="W1297" s="26"/>
    </row>
    <row r="1298" spans="13:23">
      <c r="M1298" s="26"/>
      <c r="O1298" s="26"/>
      <c r="P1298" s="26"/>
      <c r="Q1298" s="26"/>
      <c r="R1298" s="26"/>
      <c r="S1298" s="26"/>
      <c r="T1298" s="26"/>
      <c r="U1298" s="26"/>
      <c r="W1298" s="26"/>
    </row>
    <row r="1299" spans="13:23">
      <c r="M1299" s="26"/>
      <c r="O1299" s="26"/>
      <c r="P1299" s="26"/>
      <c r="Q1299" s="26"/>
      <c r="R1299" s="26"/>
      <c r="S1299" s="26"/>
      <c r="T1299" s="26"/>
      <c r="U1299" s="26"/>
      <c r="W1299" s="26"/>
    </row>
    <row r="1300" spans="13:23">
      <c r="M1300" s="26"/>
      <c r="O1300" s="26"/>
      <c r="P1300" s="26"/>
      <c r="Q1300" s="26"/>
      <c r="R1300" s="26"/>
      <c r="S1300" s="26"/>
      <c r="T1300" s="26"/>
      <c r="U1300" s="26"/>
      <c r="W1300" s="26"/>
    </row>
    <row r="1301" spans="13:23">
      <c r="M1301" s="26"/>
      <c r="O1301" s="26"/>
      <c r="P1301" s="26"/>
      <c r="Q1301" s="26"/>
      <c r="R1301" s="26"/>
      <c r="S1301" s="26"/>
      <c r="T1301" s="26"/>
      <c r="U1301" s="26"/>
      <c r="W1301" s="26"/>
    </row>
    <row r="1302" spans="13:23">
      <c r="M1302" s="26"/>
      <c r="O1302" s="26"/>
      <c r="P1302" s="26"/>
      <c r="Q1302" s="26"/>
      <c r="R1302" s="26"/>
      <c r="S1302" s="26"/>
      <c r="T1302" s="26"/>
      <c r="U1302" s="26"/>
      <c r="W1302" s="26"/>
    </row>
    <row r="1303" spans="13:23">
      <c r="M1303" s="26"/>
      <c r="O1303" s="26"/>
      <c r="P1303" s="26"/>
      <c r="Q1303" s="26"/>
      <c r="R1303" s="26"/>
      <c r="S1303" s="26"/>
      <c r="T1303" s="26"/>
      <c r="U1303" s="26"/>
      <c r="W1303" s="26"/>
    </row>
    <row r="1304" spans="13:23">
      <c r="M1304" s="26"/>
      <c r="O1304" s="26"/>
      <c r="P1304" s="26"/>
      <c r="Q1304" s="26"/>
      <c r="R1304" s="26"/>
      <c r="S1304" s="26"/>
      <c r="T1304" s="26"/>
      <c r="U1304" s="26"/>
      <c r="W1304" s="26"/>
    </row>
    <row r="1305" spans="13:23">
      <c r="M1305" s="26"/>
      <c r="O1305" s="26"/>
      <c r="P1305" s="26"/>
      <c r="Q1305" s="26"/>
      <c r="R1305" s="26"/>
      <c r="S1305" s="26"/>
      <c r="T1305" s="26"/>
      <c r="U1305" s="26"/>
      <c r="W1305" s="26"/>
    </row>
    <row r="1306" spans="13:23">
      <c r="M1306" s="26"/>
      <c r="O1306" s="26"/>
      <c r="P1306" s="26"/>
      <c r="Q1306" s="26"/>
      <c r="R1306" s="26"/>
      <c r="S1306" s="26"/>
      <c r="T1306" s="26"/>
      <c r="U1306" s="26"/>
      <c r="W1306" s="26"/>
    </row>
    <row r="1307" spans="13:23">
      <c r="M1307" s="26"/>
      <c r="O1307" s="26"/>
      <c r="P1307" s="26"/>
      <c r="Q1307" s="26"/>
      <c r="R1307" s="26"/>
      <c r="S1307" s="26"/>
      <c r="T1307" s="26"/>
      <c r="U1307" s="26"/>
      <c r="W1307" s="26"/>
    </row>
    <row r="1308" spans="13:23">
      <c r="M1308" s="26"/>
      <c r="O1308" s="26"/>
      <c r="P1308" s="26"/>
      <c r="Q1308" s="26"/>
      <c r="R1308" s="26"/>
      <c r="S1308" s="26"/>
      <c r="T1308" s="26"/>
      <c r="U1308" s="26"/>
      <c r="W1308" s="26"/>
    </row>
    <row r="1309" spans="13:23">
      <c r="M1309" s="26"/>
      <c r="O1309" s="26"/>
      <c r="P1309" s="26"/>
      <c r="Q1309" s="26"/>
      <c r="R1309" s="26"/>
      <c r="S1309" s="26"/>
      <c r="T1309" s="26"/>
      <c r="U1309" s="26"/>
      <c r="W1309" s="26"/>
    </row>
    <row r="1310" spans="13:23">
      <c r="M1310" s="26"/>
      <c r="O1310" s="26"/>
      <c r="P1310" s="26"/>
      <c r="Q1310" s="26"/>
      <c r="R1310" s="26"/>
      <c r="S1310" s="26"/>
      <c r="T1310" s="26"/>
      <c r="U1310" s="26"/>
      <c r="W1310" s="26"/>
    </row>
    <row r="1311" spans="13:23">
      <c r="M1311" s="26"/>
      <c r="O1311" s="26"/>
      <c r="P1311" s="26"/>
      <c r="Q1311" s="26"/>
      <c r="R1311" s="26"/>
      <c r="S1311" s="26"/>
      <c r="T1311" s="26"/>
      <c r="U1311" s="26"/>
      <c r="W1311" s="26"/>
    </row>
    <row r="1312" spans="13:23">
      <c r="M1312" s="26"/>
      <c r="O1312" s="26"/>
      <c r="P1312" s="26"/>
      <c r="Q1312" s="26"/>
      <c r="R1312" s="26"/>
      <c r="S1312" s="26"/>
      <c r="T1312" s="26"/>
      <c r="U1312" s="26"/>
      <c r="W1312" s="26"/>
    </row>
    <row r="1313" spans="13:23">
      <c r="M1313" s="26"/>
      <c r="O1313" s="26"/>
      <c r="P1313" s="26"/>
      <c r="Q1313" s="26"/>
      <c r="R1313" s="26"/>
      <c r="S1313" s="26"/>
      <c r="T1313" s="26"/>
      <c r="U1313" s="26"/>
      <c r="W1313" s="26"/>
    </row>
    <row r="1314" spans="13:23">
      <c r="M1314" s="26"/>
      <c r="O1314" s="26"/>
      <c r="P1314" s="26"/>
      <c r="Q1314" s="26"/>
      <c r="R1314" s="26"/>
      <c r="S1314" s="26"/>
      <c r="T1314" s="26"/>
      <c r="U1314" s="26"/>
      <c r="W1314" s="26"/>
    </row>
    <row r="1315" spans="13:23">
      <c r="M1315" s="26"/>
      <c r="O1315" s="26"/>
      <c r="P1315" s="26"/>
      <c r="Q1315" s="26"/>
      <c r="R1315" s="26"/>
      <c r="S1315" s="26"/>
      <c r="T1315" s="26"/>
      <c r="U1315" s="26"/>
      <c r="W1315" s="26"/>
    </row>
    <row r="1316" spans="13:23">
      <c r="M1316" s="26"/>
      <c r="O1316" s="26"/>
      <c r="P1316" s="26"/>
      <c r="Q1316" s="26"/>
      <c r="R1316" s="26"/>
      <c r="S1316" s="26"/>
      <c r="T1316" s="26"/>
      <c r="U1316" s="26"/>
      <c r="W1316" s="26"/>
    </row>
    <row r="1317" spans="13:23">
      <c r="M1317" s="26"/>
      <c r="O1317" s="26"/>
      <c r="P1317" s="26"/>
      <c r="Q1317" s="26"/>
      <c r="R1317" s="26"/>
      <c r="S1317" s="26"/>
      <c r="T1317" s="26"/>
      <c r="U1317" s="26"/>
      <c r="W1317" s="26"/>
    </row>
    <row r="1318" spans="13:23">
      <c r="M1318" s="26"/>
      <c r="O1318" s="26"/>
      <c r="P1318" s="26"/>
      <c r="Q1318" s="26"/>
      <c r="R1318" s="26"/>
      <c r="S1318" s="26"/>
      <c r="T1318" s="26"/>
      <c r="U1318" s="26"/>
      <c r="W1318" s="26"/>
    </row>
    <row r="1319" spans="13:23">
      <c r="M1319" s="26"/>
      <c r="O1319" s="26"/>
      <c r="P1319" s="26"/>
      <c r="Q1319" s="26"/>
      <c r="R1319" s="26"/>
      <c r="S1319" s="26"/>
      <c r="T1319" s="26"/>
      <c r="U1319" s="26"/>
      <c r="W1319" s="26"/>
    </row>
    <row r="1320" spans="13:23">
      <c r="M1320" s="26"/>
      <c r="O1320" s="26"/>
      <c r="P1320" s="26"/>
      <c r="Q1320" s="26"/>
      <c r="R1320" s="26"/>
      <c r="S1320" s="26"/>
      <c r="T1320" s="26"/>
      <c r="U1320" s="26"/>
      <c r="W1320" s="26"/>
    </row>
    <row r="1321" spans="13:23">
      <c r="M1321" s="26"/>
      <c r="O1321" s="26"/>
      <c r="P1321" s="26"/>
      <c r="Q1321" s="26"/>
      <c r="R1321" s="26"/>
      <c r="S1321" s="26"/>
      <c r="T1321" s="26"/>
      <c r="U1321" s="26"/>
      <c r="W1321" s="26"/>
    </row>
    <row r="1322" spans="13:23">
      <c r="M1322" s="26"/>
      <c r="O1322" s="26"/>
      <c r="P1322" s="26"/>
      <c r="Q1322" s="26"/>
      <c r="R1322" s="26"/>
      <c r="S1322" s="26"/>
      <c r="T1322" s="26"/>
      <c r="U1322" s="26"/>
      <c r="W1322" s="26"/>
    </row>
    <row r="1323" spans="13:23">
      <c r="M1323" s="26"/>
      <c r="O1323" s="26"/>
      <c r="P1323" s="26"/>
      <c r="Q1323" s="26"/>
      <c r="R1323" s="26"/>
      <c r="S1323" s="26"/>
      <c r="T1323" s="26"/>
      <c r="U1323" s="26"/>
      <c r="W1323" s="26"/>
    </row>
    <row r="1324" spans="13:23">
      <c r="M1324" s="26"/>
      <c r="O1324" s="26"/>
      <c r="P1324" s="26"/>
      <c r="Q1324" s="26"/>
      <c r="R1324" s="26"/>
      <c r="S1324" s="26"/>
      <c r="T1324" s="26"/>
      <c r="U1324" s="26"/>
      <c r="W1324" s="26"/>
    </row>
    <row r="1325" spans="13:23">
      <c r="M1325" s="26"/>
      <c r="O1325" s="26"/>
      <c r="P1325" s="26"/>
      <c r="Q1325" s="26"/>
      <c r="R1325" s="26"/>
      <c r="S1325" s="26"/>
      <c r="T1325" s="26"/>
      <c r="U1325" s="26"/>
      <c r="W1325" s="26"/>
    </row>
    <row r="1326" spans="13:23">
      <c r="M1326" s="26"/>
      <c r="O1326" s="26"/>
      <c r="P1326" s="26"/>
      <c r="Q1326" s="26"/>
      <c r="R1326" s="26"/>
      <c r="S1326" s="26"/>
      <c r="T1326" s="26"/>
      <c r="U1326" s="26"/>
      <c r="W1326" s="26"/>
    </row>
    <row r="1327" spans="13:23">
      <c r="M1327" s="26"/>
      <c r="O1327" s="26"/>
      <c r="P1327" s="26"/>
      <c r="Q1327" s="26"/>
      <c r="R1327" s="26"/>
      <c r="S1327" s="26"/>
      <c r="T1327" s="26"/>
      <c r="U1327" s="26"/>
      <c r="W1327" s="26"/>
    </row>
    <row r="1328" spans="13:23">
      <c r="M1328" s="26"/>
      <c r="O1328" s="26"/>
      <c r="P1328" s="26"/>
      <c r="Q1328" s="26"/>
      <c r="R1328" s="26"/>
      <c r="S1328" s="26"/>
      <c r="T1328" s="26"/>
      <c r="U1328" s="26"/>
      <c r="W1328" s="26"/>
    </row>
    <row r="1329" spans="13:23">
      <c r="M1329" s="26"/>
      <c r="O1329" s="26"/>
      <c r="P1329" s="26"/>
      <c r="Q1329" s="26"/>
      <c r="R1329" s="26"/>
      <c r="S1329" s="26"/>
      <c r="T1329" s="26"/>
      <c r="U1329" s="26"/>
      <c r="W1329" s="26"/>
    </row>
    <row r="1330" spans="13:23">
      <c r="M1330" s="26"/>
      <c r="O1330" s="26"/>
      <c r="P1330" s="26"/>
      <c r="Q1330" s="26"/>
      <c r="R1330" s="26"/>
      <c r="S1330" s="26"/>
      <c r="T1330" s="26"/>
      <c r="U1330" s="26"/>
      <c r="W1330" s="26"/>
    </row>
    <row r="1331" spans="13:23">
      <c r="M1331" s="26"/>
      <c r="O1331" s="26"/>
      <c r="P1331" s="26"/>
      <c r="Q1331" s="26"/>
      <c r="R1331" s="26"/>
      <c r="S1331" s="26"/>
      <c r="T1331" s="26"/>
      <c r="U1331" s="26"/>
      <c r="W1331" s="26"/>
    </row>
    <row r="1332" spans="13:23">
      <c r="M1332" s="26"/>
      <c r="O1332" s="26"/>
      <c r="P1332" s="26"/>
      <c r="Q1332" s="26"/>
      <c r="R1332" s="26"/>
      <c r="S1332" s="26"/>
      <c r="T1332" s="26"/>
      <c r="U1332" s="26"/>
      <c r="W1332" s="26"/>
    </row>
    <row r="1333" spans="13:23">
      <c r="M1333" s="26"/>
      <c r="O1333" s="26"/>
      <c r="P1333" s="26"/>
      <c r="Q1333" s="26"/>
      <c r="R1333" s="26"/>
      <c r="S1333" s="26"/>
      <c r="T1333" s="26"/>
      <c r="U1333" s="26"/>
      <c r="W1333" s="26"/>
    </row>
    <row r="1334" spans="13:23">
      <c r="M1334" s="26"/>
      <c r="O1334" s="26"/>
      <c r="P1334" s="26"/>
      <c r="Q1334" s="26"/>
      <c r="R1334" s="26"/>
      <c r="S1334" s="26"/>
      <c r="T1334" s="26"/>
      <c r="U1334" s="26"/>
      <c r="W1334" s="26"/>
    </row>
    <row r="1335" spans="13:23">
      <c r="M1335" s="26"/>
      <c r="O1335" s="26"/>
      <c r="P1335" s="26"/>
      <c r="Q1335" s="26"/>
      <c r="R1335" s="26"/>
      <c r="S1335" s="26"/>
      <c r="T1335" s="26"/>
      <c r="U1335" s="26"/>
      <c r="W1335" s="26"/>
    </row>
    <row r="1336" spans="13:23">
      <c r="M1336" s="26"/>
      <c r="O1336" s="26"/>
      <c r="P1336" s="26"/>
      <c r="Q1336" s="26"/>
      <c r="R1336" s="26"/>
      <c r="S1336" s="26"/>
      <c r="T1336" s="26"/>
      <c r="U1336" s="26"/>
      <c r="W1336" s="26"/>
    </row>
    <row r="1337" spans="13:23">
      <c r="M1337" s="26"/>
      <c r="O1337" s="26"/>
      <c r="P1337" s="26"/>
      <c r="Q1337" s="26"/>
      <c r="R1337" s="26"/>
      <c r="S1337" s="26"/>
      <c r="T1337" s="26"/>
      <c r="U1337" s="26"/>
      <c r="W1337" s="26"/>
    </row>
    <row r="1338" spans="13:23">
      <c r="M1338" s="26"/>
      <c r="O1338" s="26"/>
      <c r="P1338" s="26"/>
      <c r="Q1338" s="26"/>
      <c r="R1338" s="26"/>
      <c r="S1338" s="26"/>
      <c r="T1338" s="26"/>
      <c r="U1338" s="26"/>
      <c r="W1338" s="26"/>
    </row>
    <row r="1339" spans="13:23">
      <c r="M1339" s="26"/>
      <c r="O1339" s="26"/>
      <c r="P1339" s="26"/>
      <c r="Q1339" s="26"/>
      <c r="R1339" s="26"/>
      <c r="S1339" s="26"/>
      <c r="T1339" s="26"/>
      <c r="U1339" s="26"/>
      <c r="W1339" s="26"/>
    </row>
    <row r="1340" spans="13:23">
      <c r="M1340" s="26"/>
      <c r="O1340" s="26"/>
      <c r="P1340" s="26"/>
      <c r="Q1340" s="26"/>
      <c r="R1340" s="26"/>
      <c r="S1340" s="26"/>
      <c r="T1340" s="26"/>
      <c r="U1340" s="26"/>
      <c r="W1340" s="26"/>
    </row>
    <row r="1341" spans="13:23">
      <c r="M1341" s="26"/>
      <c r="O1341" s="26"/>
      <c r="P1341" s="26"/>
      <c r="Q1341" s="26"/>
      <c r="R1341" s="26"/>
      <c r="S1341" s="26"/>
      <c r="T1341" s="26"/>
      <c r="U1341" s="26"/>
      <c r="W1341" s="26"/>
    </row>
    <row r="1342" spans="13:23">
      <c r="M1342" s="26"/>
      <c r="O1342" s="26"/>
      <c r="P1342" s="26"/>
      <c r="Q1342" s="26"/>
      <c r="R1342" s="26"/>
      <c r="S1342" s="26"/>
      <c r="T1342" s="26"/>
      <c r="U1342" s="26"/>
      <c r="W1342" s="26"/>
    </row>
    <row r="1343" spans="13:23">
      <c r="M1343" s="26"/>
      <c r="O1343" s="26"/>
      <c r="P1343" s="26"/>
      <c r="Q1343" s="26"/>
      <c r="R1343" s="26"/>
      <c r="S1343" s="26"/>
      <c r="T1343" s="26"/>
      <c r="U1343" s="26"/>
      <c r="W1343" s="26"/>
    </row>
    <row r="1344" spans="13:23">
      <c r="M1344" s="26"/>
      <c r="O1344" s="26"/>
      <c r="P1344" s="26"/>
      <c r="Q1344" s="26"/>
      <c r="R1344" s="26"/>
      <c r="S1344" s="26"/>
      <c r="T1344" s="26"/>
      <c r="U1344" s="26"/>
      <c r="W1344" s="26"/>
    </row>
    <row r="1345" spans="13:23">
      <c r="M1345" s="26"/>
      <c r="O1345" s="26"/>
      <c r="P1345" s="26"/>
      <c r="Q1345" s="26"/>
      <c r="R1345" s="26"/>
      <c r="S1345" s="26"/>
      <c r="T1345" s="26"/>
      <c r="U1345" s="26"/>
      <c r="W1345" s="26"/>
    </row>
    <row r="1346" spans="13:23">
      <c r="M1346" s="26"/>
      <c r="O1346" s="26"/>
      <c r="P1346" s="26"/>
      <c r="Q1346" s="26"/>
      <c r="R1346" s="26"/>
      <c r="S1346" s="26"/>
      <c r="T1346" s="26"/>
      <c r="U1346" s="26"/>
      <c r="W1346" s="26"/>
    </row>
    <row r="1347" spans="13:23">
      <c r="M1347" s="26"/>
      <c r="O1347" s="26"/>
      <c r="P1347" s="26"/>
      <c r="Q1347" s="26"/>
      <c r="R1347" s="26"/>
      <c r="S1347" s="26"/>
      <c r="T1347" s="26"/>
      <c r="U1347" s="26"/>
      <c r="W1347" s="26"/>
    </row>
    <row r="1348" spans="13:23">
      <c r="M1348" s="26"/>
      <c r="O1348" s="26"/>
      <c r="P1348" s="26"/>
      <c r="Q1348" s="26"/>
      <c r="R1348" s="26"/>
      <c r="S1348" s="26"/>
      <c r="T1348" s="26"/>
      <c r="U1348" s="26"/>
      <c r="W1348" s="26"/>
    </row>
    <row r="1349" spans="13:23">
      <c r="M1349" s="26"/>
      <c r="O1349" s="26"/>
      <c r="P1349" s="26"/>
      <c r="Q1349" s="26"/>
      <c r="R1349" s="26"/>
      <c r="S1349" s="26"/>
      <c r="T1349" s="26"/>
      <c r="U1349" s="26"/>
      <c r="W1349" s="26"/>
    </row>
    <row r="1350" spans="13:23">
      <c r="M1350" s="26"/>
      <c r="O1350" s="26"/>
      <c r="P1350" s="26"/>
      <c r="Q1350" s="26"/>
      <c r="R1350" s="26"/>
      <c r="S1350" s="26"/>
      <c r="T1350" s="26"/>
      <c r="U1350" s="26"/>
      <c r="W1350" s="26"/>
    </row>
    <row r="1351" spans="13:23">
      <c r="M1351" s="26"/>
      <c r="O1351" s="26"/>
      <c r="P1351" s="26"/>
      <c r="Q1351" s="26"/>
      <c r="R1351" s="26"/>
      <c r="S1351" s="26"/>
      <c r="T1351" s="26"/>
      <c r="U1351" s="26"/>
      <c r="W1351" s="26"/>
    </row>
    <row r="1352" spans="13:23">
      <c r="M1352" s="26"/>
      <c r="O1352" s="26"/>
      <c r="P1352" s="26"/>
      <c r="Q1352" s="26"/>
      <c r="R1352" s="26"/>
      <c r="S1352" s="26"/>
      <c r="T1352" s="26"/>
      <c r="U1352" s="26"/>
      <c r="W1352" s="26"/>
    </row>
    <row r="1353" spans="13:23">
      <c r="M1353" s="26"/>
      <c r="O1353" s="26"/>
      <c r="P1353" s="26"/>
      <c r="Q1353" s="26"/>
      <c r="R1353" s="26"/>
      <c r="S1353" s="26"/>
      <c r="T1353" s="26"/>
      <c r="U1353" s="26"/>
      <c r="W1353" s="26"/>
    </row>
    <row r="1354" spans="13:23">
      <c r="M1354" s="26"/>
      <c r="O1354" s="26"/>
      <c r="P1354" s="26"/>
      <c r="Q1354" s="26"/>
      <c r="R1354" s="26"/>
      <c r="S1354" s="26"/>
      <c r="T1354" s="26"/>
      <c r="U1354" s="26"/>
      <c r="W1354" s="26"/>
    </row>
    <row r="1355" spans="13:23">
      <c r="M1355" s="26"/>
      <c r="O1355" s="26"/>
      <c r="P1355" s="26"/>
      <c r="Q1355" s="26"/>
      <c r="R1355" s="26"/>
      <c r="S1355" s="26"/>
      <c r="T1355" s="26"/>
      <c r="U1355" s="26"/>
      <c r="W1355" s="26"/>
    </row>
    <row r="1356" spans="13:23">
      <c r="M1356" s="26"/>
      <c r="O1356" s="26"/>
      <c r="P1356" s="26"/>
      <c r="Q1356" s="26"/>
      <c r="R1356" s="26"/>
      <c r="S1356" s="26"/>
      <c r="T1356" s="26"/>
      <c r="U1356" s="26"/>
      <c r="W1356" s="26"/>
    </row>
    <row r="1357" spans="13:23">
      <c r="M1357" s="26"/>
      <c r="O1357" s="26"/>
      <c r="P1357" s="26"/>
      <c r="Q1357" s="26"/>
      <c r="R1357" s="26"/>
      <c r="S1357" s="26"/>
      <c r="T1357" s="26"/>
      <c r="U1357" s="26"/>
      <c r="W1357" s="26"/>
    </row>
    <row r="1358" spans="13:23">
      <c r="M1358" s="26"/>
      <c r="O1358" s="26"/>
      <c r="P1358" s="26"/>
      <c r="Q1358" s="26"/>
      <c r="R1358" s="26"/>
      <c r="S1358" s="26"/>
      <c r="T1358" s="26"/>
      <c r="U1358" s="26"/>
      <c r="W1358" s="26"/>
    </row>
    <row r="1359" spans="13:23">
      <c r="M1359" s="26"/>
      <c r="O1359" s="26"/>
      <c r="P1359" s="26"/>
      <c r="Q1359" s="26"/>
      <c r="R1359" s="26"/>
      <c r="S1359" s="26"/>
      <c r="T1359" s="26"/>
      <c r="U1359" s="26"/>
      <c r="W1359" s="26"/>
    </row>
    <row r="1360" spans="13:23">
      <c r="M1360" s="26"/>
      <c r="O1360" s="26"/>
      <c r="P1360" s="26"/>
      <c r="Q1360" s="26"/>
      <c r="R1360" s="26"/>
      <c r="S1360" s="26"/>
      <c r="T1360" s="26"/>
      <c r="U1360" s="26"/>
      <c r="W1360" s="26"/>
    </row>
    <row r="1361" spans="13:23">
      <c r="M1361" s="26"/>
      <c r="O1361" s="26"/>
      <c r="P1361" s="26"/>
      <c r="Q1361" s="26"/>
      <c r="R1361" s="26"/>
      <c r="S1361" s="26"/>
      <c r="T1361" s="26"/>
      <c r="U1361" s="26"/>
      <c r="W1361" s="26"/>
    </row>
    <row r="1362" spans="13:23">
      <c r="M1362" s="26"/>
      <c r="O1362" s="26"/>
      <c r="P1362" s="26"/>
      <c r="Q1362" s="26"/>
      <c r="R1362" s="26"/>
      <c r="S1362" s="26"/>
      <c r="T1362" s="26"/>
      <c r="U1362" s="26"/>
      <c r="W1362" s="26"/>
    </row>
    <row r="1363" spans="13:23">
      <c r="M1363" s="26"/>
      <c r="O1363" s="26"/>
      <c r="P1363" s="26"/>
      <c r="Q1363" s="26"/>
      <c r="R1363" s="26"/>
      <c r="S1363" s="26"/>
      <c r="T1363" s="26"/>
      <c r="U1363" s="26"/>
      <c r="W1363" s="26"/>
    </row>
    <row r="1364" spans="13:23">
      <c r="M1364" s="26"/>
      <c r="O1364" s="26"/>
      <c r="P1364" s="26"/>
      <c r="Q1364" s="26"/>
      <c r="R1364" s="26"/>
      <c r="S1364" s="26"/>
      <c r="T1364" s="26"/>
      <c r="U1364" s="26"/>
      <c r="W1364" s="26"/>
    </row>
    <row r="1365" spans="13:23">
      <c r="M1365" s="26"/>
      <c r="O1365" s="26"/>
      <c r="P1365" s="26"/>
      <c r="Q1365" s="26"/>
      <c r="R1365" s="26"/>
      <c r="S1365" s="26"/>
      <c r="T1365" s="26"/>
      <c r="U1365" s="26"/>
      <c r="W1365" s="26"/>
    </row>
    <row r="1366" spans="13:23">
      <c r="M1366" s="26"/>
      <c r="O1366" s="26"/>
      <c r="P1366" s="26"/>
      <c r="Q1366" s="26"/>
      <c r="R1366" s="26"/>
      <c r="S1366" s="26"/>
      <c r="T1366" s="26"/>
      <c r="U1366" s="26"/>
      <c r="W1366" s="26"/>
    </row>
    <row r="1367" spans="13:23">
      <c r="M1367" s="26"/>
      <c r="O1367" s="26"/>
      <c r="P1367" s="26"/>
      <c r="Q1367" s="26"/>
      <c r="R1367" s="26"/>
      <c r="S1367" s="26"/>
      <c r="T1367" s="26"/>
      <c r="U1367" s="26"/>
      <c r="W1367" s="26"/>
    </row>
    <row r="1368" spans="13:23">
      <c r="M1368" s="26"/>
      <c r="O1368" s="26"/>
      <c r="P1368" s="26"/>
      <c r="Q1368" s="26"/>
      <c r="R1368" s="26"/>
      <c r="S1368" s="26"/>
      <c r="T1368" s="26"/>
      <c r="U1368" s="26"/>
      <c r="W1368" s="26"/>
    </row>
    <row r="1369" spans="13:23">
      <c r="M1369" s="26"/>
      <c r="O1369" s="26"/>
      <c r="P1369" s="26"/>
      <c r="Q1369" s="26"/>
      <c r="R1369" s="26"/>
      <c r="S1369" s="26"/>
      <c r="T1369" s="26"/>
      <c r="U1369" s="26"/>
      <c r="W1369" s="26"/>
    </row>
    <row r="1370" spans="13:23">
      <c r="M1370" s="26"/>
      <c r="O1370" s="26"/>
      <c r="P1370" s="26"/>
      <c r="Q1370" s="26"/>
      <c r="R1370" s="26"/>
      <c r="S1370" s="26"/>
      <c r="T1370" s="26"/>
      <c r="U1370" s="26"/>
      <c r="W1370" s="26"/>
    </row>
    <row r="1371" spans="13:23">
      <c r="M1371" s="26"/>
      <c r="O1371" s="26"/>
      <c r="P1371" s="26"/>
      <c r="Q1371" s="26"/>
      <c r="R1371" s="26"/>
      <c r="S1371" s="26"/>
      <c r="T1371" s="26"/>
      <c r="U1371" s="26"/>
      <c r="W1371" s="26"/>
    </row>
    <row r="1372" spans="13:23">
      <c r="M1372" s="26"/>
      <c r="O1372" s="26"/>
      <c r="P1372" s="26"/>
      <c r="Q1372" s="26"/>
      <c r="R1372" s="26"/>
      <c r="S1372" s="26"/>
      <c r="T1372" s="26"/>
      <c r="U1372" s="26"/>
      <c r="W1372" s="26"/>
    </row>
    <row r="1373" spans="13:23">
      <c r="M1373" s="26"/>
      <c r="O1373" s="26"/>
      <c r="P1373" s="26"/>
      <c r="Q1373" s="26"/>
      <c r="R1373" s="26"/>
      <c r="S1373" s="26"/>
      <c r="T1373" s="26"/>
      <c r="U1373" s="26"/>
      <c r="W1373" s="26"/>
    </row>
    <row r="1374" spans="13:23">
      <c r="M1374" s="26"/>
      <c r="O1374" s="26"/>
      <c r="P1374" s="26"/>
      <c r="Q1374" s="26"/>
      <c r="R1374" s="26"/>
      <c r="S1374" s="26"/>
      <c r="T1374" s="26"/>
      <c r="U1374" s="26"/>
      <c r="W1374" s="26"/>
    </row>
    <row r="1375" spans="13:23">
      <c r="M1375" s="26"/>
      <c r="O1375" s="26"/>
      <c r="P1375" s="26"/>
      <c r="Q1375" s="26"/>
      <c r="R1375" s="26"/>
      <c r="S1375" s="26"/>
      <c r="T1375" s="26"/>
      <c r="U1375" s="26"/>
      <c r="W1375" s="26"/>
    </row>
    <row r="1376" spans="13:23">
      <c r="M1376" s="26"/>
      <c r="O1376" s="26"/>
      <c r="P1376" s="26"/>
      <c r="Q1376" s="26"/>
      <c r="R1376" s="26"/>
      <c r="S1376" s="26"/>
      <c r="T1376" s="26"/>
      <c r="U1376" s="26"/>
      <c r="W1376" s="26"/>
    </row>
    <row r="1377" spans="13:23">
      <c r="M1377" s="26"/>
      <c r="O1377" s="26"/>
      <c r="P1377" s="26"/>
      <c r="Q1377" s="26"/>
      <c r="R1377" s="26"/>
      <c r="S1377" s="26"/>
      <c r="T1377" s="26"/>
      <c r="U1377" s="26"/>
      <c r="W1377" s="26"/>
    </row>
    <row r="1378" spans="13:23">
      <c r="M1378" s="26"/>
      <c r="O1378" s="26"/>
      <c r="P1378" s="26"/>
      <c r="Q1378" s="26"/>
      <c r="R1378" s="26"/>
      <c r="S1378" s="26"/>
      <c r="T1378" s="26"/>
      <c r="U1378" s="26"/>
      <c r="W1378" s="26"/>
    </row>
    <row r="1379" spans="13:23">
      <c r="M1379" s="26"/>
      <c r="O1379" s="26"/>
      <c r="P1379" s="26"/>
      <c r="Q1379" s="26"/>
      <c r="R1379" s="26"/>
      <c r="S1379" s="26"/>
      <c r="T1379" s="26"/>
      <c r="U1379" s="26"/>
      <c r="W1379" s="26"/>
    </row>
    <row r="1380" spans="13:23">
      <c r="M1380" s="26"/>
      <c r="O1380" s="26"/>
      <c r="P1380" s="26"/>
      <c r="Q1380" s="26"/>
      <c r="R1380" s="26"/>
      <c r="S1380" s="26"/>
      <c r="T1380" s="26"/>
      <c r="U1380" s="26"/>
      <c r="W1380" s="26"/>
    </row>
    <row r="1381" spans="13:23">
      <c r="M1381" s="26"/>
      <c r="O1381" s="26"/>
      <c r="P1381" s="26"/>
      <c r="Q1381" s="26"/>
      <c r="R1381" s="26"/>
      <c r="S1381" s="26"/>
      <c r="T1381" s="26"/>
      <c r="U1381" s="26"/>
      <c r="W1381" s="26"/>
    </row>
    <row r="1382" spans="13:23">
      <c r="M1382" s="26"/>
      <c r="O1382" s="26"/>
      <c r="P1382" s="26"/>
      <c r="Q1382" s="26"/>
      <c r="R1382" s="26"/>
      <c r="S1382" s="26"/>
      <c r="T1382" s="26"/>
      <c r="U1382" s="26"/>
      <c r="W1382" s="26"/>
    </row>
    <row r="1383" spans="13:23">
      <c r="M1383" s="26"/>
      <c r="O1383" s="26"/>
      <c r="P1383" s="26"/>
      <c r="Q1383" s="26"/>
      <c r="R1383" s="26"/>
      <c r="S1383" s="26"/>
      <c r="T1383" s="26"/>
      <c r="U1383" s="26"/>
      <c r="W1383" s="26"/>
    </row>
    <row r="1384" spans="13:23">
      <c r="M1384" s="26"/>
      <c r="O1384" s="26"/>
      <c r="P1384" s="26"/>
      <c r="Q1384" s="26"/>
      <c r="R1384" s="26"/>
      <c r="S1384" s="26"/>
      <c r="T1384" s="26"/>
      <c r="U1384" s="26"/>
      <c r="W1384" s="26"/>
    </row>
    <row r="1385" spans="13:23">
      <c r="M1385" s="26"/>
      <c r="O1385" s="26"/>
      <c r="P1385" s="26"/>
      <c r="Q1385" s="26"/>
      <c r="R1385" s="26"/>
      <c r="S1385" s="26"/>
      <c r="T1385" s="26"/>
      <c r="U1385" s="26"/>
      <c r="W1385" s="26"/>
    </row>
    <row r="1386" spans="13:23">
      <c r="M1386" s="26"/>
      <c r="O1386" s="26"/>
      <c r="P1386" s="26"/>
      <c r="Q1386" s="26"/>
      <c r="R1386" s="26"/>
      <c r="S1386" s="26"/>
      <c r="T1386" s="26"/>
      <c r="U1386" s="26"/>
      <c r="W1386" s="26"/>
    </row>
    <row r="1387" spans="13:23">
      <c r="M1387" s="26"/>
      <c r="O1387" s="26"/>
      <c r="P1387" s="26"/>
      <c r="Q1387" s="26"/>
      <c r="R1387" s="26"/>
      <c r="S1387" s="26"/>
      <c r="T1387" s="26"/>
      <c r="U1387" s="26"/>
      <c r="W1387" s="26"/>
    </row>
    <row r="1388" spans="13:23">
      <c r="M1388" s="26"/>
      <c r="O1388" s="26"/>
      <c r="P1388" s="26"/>
      <c r="Q1388" s="26"/>
      <c r="R1388" s="26"/>
      <c r="S1388" s="26"/>
      <c r="T1388" s="26"/>
      <c r="U1388" s="26"/>
      <c r="W1388" s="26"/>
    </row>
    <row r="1389" spans="13:23">
      <c r="M1389" s="26"/>
      <c r="O1389" s="26"/>
      <c r="P1389" s="26"/>
      <c r="Q1389" s="26"/>
      <c r="R1389" s="26"/>
      <c r="S1389" s="26"/>
      <c r="T1389" s="26"/>
      <c r="U1389" s="26"/>
      <c r="W1389" s="26"/>
    </row>
    <row r="1390" spans="13:23">
      <c r="M1390" s="26"/>
      <c r="O1390" s="26"/>
      <c r="P1390" s="26"/>
      <c r="Q1390" s="26"/>
      <c r="R1390" s="26"/>
      <c r="S1390" s="26"/>
      <c r="T1390" s="26"/>
      <c r="U1390" s="26"/>
      <c r="W1390" s="26"/>
    </row>
    <row r="1391" spans="13:23">
      <c r="M1391" s="26"/>
      <c r="O1391" s="26"/>
      <c r="P1391" s="26"/>
      <c r="Q1391" s="26"/>
      <c r="R1391" s="26"/>
      <c r="S1391" s="26"/>
      <c r="T1391" s="26"/>
      <c r="U1391" s="26"/>
      <c r="W1391" s="26"/>
    </row>
    <row r="1392" spans="13:23">
      <c r="M1392" s="26"/>
      <c r="O1392" s="26"/>
      <c r="P1392" s="26"/>
      <c r="Q1392" s="26"/>
      <c r="R1392" s="26"/>
      <c r="S1392" s="26"/>
      <c r="T1392" s="26"/>
      <c r="U1392" s="26"/>
      <c r="W1392" s="26"/>
    </row>
    <row r="1393" spans="13:23">
      <c r="M1393" s="26"/>
      <c r="O1393" s="26"/>
      <c r="P1393" s="26"/>
      <c r="Q1393" s="26"/>
      <c r="R1393" s="26"/>
      <c r="S1393" s="26"/>
      <c r="T1393" s="26"/>
      <c r="U1393" s="26"/>
      <c r="W1393" s="26"/>
    </row>
    <row r="1394" spans="13:23">
      <c r="M1394" s="26"/>
      <c r="O1394" s="26"/>
      <c r="P1394" s="26"/>
      <c r="Q1394" s="26"/>
      <c r="R1394" s="26"/>
      <c r="S1394" s="26"/>
      <c r="T1394" s="26"/>
      <c r="U1394" s="26"/>
      <c r="W1394" s="26"/>
    </row>
    <row r="1395" spans="13:23">
      <c r="M1395" s="26"/>
      <c r="O1395" s="26"/>
      <c r="P1395" s="26"/>
      <c r="Q1395" s="26"/>
      <c r="R1395" s="26"/>
      <c r="S1395" s="26"/>
      <c r="T1395" s="26"/>
      <c r="U1395" s="26"/>
      <c r="W1395" s="26"/>
    </row>
    <row r="1396" spans="13:23">
      <c r="M1396" s="26"/>
      <c r="O1396" s="26"/>
      <c r="P1396" s="26"/>
      <c r="Q1396" s="26"/>
      <c r="R1396" s="26"/>
      <c r="S1396" s="26"/>
      <c r="T1396" s="26"/>
      <c r="U1396" s="26"/>
      <c r="W1396" s="26"/>
    </row>
    <row r="1397" spans="13:23">
      <c r="M1397" s="26"/>
      <c r="O1397" s="26"/>
      <c r="P1397" s="26"/>
      <c r="Q1397" s="26"/>
      <c r="R1397" s="26"/>
      <c r="S1397" s="26"/>
      <c r="T1397" s="26"/>
      <c r="U1397" s="26"/>
      <c r="W1397" s="26"/>
    </row>
    <row r="1398" spans="13:23">
      <c r="M1398" s="26"/>
      <c r="O1398" s="26"/>
      <c r="P1398" s="26"/>
      <c r="Q1398" s="26"/>
      <c r="R1398" s="26"/>
      <c r="S1398" s="26"/>
      <c r="T1398" s="26"/>
      <c r="U1398" s="26"/>
      <c r="W1398" s="26"/>
    </row>
    <row r="1399" spans="13:23">
      <c r="M1399" s="26"/>
      <c r="O1399" s="26"/>
      <c r="P1399" s="26"/>
      <c r="Q1399" s="26"/>
      <c r="R1399" s="26"/>
      <c r="S1399" s="26"/>
      <c r="T1399" s="26"/>
      <c r="U1399" s="26"/>
      <c r="W1399" s="26"/>
    </row>
    <row r="1400" spans="13:23">
      <c r="M1400" s="26"/>
      <c r="O1400" s="26"/>
      <c r="P1400" s="26"/>
      <c r="Q1400" s="26"/>
      <c r="R1400" s="26"/>
      <c r="S1400" s="26"/>
      <c r="T1400" s="26"/>
      <c r="U1400" s="26"/>
      <c r="W1400" s="26"/>
    </row>
    <row r="1401" spans="13:23">
      <c r="M1401" s="26"/>
      <c r="O1401" s="26"/>
      <c r="P1401" s="26"/>
      <c r="Q1401" s="26"/>
      <c r="R1401" s="26"/>
      <c r="S1401" s="26"/>
      <c r="T1401" s="26"/>
      <c r="U1401" s="26"/>
      <c r="W1401" s="26"/>
    </row>
    <row r="1402" spans="13:23">
      <c r="M1402" s="26"/>
      <c r="O1402" s="26"/>
      <c r="P1402" s="26"/>
      <c r="Q1402" s="26"/>
      <c r="R1402" s="26"/>
      <c r="S1402" s="26"/>
      <c r="T1402" s="26"/>
      <c r="U1402" s="26"/>
      <c r="W1402" s="26"/>
    </row>
    <row r="1403" spans="13:23">
      <c r="M1403" s="26"/>
      <c r="O1403" s="26"/>
      <c r="P1403" s="26"/>
      <c r="Q1403" s="26"/>
      <c r="R1403" s="26"/>
      <c r="S1403" s="26"/>
      <c r="T1403" s="26"/>
      <c r="U1403" s="26"/>
      <c r="W1403" s="26"/>
    </row>
    <row r="1404" spans="13:23">
      <c r="M1404" s="26"/>
      <c r="O1404" s="26"/>
      <c r="P1404" s="26"/>
      <c r="Q1404" s="26"/>
      <c r="R1404" s="26"/>
      <c r="S1404" s="26"/>
      <c r="T1404" s="26"/>
      <c r="U1404" s="26"/>
      <c r="W1404" s="26"/>
    </row>
    <row r="1405" spans="13:23">
      <c r="M1405" s="26"/>
      <c r="O1405" s="26"/>
      <c r="P1405" s="26"/>
      <c r="Q1405" s="26"/>
      <c r="R1405" s="26"/>
      <c r="S1405" s="26"/>
      <c r="T1405" s="26"/>
      <c r="U1405" s="26"/>
      <c r="W1405" s="26"/>
    </row>
    <row r="1406" spans="13:23">
      <c r="M1406" s="26"/>
      <c r="O1406" s="26"/>
      <c r="P1406" s="26"/>
      <c r="Q1406" s="26"/>
      <c r="R1406" s="26"/>
      <c r="S1406" s="26"/>
      <c r="T1406" s="26"/>
      <c r="U1406" s="26"/>
      <c r="W1406" s="26"/>
    </row>
    <row r="1407" spans="13:23">
      <c r="M1407" s="26"/>
      <c r="O1407" s="26"/>
      <c r="P1407" s="26"/>
      <c r="Q1407" s="26"/>
      <c r="R1407" s="26"/>
      <c r="S1407" s="26"/>
      <c r="T1407" s="26"/>
      <c r="U1407" s="26"/>
      <c r="W1407" s="26"/>
    </row>
    <row r="1408" spans="13:23">
      <c r="M1408" s="26"/>
      <c r="O1408" s="26"/>
      <c r="P1408" s="26"/>
      <c r="Q1408" s="26"/>
      <c r="R1408" s="26"/>
      <c r="S1408" s="26"/>
      <c r="T1408" s="26"/>
      <c r="U1408" s="26"/>
      <c r="W1408" s="26"/>
    </row>
    <row r="1409" spans="13:23">
      <c r="M1409" s="26"/>
      <c r="O1409" s="26"/>
      <c r="P1409" s="26"/>
      <c r="Q1409" s="26"/>
      <c r="R1409" s="26"/>
      <c r="S1409" s="26"/>
      <c r="T1409" s="26"/>
      <c r="U1409" s="26"/>
      <c r="W1409" s="26"/>
    </row>
    <row r="1410" spans="13:23">
      <c r="M1410" s="26"/>
      <c r="O1410" s="26"/>
      <c r="P1410" s="26"/>
      <c r="Q1410" s="26"/>
      <c r="R1410" s="26"/>
      <c r="S1410" s="26"/>
      <c r="T1410" s="26"/>
      <c r="U1410" s="26"/>
      <c r="W1410" s="26"/>
    </row>
    <row r="1411" spans="13:23">
      <c r="M1411" s="26"/>
      <c r="O1411" s="26"/>
      <c r="P1411" s="26"/>
      <c r="Q1411" s="26"/>
      <c r="R1411" s="26"/>
      <c r="S1411" s="26"/>
      <c r="T1411" s="26"/>
      <c r="U1411" s="26"/>
      <c r="W1411" s="26"/>
    </row>
    <row r="1412" spans="13:23">
      <c r="M1412" s="26"/>
      <c r="O1412" s="26"/>
      <c r="P1412" s="26"/>
      <c r="Q1412" s="26"/>
      <c r="R1412" s="26"/>
      <c r="S1412" s="26"/>
      <c r="T1412" s="26"/>
      <c r="U1412" s="26"/>
      <c r="W1412" s="26"/>
    </row>
    <row r="1413" spans="13:23">
      <c r="M1413" s="26"/>
      <c r="O1413" s="26"/>
      <c r="P1413" s="26"/>
      <c r="Q1413" s="26"/>
      <c r="R1413" s="26"/>
      <c r="S1413" s="26"/>
      <c r="T1413" s="26"/>
      <c r="U1413" s="26"/>
      <c r="W1413" s="26"/>
    </row>
    <row r="1414" spans="13:23">
      <c r="M1414" s="26"/>
      <c r="O1414" s="26"/>
      <c r="P1414" s="26"/>
      <c r="Q1414" s="26"/>
      <c r="R1414" s="26"/>
      <c r="S1414" s="26"/>
      <c r="T1414" s="26"/>
      <c r="U1414" s="26"/>
      <c r="W1414" s="26"/>
    </row>
    <row r="1415" spans="13:23">
      <c r="M1415" s="26"/>
      <c r="O1415" s="26"/>
      <c r="P1415" s="26"/>
      <c r="Q1415" s="26"/>
      <c r="R1415" s="26"/>
      <c r="S1415" s="26"/>
      <c r="T1415" s="26"/>
      <c r="U1415" s="26"/>
      <c r="W1415" s="26"/>
    </row>
    <row r="1416" spans="13:23">
      <c r="M1416" s="26"/>
      <c r="O1416" s="26"/>
      <c r="P1416" s="26"/>
      <c r="Q1416" s="26"/>
      <c r="R1416" s="26"/>
      <c r="S1416" s="26"/>
      <c r="T1416" s="26"/>
      <c r="U1416" s="26"/>
      <c r="W1416" s="26"/>
    </row>
    <row r="1417" spans="13:23">
      <c r="M1417" s="26"/>
      <c r="O1417" s="26"/>
      <c r="P1417" s="26"/>
      <c r="Q1417" s="26"/>
      <c r="R1417" s="26"/>
      <c r="S1417" s="26"/>
      <c r="T1417" s="26"/>
      <c r="U1417" s="26"/>
      <c r="W1417" s="26"/>
    </row>
    <row r="1418" spans="13:23">
      <c r="M1418" s="26"/>
      <c r="O1418" s="26"/>
      <c r="P1418" s="26"/>
      <c r="Q1418" s="26"/>
      <c r="R1418" s="26"/>
      <c r="S1418" s="26"/>
      <c r="T1418" s="26"/>
      <c r="U1418" s="26"/>
      <c r="W1418" s="26"/>
    </row>
    <row r="1419" spans="13:23">
      <c r="M1419" s="26"/>
      <c r="O1419" s="26"/>
      <c r="P1419" s="26"/>
      <c r="Q1419" s="26"/>
      <c r="R1419" s="26"/>
      <c r="S1419" s="26"/>
      <c r="T1419" s="26"/>
      <c r="U1419" s="26"/>
      <c r="W1419" s="26"/>
    </row>
    <row r="1420" spans="13:23">
      <c r="M1420" s="26"/>
      <c r="O1420" s="26"/>
      <c r="P1420" s="26"/>
      <c r="Q1420" s="26"/>
      <c r="R1420" s="26"/>
      <c r="S1420" s="26"/>
      <c r="T1420" s="26"/>
      <c r="U1420" s="26"/>
      <c r="W1420" s="26"/>
    </row>
    <row r="1421" spans="13:23">
      <c r="M1421" s="26"/>
      <c r="O1421" s="26"/>
      <c r="P1421" s="26"/>
      <c r="Q1421" s="26"/>
      <c r="R1421" s="26"/>
      <c r="S1421" s="26"/>
      <c r="T1421" s="26"/>
      <c r="U1421" s="26"/>
      <c r="W1421" s="26"/>
    </row>
    <row r="1422" spans="13:23">
      <c r="M1422" s="26"/>
      <c r="O1422" s="26"/>
      <c r="P1422" s="26"/>
      <c r="Q1422" s="26"/>
      <c r="R1422" s="26"/>
      <c r="S1422" s="26"/>
      <c r="T1422" s="26"/>
      <c r="U1422" s="26"/>
      <c r="W1422" s="26"/>
    </row>
    <row r="1423" spans="13:23">
      <c r="M1423" s="26"/>
      <c r="O1423" s="26"/>
      <c r="P1423" s="26"/>
      <c r="Q1423" s="26"/>
      <c r="R1423" s="26"/>
      <c r="S1423" s="26"/>
      <c r="T1423" s="26"/>
      <c r="U1423" s="26"/>
      <c r="W1423" s="26"/>
    </row>
    <row r="1424" spans="13:23">
      <c r="M1424" s="26"/>
      <c r="O1424" s="26"/>
      <c r="P1424" s="26"/>
      <c r="Q1424" s="26"/>
      <c r="R1424" s="26"/>
      <c r="S1424" s="26"/>
      <c r="T1424" s="26"/>
      <c r="U1424" s="26"/>
      <c r="W1424" s="26"/>
    </row>
    <row r="1425" spans="13:23">
      <c r="M1425" s="26"/>
      <c r="O1425" s="26"/>
      <c r="P1425" s="26"/>
      <c r="Q1425" s="26"/>
      <c r="R1425" s="26"/>
      <c r="S1425" s="26"/>
      <c r="T1425" s="26"/>
      <c r="U1425" s="26"/>
      <c r="W1425" s="26"/>
    </row>
    <row r="1426" spans="13:23">
      <c r="M1426" s="26"/>
      <c r="O1426" s="26"/>
      <c r="P1426" s="26"/>
      <c r="Q1426" s="26"/>
      <c r="R1426" s="26"/>
      <c r="S1426" s="26"/>
      <c r="T1426" s="26"/>
      <c r="U1426" s="26"/>
      <c r="W1426" s="26"/>
    </row>
    <row r="1427" spans="13:23">
      <c r="M1427" s="26"/>
      <c r="O1427" s="26"/>
      <c r="P1427" s="26"/>
      <c r="Q1427" s="26"/>
      <c r="R1427" s="26"/>
      <c r="S1427" s="26"/>
      <c r="T1427" s="26"/>
      <c r="U1427" s="26"/>
      <c r="W1427" s="26"/>
    </row>
    <row r="1428" spans="13:23">
      <c r="M1428" s="26"/>
      <c r="O1428" s="26"/>
      <c r="P1428" s="26"/>
      <c r="Q1428" s="26"/>
      <c r="R1428" s="26"/>
      <c r="S1428" s="26"/>
      <c r="T1428" s="26"/>
      <c r="U1428" s="26"/>
      <c r="W1428" s="26"/>
    </row>
    <row r="1429" spans="13:23">
      <c r="M1429" s="26"/>
      <c r="O1429" s="26"/>
      <c r="P1429" s="26"/>
      <c r="Q1429" s="26"/>
      <c r="R1429" s="26"/>
      <c r="S1429" s="26"/>
      <c r="T1429" s="26"/>
      <c r="U1429" s="26"/>
      <c r="W1429" s="26"/>
    </row>
    <row r="1430" spans="13:23">
      <c r="M1430" s="26"/>
      <c r="O1430" s="26"/>
      <c r="P1430" s="26"/>
      <c r="Q1430" s="26"/>
      <c r="R1430" s="26"/>
      <c r="S1430" s="26"/>
      <c r="T1430" s="26"/>
      <c r="U1430" s="26"/>
      <c r="W1430" s="26"/>
    </row>
    <row r="1431" spans="13:23">
      <c r="M1431" s="26"/>
      <c r="O1431" s="26"/>
      <c r="P1431" s="26"/>
      <c r="Q1431" s="26"/>
      <c r="R1431" s="26"/>
      <c r="S1431" s="26"/>
      <c r="T1431" s="26"/>
      <c r="U1431" s="26"/>
      <c r="W1431" s="26"/>
    </row>
    <row r="1432" spans="13:23">
      <c r="M1432" s="26"/>
      <c r="O1432" s="26"/>
      <c r="P1432" s="26"/>
      <c r="Q1432" s="26"/>
      <c r="R1432" s="26"/>
      <c r="S1432" s="26"/>
      <c r="T1432" s="26"/>
      <c r="U1432" s="26"/>
      <c r="W1432" s="26"/>
    </row>
    <row r="1433" spans="13:23">
      <c r="M1433" s="26"/>
      <c r="O1433" s="26"/>
      <c r="P1433" s="26"/>
      <c r="Q1433" s="26"/>
      <c r="R1433" s="26"/>
      <c r="S1433" s="26"/>
      <c r="T1433" s="26"/>
      <c r="U1433" s="26"/>
      <c r="W1433" s="26"/>
    </row>
    <row r="1434" spans="13:23">
      <c r="M1434" s="26"/>
      <c r="O1434" s="26"/>
      <c r="P1434" s="26"/>
      <c r="Q1434" s="26"/>
      <c r="R1434" s="26"/>
      <c r="S1434" s="26"/>
      <c r="T1434" s="26"/>
      <c r="U1434" s="26"/>
      <c r="W1434" s="26"/>
    </row>
    <row r="1435" spans="13:23">
      <c r="M1435" s="26"/>
      <c r="O1435" s="26"/>
      <c r="P1435" s="26"/>
      <c r="Q1435" s="26"/>
      <c r="R1435" s="26"/>
      <c r="S1435" s="26"/>
      <c r="T1435" s="26"/>
      <c r="U1435" s="26"/>
      <c r="W1435" s="26"/>
    </row>
    <row r="1436" spans="13:23">
      <c r="M1436" s="26"/>
      <c r="O1436" s="26"/>
      <c r="P1436" s="26"/>
      <c r="Q1436" s="26"/>
      <c r="R1436" s="26"/>
      <c r="S1436" s="26"/>
      <c r="T1436" s="26"/>
      <c r="U1436" s="26"/>
      <c r="W1436" s="26"/>
    </row>
    <row r="1437" spans="13:23">
      <c r="M1437" s="26"/>
      <c r="O1437" s="26"/>
      <c r="P1437" s="26"/>
      <c r="Q1437" s="26"/>
      <c r="R1437" s="26"/>
      <c r="S1437" s="26"/>
      <c r="T1437" s="26"/>
      <c r="U1437" s="26"/>
      <c r="W1437" s="26"/>
    </row>
    <row r="1438" spans="13:23">
      <c r="M1438" s="26"/>
      <c r="O1438" s="26"/>
      <c r="P1438" s="26"/>
      <c r="Q1438" s="26"/>
      <c r="R1438" s="26"/>
      <c r="S1438" s="26"/>
      <c r="T1438" s="26"/>
      <c r="U1438" s="26"/>
      <c r="W1438" s="26"/>
    </row>
    <row r="1439" spans="13:23">
      <c r="M1439" s="26"/>
      <c r="O1439" s="26"/>
      <c r="P1439" s="26"/>
      <c r="Q1439" s="26"/>
      <c r="R1439" s="26"/>
      <c r="S1439" s="26"/>
      <c r="T1439" s="26"/>
      <c r="U1439" s="26"/>
      <c r="W1439" s="26"/>
    </row>
    <row r="1440" spans="13:23">
      <c r="M1440" s="26"/>
      <c r="O1440" s="26"/>
      <c r="P1440" s="26"/>
      <c r="Q1440" s="26"/>
      <c r="R1440" s="26"/>
      <c r="S1440" s="26"/>
      <c r="T1440" s="26"/>
      <c r="U1440" s="26"/>
      <c r="W1440" s="26"/>
    </row>
    <row r="1441" spans="13:23">
      <c r="M1441" s="26"/>
      <c r="O1441" s="26"/>
      <c r="P1441" s="26"/>
      <c r="Q1441" s="26"/>
      <c r="R1441" s="26"/>
      <c r="S1441" s="26"/>
      <c r="T1441" s="26"/>
      <c r="U1441" s="26"/>
      <c r="W1441" s="26"/>
    </row>
    <row r="1442" spans="13:23">
      <c r="M1442" s="26"/>
      <c r="O1442" s="26"/>
      <c r="P1442" s="26"/>
      <c r="Q1442" s="26"/>
      <c r="R1442" s="26"/>
      <c r="S1442" s="26"/>
      <c r="T1442" s="26"/>
      <c r="U1442" s="26"/>
      <c r="W1442" s="26"/>
    </row>
    <row r="1443" spans="13:23">
      <c r="M1443" s="26"/>
      <c r="O1443" s="26"/>
      <c r="P1443" s="26"/>
      <c r="Q1443" s="26"/>
      <c r="R1443" s="26"/>
      <c r="S1443" s="26"/>
      <c r="T1443" s="26"/>
      <c r="U1443" s="26"/>
      <c r="W1443" s="26"/>
    </row>
    <row r="1444" spans="13:23">
      <c r="M1444" s="26"/>
      <c r="O1444" s="26"/>
      <c r="P1444" s="26"/>
      <c r="Q1444" s="26"/>
      <c r="R1444" s="26"/>
      <c r="S1444" s="26"/>
      <c r="T1444" s="26"/>
      <c r="U1444" s="26"/>
      <c r="W1444" s="26"/>
    </row>
    <row r="1445" spans="13:23">
      <c r="M1445" s="26"/>
      <c r="O1445" s="26"/>
      <c r="P1445" s="26"/>
      <c r="Q1445" s="26"/>
      <c r="R1445" s="26"/>
      <c r="S1445" s="26"/>
      <c r="T1445" s="26"/>
      <c r="U1445" s="26"/>
      <c r="W1445" s="26"/>
    </row>
    <row r="1446" spans="13:23">
      <c r="M1446" s="26"/>
      <c r="O1446" s="26"/>
      <c r="P1446" s="26"/>
      <c r="Q1446" s="26"/>
      <c r="R1446" s="26"/>
      <c r="S1446" s="26"/>
      <c r="T1446" s="26"/>
      <c r="U1446" s="26"/>
      <c r="W1446" s="26"/>
    </row>
    <row r="1447" spans="13:23">
      <c r="M1447" s="26"/>
      <c r="O1447" s="26"/>
      <c r="P1447" s="26"/>
      <c r="Q1447" s="26"/>
      <c r="R1447" s="26"/>
      <c r="S1447" s="26"/>
      <c r="T1447" s="26"/>
      <c r="U1447" s="26"/>
      <c r="W1447" s="26"/>
    </row>
    <row r="1448" spans="13:23">
      <c r="M1448" s="26"/>
      <c r="O1448" s="26"/>
      <c r="P1448" s="26"/>
      <c r="Q1448" s="26"/>
      <c r="R1448" s="26"/>
      <c r="S1448" s="26"/>
      <c r="T1448" s="26"/>
      <c r="U1448" s="26"/>
      <c r="W1448" s="26"/>
    </row>
    <row r="1449" spans="13:23">
      <c r="M1449" s="26"/>
      <c r="O1449" s="26"/>
      <c r="P1449" s="26"/>
      <c r="Q1449" s="26"/>
      <c r="R1449" s="26"/>
      <c r="S1449" s="26"/>
      <c r="T1449" s="26"/>
      <c r="U1449" s="26"/>
      <c r="W1449" s="26"/>
    </row>
    <row r="1450" spans="13:23">
      <c r="M1450" s="26"/>
      <c r="O1450" s="26"/>
      <c r="P1450" s="26"/>
      <c r="Q1450" s="26"/>
      <c r="R1450" s="26"/>
      <c r="S1450" s="26"/>
      <c r="T1450" s="26"/>
      <c r="U1450" s="26"/>
      <c r="W1450" s="26"/>
    </row>
    <row r="1451" spans="13:23">
      <c r="M1451" s="26"/>
      <c r="O1451" s="26"/>
      <c r="P1451" s="26"/>
      <c r="Q1451" s="26"/>
      <c r="R1451" s="26"/>
      <c r="S1451" s="26"/>
      <c r="T1451" s="26"/>
      <c r="U1451" s="26"/>
      <c r="W1451" s="26"/>
    </row>
    <row r="1452" spans="13:23">
      <c r="M1452" s="26"/>
      <c r="O1452" s="26"/>
      <c r="P1452" s="26"/>
      <c r="Q1452" s="26"/>
      <c r="R1452" s="26"/>
      <c r="S1452" s="26"/>
      <c r="T1452" s="26"/>
      <c r="U1452" s="26"/>
      <c r="W1452" s="26"/>
    </row>
    <row r="1453" spans="13:23">
      <c r="M1453" s="26"/>
      <c r="O1453" s="26"/>
      <c r="P1453" s="26"/>
      <c r="Q1453" s="26"/>
      <c r="R1453" s="26"/>
      <c r="S1453" s="26"/>
      <c r="T1453" s="26"/>
      <c r="U1453" s="26"/>
      <c r="W1453" s="26"/>
    </row>
    <row r="1454" spans="13:23">
      <c r="M1454" s="26"/>
      <c r="O1454" s="26"/>
      <c r="P1454" s="26"/>
      <c r="Q1454" s="26"/>
      <c r="R1454" s="26"/>
      <c r="S1454" s="26"/>
      <c r="T1454" s="26"/>
      <c r="U1454" s="26"/>
      <c r="W1454" s="26"/>
    </row>
    <row r="1455" spans="13:23">
      <c r="M1455" s="26"/>
      <c r="O1455" s="26"/>
      <c r="P1455" s="26"/>
      <c r="Q1455" s="26"/>
      <c r="R1455" s="26"/>
      <c r="S1455" s="26"/>
      <c r="T1455" s="26"/>
      <c r="U1455" s="26"/>
      <c r="W1455" s="26"/>
    </row>
    <row r="1456" spans="13:23">
      <c r="M1456" s="26"/>
      <c r="O1456" s="26"/>
      <c r="P1456" s="26"/>
      <c r="Q1456" s="26"/>
      <c r="R1456" s="26"/>
      <c r="S1456" s="26"/>
      <c r="T1456" s="26"/>
      <c r="U1456" s="26"/>
      <c r="W1456" s="26"/>
    </row>
    <row r="1457" spans="13:23">
      <c r="M1457" s="26"/>
      <c r="O1457" s="26"/>
      <c r="P1457" s="26"/>
      <c r="Q1457" s="26"/>
      <c r="R1457" s="26"/>
      <c r="S1457" s="26"/>
      <c r="T1457" s="26"/>
      <c r="U1457" s="26"/>
      <c r="W1457" s="26"/>
    </row>
    <row r="1458" spans="13:23">
      <c r="M1458" s="26"/>
      <c r="O1458" s="26"/>
      <c r="P1458" s="26"/>
      <c r="Q1458" s="26"/>
      <c r="R1458" s="26"/>
      <c r="S1458" s="26"/>
      <c r="T1458" s="26"/>
      <c r="U1458" s="26"/>
      <c r="W1458" s="26"/>
    </row>
    <row r="1459" spans="13:23">
      <c r="M1459" s="26"/>
      <c r="O1459" s="26"/>
      <c r="P1459" s="26"/>
      <c r="Q1459" s="26"/>
      <c r="R1459" s="26"/>
      <c r="S1459" s="26"/>
      <c r="T1459" s="26"/>
      <c r="U1459" s="26"/>
      <c r="W1459" s="26"/>
    </row>
    <row r="1460" spans="13:23">
      <c r="M1460" s="26"/>
      <c r="O1460" s="26"/>
      <c r="P1460" s="26"/>
      <c r="Q1460" s="26"/>
      <c r="R1460" s="26"/>
      <c r="S1460" s="26"/>
      <c r="T1460" s="26"/>
      <c r="U1460" s="26"/>
      <c r="W1460" s="26"/>
    </row>
    <row r="1461" spans="13:23">
      <c r="M1461" s="26"/>
      <c r="O1461" s="26"/>
      <c r="P1461" s="26"/>
      <c r="Q1461" s="26"/>
      <c r="R1461" s="26"/>
      <c r="S1461" s="26"/>
      <c r="T1461" s="26"/>
      <c r="U1461" s="26"/>
      <c r="W1461" s="26"/>
    </row>
    <row r="1462" spans="13:23">
      <c r="M1462" s="26"/>
      <c r="O1462" s="26"/>
      <c r="P1462" s="26"/>
      <c r="Q1462" s="26"/>
      <c r="R1462" s="26"/>
      <c r="S1462" s="26"/>
      <c r="T1462" s="26"/>
      <c r="U1462" s="26"/>
      <c r="W1462" s="26"/>
    </row>
    <row r="1463" spans="13:23">
      <c r="M1463" s="26"/>
      <c r="O1463" s="26"/>
      <c r="P1463" s="26"/>
      <c r="Q1463" s="26"/>
      <c r="R1463" s="26"/>
      <c r="S1463" s="26"/>
      <c r="T1463" s="26"/>
      <c r="U1463" s="26"/>
      <c r="W1463" s="26"/>
    </row>
    <row r="1464" spans="13:23">
      <c r="M1464" s="26"/>
      <c r="O1464" s="26"/>
      <c r="P1464" s="26"/>
      <c r="Q1464" s="26"/>
      <c r="R1464" s="26"/>
      <c r="S1464" s="26"/>
      <c r="T1464" s="26"/>
      <c r="U1464" s="26"/>
      <c r="W1464" s="26"/>
    </row>
    <row r="1465" spans="13:23">
      <c r="M1465" s="26"/>
      <c r="O1465" s="26"/>
      <c r="P1465" s="26"/>
      <c r="Q1465" s="26"/>
      <c r="R1465" s="26"/>
      <c r="S1465" s="26"/>
      <c r="T1465" s="26"/>
      <c r="U1465" s="26"/>
      <c r="W1465" s="26"/>
    </row>
    <row r="1466" spans="13:23">
      <c r="M1466" s="26"/>
      <c r="O1466" s="26"/>
      <c r="P1466" s="26"/>
      <c r="Q1466" s="26"/>
      <c r="R1466" s="26"/>
      <c r="S1466" s="26"/>
      <c r="T1466" s="26"/>
      <c r="U1466" s="26"/>
      <c r="W1466" s="26"/>
    </row>
    <row r="1467" spans="13:23">
      <c r="M1467" s="26"/>
      <c r="O1467" s="26"/>
      <c r="P1467" s="26"/>
      <c r="Q1467" s="26"/>
      <c r="R1467" s="26"/>
      <c r="S1467" s="26"/>
      <c r="T1467" s="26"/>
      <c r="U1467" s="26"/>
      <c r="W1467" s="26"/>
    </row>
    <row r="1468" spans="13:23">
      <c r="M1468" s="26"/>
      <c r="O1468" s="26"/>
      <c r="P1468" s="26"/>
      <c r="Q1468" s="26"/>
      <c r="R1468" s="26"/>
      <c r="S1468" s="26"/>
      <c r="T1468" s="26"/>
      <c r="U1468" s="26"/>
      <c r="W1468" s="26"/>
    </row>
    <row r="1469" spans="13:23">
      <c r="M1469" s="26"/>
      <c r="O1469" s="26"/>
      <c r="P1469" s="26"/>
      <c r="Q1469" s="26"/>
      <c r="R1469" s="26"/>
      <c r="S1469" s="26"/>
      <c r="T1469" s="26"/>
      <c r="U1469" s="26"/>
      <c r="W1469" s="26"/>
    </row>
    <row r="1470" spans="13:23">
      <c r="M1470" s="26"/>
      <c r="O1470" s="26"/>
      <c r="P1470" s="26"/>
      <c r="Q1470" s="26"/>
      <c r="R1470" s="26"/>
      <c r="S1470" s="26"/>
      <c r="T1470" s="26"/>
      <c r="U1470" s="26"/>
      <c r="W1470" s="26"/>
    </row>
    <row r="1471" spans="13:23">
      <c r="M1471" s="26"/>
      <c r="O1471" s="26"/>
      <c r="P1471" s="26"/>
      <c r="Q1471" s="26"/>
      <c r="R1471" s="26"/>
      <c r="S1471" s="26"/>
      <c r="T1471" s="26"/>
      <c r="U1471" s="26"/>
      <c r="W1471" s="26"/>
    </row>
    <row r="1472" spans="13:23">
      <c r="M1472" s="26"/>
      <c r="O1472" s="26"/>
      <c r="P1472" s="26"/>
      <c r="Q1472" s="26"/>
      <c r="R1472" s="26"/>
      <c r="S1472" s="26"/>
      <c r="T1472" s="26"/>
      <c r="U1472" s="26"/>
      <c r="W1472" s="26"/>
    </row>
    <row r="1473" spans="13:23">
      <c r="M1473" s="26"/>
      <c r="O1473" s="26"/>
      <c r="P1473" s="26"/>
      <c r="Q1473" s="26"/>
      <c r="R1473" s="26"/>
      <c r="S1473" s="26"/>
      <c r="T1473" s="26"/>
      <c r="U1473" s="26"/>
      <c r="W1473" s="26"/>
    </row>
    <row r="1474" spans="13:23">
      <c r="M1474" s="26"/>
      <c r="O1474" s="26"/>
      <c r="P1474" s="26"/>
      <c r="Q1474" s="26"/>
      <c r="R1474" s="26"/>
      <c r="S1474" s="26"/>
      <c r="T1474" s="26"/>
      <c r="U1474" s="26"/>
      <c r="W1474" s="26"/>
    </row>
    <row r="1475" spans="13:23">
      <c r="M1475" s="26"/>
      <c r="O1475" s="26"/>
      <c r="P1475" s="26"/>
      <c r="Q1475" s="26"/>
      <c r="R1475" s="26"/>
      <c r="S1475" s="26"/>
      <c r="T1475" s="26"/>
      <c r="U1475" s="26"/>
      <c r="W1475" s="26"/>
    </row>
    <row r="1476" spans="13:23">
      <c r="M1476" s="26"/>
      <c r="O1476" s="26"/>
      <c r="P1476" s="26"/>
      <c r="Q1476" s="26"/>
      <c r="R1476" s="26"/>
      <c r="S1476" s="26"/>
      <c r="T1476" s="26"/>
      <c r="U1476" s="26"/>
      <c r="W1476" s="26"/>
    </row>
    <row r="1477" spans="13:23">
      <c r="M1477" s="26"/>
      <c r="O1477" s="26"/>
      <c r="P1477" s="26"/>
      <c r="Q1477" s="26"/>
      <c r="R1477" s="26"/>
      <c r="S1477" s="26"/>
      <c r="T1477" s="26"/>
      <c r="U1477" s="26"/>
      <c r="W1477" s="26"/>
    </row>
    <row r="1478" spans="13:23">
      <c r="M1478" s="26"/>
      <c r="O1478" s="26"/>
      <c r="P1478" s="26"/>
      <c r="Q1478" s="26"/>
      <c r="R1478" s="26"/>
      <c r="S1478" s="26"/>
      <c r="T1478" s="26"/>
      <c r="U1478" s="26"/>
      <c r="W1478" s="26"/>
    </row>
    <row r="1479" spans="13:23">
      <c r="M1479" s="26"/>
      <c r="O1479" s="26"/>
      <c r="P1479" s="26"/>
      <c r="Q1479" s="26"/>
      <c r="R1479" s="26"/>
      <c r="S1479" s="26"/>
      <c r="T1479" s="26"/>
      <c r="U1479" s="26"/>
      <c r="W1479" s="26"/>
    </row>
    <row r="1480" spans="13:23">
      <c r="M1480" s="26"/>
      <c r="O1480" s="26"/>
      <c r="P1480" s="26"/>
      <c r="Q1480" s="26"/>
      <c r="R1480" s="26"/>
      <c r="S1480" s="26"/>
      <c r="T1480" s="26"/>
      <c r="U1480" s="26"/>
      <c r="W1480" s="26"/>
    </row>
    <row r="1481" spans="13:23">
      <c r="M1481" s="26"/>
      <c r="O1481" s="26"/>
      <c r="P1481" s="26"/>
      <c r="Q1481" s="26"/>
      <c r="R1481" s="26"/>
      <c r="S1481" s="26"/>
      <c r="T1481" s="26"/>
      <c r="U1481" s="26"/>
      <c r="W1481" s="26"/>
    </row>
    <row r="1482" spans="13:23">
      <c r="M1482" s="26"/>
      <c r="O1482" s="26"/>
      <c r="P1482" s="26"/>
      <c r="Q1482" s="26"/>
      <c r="R1482" s="26"/>
      <c r="S1482" s="26"/>
      <c r="T1482" s="26"/>
      <c r="U1482" s="26"/>
      <c r="W1482" s="26"/>
    </row>
    <row r="1483" spans="13:23">
      <c r="M1483" s="26"/>
      <c r="O1483" s="26"/>
      <c r="P1483" s="26"/>
      <c r="Q1483" s="26"/>
      <c r="R1483" s="26"/>
      <c r="S1483" s="26"/>
      <c r="T1483" s="26"/>
      <c r="U1483" s="26"/>
      <c r="W1483" s="26"/>
    </row>
    <row r="1484" spans="13:23">
      <c r="M1484" s="26"/>
      <c r="O1484" s="26"/>
      <c r="P1484" s="26"/>
      <c r="Q1484" s="26"/>
      <c r="R1484" s="26"/>
      <c r="S1484" s="26"/>
      <c r="T1484" s="26"/>
      <c r="U1484" s="26"/>
      <c r="W1484" s="26"/>
    </row>
    <row r="1485" spans="13:23">
      <c r="M1485" s="26"/>
      <c r="O1485" s="26"/>
      <c r="P1485" s="26"/>
      <c r="Q1485" s="26"/>
      <c r="R1485" s="26"/>
      <c r="S1485" s="26"/>
      <c r="T1485" s="26"/>
      <c r="U1485" s="26"/>
      <c r="W1485" s="26"/>
    </row>
    <row r="1486" spans="13:23">
      <c r="M1486" s="26"/>
      <c r="O1486" s="26"/>
      <c r="P1486" s="26"/>
      <c r="Q1486" s="26"/>
      <c r="R1486" s="26"/>
      <c r="S1486" s="26"/>
      <c r="T1486" s="26"/>
      <c r="U1486" s="26"/>
      <c r="W1486" s="26"/>
    </row>
    <row r="1487" spans="13:23">
      <c r="M1487" s="26"/>
      <c r="O1487" s="26"/>
      <c r="P1487" s="26"/>
      <c r="Q1487" s="26"/>
      <c r="R1487" s="26"/>
      <c r="S1487" s="26"/>
      <c r="T1487" s="26"/>
      <c r="U1487" s="26"/>
      <c r="W1487" s="26"/>
    </row>
    <row r="1488" spans="13:23">
      <c r="M1488" s="26"/>
      <c r="O1488" s="26"/>
      <c r="P1488" s="26"/>
      <c r="Q1488" s="26"/>
      <c r="R1488" s="26"/>
      <c r="S1488" s="26"/>
      <c r="T1488" s="26"/>
      <c r="U1488" s="26"/>
      <c r="W1488" s="26"/>
    </row>
    <row r="1489" spans="13:23">
      <c r="M1489" s="26"/>
      <c r="O1489" s="26"/>
      <c r="P1489" s="26"/>
      <c r="Q1489" s="26"/>
      <c r="R1489" s="26"/>
      <c r="S1489" s="26"/>
      <c r="T1489" s="26"/>
      <c r="U1489" s="26"/>
      <c r="W1489" s="26"/>
    </row>
    <row r="1490" spans="13:23">
      <c r="M1490" s="26"/>
      <c r="O1490" s="26"/>
      <c r="P1490" s="26"/>
      <c r="Q1490" s="26"/>
      <c r="R1490" s="26"/>
      <c r="S1490" s="26"/>
      <c r="T1490" s="26"/>
      <c r="U1490" s="26"/>
      <c r="W1490" s="26"/>
    </row>
    <row r="1491" spans="13:23">
      <c r="M1491" s="26"/>
      <c r="O1491" s="26"/>
      <c r="P1491" s="26"/>
      <c r="Q1491" s="26"/>
      <c r="R1491" s="26"/>
      <c r="S1491" s="26"/>
      <c r="T1491" s="26"/>
      <c r="U1491" s="26"/>
      <c r="W1491" s="26"/>
    </row>
    <row r="1492" spans="13:23">
      <c r="M1492" s="26"/>
      <c r="O1492" s="26"/>
      <c r="P1492" s="26"/>
      <c r="Q1492" s="26"/>
      <c r="R1492" s="26"/>
      <c r="S1492" s="26"/>
      <c r="T1492" s="26"/>
      <c r="U1492" s="26"/>
      <c r="W1492" s="26"/>
    </row>
    <row r="1493" spans="13:23">
      <c r="M1493" s="26"/>
      <c r="O1493" s="26"/>
      <c r="P1493" s="26"/>
      <c r="Q1493" s="26"/>
      <c r="R1493" s="26"/>
      <c r="S1493" s="26"/>
      <c r="T1493" s="26"/>
      <c r="U1493" s="26"/>
      <c r="W1493" s="26"/>
    </row>
    <row r="1494" spans="13:23">
      <c r="M1494" s="26"/>
      <c r="O1494" s="26"/>
      <c r="P1494" s="26"/>
      <c r="Q1494" s="26"/>
      <c r="R1494" s="26"/>
      <c r="S1494" s="26"/>
      <c r="T1494" s="26"/>
      <c r="U1494" s="26"/>
      <c r="W1494" s="26"/>
    </row>
    <row r="1495" spans="13:23">
      <c r="M1495" s="26"/>
      <c r="O1495" s="26"/>
      <c r="P1495" s="26"/>
      <c r="Q1495" s="26"/>
      <c r="R1495" s="26"/>
      <c r="S1495" s="26"/>
      <c r="T1495" s="26"/>
      <c r="U1495" s="26"/>
      <c r="W1495" s="26"/>
    </row>
    <row r="1496" spans="13:23">
      <c r="M1496" s="26"/>
      <c r="O1496" s="26"/>
      <c r="P1496" s="26"/>
      <c r="Q1496" s="26"/>
      <c r="R1496" s="26"/>
      <c r="S1496" s="26"/>
      <c r="T1496" s="26"/>
      <c r="U1496" s="26"/>
      <c r="W1496" s="26"/>
    </row>
    <row r="1497" spans="13:23">
      <c r="M1497" s="26"/>
      <c r="O1497" s="26"/>
      <c r="P1497" s="26"/>
      <c r="Q1497" s="26"/>
      <c r="R1497" s="26"/>
      <c r="S1497" s="26"/>
      <c r="T1497" s="26"/>
      <c r="U1497" s="26"/>
      <c r="W1497" s="26"/>
    </row>
    <row r="1498" spans="13:23">
      <c r="M1498" s="26"/>
      <c r="O1498" s="26"/>
      <c r="P1498" s="26"/>
      <c r="Q1498" s="26"/>
      <c r="R1498" s="26"/>
      <c r="S1498" s="26"/>
      <c r="T1498" s="26"/>
      <c r="U1498" s="26"/>
      <c r="W1498" s="26"/>
    </row>
    <row r="1499" spans="13:23">
      <c r="M1499" s="26"/>
      <c r="O1499" s="26"/>
      <c r="P1499" s="26"/>
      <c r="Q1499" s="26"/>
      <c r="R1499" s="26"/>
      <c r="S1499" s="26"/>
      <c r="T1499" s="26"/>
      <c r="U1499" s="26"/>
      <c r="W1499" s="26"/>
    </row>
    <row r="1500" spans="13:23">
      <c r="M1500" s="26"/>
      <c r="O1500" s="26"/>
      <c r="P1500" s="26"/>
      <c r="Q1500" s="26"/>
      <c r="R1500" s="26"/>
      <c r="S1500" s="26"/>
      <c r="T1500" s="26"/>
      <c r="U1500" s="26"/>
      <c r="W1500" s="26"/>
    </row>
    <row r="1501" spans="13:23">
      <c r="M1501" s="26"/>
      <c r="O1501" s="26"/>
      <c r="P1501" s="26"/>
      <c r="Q1501" s="26"/>
      <c r="R1501" s="26"/>
      <c r="S1501" s="26"/>
      <c r="T1501" s="26"/>
      <c r="U1501" s="26"/>
      <c r="W1501" s="26"/>
    </row>
    <row r="1502" spans="13:23">
      <c r="M1502" s="26"/>
      <c r="O1502" s="26"/>
      <c r="P1502" s="26"/>
      <c r="Q1502" s="26"/>
      <c r="R1502" s="26"/>
      <c r="S1502" s="26"/>
      <c r="T1502" s="26"/>
      <c r="U1502" s="26"/>
      <c r="W1502" s="26"/>
    </row>
    <row r="1503" spans="13:23">
      <c r="M1503" s="26"/>
      <c r="O1503" s="26"/>
      <c r="P1503" s="26"/>
      <c r="Q1503" s="26"/>
      <c r="R1503" s="26"/>
      <c r="S1503" s="26"/>
      <c r="T1503" s="26"/>
      <c r="U1503" s="26"/>
      <c r="W1503" s="26"/>
    </row>
    <row r="1504" spans="13:23">
      <c r="M1504" s="26"/>
      <c r="O1504" s="26"/>
      <c r="P1504" s="26"/>
      <c r="Q1504" s="26"/>
      <c r="R1504" s="26"/>
      <c r="S1504" s="26"/>
      <c r="T1504" s="26"/>
      <c r="U1504" s="26"/>
      <c r="W1504" s="26"/>
    </row>
    <row r="1505" spans="13:23">
      <c r="M1505" s="26"/>
      <c r="O1505" s="26"/>
      <c r="P1505" s="26"/>
      <c r="Q1505" s="26"/>
      <c r="R1505" s="26"/>
      <c r="S1505" s="26"/>
      <c r="T1505" s="26"/>
      <c r="U1505" s="26"/>
      <c r="W1505" s="26"/>
    </row>
    <row r="1506" spans="13:23">
      <c r="M1506" s="26"/>
      <c r="O1506" s="26"/>
      <c r="P1506" s="26"/>
      <c r="Q1506" s="26"/>
      <c r="R1506" s="26"/>
      <c r="S1506" s="26"/>
      <c r="T1506" s="26"/>
      <c r="U1506" s="26"/>
      <c r="W1506" s="26"/>
    </row>
    <row r="1507" spans="13:23">
      <c r="M1507" s="26"/>
      <c r="O1507" s="26"/>
      <c r="P1507" s="26"/>
      <c r="Q1507" s="26"/>
      <c r="R1507" s="26"/>
      <c r="S1507" s="26"/>
      <c r="T1507" s="26"/>
      <c r="U1507" s="26"/>
      <c r="W1507" s="26"/>
    </row>
    <row r="1508" spans="13:23">
      <c r="M1508" s="26"/>
      <c r="O1508" s="26"/>
      <c r="P1508" s="26"/>
      <c r="Q1508" s="26"/>
      <c r="R1508" s="26"/>
      <c r="S1508" s="26"/>
      <c r="T1508" s="26"/>
      <c r="U1508" s="26"/>
      <c r="W1508" s="26"/>
    </row>
    <row r="1509" spans="13:23">
      <c r="M1509" s="26"/>
      <c r="O1509" s="26"/>
      <c r="P1509" s="26"/>
      <c r="Q1509" s="26"/>
      <c r="R1509" s="26"/>
      <c r="S1509" s="26"/>
      <c r="T1509" s="26"/>
      <c r="U1509" s="26"/>
      <c r="W1509" s="26"/>
    </row>
    <row r="1510" spans="13:23">
      <c r="M1510" s="26"/>
      <c r="O1510" s="26"/>
      <c r="P1510" s="26"/>
      <c r="Q1510" s="26"/>
      <c r="R1510" s="26"/>
      <c r="S1510" s="26"/>
      <c r="T1510" s="26"/>
      <c r="U1510" s="26"/>
      <c r="W1510" s="26"/>
    </row>
    <row r="1511" spans="13:23">
      <c r="M1511" s="26"/>
      <c r="O1511" s="26"/>
      <c r="P1511" s="26"/>
      <c r="Q1511" s="26"/>
      <c r="R1511" s="26"/>
      <c r="S1511" s="26"/>
      <c r="T1511" s="26"/>
      <c r="U1511" s="26"/>
      <c r="W1511" s="26"/>
    </row>
    <row r="1512" spans="13:23">
      <c r="M1512" s="26"/>
      <c r="O1512" s="26"/>
      <c r="P1512" s="26"/>
      <c r="Q1512" s="26"/>
      <c r="R1512" s="26"/>
      <c r="S1512" s="26"/>
      <c r="T1512" s="26"/>
      <c r="U1512" s="26"/>
      <c r="W1512" s="26"/>
    </row>
    <row r="1513" spans="13:23">
      <c r="M1513" s="26"/>
      <c r="O1513" s="26"/>
      <c r="P1513" s="26"/>
      <c r="Q1513" s="26"/>
      <c r="R1513" s="26"/>
      <c r="S1513" s="26"/>
      <c r="T1513" s="26"/>
      <c r="U1513" s="26"/>
      <c r="W1513" s="26"/>
    </row>
    <row r="1514" spans="13:23">
      <c r="M1514" s="26"/>
      <c r="O1514" s="26"/>
      <c r="P1514" s="26"/>
      <c r="Q1514" s="26"/>
      <c r="R1514" s="26"/>
      <c r="S1514" s="26"/>
      <c r="T1514" s="26"/>
      <c r="U1514" s="26"/>
      <c r="W1514" s="26"/>
    </row>
    <row r="1515" spans="13:23">
      <c r="M1515" s="26"/>
      <c r="O1515" s="26"/>
      <c r="P1515" s="26"/>
      <c r="Q1515" s="26"/>
      <c r="R1515" s="26"/>
      <c r="S1515" s="26"/>
      <c r="T1515" s="26"/>
      <c r="U1515" s="26"/>
      <c r="W1515" s="26"/>
    </row>
    <row r="1516" spans="13:23">
      <c r="M1516" s="26"/>
      <c r="O1516" s="26"/>
      <c r="P1516" s="26"/>
      <c r="Q1516" s="26"/>
      <c r="R1516" s="26"/>
      <c r="S1516" s="26"/>
      <c r="T1516" s="26"/>
      <c r="U1516" s="26"/>
      <c r="W1516" s="26"/>
    </row>
    <row r="1517" spans="13:23">
      <c r="M1517" s="26"/>
      <c r="O1517" s="26"/>
      <c r="P1517" s="26"/>
      <c r="Q1517" s="26"/>
      <c r="R1517" s="26"/>
      <c r="S1517" s="26"/>
      <c r="T1517" s="26"/>
      <c r="U1517" s="26"/>
      <c r="W1517" s="26"/>
    </row>
    <row r="1518" spans="13:23">
      <c r="M1518" s="26"/>
      <c r="O1518" s="26"/>
      <c r="P1518" s="26"/>
      <c r="Q1518" s="26"/>
      <c r="R1518" s="26"/>
      <c r="S1518" s="26"/>
      <c r="T1518" s="26"/>
      <c r="U1518" s="26"/>
      <c r="W1518" s="26"/>
    </row>
    <row r="1519" spans="13:23">
      <c r="M1519" s="26"/>
      <c r="O1519" s="26"/>
      <c r="P1519" s="26"/>
      <c r="Q1519" s="26"/>
      <c r="R1519" s="26"/>
      <c r="S1519" s="26"/>
      <c r="T1519" s="26"/>
      <c r="U1519" s="26"/>
      <c r="W1519" s="26"/>
    </row>
    <row r="1520" spans="13:23">
      <c r="M1520" s="26"/>
      <c r="O1520" s="26"/>
      <c r="P1520" s="26"/>
      <c r="Q1520" s="26"/>
      <c r="R1520" s="26"/>
      <c r="S1520" s="26"/>
      <c r="T1520" s="26"/>
      <c r="U1520" s="26"/>
      <c r="W1520" s="26"/>
    </row>
    <row r="1521" spans="13:23">
      <c r="M1521" s="26"/>
      <c r="O1521" s="26"/>
      <c r="P1521" s="26"/>
      <c r="Q1521" s="26"/>
      <c r="R1521" s="26"/>
      <c r="S1521" s="26"/>
      <c r="T1521" s="26"/>
      <c r="U1521" s="26"/>
      <c r="W1521" s="26"/>
    </row>
    <row r="1522" spans="13:23">
      <c r="M1522" s="26"/>
      <c r="O1522" s="26"/>
      <c r="P1522" s="26"/>
      <c r="Q1522" s="26"/>
      <c r="R1522" s="26"/>
      <c r="S1522" s="26"/>
      <c r="T1522" s="26"/>
      <c r="U1522" s="26"/>
      <c r="W1522" s="26"/>
    </row>
    <row r="1523" spans="13:23">
      <c r="M1523" s="26"/>
      <c r="O1523" s="26"/>
      <c r="P1523" s="26"/>
      <c r="Q1523" s="26"/>
      <c r="R1523" s="26"/>
      <c r="S1523" s="26"/>
      <c r="T1523" s="26"/>
      <c r="U1523" s="26"/>
      <c r="W1523" s="26"/>
    </row>
    <row r="1524" spans="13:23">
      <c r="M1524" s="26"/>
      <c r="O1524" s="26"/>
      <c r="P1524" s="26"/>
      <c r="Q1524" s="26"/>
      <c r="R1524" s="26"/>
      <c r="S1524" s="26"/>
      <c r="T1524" s="26"/>
      <c r="U1524" s="26"/>
      <c r="W1524" s="26"/>
    </row>
    <row r="1525" spans="13:23">
      <c r="M1525" s="26"/>
      <c r="O1525" s="26"/>
      <c r="P1525" s="26"/>
      <c r="Q1525" s="26"/>
      <c r="R1525" s="26"/>
      <c r="S1525" s="26"/>
      <c r="T1525" s="26"/>
      <c r="U1525" s="26"/>
      <c r="W1525" s="26"/>
    </row>
    <row r="1526" spans="13:23">
      <c r="M1526" s="26"/>
      <c r="O1526" s="26"/>
      <c r="P1526" s="26"/>
      <c r="Q1526" s="26"/>
      <c r="R1526" s="26"/>
      <c r="S1526" s="26"/>
      <c r="T1526" s="26"/>
      <c r="U1526" s="26"/>
      <c r="W1526" s="26"/>
    </row>
    <row r="1527" spans="13:23">
      <c r="M1527" s="26"/>
      <c r="O1527" s="26"/>
      <c r="P1527" s="26"/>
      <c r="Q1527" s="26"/>
      <c r="R1527" s="26"/>
      <c r="S1527" s="26"/>
      <c r="T1527" s="26"/>
      <c r="U1527" s="26"/>
      <c r="W1527" s="26"/>
    </row>
    <row r="1528" spans="13:23">
      <c r="M1528" s="26"/>
      <c r="O1528" s="26"/>
      <c r="P1528" s="26"/>
      <c r="Q1528" s="26"/>
      <c r="R1528" s="26"/>
      <c r="S1528" s="26"/>
      <c r="T1528" s="26"/>
      <c r="U1528" s="26"/>
      <c r="W1528" s="26"/>
    </row>
    <row r="1529" spans="13:23">
      <c r="M1529" s="26"/>
      <c r="O1529" s="26"/>
      <c r="P1529" s="26"/>
      <c r="Q1529" s="26"/>
      <c r="R1529" s="26"/>
      <c r="S1529" s="26"/>
      <c r="T1529" s="26"/>
      <c r="U1529" s="26"/>
      <c r="W1529" s="26"/>
    </row>
    <row r="1530" spans="13:23">
      <c r="M1530" s="26"/>
      <c r="O1530" s="26"/>
      <c r="P1530" s="26"/>
      <c r="Q1530" s="26"/>
      <c r="R1530" s="26"/>
      <c r="S1530" s="26"/>
      <c r="T1530" s="26"/>
      <c r="U1530" s="26"/>
      <c r="W1530" s="26"/>
    </row>
    <row r="1531" spans="13:23">
      <c r="M1531" s="26"/>
      <c r="O1531" s="26"/>
      <c r="P1531" s="26"/>
      <c r="Q1531" s="26"/>
      <c r="R1531" s="26"/>
      <c r="S1531" s="26"/>
      <c r="T1531" s="26"/>
      <c r="U1531" s="26"/>
      <c r="W1531" s="26"/>
    </row>
    <row r="1532" spans="13:23">
      <c r="M1532" s="26"/>
      <c r="O1532" s="26"/>
      <c r="P1532" s="26"/>
      <c r="Q1532" s="26"/>
      <c r="R1532" s="26"/>
      <c r="S1532" s="26"/>
      <c r="T1532" s="26"/>
      <c r="U1532" s="26"/>
      <c r="W1532" s="26"/>
    </row>
    <row r="1533" spans="13:23">
      <c r="M1533" s="26"/>
      <c r="O1533" s="26"/>
      <c r="P1533" s="26"/>
      <c r="Q1533" s="26"/>
      <c r="R1533" s="26"/>
      <c r="S1533" s="26"/>
      <c r="T1533" s="26"/>
      <c r="U1533" s="26"/>
      <c r="W1533" s="26"/>
    </row>
    <row r="1534" spans="13:23">
      <c r="M1534" s="26"/>
      <c r="O1534" s="26"/>
      <c r="P1534" s="26"/>
      <c r="Q1534" s="26"/>
      <c r="R1534" s="26"/>
      <c r="S1534" s="26"/>
      <c r="T1534" s="26"/>
      <c r="U1534" s="26"/>
      <c r="W1534" s="26"/>
    </row>
    <row r="1535" spans="13:23">
      <c r="M1535" s="26"/>
      <c r="O1535" s="26"/>
      <c r="P1535" s="26"/>
      <c r="Q1535" s="26"/>
      <c r="R1535" s="26"/>
      <c r="S1535" s="26"/>
      <c r="T1535" s="26"/>
      <c r="U1535" s="26"/>
      <c r="W1535" s="26"/>
    </row>
    <row r="1536" spans="13:23">
      <c r="M1536" s="26"/>
      <c r="O1536" s="26"/>
      <c r="P1536" s="26"/>
      <c r="Q1536" s="26"/>
      <c r="R1536" s="26"/>
      <c r="S1536" s="26"/>
      <c r="T1536" s="26"/>
      <c r="U1536" s="26"/>
      <c r="W1536" s="26"/>
    </row>
    <row r="1537" spans="13:23">
      <c r="M1537" s="26"/>
      <c r="O1537" s="26"/>
      <c r="P1537" s="26"/>
      <c r="Q1537" s="26"/>
      <c r="R1537" s="26"/>
      <c r="S1537" s="26"/>
      <c r="T1537" s="26"/>
      <c r="U1537" s="26"/>
      <c r="W1537" s="26"/>
    </row>
    <row r="1538" spans="13:23">
      <c r="M1538" s="26"/>
      <c r="O1538" s="26"/>
      <c r="P1538" s="26"/>
      <c r="Q1538" s="26"/>
      <c r="R1538" s="26"/>
      <c r="S1538" s="26"/>
      <c r="T1538" s="26"/>
      <c r="U1538" s="26"/>
      <c r="W1538" s="26"/>
    </row>
    <row r="1539" spans="13:23">
      <c r="M1539" s="26"/>
      <c r="O1539" s="26"/>
      <c r="P1539" s="26"/>
      <c r="Q1539" s="26"/>
      <c r="R1539" s="26"/>
      <c r="S1539" s="26"/>
      <c r="T1539" s="26"/>
      <c r="U1539" s="26"/>
      <c r="W1539" s="26"/>
    </row>
    <row r="1540" spans="13:23">
      <c r="M1540" s="26"/>
      <c r="O1540" s="26"/>
      <c r="P1540" s="26"/>
      <c r="Q1540" s="26"/>
      <c r="R1540" s="26"/>
      <c r="S1540" s="26"/>
      <c r="T1540" s="26"/>
      <c r="U1540" s="26"/>
      <c r="W1540" s="26"/>
    </row>
    <row r="1541" spans="13:23">
      <c r="M1541" s="26"/>
      <c r="O1541" s="26"/>
      <c r="P1541" s="26"/>
      <c r="Q1541" s="26"/>
      <c r="R1541" s="26"/>
      <c r="S1541" s="26"/>
      <c r="T1541" s="26"/>
      <c r="U1541" s="26"/>
      <c r="W1541" s="26"/>
    </row>
    <row r="1542" spans="13:23">
      <c r="M1542" s="26"/>
      <c r="O1542" s="26"/>
      <c r="P1542" s="26"/>
      <c r="Q1542" s="26"/>
      <c r="R1542" s="26"/>
      <c r="S1542" s="26"/>
      <c r="T1542" s="26"/>
      <c r="U1542" s="26"/>
      <c r="W1542" s="26"/>
    </row>
    <row r="1543" spans="13:23">
      <c r="M1543" s="26"/>
      <c r="O1543" s="26"/>
      <c r="P1543" s="26"/>
      <c r="Q1543" s="26"/>
      <c r="R1543" s="26"/>
      <c r="S1543" s="26"/>
      <c r="T1543" s="26"/>
      <c r="U1543" s="26"/>
      <c r="W1543" s="26"/>
    </row>
    <row r="1544" spans="13:23">
      <c r="M1544" s="26"/>
      <c r="O1544" s="26"/>
      <c r="P1544" s="26"/>
      <c r="Q1544" s="26"/>
      <c r="R1544" s="26"/>
      <c r="S1544" s="26"/>
      <c r="T1544" s="26"/>
      <c r="U1544" s="26"/>
      <c r="W1544" s="26"/>
    </row>
    <row r="1545" spans="13:23">
      <c r="M1545" s="26"/>
      <c r="O1545" s="26"/>
      <c r="P1545" s="26"/>
      <c r="Q1545" s="26"/>
      <c r="R1545" s="26"/>
      <c r="S1545" s="26"/>
      <c r="T1545" s="26"/>
      <c r="U1545" s="26"/>
      <c r="W1545" s="26"/>
    </row>
    <row r="1546" spans="13:23">
      <c r="M1546" s="26"/>
      <c r="O1546" s="26"/>
      <c r="P1546" s="26"/>
      <c r="Q1546" s="26"/>
      <c r="R1546" s="26"/>
      <c r="S1546" s="26"/>
      <c r="T1546" s="26"/>
      <c r="U1546" s="26"/>
      <c r="W1546" s="26"/>
    </row>
    <row r="1547" spans="13:23">
      <c r="M1547" s="26"/>
      <c r="O1547" s="26"/>
      <c r="P1547" s="26"/>
      <c r="Q1547" s="26"/>
      <c r="R1547" s="26"/>
      <c r="S1547" s="26"/>
      <c r="T1547" s="26"/>
      <c r="U1547" s="26"/>
      <c r="W1547" s="26"/>
    </row>
    <row r="1548" spans="13:23">
      <c r="M1548" s="26"/>
      <c r="O1548" s="26"/>
      <c r="P1548" s="26"/>
      <c r="Q1548" s="26"/>
      <c r="R1548" s="26"/>
      <c r="S1548" s="26"/>
      <c r="T1548" s="26"/>
      <c r="U1548" s="26"/>
      <c r="W1548" s="26"/>
    </row>
    <row r="1549" spans="13:23">
      <c r="M1549" s="26"/>
      <c r="O1549" s="26"/>
      <c r="P1549" s="26"/>
      <c r="Q1549" s="26"/>
      <c r="R1549" s="26"/>
      <c r="S1549" s="26"/>
      <c r="T1549" s="26"/>
      <c r="U1549" s="26"/>
      <c r="W1549" s="26"/>
    </row>
    <row r="1550" spans="13:23">
      <c r="M1550" s="26"/>
      <c r="O1550" s="26"/>
      <c r="P1550" s="26"/>
      <c r="Q1550" s="26"/>
      <c r="R1550" s="26"/>
      <c r="S1550" s="26"/>
      <c r="T1550" s="26"/>
      <c r="U1550" s="26"/>
      <c r="W1550" s="26"/>
    </row>
    <row r="1551" spans="13:23">
      <c r="M1551" s="26"/>
      <c r="O1551" s="26"/>
      <c r="P1551" s="26"/>
      <c r="Q1551" s="26"/>
      <c r="R1551" s="26"/>
      <c r="S1551" s="26"/>
      <c r="T1551" s="26"/>
      <c r="U1551" s="26"/>
      <c r="W1551" s="26"/>
    </row>
    <row r="1552" spans="13:23">
      <c r="M1552" s="26"/>
      <c r="O1552" s="26"/>
      <c r="P1552" s="26"/>
      <c r="Q1552" s="26"/>
      <c r="R1552" s="26"/>
      <c r="S1552" s="26"/>
      <c r="T1552" s="26"/>
      <c r="U1552" s="26"/>
      <c r="W1552" s="26"/>
    </row>
    <row r="1553" spans="13:23">
      <c r="M1553" s="26"/>
      <c r="O1553" s="26"/>
      <c r="P1553" s="26"/>
      <c r="Q1553" s="26"/>
      <c r="R1553" s="26"/>
      <c r="S1553" s="26"/>
      <c r="T1553" s="26"/>
      <c r="U1553" s="26"/>
      <c r="W1553" s="26"/>
    </row>
    <row r="1554" spans="13:23">
      <c r="M1554" s="26"/>
      <c r="O1554" s="26"/>
      <c r="P1554" s="26"/>
      <c r="Q1554" s="26"/>
      <c r="R1554" s="26"/>
      <c r="S1554" s="26"/>
      <c r="T1554" s="26"/>
      <c r="U1554" s="26"/>
      <c r="W1554" s="26"/>
    </row>
    <row r="1555" spans="13:23">
      <c r="M1555" s="26"/>
      <c r="O1555" s="26"/>
      <c r="P1555" s="26"/>
      <c r="Q1555" s="26"/>
      <c r="R1555" s="26"/>
      <c r="S1555" s="26"/>
      <c r="T1555" s="26"/>
      <c r="U1555" s="26"/>
      <c r="W1555" s="26"/>
    </row>
    <row r="1556" spans="13:23">
      <c r="M1556" s="26"/>
      <c r="O1556" s="26"/>
      <c r="P1556" s="26"/>
      <c r="Q1556" s="26"/>
      <c r="R1556" s="26"/>
      <c r="S1556" s="26"/>
      <c r="T1556" s="26"/>
      <c r="U1556" s="26"/>
      <c r="W1556" s="26"/>
    </row>
    <row r="1557" spans="13:23">
      <c r="M1557" s="26"/>
      <c r="O1557" s="26"/>
      <c r="P1557" s="26"/>
      <c r="Q1557" s="26"/>
      <c r="R1557" s="26"/>
      <c r="S1557" s="26"/>
      <c r="T1557" s="26"/>
      <c r="U1557" s="26"/>
      <c r="W1557" s="26"/>
    </row>
    <row r="1558" spans="13:23">
      <c r="M1558" s="26"/>
      <c r="O1558" s="26"/>
      <c r="P1558" s="26"/>
      <c r="Q1558" s="26"/>
      <c r="R1558" s="26"/>
      <c r="S1558" s="26"/>
      <c r="T1558" s="26"/>
      <c r="U1558" s="26"/>
      <c r="W1558" s="26"/>
    </row>
    <row r="1559" spans="13:23">
      <c r="M1559" s="26"/>
      <c r="O1559" s="26"/>
      <c r="P1559" s="26"/>
      <c r="Q1559" s="26"/>
      <c r="R1559" s="26"/>
      <c r="S1559" s="26"/>
      <c r="T1559" s="26"/>
      <c r="U1559" s="26"/>
      <c r="W1559" s="26"/>
    </row>
    <row r="1560" spans="13:23">
      <c r="M1560" s="26"/>
      <c r="O1560" s="26"/>
      <c r="P1560" s="26"/>
      <c r="Q1560" s="26"/>
      <c r="R1560" s="26"/>
      <c r="S1560" s="26"/>
      <c r="T1560" s="26"/>
      <c r="U1560" s="26"/>
      <c r="W1560" s="26"/>
    </row>
    <row r="1561" spans="13:23">
      <c r="M1561" s="26"/>
      <c r="O1561" s="26"/>
      <c r="P1561" s="26"/>
      <c r="Q1561" s="26"/>
      <c r="R1561" s="26"/>
      <c r="S1561" s="26"/>
      <c r="T1561" s="26"/>
      <c r="U1561" s="26"/>
      <c r="W1561" s="26"/>
    </row>
    <row r="1562" spans="13:23">
      <c r="M1562" s="26"/>
      <c r="O1562" s="26"/>
      <c r="P1562" s="26"/>
      <c r="Q1562" s="26"/>
      <c r="R1562" s="26"/>
      <c r="S1562" s="26"/>
      <c r="T1562" s="26"/>
      <c r="U1562" s="26"/>
      <c r="W1562" s="26"/>
    </row>
    <row r="1563" spans="13:23">
      <c r="M1563" s="26"/>
      <c r="O1563" s="26"/>
      <c r="P1563" s="26"/>
      <c r="Q1563" s="26"/>
      <c r="R1563" s="26"/>
      <c r="S1563" s="26"/>
      <c r="T1563" s="26"/>
      <c r="U1563" s="26"/>
      <c r="W1563" s="26"/>
    </row>
    <row r="1564" spans="13:23">
      <c r="M1564" s="26"/>
      <c r="O1564" s="26"/>
      <c r="P1564" s="26"/>
      <c r="Q1564" s="26"/>
      <c r="R1564" s="26"/>
      <c r="S1564" s="26"/>
      <c r="T1564" s="26"/>
      <c r="U1564" s="26"/>
      <c r="W1564" s="26"/>
    </row>
    <row r="1565" spans="13:23">
      <c r="M1565" s="26"/>
      <c r="O1565" s="26"/>
      <c r="P1565" s="26"/>
      <c r="Q1565" s="26"/>
      <c r="R1565" s="26"/>
      <c r="S1565" s="26"/>
      <c r="T1565" s="26"/>
      <c r="U1565" s="26"/>
      <c r="W1565" s="26"/>
    </row>
    <row r="1566" spans="13:23">
      <c r="M1566" s="26"/>
      <c r="O1566" s="26"/>
      <c r="P1566" s="26"/>
      <c r="Q1566" s="26"/>
      <c r="R1566" s="26"/>
      <c r="S1566" s="26"/>
      <c r="T1566" s="26"/>
      <c r="U1566" s="26"/>
      <c r="W1566" s="26"/>
    </row>
    <row r="1567" spans="13:23">
      <c r="M1567" s="26"/>
      <c r="O1567" s="26"/>
      <c r="P1567" s="26"/>
      <c r="Q1567" s="26"/>
      <c r="R1567" s="26"/>
      <c r="S1567" s="26"/>
      <c r="T1567" s="26"/>
      <c r="U1567" s="26"/>
      <c r="W1567" s="26"/>
    </row>
    <row r="1568" spans="13:23">
      <c r="M1568" s="26"/>
      <c r="O1568" s="26"/>
      <c r="P1568" s="26"/>
      <c r="Q1568" s="26"/>
      <c r="R1568" s="26"/>
      <c r="S1568" s="26"/>
      <c r="T1568" s="26"/>
      <c r="U1568" s="26"/>
      <c r="W1568" s="26"/>
    </row>
    <row r="1569" spans="13:23">
      <c r="M1569" s="26"/>
      <c r="O1569" s="26"/>
      <c r="P1569" s="26"/>
      <c r="Q1569" s="26"/>
      <c r="R1569" s="26"/>
      <c r="S1569" s="26"/>
      <c r="T1569" s="26"/>
      <c r="U1569" s="26"/>
      <c r="W1569" s="26"/>
    </row>
    <row r="1570" spans="13:23">
      <c r="M1570" s="26"/>
      <c r="O1570" s="26"/>
      <c r="P1570" s="26"/>
      <c r="Q1570" s="26"/>
      <c r="R1570" s="26"/>
      <c r="S1570" s="26"/>
      <c r="T1570" s="26"/>
      <c r="U1570" s="26"/>
      <c r="W1570" s="26"/>
    </row>
    <row r="1571" spans="13:23">
      <c r="M1571" s="26"/>
      <c r="O1571" s="26"/>
      <c r="P1571" s="26"/>
      <c r="Q1571" s="26"/>
      <c r="R1571" s="26"/>
      <c r="S1571" s="26"/>
      <c r="T1571" s="26"/>
      <c r="U1571" s="26"/>
      <c r="W1571" s="26"/>
    </row>
    <row r="1572" spans="13:23">
      <c r="M1572" s="26"/>
      <c r="O1572" s="26"/>
      <c r="P1572" s="26"/>
      <c r="Q1572" s="26"/>
      <c r="R1572" s="26"/>
      <c r="S1572" s="26"/>
      <c r="T1572" s="26"/>
      <c r="U1572" s="26"/>
      <c r="W1572" s="26"/>
    </row>
    <row r="1573" spans="13:23">
      <c r="M1573" s="26"/>
      <c r="O1573" s="26"/>
      <c r="P1573" s="26"/>
      <c r="Q1573" s="26"/>
      <c r="R1573" s="26"/>
      <c r="S1573" s="26"/>
      <c r="T1573" s="26"/>
      <c r="U1573" s="26"/>
      <c r="W1573" s="26"/>
    </row>
    <row r="1574" spans="13:23">
      <c r="M1574" s="26"/>
      <c r="O1574" s="26"/>
      <c r="P1574" s="26"/>
      <c r="Q1574" s="26"/>
      <c r="R1574" s="26"/>
      <c r="S1574" s="26"/>
      <c r="T1574" s="26"/>
      <c r="U1574" s="26"/>
      <c r="W1574" s="26"/>
    </row>
    <row r="1575" spans="13:23">
      <c r="M1575" s="26"/>
      <c r="O1575" s="26"/>
      <c r="P1575" s="26"/>
      <c r="Q1575" s="26"/>
      <c r="R1575" s="26"/>
      <c r="S1575" s="26"/>
      <c r="T1575" s="26"/>
      <c r="U1575" s="26"/>
      <c r="W1575" s="26"/>
    </row>
    <row r="1576" spans="13:23">
      <c r="M1576" s="26"/>
      <c r="O1576" s="26"/>
      <c r="P1576" s="26"/>
      <c r="Q1576" s="26"/>
      <c r="R1576" s="26"/>
      <c r="S1576" s="26"/>
      <c r="T1576" s="26"/>
      <c r="U1576" s="26"/>
      <c r="W1576" s="26"/>
    </row>
    <row r="1577" spans="13:23">
      <c r="M1577" s="26"/>
      <c r="O1577" s="26"/>
      <c r="P1577" s="26"/>
      <c r="Q1577" s="26"/>
      <c r="R1577" s="26"/>
      <c r="S1577" s="26"/>
      <c r="T1577" s="26"/>
      <c r="U1577" s="26"/>
      <c r="W1577" s="26"/>
    </row>
    <row r="1578" spans="13:23">
      <c r="M1578" s="26"/>
      <c r="O1578" s="26"/>
      <c r="P1578" s="26"/>
      <c r="Q1578" s="26"/>
      <c r="R1578" s="26"/>
      <c r="S1578" s="26"/>
      <c r="T1578" s="26"/>
      <c r="U1578" s="26"/>
      <c r="W1578" s="26"/>
    </row>
    <row r="1579" spans="13:23">
      <c r="M1579" s="26"/>
      <c r="O1579" s="26"/>
      <c r="P1579" s="26"/>
      <c r="Q1579" s="26"/>
      <c r="R1579" s="26"/>
      <c r="S1579" s="26"/>
      <c r="T1579" s="26"/>
      <c r="U1579" s="26"/>
      <c r="W1579" s="26"/>
    </row>
    <row r="1580" spans="13:23">
      <c r="M1580" s="26"/>
      <c r="O1580" s="26"/>
      <c r="P1580" s="26"/>
      <c r="Q1580" s="26"/>
      <c r="R1580" s="26"/>
      <c r="S1580" s="26"/>
      <c r="T1580" s="26"/>
      <c r="U1580" s="26"/>
      <c r="W1580" s="26"/>
    </row>
    <row r="1581" spans="13:23">
      <c r="M1581" s="26"/>
      <c r="O1581" s="26"/>
      <c r="P1581" s="26"/>
      <c r="Q1581" s="26"/>
      <c r="R1581" s="26"/>
      <c r="S1581" s="26"/>
      <c r="T1581" s="26"/>
      <c r="U1581" s="26"/>
      <c r="W1581" s="26"/>
    </row>
    <row r="1582" spans="13:23">
      <c r="M1582" s="26"/>
      <c r="O1582" s="26"/>
      <c r="P1582" s="26"/>
      <c r="Q1582" s="26"/>
      <c r="R1582" s="26"/>
      <c r="S1582" s="26"/>
      <c r="T1582" s="26"/>
      <c r="U1582" s="26"/>
      <c r="W1582" s="26"/>
    </row>
    <row r="1583" spans="13:23">
      <c r="M1583" s="26"/>
      <c r="O1583" s="26"/>
      <c r="P1583" s="26"/>
      <c r="Q1583" s="26"/>
      <c r="R1583" s="26"/>
      <c r="S1583" s="26"/>
      <c r="T1583" s="26"/>
      <c r="U1583" s="26"/>
      <c r="W1583" s="26"/>
    </row>
    <row r="1584" spans="13:23">
      <c r="M1584" s="26"/>
      <c r="O1584" s="26"/>
      <c r="P1584" s="26"/>
      <c r="Q1584" s="26"/>
      <c r="R1584" s="26"/>
      <c r="S1584" s="26"/>
      <c r="T1584" s="26"/>
      <c r="U1584" s="26"/>
      <c r="W1584" s="26"/>
    </row>
    <row r="1585" spans="13:23">
      <c r="M1585" s="26"/>
      <c r="O1585" s="26"/>
      <c r="P1585" s="26"/>
      <c r="Q1585" s="26"/>
      <c r="R1585" s="26"/>
      <c r="S1585" s="26"/>
      <c r="T1585" s="26"/>
      <c r="U1585" s="26"/>
      <c r="W1585" s="26"/>
    </row>
    <row r="1586" spans="13:23">
      <c r="M1586" s="26"/>
      <c r="O1586" s="26"/>
      <c r="P1586" s="26"/>
      <c r="Q1586" s="26"/>
      <c r="R1586" s="26"/>
      <c r="S1586" s="26"/>
      <c r="T1586" s="26"/>
      <c r="U1586" s="26"/>
      <c r="W1586" s="26"/>
    </row>
    <row r="1587" spans="13:23">
      <c r="M1587" s="26"/>
      <c r="O1587" s="26"/>
      <c r="P1587" s="26"/>
      <c r="Q1587" s="26"/>
      <c r="R1587" s="26"/>
      <c r="S1587" s="26"/>
      <c r="T1587" s="26"/>
      <c r="U1587" s="26"/>
      <c r="W1587" s="26"/>
    </row>
    <row r="1588" spans="13:23">
      <c r="M1588" s="26"/>
      <c r="O1588" s="26"/>
      <c r="P1588" s="26"/>
      <c r="Q1588" s="26"/>
      <c r="R1588" s="26"/>
      <c r="S1588" s="26"/>
      <c r="T1588" s="26"/>
      <c r="U1588" s="26"/>
      <c r="W1588" s="26"/>
    </row>
    <row r="1589" spans="13:23">
      <c r="M1589" s="26"/>
      <c r="O1589" s="26"/>
      <c r="P1589" s="26"/>
      <c r="Q1589" s="26"/>
      <c r="R1589" s="26"/>
      <c r="S1589" s="26"/>
      <c r="T1589" s="26"/>
      <c r="U1589" s="26"/>
      <c r="W1589" s="26"/>
    </row>
    <row r="1590" spans="13:23">
      <c r="M1590" s="26"/>
      <c r="O1590" s="26"/>
      <c r="P1590" s="26"/>
      <c r="Q1590" s="26"/>
      <c r="R1590" s="26"/>
      <c r="S1590" s="26"/>
      <c r="T1590" s="26"/>
      <c r="U1590" s="26"/>
      <c r="W1590" s="26"/>
    </row>
    <row r="1591" spans="13:23">
      <c r="M1591" s="26"/>
      <c r="O1591" s="26"/>
      <c r="P1591" s="26"/>
      <c r="Q1591" s="26"/>
      <c r="R1591" s="26"/>
      <c r="S1591" s="26"/>
      <c r="T1591" s="26"/>
      <c r="U1591" s="26"/>
      <c r="W1591" s="26"/>
    </row>
    <row r="1592" spans="13:23">
      <c r="M1592" s="26"/>
      <c r="O1592" s="26"/>
      <c r="P1592" s="26"/>
      <c r="Q1592" s="26"/>
      <c r="R1592" s="26"/>
      <c r="S1592" s="26"/>
      <c r="T1592" s="26"/>
      <c r="U1592" s="26"/>
      <c r="W1592" s="26"/>
    </row>
    <row r="1593" spans="13:23">
      <c r="M1593" s="26"/>
      <c r="O1593" s="26"/>
      <c r="P1593" s="26"/>
      <c r="Q1593" s="26"/>
      <c r="R1593" s="26"/>
      <c r="S1593" s="26"/>
      <c r="T1593" s="26"/>
      <c r="U1593" s="26"/>
      <c r="W1593" s="26"/>
    </row>
    <row r="1594" spans="13:23">
      <c r="M1594" s="26"/>
      <c r="O1594" s="26"/>
      <c r="P1594" s="26"/>
      <c r="Q1594" s="26"/>
      <c r="R1594" s="26"/>
      <c r="S1594" s="26"/>
      <c r="T1594" s="26"/>
      <c r="U1594" s="26"/>
      <c r="W1594" s="26"/>
    </row>
    <row r="1595" spans="13:23">
      <c r="M1595" s="26"/>
      <c r="O1595" s="26"/>
      <c r="P1595" s="26"/>
      <c r="Q1595" s="26"/>
      <c r="R1595" s="26"/>
      <c r="S1595" s="26"/>
      <c r="T1595" s="26"/>
      <c r="U1595" s="26"/>
      <c r="W1595" s="26"/>
    </row>
    <row r="1596" spans="13:23">
      <c r="M1596" s="26"/>
      <c r="O1596" s="26"/>
      <c r="P1596" s="26"/>
      <c r="Q1596" s="26"/>
      <c r="R1596" s="26"/>
      <c r="S1596" s="26"/>
      <c r="T1596" s="26"/>
      <c r="U1596" s="26"/>
      <c r="W1596" s="26"/>
    </row>
    <row r="1597" spans="13:23">
      <c r="M1597" s="26"/>
      <c r="O1597" s="26"/>
      <c r="P1597" s="26"/>
      <c r="Q1597" s="26"/>
      <c r="R1597" s="26"/>
      <c r="S1597" s="26"/>
      <c r="T1597" s="26"/>
      <c r="U1597" s="26"/>
      <c r="W1597" s="26"/>
    </row>
    <row r="1598" spans="13:23">
      <c r="M1598" s="26"/>
      <c r="O1598" s="26"/>
      <c r="P1598" s="26"/>
      <c r="Q1598" s="26"/>
      <c r="R1598" s="26"/>
      <c r="S1598" s="26"/>
      <c r="T1598" s="26"/>
      <c r="U1598" s="26"/>
      <c r="W1598" s="26"/>
    </row>
    <row r="1599" spans="13:23">
      <c r="M1599" s="26"/>
      <c r="O1599" s="26"/>
      <c r="P1599" s="26"/>
      <c r="Q1599" s="26"/>
      <c r="R1599" s="26"/>
      <c r="S1599" s="26"/>
      <c r="T1599" s="26"/>
      <c r="U1599" s="26"/>
      <c r="W1599" s="26"/>
    </row>
    <row r="1600" spans="13:23">
      <c r="M1600" s="26"/>
      <c r="O1600" s="26"/>
      <c r="P1600" s="26"/>
      <c r="Q1600" s="26"/>
      <c r="R1600" s="26"/>
      <c r="S1600" s="26"/>
      <c r="T1600" s="26"/>
      <c r="U1600" s="26"/>
      <c r="W1600" s="26"/>
    </row>
    <row r="1601" spans="13:23">
      <c r="M1601" s="26"/>
      <c r="O1601" s="26"/>
      <c r="P1601" s="26"/>
      <c r="Q1601" s="26"/>
      <c r="R1601" s="26"/>
      <c r="S1601" s="26"/>
      <c r="T1601" s="26"/>
      <c r="U1601" s="26"/>
      <c r="W1601" s="26"/>
    </row>
    <row r="1602" spans="13:23">
      <c r="M1602" s="26"/>
      <c r="O1602" s="26"/>
      <c r="P1602" s="26"/>
      <c r="Q1602" s="26"/>
      <c r="R1602" s="26"/>
      <c r="S1602" s="26"/>
      <c r="T1602" s="26"/>
      <c r="U1602" s="26"/>
      <c r="W1602" s="26"/>
    </row>
    <row r="1603" spans="13:23">
      <c r="M1603" s="26"/>
      <c r="O1603" s="26"/>
      <c r="P1603" s="26"/>
      <c r="Q1603" s="26"/>
      <c r="R1603" s="26"/>
      <c r="S1603" s="26"/>
      <c r="T1603" s="26"/>
      <c r="U1603" s="26"/>
      <c r="W1603" s="26"/>
    </row>
    <row r="1604" spans="13:23">
      <c r="M1604" s="26"/>
      <c r="O1604" s="26"/>
      <c r="P1604" s="26"/>
      <c r="Q1604" s="26"/>
      <c r="R1604" s="26"/>
      <c r="S1604" s="26"/>
      <c r="T1604" s="26"/>
      <c r="U1604" s="26"/>
      <c r="W1604" s="26"/>
    </row>
    <row r="1605" spans="13:23">
      <c r="M1605" s="26"/>
      <c r="O1605" s="26"/>
      <c r="P1605" s="26"/>
      <c r="Q1605" s="26"/>
      <c r="R1605" s="26"/>
      <c r="S1605" s="26"/>
      <c r="T1605" s="26"/>
      <c r="U1605" s="26"/>
      <c r="W1605" s="26"/>
    </row>
    <row r="1606" spans="13:23">
      <c r="M1606" s="26"/>
      <c r="O1606" s="26"/>
      <c r="P1606" s="26"/>
      <c r="Q1606" s="26"/>
      <c r="R1606" s="26"/>
      <c r="S1606" s="26"/>
      <c r="T1606" s="26"/>
      <c r="U1606" s="26"/>
      <c r="W1606" s="26"/>
    </row>
    <row r="1607" spans="13:23">
      <c r="M1607" s="26"/>
      <c r="O1607" s="26"/>
      <c r="P1607" s="26"/>
      <c r="Q1607" s="26"/>
      <c r="R1607" s="26"/>
      <c r="S1607" s="26"/>
      <c r="T1607" s="26"/>
      <c r="U1607" s="26"/>
      <c r="W1607" s="26"/>
    </row>
    <row r="1608" spans="13:23">
      <c r="M1608" s="26"/>
      <c r="O1608" s="26"/>
      <c r="P1608" s="26"/>
      <c r="Q1608" s="26"/>
      <c r="R1608" s="26"/>
      <c r="S1608" s="26"/>
      <c r="T1608" s="26"/>
      <c r="U1608" s="26"/>
      <c r="W1608" s="26"/>
    </row>
    <row r="1609" spans="13:23">
      <c r="M1609" s="26"/>
      <c r="O1609" s="26"/>
      <c r="P1609" s="26"/>
      <c r="Q1609" s="26"/>
      <c r="R1609" s="26"/>
      <c r="S1609" s="26"/>
      <c r="T1609" s="26"/>
      <c r="U1609" s="26"/>
      <c r="W1609" s="26"/>
    </row>
    <row r="1610" spans="13:23">
      <c r="M1610" s="26"/>
      <c r="O1610" s="26"/>
      <c r="P1610" s="26"/>
      <c r="Q1610" s="26"/>
      <c r="R1610" s="26"/>
      <c r="S1610" s="26"/>
      <c r="T1610" s="26"/>
      <c r="U1610" s="26"/>
      <c r="W1610" s="26"/>
    </row>
    <row r="1611" spans="13:23">
      <c r="M1611" s="26"/>
      <c r="O1611" s="26"/>
      <c r="P1611" s="26"/>
      <c r="Q1611" s="26"/>
      <c r="R1611" s="26"/>
      <c r="S1611" s="26"/>
      <c r="T1611" s="26"/>
      <c r="U1611" s="26"/>
      <c r="W1611" s="26"/>
    </row>
    <row r="1612" spans="13:23">
      <c r="M1612" s="26"/>
      <c r="O1612" s="26"/>
      <c r="P1612" s="26"/>
      <c r="Q1612" s="26"/>
      <c r="R1612" s="26"/>
      <c r="S1612" s="26"/>
      <c r="T1612" s="26"/>
      <c r="U1612" s="26"/>
      <c r="W1612" s="26"/>
    </row>
    <row r="1613" spans="13:23">
      <c r="M1613" s="26"/>
      <c r="O1613" s="26"/>
      <c r="P1613" s="26"/>
      <c r="Q1613" s="26"/>
      <c r="R1613" s="26"/>
      <c r="S1613" s="26"/>
      <c r="T1613" s="26"/>
      <c r="U1613" s="26"/>
      <c r="W1613" s="26"/>
    </row>
    <row r="1614" spans="13:23">
      <c r="M1614" s="26"/>
      <c r="O1614" s="26"/>
      <c r="P1614" s="26"/>
      <c r="Q1614" s="26"/>
      <c r="R1614" s="26"/>
      <c r="S1614" s="26"/>
      <c r="T1614" s="26"/>
      <c r="U1614" s="26"/>
      <c r="W1614" s="26"/>
    </row>
    <row r="1615" spans="13:23">
      <c r="M1615" s="26"/>
      <c r="O1615" s="26"/>
      <c r="P1615" s="26"/>
      <c r="Q1615" s="26"/>
      <c r="R1615" s="26"/>
      <c r="S1615" s="26"/>
      <c r="T1615" s="26"/>
      <c r="U1615" s="26"/>
      <c r="W1615" s="26"/>
    </row>
    <row r="1616" spans="13:23">
      <c r="M1616" s="26"/>
      <c r="O1616" s="26"/>
      <c r="P1616" s="26"/>
      <c r="Q1616" s="26"/>
      <c r="R1616" s="26"/>
      <c r="S1616" s="26"/>
      <c r="T1616" s="26"/>
      <c r="U1616" s="26"/>
      <c r="W1616" s="26"/>
    </row>
    <row r="1617" spans="13:23">
      <c r="M1617" s="26"/>
      <c r="O1617" s="26"/>
      <c r="P1617" s="26"/>
      <c r="Q1617" s="26"/>
      <c r="R1617" s="26"/>
      <c r="S1617" s="26"/>
      <c r="T1617" s="26"/>
      <c r="U1617" s="26"/>
      <c r="W1617" s="26"/>
    </row>
    <row r="1618" spans="13:23">
      <c r="M1618" s="26"/>
      <c r="O1618" s="26"/>
      <c r="P1618" s="26"/>
      <c r="Q1618" s="26"/>
      <c r="R1618" s="26"/>
      <c r="S1618" s="26"/>
      <c r="T1618" s="26"/>
      <c r="U1618" s="26"/>
      <c r="W1618" s="26"/>
    </row>
    <row r="1619" spans="13:23">
      <c r="M1619" s="26"/>
      <c r="O1619" s="26"/>
      <c r="P1619" s="26"/>
      <c r="Q1619" s="26"/>
      <c r="R1619" s="26"/>
      <c r="S1619" s="26"/>
      <c r="T1619" s="26"/>
      <c r="U1619" s="26"/>
      <c r="W1619" s="26"/>
    </row>
    <row r="1620" spans="13:23">
      <c r="M1620" s="26"/>
      <c r="O1620" s="26"/>
      <c r="P1620" s="26"/>
      <c r="Q1620" s="26"/>
      <c r="R1620" s="26"/>
      <c r="S1620" s="26"/>
      <c r="T1620" s="26"/>
      <c r="U1620" s="26"/>
      <c r="W1620" s="26"/>
    </row>
    <row r="1621" spans="13:23">
      <c r="M1621" s="26"/>
      <c r="O1621" s="26"/>
      <c r="P1621" s="26"/>
      <c r="Q1621" s="26"/>
      <c r="R1621" s="26"/>
      <c r="S1621" s="26"/>
      <c r="T1621" s="26"/>
      <c r="U1621" s="26"/>
      <c r="W1621" s="26"/>
    </row>
    <row r="1622" spans="13:23">
      <c r="M1622" s="26"/>
      <c r="O1622" s="26"/>
      <c r="P1622" s="26"/>
      <c r="Q1622" s="26"/>
      <c r="R1622" s="26"/>
      <c r="S1622" s="26"/>
      <c r="T1622" s="26"/>
      <c r="U1622" s="26"/>
      <c r="W1622" s="26"/>
    </row>
    <row r="1623" spans="13:23">
      <c r="M1623" s="26"/>
      <c r="O1623" s="26"/>
      <c r="P1623" s="26"/>
      <c r="Q1623" s="26"/>
      <c r="R1623" s="26"/>
      <c r="S1623" s="26"/>
      <c r="T1623" s="26"/>
      <c r="U1623" s="26"/>
      <c r="W1623" s="26"/>
    </row>
    <row r="1624" spans="13:23">
      <c r="M1624" s="26"/>
      <c r="O1624" s="26"/>
      <c r="P1624" s="26"/>
      <c r="Q1624" s="26"/>
      <c r="R1624" s="26"/>
      <c r="S1624" s="26"/>
      <c r="T1624" s="26"/>
      <c r="U1624" s="26"/>
      <c r="W1624" s="26"/>
    </row>
    <row r="1625" spans="13:23">
      <c r="M1625" s="26"/>
      <c r="O1625" s="26"/>
      <c r="P1625" s="26"/>
      <c r="Q1625" s="26"/>
      <c r="R1625" s="26"/>
      <c r="S1625" s="26"/>
      <c r="T1625" s="26"/>
      <c r="U1625" s="26"/>
      <c r="W1625" s="26"/>
    </row>
    <row r="1626" spans="13:23">
      <c r="M1626" s="26"/>
      <c r="O1626" s="26"/>
      <c r="P1626" s="26"/>
      <c r="Q1626" s="26"/>
      <c r="R1626" s="26"/>
      <c r="S1626" s="26"/>
      <c r="T1626" s="26"/>
      <c r="U1626" s="26"/>
      <c r="W1626" s="26"/>
    </row>
    <row r="1627" spans="13:23">
      <c r="M1627" s="26"/>
      <c r="O1627" s="26"/>
      <c r="P1627" s="26"/>
      <c r="Q1627" s="26"/>
      <c r="R1627" s="26"/>
      <c r="S1627" s="26"/>
      <c r="T1627" s="26"/>
      <c r="U1627" s="26"/>
      <c r="W1627" s="26"/>
    </row>
    <row r="1628" spans="13:23">
      <c r="M1628" s="26"/>
      <c r="O1628" s="26"/>
      <c r="P1628" s="26"/>
      <c r="Q1628" s="26"/>
      <c r="R1628" s="26"/>
      <c r="S1628" s="26"/>
      <c r="T1628" s="26"/>
      <c r="U1628" s="26"/>
      <c r="W1628" s="26"/>
    </row>
    <row r="1629" spans="13:23">
      <c r="M1629" s="26"/>
      <c r="O1629" s="26"/>
      <c r="P1629" s="26"/>
      <c r="Q1629" s="26"/>
      <c r="R1629" s="26"/>
      <c r="S1629" s="26"/>
      <c r="T1629" s="26"/>
      <c r="U1629" s="26"/>
      <c r="W1629" s="26"/>
    </row>
    <row r="1630" spans="13:23">
      <c r="M1630" s="26"/>
      <c r="O1630" s="26"/>
      <c r="P1630" s="26"/>
      <c r="Q1630" s="26"/>
      <c r="R1630" s="26"/>
      <c r="S1630" s="26"/>
      <c r="T1630" s="26"/>
      <c r="U1630" s="26"/>
      <c r="W1630" s="26"/>
    </row>
    <row r="1631" spans="13:23">
      <c r="M1631" s="26"/>
      <c r="O1631" s="26"/>
      <c r="P1631" s="26"/>
      <c r="Q1631" s="26"/>
      <c r="R1631" s="26"/>
      <c r="S1631" s="26"/>
      <c r="T1631" s="26"/>
      <c r="U1631" s="26"/>
      <c r="W1631" s="26"/>
    </row>
    <row r="1632" spans="13:23">
      <c r="M1632" s="26"/>
      <c r="O1632" s="26"/>
      <c r="P1632" s="26"/>
      <c r="Q1632" s="26"/>
      <c r="R1632" s="26"/>
      <c r="S1632" s="26"/>
      <c r="T1632" s="26"/>
      <c r="U1632" s="26"/>
      <c r="W1632" s="26"/>
    </row>
    <row r="1633" spans="13:23">
      <c r="M1633" s="26"/>
      <c r="O1633" s="26"/>
      <c r="P1633" s="26"/>
      <c r="Q1633" s="26"/>
      <c r="R1633" s="26"/>
      <c r="S1633" s="26"/>
      <c r="T1633" s="26"/>
      <c r="U1633" s="26"/>
      <c r="W1633" s="26"/>
    </row>
    <row r="1634" spans="13:23">
      <c r="M1634" s="26"/>
      <c r="O1634" s="26"/>
      <c r="P1634" s="26"/>
      <c r="Q1634" s="26"/>
      <c r="R1634" s="26"/>
      <c r="S1634" s="26"/>
      <c r="T1634" s="26"/>
      <c r="U1634" s="26"/>
      <c r="W1634" s="26"/>
    </row>
    <row r="1635" spans="13:23">
      <c r="M1635" s="26"/>
      <c r="O1635" s="26"/>
      <c r="P1635" s="26"/>
      <c r="Q1635" s="26"/>
      <c r="R1635" s="26"/>
      <c r="S1635" s="26"/>
      <c r="T1635" s="26"/>
      <c r="U1635" s="26"/>
      <c r="W1635" s="26"/>
    </row>
    <row r="1636" spans="13:23">
      <c r="M1636" s="26"/>
      <c r="O1636" s="26"/>
      <c r="P1636" s="26"/>
      <c r="Q1636" s="26"/>
      <c r="R1636" s="26"/>
      <c r="S1636" s="26"/>
      <c r="T1636" s="26"/>
      <c r="U1636" s="26"/>
      <c r="W1636" s="26"/>
    </row>
    <row r="1637" spans="13:23">
      <c r="M1637" s="26"/>
      <c r="O1637" s="26"/>
      <c r="P1637" s="26"/>
      <c r="Q1637" s="26"/>
      <c r="R1637" s="26"/>
      <c r="S1637" s="26"/>
      <c r="T1637" s="26"/>
      <c r="U1637" s="26"/>
      <c r="W1637" s="26"/>
    </row>
    <row r="1638" spans="13:23">
      <c r="M1638" s="26"/>
      <c r="O1638" s="26"/>
      <c r="P1638" s="26"/>
      <c r="Q1638" s="26"/>
      <c r="R1638" s="26"/>
      <c r="S1638" s="26"/>
      <c r="T1638" s="26"/>
      <c r="U1638" s="26"/>
      <c r="W1638" s="26"/>
    </row>
    <row r="1639" spans="13:23">
      <c r="M1639" s="26"/>
      <c r="O1639" s="26"/>
      <c r="P1639" s="26"/>
      <c r="Q1639" s="26"/>
      <c r="R1639" s="26"/>
      <c r="S1639" s="26"/>
      <c r="T1639" s="26"/>
      <c r="U1639" s="26"/>
      <c r="W1639" s="26"/>
    </row>
    <row r="1640" spans="13:23">
      <c r="M1640" s="26"/>
      <c r="O1640" s="26"/>
      <c r="P1640" s="26"/>
      <c r="Q1640" s="26"/>
      <c r="R1640" s="26"/>
      <c r="S1640" s="26"/>
      <c r="T1640" s="26"/>
      <c r="U1640" s="26"/>
      <c r="W1640" s="26"/>
    </row>
    <row r="1641" spans="13:23">
      <c r="M1641" s="26"/>
      <c r="O1641" s="26"/>
      <c r="P1641" s="26"/>
      <c r="Q1641" s="26"/>
      <c r="R1641" s="26"/>
      <c r="S1641" s="26"/>
      <c r="T1641" s="26"/>
      <c r="U1641" s="26"/>
      <c r="W1641" s="26"/>
    </row>
    <row r="1642" spans="13:23">
      <c r="M1642" s="26"/>
      <c r="O1642" s="26"/>
      <c r="P1642" s="26"/>
      <c r="Q1642" s="26"/>
      <c r="R1642" s="26"/>
      <c r="S1642" s="26"/>
      <c r="T1642" s="26"/>
      <c r="U1642" s="26"/>
      <c r="W1642" s="26"/>
    </row>
    <row r="1643" spans="13:23">
      <c r="M1643" s="26"/>
      <c r="O1643" s="26"/>
      <c r="P1643" s="26"/>
      <c r="Q1643" s="26"/>
      <c r="R1643" s="26"/>
      <c r="S1643" s="26"/>
      <c r="T1643" s="26"/>
      <c r="U1643" s="26"/>
      <c r="W1643" s="26"/>
    </row>
    <row r="1644" spans="13:23">
      <c r="M1644" s="26"/>
      <c r="O1644" s="26"/>
      <c r="P1644" s="26"/>
      <c r="Q1644" s="26"/>
      <c r="R1644" s="26"/>
      <c r="S1644" s="26"/>
      <c r="T1644" s="26"/>
      <c r="U1644" s="26"/>
      <c r="W1644" s="26"/>
    </row>
    <row r="1645" spans="13:23">
      <c r="M1645" s="26"/>
      <c r="O1645" s="26"/>
      <c r="P1645" s="26"/>
      <c r="Q1645" s="26"/>
      <c r="R1645" s="26"/>
      <c r="S1645" s="26"/>
      <c r="T1645" s="26"/>
      <c r="U1645" s="26"/>
      <c r="W1645" s="26"/>
    </row>
    <row r="1646" spans="13:23">
      <c r="M1646" s="26"/>
      <c r="O1646" s="26"/>
      <c r="P1646" s="26"/>
      <c r="Q1646" s="26"/>
      <c r="R1646" s="26"/>
      <c r="S1646" s="26"/>
      <c r="T1646" s="26"/>
      <c r="U1646" s="26"/>
      <c r="W1646" s="26"/>
    </row>
    <row r="1647" spans="13:23">
      <c r="M1647" s="26"/>
      <c r="O1647" s="26"/>
      <c r="P1647" s="26"/>
      <c r="Q1647" s="26"/>
      <c r="R1647" s="26"/>
      <c r="S1647" s="26"/>
      <c r="T1647" s="26"/>
      <c r="U1647" s="26"/>
      <c r="W1647" s="26"/>
    </row>
    <row r="1648" spans="13:23">
      <c r="M1648" s="26"/>
      <c r="O1648" s="26"/>
      <c r="P1648" s="26"/>
      <c r="Q1648" s="26"/>
      <c r="R1648" s="26"/>
      <c r="S1648" s="26"/>
      <c r="T1648" s="26"/>
      <c r="U1648" s="26"/>
      <c r="W1648" s="26"/>
    </row>
    <row r="1649" spans="13:23">
      <c r="M1649" s="26"/>
      <c r="O1649" s="26"/>
      <c r="P1649" s="26"/>
      <c r="Q1649" s="26"/>
      <c r="R1649" s="26"/>
      <c r="S1649" s="26"/>
      <c r="T1649" s="26"/>
      <c r="U1649" s="26"/>
      <c r="W1649" s="26"/>
    </row>
    <row r="1650" spans="13:23">
      <c r="M1650" s="26"/>
      <c r="O1650" s="26"/>
      <c r="P1650" s="26"/>
      <c r="Q1650" s="26"/>
      <c r="R1650" s="26"/>
      <c r="S1650" s="26"/>
      <c r="T1650" s="26"/>
      <c r="U1650" s="26"/>
      <c r="W1650" s="26"/>
    </row>
    <row r="1651" spans="13:23">
      <c r="M1651" s="26"/>
      <c r="O1651" s="26"/>
      <c r="P1651" s="26"/>
      <c r="Q1651" s="26"/>
      <c r="R1651" s="26"/>
      <c r="S1651" s="26"/>
      <c r="T1651" s="26"/>
      <c r="U1651" s="26"/>
      <c r="W1651" s="26"/>
    </row>
    <row r="1652" spans="13:23">
      <c r="M1652" s="26"/>
      <c r="O1652" s="26"/>
      <c r="P1652" s="26"/>
      <c r="Q1652" s="26"/>
      <c r="R1652" s="26"/>
      <c r="S1652" s="26"/>
      <c r="T1652" s="26"/>
      <c r="U1652" s="26"/>
      <c r="W1652" s="26"/>
    </row>
    <row r="1653" spans="13:23">
      <c r="M1653" s="26"/>
      <c r="O1653" s="26"/>
      <c r="P1653" s="26"/>
      <c r="Q1653" s="26"/>
      <c r="R1653" s="26"/>
      <c r="S1653" s="26"/>
      <c r="T1653" s="26"/>
      <c r="U1653" s="26"/>
      <c r="W1653" s="26"/>
    </row>
    <row r="1654" spans="13:23">
      <c r="M1654" s="26"/>
      <c r="O1654" s="26"/>
      <c r="P1654" s="26"/>
      <c r="Q1654" s="26"/>
      <c r="R1654" s="26"/>
      <c r="S1654" s="26"/>
      <c r="T1654" s="26"/>
      <c r="U1654" s="26"/>
      <c r="W1654" s="26"/>
    </row>
    <row r="1655" spans="13:23">
      <c r="M1655" s="26"/>
      <c r="O1655" s="26"/>
      <c r="P1655" s="26"/>
      <c r="Q1655" s="26"/>
      <c r="R1655" s="26"/>
      <c r="S1655" s="26"/>
      <c r="T1655" s="26"/>
      <c r="U1655" s="26"/>
      <c r="W1655" s="26"/>
    </row>
    <row r="1656" spans="13:23">
      <c r="M1656" s="26"/>
      <c r="O1656" s="26"/>
      <c r="P1656" s="26"/>
      <c r="Q1656" s="26"/>
      <c r="R1656" s="26"/>
      <c r="S1656" s="26"/>
      <c r="T1656" s="26"/>
      <c r="U1656" s="26"/>
      <c r="W1656" s="26"/>
    </row>
    <row r="1657" spans="13:23">
      <c r="M1657" s="26"/>
      <c r="O1657" s="26"/>
      <c r="P1657" s="26"/>
      <c r="Q1657" s="26"/>
      <c r="R1657" s="26"/>
      <c r="S1657" s="26"/>
      <c r="T1657" s="26"/>
      <c r="U1657" s="26"/>
      <c r="W1657" s="26"/>
    </row>
    <row r="1658" spans="13:23">
      <c r="M1658" s="26"/>
      <c r="O1658" s="26"/>
      <c r="P1658" s="26"/>
      <c r="Q1658" s="26"/>
      <c r="R1658" s="26"/>
      <c r="S1658" s="26"/>
      <c r="T1658" s="26"/>
      <c r="U1658" s="26"/>
      <c r="W1658" s="26"/>
    </row>
    <row r="1659" spans="13:23">
      <c r="M1659" s="26"/>
      <c r="O1659" s="26"/>
      <c r="P1659" s="26"/>
      <c r="Q1659" s="26"/>
      <c r="R1659" s="26"/>
      <c r="S1659" s="26"/>
      <c r="T1659" s="26"/>
      <c r="U1659" s="26"/>
      <c r="W1659" s="26"/>
    </row>
    <row r="1660" spans="13:23">
      <c r="M1660" s="26"/>
      <c r="O1660" s="26"/>
      <c r="P1660" s="26"/>
      <c r="Q1660" s="26"/>
      <c r="R1660" s="26"/>
      <c r="S1660" s="26"/>
      <c r="T1660" s="26"/>
      <c r="U1660" s="26"/>
      <c r="W1660" s="26"/>
    </row>
    <row r="1661" spans="13:23">
      <c r="M1661" s="26"/>
      <c r="O1661" s="26"/>
      <c r="P1661" s="26"/>
      <c r="Q1661" s="26"/>
      <c r="R1661" s="26"/>
      <c r="S1661" s="26"/>
      <c r="T1661" s="26"/>
      <c r="U1661" s="26"/>
      <c r="W1661" s="26"/>
    </row>
    <row r="1662" spans="13:23">
      <c r="M1662" s="26"/>
      <c r="O1662" s="26"/>
      <c r="P1662" s="26"/>
      <c r="Q1662" s="26"/>
      <c r="R1662" s="26"/>
      <c r="S1662" s="26"/>
      <c r="T1662" s="26"/>
      <c r="U1662" s="26"/>
      <c r="W1662" s="26"/>
    </row>
    <row r="1663" spans="13:23">
      <c r="M1663" s="26"/>
      <c r="O1663" s="26"/>
      <c r="P1663" s="26"/>
      <c r="Q1663" s="26"/>
      <c r="R1663" s="26"/>
      <c r="S1663" s="26"/>
      <c r="T1663" s="26"/>
      <c r="U1663" s="26"/>
      <c r="W1663" s="26"/>
    </row>
    <row r="1664" spans="13:23">
      <c r="M1664" s="26"/>
      <c r="O1664" s="26"/>
      <c r="P1664" s="26"/>
      <c r="Q1664" s="26"/>
      <c r="R1664" s="26"/>
      <c r="S1664" s="26"/>
      <c r="T1664" s="26"/>
      <c r="U1664" s="26"/>
      <c r="W1664" s="26"/>
    </row>
    <row r="1665" spans="13:23">
      <c r="M1665" s="26"/>
      <c r="O1665" s="26"/>
      <c r="P1665" s="26"/>
      <c r="Q1665" s="26"/>
      <c r="R1665" s="26"/>
      <c r="S1665" s="26"/>
      <c r="T1665" s="26"/>
      <c r="U1665" s="26"/>
      <c r="W1665" s="26"/>
    </row>
    <row r="1666" spans="13:23">
      <c r="M1666" s="26"/>
      <c r="O1666" s="26"/>
      <c r="P1666" s="26"/>
      <c r="Q1666" s="26"/>
      <c r="R1666" s="26"/>
      <c r="S1666" s="26"/>
      <c r="T1666" s="26"/>
      <c r="U1666" s="26"/>
      <c r="W1666" s="26"/>
    </row>
    <row r="1667" spans="13:23">
      <c r="M1667" s="26"/>
      <c r="O1667" s="26"/>
      <c r="P1667" s="26"/>
      <c r="Q1667" s="26"/>
      <c r="R1667" s="26"/>
      <c r="S1667" s="26"/>
      <c r="T1667" s="26"/>
      <c r="U1667" s="26"/>
      <c r="W1667" s="26"/>
    </row>
    <row r="1668" spans="13:23">
      <c r="M1668" s="26"/>
      <c r="O1668" s="26"/>
      <c r="P1668" s="26"/>
      <c r="Q1668" s="26"/>
      <c r="R1668" s="26"/>
      <c r="S1668" s="26"/>
      <c r="T1668" s="26"/>
      <c r="U1668" s="26"/>
      <c r="W1668" s="26"/>
    </row>
    <row r="1669" spans="13:23">
      <c r="M1669" s="26"/>
      <c r="O1669" s="26"/>
      <c r="P1669" s="26"/>
      <c r="Q1669" s="26"/>
      <c r="R1669" s="26"/>
      <c r="S1669" s="26"/>
      <c r="T1669" s="26"/>
      <c r="U1669" s="26"/>
      <c r="W1669" s="26"/>
    </row>
    <row r="1670" spans="13:23">
      <c r="M1670" s="26"/>
      <c r="O1670" s="26"/>
      <c r="P1670" s="26"/>
      <c r="Q1670" s="26"/>
      <c r="R1670" s="26"/>
      <c r="S1670" s="26"/>
      <c r="T1670" s="26"/>
      <c r="U1670" s="26"/>
      <c r="W1670" s="26"/>
    </row>
    <row r="1671" spans="13:23">
      <c r="M1671" s="26"/>
      <c r="O1671" s="26"/>
      <c r="P1671" s="26"/>
      <c r="Q1671" s="26"/>
      <c r="R1671" s="26"/>
      <c r="S1671" s="26"/>
      <c r="T1671" s="26"/>
      <c r="U1671" s="26"/>
      <c r="W1671" s="26"/>
    </row>
    <row r="1672" spans="13:23">
      <c r="M1672" s="26"/>
      <c r="O1672" s="26"/>
      <c r="P1672" s="26"/>
      <c r="Q1672" s="26"/>
      <c r="R1672" s="26"/>
      <c r="S1672" s="26"/>
      <c r="T1672" s="26"/>
      <c r="U1672" s="26"/>
      <c r="W1672" s="26"/>
    </row>
    <row r="1673" spans="13:23">
      <c r="M1673" s="26"/>
      <c r="O1673" s="26"/>
      <c r="P1673" s="26"/>
      <c r="Q1673" s="26"/>
      <c r="R1673" s="26"/>
      <c r="S1673" s="26"/>
      <c r="T1673" s="26"/>
      <c r="U1673" s="26"/>
      <c r="W1673" s="26"/>
    </row>
    <row r="1674" spans="13:23">
      <c r="M1674" s="26"/>
      <c r="O1674" s="26"/>
      <c r="P1674" s="26"/>
      <c r="Q1674" s="26"/>
      <c r="R1674" s="26"/>
      <c r="S1674" s="26"/>
      <c r="T1674" s="26"/>
      <c r="U1674" s="26"/>
      <c r="W1674" s="26"/>
    </row>
    <row r="1675" spans="13:23">
      <c r="M1675" s="26"/>
      <c r="O1675" s="26"/>
      <c r="P1675" s="26"/>
      <c r="Q1675" s="26"/>
      <c r="R1675" s="26"/>
      <c r="S1675" s="26"/>
      <c r="T1675" s="26"/>
      <c r="U1675" s="26"/>
      <c r="W1675" s="26"/>
    </row>
    <row r="1676" spans="13:23">
      <c r="M1676" s="26"/>
      <c r="O1676" s="26"/>
      <c r="P1676" s="26"/>
      <c r="Q1676" s="26"/>
      <c r="R1676" s="26"/>
      <c r="S1676" s="26"/>
      <c r="T1676" s="26"/>
      <c r="U1676" s="26"/>
      <c r="W1676" s="26"/>
    </row>
    <row r="1677" spans="13:23">
      <c r="M1677" s="26"/>
      <c r="O1677" s="26"/>
      <c r="P1677" s="26"/>
      <c r="Q1677" s="26"/>
      <c r="R1677" s="26"/>
      <c r="S1677" s="26"/>
      <c r="T1677" s="26"/>
      <c r="U1677" s="26"/>
      <c r="W1677" s="26"/>
    </row>
    <row r="1678" spans="13:23">
      <c r="M1678" s="26"/>
      <c r="O1678" s="26"/>
      <c r="P1678" s="26"/>
      <c r="Q1678" s="26"/>
      <c r="R1678" s="26"/>
      <c r="S1678" s="26"/>
      <c r="T1678" s="26"/>
      <c r="U1678" s="26"/>
      <c r="W1678" s="26"/>
    </row>
    <row r="1679" spans="13:23">
      <c r="M1679" s="26"/>
      <c r="O1679" s="26"/>
      <c r="P1679" s="26"/>
      <c r="Q1679" s="26"/>
      <c r="R1679" s="26"/>
      <c r="S1679" s="26"/>
      <c r="T1679" s="26"/>
      <c r="U1679" s="26"/>
      <c r="W1679" s="26"/>
    </row>
    <row r="1680" spans="13:23">
      <c r="M1680" s="26"/>
      <c r="O1680" s="26"/>
      <c r="P1680" s="26"/>
      <c r="Q1680" s="26"/>
      <c r="R1680" s="26"/>
      <c r="S1680" s="26"/>
      <c r="T1680" s="26"/>
      <c r="U1680" s="26"/>
      <c r="W1680" s="26"/>
    </row>
    <row r="1681" spans="13:23">
      <c r="M1681" s="26"/>
      <c r="O1681" s="26"/>
      <c r="P1681" s="26"/>
      <c r="Q1681" s="26"/>
      <c r="R1681" s="26"/>
      <c r="S1681" s="26"/>
      <c r="T1681" s="26"/>
      <c r="U1681" s="26"/>
      <c r="W1681" s="26"/>
    </row>
    <row r="1682" spans="13:23">
      <c r="M1682" s="26"/>
      <c r="O1682" s="26"/>
      <c r="P1682" s="26"/>
      <c r="Q1682" s="26"/>
      <c r="R1682" s="26"/>
      <c r="S1682" s="26"/>
      <c r="T1682" s="26"/>
      <c r="U1682" s="26"/>
      <c r="W1682" s="26"/>
    </row>
    <row r="1683" spans="13:23">
      <c r="M1683" s="26"/>
      <c r="O1683" s="26"/>
      <c r="P1683" s="26"/>
      <c r="Q1683" s="26"/>
      <c r="R1683" s="26"/>
      <c r="S1683" s="26"/>
      <c r="T1683" s="26"/>
      <c r="U1683" s="26"/>
      <c r="W1683" s="26"/>
    </row>
    <row r="1684" spans="13:23">
      <c r="M1684" s="26"/>
      <c r="O1684" s="26"/>
      <c r="P1684" s="26"/>
      <c r="Q1684" s="26"/>
      <c r="R1684" s="26"/>
      <c r="S1684" s="26"/>
      <c r="T1684" s="26"/>
      <c r="U1684" s="26"/>
      <c r="W1684" s="26"/>
    </row>
    <row r="1685" spans="13:23">
      <c r="M1685" s="26"/>
      <c r="O1685" s="26"/>
      <c r="P1685" s="26"/>
      <c r="Q1685" s="26"/>
      <c r="R1685" s="26"/>
      <c r="S1685" s="26"/>
      <c r="T1685" s="26"/>
      <c r="U1685" s="26"/>
      <c r="W1685" s="26"/>
    </row>
    <row r="1686" spans="13:23">
      <c r="M1686" s="26"/>
      <c r="O1686" s="26"/>
      <c r="P1686" s="26"/>
      <c r="Q1686" s="26"/>
      <c r="R1686" s="26"/>
      <c r="S1686" s="26"/>
      <c r="T1686" s="26"/>
      <c r="U1686" s="26"/>
      <c r="W1686" s="26"/>
    </row>
    <row r="1687" spans="13:23">
      <c r="M1687" s="26"/>
      <c r="O1687" s="26"/>
      <c r="P1687" s="26"/>
      <c r="Q1687" s="26"/>
      <c r="R1687" s="26"/>
      <c r="S1687" s="26"/>
      <c r="T1687" s="26"/>
      <c r="U1687" s="26"/>
      <c r="W1687" s="26"/>
    </row>
    <row r="1688" spans="13:23">
      <c r="M1688" s="26"/>
      <c r="O1688" s="26"/>
      <c r="P1688" s="26"/>
      <c r="Q1688" s="26"/>
      <c r="R1688" s="26"/>
      <c r="S1688" s="26"/>
      <c r="T1688" s="26"/>
      <c r="U1688" s="26"/>
      <c r="W1688" s="26"/>
    </row>
    <row r="1689" spans="13:23">
      <c r="M1689" s="26"/>
      <c r="O1689" s="26"/>
      <c r="P1689" s="26"/>
      <c r="Q1689" s="26"/>
      <c r="R1689" s="26"/>
      <c r="S1689" s="26"/>
      <c r="T1689" s="26"/>
      <c r="U1689" s="26"/>
      <c r="W1689" s="26"/>
    </row>
    <row r="1690" spans="13:23">
      <c r="M1690" s="26"/>
      <c r="O1690" s="26"/>
      <c r="P1690" s="26"/>
      <c r="Q1690" s="26"/>
      <c r="R1690" s="26"/>
      <c r="S1690" s="26"/>
      <c r="T1690" s="26"/>
      <c r="U1690" s="26"/>
      <c r="W1690" s="26"/>
    </row>
    <row r="1691" spans="13:23">
      <c r="M1691" s="26"/>
      <c r="O1691" s="26"/>
      <c r="P1691" s="26"/>
      <c r="Q1691" s="26"/>
      <c r="R1691" s="26"/>
      <c r="S1691" s="26"/>
      <c r="T1691" s="26"/>
      <c r="U1691" s="26"/>
      <c r="W1691" s="26"/>
    </row>
    <row r="1692" spans="13:23">
      <c r="M1692" s="26"/>
      <c r="O1692" s="26"/>
      <c r="P1692" s="26"/>
      <c r="Q1692" s="26"/>
      <c r="R1692" s="26"/>
      <c r="S1692" s="26"/>
      <c r="T1692" s="26"/>
      <c r="U1692" s="26"/>
      <c r="W1692" s="26"/>
    </row>
    <row r="1693" spans="13:23">
      <c r="M1693" s="26"/>
      <c r="O1693" s="26"/>
      <c r="P1693" s="26"/>
      <c r="Q1693" s="26"/>
      <c r="R1693" s="26"/>
      <c r="S1693" s="26"/>
      <c r="T1693" s="26"/>
      <c r="U1693" s="26"/>
      <c r="W1693" s="26"/>
    </row>
    <row r="1694" spans="13:23">
      <c r="M1694" s="26"/>
      <c r="O1694" s="26"/>
      <c r="P1694" s="26"/>
      <c r="Q1694" s="26"/>
      <c r="R1694" s="26"/>
      <c r="S1694" s="26"/>
      <c r="T1694" s="26"/>
      <c r="U1694" s="26"/>
      <c r="W1694" s="26"/>
    </row>
    <row r="1695" spans="13:23">
      <c r="M1695" s="26"/>
      <c r="O1695" s="26"/>
      <c r="P1695" s="26"/>
      <c r="Q1695" s="26"/>
      <c r="R1695" s="26"/>
      <c r="S1695" s="26"/>
      <c r="T1695" s="26"/>
      <c r="U1695" s="26"/>
      <c r="W1695" s="26"/>
    </row>
    <row r="1696" spans="13:23">
      <c r="M1696" s="26"/>
      <c r="O1696" s="26"/>
      <c r="P1696" s="26"/>
      <c r="Q1696" s="26"/>
      <c r="R1696" s="26"/>
      <c r="S1696" s="26"/>
      <c r="T1696" s="26"/>
      <c r="U1696" s="26"/>
      <c r="W1696" s="26"/>
    </row>
    <row r="1697" spans="13:23">
      <c r="M1697" s="26"/>
      <c r="O1697" s="26"/>
      <c r="P1697" s="26"/>
      <c r="Q1697" s="26"/>
      <c r="R1697" s="26"/>
      <c r="S1697" s="26"/>
      <c r="T1697" s="26"/>
      <c r="U1697" s="26"/>
      <c r="W1697" s="26"/>
    </row>
    <row r="1698" spans="13:23">
      <c r="M1698" s="26"/>
      <c r="O1698" s="26"/>
      <c r="P1698" s="26"/>
      <c r="Q1698" s="26"/>
      <c r="R1698" s="26"/>
      <c r="S1698" s="26"/>
      <c r="T1698" s="26"/>
      <c r="U1698" s="26"/>
      <c r="W1698" s="26"/>
    </row>
    <row r="1699" spans="13:23">
      <c r="M1699" s="26"/>
      <c r="O1699" s="26"/>
      <c r="P1699" s="26"/>
      <c r="Q1699" s="26"/>
      <c r="R1699" s="26"/>
      <c r="S1699" s="26"/>
      <c r="T1699" s="26"/>
      <c r="U1699" s="26"/>
      <c r="W1699" s="26"/>
    </row>
    <row r="1700" spans="13:23">
      <c r="M1700" s="26"/>
      <c r="O1700" s="26"/>
      <c r="P1700" s="26"/>
      <c r="Q1700" s="26"/>
      <c r="R1700" s="26"/>
      <c r="S1700" s="26"/>
      <c r="T1700" s="26"/>
      <c r="U1700" s="26"/>
      <c r="W1700" s="26"/>
    </row>
    <row r="1701" spans="13:23">
      <c r="M1701" s="26"/>
      <c r="O1701" s="26"/>
      <c r="P1701" s="26"/>
      <c r="Q1701" s="26"/>
      <c r="R1701" s="26"/>
      <c r="S1701" s="26"/>
      <c r="T1701" s="26"/>
      <c r="U1701" s="26"/>
      <c r="W1701" s="26"/>
    </row>
    <row r="1702" spans="13:23">
      <c r="M1702" s="26"/>
      <c r="O1702" s="26"/>
      <c r="P1702" s="26"/>
      <c r="Q1702" s="26"/>
      <c r="R1702" s="26"/>
      <c r="S1702" s="26"/>
      <c r="T1702" s="26"/>
      <c r="U1702" s="26"/>
      <c r="W1702" s="26"/>
    </row>
    <row r="1703" spans="13:23">
      <c r="M1703" s="26"/>
      <c r="O1703" s="26"/>
      <c r="P1703" s="26"/>
      <c r="Q1703" s="26"/>
      <c r="R1703" s="26"/>
      <c r="S1703" s="26"/>
      <c r="T1703" s="26"/>
      <c r="U1703" s="26"/>
      <c r="W1703" s="26"/>
    </row>
    <row r="1704" spans="13:23">
      <c r="M1704" s="26"/>
      <c r="O1704" s="26"/>
      <c r="P1704" s="26"/>
      <c r="Q1704" s="26"/>
      <c r="R1704" s="26"/>
      <c r="S1704" s="26"/>
      <c r="T1704" s="26"/>
      <c r="U1704" s="26"/>
      <c r="W1704" s="26"/>
    </row>
    <row r="1705" spans="13:23">
      <c r="M1705" s="26"/>
      <c r="O1705" s="26"/>
      <c r="P1705" s="26"/>
      <c r="Q1705" s="26"/>
      <c r="R1705" s="26"/>
      <c r="S1705" s="26"/>
      <c r="T1705" s="26"/>
      <c r="U1705" s="26"/>
      <c r="W1705" s="26"/>
    </row>
    <row r="1706" spans="13:23">
      <c r="M1706" s="26"/>
      <c r="O1706" s="26"/>
      <c r="P1706" s="26"/>
      <c r="Q1706" s="26"/>
      <c r="R1706" s="26"/>
      <c r="S1706" s="26"/>
      <c r="T1706" s="26"/>
      <c r="U1706" s="26"/>
      <c r="W1706" s="26"/>
    </row>
    <row r="1707" spans="13:23">
      <c r="M1707" s="26"/>
      <c r="O1707" s="26"/>
      <c r="P1707" s="26"/>
      <c r="Q1707" s="26"/>
      <c r="R1707" s="26"/>
      <c r="S1707" s="26"/>
      <c r="T1707" s="26"/>
      <c r="U1707" s="26"/>
      <c r="W1707" s="26"/>
    </row>
    <row r="1708" spans="13:23">
      <c r="M1708" s="26"/>
      <c r="O1708" s="26"/>
      <c r="P1708" s="26"/>
      <c r="Q1708" s="26"/>
      <c r="R1708" s="26"/>
      <c r="S1708" s="26"/>
      <c r="T1708" s="26"/>
      <c r="U1708" s="26"/>
      <c r="W1708" s="26"/>
    </row>
    <row r="1709" spans="13:23">
      <c r="M1709" s="26"/>
      <c r="O1709" s="26"/>
      <c r="P1709" s="26"/>
      <c r="Q1709" s="26"/>
      <c r="R1709" s="26"/>
      <c r="S1709" s="26"/>
      <c r="T1709" s="26"/>
      <c r="U1709" s="26"/>
      <c r="W1709" s="26"/>
    </row>
    <row r="1710" spans="13:23">
      <c r="M1710" s="26"/>
      <c r="O1710" s="26"/>
      <c r="P1710" s="26"/>
      <c r="Q1710" s="26"/>
      <c r="R1710" s="26"/>
      <c r="S1710" s="26"/>
      <c r="T1710" s="26"/>
      <c r="U1710" s="26"/>
      <c r="W1710" s="26"/>
    </row>
    <row r="1711" spans="13:23">
      <c r="M1711" s="26"/>
      <c r="O1711" s="26"/>
      <c r="P1711" s="26"/>
      <c r="Q1711" s="26"/>
      <c r="R1711" s="26"/>
      <c r="S1711" s="26"/>
      <c r="T1711" s="26"/>
      <c r="U1711" s="26"/>
      <c r="W1711" s="26"/>
    </row>
    <row r="1712" spans="13:23">
      <c r="M1712" s="26"/>
      <c r="O1712" s="26"/>
      <c r="P1712" s="26"/>
      <c r="Q1712" s="26"/>
      <c r="R1712" s="26"/>
      <c r="S1712" s="26"/>
      <c r="T1712" s="26"/>
      <c r="U1712" s="26"/>
      <c r="W1712" s="26"/>
    </row>
    <row r="1713" spans="13:23">
      <c r="M1713" s="26"/>
      <c r="O1713" s="26"/>
      <c r="P1713" s="26"/>
      <c r="Q1713" s="26"/>
      <c r="R1713" s="26"/>
      <c r="S1713" s="26"/>
      <c r="T1713" s="26"/>
      <c r="U1713" s="26"/>
      <c r="W1713" s="26"/>
    </row>
    <row r="1714" spans="13:23">
      <c r="M1714" s="26"/>
      <c r="O1714" s="26"/>
      <c r="P1714" s="26"/>
      <c r="Q1714" s="26"/>
      <c r="R1714" s="26"/>
      <c r="S1714" s="26"/>
      <c r="T1714" s="26"/>
      <c r="U1714" s="26"/>
      <c r="W1714" s="26"/>
    </row>
    <row r="1715" spans="13:23">
      <c r="M1715" s="26"/>
      <c r="O1715" s="26"/>
      <c r="P1715" s="26"/>
      <c r="Q1715" s="26"/>
      <c r="R1715" s="26"/>
      <c r="S1715" s="26"/>
      <c r="T1715" s="26"/>
      <c r="U1715" s="26"/>
      <c r="W1715" s="26"/>
    </row>
    <row r="1716" spans="13:23">
      <c r="M1716" s="26"/>
      <c r="O1716" s="26"/>
      <c r="P1716" s="26"/>
      <c r="Q1716" s="26"/>
      <c r="R1716" s="26"/>
      <c r="S1716" s="26"/>
      <c r="T1716" s="26"/>
      <c r="U1716" s="26"/>
      <c r="W1716" s="26"/>
    </row>
    <row r="1717" spans="13:23">
      <c r="M1717" s="26"/>
      <c r="O1717" s="26"/>
      <c r="P1717" s="26"/>
      <c r="Q1717" s="26"/>
      <c r="R1717" s="26"/>
      <c r="S1717" s="26"/>
      <c r="T1717" s="26"/>
      <c r="U1717" s="26"/>
      <c r="W1717" s="26"/>
    </row>
    <row r="1718" spans="13:23">
      <c r="M1718" s="26"/>
      <c r="O1718" s="26"/>
      <c r="P1718" s="26"/>
      <c r="Q1718" s="26"/>
      <c r="R1718" s="26"/>
      <c r="S1718" s="26"/>
      <c r="T1718" s="26"/>
      <c r="U1718" s="26"/>
      <c r="W1718" s="26"/>
    </row>
    <row r="1719" spans="13:23">
      <c r="M1719" s="26"/>
      <c r="O1719" s="26"/>
      <c r="P1719" s="26"/>
      <c r="Q1719" s="26"/>
      <c r="R1719" s="26"/>
      <c r="S1719" s="26"/>
      <c r="T1719" s="26"/>
      <c r="U1719" s="26"/>
      <c r="W1719" s="26"/>
    </row>
    <row r="1720" spans="13:23">
      <c r="M1720" s="26"/>
      <c r="O1720" s="26"/>
      <c r="P1720" s="26"/>
      <c r="Q1720" s="26"/>
      <c r="R1720" s="26"/>
      <c r="S1720" s="26"/>
      <c r="T1720" s="26"/>
      <c r="U1720" s="26"/>
      <c r="W1720" s="26"/>
    </row>
    <row r="1721" spans="13:23">
      <c r="M1721" s="26"/>
      <c r="O1721" s="26"/>
      <c r="P1721" s="26"/>
      <c r="Q1721" s="26"/>
      <c r="R1721" s="26"/>
      <c r="S1721" s="26"/>
      <c r="T1721" s="26"/>
      <c r="U1721" s="26"/>
      <c r="W1721" s="26"/>
    </row>
    <row r="1722" spans="13:23">
      <c r="M1722" s="26"/>
      <c r="O1722" s="26"/>
      <c r="P1722" s="26"/>
      <c r="Q1722" s="26"/>
      <c r="R1722" s="26"/>
      <c r="S1722" s="26"/>
      <c r="T1722" s="26"/>
      <c r="U1722" s="26"/>
      <c r="W1722" s="26"/>
    </row>
    <row r="1723" spans="13:23">
      <c r="M1723" s="26"/>
      <c r="O1723" s="26"/>
      <c r="P1723" s="26"/>
      <c r="Q1723" s="26"/>
      <c r="R1723" s="26"/>
      <c r="S1723" s="26"/>
      <c r="T1723" s="26"/>
      <c r="U1723" s="26"/>
      <c r="W1723" s="26"/>
    </row>
    <row r="1724" spans="13:23">
      <c r="M1724" s="26"/>
      <c r="O1724" s="26"/>
      <c r="P1724" s="26"/>
      <c r="Q1724" s="26"/>
      <c r="R1724" s="26"/>
      <c r="S1724" s="26"/>
      <c r="T1724" s="26"/>
      <c r="U1724" s="26"/>
      <c r="W1724" s="26"/>
    </row>
    <row r="1725" spans="13:23">
      <c r="M1725" s="26"/>
      <c r="O1725" s="26"/>
      <c r="P1725" s="26"/>
      <c r="Q1725" s="26"/>
      <c r="R1725" s="26"/>
      <c r="S1725" s="26"/>
      <c r="T1725" s="26"/>
      <c r="U1725" s="26"/>
      <c r="W1725" s="26"/>
    </row>
    <row r="1726" spans="13:23">
      <c r="M1726" s="26"/>
      <c r="O1726" s="26"/>
      <c r="P1726" s="26"/>
      <c r="Q1726" s="26"/>
      <c r="R1726" s="26"/>
      <c r="S1726" s="26"/>
      <c r="T1726" s="26"/>
      <c r="U1726" s="26"/>
      <c r="W1726" s="26"/>
    </row>
    <row r="1727" spans="13:23">
      <c r="M1727" s="26"/>
      <c r="O1727" s="26"/>
      <c r="P1727" s="26"/>
      <c r="Q1727" s="26"/>
      <c r="R1727" s="26"/>
      <c r="S1727" s="26"/>
      <c r="T1727" s="26"/>
      <c r="U1727" s="26"/>
      <c r="W1727" s="26"/>
    </row>
    <row r="1728" spans="13:23">
      <c r="M1728" s="26"/>
      <c r="O1728" s="26"/>
      <c r="P1728" s="26"/>
      <c r="Q1728" s="26"/>
      <c r="R1728" s="26"/>
      <c r="S1728" s="26"/>
      <c r="T1728" s="26"/>
      <c r="U1728" s="26"/>
      <c r="W1728" s="26"/>
    </row>
    <row r="1729" spans="13:23">
      <c r="M1729" s="26"/>
      <c r="O1729" s="26"/>
      <c r="P1729" s="26"/>
      <c r="Q1729" s="26"/>
      <c r="R1729" s="26"/>
      <c r="S1729" s="26"/>
      <c r="T1729" s="26"/>
      <c r="U1729" s="26"/>
      <c r="W1729" s="26"/>
    </row>
    <row r="1730" spans="13:23">
      <c r="M1730" s="26"/>
      <c r="O1730" s="26"/>
      <c r="P1730" s="26"/>
      <c r="Q1730" s="26"/>
      <c r="R1730" s="26"/>
      <c r="S1730" s="26"/>
      <c r="T1730" s="26"/>
      <c r="U1730" s="26"/>
      <c r="W1730" s="26"/>
    </row>
    <row r="1731" spans="13:23">
      <c r="M1731" s="26"/>
      <c r="O1731" s="26"/>
      <c r="P1731" s="26"/>
      <c r="Q1731" s="26"/>
      <c r="R1731" s="26"/>
      <c r="S1731" s="26"/>
      <c r="T1731" s="26"/>
      <c r="U1731" s="26"/>
      <c r="W1731" s="26"/>
    </row>
    <row r="1732" spans="13:23">
      <c r="M1732" s="26"/>
      <c r="O1732" s="26"/>
      <c r="P1732" s="26"/>
      <c r="Q1732" s="26"/>
      <c r="R1732" s="26"/>
      <c r="S1732" s="26"/>
      <c r="T1732" s="26"/>
      <c r="U1732" s="26"/>
      <c r="W1732" s="26"/>
    </row>
    <row r="1733" spans="13:23">
      <c r="M1733" s="26"/>
      <c r="O1733" s="26"/>
      <c r="P1733" s="26"/>
      <c r="Q1733" s="26"/>
      <c r="R1733" s="26"/>
      <c r="S1733" s="26"/>
      <c r="T1733" s="26"/>
      <c r="U1733" s="26"/>
      <c r="W1733" s="26"/>
    </row>
    <row r="1734" spans="13:23">
      <c r="M1734" s="26"/>
      <c r="O1734" s="26"/>
      <c r="P1734" s="26"/>
      <c r="Q1734" s="26"/>
      <c r="R1734" s="26"/>
      <c r="S1734" s="26"/>
      <c r="T1734" s="26"/>
      <c r="U1734" s="26"/>
      <c r="W1734" s="26"/>
    </row>
    <row r="1735" spans="13:23">
      <c r="M1735" s="26"/>
      <c r="O1735" s="26"/>
      <c r="P1735" s="26"/>
      <c r="Q1735" s="26"/>
      <c r="R1735" s="26"/>
      <c r="S1735" s="26"/>
      <c r="T1735" s="26"/>
      <c r="U1735" s="26"/>
      <c r="W1735" s="26"/>
    </row>
    <row r="1736" spans="13:23">
      <c r="M1736" s="26"/>
      <c r="O1736" s="26"/>
      <c r="P1736" s="26"/>
      <c r="Q1736" s="26"/>
      <c r="R1736" s="26"/>
      <c r="S1736" s="26"/>
      <c r="T1736" s="26"/>
      <c r="U1736" s="26"/>
      <c r="W1736" s="26"/>
    </row>
    <row r="1737" spans="13:23">
      <c r="M1737" s="26"/>
      <c r="O1737" s="26"/>
      <c r="P1737" s="26"/>
      <c r="Q1737" s="26"/>
      <c r="R1737" s="26"/>
      <c r="S1737" s="26"/>
      <c r="T1737" s="26"/>
      <c r="U1737" s="26"/>
      <c r="W1737" s="26"/>
    </row>
    <row r="1738" spans="13:23">
      <c r="M1738" s="26"/>
      <c r="O1738" s="26"/>
      <c r="P1738" s="26"/>
      <c r="Q1738" s="26"/>
      <c r="R1738" s="26"/>
      <c r="S1738" s="26"/>
      <c r="T1738" s="26"/>
      <c r="U1738" s="26"/>
      <c r="W1738" s="26"/>
    </row>
    <row r="1739" spans="13:23">
      <c r="M1739" s="26"/>
      <c r="O1739" s="26"/>
      <c r="P1739" s="26"/>
      <c r="Q1739" s="26"/>
      <c r="R1739" s="26"/>
      <c r="S1739" s="26"/>
      <c r="T1739" s="26"/>
      <c r="U1739" s="26"/>
      <c r="W1739" s="26"/>
    </row>
    <row r="1740" spans="13:23">
      <c r="M1740" s="26"/>
      <c r="O1740" s="26"/>
      <c r="P1740" s="26"/>
      <c r="Q1740" s="26"/>
      <c r="R1740" s="26"/>
      <c r="S1740" s="26"/>
      <c r="T1740" s="26"/>
      <c r="U1740" s="26"/>
      <c r="W1740" s="26"/>
    </row>
    <row r="1741" spans="13:23">
      <c r="M1741" s="26"/>
      <c r="O1741" s="26"/>
      <c r="P1741" s="26"/>
      <c r="Q1741" s="26"/>
      <c r="R1741" s="26"/>
      <c r="S1741" s="26"/>
      <c r="T1741" s="26"/>
      <c r="U1741" s="26"/>
      <c r="W1741" s="26"/>
    </row>
    <row r="1742" spans="13:23">
      <c r="M1742" s="26"/>
      <c r="O1742" s="26"/>
      <c r="P1742" s="26"/>
      <c r="Q1742" s="26"/>
      <c r="R1742" s="26"/>
      <c r="S1742" s="26"/>
      <c r="T1742" s="26"/>
      <c r="U1742" s="26"/>
      <c r="W1742" s="26"/>
    </row>
    <row r="1743" spans="13:23">
      <c r="M1743" s="26"/>
      <c r="O1743" s="26"/>
      <c r="P1743" s="26"/>
      <c r="Q1743" s="26"/>
      <c r="R1743" s="26"/>
      <c r="S1743" s="26"/>
      <c r="T1743" s="26"/>
      <c r="U1743" s="26"/>
      <c r="W1743" s="26"/>
    </row>
    <row r="1744" spans="13:23">
      <c r="M1744" s="26"/>
      <c r="O1744" s="26"/>
      <c r="P1744" s="26"/>
      <c r="Q1744" s="26"/>
      <c r="R1744" s="26"/>
      <c r="S1744" s="26"/>
      <c r="T1744" s="26"/>
      <c r="U1744" s="26"/>
      <c r="W1744" s="26"/>
    </row>
    <row r="1745" spans="13:23">
      <c r="M1745" s="26"/>
      <c r="O1745" s="26"/>
      <c r="P1745" s="26"/>
      <c r="Q1745" s="26"/>
      <c r="R1745" s="26"/>
      <c r="S1745" s="26"/>
      <c r="T1745" s="26"/>
      <c r="U1745" s="26"/>
      <c r="W1745" s="26"/>
    </row>
    <row r="1746" spans="13:23">
      <c r="M1746" s="26"/>
      <c r="O1746" s="26"/>
      <c r="P1746" s="26"/>
      <c r="Q1746" s="26"/>
      <c r="R1746" s="26"/>
      <c r="S1746" s="26"/>
      <c r="T1746" s="26"/>
      <c r="U1746" s="26"/>
      <c r="W1746" s="26"/>
    </row>
    <row r="1747" spans="13:23">
      <c r="M1747" s="26"/>
      <c r="O1747" s="26"/>
      <c r="P1747" s="26"/>
      <c r="Q1747" s="26"/>
      <c r="R1747" s="26"/>
      <c r="S1747" s="26"/>
      <c r="T1747" s="26"/>
      <c r="U1747" s="26"/>
      <c r="W1747" s="26"/>
    </row>
    <row r="1748" spans="13:23">
      <c r="M1748" s="26"/>
      <c r="O1748" s="26"/>
      <c r="P1748" s="26"/>
      <c r="Q1748" s="26"/>
      <c r="R1748" s="26"/>
      <c r="S1748" s="26"/>
      <c r="T1748" s="26"/>
      <c r="U1748" s="26"/>
      <c r="W1748" s="26"/>
    </row>
    <row r="1749" spans="13:23">
      <c r="M1749" s="26"/>
      <c r="O1749" s="26"/>
      <c r="P1749" s="26"/>
      <c r="Q1749" s="26"/>
      <c r="R1749" s="26"/>
      <c r="S1749" s="26"/>
      <c r="T1749" s="26"/>
      <c r="U1749" s="26"/>
      <c r="W1749" s="26"/>
    </row>
    <row r="1750" spans="13:23">
      <c r="M1750" s="26"/>
      <c r="O1750" s="26"/>
      <c r="P1750" s="26"/>
      <c r="Q1750" s="26"/>
      <c r="R1750" s="26"/>
      <c r="S1750" s="26"/>
      <c r="T1750" s="26"/>
      <c r="U1750" s="26"/>
      <c r="W1750" s="26"/>
    </row>
    <row r="1751" spans="13:23">
      <c r="M1751" s="26"/>
      <c r="O1751" s="26"/>
      <c r="P1751" s="26"/>
      <c r="Q1751" s="26"/>
      <c r="R1751" s="26"/>
      <c r="S1751" s="26"/>
      <c r="T1751" s="26"/>
      <c r="U1751" s="26"/>
      <c r="W1751" s="26"/>
    </row>
    <row r="1752" spans="13:23">
      <c r="M1752" s="26"/>
      <c r="O1752" s="26"/>
      <c r="P1752" s="26"/>
      <c r="Q1752" s="26"/>
      <c r="R1752" s="26"/>
      <c r="S1752" s="26"/>
      <c r="T1752" s="26"/>
      <c r="U1752" s="26"/>
      <c r="W1752" s="26"/>
    </row>
    <row r="1753" spans="13:23">
      <c r="M1753" s="26"/>
      <c r="O1753" s="26"/>
      <c r="P1753" s="26"/>
      <c r="Q1753" s="26"/>
      <c r="R1753" s="26"/>
      <c r="S1753" s="26"/>
      <c r="T1753" s="26"/>
      <c r="U1753" s="26"/>
      <c r="W1753" s="26"/>
    </row>
    <row r="1754" spans="13:23">
      <c r="M1754" s="26"/>
      <c r="O1754" s="26"/>
      <c r="P1754" s="26"/>
      <c r="Q1754" s="26"/>
      <c r="R1754" s="26"/>
      <c r="S1754" s="26"/>
      <c r="T1754" s="26"/>
      <c r="U1754" s="26"/>
      <c r="W1754" s="26"/>
    </row>
    <row r="1755" spans="13:23">
      <c r="M1755" s="26"/>
      <c r="O1755" s="26"/>
      <c r="P1755" s="26"/>
      <c r="Q1755" s="26"/>
      <c r="R1755" s="26"/>
      <c r="S1755" s="26"/>
      <c r="T1755" s="26"/>
      <c r="U1755" s="26"/>
      <c r="W1755" s="26"/>
    </row>
    <row r="1756" spans="13:23">
      <c r="M1756" s="26"/>
      <c r="O1756" s="26"/>
      <c r="P1756" s="26"/>
      <c r="Q1756" s="26"/>
      <c r="R1756" s="26"/>
      <c r="S1756" s="26"/>
      <c r="T1756" s="26"/>
      <c r="U1756" s="26"/>
      <c r="W1756" s="26"/>
    </row>
    <row r="1757" spans="13:23">
      <c r="M1757" s="26"/>
      <c r="O1757" s="26"/>
      <c r="P1757" s="26"/>
      <c r="Q1757" s="26"/>
      <c r="R1757" s="26"/>
      <c r="S1757" s="26"/>
      <c r="T1757" s="26"/>
      <c r="U1757" s="26"/>
      <c r="W1757" s="26"/>
    </row>
    <row r="1758" spans="13:23">
      <c r="M1758" s="26"/>
      <c r="O1758" s="26"/>
      <c r="P1758" s="26"/>
      <c r="Q1758" s="26"/>
      <c r="R1758" s="26"/>
      <c r="S1758" s="26"/>
      <c r="T1758" s="26"/>
      <c r="U1758" s="26"/>
      <c r="W1758" s="26"/>
    </row>
    <row r="1759" spans="13:23">
      <c r="M1759" s="26"/>
      <c r="O1759" s="26"/>
      <c r="P1759" s="26"/>
      <c r="Q1759" s="26"/>
      <c r="R1759" s="26"/>
      <c r="S1759" s="26"/>
      <c r="T1759" s="26"/>
      <c r="U1759" s="26"/>
      <c r="W1759" s="26"/>
    </row>
    <row r="1760" spans="13:23">
      <c r="M1760" s="26"/>
      <c r="O1760" s="26"/>
      <c r="P1760" s="26"/>
      <c r="Q1760" s="26"/>
      <c r="R1760" s="26"/>
      <c r="S1760" s="26"/>
      <c r="T1760" s="26"/>
      <c r="U1760" s="26"/>
      <c r="W1760" s="26"/>
    </row>
    <row r="1761" spans="13:23">
      <c r="M1761" s="26"/>
      <c r="O1761" s="26"/>
      <c r="P1761" s="26"/>
      <c r="Q1761" s="26"/>
      <c r="R1761" s="26"/>
      <c r="S1761" s="26"/>
      <c r="T1761" s="26"/>
      <c r="U1761" s="26"/>
      <c r="W1761" s="26"/>
    </row>
    <row r="1762" spans="13:23">
      <c r="M1762" s="26"/>
      <c r="O1762" s="26"/>
      <c r="P1762" s="26"/>
      <c r="Q1762" s="26"/>
      <c r="R1762" s="26"/>
      <c r="S1762" s="26"/>
      <c r="T1762" s="26"/>
      <c r="U1762" s="26"/>
      <c r="W1762" s="26"/>
    </row>
    <row r="1763" spans="13:23">
      <c r="M1763" s="26"/>
      <c r="O1763" s="26"/>
      <c r="P1763" s="26"/>
      <c r="Q1763" s="26"/>
      <c r="R1763" s="26"/>
      <c r="S1763" s="26"/>
      <c r="T1763" s="26"/>
      <c r="U1763" s="26"/>
      <c r="W1763" s="26"/>
    </row>
    <row r="1764" spans="13:23">
      <c r="M1764" s="26"/>
      <c r="O1764" s="26"/>
      <c r="P1764" s="26"/>
      <c r="Q1764" s="26"/>
      <c r="R1764" s="26"/>
      <c r="S1764" s="26"/>
      <c r="T1764" s="26"/>
      <c r="U1764" s="26"/>
      <c r="W1764" s="26"/>
    </row>
    <row r="1765" spans="13:23">
      <c r="M1765" s="26"/>
      <c r="O1765" s="26"/>
      <c r="P1765" s="26"/>
      <c r="Q1765" s="26"/>
      <c r="R1765" s="26"/>
      <c r="S1765" s="26"/>
      <c r="T1765" s="26"/>
      <c r="U1765" s="26"/>
      <c r="W1765" s="26"/>
    </row>
    <row r="1766" spans="13:23">
      <c r="M1766" s="26"/>
      <c r="O1766" s="26"/>
      <c r="P1766" s="26"/>
      <c r="Q1766" s="26"/>
      <c r="R1766" s="26"/>
      <c r="S1766" s="26"/>
      <c r="T1766" s="26"/>
      <c r="U1766" s="26"/>
      <c r="W1766" s="26"/>
    </row>
    <row r="1767" spans="13:23">
      <c r="M1767" s="26"/>
      <c r="O1767" s="26"/>
      <c r="P1767" s="26"/>
      <c r="Q1767" s="26"/>
      <c r="R1767" s="26"/>
      <c r="S1767" s="26"/>
      <c r="T1767" s="26"/>
      <c r="U1767" s="26"/>
      <c r="W1767" s="26"/>
    </row>
    <row r="1768" spans="13:23">
      <c r="M1768" s="26"/>
      <c r="O1768" s="26"/>
      <c r="P1768" s="26"/>
      <c r="Q1768" s="26"/>
      <c r="R1768" s="26"/>
      <c r="S1768" s="26"/>
      <c r="T1768" s="26"/>
      <c r="U1768" s="26"/>
      <c r="W1768" s="26"/>
    </row>
    <row r="1769" spans="13:23">
      <c r="M1769" s="26"/>
      <c r="O1769" s="26"/>
      <c r="P1769" s="26"/>
      <c r="Q1769" s="26"/>
      <c r="R1769" s="26"/>
      <c r="S1769" s="26"/>
      <c r="T1769" s="26"/>
      <c r="U1769" s="26"/>
      <c r="W1769" s="26"/>
    </row>
    <row r="1770" spans="13:23">
      <c r="M1770" s="26"/>
      <c r="O1770" s="26"/>
      <c r="P1770" s="26"/>
      <c r="Q1770" s="26"/>
      <c r="R1770" s="26"/>
      <c r="S1770" s="26"/>
      <c r="T1770" s="26"/>
      <c r="U1770" s="26"/>
      <c r="W1770" s="26"/>
    </row>
    <row r="1771" spans="13:23">
      <c r="M1771" s="26"/>
      <c r="O1771" s="26"/>
      <c r="P1771" s="26"/>
      <c r="Q1771" s="26"/>
      <c r="R1771" s="26"/>
      <c r="S1771" s="26"/>
      <c r="T1771" s="26"/>
      <c r="U1771" s="26"/>
      <c r="W1771" s="26"/>
    </row>
    <row r="1772" spans="13:23">
      <c r="M1772" s="26"/>
      <c r="O1772" s="26"/>
      <c r="P1772" s="26"/>
      <c r="Q1772" s="26"/>
      <c r="R1772" s="26"/>
      <c r="S1772" s="26"/>
      <c r="T1772" s="26"/>
      <c r="U1772" s="26"/>
      <c r="W1772" s="26"/>
    </row>
    <row r="1773" spans="13:23">
      <c r="M1773" s="26"/>
      <c r="O1773" s="26"/>
      <c r="P1773" s="26"/>
      <c r="Q1773" s="26"/>
      <c r="R1773" s="26"/>
      <c r="S1773" s="26"/>
      <c r="T1773" s="26"/>
      <c r="U1773" s="26"/>
      <c r="W1773" s="26"/>
    </row>
    <row r="1774" spans="13:23">
      <c r="M1774" s="26"/>
      <c r="O1774" s="26"/>
      <c r="P1774" s="26"/>
      <c r="Q1774" s="26"/>
      <c r="R1774" s="26"/>
      <c r="S1774" s="26"/>
      <c r="T1774" s="26"/>
      <c r="U1774" s="26"/>
      <c r="W1774" s="26"/>
    </row>
    <row r="1775" spans="13:23">
      <c r="M1775" s="26"/>
      <c r="O1775" s="26"/>
      <c r="P1775" s="26"/>
      <c r="Q1775" s="26"/>
      <c r="R1775" s="26"/>
      <c r="S1775" s="26"/>
      <c r="T1775" s="26"/>
      <c r="U1775" s="26"/>
      <c r="W1775" s="26"/>
    </row>
    <row r="1776" spans="13:23">
      <c r="M1776" s="26"/>
      <c r="O1776" s="26"/>
      <c r="P1776" s="26"/>
      <c r="Q1776" s="26"/>
      <c r="R1776" s="26"/>
      <c r="S1776" s="26"/>
      <c r="T1776" s="26"/>
      <c r="U1776" s="26"/>
      <c r="W1776" s="26"/>
    </row>
    <row r="1777" spans="13:23">
      <c r="M1777" s="26"/>
      <c r="O1777" s="26"/>
      <c r="P1777" s="26"/>
      <c r="Q1777" s="26"/>
      <c r="R1777" s="26"/>
      <c r="S1777" s="26"/>
      <c r="T1777" s="26"/>
      <c r="U1777" s="26"/>
      <c r="W1777" s="26"/>
    </row>
    <row r="1778" spans="13:23">
      <c r="M1778" s="26"/>
      <c r="O1778" s="26"/>
      <c r="P1778" s="26"/>
      <c r="Q1778" s="26"/>
      <c r="R1778" s="26"/>
      <c r="S1778" s="26"/>
      <c r="T1778" s="26"/>
      <c r="U1778" s="26"/>
      <c r="W1778" s="26"/>
    </row>
    <row r="1779" spans="13:23">
      <c r="M1779" s="26"/>
      <c r="O1779" s="26"/>
      <c r="P1779" s="26"/>
      <c r="Q1779" s="26"/>
      <c r="R1779" s="26"/>
      <c r="S1779" s="26"/>
      <c r="T1779" s="26"/>
      <c r="U1779" s="26"/>
      <c r="W1779" s="26"/>
    </row>
    <row r="1780" spans="13:23">
      <c r="M1780" s="26"/>
      <c r="O1780" s="26"/>
      <c r="P1780" s="26"/>
      <c r="Q1780" s="26"/>
      <c r="R1780" s="26"/>
      <c r="S1780" s="26"/>
      <c r="T1780" s="26"/>
      <c r="U1780" s="26"/>
      <c r="W1780" s="26"/>
    </row>
    <row r="1781" spans="13:23">
      <c r="M1781" s="26"/>
      <c r="O1781" s="26"/>
      <c r="P1781" s="26"/>
      <c r="Q1781" s="26"/>
      <c r="R1781" s="26"/>
      <c r="S1781" s="26"/>
      <c r="T1781" s="26"/>
      <c r="U1781" s="26"/>
      <c r="W1781" s="26"/>
    </row>
    <row r="1782" spans="13:23">
      <c r="M1782" s="26"/>
      <c r="O1782" s="26"/>
      <c r="P1782" s="26"/>
      <c r="Q1782" s="26"/>
      <c r="R1782" s="26"/>
      <c r="S1782" s="26"/>
      <c r="T1782" s="26"/>
      <c r="U1782" s="26"/>
      <c r="W1782" s="26"/>
    </row>
    <row r="1783" spans="13:23">
      <c r="M1783" s="26"/>
      <c r="O1783" s="26"/>
      <c r="P1783" s="26"/>
      <c r="Q1783" s="26"/>
      <c r="R1783" s="26"/>
      <c r="S1783" s="26"/>
      <c r="T1783" s="26"/>
      <c r="U1783" s="26"/>
      <c r="W1783" s="26"/>
    </row>
    <row r="1784" spans="13:23">
      <c r="M1784" s="26"/>
      <c r="O1784" s="26"/>
      <c r="P1784" s="26"/>
      <c r="Q1784" s="26"/>
      <c r="R1784" s="26"/>
      <c r="S1784" s="26"/>
      <c r="T1784" s="26"/>
      <c r="U1784" s="26"/>
      <c r="W1784" s="26"/>
    </row>
    <row r="1785" spans="13:23">
      <c r="M1785" s="26"/>
      <c r="O1785" s="26"/>
      <c r="P1785" s="26"/>
      <c r="Q1785" s="26"/>
      <c r="R1785" s="26"/>
      <c r="S1785" s="26"/>
      <c r="T1785" s="26"/>
      <c r="U1785" s="26"/>
      <c r="W1785" s="26"/>
    </row>
    <row r="1786" spans="13:23">
      <c r="M1786" s="26"/>
      <c r="O1786" s="26"/>
      <c r="P1786" s="26"/>
      <c r="Q1786" s="26"/>
      <c r="R1786" s="26"/>
      <c r="S1786" s="26"/>
      <c r="T1786" s="26"/>
      <c r="U1786" s="26"/>
      <c r="W1786" s="26"/>
    </row>
    <row r="1787" spans="13:23">
      <c r="M1787" s="26"/>
      <c r="O1787" s="26"/>
      <c r="P1787" s="26"/>
      <c r="Q1787" s="26"/>
      <c r="R1787" s="26"/>
      <c r="S1787" s="26"/>
      <c r="T1787" s="26"/>
      <c r="U1787" s="26"/>
      <c r="W1787" s="26"/>
    </row>
    <row r="1788" spans="13:23">
      <c r="M1788" s="26"/>
      <c r="O1788" s="26"/>
      <c r="P1788" s="26"/>
      <c r="Q1788" s="26"/>
      <c r="R1788" s="26"/>
      <c r="S1788" s="26"/>
      <c r="T1788" s="26"/>
      <c r="U1788" s="26"/>
      <c r="W1788" s="26"/>
    </row>
    <row r="1789" spans="13:23">
      <c r="M1789" s="26"/>
      <c r="O1789" s="26"/>
      <c r="P1789" s="26"/>
      <c r="Q1789" s="26"/>
      <c r="R1789" s="26"/>
      <c r="S1789" s="26"/>
      <c r="T1789" s="26"/>
      <c r="U1789" s="26"/>
      <c r="W1789" s="26"/>
    </row>
    <row r="1790" spans="13:23">
      <c r="M1790" s="26"/>
      <c r="O1790" s="26"/>
      <c r="P1790" s="26"/>
      <c r="Q1790" s="26"/>
      <c r="R1790" s="26"/>
      <c r="S1790" s="26"/>
      <c r="T1790" s="26"/>
      <c r="U1790" s="26"/>
      <c r="W1790" s="26"/>
    </row>
    <row r="1791" spans="13:23">
      <c r="M1791" s="26"/>
      <c r="O1791" s="26"/>
      <c r="P1791" s="26"/>
      <c r="Q1791" s="26"/>
      <c r="R1791" s="26"/>
      <c r="S1791" s="26"/>
      <c r="T1791" s="26"/>
      <c r="U1791" s="26"/>
      <c r="W1791" s="26"/>
    </row>
    <row r="1792" spans="13:23">
      <c r="M1792" s="26"/>
      <c r="O1792" s="26"/>
      <c r="P1792" s="26"/>
      <c r="Q1792" s="26"/>
      <c r="R1792" s="26"/>
      <c r="S1792" s="26"/>
      <c r="T1792" s="26"/>
      <c r="U1792" s="26"/>
      <c r="W1792" s="26"/>
    </row>
    <row r="1793" spans="13:23">
      <c r="M1793" s="26"/>
      <c r="O1793" s="26"/>
      <c r="P1793" s="26"/>
      <c r="Q1793" s="26"/>
      <c r="R1793" s="26"/>
      <c r="S1793" s="26"/>
      <c r="T1793" s="26"/>
      <c r="U1793" s="26"/>
      <c r="W1793" s="26"/>
    </row>
    <row r="1794" spans="13:23">
      <c r="M1794" s="26"/>
      <c r="O1794" s="26"/>
      <c r="P1794" s="26"/>
      <c r="Q1794" s="26"/>
      <c r="R1794" s="26"/>
      <c r="S1794" s="26"/>
      <c r="T1794" s="26"/>
      <c r="U1794" s="26"/>
      <c r="W1794" s="26"/>
    </row>
    <row r="1795" spans="13:23">
      <c r="M1795" s="26"/>
      <c r="O1795" s="26"/>
      <c r="P1795" s="26"/>
      <c r="Q1795" s="26"/>
      <c r="R1795" s="26"/>
      <c r="S1795" s="26"/>
      <c r="T1795" s="26"/>
      <c r="U1795" s="26"/>
      <c r="W1795" s="26"/>
    </row>
    <row r="1796" spans="13:23">
      <c r="M1796" s="26"/>
      <c r="O1796" s="26"/>
      <c r="P1796" s="26"/>
      <c r="Q1796" s="26"/>
      <c r="R1796" s="26"/>
      <c r="S1796" s="26"/>
      <c r="T1796" s="26"/>
      <c r="U1796" s="26"/>
      <c r="W1796" s="26"/>
    </row>
    <row r="1797" spans="13:23">
      <c r="M1797" s="26"/>
      <c r="O1797" s="26"/>
      <c r="P1797" s="26"/>
      <c r="Q1797" s="26"/>
      <c r="R1797" s="26"/>
      <c r="S1797" s="26"/>
      <c r="T1797" s="26"/>
      <c r="U1797" s="26"/>
      <c r="W1797" s="26"/>
    </row>
    <row r="1798" spans="13:23">
      <c r="M1798" s="26"/>
      <c r="O1798" s="26"/>
      <c r="P1798" s="26"/>
      <c r="Q1798" s="26"/>
      <c r="R1798" s="26"/>
      <c r="S1798" s="26"/>
      <c r="T1798" s="26"/>
      <c r="U1798" s="26"/>
      <c r="W1798" s="26"/>
    </row>
    <row r="1799" spans="13:23">
      <c r="M1799" s="26"/>
      <c r="O1799" s="26"/>
      <c r="P1799" s="26"/>
      <c r="Q1799" s="26"/>
      <c r="R1799" s="26"/>
      <c r="S1799" s="26"/>
      <c r="T1799" s="26"/>
      <c r="U1799" s="26"/>
      <c r="W1799" s="26"/>
    </row>
    <row r="1800" spans="13:23">
      <c r="M1800" s="26"/>
      <c r="O1800" s="26"/>
      <c r="P1800" s="26"/>
      <c r="Q1800" s="26"/>
      <c r="R1800" s="26"/>
      <c r="S1800" s="26"/>
      <c r="T1800" s="26"/>
      <c r="U1800" s="26"/>
      <c r="W1800" s="26"/>
    </row>
    <row r="1801" spans="13:23">
      <c r="M1801" s="26"/>
      <c r="O1801" s="26"/>
      <c r="P1801" s="26"/>
      <c r="Q1801" s="26"/>
      <c r="R1801" s="26"/>
      <c r="S1801" s="26"/>
      <c r="T1801" s="26"/>
      <c r="U1801" s="26"/>
      <c r="W1801" s="26"/>
    </row>
    <row r="1802" spans="13:23">
      <c r="M1802" s="26"/>
      <c r="O1802" s="26"/>
      <c r="P1802" s="26"/>
      <c r="Q1802" s="26"/>
      <c r="R1802" s="26"/>
      <c r="S1802" s="26"/>
      <c r="T1802" s="26"/>
      <c r="U1802" s="26"/>
      <c r="W1802" s="26"/>
    </row>
    <row r="1803" spans="13:23">
      <c r="M1803" s="26"/>
      <c r="O1803" s="26"/>
      <c r="P1803" s="26"/>
      <c r="Q1803" s="26"/>
      <c r="R1803" s="26"/>
      <c r="S1803" s="26"/>
      <c r="T1803" s="26"/>
      <c r="U1803" s="26"/>
      <c r="W1803" s="26"/>
    </row>
    <row r="1804" spans="13:23">
      <c r="M1804" s="26"/>
      <c r="O1804" s="26"/>
      <c r="P1804" s="26"/>
      <c r="Q1804" s="26"/>
      <c r="R1804" s="26"/>
      <c r="S1804" s="26"/>
      <c r="T1804" s="26"/>
      <c r="U1804" s="26"/>
      <c r="W1804" s="26"/>
    </row>
    <row r="1805" spans="13:23">
      <c r="M1805" s="26"/>
      <c r="O1805" s="26"/>
      <c r="P1805" s="26"/>
      <c r="Q1805" s="26"/>
      <c r="R1805" s="26"/>
      <c r="S1805" s="26"/>
      <c r="T1805" s="26"/>
      <c r="U1805" s="26"/>
      <c r="W1805" s="26"/>
    </row>
    <row r="1806" spans="13:23">
      <c r="M1806" s="26"/>
      <c r="O1806" s="26"/>
      <c r="P1806" s="26"/>
      <c r="Q1806" s="26"/>
      <c r="R1806" s="26"/>
      <c r="S1806" s="26"/>
      <c r="T1806" s="26"/>
      <c r="U1806" s="26"/>
      <c r="W1806" s="26"/>
    </row>
    <row r="1807" spans="13:23">
      <c r="M1807" s="26"/>
      <c r="O1807" s="26"/>
      <c r="P1807" s="26"/>
      <c r="Q1807" s="26"/>
      <c r="R1807" s="26"/>
      <c r="S1807" s="26"/>
      <c r="T1807" s="26"/>
      <c r="U1807" s="26"/>
      <c r="W1807" s="26"/>
    </row>
    <row r="1808" spans="13:23">
      <c r="M1808" s="26"/>
      <c r="O1808" s="26"/>
      <c r="P1808" s="26"/>
      <c r="Q1808" s="26"/>
      <c r="R1808" s="26"/>
      <c r="S1808" s="26"/>
      <c r="T1808" s="26"/>
      <c r="U1808" s="26"/>
      <c r="W1808" s="26"/>
    </row>
    <row r="1809" spans="13:23">
      <c r="M1809" s="26"/>
      <c r="O1809" s="26"/>
      <c r="P1809" s="26"/>
      <c r="Q1809" s="26"/>
      <c r="R1809" s="26"/>
      <c r="S1809" s="26"/>
      <c r="T1809" s="26"/>
      <c r="U1809" s="26"/>
      <c r="W1809" s="26"/>
    </row>
    <row r="1810" spans="13:23">
      <c r="M1810" s="26"/>
      <c r="O1810" s="26"/>
      <c r="P1810" s="26"/>
      <c r="Q1810" s="26"/>
      <c r="R1810" s="26"/>
      <c r="S1810" s="26"/>
      <c r="T1810" s="26"/>
      <c r="U1810" s="26"/>
      <c r="W1810" s="26"/>
    </row>
    <row r="1811" spans="13:23">
      <c r="M1811" s="26"/>
      <c r="O1811" s="26"/>
      <c r="P1811" s="26"/>
      <c r="Q1811" s="26"/>
      <c r="R1811" s="26"/>
      <c r="S1811" s="26"/>
      <c r="T1811" s="26"/>
      <c r="U1811" s="26"/>
      <c r="W1811" s="26"/>
    </row>
    <row r="1812" spans="13:23">
      <c r="M1812" s="26"/>
      <c r="O1812" s="26"/>
      <c r="P1812" s="26"/>
      <c r="Q1812" s="26"/>
      <c r="R1812" s="26"/>
      <c r="S1812" s="26"/>
      <c r="T1812" s="26"/>
      <c r="U1812" s="26"/>
      <c r="W1812" s="26"/>
    </row>
    <row r="1813" spans="13:23">
      <c r="M1813" s="26"/>
      <c r="O1813" s="26"/>
      <c r="P1813" s="26"/>
      <c r="Q1813" s="26"/>
      <c r="R1813" s="26"/>
      <c r="S1813" s="26"/>
      <c r="T1813" s="26"/>
      <c r="U1813" s="26"/>
      <c r="W1813" s="26"/>
    </row>
    <row r="1814" spans="13:23">
      <c r="M1814" s="26"/>
      <c r="O1814" s="26"/>
      <c r="P1814" s="26"/>
      <c r="Q1814" s="26"/>
      <c r="R1814" s="26"/>
      <c r="S1814" s="26"/>
      <c r="T1814" s="26"/>
      <c r="U1814" s="26"/>
      <c r="W1814" s="26"/>
    </row>
    <row r="1815" spans="13:23">
      <c r="M1815" s="26"/>
      <c r="O1815" s="26"/>
      <c r="P1815" s="26"/>
      <c r="Q1815" s="26"/>
      <c r="R1815" s="26"/>
      <c r="S1815" s="26"/>
      <c r="T1815" s="26"/>
      <c r="U1815" s="26"/>
      <c r="W1815" s="26"/>
    </row>
    <row r="1816" spans="13:23">
      <c r="M1816" s="26"/>
      <c r="O1816" s="26"/>
      <c r="P1816" s="26"/>
      <c r="Q1816" s="26"/>
      <c r="R1816" s="26"/>
      <c r="S1816" s="26"/>
      <c r="T1816" s="26"/>
      <c r="U1816" s="26"/>
      <c r="W1816" s="26"/>
    </row>
    <row r="1817" spans="13:23">
      <c r="M1817" s="26"/>
      <c r="O1817" s="26"/>
      <c r="P1817" s="26"/>
      <c r="Q1817" s="26"/>
      <c r="R1817" s="26"/>
      <c r="S1817" s="26"/>
      <c r="T1817" s="26"/>
      <c r="U1817" s="26"/>
      <c r="W1817" s="26"/>
    </row>
    <row r="1818" spans="13:23">
      <c r="M1818" s="26"/>
      <c r="O1818" s="26"/>
      <c r="P1818" s="26"/>
      <c r="Q1818" s="26"/>
      <c r="R1818" s="26"/>
      <c r="S1818" s="26"/>
      <c r="T1818" s="26"/>
      <c r="U1818" s="26"/>
      <c r="W1818" s="26"/>
    </row>
    <row r="1819" spans="13:23">
      <c r="M1819" s="26"/>
      <c r="O1819" s="26"/>
      <c r="P1819" s="26"/>
      <c r="Q1819" s="26"/>
      <c r="R1819" s="26"/>
      <c r="S1819" s="26"/>
      <c r="T1819" s="26"/>
      <c r="U1819" s="26"/>
      <c r="W1819" s="26"/>
    </row>
    <row r="1820" spans="13:23">
      <c r="M1820" s="26"/>
      <c r="O1820" s="26"/>
      <c r="P1820" s="26"/>
      <c r="Q1820" s="26"/>
      <c r="R1820" s="26"/>
      <c r="S1820" s="26"/>
      <c r="T1820" s="26"/>
      <c r="U1820" s="26"/>
      <c r="W1820" s="26"/>
    </row>
    <row r="1821" spans="13:23">
      <c r="M1821" s="26"/>
      <c r="O1821" s="26"/>
      <c r="P1821" s="26"/>
      <c r="Q1821" s="26"/>
      <c r="R1821" s="26"/>
      <c r="S1821" s="26"/>
      <c r="T1821" s="26"/>
      <c r="U1821" s="26"/>
      <c r="W1821" s="26"/>
    </row>
    <row r="1822" spans="13:23">
      <c r="M1822" s="26"/>
      <c r="O1822" s="26"/>
      <c r="P1822" s="26"/>
      <c r="Q1822" s="26"/>
      <c r="R1822" s="26"/>
      <c r="S1822" s="26"/>
      <c r="T1822" s="26"/>
      <c r="U1822" s="26"/>
      <c r="W1822" s="26"/>
    </row>
    <row r="1823" spans="13:23">
      <c r="M1823" s="26"/>
      <c r="O1823" s="26"/>
      <c r="P1823" s="26"/>
      <c r="Q1823" s="26"/>
      <c r="R1823" s="26"/>
      <c r="S1823" s="26"/>
      <c r="T1823" s="26"/>
      <c r="U1823" s="26"/>
      <c r="W1823" s="26"/>
    </row>
    <row r="1824" spans="13:23">
      <c r="M1824" s="26"/>
      <c r="O1824" s="26"/>
      <c r="P1824" s="26"/>
      <c r="Q1824" s="26"/>
      <c r="R1824" s="26"/>
      <c r="S1824" s="26"/>
      <c r="T1824" s="26"/>
      <c r="U1824" s="26"/>
      <c r="W1824" s="26"/>
    </row>
    <row r="1825" spans="13:23">
      <c r="M1825" s="26"/>
      <c r="O1825" s="26"/>
      <c r="P1825" s="26"/>
      <c r="Q1825" s="26"/>
      <c r="R1825" s="26"/>
      <c r="S1825" s="26"/>
      <c r="T1825" s="26"/>
      <c r="U1825" s="26"/>
      <c r="W1825" s="26"/>
    </row>
    <row r="1826" spans="13:23">
      <c r="M1826" s="26"/>
      <c r="O1826" s="26"/>
      <c r="P1826" s="26"/>
      <c r="Q1826" s="26"/>
      <c r="R1826" s="26"/>
      <c r="S1826" s="26"/>
      <c r="T1826" s="26"/>
      <c r="U1826" s="26"/>
      <c r="W1826" s="26"/>
    </row>
    <row r="1827" spans="13:23">
      <c r="M1827" s="26"/>
      <c r="O1827" s="26"/>
      <c r="P1827" s="26"/>
      <c r="Q1827" s="26"/>
      <c r="R1827" s="26"/>
      <c r="S1827" s="26"/>
      <c r="T1827" s="26"/>
      <c r="U1827" s="26"/>
      <c r="W1827" s="26"/>
    </row>
    <row r="1828" spans="13:23">
      <c r="M1828" s="26"/>
      <c r="O1828" s="26"/>
      <c r="P1828" s="26"/>
      <c r="Q1828" s="26"/>
      <c r="R1828" s="26"/>
      <c r="S1828" s="26"/>
      <c r="T1828" s="26"/>
      <c r="U1828" s="26"/>
      <c r="W1828" s="26"/>
    </row>
    <row r="1829" spans="13:23">
      <c r="M1829" s="26"/>
      <c r="O1829" s="26"/>
      <c r="P1829" s="26"/>
      <c r="Q1829" s="26"/>
      <c r="R1829" s="26"/>
      <c r="S1829" s="26"/>
      <c r="T1829" s="26"/>
      <c r="U1829" s="26"/>
      <c r="W1829" s="26"/>
    </row>
    <row r="1830" spans="13:23">
      <c r="M1830" s="26"/>
      <c r="O1830" s="26"/>
      <c r="P1830" s="26"/>
      <c r="Q1830" s="26"/>
      <c r="R1830" s="26"/>
      <c r="S1830" s="26"/>
      <c r="T1830" s="26"/>
      <c r="U1830" s="26"/>
      <c r="W1830" s="26"/>
    </row>
    <row r="1831" spans="13:23">
      <c r="M1831" s="26"/>
      <c r="O1831" s="26"/>
      <c r="P1831" s="26"/>
      <c r="Q1831" s="26"/>
      <c r="R1831" s="26"/>
      <c r="S1831" s="26"/>
      <c r="T1831" s="26"/>
      <c r="U1831" s="26"/>
      <c r="W1831" s="26"/>
    </row>
    <row r="1832" spans="13:23">
      <c r="M1832" s="26"/>
      <c r="O1832" s="26"/>
      <c r="P1832" s="26"/>
      <c r="Q1832" s="26"/>
      <c r="R1832" s="26"/>
      <c r="S1832" s="26"/>
      <c r="T1832" s="26"/>
      <c r="U1832" s="26"/>
      <c r="W1832" s="26"/>
    </row>
    <row r="1833" spans="13:23">
      <c r="M1833" s="26"/>
      <c r="O1833" s="26"/>
      <c r="P1833" s="26"/>
      <c r="Q1833" s="26"/>
      <c r="R1833" s="26"/>
      <c r="S1833" s="26"/>
      <c r="T1833" s="26"/>
      <c r="U1833" s="26"/>
      <c r="W1833" s="26"/>
    </row>
    <row r="1834" spans="13:23">
      <c r="M1834" s="26"/>
      <c r="O1834" s="26"/>
      <c r="P1834" s="26"/>
      <c r="Q1834" s="26"/>
      <c r="R1834" s="26"/>
      <c r="S1834" s="26"/>
      <c r="T1834" s="26"/>
      <c r="U1834" s="26"/>
      <c r="W1834" s="26"/>
    </row>
    <row r="1835" spans="13:23">
      <c r="M1835" s="26"/>
      <c r="O1835" s="26"/>
      <c r="P1835" s="26"/>
      <c r="Q1835" s="26"/>
      <c r="R1835" s="26"/>
      <c r="S1835" s="26"/>
      <c r="T1835" s="26"/>
      <c r="U1835" s="26"/>
      <c r="W1835" s="26"/>
    </row>
    <row r="1836" spans="13:23">
      <c r="M1836" s="26"/>
      <c r="O1836" s="26"/>
      <c r="P1836" s="26"/>
      <c r="Q1836" s="26"/>
      <c r="R1836" s="26"/>
      <c r="S1836" s="26"/>
      <c r="T1836" s="26"/>
      <c r="U1836" s="26"/>
      <c r="W1836" s="26"/>
    </row>
    <row r="1837" spans="13:23">
      <c r="M1837" s="26"/>
      <c r="O1837" s="26"/>
      <c r="P1837" s="26"/>
      <c r="Q1837" s="26"/>
      <c r="R1837" s="26"/>
      <c r="S1837" s="26"/>
      <c r="T1837" s="26"/>
      <c r="U1837" s="26"/>
      <c r="W1837" s="26"/>
    </row>
    <row r="1838" spans="13:23">
      <c r="M1838" s="26"/>
      <c r="O1838" s="26"/>
      <c r="P1838" s="26"/>
      <c r="Q1838" s="26"/>
      <c r="R1838" s="26"/>
      <c r="S1838" s="26"/>
      <c r="T1838" s="26"/>
      <c r="U1838" s="26"/>
      <c r="W1838" s="26"/>
    </row>
    <row r="1839" spans="13:23">
      <c r="M1839" s="26"/>
      <c r="O1839" s="26"/>
      <c r="P1839" s="26"/>
      <c r="Q1839" s="26"/>
      <c r="R1839" s="26"/>
      <c r="S1839" s="26"/>
      <c r="T1839" s="26"/>
      <c r="U1839" s="26"/>
      <c r="W1839" s="26"/>
    </row>
    <row r="1840" spans="13:23">
      <c r="M1840" s="26"/>
      <c r="O1840" s="26"/>
      <c r="P1840" s="26"/>
      <c r="Q1840" s="26"/>
      <c r="R1840" s="26"/>
      <c r="S1840" s="26"/>
      <c r="T1840" s="26"/>
      <c r="U1840" s="26"/>
      <c r="W1840" s="26"/>
    </row>
    <row r="1841" spans="13:23">
      <c r="M1841" s="26"/>
      <c r="O1841" s="26"/>
      <c r="P1841" s="26"/>
      <c r="Q1841" s="26"/>
      <c r="R1841" s="26"/>
      <c r="S1841" s="26"/>
      <c r="T1841" s="26"/>
      <c r="U1841" s="26"/>
      <c r="W1841" s="26"/>
    </row>
    <row r="1842" spans="13:23">
      <c r="M1842" s="26"/>
      <c r="O1842" s="26"/>
      <c r="P1842" s="26"/>
      <c r="Q1842" s="26"/>
      <c r="R1842" s="26"/>
      <c r="S1842" s="26"/>
      <c r="T1842" s="26"/>
      <c r="U1842" s="26"/>
      <c r="W1842" s="26"/>
    </row>
    <row r="1843" spans="13:23">
      <c r="M1843" s="26"/>
      <c r="O1843" s="26"/>
      <c r="P1843" s="26"/>
      <c r="Q1843" s="26"/>
      <c r="R1843" s="26"/>
      <c r="S1843" s="26"/>
      <c r="T1843" s="26"/>
      <c r="U1843" s="26"/>
      <c r="W1843" s="26"/>
    </row>
    <row r="1844" spans="13:23">
      <c r="M1844" s="26"/>
      <c r="O1844" s="26"/>
      <c r="P1844" s="26"/>
      <c r="Q1844" s="26"/>
      <c r="R1844" s="26"/>
      <c r="S1844" s="26"/>
      <c r="T1844" s="26"/>
      <c r="U1844" s="26"/>
      <c r="W1844" s="26"/>
    </row>
    <row r="1845" spans="13:23">
      <c r="M1845" s="26"/>
      <c r="O1845" s="26"/>
      <c r="P1845" s="26"/>
      <c r="Q1845" s="26"/>
      <c r="R1845" s="26"/>
      <c r="S1845" s="26"/>
      <c r="T1845" s="26"/>
      <c r="U1845" s="26"/>
      <c r="W1845" s="26"/>
    </row>
    <row r="1846" spans="13:23">
      <c r="M1846" s="26"/>
      <c r="O1846" s="26"/>
      <c r="P1846" s="26"/>
      <c r="Q1846" s="26"/>
      <c r="R1846" s="26"/>
      <c r="S1846" s="26"/>
      <c r="T1846" s="26"/>
      <c r="U1846" s="26"/>
      <c r="W1846" s="26"/>
    </row>
    <row r="1847" spans="13:23">
      <c r="M1847" s="26"/>
      <c r="O1847" s="26"/>
      <c r="P1847" s="26"/>
      <c r="Q1847" s="26"/>
      <c r="R1847" s="26"/>
      <c r="S1847" s="26"/>
      <c r="T1847" s="26"/>
      <c r="U1847" s="26"/>
      <c r="W1847" s="26"/>
    </row>
    <row r="1848" spans="13:23">
      <c r="M1848" s="26"/>
      <c r="O1848" s="26"/>
      <c r="P1848" s="26"/>
      <c r="Q1848" s="26"/>
      <c r="R1848" s="26"/>
      <c r="S1848" s="26"/>
      <c r="T1848" s="26"/>
      <c r="U1848" s="26"/>
      <c r="W1848" s="26"/>
    </row>
    <row r="1849" spans="13:23">
      <c r="M1849" s="26"/>
      <c r="O1849" s="26"/>
      <c r="P1849" s="26"/>
      <c r="Q1849" s="26"/>
      <c r="R1849" s="26"/>
      <c r="S1849" s="26"/>
      <c r="T1849" s="26"/>
      <c r="U1849" s="26"/>
      <c r="W1849" s="26"/>
    </row>
    <row r="1850" spans="13:23">
      <c r="M1850" s="26"/>
      <c r="O1850" s="26"/>
      <c r="P1850" s="26"/>
      <c r="Q1850" s="26"/>
      <c r="R1850" s="26"/>
      <c r="S1850" s="26"/>
      <c r="T1850" s="26"/>
      <c r="U1850" s="26"/>
      <c r="W1850" s="26"/>
    </row>
    <row r="1851" spans="13:23">
      <c r="M1851" s="26"/>
      <c r="O1851" s="26"/>
      <c r="P1851" s="26"/>
      <c r="Q1851" s="26"/>
      <c r="R1851" s="26"/>
      <c r="S1851" s="26"/>
      <c r="T1851" s="26"/>
      <c r="U1851" s="26"/>
      <c r="W1851" s="26"/>
    </row>
    <row r="1852" spans="13:23">
      <c r="M1852" s="26"/>
      <c r="O1852" s="26"/>
      <c r="P1852" s="26"/>
      <c r="Q1852" s="26"/>
      <c r="R1852" s="26"/>
      <c r="S1852" s="26"/>
      <c r="T1852" s="26"/>
      <c r="U1852" s="26"/>
      <c r="W1852" s="26"/>
    </row>
    <row r="1853" spans="13:23">
      <c r="M1853" s="26"/>
      <c r="O1853" s="26"/>
      <c r="P1853" s="26"/>
      <c r="Q1853" s="26"/>
      <c r="R1853" s="26"/>
      <c r="S1853" s="26"/>
      <c r="T1853" s="26"/>
      <c r="U1853" s="26"/>
      <c r="W1853" s="26"/>
    </row>
    <row r="1854" spans="13:23">
      <c r="M1854" s="26"/>
      <c r="O1854" s="26"/>
      <c r="P1854" s="26"/>
      <c r="Q1854" s="26"/>
      <c r="R1854" s="26"/>
      <c r="S1854" s="26"/>
      <c r="T1854" s="26"/>
      <c r="U1854" s="26"/>
      <c r="W1854" s="26"/>
    </row>
    <row r="1855" spans="13:23">
      <c r="M1855" s="26"/>
      <c r="O1855" s="26"/>
      <c r="P1855" s="26"/>
      <c r="Q1855" s="26"/>
      <c r="R1855" s="26"/>
      <c r="S1855" s="26"/>
      <c r="T1855" s="26"/>
      <c r="U1855" s="26"/>
      <c r="W1855" s="26"/>
    </row>
    <row r="1856" spans="13:23">
      <c r="M1856" s="26"/>
      <c r="O1856" s="26"/>
      <c r="P1856" s="26"/>
      <c r="Q1856" s="26"/>
      <c r="R1856" s="26"/>
      <c r="S1856" s="26"/>
      <c r="T1856" s="26"/>
      <c r="U1856" s="26"/>
      <c r="W1856" s="26"/>
    </row>
    <row r="1857" spans="13:23">
      <c r="M1857" s="26"/>
      <c r="O1857" s="26"/>
      <c r="P1857" s="26"/>
      <c r="Q1857" s="26"/>
      <c r="R1857" s="26"/>
      <c r="S1857" s="26"/>
      <c r="T1857" s="26"/>
      <c r="U1857" s="26"/>
      <c r="W1857" s="26"/>
    </row>
    <row r="1858" spans="13:23">
      <c r="M1858" s="26"/>
      <c r="O1858" s="26"/>
      <c r="P1858" s="26"/>
      <c r="Q1858" s="26"/>
      <c r="R1858" s="26"/>
      <c r="S1858" s="26"/>
      <c r="T1858" s="26"/>
      <c r="U1858" s="26"/>
      <c r="W1858" s="26"/>
    </row>
    <row r="1859" spans="13:23">
      <c r="M1859" s="26"/>
      <c r="O1859" s="26"/>
      <c r="P1859" s="26"/>
      <c r="Q1859" s="26"/>
      <c r="R1859" s="26"/>
      <c r="S1859" s="26"/>
      <c r="T1859" s="26"/>
      <c r="U1859" s="26"/>
      <c r="W1859" s="26"/>
    </row>
    <row r="1860" spans="13:23">
      <c r="M1860" s="26"/>
      <c r="O1860" s="26"/>
      <c r="P1860" s="26"/>
      <c r="Q1860" s="26"/>
      <c r="R1860" s="26"/>
      <c r="S1860" s="26"/>
      <c r="T1860" s="26"/>
      <c r="U1860" s="26"/>
      <c r="W1860" s="26"/>
    </row>
    <row r="1861" spans="13:23">
      <c r="M1861" s="26"/>
      <c r="O1861" s="26"/>
      <c r="P1861" s="26"/>
      <c r="Q1861" s="26"/>
      <c r="R1861" s="26"/>
      <c r="S1861" s="26"/>
      <c r="T1861" s="26"/>
      <c r="U1861" s="26"/>
      <c r="W1861" s="26"/>
    </row>
    <row r="1862" spans="13:23">
      <c r="M1862" s="26"/>
      <c r="O1862" s="26"/>
      <c r="P1862" s="26"/>
      <c r="Q1862" s="26"/>
      <c r="R1862" s="26"/>
      <c r="S1862" s="26"/>
      <c r="T1862" s="26"/>
      <c r="U1862" s="26"/>
      <c r="W1862" s="26"/>
    </row>
    <row r="1863" spans="13:23">
      <c r="M1863" s="26"/>
      <c r="O1863" s="26"/>
      <c r="P1863" s="26"/>
      <c r="Q1863" s="26"/>
      <c r="R1863" s="26"/>
      <c r="S1863" s="26"/>
      <c r="T1863" s="26"/>
      <c r="U1863" s="26"/>
      <c r="W1863" s="26"/>
    </row>
    <row r="1864" spans="13:23">
      <c r="M1864" s="26"/>
      <c r="O1864" s="26"/>
      <c r="P1864" s="26"/>
      <c r="Q1864" s="26"/>
      <c r="R1864" s="26"/>
      <c r="S1864" s="26"/>
      <c r="T1864" s="26"/>
      <c r="U1864" s="26"/>
      <c r="W1864" s="26"/>
    </row>
    <row r="1865" spans="13:23">
      <c r="M1865" s="26"/>
      <c r="O1865" s="26"/>
      <c r="P1865" s="26"/>
      <c r="Q1865" s="26"/>
      <c r="R1865" s="26"/>
      <c r="S1865" s="26"/>
      <c r="T1865" s="26"/>
      <c r="U1865" s="26"/>
      <c r="W1865" s="26"/>
    </row>
    <row r="1866" spans="13:23">
      <c r="M1866" s="26"/>
      <c r="O1866" s="26"/>
      <c r="P1866" s="26"/>
      <c r="Q1866" s="26"/>
      <c r="R1866" s="26"/>
      <c r="S1866" s="26"/>
      <c r="T1866" s="26"/>
      <c r="U1866" s="26"/>
      <c r="W1866" s="26"/>
    </row>
    <row r="1867" spans="13:23">
      <c r="M1867" s="26"/>
      <c r="O1867" s="26"/>
      <c r="P1867" s="26"/>
      <c r="Q1867" s="26"/>
      <c r="R1867" s="26"/>
      <c r="S1867" s="26"/>
      <c r="T1867" s="26"/>
      <c r="U1867" s="26"/>
      <c r="W1867" s="26"/>
    </row>
    <row r="1868" spans="13:23">
      <c r="M1868" s="26"/>
      <c r="O1868" s="26"/>
      <c r="P1868" s="26"/>
      <c r="Q1868" s="26"/>
      <c r="R1868" s="26"/>
      <c r="S1868" s="26"/>
      <c r="T1868" s="26"/>
      <c r="U1868" s="26"/>
      <c r="W1868" s="26"/>
    </row>
    <row r="1869" spans="13:23">
      <c r="M1869" s="26"/>
      <c r="O1869" s="26"/>
      <c r="P1869" s="26"/>
      <c r="Q1869" s="26"/>
      <c r="R1869" s="26"/>
      <c r="S1869" s="26"/>
      <c r="T1869" s="26"/>
      <c r="U1869" s="26"/>
      <c r="W1869" s="26"/>
    </row>
    <row r="1870" spans="13:23">
      <c r="M1870" s="26"/>
      <c r="O1870" s="26"/>
      <c r="P1870" s="26"/>
      <c r="Q1870" s="26"/>
      <c r="R1870" s="26"/>
      <c r="S1870" s="26"/>
      <c r="T1870" s="26"/>
      <c r="U1870" s="26"/>
      <c r="W1870" s="26"/>
    </row>
    <row r="1871" spans="13:23">
      <c r="M1871" s="26"/>
      <c r="O1871" s="26"/>
      <c r="P1871" s="26"/>
      <c r="Q1871" s="26"/>
      <c r="R1871" s="26"/>
      <c r="S1871" s="26"/>
      <c r="T1871" s="26"/>
      <c r="U1871" s="26"/>
      <c r="W1871" s="26"/>
    </row>
    <row r="1872" spans="13:23">
      <c r="M1872" s="26"/>
      <c r="O1872" s="26"/>
      <c r="P1872" s="26"/>
      <c r="Q1872" s="26"/>
      <c r="R1872" s="26"/>
      <c r="S1872" s="26"/>
      <c r="T1872" s="26"/>
      <c r="U1872" s="26"/>
      <c r="W1872" s="26"/>
    </row>
    <row r="1873" spans="13:23">
      <c r="M1873" s="26"/>
      <c r="O1873" s="26"/>
      <c r="P1873" s="26"/>
      <c r="Q1873" s="26"/>
      <c r="R1873" s="26"/>
      <c r="S1873" s="26"/>
      <c r="T1873" s="26"/>
      <c r="U1873" s="26"/>
      <c r="W1873" s="26"/>
    </row>
    <row r="1874" spans="13:23">
      <c r="M1874" s="26"/>
      <c r="O1874" s="26"/>
      <c r="P1874" s="26"/>
      <c r="Q1874" s="26"/>
      <c r="R1874" s="26"/>
      <c r="S1874" s="26"/>
      <c r="T1874" s="26"/>
      <c r="U1874" s="26"/>
      <c r="W1874" s="26"/>
    </row>
    <row r="1875" spans="13:23">
      <c r="M1875" s="26"/>
      <c r="O1875" s="26"/>
      <c r="P1875" s="26"/>
      <c r="Q1875" s="26"/>
      <c r="R1875" s="26"/>
      <c r="S1875" s="26"/>
      <c r="T1875" s="26"/>
      <c r="U1875" s="26"/>
      <c r="W1875" s="26"/>
    </row>
    <row r="1876" spans="13:23">
      <c r="M1876" s="26"/>
      <c r="O1876" s="26"/>
      <c r="P1876" s="26"/>
      <c r="Q1876" s="26"/>
      <c r="R1876" s="26"/>
      <c r="S1876" s="26"/>
      <c r="T1876" s="26"/>
      <c r="U1876" s="26"/>
      <c r="W1876" s="26"/>
    </row>
    <row r="1877" spans="13:23">
      <c r="M1877" s="26"/>
      <c r="O1877" s="26"/>
      <c r="P1877" s="26"/>
      <c r="Q1877" s="26"/>
      <c r="R1877" s="26"/>
      <c r="S1877" s="26"/>
      <c r="T1877" s="26"/>
      <c r="U1877" s="26"/>
      <c r="W1877" s="26"/>
    </row>
    <row r="1878" spans="13:23">
      <c r="M1878" s="26"/>
      <c r="O1878" s="26"/>
      <c r="P1878" s="26"/>
      <c r="Q1878" s="26"/>
      <c r="R1878" s="26"/>
      <c r="S1878" s="26"/>
      <c r="T1878" s="26"/>
      <c r="U1878" s="26"/>
      <c r="W1878" s="26"/>
    </row>
    <row r="1879" spans="13:23">
      <c r="M1879" s="26"/>
      <c r="O1879" s="26"/>
      <c r="P1879" s="26"/>
      <c r="Q1879" s="26"/>
      <c r="R1879" s="26"/>
      <c r="S1879" s="26"/>
      <c r="T1879" s="26"/>
      <c r="U1879" s="26"/>
      <c r="W1879" s="26"/>
    </row>
    <row r="1880" spans="13:23">
      <c r="M1880" s="26"/>
      <c r="O1880" s="26"/>
      <c r="P1880" s="26"/>
      <c r="Q1880" s="26"/>
      <c r="R1880" s="26"/>
      <c r="S1880" s="26"/>
      <c r="T1880" s="26"/>
      <c r="U1880" s="26"/>
      <c r="W1880" s="26"/>
    </row>
    <row r="1881" spans="13:23">
      <c r="M1881" s="26"/>
      <c r="O1881" s="26"/>
      <c r="P1881" s="26"/>
      <c r="Q1881" s="26"/>
      <c r="R1881" s="26"/>
      <c r="S1881" s="26"/>
      <c r="T1881" s="26"/>
      <c r="U1881" s="26"/>
      <c r="W1881" s="26"/>
    </row>
    <row r="1882" spans="13:23">
      <c r="M1882" s="26"/>
      <c r="O1882" s="26"/>
      <c r="P1882" s="26"/>
      <c r="Q1882" s="26"/>
      <c r="R1882" s="26"/>
      <c r="S1882" s="26"/>
      <c r="T1882" s="26"/>
      <c r="U1882" s="26"/>
      <c r="W1882" s="26"/>
    </row>
    <row r="1883" spans="13:23">
      <c r="M1883" s="26"/>
      <c r="O1883" s="26"/>
      <c r="P1883" s="26"/>
      <c r="Q1883" s="26"/>
      <c r="R1883" s="26"/>
      <c r="S1883" s="26"/>
      <c r="T1883" s="26"/>
      <c r="U1883" s="26"/>
      <c r="W1883" s="26"/>
    </row>
    <row r="1884" spans="13:23">
      <c r="M1884" s="26"/>
      <c r="O1884" s="26"/>
      <c r="P1884" s="26"/>
      <c r="Q1884" s="26"/>
      <c r="R1884" s="26"/>
      <c r="S1884" s="26"/>
      <c r="T1884" s="26"/>
      <c r="U1884" s="26"/>
      <c r="W1884" s="26"/>
    </row>
    <row r="1885" spans="13:23">
      <c r="M1885" s="26"/>
      <c r="O1885" s="26"/>
      <c r="P1885" s="26"/>
      <c r="Q1885" s="26"/>
      <c r="R1885" s="26"/>
      <c r="S1885" s="26"/>
      <c r="T1885" s="26"/>
      <c r="U1885" s="26"/>
      <c r="W1885" s="26"/>
    </row>
    <row r="1886" spans="13:23">
      <c r="M1886" s="26"/>
      <c r="O1886" s="26"/>
      <c r="P1886" s="26"/>
      <c r="Q1886" s="26"/>
      <c r="R1886" s="26"/>
      <c r="S1886" s="26"/>
      <c r="T1886" s="26"/>
      <c r="U1886" s="26"/>
      <c r="W1886" s="26"/>
    </row>
    <row r="1887" spans="13:23">
      <c r="M1887" s="26"/>
      <c r="O1887" s="26"/>
      <c r="P1887" s="26"/>
      <c r="Q1887" s="26"/>
      <c r="R1887" s="26"/>
      <c r="S1887" s="26"/>
      <c r="T1887" s="26"/>
      <c r="U1887" s="26"/>
      <c r="W1887" s="26"/>
    </row>
    <row r="1888" spans="13:23">
      <c r="M1888" s="26"/>
      <c r="O1888" s="26"/>
      <c r="P1888" s="26"/>
      <c r="Q1888" s="26"/>
      <c r="R1888" s="26"/>
      <c r="S1888" s="26"/>
      <c r="T1888" s="26"/>
      <c r="U1888" s="26"/>
      <c r="W1888" s="26"/>
    </row>
    <row r="1889" spans="13:23">
      <c r="M1889" s="26"/>
      <c r="O1889" s="26"/>
      <c r="P1889" s="26"/>
      <c r="Q1889" s="26"/>
      <c r="R1889" s="26"/>
      <c r="S1889" s="26"/>
      <c r="T1889" s="26"/>
      <c r="U1889" s="26"/>
      <c r="W1889" s="26"/>
    </row>
    <row r="1890" spans="13:23">
      <c r="M1890" s="26"/>
      <c r="O1890" s="26"/>
      <c r="P1890" s="26"/>
      <c r="Q1890" s="26"/>
      <c r="R1890" s="26"/>
      <c r="S1890" s="26"/>
      <c r="T1890" s="26"/>
      <c r="U1890" s="26"/>
      <c r="W1890" s="26"/>
    </row>
    <row r="1891" spans="13:23">
      <c r="M1891" s="26"/>
      <c r="O1891" s="26"/>
      <c r="P1891" s="26"/>
      <c r="Q1891" s="26"/>
      <c r="R1891" s="26"/>
      <c r="S1891" s="26"/>
      <c r="T1891" s="26"/>
      <c r="U1891" s="26"/>
      <c r="W1891" s="26"/>
    </row>
    <row r="1892" spans="13:23">
      <c r="M1892" s="26"/>
      <c r="O1892" s="26"/>
      <c r="P1892" s="26"/>
      <c r="Q1892" s="26"/>
      <c r="R1892" s="26"/>
      <c r="S1892" s="26"/>
      <c r="T1892" s="26"/>
      <c r="U1892" s="26"/>
      <c r="W1892" s="26"/>
    </row>
    <row r="1893" spans="13:23">
      <c r="M1893" s="26"/>
      <c r="O1893" s="26"/>
      <c r="P1893" s="26"/>
      <c r="Q1893" s="26"/>
      <c r="R1893" s="26"/>
      <c r="S1893" s="26"/>
      <c r="T1893" s="26"/>
      <c r="U1893" s="26"/>
      <c r="W1893" s="26"/>
    </row>
    <row r="1894" spans="13:23">
      <c r="M1894" s="26"/>
      <c r="O1894" s="26"/>
      <c r="P1894" s="26"/>
      <c r="Q1894" s="26"/>
      <c r="R1894" s="26"/>
      <c r="S1894" s="26"/>
      <c r="T1894" s="26"/>
      <c r="U1894" s="26"/>
      <c r="W1894" s="26"/>
    </row>
    <row r="1895" spans="13:23">
      <c r="M1895" s="26"/>
      <c r="O1895" s="26"/>
      <c r="P1895" s="26"/>
      <c r="Q1895" s="26"/>
      <c r="R1895" s="26"/>
      <c r="S1895" s="26"/>
      <c r="T1895" s="26"/>
      <c r="U1895" s="26"/>
      <c r="W1895" s="26"/>
    </row>
    <row r="1896" spans="13:23">
      <c r="M1896" s="26"/>
      <c r="O1896" s="26"/>
      <c r="P1896" s="26"/>
      <c r="Q1896" s="26"/>
      <c r="R1896" s="26"/>
      <c r="S1896" s="26"/>
      <c r="T1896" s="26"/>
      <c r="U1896" s="26"/>
      <c r="W1896" s="26"/>
    </row>
    <row r="1897" spans="13:23">
      <c r="M1897" s="26"/>
      <c r="O1897" s="26"/>
      <c r="P1897" s="26"/>
      <c r="Q1897" s="26"/>
      <c r="R1897" s="26"/>
      <c r="S1897" s="26"/>
      <c r="T1897" s="26"/>
      <c r="U1897" s="26"/>
      <c r="W1897" s="26"/>
    </row>
    <row r="1898" spans="13:23">
      <c r="M1898" s="26"/>
      <c r="O1898" s="26"/>
      <c r="P1898" s="26"/>
      <c r="Q1898" s="26"/>
      <c r="R1898" s="26"/>
      <c r="S1898" s="26"/>
      <c r="T1898" s="26"/>
      <c r="U1898" s="26"/>
      <c r="W1898" s="26"/>
    </row>
    <row r="1899" spans="13:23">
      <c r="M1899" s="26"/>
      <c r="O1899" s="26"/>
      <c r="P1899" s="26"/>
      <c r="Q1899" s="26"/>
      <c r="R1899" s="26"/>
      <c r="S1899" s="26"/>
      <c r="T1899" s="26"/>
      <c r="U1899" s="26"/>
      <c r="W1899" s="26"/>
    </row>
    <row r="1900" spans="13:23">
      <c r="M1900" s="26"/>
      <c r="O1900" s="26"/>
      <c r="P1900" s="26"/>
      <c r="Q1900" s="26"/>
      <c r="R1900" s="26"/>
      <c r="S1900" s="26"/>
      <c r="T1900" s="26"/>
      <c r="U1900" s="26"/>
      <c r="W1900" s="26"/>
    </row>
    <row r="1901" spans="13:23">
      <c r="M1901" s="26"/>
      <c r="O1901" s="26"/>
      <c r="P1901" s="26"/>
      <c r="Q1901" s="26"/>
      <c r="R1901" s="26"/>
      <c r="S1901" s="26"/>
      <c r="T1901" s="26"/>
      <c r="U1901" s="26"/>
      <c r="W1901" s="26"/>
    </row>
    <row r="1902" spans="13:23">
      <c r="M1902" s="26"/>
      <c r="O1902" s="26"/>
      <c r="P1902" s="26"/>
      <c r="Q1902" s="26"/>
      <c r="R1902" s="26"/>
      <c r="S1902" s="26"/>
      <c r="T1902" s="26"/>
      <c r="U1902" s="26"/>
      <c r="W1902" s="26"/>
    </row>
    <row r="1903" spans="13:23">
      <c r="M1903" s="26"/>
      <c r="O1903" s="26"/>
      <c r="P1903" s="26"/>
      <c r="Q1903" s="26"/>
      <c r="R1903" s="26"/>
      <c r="S1903" s="26"/>
      <c r="T1903" s="26"/>
      <c r="U1903" s="26"/>
      <c r="W1903" s="26"/>
    </row>
    <row r="1904" spans="13:23">
      <c r="M1904" s="26"/>
      <c r="O1904" s="26"/>
      <c r="P1904" s="26"/>
      <c r="Q1904" s="26"/>
      <c r="R1904" s="26"/>
      <c r="S1904" s="26"/>
      <c r="T1904" s="26"/>
      <c r="U1904" s="26"/>
      <c r="W1904" s="26"/>
    </row>
    <row r="1905" spans="13:23">
      <c r="M1905" s="26"/>
      <c r="O1905" s="26"/>
      <c r="P1905" s="26"/>
      <c r="Q1905" s="26"/>
      <c r="R1905" s="26"/>
      <c r="S1905" s="26"/>
      <c r="T1905" s="26"/>
      <c r="U1905" s="26"/>
      <c r="W1905" s="26"/>
    </row>
    <row r="1906" spans="13:23">
      <c r="M1906" s="26"/>
      <c r="O1906" s="26"/>
      <c r="P1906" s="26"/>
      <c r="Q1906" s="26"/>
      <c r="R1906" s="26"/>
      <c r="S1906" s="26"/>
      <c r="T1906" s="26"/>
      <c r="U1906" s="26"/>
      <c r="W1906" s="26"/>
    </row>
    <row r="1907" spans="13:23">
      <c r="M1907" s="26"/>
      <c r="O1907" s="26"/>
      <c r="P1907" s="26"/>
      <c r="Q1907" s="26"/>
      <c r="R1907" s="26"/>
      <c r="S1907" s="26"/>
      <c r="T1907" s="26"/>
      <c r="U1907" s="26"/>
      <c r="W1907" s="26"/>
    </row>
    <row r="1908" spans="13:23">
      <c r="M1908" s="26"/>
      <c r="O1908" s="26"/>
      <c r="P1908" s="26"/>
      <c r="Q1908" s="26"/>
      <c r="R1908" s="26"/>
      <c r="S1908" s="26"/>
      <c r="T1908" s="26"/>
      <c r="U1908" s="26"/>
      <c r="W1908" s="26"/>
    </row>
    <row r="1909" spans="13:23">
      <c r="M1909" s="26"/>
      <c r="O1909" s="26"/>
      <c r="P1909" s="26"/>
      <c r="Q1909" s="26"/>
      <c r="R1909" s="26"/>
      <c r="S1909" s="26"/>
      <c r="T1909" s="26"/>
      <c r="U1909" s="26"/>
      <c r="W1909" s="26"/>
    </row>
    <row r="1910" spans="13:23">
      <c r="M1910" s="26"/>
      <c r="O1910" s="26"/>
      <c r="P1910" s="26"/>
      <c r="Q1910" s="26"/>
      <c r="R1910" s="26"/>
      <c r="S1910" s="26"/>
      <c r="T1910" s="26"/>
      <c r="U1910" s="26"/>
      <c r="W1910" s="26"/>
    </row>
    <row r="1911" spans="13:23">
      <c r="M1911" s="26"/>
      <c r="O1911" s="26"/>
      <c r="P1911" s="26"/>
      <c r="Q1911" s="26"/>
      <c r="R1911" s="26"/>
      <c r="S1911" s="26"/>
      <c r="T1911" s="26"/>
      <c r="U1911" s="26"/>
      <c r="W1911" s="26"/>
    </row>
    <row r="1912" spans="13:23">
      <c r="M1912" s="26"/>
      <c r="O1912" s="26"/>
      <c r="P1912" s="26"/>
      <c r="Q1912" s="26"/>
      <c r="R1912" s="26"/>
      <c r="S1912" s="26"/>
      <c r="T1912" s="26"/>
      <c r="U1912" s="26"/>
      <c r="W1912" s="26"/>
    </row>
    <row r="1913" spans="13:23">
      <c r="M1913" s="26"/>
      <c r="O1913" s="26"/>
      <c r="P1913" s="26"/>
      <c r="Q1913" s="26"/>
      <c r="R1913" s="26"/>
      <c r="S1913" s="26"/>
      <c r="T1913" s="26"/>
      <c r="U1913" s="26"/>
      <c r="W1913" s="26"/>
    </row>
    <row r="1914" spans="13:23">
      <c r="M1914" s="26"/>
      <c r="O1914" s="26"/>
      <c r="P1914" s="26"/>
      <c r="Q1914" s="26"/>
      <c r="R1914" s="26"/>
      <c r="S1914" s="26"/>
      <c r="T1914" s="26"/>
      <c r="U1914" s="26"/>
      <c r="W1914" s="26"/>
    </row>
    <row r="1915" spans="13:23">
      <c r="M1915" s="26"/>
      <c r="O1915" s="26"/>
      <c r="P1915" s="26"/>
      <c r="Q1915" s="26"/>
      <c r="R1915" s="26"/>
      <c r="S1915" s="26"/>
      <c r="T1915" s="26"/>
      <c r="U1915" s="26"/>
      <c r="W1915" s="26"/>
    </row>
    <row r="1916" spans="13:23">
      <c r="M1916" s="26"/>
      <c r="O1916" s="26"/>
      <c r="P1916" s="26"/>
      <c r="Q1916" s="26"/>
      <c r="R1916" s="26"/>
      <c r="S1916" s="26"/>
      <c r="T1916" s="26"/>
      <c r="U1916" s="26"/>
      <c r="W1916" s="26"/>
    </row>
    <row r="1917" spans="13:23">
      <c r="M1917" s="26"/>
      <c r="O1917" s="26"/>
      <c r="P1917" s="26"/>
      <c r="Q1917" s="26"/>
      <c r="R1917" s="26"/>
      <c r="S1917" s="26"/>
      <c r="T1917" s="26"/>
      <c r="U1917" s="26"/>
      <c r="W1917" s="26"/>
    </row>
    <row r="1918" spans="13:23">
      <c r="M1918" s="26"/>
      <c r="O1918" s="26"/>
      <c r="P1918" s="26"/>
      <c r="Q1918" s="26"/>
      <c r="R1918" s="26"/>
      <c r="S1918" s="26"/>
      <c r="T1918" s="26"/>
      <c r="U1918" s="26"/>
      <c r="W1918" s="26"/>
    </row>
    <row r="1919" spans="13:23">
      <c r="M1919" s="26"/>
      <c r="O1919" s="26"/>
      <c r="P1919" s="26"/>
      <c r="Q1919" s="26"/>
      <c r="R1919" s="26"/>
      <c r="S1919" s="26"/>
      <c r="T1919" s="26"/>
      <c r="U1919" s="26"/>
      <c r="W1919" s="26"/>
    </row>
    <row r="1920" spans="13:23">
      <c r="M1920" s="26"/>
      <c r="O1920" s="26"/>
      <c r="P1920" s="26"/>
      <c r="Q1920" s="26"/>
      <c r="R1920" s="26"/>
      <c r="S1920" s="26"/>
      <c r="T1920" s="26"/>
      <c r="U1920" s="26"/>
      <c r="W1920" s="26"/>
    </row>
    <row r="1921" spans="13:23">
      <c r="M1921" s="26"/>
      <c r="O1921" s="26"/>
      <c r="P1921" s="26"/>
      <c r="Q1921" s="26"/>
      <c r="R1921" s="26"/>
      <c r="S1921" s="26"/>
      <c r="T1921" s="26"/>
      <c r="U1921" s="26"/>
      <c r="W1921" s="26"/>
    </row>
    <row r="1922" spans="13:23">
      <c r="M1922" s="26"/>
      <c r="O1922" s="26"/>
      <c r="P1922" s="26"/>
      <c r="Q1922" s="26"/>
      <c r="R1922" s="26"/>
      <c r="S1922" s="26"/>
      <c r="T1922" s="26"/>
      <c r="U1922" s="26"/>
      <c r="W1922" s="26"/>
    </row>
    <row r="1923" spans="13:23">
      <c r="M1923" s="26"/>
      <c r="O1923" s="26"/>
      <c r="P1923" s="26"/>
      <c r="Q1923" s="26"/>
      <c r="R1923" s="26"/>
      <c r="S1923" s="26"/>
      <c r="T1923" s="26"/>
      <c r="U1923" s="26"/>
      <c r="W1923" s="26"/>
    </row>
    <row r="1924" spans="13:23">
      <c r="M1924" s="26"/>
      <c r="O1924" s="26"/>
      <c r="P1924" s="26"/>
      <c r="Q1924" s="26"/>
      <c r="R1924" s="26"/>
      <c r="S1924" s="26"/>
      <c r="T1924" s="26"/>
      <c r="U1924" s="26"/>
      <c r="W1924" s="26"/>
    </row>
    <row r="1925" spans="13:23">
      <c r="M1925" s="26"/>
      <c r="O1925" s="26"/>
      <c r="P1925" s="26"/>
      <c r="Q1925" s="26"/>
      <c r="R1925" s="26"/>
      <c r="S1925" s="26"/>
      <c r="T1925" s="26"/>
      <c r="U1925" s="26"/>
      <c r="W1925" s="26"/>
    </row>
    <row r="1926" spans="13:23">
      <c r="M1926" s="26"/>
      <c r="O1926" s="26"/>
      <c r="P1926" s="26"/>
      <c r="Q1926" s="26"/>
      <c r="R1926" s="26"/>
      <c r="S1926" s="26"/>
      <c r="T1926" s="26"/>
      <c r="U1926" s="26"/>
      <c r="W1926" s="26"/>
    </row>
    <row r="1927" spans="13:23">
      <c r="M1927" s="26"/>
      <c r="O1927" s="26"/>
      <c r="P1927" s="26"/>
      <c r="Q1927" s="26"/>
      <c r="R1927" s="26"/>
      <c r="S1927" s="26"/>
      <c r="T1927" s="26"/>
      <c r="U1927" s="26"/>
      <c r="W1927" s="26"/>
    </row>
    <row r="1928" spans="13:23">
      <c r="M1928" s="26"/>
      <c r="O1928" s="26"/>
      <c r="P1928" s="26"/>
      <c r="Q1928" s="26"/>
      <c r="R1928" s="26"/>
      <c r="S1928" s="26"/>
      <c r="T1928" s="26"/>
      <c r="U1928" s="26"/>
      <c r="W1928" s="26"/>
    </row>
    <row r="1929" spans="13:23">
      <c r="M1929" s="26"/>
      <c r="O1929" s="26"/>
      <c r="P1929" s="26"/>
      <c r="Q1929" s="26"/>
      <c r="R1929" s="26"/>
      <c r="S1929" s="26"/>
      <c r="T1929" s="26"/>
      <c r="U1929" s="26"/>
      <c r="W1929" s="26"/>
    </row>
    <row r="1930" spans="13:23">
      <c r="M1930" s="26"/>
      <c r="O1930" s="26"/>
      <c r="P1930" s="26"/>
      <c r="Q1930" s="26"/>
      <c r="R1930" s="26"/>
      <c r="S1930" s="26"/>
      <c r="T1930" s="26"/>
      <c r="U1930" s="26"/>
      <c r="W1930" s="26"/>
    </row>
    <row r="1931" spans="13:23">
      <c r="M1931" s="26"/>
      <c r="O1931" s="26"/>
      <c r="P1931" s="26"/>
      <c r="Q1931" s="26"/>
      <c r="R1931" s="26"/>
      <c r="S1931" s="26"/>
      <c r="T1931" s="26"/>
      <c r="U1931" s="26"/>
      <c r="W1931" s="26"/>
    </row>
    <row r="1932" spans="13:23">
      <c r="M1932" s="26"/>
      <c r="O1932" s="26"/>
      <c r="P1932" s="26"/>
      <c r="Q1932" s="26"/>
      <c r="R1932" s="26"/>
      <c r="S1932" s="26"/>
      <c r="T1932" s="26"/>
      <c r="U1932" s="26"/>
      <c r="W1932" s="26"/>
    </row>
    <row r="1933" spans="13:23">
      <c r="M1933" s="26"/>
      <c r="O1933" s="26"/>
      <c r="P1933" s="26"/>
      <c r="Q1933" s="26"/>
      <c r="R1933" s="26"/>
      <c r="S1933" s="26"/>
      <c r="T1933" s="26"/>
      <c r="U1933" s="26"/>
      <c r="W1933" s="26"/>
    </row>
    <row r="1934" spans="13:23">
      <c r="M1934" s="26"/>
      <c r="O1934" s="26"/>
      <c r="P1934" s="26"/>
      <c r="Q1934" s="26"/>
      <c r="R1934" s="26"/>
      <c r="S1934" s="26"/>
      <c r="T1934" s="26"/>
      <c r="U1934" s="26"/>
      <c r="W1934" s="26"/>
    </row>
    <row r="1935" spans="13:23">
      <c r="M1935" s="26"/>
      <c r="O1935" s="26"/>
      <c r="P1935" s="26"/>
      <c r="Q1935" s="26"/>
      <c r="R1935" s="26"/>
      <c r="S1935" s="26"/>
      <c r="T1935" s="26"/>
      <c r="U1935" s="26"/>
      <c r="W1935" s="26"/>
    </row>
    <row r="1936" spans="13:23">
      <c r="M1936" s="26"/>
      <c r="O1936" s="26"/>
      <c r="P1936" s="26"/>
      <c r="Q1936" s="26"/>
      <c r="R1936" s="26"/>
      <c r="S1936" s="26"/>
      <c r="T1936" s="26"/>
      <c r="U1936" s="26"/>
      <c r="W1936" s="26"/>
    </row>
    <row r="1937" spans="13:23">
      <c r="M1937" s="26"/>
      <c r="O1937" s="26"/>
      <c r="P1937" s="26"/>
      <c r="Q1937" s="26"/>
      <c r="R1937" s="26"/>
      <c r="S1937" s="26"/>
      <c r="T1937" s="26"/>
      <c r="U1937" s="26"/>
      <c r="W1937" s="26"/>
    </row>
    <row r="1938" spans="13:23">
      <c r="M1938" s="26"/>
      <c r="O1938" s="26"/>
      <c r="P1938" s="26"/>
      <c r="Q1938" s="26"/>
      <c r="R1938" s="26"/>
      <c r="S1938" s="26"/>
      <c r="T1938" s="26"/>
      <c r="U1938" s="26"/>
      <c r="W1938" s="26"/>
    </row>
    <row r="1939" spans="13:23">
      <c r="M1939" s="26"/>
      <c r="O1939" s="26"/>
      <c r="P1939" s="26"/>
      <c r="Q1939" s="26"/>
      <c r="R1939" s="26"/>
      <c r="S1939" s="26"/>
      <c r="T1939" s="26"/>
      <c r="U1939" s="26"/>
      <c r="W1939" s="26"/>
    </row>
    <row r="1940" spans="13:23">
      <c r="M1940" s="26"/>
      <c r="O1940" s="26"/>
      <c r="P1940" s="26"/>
      <c r="Q1940" s="26"/>
      <c r="R1940" s="26"/>
      <c r="S1940" s="26"/>
      <c r="T1940" s="26"/>
      <c r="U1940" s="26"/>
      <c r="W1940" s="26"/>
    </row>
    <row r="1941" spans="13:23">
      <c r="M1941" s="26"/>
      <c r="O1941" s="26"/>
      <c r="P1941" s="26"/>
      <c r="Q1941" s="26"/>
      <c r="R1941" s="26"/>
      <c r="S1941" s="26"/>
      <c r="T1941" s="26"/>
      <c r="U1941" s="26"/>
      <c r="W1941" s="26"/>
    </row>
    <row r="1942" spans="13:23">
      <c r="M1942" s="26"/>
      <c r="O1942" s="26"/>
      <c r="P1942" s="26"/>
      <c r="Q1942" s="26"/>
      <c r="R1942" s="26"/>
      <c r="S1942" s="26"/>
      <c r="T1942" s="26"/>
      <c r="U1942" s="26"/>
      <c r="W1942" s="26"/>
    </row>
    <row r="1943" spans="13:23">
      <c r="M1943" s="26"/>
      <c r="O1943" s="26"/>
      <c r="P1943" s="26"/>
      <c r="Q1943" s="26"/>
      <c r="R1943" s="26"/>
      <c r="S1943" s="26"/>
      <c r="T1943" s="26"/>
      <c r="U1943" s="26"/>
      <c r="W1943" s="26"/>
    </row>
    <row r="1944" spans="13:23">
      <c r="M1944" s="26"/>
      <c r="O1944" s="26"/>
      <c r="P1944" s="26"/>
      <c r="Q1944" s="26"/>
      <c r="R1944" s="26"/>
      <c r="S1944" s="26"/>
      <c r="T1944" s="26"/>
      <c r="U1944" s="26"/>
      <c r="W1944" s="26"/>
    </row>
    <row r="1945" spans="13:23">
      <c r="M1945" s="26"/>
      <c r="O1945" s="26"/>
      <c r="P1945" s="26"/>
      <c r="Q1945" s="26"/>
      <c r="R1945" s="26"/>
      <c r="S1945" s="26"/>
      <c r="T1945" s="26"/>
      <c r="U1945" s="26"/>
      <c r="W1945" s="26"/>
    </row>
    <row r="1946" spans="13:23">
      <c r="M1946" s="26"/>
      <c r="O1946" s="26"/>
      <c r="P1946" s="26"/>
      <c r="Q1946" s="26"/>
      <c r="R1946" s="26"/>
      <c r="S1946" s="26"/>
      <c r="T1946" s="26"/>
      <c r="U1946" s="26"/>
      <c r="W1946" s="26"/>
    </row>
    <row r="1947" spans="13:23">
      <c r="M1947" s="26"/>
      <c r="O1947" s="26"/>
      <c r="P1947" s="26"/>
      <c r="Q1947" s="26"/>
      <c r="R1947" s="26"/>
      <c r="S1947" s="26"/>
      <c r="T1947" s="26"/>
      <c r="U1947" s="26"/>
      <c r="W1947" s="26"/>
    </row>
    <row r="1948" spans="13:23">
      <c r="M1948" s="26"/>
      <c r="O1948" s="26"/>
      <c r="P1948" s="26"/>
      <c r="Q1948" s="26"/>
      <c r="R1948" s="26"/>
      <c r="S1948" s="26"/>
      <c r="T1948" s="26"/>
      <c r="U1948" s="26"/>
      <c r="W1948" s="26"/>
    </row>
    <row r="1949" spans="13:23">
      <c r="M1949" s="26"/>
      <c r="O1949" s="26"/>
      <c r="P1949" s="26"/>
      <c r="Q1949" s="26"/>
      <c r="R1949" s="26"/>
      <c r="S1949" s="26"/>
      <c r="T1949" s="26"/>
      <c r="U1949" s="26"/>
      <c r="W1949" s="26"/>
    </row>
    <row r="1950" spans="13:23">
      <c r="M1950" s="26"/>
      <c r="O1950" s="26"/>
      <c r="P1950" s="26"/>
      <c r="Q1950" s="26"/>
      <c r="R1950" s="26"/>
      <c r="S1950" s="26"/>
      <c r="T1950" s="26"/>
      <c r="U1950" s="26"/>
      <c r="W1950" s="26"/>
    </row>
    <row r="1951" spans="13:23">
      <c r="M1951" s="26"/>
      <c r="O1951" s="26"/>
      <c r="P1951" s="26"/>
      <c r="Q1951" s="26"/>
      <c r="R1951" s="26"/>
      <c r="S1951" s="26"/>
      <c r="T1951" s="26"/>
      <c r="U1951" s="26"/>
      <c r="W1951" s="26"/>
    </row>
    <row r="1952" spans="13:23">
      <c r="M1952" s="26"/>
      <c r="O1952" s="26"/>
      <c r="P1952" s="26"/>
      <c r="Q1952" s="26"/>
      <c r="R1952" s="26"/>
      <c r="S1952" s="26"/>
      <c r="T1952" s="26"/>
      <c r="U1952" s="26"/>
      <c r="W1952" s="26"/>
    </row>
    <row r="1953" spans="13:23">
      <c r="M1953" s="26"/>
      <c r="O1953" s="26"/>
      <c r="P1953" s="26"/>
      <c r="Q1953" s="26"/>
      <c r="R1953" s="26"/>
      <c r="S1953" s="26"/>
      <c r="T1953" s="26"/>
      <c r="U1953" s="26"/>
      <c r="W1953" s="26"/>
    </row>
    <row r="1954" spans="13:23">
      <c r="M1954" s="26"/>
      <c r="O1954" s="26"/>
      <c r="P1954" s="26"/>
      <c r="Q1954" s="26"/>
      <c r="R1954" s="26"/>
      <c r="S1954" s="26"/>
      <c r="T1954" s="26"/>
      <c r="U1954" s="26"/>
      <c r="W1954" s="26"/>
    </row>
    <row r="1955" spans="13:23">
      <c r="M1955" s="26"/>
      <c r="O1955" s="26"/>
      <c r="P1955" s="26"/>
      <c r="Q1955" s="26"/>
      <c r="R1955" s="26"/>
      <c r="S1955" s="26"/>
      <c r="T1955" s="26"/>
      <c r="U1955" s="26"/>
      <c r="W1955" s="26"/>
    </row>
    <row r="1956" spans="13:23">
      <c r="M1956" s="26"/>
      <c r="O1956" s="26"/>
      <c r="P1956" s="26"/>
      <c r="Q1956" s="26"/>
      <c r="R1956" s="26"/>
      <c r="S1956" s="26"/>
      <c r="T1956" s="26"/>
      <c r="U1956" s="26"/>
      <c r="W1956" s="26"/>
    </row>
    <row r="1957" spans="13:23">
      <c r="M1957" s="26"/>
      <c r="O1957" s="26"/>
      <c r="P1957" s="26"/>
      <c r="Q1957" s="26"/>
      <c r="R1957" s="26"/>
      <c r="S1957" s="26"/>
      <c r="T1957" s="26"/>
      <c r="U1957" s="26"/>
      <c r="W1957" s="26"/>
    </row>
    <row r="1958" spans="13:23">
      <c r="M1958" s="26"/>
      <c r="O1958" s="26"/>
      <c r="P1958" s="26"/>
      <c r="Q1958" s="26"/>
      <c r="R1958" s="26"/>
      <c r="S1958" s="26"/>
      <c r="T1958" s="26"/>
      <c r="U1958" s="26"/>
      <c r="W1958" s="26"/>
    </row>
    <row r="1959" spans="13:23">
      <c r="M1959" s="26"/>
      <c r="O1959" s="26"/>
      <c r="P1959" s="26"/>
      <c r="Q1959" s="26"/>
      <c r="R1959" s="26"/>
      <c r="S1959" s="26"/>
      <c r="T1959" s="26"/>
      <c r="U1959" s="26"/>
      <c r="W1959" s="26"/>
    </row>
    <row r="1960" spans="13:23">
      <c r="M1960" s="26"/>
      <c r="O1960" s="26"/>
      <c r="P1960" s="26"/>
      <c r="Q1960" s="26"/>
      <c r="R1960" s="26"/>
      <c r="S1960" s="26"/>
      <c r="T1960" s="26"/>
      <c r="U1960" s="26"/>
      <c r="W1960" s="26"/>
    </row>
    <row r="1961" spans="13:23">
      <c r="M1961" s="26"/>
      <c r="O1961" s="26"/>
      <c r="P1961" s="26"/>
      <c r="Q1961" s="26"/>
      <c r="R1961" s="26"/>
      <c r="S1961" s="26"/>
      <c r="T1961" s="26"/>
      <c r="U1961" s="26"/>
      <c r="W1961" s="26"/>
    </row>
    <row r="1962" spans="13:23">
      <c r="M1962" s="26"/>
      <c r="O1962" s="26"/>
      <c r="P1962" s="26"/>
      <c r="Q1962" s="26"/>
      <c r="R1962" s="26"/>
      <c r="S1962" s="26"/>
      <c r="T1962" s="26"/>
      <c r="U1962" s="26"/>
      <c r="W1962" s="26"/>
    </row>
    <row r="1963" spans="13:23">
      <c r="M1963" s="26"/>
      <c r="O1963" s="26"/>
      <c r="P1963" s="26"/>
      <c r="Q1963" s="26"/>
      <c r="R1963" s="26"/>
      <c r="S1963" s="26"/>
      <c r="T1963" s="26"/>
      <c r="U1963" s="26"/>
      <c r="W1963" s="26"/>
    </row>
    <row r="1964" spans="13:23">
      <c r="M1964" s="26"/>
      <c r="O1964" s="26"/>
      <c r="P1964" s="26"/>
      <c r="Q1964" s="26"/>
      <c r="R1964" s="26"/>
      <c r="S1964" s="26"/>
      <c r="T1964" s="26"/>
      <c r="U1964" s="26"/>
      <c r="W1964" s="26"/>
    </row>
    <row r="1965" spans="13:23">
      <c r="M1965" s="26"/>
      <c r="O1965" s="26"/>
      <c r="P1965" s="26"/>
      <c r="Q1965" s="26"/>
      <c r="R1965" s="26"/>
      <c r="S1965" s="26"/>
      <c r="T1965" s="26"/>
      <c r="U1965" s="26"/>
      <c r="W1965" s="26"/>
    </row>
    <row r="1966" spans="13:23">
      <c r="M1966" s="26"/>
      <c r="O1966" s="26"/>
      <c r="P1966" s="26"/>
      <c r="Q1966" s="26"/>
      <c r="R1966" s="26"/>
      <c r="S1966" s="26"/>
      <c r="T1966" s="26"/>
      <c r="U1966" s="26"/>
      <c r="W1966" s="26"/>
    </row>
    <row r="1967" spans="13:23">
      <c r="M1967" s="26"/>
      <c r="O1967" s="26"/>
      <c r="P1967" s="26"/>
      <c r="Q1967" s="26"/>
      <c r="R1967" s="26"/>
      <c r="S1967" s="26"/>
      <c r="T1967" s="26"/>
      <c r="U1967" s="26"/>
      <c r="W1967" s="26"/>
    </row>
    <row r="1968" spans="13:23">
      <c r="M1968" s="26"/>
      <c r="O1968" s="26"/>
      <c r="P1968" s="26"/>
      <c r="Q1968" s="26"/>
      <c r="R1968" s="26"/>
      <c r="S1968" s="26"/>
      <c r="T1968" s="26"/>
      <c r="U1968" s="26"/>
      <c r="W1968" s="26"/>
    </row>
    <row r="1969" spans="13:23">
      <c r="M1969" s="26"/>
      <c r="O1969" s="26"/>
      <c r="P1969" s="26"/>
      <c r="Q1969" s="26"/>
      <c r="R1969" s="26"/>
      <c r="S1969" s="26"/>
      <c r="T1969" s="26"/>
      <c r="U1969" s="26"/>
      <c r="W1969" s="26"/>
    </row>
    <row r="1970" spans="13:23">
      <c r="M1970" s="26"/>
      <c r="O1970" s="26"/>
      <c r="P1970" s="26"/>
      <c r="Q1970" s="26"/>
      <c r="R1970" s="26"/>
      <c r="S1970" s="26"/>
      <c r="T1970" s="26"/>
      <c r="U1970" s="26"/>
      <c r="W1970" s="26"/>
    </row>
    <row r="1971" spans="13:23">
      <c r="M1971" s="26"/>
      <c r="O1971" s="26"/>
      <c r="P1971" s="26"/>
      <c r="Q1971" s="26"/>
      <c r="R1971" s="26"/>
      <c r="S1971" s="26"/>
      <c r="T1971" s="26"/>
      <c r="U1971" s="26"/>
      <c r="W1971" s="26"/>
    </row>
    <row r="1972" spans="13:23">
      <c r="M1972" s="26"/>
      <c r="O1972" s="26"/>
      <c r="P1972" s="26"/>
      <c r="Q1972" s="26"/>
      <c r="R1972" s="26"/>
      <c r="S1972" s="26"/>
      <c r="T1972" s="26"/>
      <c r="U1972" s="26"/>
      <c r="W1972" s="26"/>
    </row>
    <row r="1973" spans="13:23">
      <c r="M1973" s="26"/>
      <c r="O1973" s="26"/>
      <c r="P1973" s="26"/>
      <c r="Q1973" s="26"/>
      <c r="R1973" s="26"/>
      <c r="S1973" s="26"/>
      <c r="T1973" s="26"/>
      <c r="U1973" s="26"/>
      <c r="W1973" s="26"/>
    </row>
    <row r="1974" spans="13:23">
      <c r="M1974" s="26"/>
      <c r="O1974" s="26"/>
      <c r="P1974" s="26"/>
      <c r="Q1974" s="26"/>
      <c r="R1974" s="26"/>
      <c r="S1974" s="26"/>
      <c r="T1974" s="26"/>
      <c r="U1974" s="26"/>
      <c r="W1974" s="26"/>
    </row>
    <row r="1975" spans="13:23">
      <c r="M1975" s="26"/>
      <c r="O1975" s="26"/>
      <c r="P1975" s="26"/>
      <c r="Q1975" s="26"/>
      <c r="R1975" s="26"/>
      <c r="S1975" s="26"/>
      <c r="T1975" s="26"/>
      <c r="U1975" s="26"/>
      <c r="W1975" s="26"/>
    </row>
    <row r="1976" spans="13:23">
      <c r="M1976" s="26"/>
      <c r="O1976" s="26"/>
      <c r="P1976" s="26"/>
      <c r="Q1976" s="26"/>
      <c r="R1976" s="26"/>
      <c r="S1976" s="26"/>
      <c r="T1976" s="26"/>
      <c r="U1976" s="26"/>
      <c r="W1976" s="26"/>
    </row>
    <row r="1977" spans="13:23">
      <c r="M1977" s="26"/>
      <c r="O1977" s="26"/>
      <c r="P1977" s="26"/>
      <c r="Q1977" s="26"/>
      <c r="R1977" s="26"/>
      <c r="S1977" s="26"/>
      <c r="T1977" s="26"/>
      <c r="U1977" s="26"/>
      <c r="W1977" s="26"/>
    </row>
    <row r="1978" spans="13:23">
      <c r="M1978" s="26"/>
      <c r="O1978" s="26"/>
      <c r="P1978" s="26"/>
      <c r="Q1978" s="26"/>
      <c r="R1978" s="26"/>
      <c r="S1978" s="26"/>
      <c r="T1978" s="26"/>
      <c r="U1978" s="26"/>
      <c r="W1978" s="26"/>
    </row>
    <row r="1979" spans="13:23">
      <c r="M1979" s="26"/>
      <c r="O1979" s="26"/>
      <c r="P1979" s="26"/>
      <c r="Q1979" s="26"/>
      <c r="R1979" s="26"/>
      <c r="S1979" s="26"/>
      <c r="T1979" s="26"/>
      <c r="U1979" s="26"/>
      <c r="W1979" s="26"/>
    </row>
    <row r="1980" spans="13:23">
      <c r="M1980" s="26"/>
      <c r="O1980" s="26"/>
      <c r="P1980" s="26"/>
      <c r="Q1980" s="26"/>
      <c r="R1980" s="26"/>
      <c r="S1980" s="26"/>
      <c r="T1980" s="26"/>
      <c r="U1980" s="26"/>
      <c r="W1980" s="26"/>
    </row>
    <row r="1981" spans="13:23">
      <c r="M1981" s="26"/>
      <c r="O1981" s="26"/>
      <c r="P1981" s="26"/>
      <c r="Q1981" s="26"/>
      <c r="R1981" s="26"/>
      <c r="S1981" s="26"/>
      <c r="T1981" s="26"/>
      <c r="U1981" s="26"/>
      <c r="W1981" s="26"/>
    </row>
    <row r="1982" spans="13:23">
      <c r="M1982" s="26"/>
      <c r="O1982" s="26"/>
      <c r="P1982" s="26"/>
      <c r="Q1982" s="26"/>
      <c r="R1982" s="26"/>
      <c r="S1982" s="26"/>
      <c r="T1982" s="26"/>
      <c r="U1982" s="26"/>
      <c r="W1982" s="26"/>
    </row>
    <row r="1983" spans="13:23">
      <c r="M1983" s="26"/>
      <c r="O1983" s="26"/>
      <c r="P1983" s="26"/>
      <c r="Q1983" s="26"/>
      <c r="R1983" s="26"/>
      <c r="S1983" s="26"/>
      <c r="T1983" s="26"/>
      <c r="U1983" s="26"/>
      <c r="W1983" s="26"/>
    </row>
    <row r="1984" spans="13:23">
      <c r="M1984" s="26"/>
      <c r="O1984" s="26"/>
      <c r="P1984" s="26"/>
      <c r="Q1984" s="26"/>
      <c r="R1984" s="26"/>
      <c r="S1984" s="26"/>
      <c r="T1984" s="26"/>
      <c r="U1984" s="26"/>
      <c r="W1984" s="26"/>
    </row>
    <row r="1985" spans="13:23">
      <c r="M1985" s="26"/>
      <c r="O1985" s="26"/>
      <c r="P1985" s="26"/>
      <c r="Q1985" s="26"/>
      <c r="R1985" s="26"/>
      <c r="S1985" s="26"/>
      <c r="T1985" s="26"/>
      <c r="U1985" s="26"/>
      <c r="W1985" s="26"/>
    </row>
    <row r="1986" spans="13:23">
      <c r="M1986" s="26"/>
      <c r="O1986" s="26"/>
      <c r="P1986" s="26"/>
      <c r="Q1986" s="26"/>
      <c r="R1986" s="26"/>
      <c r="S1986" s="26"/>
      <c r="T1986" s="26"/>
      <c r="U1986" s="26"/>
      <c r="W1986" s="26"/>
    </row>
    <row r="1987" spans="13:23">
      <c r="M1987" s="26"/>
      <c r="O1987" s="26"/>
      <c r="P1987" s="26"/>
      <c r="Q1987" s="26"/>
      <c r="R1987" s="26"/>
      <c r="S1987" s="26"/>
      <c r="T1987" s="26"/>
      <c r="U1987" s="26"/>
      <c r="W1987" s="26"/>
    </row>
    <row r="1988" spans="13:23">
      <c r="M1988" s="26"/>
      <c r="O1988" s="26"/>
      <c r="P1988" s="26"/>
      <c r="Q1988" s="26"/>
      <c r="R1988" s="26"/>
      <c r="S1988" s="26"/>
      <c r="T1988" s="26"/>
      <c r="U1988" s="26"/>
      <c r="W1988" s="26"/>
    </row>
    <row r="1989" spans="13:23">
      <c r="M1989" s="26"/>
      <c r="O1989" s="26"/>
      <c r="P1989" s="26"/>
      <c r="Q1989" s="26"/>
      <c r="R1989" s="26"/>
      <c r="S1989" s="26"/>
      <c r="T1989" s="26"/>
      <c r="U1989" s="26"/>
      <c r="W1989" s="26"/>
    </row>
    <row r="1990" spans="13:23">
      <c r="M1990" s="26"/>
      <c r="O1990" s="26"/>
      <c r="P1990" s="26"/>
      <c r="Q1990" s="26"/>
      <c r="R1990" s="26"/>
      <c r="S1990" s="26"/>
      <c r="T1990" s="26"/>
      <c r="U1990" s="26"/>
      <c r="W1990" s="26"/>
    </row>
    <row r="1991" spans="13:23">
      <c r="M1991" s="26"/>
      <c r="O1991" s="26"/>
      <c r="P1991" s="26"/>
      <c r="Q1991" s="26"/>
      <c r="R1991" s="26"/>
      <c r="S1991" s="26"/>
      <c r="T1991" s="26"/>
      <c r="U1991" s="26"/>
      <c r="W1991" s="26"/>
    </row>
    <row r="1992" spans="13:23">
      <c r="M1992" s="26"/>
      <c r="O1992" s="26"/>
      <c r="P1992" s="26"/>
      <c r="Q1992" s="26"/>
      <c r="R1992" s="26"/>
      <c r="S1992" s="26"/>
      <c r="T1992" s="26"/>
      <c r="U1992" s="26"/>
      <c r="W1992" s="26"/>
    </row>
    <row r="1993" spans="13:23">
      <c r="M1993" s="26"/>
      <c r="O1993" s="26"/>
      <c r="P1993" s="26"/>
      <c r="Q1993" s="26"/>
      <c r="R1993" s="26"/>
      <c r="S1993" s="26"/>
      <c r="T1993" s="26"/>
      <c r="U1993" s="26"/>
      <c r="W1993" s="26"/>
    </row>
    <row r="1994" spans="13:23">
      <c r="M1994" s="26"/>
      <c r="O1994" s="26"/>
      <c r="P1994" s="26"/>
      <c r="Q1994" s="26"/>
      <c r="R1994" s="26"/>
      <c r="S1994" s="26"/>
      <c r="T1994" s="26"/>
      <c r="U1994" s="26"/>
      <c r="W1994" s="26"/>
    </row>
    <row r="1995" spans="13:23">
      <c r="M1995" s="26"/>
      <c r="O1995" s="26"/>
      <c r="P1995" s="26"/>
      <c r="Q1995" s="26"/>
      <c r="R1995" s="26"/>
      <c r="S1995" s="26"/>
      <c r="T1995" s="26"/>
      <c r="U1995" s="26"/>
      <c r="W1995" s="26"/>
    </row>
    <row r="1996" spans="13:23">
      <c r="M1996" s="26"/>
      <c r="O1996" s="26"/>
      <c r="P1996" s="26"/>
      <c r="Q1996" s="26"/>
      <c r="R1996" s="26"/>
      <c r="S1996" s="26"/>
      <c r="T1996" s="26"/>
      <c r="U1996" s="26"/>
      <c r="W1996" s="26"/>
    </row>
    <row r="1997" spans="13:23">
      <c r="M1997" s="26"/>
      <c r="O1997" s="26"/>
      <c r="P1997" s="26"/>
      <c r="Q1997" s="26"/>
      <c r="R1997" s="26"/>
      <c r="S1997" s="26"/>
      <c r="T1997" s="26"/>
      <c r="U1997" s="26"/>
      <c r="W1997" s="26"/>
    </row>
    <row r="1998" spans="13:23">
      <c r="M1998" s="26"/>
      <c r="O1998" s="26"/>
      <c r="P1998" s="26"/>
      <c r="Q1998" s="26"/>
      <c r="R1998" s="26"/>
      <c r="S1998" s="26"/>
      <c r="T1998" s="26"/>
      <c r="U1998" s="26"/>
      <c r="W1998" s="26"/>
    </row>
    <row r="1999" spans="13:23">
      <c r="M1999" s="26"/>
      <c r="O1999" s="26"/>
      <c r="P1999" s="26"/>
      <c r="Q1999" s="26"/>
      <c r="R1999" s="26"/>
      <c r="S1999" s="26"/>
      <c r="T1999" s="26"/>
      <c r="U1999" s="26"/>
      <c r="W1999" s="26"/>
    </row>
    <row r="2000" spans="13:23">
      <c r="M2000" s="26"/>
      <c r="O2000" s="26"/>
      <c r="P2000" s="26"/>
      <c r="Q2000" s="26"/>
      <c r="R2000" s="26"/>
      <c r="S2000" s="26"/>
      <c r="T2000" s="26"/>
      <c r="U2000" s="26"/>
      <c r="W2000" s="26"/>
    </row>
    <row r="2001" spans="13:23">
      <c r="M2001" s="26"/>
      <c r="O2001" s="26"/>
      <c r="P2001" s="26"/>
      <c r="Q2001" s="26"/>
      <c r="R2001" s="26"/>
      <c r="S2001" s="26"/>
      <c r="T2001" s="26"/>
      <c r="U2001" s="26"/>
      <c r="W2001" s="26"/>
    </row>
    <row r="2002" spans="13:23">
      <c r="M2002" s="26"/>
      <c r="O2002" s="26"/>
      <c r="P2002" s="26"/>
      <c r="Q2002" s="26"/>
      <c r="R2002" s="26"/>
      <c r="S2002" s="26"/>
      <c r="T2002" s="26"/>
      <c r="U2002" s="26"/>
      <c r="W2002" s="26"/>
    </row>
    <row r="2003" spans="13:23">
      <c r="M2003" s="26"/>
      <c r="O2003" s="26"/>
      <c r="P2003" s="26"/>
      <c r="Q2003" s="26"/>
      <c r="R2003" s="26"/>
      <c r="S2003" s="26"/>
      <c r="T2003" s="26"/>
      <c r="U2003" s="26"/>
      <c r="W2003" s="26"/>
    </row>
    <row r="2004" spans="13:23">
      <c r="M2004" s="26"/>
      <c r="O2004" s="26"/>
      <c r="P2004" s="26"/>
      <c r="Q2004" s="26"/>
      <c r="R2004" s="26"/>
      <c r="S2004" s="26"/>
      <c r="T2004" s="26"/>
      <c r="U2004" s="26"/>
      <c r="W2004" s="26"/>
    </row>
    <row r="2005" spans="13:23">
      <c r="M2005" s="26"/>
      <c r="O2005" s="26"/>
      <c r="P2005" s="26"/>
      <c r="Q2005" s="26"/>
      <c r="R2005" s="26"/>
      <c r="S2005" s="26"/>
      <c r="T2005" s="26"/>
      <c r="U2005" s="26"/>
      <c r="W2005" s="26"/>
    </row>
    <row r="2006" spans="13:23">
      <c r="M2006" s="26"/>
      <c r="O2006" s="26"/>
      <c r="P2006" s="26"/>
      <c r="Q2006" s="26"/>
      <c r="R2006" s="26"/>
      <c r="S2006" s="26"/>
      <c r="T2006" s="26"/>
      <c r="U2006" s="26"/>
      <c r="W2006" s="26"/>
    </row>
    <row r="2007" spans="13:23">
      <c r="M2007" s="26"/>
      <c r="O2007" s="26"/>
      <c r="P2007" s="26"/>
      <c r="Q2007" s="26"/>
      <c r="R2007" s="26"/>
      <c r="S2007" s="26"/>
      <c r="T2007" s="26"/>
      <c r="U2007" s="26"/>
      <c r="W2007" s="26"/>
    </row>
    <row r="2008" spans="13:23">
      <c r="M2008" s="26"/>
      <c r="O2008" s="26"/>
      <c r="P2008" s="26"/>
      <c r="Q2008" s="26"/>
      <c r="R2008" s="26"/>
      <c r="S2008" s="26"/>
      <c r="T2008" s="26"/>
      <c r="U2008" s="26"/>
      <c r="W2008" s="26"/>
    </row>
    <row r="2009" spans="13:23">
      <c r="M2009" s="26"/>
      <c r="O2009" s="26"/>
      <c r="P2009" s="26"/>
      <c r="Q2009" s="26"/>
      <c r="R2009" s="26"/>
      <c r="S2009" s="26"/>
      <c r="T2009" s="26"/>
      <c r="U2009" s="26"/>
      <c r="W2009" s="26"/>
    </row>
    <row r="2010" spans="13:23">
      <c r="M2010" s="26"/>
      <c r="O2010" s="26"/>
      <c r="P2010" s="26"/>
      <c r="Q2010" s="26"/>
      <c r="R2010" s="26"/>
      <c r="S2010" s="26"/>
      <c r="T2010" s="26"/>
      <c r="U2010" s="26"/>
      <c r="W2010" s="26"/>
    </row>
    <row r="2011" spans="13:23">
      <c r="M2011" s="26"/>
      <c r="O2011" s="26"/>
      <c r="P2011" s="26"/>
      <c r="Q2011" s="26"/>
      <c r="R2011" s="26"/>
      <c r="S2011" s="26"/>
      <c r="T2011" s="26"/>
      <c r="U2011" s="26"/>
      <c r="W2011" s="26"/>
    </row>
    <row r="2012" spans="13:23">
      <c r="M2012" s="26"/>
      <c r="O2012" s="26"/>
      <c r="P2012" s="26"/>
      <c r="Q2012" s="26"/>
      <c r="R2012" s="26"/>
      <c r="S2012" s="26"/>
      <c r="T2012" s="26"/>
      <c r="U2012" s="26"/>
      <c r="W2012" s="26"/>
    </row>
    <row r="2013" spans="13:23">
      <c r="M2013" s="26"/>
      <c r="O2013" s="26"/>
      <c r="P2013" s="26"/>
      <c r="Q2013" s="26"/>
      <c r="R2013" s="26"/>
      <c r="S2013" s="26"/>
      <c r="T2013" s="26"/>
      <c r="U2013" s="26"/>
      <c r="W2013" s="26"/>
    </row>
    <row r="2014" spans="13:23">
      <c r="M2014" s="26"/>
      <c r="O2014" s="26"/>
      <c r="P2014" s="26"/>
      <c r="Q2014" s="26"/>
      <c r="R2014" s="26"/>
      <c r="S2014" s="26"/>
      <c r="T2014" s="26"/>
      <c r="U2014" s="26"/>
      <c r="W2014" s="26"/>
    </row>
    <row r="2015" spans="13:23">
      <c r="M2015" s="26"/>
      <c r="O2015" s="26"/>
      <c r="P2015" s="26"/>
      <c r="Q2015" s="26"/>
      <c r="R2015" s="26"/>
      <c r="S2015" s="26"/>
      <c r="T2015" s="26"/>
      <c r="U2015" s="26"/>
      <c r="W2015" s="26"/>
    </row>
    <row r="2016" spans="13:23">
      <c r="M2016" s="26"/>
      <c r="O2016" s="26"/>
      <c r="P2016" s="26"/>
      <c r="Q2016" s="26"/>
      <c r="R2016" s="26"/>
      <c r="S2016" s="26"/>
      <c r="T2016" s="26"/>
      <c r="U2016" s="26"/>
      <c r="W2016" s="26"/>
    </row>
    <row r="2017" spans="13:23">
      <c r="M2017" s="26"/>
      <c r="O2017" s="26"/>
      <c r="P2017" s="26"/>
      <c r="Q2017" s="26"/>
      <c r="R2017" s="26"/>
      <c r="S2017" s="26"/>
      <c r="T2017" s="26"/>
      <c r="U2017" s="26"/>
      <c r="W2017" s="26"/>
    </row>
    <row r="2018" spans="13:23">
      <c r="M2018" s="26"/>
      <c r="O2018" s="26"/>
      <c r="P2018" s="26"/>
      <c r="Q2018" s="26"/>
      <c r="R2018" s="26"/>
      <c r="S2018" s="26"/>
      <c r="T2018" s="26"/>
      <c r="U2018" s="26"/>
      <c r="W2018" s="26"/>
    </row>
    <row r="2019" spans="13:23">
      <c r="M2019" s="26"/>
      <c r="O2019" s="26"/>
      <c r="P2019" s="26"/>
      <c r="Q2019" s="26"/>
      <c r="R2019" s="26"/>
      <c r="S2019" s="26"/>
      <c r="T2019" s="26"/>
      <c r="U2019" s="26"/>
      <c r="W2019" s="26"/>
    </row>
    <row r="2020" spans="13:23">
      <c r="M2020" s="26"/>
      <c r="O2020" s="26"/>
      <c r="P2020" s="26"/>
      <c r="Q2020" s="26"/>
      <c r="R2020" s="26"/>
      <c r="S2020" s="26"/>
      <c r="T2020" s="26"/>
      <c r="U2020" s="26"/>
      <c r="W2020" s="26"/>
    </row>
    <row r="2021" spans="13:23">
      <c r="M2021" s="26"/>
      <c r="O2021" s="26"/>
      <c r="P2021" s="26"/>
      <c r="Q2021" s="26"/>
      <c r="R2021" s="26"/>
      <c r="S2021" s="26"/>
      <c r="T2021" s="26"/>
      <c r="U2021" s="26"/>
      <c r="W2021" s="26"/>
    </row>
    <row r="2022" spans="13:23">
      <c r="M2022" s="26"/>
      <c r="O2022" s="26"/>
      <c r="P2022" s="26"/>
      <c r="Q2022" s="26"/>
      <c r="R2022" s="26"/>
      <c r="S2022" s="26"/>
      <c r="T2022" s="26"/>
      <c r="U2022" s="26"/>
      <c r="W2022" s="26"/>
    </row>
    <row r="2023" spans="13:23">
      <c r="M2023" s="26"/>
      <c r="O2023" s="26"/>
      <c r="P2023" s="26"/>
      <c r="Q2023" s="26"/>
      <c r="R2023" s="26"/>
      <c r="S2023" s="26"/>
      <c r="T2023" s="26"/>
      <c r="U2023" s="26"/>
      <c r="W2023" s="26"/>
    </row>
    <row r="2024" spans="13:23">
      <c r="M2024" s="26"/>
      <c r="O2024" s="26"/>
      <c r="P2024" s="26"/>
      <c r="Q2024" s="26"/>
      <c r="R2024" s="26"/>
      <c r="S2024" s="26"/>
      <c r="T2024" s="26"/>
      <c r="U2024" s="26"/>
      <c r="W2024" s="26"/>
    </row>
    <row r="2025" spans="13:23">
      <c r="M2025" s="26"/>
      <c r="O2025" s="26"/>
      <c r="P2025" s="26"/>
      <c r="Q2025" s="26"/>
      <c r="R2025" s="26"/>
      <c r="S2025" s="26"/>
      <c r="T2025" s="26"/>
      <c r="U2025" s="26"/>
      <c r="W2025" s="26"/>
    </row>
    <row r="2026" spans="13:23">
      <c r="M2026" s="26"/>
      <c r="O2026" s="26"/>
      <c r="P2026" s="26"/>
      <c r="Q2026" s="26"/>
      <c r="R2026" s="26"/>
      <c r="S2026" s="26"/>
      <c r="T2026" s="26"/>
      <c r="U2026" s="26"/>
      <c r="W2026" s="26"/>
    </row>
    <row r="2027" spans="13:23">
      <c r="M2027" s="26"/>
      <c r="O2027" s="26"/>
      <c r="P2027" s="26"/>
      <c r="Q2027" s="26"/>
      <c r="R2027" s="26"/>
      <c r="S2027" s="26"/>
      <c r="T2027" s="26"/>
      <c r="U2027" s="26"/>
      <c r="W2027" s="26"/>
    </row>
    <row r="2028" spans="13:23">
      <c r="M2028" s="26"/>
      <c r="O2028" s="26"/>
      <c r="P2028" s="26"/>
      <c r="Q2028" s="26"/>
      <c r="R2028" s="26"/>
      <c r="S2028" s="26"/>
      <c r="T2028" s="26"/>
      <c r="U2028" s="26"/>
      <c r="W2028" s="26"/>
    </row>
    <row r="2029" spans="13:23">
      <c r="M2029" s="26"/>
      <c r="O2029" s="26"/>
      <c r="P2029" s="26"/>
      <c r="Q2029" s="26"/>
      <c r="R2029" s="26"/>
      <c r="S2029" s="26"/>
      <c r="T2029" s="26"/>
      <c r="U2029" s="26"/>
      <c r="W2029" s="26"/>
    </row>
    <row r="2030" spans="13:23">
      <c r="M2030" s="26"/>
      <c r="O2030" s="26"/>
      <c r="P2030" s="26"/>
      <c r="Q2030" s="26"/>
      <c r="R2030" s="26"/>
      <c r="S2030" s="26"/>
      <c r="T2030" s="26"/>
      <c r="U2030" s="26"/>
      <c r="W2030" s="26"/>
    </row>
    <row r="2031" spans="13:23">
      <c r="M2031" s="26"/>
      <c r="O2031" s="26"/>
      <c r="P2031" s="26"/>
      <c r="Q2031" s="26"/>
      <c r="R2031" s="26"/>
      <c r="S2031" s="26"/>
      <c r="T2031" s="26"/>
      <c r="U2031" s="26"/>
      <c r="W2031" s="26"/>
    </row>
    <row r="2032" spans="13:23">
      <c r="M2032" s="26"/>
      <c r="O2032" s="26"/>
      <c r="P2032" s="26"/>
      <c r="Q2032" s="26"/>
      <c r="R2032" s="26"/>
      <c r="S2032" s="26"/>
      <c r="T2032" s="26"/>
      <c r="U2032" s="26"/>
      <c r="W2032" s="26"/>
    </row>
    <row r="2033" spans="13:23">
      <c r="M2033" s="26"/>
      <c r="O2033" s="26"/>
      <c r="P2033" s="26"/>
      <c r="Q2033" s="26"/>
      <c r="R2033" s="26"/>
      <c r="S2033" s="26"/>
      <c r="T2033" s="26"/>
      <c r="U2033" s="26"/>
      <c r="W2033" s="26"/>
    </row>
    <row r="2034" spans="13:23">
      <c r="M2034" s="26"/>
      <c r="O2034" s="26"/>
      <c r="P2034" s="26"/>
      <c r="Q2034" s="26"/>
      <c r="R2034" s="26"/>
      <c r="S2034" s="26"/>
      <c r="T2034" s="26"/>
      <c r="U2034" s="26"/>
      <c r="W2034" s="26"/>
    </row>
    <row r="2035" spans="13:23">
      <c r="M2035" s="26"/>
      <c r="O2035" s="26"/>
      <c r="P2035" s="26"/>
      <c r="Q2035" s="26"/>
      <c r="R2035" s="26"/>
      <c r="S2035" s="26"/>
      <c r="T2035" s="26"/>
      <c r="U2035" s="26"/>
      <c r="W2035" s="26"/>
    </row>
    <row r="2036" spans="13:23">
      <c r="M2036" s="26"/>
      <c r="O2036" s="26"/>
      <c r="P2036" s="26"/>
      <c r="Q2036" s="26"/>
      <c r="R2036" s="26"/>
      <c r="S2036" s="26"/>
      <c r="T2036" s="26"/>
      <c r="U2036" s="26"/>
      <c r="W2036" s="26"/>
    </row>
    <row r="2037" spans="13:23">
      <c r="M2037" s="26"/>
      <c r="O2037" s="26"/>
      <c r="P2037" s="26"/>
      <c r="Q2037" s="26"/>
      <c r="R2037" s="26"/>
      <c r="S2037" s="26"/>
      <c r="T2037" s="26"/>
      <c r="U2037" s="26"/>
      <c r="W2037" s="26"/>
    </row>
    <row r="2038" spans="13:23">
      <c r="M2038" s="26"/>
      <c r="O2038" s="26"/>
      <c r="P2038" s="26"/>
      <c r="Q2038" s="26"/>
      <c r="R2038" s="26"/>
      <c r="S2038" s="26"/>
      <c r="T2038" s="26"/>
      <c r="U2038" s="26"/>
      <c r="W2038" s="26"/>
    </row>
    <row r="2039" spans="13:23">
      <c r="M2039" s="26"/>
      <c r="O2039" s="26"/>
      <c r="P2039" s="26"/>
      <c r="Q2039" s="26"/>
      <c r="R2039" s="26"/>
      <c r="S2039" s="26"/>
      <c r="T2039" s="26"/>
      <c r="U2039" s="26"/>
      <c r="W2039" s="26"/>
    </row>
    <row r="2040" spans="13:23">
      <c r="M2040" s="26"/>
      <c r="O2040" s="26"/>
      <c r="P2040" s="26"/>
      <c r="Q2040" s="26"/>
      <c r="R2040" s="26"/>
      <c r="S2040" s="26"/>
      <c r="T2040" s="26"/>
      <c r="U2040" s="26"/>
      <c r="W2040" s="26"/>
    </row>
    <row r="2041" spans="13:23">
      <c r="M2041" s="26"/>
      <c r="O2041" s="26"/>
      <c r="P2041" s="26"/>
      <c r="Q2041" s="26"/>
      <c r="R2041" s="26"/>
      <c r="S2041" s="26"/>
      <c r="T2041" s="26"/>
      <c r="U2041" s="26"/>
      <c r="W2041" s="26"/>
    </row>
    <row r="2042" spans="13:23">
      <c r="M2042" s="26"/>
      <c r="O2042" s="26"/>
      <c r="P2042" s="26"/>
      <c r="Q2042" s="26"/>
      <c r="R2042" s="26"/>
      <c r="S2042" s="26"/>
      <c r="T2042" s="26"/>
      <c r="U2042" s="26"/>
      <c r="W2042" s="26"/>
    </row>
    <row r="2043" spans="13:23">
      <c r="M2043" s="26"/>
      <c r="O2043" s="26"/>
      <c r="P2043" s="26"/>
      <c r="Q2043" s="26"/>
      <c r="R2043" s="26"/>
      <c r="S2043" s="26"/>
      <c r="T2043" s="26"/>
      <c r="U2043" s="26"/>
      <c r="W2043" s="26"/>
    </row>
    <row r="2044" spans="13:23">
      <c r="M2044" s="26"/>
      <c r="O2044" s="26"/>
      <c r="P2044" s="26"/>
      <c r="Q2044" s="26"/>
      <c r="R2044" s="26"/>
      <c r="S2044" s="26"/>
      <c r="T2044" s="26"/>
      <c r="U2044" s="26"/>
      <c r="W2044" s="26"/>
    </row>
    <row r="2045" spans="13:23">
      <c r="M2045" s="26"/>
      <c r="O2045" s="26"/>
      <c r="P2045" s="26"/>
      <c r="Q2045" s="26"/>
      <c r="R2045" s="26"/>
      <c r="S2045" s="26"/>
      <c r="T2045" s="26"/>
      <c r="U2045" s="26"/>
      <c r="W2045" s="26"/>
    </row>
    <row r="2046" spans="13:23">
      <c r="M2046" s="26"/>
      <c r="O2046" s="26"/>
      <c r="P2046" s="26"/>
      <c r="Q2046" s="26"/>
      <c r="R2046" s="26"/>
      <c r="S2046" s="26"/>
      <c r="T2046" s="26"/>
      <c r="U2046" s="26"/>
      <c r="W2046" s="26"/>
    </row>
    <row r="2047" spans="13:23">
      <c r="M2047" s="26"/>
      <c r="O2047" s="26"/>
      <c r="P2047" s="26"/>
      <c r="Q2047" s="26"/>
      <c r="R2047" s="26"/>
      <c r="S2047" s="26"/>
      <c r="T2047" s="26"/>
      <c r="U2047" s="26"/>
      <c r="W2047" s="26"/>
    </row>
    <row r="2048" spans="13:23">
      <c r="M2048" s="26"/>
      <c r="O2048" s="26"/>
      <c r="P2048" s="26"/>
      <c r="Q2048" s="26"/>
      <c r="R2048" s="26"/>
      <c r="S2048" s="26"/>
      <c r="T2048" s="26"/>
      <c r="U2048" s="26"/>
      <c r="W2048" s="26"/>
    </row>
    <row r="2049" spans="13:23">
      <c r="M2049" s="26"/>
      <c r="O2049" s="26"/>
      <c r="P2049" s="26"/>
      <c r="Q2049" s="26"/>
      <c r="R2049" s="26"/>
      <c r="S2049" s="26"/>
      <c r="T2049" s="26"/>
      <c r="U2049" s="26"/>
      <c r="W2049" s="26"/>
    </row>
    <row r="2050" spans="13:23">
      <c r="M2050" s="26"/>
      <c r="O2050" s="26"/>
      <c r="P2050" s="26"/>
      <c r="Q2050" s="26"/>
      <c r="R2050" s="26"/>
      <c r="S2050" s="26"/>
      <c r="T2050" s="26"/>
      <c r="U2050" s="26"/>
      <c r="W2050" s="26"/>
    </row>
    <row r="2051" spans="13:23">
      <c r="M2051" s="26"/>
      <c r="O2051" s="26"/>
      <c r="P2051" s="26"/>
      <c r="Q2051" s="26"/>
      <c r="R2051" s="26"/>
      <c r="S2051" s="26"/>
      <c r="T2051" s="26"/>
      <c r="U2051" s="26"/>
      <c r="W2051" s="26"/>
    </row>
    <row r="2052" spans="13:23">
      <c r="M2052" s="26"/>
      <c r="O2052" s="26"/>
      <c r="P2052" s="26"/>
      <c r="Q2052" s="26"/>
      <c r="R2052" s="26"/>
      <c r="S2052" s="26"/>
      <c r="T2052" s="26"/>
      <c r="U2052" s="26"/>
      <c r="W2052" s="26"/>
    </row>
    <row r="2053" spans="13:23">
      <c r="M2053" s="26"/>
      <c r="O2053" s="26"/>
      <c r="P2053" s="26"/>
      <c r="Q2053" s="26"/>
      <c r="R2053" s="26"/>
      <c r="S2053" s="26"/>
      <c r="T2053" s="26"/>
      <c r="U2053" s="26"/>
      <c r="W2053" s="26"/>
    </row>
    <row r="2054" spans="13:23">
      <c r="M2054" s="26"/>
      <c r="O2054" s="26"/>
      <c r="P2054" s="26"/>
      <c r="Q2054" s="26"/>
      <c r="R2054" s="26"/>
      <c r="S2054" s="26"/>
      <c r="T2054" s="26"/>
      <c r="U2054" s="26"/>
      <c r="W2054" s="26"/>
    </row>
    <row r="2055" spans="13:23">
      <c r="M2055" s="26"/>
      <c r="O2055" s="26"/>
      <c r="P2055" s="26"/>
      <c r="Q2055" s="26"/>
      <c r="R2055" s="26"/>
      <c r="S2055" s="26"/>
      <c r="T2055" s="26"/>
      <c r="U2055" s="26"/>
      <c r="W2055" s="26"/>
    </row>
    <row r="2056" spans="13:23">
      <c r="M2056" s="26"/>
      <c r="O2056" s="26"/>
      <c r="P2056" s="26"/>
      <c r="Q2056" s="26"/>
      <c r="R2056" s="26"/>
      <c r="S2056" s="26"/>
      <c r="T2056" s="26"/>
      <c r="U2056" s="26"/>
      <c r="W2056" s="26"/>
    </row>
    <row r="2057" spans="13:23">
      <c r="M2057" s="26"/>
      <c r="O2057" s="26"/>
      <c r="P2057" s="26"/>
      <c r="Q2057" s="26"/>
      <c r="R2057" s="26"/>
      <c r="S2057" s="26"/>
      <c r="T2057" s="26"/>
      <c r="U2057" s="26"/>
      <c r="W2057" s="26"/>
    </row>
    <row r="2058" spans="13:23">
      <c r="M2058" s="26"/>
      <c r="O2058" s="26"/>
      <c r="P2058" s="26"/>
      <c r="Q2058" s="26"/>
      <c r="R2058" s="26"/>
      <c r="S2058" s="26"/>
      <c r="T2058" s="26"/>
      <c r="U2058" s="26"/>
      <c r="W2058" s="26"/>
    </row>
    <row r="2059" spans="13:23">
      <c r="M2059" s="26"/>
      <c r="O2059" s="26"/>
      <c r="P2059" s="26"/>
      <c r="Q2059" s="26"/>
      <c r="R2059" s="26"/>
      <c r="S2059" s="26"/>
      <c r="T2059" s="26"/>
      <c r="U2059" s="26"/>
      <c r="W2059" s="26"/>
    </row>
    <row r="2060" spans="13:23">
      <c r="M2060" s="26"/>
      <c r="O2060" s="26"/>
      <c r="P2060" s="26"/>
      <c r="Q2060" s="26"/>
      <c r="R2060" s="26"/>
      <c r="S2060" s="26"/>
      <c r="T2060" s="26"/>
      <c r="U2060" s="26"/>
      <c r="W2060" s="26"/>
    </row>
    <row r="2061" spans="13:23">
      <c r="M2061" s="26"/>
      <c r="O2061" s="26"/>
      <c r="P2061" s="26"/>
      <c r="Q2061" s="26"/>
      <c r="R2061" s="26"/>
      <c r="S2061" s="26"/>
      <c r="T2061" s="26"/>
      <c r="U2061" s="26"/>
      <c r="W2061" s="26"/>
    </row>
    <row r="2062" spans="13:23">
      <c r="M2062" s="26"/>
      <c r="O2062" s="26"/>
      <c r="P2062" s="26"/>
      <c r="Q2062" s="26"/>
      <c r="R2062" s="26"/>
      <c r="S2062" s="26"/>
      <c r="T2062" s="26"/>
      <c r="U2062" s="26"/>
      <c r="W2062" s="26"/>
    </row>
    <row r="2063" spans="13:23">
      <c r="M2063" s="26"/>
      <c r="O2063" s="26"/>
      <c r="P2063" s="26"/>
      <c r="Q2063" s="26"/>
      <c r="R2063" s="26"/>
      <c r="S2063" s="26"/>
      <c r="T2063" s="26"/>
      <c r="U2063" s="26"/>
      <c r="W2063" s="26"/>
    </row>
    <row r="2064" spans="13:23">
      <c r="M2064" s="26"/>
      <c r="O2064" s="26"/>
      <c r="P2064" s="26"/>
      <c r="Q2064" s="26"/>
      <c r="R2064" s="26"/>
      <c r="S2064" s="26"/>
      <c r="T2064" s="26"/>
      <c r="U2064" s="26"/>
      <c r="W2064" s="26"/>
    </row>
    <row r="2065" spans="13:23">
      <c r="M2065" s="26"/>
      <c r="O2065" s="26"/>
      <c r="P2065" s="26"/>
      <c r="Q2065" s="26"/>
      <c r="R2065" s="26"/>
      <c r="S2065" s="26"/>
      <c r="T2065" s="26"/>
      <c r="U2065" s="26"/>
      <c r="W2065" s="26"/>
    </row>
    <row r="2066" spans="13:23">
      <c r="M2066" s="26"/>
      <c r="O2066" s="26"/>
      <c r="P2066" s="26"/>
      <c r="Q2066" s="26"/>
      <c r="R2066" s="26"/>
      <c r="S2066" s="26"/>
      <c r="T2066" s="26"/>
      <c r="U2066" s="26"/>
      <c r="W2066" s="26"/>
    </row>
    <row r="2067" spans="13:23">
      <c r="M2067" s="26"/>
      <c r="O2067" s="26"/>
      <c r="P2067" s="26"/>
      <c r="Q2067" s="26"/>
      <c r="R2067" s="26"/>
      <c r="S2067" s="26"/>
      <c r="T2067" s="26"/>
      <c r="U2067" s="26"/>
      <c r="W2067" s="26"/>
    </row>
    <row r="2068" spans="13:23">
      <c r="M2068" s="26"/>
      <c r="O2068" s="26"/>
      <c r="P2068" s="26"/>
      <c r="Q2068" s="26"/>
      <c r="R2068" s="26"/>
      <c r="S2068" s="26"/>
      <c r="T2068" s="26"/>
      <c r="U2068" s="26"/>
      <c r="W2068" s="26"/>
    </row>
    <row r="2069" spans="13:23">
      <c r="M2069" s="26"/>
      <c r="O2069" s="26"/>
      <c r="P2069" s="26"/>
      <c r="Q2069" s="26"/>
      <c r="R2069" s="26"/>
      <c r="S2069" s="26"/>
      <c r="T2069" s="26"/>
      <c r="U2069" s="26"/>
      <c r="W2069" s="26"/>
    </row>
    <row r="2070" spans="13:23">
      <c r="M2070" s="26"/>
      <c r="O2070" s="26"/>
      <c r="P2070" s="26"/>
      <c r="Q2070" s="26"/>
      <c r="R2070" s="26"/>
      <c r="S2070" s="26"/>
      <c r="T2070" s="26"/>
      <c r="U2070" s="26"/>
      <c r="W2070" s="26"/>
    </row>
    <row r="2071" spans="13:23">
      <c r="M2071" s="26"/>
      <c r="O2071" s="26"/>
      <c r="P2071" s="26"/>
      <c r="Q2071" s="26"/>
      <c r="R2071" s="26"/>
      <c r="S2071" s="26"/>
      <c r="T2071" s="26"/>
      <c r="U2071" s="26"/>
      <c r="W2071" s="26"/>
    </row>
    <row r="2072" spans="13:23">
      <c r="M2072" s="26"/>
      <c r="O2072" s="26"/>
      <c r="P2072" s="26"/>
      <c r="Q2072" s="26"/>
      <c r="R2072" s="26"/>
      <c r="S2072" s="26"/>
      <c r="T2072" s="26"/>
      <c r="U2072" s="26"/>
      <c r="W2072" s="26"/>
    </row>
    <row r="2073" spans="13:23">
      <c r="M2073" s="26"/>
      <c r="O2073" s="26"/>
      <c r="P2073" s="26"/>
      <c r="Q2073" s="26"/>
      <c r="R2073" s="26"/>
      <c r="S2073" s="26"/>
      <c r="T2073" s="26"/>
      <c r="U2073" s="26"/>
      <c r="W2073" s="26"/>
    </row>
    <row r="2074" spans="13:23">
      <c r="M2074" s="26"/>
      <c r="O2074" s="26"/>
      <c r="P2074" s="26"/>
      <c r="Q2074" s="26"/>
      <c r="R2074" s="26"/>
      <c r="S2074" s="26"/>
      <c r="T2074" s="26"/>
      <c r="U2074" s="26"/>
      <c r="W2074" s="26"/>
    </row>
    <row r="2075" spans="13:23">
      <c r="M2075" s="26"/>
      <c r="O2075" s="26"/>
      <c r="P2075" s="26"/>
      <c r="Q2075" s="26"/>
      <c r="R2075" s="26"/>
      <c r="S2075" s="26"/>
      <c r="T2075" s="26"/>
      <c r="U2075" s="26"/>
      <c r="W2075" s="26"/>
    </row>
    <row r="2076" spans="13:23">
      <c r="M2076" s="26"/>
      <c r="O2076" s="26"/>
      <c r="P2076" s="26"/>
      <c r="Q2076" s="26"/>
      <c r="R2076" s="26"/>
      <c r="S2076" s="26"/>
      <c r="T2076" s="26"/>
      <c r="U2076" s="26"/>
      <c r="W2076" s="26"/>
    </row>
    <row r="2077" spans="13:23">
      <c r="M2077" s="26"/>
      <c r="O2077" s="26"/>
      <c r="P2077" s="26"/>
      <c r="Q2077" s="26"/>
      <c r="R2077" s="26"/>
      <c r="S2077" s="26"/>
      <c r="T2077" s="26"/>
      <c r="U2077" s="26"/>
      <c r="W2077" s="26"/>
    </row>
    <row r="2078" spans="13:23">
      <c r="M2078" s="26"/>
      <c r="O2078" s="26"/>
      <c r="P2078" s="26"/>
      <c r="Q2078" s="26"/>
      <c r="R2078" s="26"/>
      <c r="S2078" s="26"/>
      <c r="T2078" s="26"/>
      <c r="U2078" s="26"/>
      <c r="W2078" s="26"/>
    </row>
    <row r="2079" spans="13:23">
      <c r="M2079" s="26"/>
      <c r="O2079" s="26"/>
      <c r="P2079" s="26"/>
      <c r="Q2079" s="26"/>
      <c r="R2079" s="26"/>
      <c r="S2079" s="26"/>
      <c r="T2079" s="26"/>
      <c r="U2079" s="26"/>
      <c r="W2079" s="26"/>
    </row>
    <row r="2080" spans="13:23">
      <c r="M2080" s="26"/>
      <c r="O2080" s="26"/>
      <c r="P2080" s="26"/>
      <c r="Q2080" s="26"/>
      <c r="R2080" s="26"/>
      <c r="S2080" s="26"/>
      <c r="T2080" s="26"/>
      <c r="U2080" s="26"/>
      <c r="W2080" s="26"/>
    </row>
    <row r="2081" spans="13:23">
      <c r="M2081" s="26"/>
      <c r="O2081" s="26"/>
      <c r="P2081" s="26"/>
      <c r="Q2081" s="26"/>
      <c r="R2081" s="26"/>
      <c r="S2081" s="26"/>
      <c r="T2081" s="26"/>
      <c r="U2081" s="26"/>
      <c r="W2081" s="26"/>
    </row>
    <row r="2082" spans="13:23">
      <c r="M2082" s="26"/>
      <c r="O2082" s="26"/>
      <c r="P2082" s="26"/>
      <c r="Q2082" s="26"/>
      <c r="R2082" s="26"/>
      <c r="S2082" s="26"/>
      <c r="T2082" s="26"/>
      <c r="U2082" s="26"/>
      <c r="W2082" s="26"/>
    </row>
    <row r="2083" spans="13:23">
      <c r="M2083" s="26"/>
      <c r="O2083" s="26"/>
      <c r="P2083" s="26"/>
      <c r="Q2083" s="26"/>
      <c r="R2083" s="26"/>
      <c r="S2083" s="26"/>
      <c r="T2083" s="26"/>
      <c r="U2083" s="26"/>
      <c r="W2083" s="26"/>
    </row>
    <row r="2084" spans="13:23">
      <c r="M2084" s="26"/>
      <c r="O2084" s="26"/>
      <c r="P2084" s="26"/>
      <c r="Q2084" s="26"/>
      <c r="R2084" s="26"/>
      <c r="S2084" s="26"/>
      <c r="T2084" s="26"/>
      <c r="U2084" s="26"/>
      <c r="W2084" s="26"/>
    </row>
    <row r="2085" spans="13:23">
      <c r="M2085" s="26"/>
      <c r="O2085" s="26"/>
      <c r="P2085" s="26"/>
      <c r="Q2085" s="26"/>
      <c r="R2085" s="26"/>
      <c r="S2085" s="26"/>
      <c r="T2085" s="26"/>
      <c r="U2085" s="26"/>
      <c r="W2085" s="26"/>
    </row>
    <row r="2086" spans="13:23">
      <c r="M2086" s="26"/>
      <c r="O2086" s="26"/>
      <c r="P2086" s="26"/>
      <c r="Q2086" s="26"/>
      <c r="R2086" s="26"/>
      <c r="S2086" s="26"/>
      <c r="T2086" s="26"/>
      <c r="U2086" s="26"/>
      <c r="W2086" s="26"/>
    </row>
    <row r="2087" spans="13:23">
      <c r="M2087" s="26"/>
      <c r="O2087" s="26"/>
      <c r="P2087" s="26"/>
      <c r="Q2087" s="26"/>
      <c r="R2087" s="26"/>
      <c r="S2087" s="26"/>
      <c r="T2087" s="26"/>
      <c r="U2087" s="26"/>
      <c r="W2087" s="26"/>
    </row>
    <row r="2088" spans="13:23">
      <c r="M2088" s="26"/>
      <c r="O2088" s="26"/>
      <c r="P2088" s="26"/>
      <c r="Q2088" s="26"/>
      <c r="R2088" s="26"/>
      <c r="S2088" s="26"/>
      <c r="T2088" s="26"/>
      <c r="U2088" s="26"/>
      <c r="W2088" s="26"/>
    </row>
    <row r="2089" spans="13:23">
      <c r="M2089" s="26"/>
      <c r="O2089" s="26"/>
      <c r="P2089" s="26"/>
      <c r="Q2089" s="26"/>
      <c r="R2089" s="26"/>
      <c r="S2089" s="26"/>
      <c r="T2089" s="26"/>
      <c r="U2089" s="26"/>
      <c r="W2089" s="26"/>
    </row>
    <row r="2090" spans="13:23">
      <c r="M2090" s="26"/>
      <c r="O2090" s="26"/>
      <c r="P2090" s="26"/>
      <c r="Q2090" s="26"/>
      <c r="R2090" s="26"/>
      <c r="S2090" s="26"/>
      <c r="T2090" s="26"/>
      <c r="U2090" s="26"/>
      <c r="W2090" s="26"/>
    </row>
    <row r="2091" spans="13:23">
      <c r="M2091" s="26"/>
      <c r="O2091" s="26"/>
      <c r="P2091" s="26"/>
      <c r="Q2091" s="26"/>
      <c r="R2091" s="26"/>
      <c r="S2091" s="26"/>
      <c r="T2091" s="26"/>
      <c r="U2091" s="26"/>
      <c r="W2091" s="26"/>
    </row>
    <row r="2092" spans="13:23">
      <c r="M2092" s="26"/>
      <c r="O2092" s="26"/>
      <c r="P2092" s="26"/>
      <c r="Q2092" s="26"/>
      <c r="R2092" s="26"/>
      <c r="S2092" s="26"/>
      <c r="T2092" s="26"/>
      <c r="U2092" s="26"/>
      <c r="W2092" s="26"/>
    </row>
    <row r="2093" spans="13:23">
      <c r="M2093" s="26"/>
      <c r="O2093" s="26"/>
      <c r="P2093" s="26"/>
      <c r="Q2093" s="26"/>
      <c r="R2093" s="26"/>
      <c r="S2093" s="26"/>
      <c r="T2093" s="26"/>
      <c r="U2093" s="26"/>
      <c r="W2093" s="26"/>
    </row>
    <row r="2094" spans="13:23">
      <c r="M2094" s="26"/>
      <c r="O2094" s="26"/>
      <c r="P2094" s="26"/>
      <c r="Q2094" s="26"/>
      <c r="R2094" s="26"/>
      <c r="S2094" s="26"/>
      <c r="T2094" s="26"/>
      <c r="U2094" s="26"/>
      <c r="W2094" s="26"/>
    </row>
    <row r="2095" spans="13:23">
      <c r="M2095" s="26"/>
      <c r="O2095" s="26"/>
      <c r="P2095" s="26"/>
      <c r="Q2095" s="26"/>
      <c r="R2095" s="26"/>
      <c r="S2095" s="26"/>
      <c r="T2095" s="26"/>
      <c r="U2095" s="26"/>
      <c r="W2095" s="26"/>
    </row>
    <row r="2096" spans="13:23">
      <c r="M2096" s="26"/>
      <c r="O2096" s="26"/>
      <c r="P2096" s="26"/>
      <c r="Q2096" s="26"/>
      <c r="R2096" s="26"/>
      <c r="S2096" s="26"/>
      <c r="T2096" s="26"/>
      <c r="U2096" s="26"/>
      <c r="W2096" s="26"/>
    </row>
    <row r="2097" spans="13:23">
      <c r="M2097" s="26"/>
      <c r="O2097" s="26"/>
      <c r="P2097" s="26"/>
      <c r="Q2097" s="26"/>
      <c r="R2097" s="26"/>
      <c r="S2097" s="26"/>
      <c r="T2097" s="26"/>
      <c r="U2097" s="26"/>
      <c r="W2097" s="26"/>
    </row>
    <row r="2098" spans="13:23">
      <c r="M2098" s="26"/>
      <c r="O2098" s="26"/>
      <c r="P2098" s="26"/>
      <c r="Q2098" s="26"/>
      <c r="R2098" s="26"/>
      <c r="S2098" s="26"/>
      <c r="T2098" s="26"/>
      <c r="U2098" s="26"/>
      <c r="W2098" s="26"/>
    </row>
    <row r="2099" spans="13:23">
      <c r="M2099" s="26"/>
      <c r="O2099" s="26"/>
      <c r="P2099" s="26"/>
      <c r="Q2099" s="26"/>
      <c r="R2099" s="26"/>
      <c r="S2099" s="26"/>
      <c r="T2099" s="26"/>
      <c r="U2099" s="26"/>
      <c r="W2099" s="26"/>
    </row>
    <row r="2100" spans="13:23">
      <c r="M2100" s="26"/>
      <c r="O2100" s="26"/>
      <c r="P2100" s="26"/>
      <c r="Q2100" s="26"/>
      <c r="R2100" s="26"/>
      <c r="S2100" s="26"/>
      <c r="T2100" s="26"/>
      <c r="U2100" s="26"/>
      <c r="W2100" s="26"/>
    </row>
    <row r="2101" spans="13:23">
      <c r="M2101" s="26"/>
      <c r="O2101" s="26"/>
      <c r="P2101" s="26"/>
      <c r="Q2101" s="26"/>
      <c r="R2101" s="26"/>
      <c r="S2101" s="26"/>
      <c r="T2101" s="26"/>
      <c r="U2101" s="26"/>
      <c r="W2101" s="26"/>
    </row>
    <row r="2102" spans="13:23">
      <c r="M2102" s="26"/>
      <c r="O2102" s="26"/>
      <c r="P2102" s="26"/>
      <c r="Q2102" s="26"/>
      <c r="R2102" s="26"/>
      <c r="S2102" s="26"/>
      <c r="T2102" s="26"/>
      <c r="U2102" s="26"/>
      <c r="W2102" s="26"/>
    </row>
    <row r="2103" spans="13:23">
      <c r="M2103" s="26"/>
      <c r="O2103" s="26"/>
      <c r="P2103" s="26"/>
      <c r="Q2103" s="26"/>
      <c r="R2103" s="26"/>
      <c r="S2103" s="26"/>
      <c r="T2103" s="26"/>
      <c r="U2103" s="26"/>
      <c r="W2103" s="26"/>
    </row>
    <row r="2104" spans="13:23">
      <c r="M2104" s="26"/>
      <c r="O2104" s="26"/>
      <c r="P2104" s="26"/>
      <c r="Q2104" s="26"/>
      <c r="R2104" s="26"/>
      <c r="S2104" s="26"/>
      <c r="T2104" s="26"/>
      <c r="U2104" s="26"/>
      <c r="W2104" s="26"/>
    </row>
    <row r="2105" spans="13:23">
      <c r="M2105" s="26"/>
      <c r="O2105" s="26"/>
      <c r="P2105" s="26"/>
      <c r="Q2105" s="26"/>
      <c r="R2105" s="26"/>
      <c r="S2105" s="26"/>
      <c r="T2105" s="26"/>
      <c r="U2105" s="26"/>
      <c r="W2105" s="26"/>
    </row>
    <row r="2106" spans="13:23">
      <c r="M2106" s="26"/>
      <c r="O2106" s="26"/>
      <c r="P2106" s="26"/>
      <c r="Q2106" s="26"/>
      <c r="R2106" s="26"/>
      <c r="S2106" s="26"/>
      <c r="T2106" s="26"/>
      <c r="U2106" s="26"/>
      <c r="W2106" s="26"/>
    </row>
    <row r="2107" spans="13:23">
      <c r="M2107" s="26"/>
      <c r="O2107" s="26"/>
      <c r="P2107" s="26"/>
      <c r="Q2107" s="26"/>
      <c r="R2107" s="26"/>
      <c r="S2107" s="26"/>
      <c r="T2107" s="26"/>
      <c r="U2107" s="26"/>
      <c r="W2107" s="26"/>
    </row>
    <row r="2108" spans="13:23">
      <c r="M2108" s="26"/>
      <c r="O2108" s="26"/>
      <c r="P2108" s="26"/>
      <c r="Q2108" s="26"/>
      <c r="R2108" s="26"/>
      <c r="S2108" s="26"/>
      <c r="T2108" s="26"/>
      <c r="U2108" s="26"/>
      <c r="W2108" s="26"/>
    </row>
    <row r="2109" spans="13:23">
      <c r="M2109" s="26"/>
      <c r="O2109" s="26"/>
      <c r="P2109" s="26"/>
      <c r="Q2109" s="26"/>
      <c r="R2109" s="26"/>
      <c r="S2109" s="26"/>
      <c r="T2109" s="26"/>
      <c r="U2109" s="26"/>
      <c r="W2109" s="26"/>
    </row>
    <row r="2110" spans="13:23">
      <c r="M2110" s="26"/>
      <c r="O2110" s="26"/>
      <c r="P2110" s="26"/>
      <c r="Q2110" s="26"/>
      <c r="R2110" s="26"/>
      <c r="S2110" s="26"/>
      <c r="T2110" s="26"/>
      <c r="U2110" s="26"/>
      <c r="W2110" s="26"/>
    </row>
    <row r="2111" spans="13:23">
      <c r="M2111" s="26"/>
      <c r="O2111" s="26"/>
      <c r="P2111" s="26"/>
      <c r="Q2111" s="26"/>
      <c r="R2111" s="26"/>
      <c r="S2111" s="26"/>
      <c r="T2111" s="26"/>
      <c r="U2111" s="26"/>
      <c r="W2111" s="26"/>
    </row>
    <row r="2112" spans="13:23">
      <c r="M2112" s="26"/>
      <c r="O2112" s="26"/>
      <c r="P2112" s="26"/>
      <c r="Q2112" s="26"/>
      <c r="R2112" s="26"/>
      <c r="S2112" s="26"/>
      <c r="T2112" s="26"/>
      <c r="U2112" s="26"/>
      <c r="W2112" s="26"/>
    </row>
    <row r="2113" spans="13:23">
      <c r="M2113" s="26"/>
      <c r="O2113" s="26"/>
      <c r="P2113" s="26"/>
      <c r="Q2113" s="26"/>
      <c r="R2113" s="26"/>
      <c r="S2113" s="26"/>
      <c r="T2113" s="26"/>
      <c r="U2113" s="26"/>
      <c r="W2113" s="26"/>
    </row>
    <row r="2114" spans="13:23">
      <c r="M2114" s="26"/>
      <c r="O2114" s="26"/>
      <c r="P2114" s="26"/>
      <c r="Q2114" s="26"/>
      <c r="R2114" s="26"/>
      <c r="S2114" s="26"/>
      <c r="T2114" s="26"/>
      <c r="U2114" s="26"/>
      <c r="W2114" s="26"/>
    </row>
    <row r="2115" spans="13:23">
      <c r="M2115" s="26"/>
      <c r="O2115" s="26"/>
      <c r="P2115" s="26"/>
      <c r="Q2115" s="26"/>
      <c r="R2115" s="26"/>
      <c r="S2115" s="26"/>
      <c r="T2115" s="26"/>
      <c r="U2115" s="26"/>
      <c r="W2115" s="26"/>
    </row>
    <row r="2116" spans="13:23">
      <c r="M2116" s="26"/>
      <c r="O2116" s="26"/>
      <c r="P2116" s="26"/>
      <c r="Q2116" s="26"/>
      <c r="R2116" s="26"/>
      <c r="S2116" s="26"/>
      <c r="T2116" s="26"/>
      <c r="U2116" s="26"/>
      <c r="W2116" s="26"/>
    </row>
    <row r="2117" spans="13:23">
      <c r="M2117" s="26"/>
      <c r="O2117" s="26"/>
      <c r="P2117" s="26"/>
      <c r="Q2117" s="26"/>
      <c r="R2117" s="26"/>
      <c r="S2117" s="26"/>
      <c r="T2117" s="26"/>
      <c r="U2117" s="26"/>
      <c r="W2117" s="26"/>
    </row>
    <row r="2118" spans="13:23">
      <c r="M2118" s="26"/>
      <c r="O2118" s="26"/>
      <c r="P2118" s="26"/>
      <c r="Q2118" s="26"/>
      <c r="R2118" s="26"/>
      <c r="S2118" s="26"/>
      <c r="T2118" s="26"/>
      <c r="U2118" s="26"/>
      <c r="W2118" s="26"/>
    </row>
    <row r="2119" spans="13:23">
      <c r="M2119" s="26"/>
      <c r="O2119" s="26"/>
      <c r="P2119" s="26"/>
      <c r="Q2119" s="26"/>
      <c r="R2119" s="26"/>
      <c r="S2119" s="26"/>
      <c r="T2119" s="26"/>
      <c r="U2119" s="26"/>
      <c r="W2119" s="26"/>
    </row>
    <row r="2120" spans="13:23">
      <c r="M2120" s="26"/>
      <c r="O2120" s="26"/>
      <c r="P2120" s="26"/>
      <c r="Q2120" s="26"/>
      <c r="R2120" s="26"/>
      <c r="S2120" s="26"/>
      <c r="T2120" s="26"/>
      <c r="U2120" s="26"/>
      <c r="W2120" s="26"/>
    </row>
    <row r="2121" spans="13:23">
      <c r="M2121" s="26"/>
      <c r="O2121" s="26"/>
      <c r="P2121" s="26"/>
      <c r="Q2121" s="26"/>
      <c r="R2121" s="26"/>
      <c r="S2121" s="26"/>
      <c r="T2121" s="26"/>
      <c r="U2121" s="26"/>
      <c r="W2121" s="26"/>
    </row>
    <row r="2122" spans="13:23">
      <c r="M2122" s="26"/>
      <c r="O2122" s="26"/>
      <c r="P2122" s="26"/>
      <c r="Q2122" s="26"/>
      <c r="R2122" s="26"/>
      <c r="S2122" s="26"/>
      <c r="T2122" s="26"/>
      <c r="U2122" s="26"/>
      <c r="W2122" s="26"/>
    </row>
    <row r="2123" spans="13:23">
      <c r="M2123" s="26"/>
      <c r="O2123" s="26"/>
      <c r="P2123" s="26"/>
      <c r="Q2123" s="26"/>
      <c r="R2123" s="26"/>
      <c r="S2123" s="26"/>
      <c r="T2123" s="26"/>
      <c r="U2123" s="26"/>
      <c r="W2123" s="26"/>
    </row>
    <row r="2124" spans="13:23">
      <c r="M2124" s="26"/>
      <c r="O2124" s="26"/>
      <c r="P2124" s="26"/>
      <c r="Q2124" s="26"/>
      <c r="R2124" s="26"/>
      <c r="S2124" s="26"/>
      <c r="T2124" s="26"/>
      <c r="U2124" s="26"/>
      <c r="W2124" s="26"/>
    </row>
    <row r="2125" spans="13:23">
      <c r="M2125" s="26"/>
      <c r="O2125" s="26"/>
      <c r="P2125" s="26"/>
      <c r="Q2125" s="26"/>
      <c r="R2125" s="26"/>
      <c r="S2125" s="26"/>
      <c r="T2125" s="26"/>
      <c r="U2125" s="26"/>
      <c r="W2125" s="26"/>
    </row>
    <row r="2126" spans="13:23">
      <c r="M2126" s="26"/>
      <c r="O2126" s="26"/>
      <c r="P2126" s="26"/>
      <c r="Q2126" s="26"/>
      <c r="R2126" s="26"/>
      <c r="S2126" s="26"/>
      <c r="T2126" s="26"/>
      <c r="U2126" s="26"/>
      <c r="W2126" s="26"/>
    </row>
    <row r="2127" spans="13:23">
      <c r="M2127" s="26"/>
      <c r="O2127" s="26"/>
      <c r="P2127" s="26"/>
      <c r="Q2127" s="26"/>
      <c r="R2127" s="26"/>
      <c r="S2127" s="26"/>
      <c r="T2127" s="26"/>
      <c r="U2127" s="26"/>
      <c r="W2127" s="26"/>
    </row>
    <row r="2128" spans="13:23">
      <c r="M2128" s="26"/>
      <c r="O2128" s="26"/>
      <c r="P2128" s="26"/>
      <c r="Q2128" s="26"/>
      <c r="R2128" s="26"/>
      <c r="S2128" s="26"/>
      <c r="T2128" s="26"/>
      <c r="U2128" s="26"/>
      <c r="W2128" s="26"/>
    </row>
    <row r="2129" spans="13:23">
      <c r="M2129" s="26"/>
      <c r="O2129" s="26"/>
      <c r="P2129" s="26"/>
      <c r="Q2129" s="26"/>
      <c r="R2129" s="26"/>
      <c r="S2129" s="26"/>
      <c r="T2129" s="26"/>
      <c r="U2129" s="26"/>
      <c r="W2129" s="26"/>
    </row>
    <row r="2130" spans="13:23">
      <c r="M2130" s="26"/>
      <c r="O2130" s="26"/>
      <c r="P2130" s="26"/>
      <c r="Q2130" s="26"/>
      <c r="R2130" s="26"/>
      <c r="S2130" s="26"/>
      <c r="T2130" s="26"/>
      <c r="U2130" s="26"/>
      <c r="W2130" s="26"/>
    </row>
    <row r="2131" spans="13:23">
      <c r="M2131" s="26"/>
      <c r="O2131" s="26"/>
      <c r="P2131" s="26"/>
      <c r="Q2131" s="26"/>
      <c r="R2131" s="26"/>
      <c r="S2131" s="26"/>
      <c r="T2131" s="26"/>
      <c r="U2131" s="26"/>
      <c r="W2131" s="26"/>
    </row>
    <row r="2132" spans="13:23">
      <c r="M2132" s="26"/>
      <c r="O2132" s="26"/>
      <c r="P2132" s="26"/>
      <c r="Q2132" s="26"/>
      <c r="R2132" s="26"/>
      <c r="S2132" s="26"/>
      <c r="T2132" s="26"/>
      <c r="U2132" s="26"/>
      <c r="W2132" s="26"/>
    </row>
    <row r="2133" spans="13:23">
      <c r="M2133" s="26"/>
      <c r="O2133" s="26"/>
      <c r="P2133" s="26"/>
      <c r="Q2133" s="26"/>
      <c r="R2133" s="26"/>
      <c r="S2133" s="26"/>
      <c r="T2133" s="26"/>
      <c r="U2133" s="26"/>
      <c r="W2133" s="26"/>
    </row>
    <row r="2134" spans="13:23">
      <c r="M2134" s="26"/>
      <c r="O2134" s="26"/>
      <c r="P2134" s="26"/>
      <c r="Q2134" s="26"/>
      <c r="R2134" s="26"/>
      <c r="S2134" s="26"/>
      <c r="T2134" s="26"/>
      <c r="U2134" s="26"/>
      <c r="W2134" s="26"/>
    </row>
    <row r="2135" spans="13:23">
      <c r="M2135" s="26"/>
      <c r="O2135" s="26"/>
      <c r="P2135" s="26"/>
      <c r="Q2135" s="26"/>
      <c r="R2135" s="26"/>
      <c r="S2135" s="26"/>
      <c r="T2135" s="26"/>
      <c r="U2135" s="26"/>
      <c r="W2135" s="26"/>
    </row>
    <row r="2136" spans="13:23">
      <c r="M2136" s="26"/>
      <c r="O2136" s="26"/>
      <c r="P2136" s="26"/>
      <c r="Q2136" s="26"/>
      <c r="R2136" s="26"/>
      <c r="S2136" s="26"/>
      <c r="T2136" s="26"/>
      <c r="U2136" s="26"/>
      <c r="W2136" s="26"/>
    </row>
    <row r="2137" spans="13:23">
      <c r="M2137" s="26"/>
      <c r="O2137" s="26"/>
      <c r="P2137" s="26"/>
      <c r="Q2137" s="26"/>
      <c r="R2137" s="26"/>
      <c r="S2137" s="26"/>
      <c r="T2137" s="26"/>
      <c r="U2137" s="26"/>
      <c r="W2137" s="26"/>
    </row>
    <row r="2138" spans="13:23">
      <c r="M2138" s="26"/>
      <c r="O2138" s="26"/>
      <c r="P2138" s="26"/>
      <c r="Q2138" s="26"/>
      <c r="R2138" s="26"/>
      <c r="S2138" s="26"/>
      <c r="T2138" s="26"/>
      <c r="U2138" s="26"/>
      <c r="W2138" s="26"/>
    </row>
    <row r="2139" spans="13:23">
      <c r="M2139" s="26"/>
      <c r="O2139" s="26"/>
      <c r="P2139" s="26"/>
      <c r="Q2139" s="26"/>
      <c r="R2139" s="26"/>
      <c r="S2139" s="26"/>
      <c r="T2139" s="26"/>
      <c r="U2139" s="26"/>
      <c r="W2139" s="26"/>
    </row>
    <row r="2140" spans="13:23">
      <c r="M2140" s="26"/>
      <c r="O2140" s="26"/>
      <c r="P2140" s="26"/>
      <c r="Q2140" s="26"/>
      <c r="R2140" s="26"/>
      <c r="S2140" s="26"/>
      <c r="T2140" s="26"/>
      <c r="U2140" s="26"/>
      <c r="W2140" s="26"/>
    </row>
    <row r="2141" spans="13:23">
      <c r="M2141" s="26"/>
      <c r="O2141" s="26"/>
      <c r="P2141" s="26"/>
      <c r="Q2141" s="26"/>
      <c r="R2141" s="26"/>
      <c r="S2141" s="26"/>
      <c r="T2141" s="26"/>
      <c r="U2141" s="26"/>
      <c r="W2141" s="26"/>
    </row>
    <row r="2142" spans="13:23">
      <c r="M2142" s="26"/>
      <c r="O2142" s="26"/>
      <c r="P2142" s="26"/>
      <c r="Q2142" s="26"/>
      <c r="R2142" s="26"/>
      <c r="S2142" s="26"/>
      <c r="T2142" s="26"/>
      <c r="U2142" s="26"/>
      <c r="W2142" s="26"/>
    </row>
    <row r="2143" spans="13:23">
      <c r="M2143" s="26"/>
      <c r="O2143" s="26"/>
      <c r="P2143" s="26"/>
      <c r="Q2143" s="26"/>
      <c r="R2143" s="26"/>
      <c r="S2143" s="26"/>
      <c r="T2143" s="26"/>
      <c r="U2143" s="26"/>
      <c r="W2143" s="26"/>
    </row>
    <row r="2144" spans="13:23">
      <c r="M2144" s="26"/>
      <c r="O2144" s="26"/>
      <c r="P2144" s="26"/>
      <c r="Q2144" s="26"/>
      <c r="R2144" s="26"/>
      <c r="S2144" s="26"/>
      <c r="T2144" s="26"/>
      <c r="U2144" s="26"/>
      <c r="W2144" s="26"/>
    </row>
    <row r="2145" spans="13:23">
      <c r="M2145" s="26"/>
      <c r="O2145" s="26"/>
      <c r="P2145" s="26"/>
      <c r="Q2145" s="26"/>
      <c r="R2145" s="26"/>
      <c r="S2145" s="26"/>
      <c r="T2145" s="26"/>
      <c r="U2145" s="26"/>
      <c r="W2145" s="26"/>
    </row>
    <row r="2146" spans="13:23">
      <c r="M2146" s="26"/>
      <c r="O2146" s="26"/>
      <c r="P2146" s="26"/>
      <c r="Q2146" s="26"/>
      <c r="R2146" s="26"/>
      <c r="S2146" s="26"/>
      <c r="T2146" s="26"/>
      <c r="U2146" s="26"/>
      <c r="W2146" s="26"/>
    </row>
    <row r="2147" spans="13:23">
      <c r="M2147" s="26"/>
      <c r="O2147" s="26"/>
      <c r="P2147" s="26"/>
      <c r="Q2147" s="26"/>
      <c r="R2147" s="26"/>
      <c r="S2147" s="26"/>
      <c r="T2147" s="26"/>
      <c r="U2147" s="26"/>
      <c r="W2147" s="26"/>
    </row>
    <row r="2148" spans="13:23">
      <c r="M2148" s="26"/>
      <c r="O2148" s="26"/>
      <c r="P2148" s="26"/>
      <c r="Q2148" s="26"/>
      <c r="R2148" s="26"/>
      <c r="S2148" s="26"/>
      <c r="T2148" s="26"/>
      <c r="U2148" s="26"/>
      <c r="W2148" s="26"/>
    </row>
    <row r="2149" spans="13:23">
      <c r="M2149" s="26"/>
      <c r="O2149" s="26"/>
      <c r="P2149" s="26"/>
      <c r="Q2149" s="26"/>
      <c r="R2149" s="26"/>
      <c r="S2149" s="26"/>
      <c r="T2149" s="26"/>
      <c r="U2149" s="26"/>
      <c r="W2149" s="26"/>
    </row>
    <row r="2150" spans="13:23">
      <c r="M2150" s="26"/>
      <c r="O2150" s="26"/>
      <c r="P2150" s="26"/>
      <c r="Q2150" s="26"/>
      <c r="R2150" s="26"/>
      <c r="S2150" s="26"/>
      <c r="T2150" s="26"/>
      <c r="U2150" s="26"/>
      <c r="W2150" s="26"/>
    </row>
    <row r="2151" spans="13:23">
      <c r="M2151" s="26"/>
      <c r="O2151" s="26"/>
      <c r="P2151" s="26"/>
      <c r="Q2151" s="26"/>
      <c r="R2151" s="26"/>
      <c r="S2151" s="26"/>
      <c r="T2151" s="26"/>
      <c r="U2151" s="26"/>
      <c r="W2151" s="26"/>
    </row>
    <row r="2152" spans="13:23">
      <c r="M2152" s="26"/>
      <c r="O2152" s="26"/>
      <c r="P2152" s="26"/>
      <c r="Q2152" s="26"/>
      <c r="R2152" s="26"/>
      <c r="S2152" s="26"/>
      <c r="T2152" s="26"/>
      <c r="U2152" s="26"/>
      <c r="W2152" s="26"/>
    </row>
    <row r="2153" spans="13:23">
      <c r="M2153" s="26"/>
      <c r="O2153" s="26"/>
      <c r="P2153" s="26"/>
      <c r="Q2153" s="26"/>
      <c r="R2153" s="26"/>
      <c r="S2153" s="26"/>
      <c r="T2153" s="26"/>
      <c r="U2153" s="26"/>
      <c r="W2153" s="26"/>
    </row>
    <row r="2154" spans="13:23">
      <c r="M2154" s="26"/>
      <c r="O2154" s="26"/>
      <c r="P2154" s="26"/>
      <c r="Q2154" s="26"/>
      <c r="R2154" s="26"/>
      <c r="S2154" s="26"/>
      <c r="T2154" s="26"/>
      <c r="U2154" s="26"/>
      <c r="W2154" s="26"/>
    </row>
    <row r="2155" spans="13:23">
      <c r="M2155" s="26"/>
      <c r="O2155" s="26"/>
      <c r="P2155" s="26"/>
      <c r="Q2155" s="26"/>
      <c r="R2155" s="26"/>
      <c r="S2155" s="26"/>
      <c r="T2155" s="26"/>
      <c r="U2155" s="26"/>
      <c r="W2155" s="26"/>
    </row>
    <row r="2156" spans="13:23">
      <c r="M2156" s="26"/>
      <c r="O2156" s="26"/>
      <c r="P2156" s="26"/>
      <c r="Q2156" s="26"/>
      <c r="R2156" s="26"/>
      <c r="S2156" s="26"/>
      <c r="T2156" s="26"/>
      <c r="U2156" s="26"/>
      <c r="W2156" s="26"/>
    </row>
    <row r="2157" spans="13:23">
      <c r="M2157" s="26"/>
      <c r="O2157" s="26"/>
      <c r="P2157" s="26"/>
      <c r="Q2157" s="26"/>
      <c r="R2157" s="26"/>
      <c r="S2157" s="26"/>
      <c r="T2157" s="26"/>
      <c r="U2157" s="26"/>
      <c r="W2157" s="26"/>
    </row>
    <row r="2158" spans="13:23">
      <c r="M2158" s="26"/>
      <c r="O2158" s="26"/>
      <c r="P2158" s="26"/>
      <c r="Q2158" s="26"/>
      <c r="R2158" s="26"/>
      <c r="S2158" s="26"/>
      <c r="T2158" s="26"/>
      <c r="U2158" s="26"/>
      <c r="W2158" s="26"/>
    </row>
    <row r="2159" spans="13:23">
      <c r="M2159" s="26"/>
      <c r="O2159" s="26"/>
      <c r="P2159" s="26"/>
      <c r="Q2159" s="26"/>
      <c r="R2159" s="26"/>
      <c r="S2159" s="26"/>
      <c r="T2159" s="26"/>
      <c r="U2159" s="26"/>
      <c r="W2159" s="26"/>
    </row>
    <row r="2160" spans="13:23">
      <c r="M2160" s="26"/>
      <c r="O2160" s="26"/>
      <c r="P2160" s="26"/>
      <c r="Q2160" s="26"/>
      <c r="R2160" s="26"/>
      <c r="S2160" s="26"/>
      <c r="T2160" s="26"/>
      <c r="U2160" s="26"/>
      <c r="W2160" s="26"/>
    </row>
    <row r="2161" spans="13:23">
      <c r="M2161" s="26"/>
      <c r="O2161" s="26"/>
      <c r="P2161" s="26"/>
      <c r="Q2161" s="26"/>
      <c r="R2161" s="26"/>
      <c r="S2161" s="26"/>
      <c r="T2161" s="26"/>
      <c r="U2161" s="26"/>
      <c r="W2161" s="26"/>
    </row>
    <row r="2162" spans="13:23">
      <c r="M2162" s="26"/>
      <c r="O2162" s="26"/>
      <c r="P2162" s="26"/>
      <c r="Q2162" s="26"/>
      <c r="R2162" s="26"/>
      <c r="S2162" s="26"/>
      <c r="T2162" s="26"/>
      <c r="U2162" s="26"/>
      <c r="W2162" s="26"/>
    </row>
    <row r="2163" spans="13:23">
      <c r="M2163" s="26"/>
      <c r="O2163" s="26"/>
      <c r="P2163" s="26"/>
      <c r="Q2163" s="26"/>
      <c r="R2163" s="26"/>
      <c r="S2163" s="26"/>
      <c r="T2163" s="26"/>
      <c r="U2163" s="26"/>
      <c r="W2163" s="26"/>
    </row>
    <row r="2164" spans="13:23">
      <c r="M2164" s="26"/>
      <c r="O2164" s="26"/>
      <c r="P2164" s="26"/>
      <c r="Q2164" s="26"/>
      <c r="R2164" s="26"/>
      <c r="S2164" s="26"/>
      <c r="T2164" s="26"/>
      <c r="U2164" s="26"/>
      <c r="W2164" s="26"/>
    </row>
    <row r="2165" spans="13:23">
      <c r="M2165" s="26"/>
      <c r="O2165" s="26"/>
      <c r="P2165" s="26"/>
      <c r="Q2165" s="26"/>
      <c r="R2165" s="26"/>
      <c r="S2165" s="26"/>
      <c r="T2165" s="26"/>
      <c r="U2165" s="26"/>
      <c r="W2165" s="26"/>
    </row>
    <row r="2166" spans="13:23">
      <c r="M2166" s="26"/>
      <c r="O2166" s="26"/>
      <c r="P2166" s="26"/>
      <c r="Q2166" s="26"/>
      <c r="R2166" s="26"/>
      <c r="S2166" s="26"/>
      <c r="T2166" s="26"/>
      <c r="U2166" s="26"/>
      <c r="W2166" s="26"/>
    </row>
    <row r="2167" spans="13:23">
      <c r="M2167" s="26"/>
      <c r="O2167" s="26"/>
      <c r="P2167" s="26"/>
      <c r="Q2167" s="26"/>
      <c r="R2167" s="26"/>
      <c r="S2167" s="26"/>
      <c r="T2167" s="26"/>
      <c r="U2167" s="26"/>
      <c r="W2167" s="26"/>
    </row>
    <row r="2168" spans="13:23">
      <c r="M2168" s="26"/>
      <c r="O2168" s="26"/>
      <c r="P2168" s="26"/>
      <c r="Q2168" s="26"/>
      <c r="R2168" s="26"/>
      <c r="S2168" s="26"/>
      <c r="T2168" s="26"/>
      <c r="U2168" s="26"/>
      <c r="W2168" s="26"/>
    </row>
    <row r="2169" spans="13:23">
      <c r="M2169" s="26"/>
      <c r="O2169" s="26"/>
      <c r="P2169" s="26"/>
      <c r="Q2169" s="26"/>
      <c r="R2169" s="26"/>
      <c r="S2169" s="26"/>
      <c r="T2169" s="26"/>
      <c r="U2169" s="26"/>
      <c r="W2169" s="26"/>
    </row>
    <row r="2170" spans="13:23">
      <c r="M2170" s="26"/>
      <c r="O2170" s="26"/>
      <c r="P2170" s="26"/>
      <c r="Q2170" s="26"/>
      <c r="R2170" s="26"/>
      <c r="S2170" s="26"/>
      <c r="T2170" s="26"/>
      <c r="U2170" s="26"/>
      <c r="W2170" s="26"/>
    </row>
    <row r="2171" spans="13:23">
      <c r="M2171" s="26"/>
      <c r="O2171" s="26"/>
      <c r="P2171" s="26"/>
      <c r="Q2171" s="26"/>
      <c r="R2171" s="26"/>
      <c r="S2171" s="26"/>
      <c r="T2171" s="26"/>
      <c r="U2171" s="26"/>
      <c r="W2171" s="26"/>
    </row>
    <row r="2172" spans="13:23">
      <c r="M2172" s="26"/>
      <c r="O2172" s="26"/>
      <c r="P2172" s="26"/>
      <c r="Q2172" s="26"/>
      <c r="R2172" s="26"/>
      <c r="S2172" s="26"/>
      <c r="T2172" s="26"/>
      <c r="U2172" s="26"/>
      <c r="W2172" s="26"/>
    </row>
    <row r="2173" spans="13:23">
      <c r="M2173" s="26"/>
      <c r="O2173" s="26"/>
      <c r="P2173" s="26"/>
      <c r="Q2173" s="26"/>
      <c r="R2173" s="26"/>
      <c r="S2173" s="26"/>
      <c r="T2173" s="26"/>
      <c r="U2173" s="26"/>
      <c r="W2173" s="26"/>
    </row>
    <row r="2174" spans="13:23">
      <c r="M2174" s="26"/>
      <c r="O2174" s="26"/>
      <c r="P2174" s="26"/>
      <c r="Q2174" s="26"/>
      <c r="R2174" s="26"/>
      <c r="S2174" s="26"/>
      <c r="T2174" s="26"/>
      <c r="U2174" s="26"/>
      <c r="W2174" s="26"/>
    </row>
    <row r="2175" spans="13:23">
      <c r="M2175" s="26"/>
      <c r="O2175" s="26"/>
      <c r="P2175" s="26"/>
      <c r="Q2175" s="26"/>
      <c r="R2175" s="26"/>
      <c r="S2175" s="26"/>
      <c r="T2175" s="26"/>
      <c r="U2175" s="26"/>
      <c r="W2175" s="26"/>
    </row>
    <row r="2176" spans="13:23">
      <c r="M2176" s="26"/>
      <c r="O2176" s="26"/>
      <c r="P2176" s="26"/>
      <c r="Q2176" s="26"/>
      <c r="R2176" s="26"/>
      <c r="S2176" s="26"/>
      <c r="T2176" s="26"/>
      <c r="U2176" s="26"/>
      <c r="W2176" s="26"/>
    </row>
    <row r="2177" spans="13:23">
      <c r="M2177" s="26"/>
      <c r="O2177" s="26"/>
      <c r="P2177" s="26"/>
      <c r="Q2177" s="26"/>
      <c r="R2177" s="26"/>
      <c r="S2177" s="26"/>
      <c r="T2177" s="26"/>
      <c r="U2177" s="26"/>
      <c r="W2177" s="26"/>
    </row>
    <row r="2178" spans="13:23">
      <c r="M2178" s="26"/>
      <c r="O2178" s="26"/>
      <c r="P2178" s="26"/>
      <c r="Q2178" s="26"/>
      <c r="R2178" s="26"/>
      <c r="S2178" s="26"/>
      <c r="T2178" s="26"/>
      <c r="U2178" s="26"/>
      <c r="W2178" s="26"/>
    </row>
    <row r="2179" spans="13:23">
      <c r="M2179" s="26"/>
      <c r="O2179" s="26"/>
      <c r="P2179" s="26"/>
      <c r="Q2179" s="26"/>
      <c r="R2179" s="26"/>
      <c r="S2179" s="26"/>
      <c r="T2179" s="26"/>
      <c r="U2179" s="26"/>
      <c r="W2179" s="26"/>
    </row>
    <row r="2180" spans="13:23">
      <c r="M2180" s="26"/>
      <c r="O2180" s="26"/>
      <c r="P2180" s="26"/>
      <c r="Q2180" s="26"/>
      <c r="R2180" s="26"/>
      <c r="S2180" s="26"/>
      <c r="T2180" s="26"/>
      <c r="U2180" s="26"/>
      <c r="W2180" s="26"/>
    </row>
    <row r="2181" spans="13:23">
      <c r="M2181" s="26"/>
      <c r="O2181" s="26"/>
      <c r="P2181" s="26"/>
      <c r="Q2181" s="26"/>
      <c r="R2181" s="26"/>
      <c r="S2181" s="26"/>
      <c r="T2181" s="26"/>
      <c r="U2181" s="26"/>
      <c r="W2181" s="26"/>
    </row>
    <row r="2182" spans="13:23">
      <c r="M2182" s="26"/>
      <c r="O2182" s="26"/>
      <c r="P2182" s="26"/>
      <c r="Q2182" s="26"/>
      <c r="R2182" s="26"/>
      <c r="S2182" s="26"/>
      <c r="T2182" s="26"/>
      <c r="U2182" s="26"/>
      <c r="W2182" s="26"/>
    </row>
    <row r="2183" spans="13:23">
      <c r="M2183" s="26"/>
      <c r="O2183" s="26"/>
      <c r="P2183" s="26"/>
      <c r="Q2183" s="26"/>
      <c r="R2183" s="26"/>
      <c r="S2183" s="26"/>
      <c r="T2183" s="26"/>
      <c r="U2183" s="26"/>
      <c r="W2183" s="26"/>
    </row>
    <row r="2184" spans="13:23">
      <c r="M2184" s="26"/>
      <c r="O2184" s="26"/>
      <c r="P2184" s="26"/>
      <c r="Q2184" s="26"/>
      <c r="R2184" s="26"/>
      <c r="S2184" s="26"/>
      <c r="T2184" s="26"/>
      <c r="U2184" s="26"/>
      <c r="W2184" s="26"/>
    </row>
    <row r="2185" spans="13:23">
      <c r="M2185" s="26"/>
      <c r="O2185" s="26"/>
      <c r="P2185" s="26"/>
      <c r="Q2185" s="26"/>
      <c r="R2185" s="26"/>
      <c r="S2185" s="26"/>
      <c r="T2185" s="26"/>
      <c r="U2185" s="26"/>
      <c r="W2185" s="26"/>
    </row>
    <row r="2186" spans="13:23">
      <c r="M2186" s="26"/>
      <c r="O2186" s="26"/>
      <c r="P2186" s="26"/>
      <c r="Q2186" s="26"/>
      <c r="R2186" s="26"/>
      <c r="S2186" s="26"/>
      <c r="T2186" s="26"/>
      <c r="U2186" s="26"/>
      <c r="W2186" s="26"/>
    </row>
    <row r="2187" spans="13:23">
      <c r="M2187" s="26"/>
      <c r="O2187" s="26"/>
      <c r="P2187" s="26"/>
      <c r="Q2187" s="26"/>
      <c r="R2187" s="26"/>
      <c r="S2187" s="26"/>
      <c r="T2187" s="26"/>
      <c r="U2187" s="26"/>
      <c r="W2187" s="26"/>
    </row>
    <row r="2188" spans="13:23">
      <c r="M2188" s="26"/>
      <c r="O2188" s="26"/>
      <c r="P2188" s="26"/>
      <c r="Q2188" s="26"/>
      <c r="R2188" s="26"/>
      <c r="S2188" s="26"/>
      <c r="T2188" s="26"/>
      <c r="U2188" s="26"/>
      <c r="W2188" s="26"/>
    </row>
    <row r="2189" spans="13:23">
      <c r="M2189" s="26"/>
      <c r="O2189" s="26"/>
      <c r="P2189" s="26"/>
      <c r="Q2189" s="26"/>
      <c r="R2189" s="26"/>
      <c r="S2189" s="26"/>
      <c r="T2189" s="26"/>
      <c r="U2189" s="26"/>
      <c r="W2189" s="26"/>
    </row>
    <row r="2190" spans="13:23">
      <c r="M2190" s="26"/>
      <c r="O2190" s="26"/>
      <c r="P2190" s="26"/>
      <c r="Q2190" s="26"/>
      <c r="R2190" s="26"/>
      <c r="S2190" s="26"/>
      <c r="T2190" s="26"/>
      <c r="U2190" s="26"/>
      <c r="W2190" s="26"/>
    </row>
    <row r="2191" spans="13:23">
      <c r="M2191" s="26"/>
      <c r="O2191" s="26"/>
      <c r="P2191" s="26"/>
      <c r="Q2191" s="26"/>
      <c r="R2191" s="26"/>
      <c r="S2191" s="26"/>
      <c r="T2191" s="26"/>
      <c r="U2191" s="26"/>
      <c r="W2191" s="26"/>
    </row>
    <row r="2192" spans="13:23">
      <c r="M2192" s="26"/>
      <c r="O2192" s="26"/>
      <c r="P2192" s="26"/>
      <c r="Q2192" s="26"/>
      <c r="R2192" s="26"/>
      <c r="S2192" s="26"/>
      <c r="T2192" s="26"/>
      <c r="U2192" s="26"/>
      <c r="W2192" s="26"/>
    </row>
    <row r="2193" spans="13:23">
      <c r="M2193" s="26"/>
      <c r="O2193" s="26"/>
      <c r="P2193" s="26"/>
      <c r="Q2193" s="26"/>
      <c r="R2193" s="26"/>
      <c r="S2193" s="26"/>
      <c r="T2193" s="26"/>
      <c r="U2193" s="26"/>
      <c r="W2193" s="26"/>
    </row>
    <row r="2194" spans="13:23">
      <c r="M2194" s="26"/>
      <c r="O2194" s="26"/>
      <c r="P2194" s="26"/>
      <c r="Q2194" s="26"/>
      <c r="R2194" s="26"/>
      <c r="S2194" s="26"/>
      <c r="T2194" s="26"/>
      <c r="U2194" s="26"/>
      <c r="W2194" s="26"/>
    </row>
    <row r="2195" spans="13:23">
      <c r="M2195" s="26"/>
      <c r="O2195" s="26"/>
      <c r="P2195" s="26"/>
      <c r="Q2195" s="26"/>
      <c r="R2195" s="26"/>
      <c r="S2195" s="26"/>
      <c r="T2195" s="26"/>
      <c r="U2195" s="26"/>
      <c r="W2195" s="26"/>
    </row>
    <row r="2196" spans="13:23">
      <c r="M2196" s="26"/>
      <c r="O2196" s="26"/>
      <c r="P2196" s="26"/>
      <c r="Q2196" s="26"/>
      <c r="R2196" s="26"/>
      <c r="S2196" s="26"/>
      <c r="T2196" s="26"/>
      <c r="U2196" s="26"/>
      <c r="W2196" s="26"/>
    </row>
    <row r="2197" spans="13:23">
      <c r="M2197" s="26"/>
      <c r="O2197" s="26"/>
      <c r="P2197" s="26"/>
      <c r="Q2197" s="26"/>
      <c r="R2197" s="26"/>
      <c r="S2197" s="26"/>
      <c r="T2197" s="26"/>
      <c r="U2197" s="26"/>
      <c r="W2197" s="26"/>
    </row>
    <row r="2198" spans="13:23">
      <c r="M2198" s="26"/>
      <c r="O2198" s="26"/>
      <c r="P2198" s="26"/>
      <c r="Q2198" s="26"/>
      <c r="R2198" s="26"/>
      <c r="S2198" s="26"/>
      <c r="T2198" s="26"/>
      <c r="U2198" s="26"/>
      <c r="W2198" s="26"/>
    </row>
    <row r="2199" spans="13:23">
      <c r="M2199" s="26"/>
      <c r="O2199" s="26"/>
      <c r="P2199" s="26"/>
      <c r="Q2199" s="26"/>
      <c r="R2199" s="26"/>
      <c r="S2199" s="26"/>
      <c r="T2199" s="26"/>
      <c r="U2199" s="26"/>
      <c r="W2199" s="26"/>
    </row>
    <row r="2200" spans="13:23">
      <c r="M2200" s="26"/>
      <c r="O2200" s="26"/>
      <c r="P2200" s="26"/>
      <c r="Q2200" s="26"/>
      <c r="R2200" s="26"/>
      <c r="S2200" s="26"/>
      <c r="T2200" s="26"/>
      <c r="U2200" s="26"/>
      <c r="W2200" s="26"/>
    </row>
    <row r="2201" spans="13:23">
      <c r="M2201" s="26"/>
      <c r="O2201" s="26"/>
      <c r="P2201" s="26"/>
      <c r="Q2201" s="26"/>
      <c r="R2201" s="26"/>
      <c r="S2201" s="26"/>
      <c r="T2201" s="26"/>
      <c r="U2201" s="26"/>
      <c r="W2201" s="26"/>
    </row>
    <row r="2202" spans="13:23">
      <c r="M2202" s="26"/>
      <c r="O2202" s="26"/>
      <c r="P2202" s="26"/>
      <c r="Q2202" s="26"/>
      <c r="R2202" s="26"/>
      <c r="S2202" s="26"/>
      <c r="T2202" s="26"/>
      <c r="U2202" s="26"/>
      <c r="W2202" s="26"/>
    </row>
    <row r="2203" spans="13:23">
      <c r="M2203" s="26"/>
      <c r="O2203" s="26"/>
      <c r="P2203" s="26"/>
      <c r="Q2203" s="26"/>
      <c r="R2203" s="26"/>
      <c r="S2203" s="26"/>
      <c r="T2203" s="26"/>
      <c r="U2203" s="26"/>
      <c r="W2203" s="26"/>
    </row>
    <row r="2204" spans="13:23">
      <c r="M2204" s="26"/>
      <c r="O2204" s="26"/>
      <c r="P2204" s="26"/>
      <c r="Q2204" s="26"/>
      <c r="R2204" s="26"/>
      <c r="S2204" s="26"/>
      <c r="T2204" s="26"/>
      <c r="U2204" s="26"/>
      <c r="W2204" s="26"/>
    </row>
    <row r="2205" spans="13:23">
      <c r="M2205" s="26"/>
      <c r="O2205" s="26"/>
      <c r="P2205" s="26"/>
      <c r="Q2205" s="26"/>
      <c r="R2205" s="26"/>
      <c r="S2205" s="26"/>
      <c r="T2205" s="26"/>
      <c r="U2205" s="26"/>
      <c r="W2205" s="26"/>
    </row>
    <row r="2206" spans="13:23">
      <c r="M2206" s="26"/>
      <c r="O2206" s="26"/>
      <c r="P2206" s="26"/>
      <c r="Q2206" s="26"/>
      <c r="R2206" s="26"/>
      <c r="S2206" s="26"/>
      <c r="T2206" s="26"/>
      <c r="U2206" s="26"/>
      <c r="W2206" s="26"/>
    </row>
    <row r="2207" spans="13:23">
      <c r="M2207" s="26"/>
      <c r="O2207" s="26"/>
      <c r="P2207" s="26"/>
      <c r="Q2207" s="26"/>
      <c r="R2207" s="26"/>
      <c r="S2207" s="26"/>
      <c r="T2207" s="26"/>
      <c r="U2207" s="26"/>
      <c r="W2207" s="26"/>
    </row>
    <row r="2208" spans="13:23">
      <c r="M2208" s="26"/>
      <c r="O2208" s="26"/>
      <c r="P2208" s="26"/>
      <c r="Q2208" s="26"/>
      <c r="R2208" s="26"/>
      <c r="S2208" s="26"/>
      <c r="T2208" s="26"/>
      <c r="U2208" s="26"/>
      <c r="W2208" s="26"/>
    </row>
    <row r="2209" spans="13:23">
      <c r="M2209" s="26"/>
      <c r="O2209" s="26"/>
      <c r="P2209" s="26"/>
      <c r="Q2209" s="26"/>
      <c r="R2209" s="26"/>
      <c r="S2209" s="26"/>
      <c r="T2209" s="26"/>
      <c r="U2209" s="26"/>
      <c r="W2209" s="26"/>
    </row>
    <row r="2210" spans="13:23">
      <c r="M2210" s="26"/>
      <c r="O2210" s="26"/>
      <c r="P2210" s="26"/>
      <c r="Q2210" s="26"/>
      <c r="R2210" s="26"/>
      <c r="S2210" s="26"/>
      <c r="T2210" s="26"/>
      <c r="U2210" s="26"/>
      <c r="W2210" s="26"/>
    </row>
    <row r="2211" spans="13:23">
      <c r="M2211" s="26"/>
      <c r="O2211" s="26"/>
      <c r="P2211" s="26"/>
      <c r="Q2211" s="26"/>
      <c r="R2211" s="26"/>
      <c r="S2211" s="26"/>
      <c r="T2211" s="26"/>
      <c r="U2211" s="26"/>
      <c r="W2211" s="26"/>
    </row>
    <row r="2212" spans="13:23">
      <c r="M2212" s="26"/>
      <c r="O2212" s="26"/>
      <c r="P2212" s="26"/>
      <c r="Q2212" s="26"/>
      <c r="R2212" s="26"/>
      <c r="S2212" s="26"/>
      <c r="T2212" s="26"/>
      <c r="U2212" s="26"/>
      <c r="W2212" s="26"/>
    </row>
    <row r="2213" spans="13:23">
      <c r="M2213" s="26"/>
      <c r="O2213" s="26"/>
      <c r="P2213" s="26"/>
      <c r="Q2213" s="26"/>
      <c r="R2213" s="26"/>
      <c r="S2213" s="26"/>
      <c r="T2213" s="26"/>
      <c r="U2213" s="26"/>
      <c r="W2213" s="26"/>
    </row>
    <row r="2214" spans="13:23">
      <c r="M2214" s="26"/>
      <c r="O2214" s="26"/>
      <c r="P2214" s="26"/>
      <c r="Q2214" s="26"/>
      <c r="R2214" s="26"/>
      <c r="S2214" s="26"/>
      <c r="T2214" s="26"/>
      <c r="U2214" s="26"/>
      <c r="W2214" s="26"/>
    </row>
    <row r="2215" spans="13:23">
      <c r="M2215" s="26"/>
      <c r="O2215" s="26"/>
      <c r="P2215" s="26"/>
      <c r="Q2215" s="26"/>
      <c r="R2215" s="26"/>
      <c r="S2215" s="26"/>
      <c r="T2215" s="26"/>
      <c r="U2215" s="26"/>
      <c r="W2215" s="26"/>
    </row>
    <row r="2216" spans="13:23">
      <c r="M2216" s="26"/>
      <c r="O2216" s="26"/>
      <c r="P2216" s="26"/>
      <c r="Q2216" s="26"/>
      <c r="R2216" s="26"/>
      <c r="S2216" s="26"/>
      <c r="T2216" s="26"/>
      <c r="U2216" s="26"/>
      <c r="W2216" s="26"/>
    </row>
    <row r="2217" spans="13:23">
      <c r="M2217" s="26"/>
      <c r="O2217" s="26"/>
      <c r="P2217" s="26"/>
      <c r="Q2217" s="26"/>
      <c r="R2217" s="26"/>
      <c r="S2217" s="26"/>
      <c r="T2217" s="26"/>
      <c r="U2217" s="26"/>
      <c r="W2217" s="26"/>
    </row>
    <row r="2218" spans="13:23">
      <c r="M2218" s="26"/>
      <c r="O2218" s="26"/>
      <c r="P2218" s="26"/>
      <c r="Q2218" s="26"/>
      <c r="R2218" s="26"/>
      <c r="S2218" s="26"/>
      <c r="T2218" s="26"/>
      <c r="U2218" s="26"/>
      <c r="W2218" s="26"/>
    </row>
    <row r="2219" spans="13:23">
      <c r="M2219" s="26"/>
      <c r="O2219" s="26"/>
      <c r="P2219" s="26"/>
      <c r="Q2219" s="26"/>
      <c r="R2219" s="26"/>
      <c r="S2219" s="26"/>
      <c r="T2219" s="26"/>
      <c r="U2219" s="26"/>
      <c r="W2219" s="26"/>
    </row>
    <row r="2220" spans="13:23">
      <c r="M2220" s="26"/>
      <c r="O2220" s="26"/>
      <c r="P2220" s="26"/>
      <c r="Q2220" s="26"/>
      <c r="R2220" s="26"/>
      <c r="S2220" s="26"/>
      <c r="T2220" s="26"/>
      <c r="U2220" s="26"/>
      <c r="W2220" s="26"/>
    </row>
    <row r="2221" spans="13:23">
      <c r="M2221" s="26"/>
      <c r="O2221" s="26"/>
      <c r="P2221" s="26"/>
      <c r="Q2221" s="26"/>
      <c r="R2221" s="26"/>
      <c r="S2221" s="26"/>
      <c r="T2221" s="26"/>
      <c r="U2221" s="26"/>
      <c r="W2221" s="26"/>
    </row>
    <row r="2222" spans="13:23">
      <c r="M2222" s="26"/>
      <c r="O2222" s="26"/>
      <c r="P2222" s="26"/>
      <c r="Q2222" s="26"/>
      <c r="R2222" s="26"/>
      <c r="S2222" s="26"/>
      <c r="T2222" s="26"/>
      <c r="U2222" s="26"/>
      <c r="W2222" s="26"/>
    </row>
    <row r="2223" spans="13:23">
      <c r="M2223" s="26"/>
      <c r="O2223" s="26"/>
      <c r="P2223" s="26"/>
      <c r="Q2223" s="26"/>
      <c r="R2223" s="26"/>
      <c r="S2223" s="26"/>
      <c r="T2223" s="26"/>
      <c r="U2223" s="26"/>
      <c r="W2223" s="26"/>
    </row>
    <row r="2224" spans="13:23">
      <c r="M2224" s="26"/>
      <c r="O2224" s="26"/>
      <c r="P2224" s="26"/>
      <c r="Q2224" s="26"/>
      <c r="R2224" s="26"/>
      <c r="S2224" s="26"/>
      <c r="T2224" s="26"/>
      <c r="U2224" s="26"/>
      <c r="W2224" s="26"/>
    </row>
    <row r="2225" spans="13:23">
      <c r="M2225" s="26"/>
      <c r="O2225" s="26"/>
      <c r="P2225" s="26"/>
      <c r="Q2225" s="26"/>
      <c r="R2225" s="26"/>
      <c r="S2225" s="26"/>
      <c r="T2225" s="26"/>
      <c r="U2225" s="26"/>
      <c r="W2225" s="26"/>
    </row>
    <row r="2226" spans="13:23">
      <c r="M2226" s="26"/>
      <c r="O2226" s="26"/>
      <c r="P2226" s="26"/>
      <c r="Q2226" s="26"/>
      <c r="R2226" s="26"/>
      <c r="S2226" s="26"/>
      <c r="T2226" s="26"/>
      <c r="U2226" s="26"/>
      <c r="W2226" s="26"/>
    </row>
    <row r="2227" spans="13:23">
      <c r="M2227" s="26"/>
      <c r="O2227" s="26"/>
      <c r="P2227" s="26"/>
      <c r="Q2227" s="26"/>
      <c r="R2227" s="26"/>
      <c r="S2227" s="26"/>
      <c r="T2227" s="26"/>
      <c r="U2227" s="26"/>
      <c r="W2227" s="26"/>
    </row>
    <row r="2228" spans="13:23">
      <c r="M2228" s="26"/>
      <c r="O2228" s="26"/>
      <c r="P2228" s="26"/>
      <c r="Q2228" s="26"/>
      <c r="R2228" s="26"/>
      <c r="S2228" s="26"/>
      <c r="T2228" s="26"/>
      <c r="U2228" s="26"/>
      <c r="W2228" s="26"/>
    </row>
    <row r="2229" spans="13:23">
      <c r="M2229" s="26"/>
      <c r="O2229" s="26"/>
      <c r="P2229" s="26"/>
      <c r="Q2229" s="26"/>
      <c r="R2229" s="26"/>
      <c r="S2229" s="26"/>
      <c r="T2229" s="26"/>
      <c r="U2229" s="26"/>
      <c r="W2229" s="26"/>
    </row>
    <row r="2230" spans="13:23">
      <c r="M2230" s="26"/>
      <c r="O2230" s="26"/>
      <c r="P2230" s="26"/>
      <c r="Q2230" s="26"/>
      <c r="R2230" s="26"/>
      <c r="S2230" s="26"/>
      <c r="T2230" s="26"/>
      <c r="U2230" s="26"/>
      <c r="W2230" s="26"/>
    </row>
    <row r="2231" spans="13:23">
      <c r="M2231" s="26"/>
      <c r="O2231" s="26"/>
      <c r="P2231" s="26"/>
      <c r="Q2231" s="26"/>
      <c r="R2231" s="26"/>
      <c r="S2231" s="26"/>
      <c r="T2231" s="26"/>
      <c r="U2231" s="26"/>
      <c r="W2231" s="26"/>
    </row>
    <row r="2232" spans="13:23">
      <c r="M2232" s="26"/>
      <c r="O2232" s="26"/>
      <c r="P2232" s="26"/>
      <c r="Q2232" s="26"/>
      <c r="R2232" s="26"/>
      <c r="S2232" s="26"/>
      <c r="T2232" s="26"/>
      <c r="U2232" s="26"/>
      <c r="W2232" s="26"/>
    </row>
    <row r="2233" spans="13:23">
      <c r="M2233" s="26"/>
      <c r="O2233" s="26"/>
      <c r="P2233" s="26"/>
      <c r="Q2233" s="26"/>
      <c r="R2233" s="26"/>
      <c r="S2233" s="26"/>
      <c r="T2233" s="26"/>
      <c r="U2233" s="26"/>
      <c r="W2233" s="26"/>
    </row>
    <row r="2234" spans="13:23">
      <c r="M2234" s="26"/>
      <c r="O2234" s="26"/>
      <c r="P2234" s="26"/>
      <c r="Q2234" s="26"/>
      <c r="R2234" s="26"/>
      <c r="S2234" s="26"/>
      <c r="T2234" s="26"/>
      <c r="U2234" s="26"/>
      <c r="W2234" s="26"/>
    </row>
    <row r="2235" spans="13:23">
      <c r="M2235" s="26"/>
      <c r="O2235" s="26"/>
      <c r="P2235" s="26"/>
      <c r="Q2235" s="26"/>
      <c r="R2235" s="26"/>
      <c r="S2235" s="26"/>
      <c r="T2235" s="26"/>
      <c r="U2235" s="26"/>
      <c r="W2235" s="26"/>
    </row>
    <row r="2236" spans="13:23">
      <c r="M2236" s="26"/>
      <c r="O2236" s="26"/>
      <c r="P2236" s="26"/>
      <c r="Q2236" s="26"/>
      <c r="R2236" s="26"/>
      <c r="S2236" s="26"/>
      <c r="T2236" s="26"/>
      <c r="U2236" s="26"/>
      <c r="W2236" s="26"/>
    </row>
    <row r="2237" spans="13:23">
      <c r="M2237" s="26"/>
      <c r="O2237" s="26"/>
      <c r="P2237" s="26"/>
      <c r="Q2237" s="26"/>
      <c r="R2237" s="26"/>
      <c r="S2237" s="26"/>
      <c r="T2237" s="26"/>
      <c r="U2237" s="26"/>
      <c r="W2237" s="26"/>
    </row>
    <row r="2238" spans="13:23">
      <c r="M2238" s="26"/>
      <c r="O2238" s="26"/>
      <c r="P2238" s="26"/>
      <c r="Q2238" s="26"/>
      <c r="R2238" s="26"/>
      <c r="S2238" s="26"/>
      <c r="T2238" s="26"/>
      <c r="U2238" s="26"/>
      <c r="W2238" s="26"/>
    </row>
    <row r="2239" spans="13:23">
      <c r="M2239" s="26"/>
      <c r="O2239" s="26"/>
      <c r="P2239" s="26"/>
      <c r="Q2239" s="26"/>
      <c r="R2239" s="26"/>
      <c r="S2239" s="26"/>
      <c r="T2239" s="26"/>
      <c r="U2239" s="26"/>
      <c r="W2239" s="26"/>
    </row>
    <row r="2240" spans="13:23">
      <c r="M2240" s="26"/>
      <c r="O2240" s="26"/>
      <c r="P2240" s="26"/>
      <c r="Q2240" s="26"/>
      <c r="R2240" s="26"/>
      <c r="S2240" s="26"/>
      <c r="T2240" s="26"/>
      <c r="U2240" s="26"/>
      <c r="W2240" s="26"/>
    </row>
    <row r="2241" spans="13:23">
      <c r="M2241" s="26"/>
      <c r="O2241" s="26"/>
      <c r="P2241" s="26"/>
      <c r="Q2241" s="26"/>
      <c r="R2241" s="26"/>
      <c r="S2241" s="26"/>
      <c r="T2241" s="26"/>
      <c r="U2241" s="26"/>
      <c r="W2241" s="26"/>
    </row>
    <row r="2242" spans="13:23">
      <c r="M2242" s="26"/>
      <c r="O2242" s="26"/>
      <c r="P2242" s="26"/>
      <c r="Q2242" s="26"/>
      <c r="R2242" s="26"/>
      <c r="S2242" s="26"/>
      <c r="T2242" s="26"/>
      <c r="U2242" s="26"/>
      <c r="W2242" s="26"/>
    </row>
    <row r="2243" spans="13:23">
      <c r="M2243" s="26"/>
      <c r="O2243" s="26"/>
      <c r="P2243" s="26"/>
      <c r="Q2243" s="26"/>
      <c r="R2243" s="26"/>
      <c r="S2243" s="26"/>
      <c r="T2243" s="26"/>
      <c r="U2243" s="26"/>
      <c r="W2243" s="26"/>
    </row>
    <row r="2244" spans="13:23">
      <c r="M2244" s="26"/>
      <c r="O2244" s="26"/>
      <c r="P2244" s="26"/>
      <c r="Q2244" s="26"/>
      <c r="R2244" s="26"/>
      <c r="S2244" s="26"/>
      <c r="T2244" s="26"/>
      <c r="U2244" s="26"/>
      <c r="W2244" s="26"/>
    </row>
    <row r="2245" spans="13:23">
      <c r="M2245" s="26"/>
      <c r="O2245" s="26"/>
      <c r="P2245" s="26"/>
      <c r="Q2245" s="26"/>
      <c r="R2245" s="26"/>
      <c r="S2245" s="26"/>
      <c r="T2245" s="26"/>
      <c r="U2245" s="26"/>
      <c r="W2245" s="26"/>
    </row>
    <row r="2246" spans="13:23">
      <c r="M2246" s="26"/>
      <c r="O2246" s="26"/>
      <c r="P2246" s="26"/>
      <c r="Q2246" s="26"/>
      <c r="R2246" s="26"/>
      <c r="S2246" s="26"/>
      <c r="T2246" s="26"/>
      <c r="U2246" s="26"/>
      <c r="W2246" s="26"/>
    </row>
    <row r="2247" spans="13:23">
      <c r="M2247" s="26"/>
      <c r="O2247" s="26"/>
      <c r="P2247" s="26"/>
      <c r="Q2247" s="26"/>
      <c r="R2247" s="26"/>
      <c r="S2247" s="26"/>
      <c r="T2247" s="26"/>
      <c r="U2247" s="26"/>
      <c r="W2247" s="26"/>
    </row>
    <row r="2248" spans="13:23">
      <c r="M2248" s="26"/>
      <c r="O2248" s="26"/>
      <c r="P2248" s="26"/>
      <c r="Q2248" s="26"/>
      <c r="R2248" s="26"/>
      <c r="S2248" s="26"/>
      <c r="T2248" s="26"/>
      <c r="U2248" s="26"/>
      <c r="W2248" s="26"/>
    </row>
    <row r="2249" spans="13:23">
      <c r="M2249" s="26"/>
      <c r="O2249" s="26"/>
      <c r="P2249" s="26"/>
      <c r="Q2249" s="26"/>
      <c r="R2249" s="26"/>
      <c r="S2249" s="26"/>
      <c r="T2249" s="26"/>
      <c r="U2249" s="26"/>
      <c r="W2249" s="26"/>
    </row>
    <row r="2250" spans="13:23">
      <c r="M2250" s="26"/>
      <c r="O2250" s="26"/>
      <c r="P2250" s="26"/>
      <c r="Q2250" s="26"/>
      <c r="R2250" s="26"/>
      <c r="S2250" s="26"/>
      <c r="T2250" s="26"/>
      <c r="U2250" s="26"/>
      <c r="W2250" s="26"/>
    </row>
    <row r="2251" spans="13:23">
      <c r="M2251" s="26"/>
      <c r="O2251" s="26"/>
      <c r="P2251" s="26"/>
      <c r="Q2251" s="26"/>
      <c r="R2251" s="26"/>
      <c r="S2251" s="26"/>
      <c r="T2251" s="26"/>
      <c r="U2251" s="26"/>
      <c r="W2251" s="26"/>
    </row>
    <row r="2252" spans="13:23">
      <c r="M2252" s="26"/>
      <c r="O2252" s="26"/>
      <c r="P2252" s="26"/>
      <c r="Q2252" s="26"/>
      <c r="R2252" s="26"/>
      <c r="S2252" s="26"/>
      <c r="T2252" s="26"/>
      <c r="U2252" s="26"/>
      <c r="W2252" s="26"/>
    </row>
    <row r="2253" spans="13:23">
      <c r="M2253" s="26"/>
      <c r="O2253" s="26"/>
      <c r="P2253" s="26"/>
      <c r="Q2253" s="26"/>
      <c r="R2253" s="26"/>
      <c r="S2253" s="26"/>
      <c r="T2253" s="26"/>
      <c r="U2253" s="26"/>
      <c r="W2253" s="26"/>
    </row>
    <row r="2254" spans="13:23">
      <c r="M2254" s="26"/>
      <c r="O2254" s="26"/>
      <c r="P2254" s="26"/>
      <c r="Q2254" s="26"/>
      <c r="R2254" s="26"/>
      <c r="S2254" s="26"/>
      <c r="T2254" s="26"/>
      <c r="U2254" s="26"/>
      <c r="W2254" s="26"/>
    </row>
    <row r="2255" spans="13:23">
      <c r="M2255" s="26"/>
      <c r="O2255" s="26"/>
      <c r="P2255" s="26"/>
      <c r="Q2255" s="26"/>
      <c r="R2255" s="26"/>
      <c r="S2255" s="26"/>
      <c r="T2255" s="26"/>
      <c r="U2255" s="26"/>
      <c r="W2255" s="26"/>
    </row>
    <row r="2256" spans="13:23">
      <c r="M2256" s="26"/>
      <c r="O2256" s="26"/>
      <c r="P2256" s="26"/>
      <c r="Q2256" s="26"/>
      <c r="R2256" s="26"/>
      <c r="S2256" s="26"/>
      <c r="T2256" s="26"/>
      <c r="U2256" s="26"/>
      <c r="W2256" s="26"/>
    </row>
    <row r="2257" spans="13:23">
      <c r="M2257" s="26"/>
      <c r="O2257" s="26"/>
      <c r="P2257" s="26"/>
      <c r="Q2257" s="26"/>
      <c r="R2257" s="26"/>
      <c r="S2257" s="26"/>
      <c r="T2257" s="26"/>
      <c r="U2257" s="26"/>
      <c r="W2257" s="26"/>
    </row>
    <row r="2258" spans="13:23">
      <c r="M2258" s="26"/>
      <c r="O2258" s="26"/>
      <c r="P2258" s="26"/>
      <c r="Q2258" s="26"/>
      <c r="R2258" s="26"/>
      <c r="S2258" s="26"/>
      <c r="T2258" s="26"/>
      <c r="U2258" s="26"/>
      <c r="W2258" s="26"/>
    </row>
    <row r="2259" spans="13:23">
      <c r="M2259" s="26"/>
      <c r="O2259" s="26"/>
      <c r="P2259" s="26"/>
      <c r="Q2259" s="26"/>
      <c r="R2259" s="26"/>
      <c r="S2259" s="26"/>
      <c r="T2259" s="26"/>
      <c r="U2259" s="26"/>
      <c r="W2259" s="26"/>
    </row>
    <row r="2260" spans="13:23">
      <c r="M2260" s="26"/>
      <c r="O2260" s="26"/>
      <c r="P2260" s="26"/>
      <c r="Q2260" s="26"/>
      <c r="R2260" s="26"/>
      <c r="S2260" s="26"/>
      <c r="T2260" s="26"/>
      <c r="U2260" s="26"/>
      <c r="W2260" s="26"/>
    </row>
    <row r="2261" spans="13:23">
      <c r="M2261" s="26"/>
      <c r="O2261" s="26"/>
      <c r="P2261" s="26"/>
      <c r="Q2261" s="26"/>
      <c r="R2261" s="26"/>
      <c r="S2261" s="26"/>
      <c r="T2261" s="26"/>
      <c r="U2261" s="26"/>
      <c r="W2261" s="26"/>
    </row>
    <row r="2262" spans="13:23">
      <c r="M2262" s="26"/>
      <c r="O2262" s="26"/>
      <c r="P2262" s="26"/>
      <c r="Q2262" s="26"/>
      <c r="R2262" s="26"/>
      <c r="S2262" s="26"/>
      <c r="T2262" s="26"/>
      <c r="U2262" s="26"/>
      <c r="W2262" s="26"/>
    </row>
    <row r="2263" spans="13:23">
      <c r="M2263" s="26"/>
      <c r="O2263" s="26"/>
      <c r="P2263" s="26"/>
      <c r="Q2263" s="26"/>
      <c r="R2263" s="26"/>
      <c r="S2263" s="26"/>
      <c r="T2263" s="26"/>
      <c r="U2263" s="26"/>
      <c r="W2263" s="26"/>
    </row>
    <row r="2264" spans="13:23">
      <c r="M2264" s="26"/>
      <c r="O2264" s="26"/>
      <c r="P2264" s="26"/>
      <c r="Q2264" s="26"/>
      <c r="R2264" s="26"/>
      <c r="S2264" s="26"/>
      <c r="T2264" s="26"/>
      <c r="U2264" s="26"/>
      <c r="W2264" s="26"/>
    </row>
    <row r="2265" spans="13:23">
      <c r="M2265" s="26"/>
      <c r="O2265" s="26"/>
      <c r="P2265" s="26"/>
      <c r="Q2265" s="26"/>
      <c r="R2265" s="26"/>
      <c r="S2265" s="26"/>
      <c r="T2265" s="26"/>
      <c r="U2265" s="26"/>
      <c r="W2265" s="26"/>
    </row>
    <row r="2266" spans="13:23">
      <c r="M2266" s="26"/>
      <c r="O2266" s="26"/>
      <c r="P2266" s="26"/>
      <c r="Q2266" s="26"/>
      <c r="R2266" s="26"/>
      <c r="S2266" s="26"/>
      <c r="T2266" s="26"/>
      <c r="U2266" s="26"/>
      <c r="W2266" s="26"/>
    </row>
    <row r="2267" spans="13:23">
      <c r="M2267" s="26"/>
      <c r="O2267" s="26"/>
      <c r="P2267" s="26"/>
      <c r="Q2267" s="26"/>
      <c r="R2267" s="26"/>
      <c r="S2267" s="26"/>
      <c r="T2267" s="26"/>
      <c r="U2267" s="26"/>
      <c r="W2267" s="26"/>
    </row>
    <row r="2268" spans="13:23">
      <c r="M2268" s="26"/>
      <c r="O2268" s="26"/>
      <c r="P2268" s="26"/>
      <c r="Q2268" s="26"/>
      <c r="R2268" s="26"/>
      <c r="S2268" s="26"/>
      <c r="T2268" s="26"/>
      <c r="U2268" s="26"/>
      <c r="W2268" s="26"/>
    </row>
    <row r="2269" spans="13:23">
      <c r="M2269" s="26"/>
      <c r="O2269" s="26"/>
      <c r="P2269" s="26"/>
      <c r="Q2269" s="26"/>
      <c r="R2269" s="26"/>
      <c r="S2269" s="26"/>
      <c r="T2269" s="26"/>
      <c r="U2269" s="26"/>
      <c r="W2269" s="26"/>
    </row>
    <row r="2270" spans="13:23">
      <c r="M2270" s="26"/>
      <c r="O2270" s="26"/>
      <c r="P2270" s="26"/>
      <c r="Q2270" s="26"/>
      <c r="R2270" s="26"/>
      <c r="S2270" s="26"/>
      <c r="T2270" s="26"/>
      <c r="U2270" s="26"/>
      <c r="W2270" s="26"/>
    </row>
    <row r="2271" spans="13:23">
      <c r="M2271" s="26"/>
      <c r="O2271" s="26"/>
      <c r="P2271" s="26"/>
      <c r="Q2271" s="26"/>
      <c r="R2271" s="26"/>
      <c r="S2271" s="26"/>
      <c r="T2271" s="26"/>
      <c r="U2271" s="26"/>
      <c r="W2271" s="26"/>
    </row>
    <row r="2272" spans="13:23">
      <c r="M2272" s="26"/>
      <c r="O2272" s="26"/>
      <c r="P2272" s="26"/>
      <c r="Q2272" s="26"/>
      <c r="R2272" s="26"/>
      <c r="S2272" s="26"/>
      <c r="T2272" s="26"/>
      <c r="U2272" s="26"/>
      <c r="W2272" s="26"/>
    </row>
    <row r="2273" spans="13:23">
      <c r="M2273" s="26"/>
      <c r="O2273" s="26"/>
      <c r="P2273" s="26"/>
      <c r="Q2273" s="26"/>
      <c r="R2273" s="26"/>
      <c r="S2273" s="26"/>
      <c r="T2273" s="26"/>
      <c r="U2273" s="26"/>
      <c r="W2273" s="26"/>
    </row>
    <row r="2274" spans="13:23">
      <c r="M2274" s="26"/>
      <c r="O2274" s="26"/>
      <c r="P2274" s="26"/>
      <c r="Q2274" s="26"/>
      <c r="R2274" s="26"/>
      <c r="S2274" s="26"/>
      <c r="T2274" s="26"/>
      <c r="U2274" s="26"/>
      <c r="W2274" s="26"/>
    </row>
    <row r="2275" spans="13:23">
      <c r="M2275" s="26"/>
      <c r="O2275" s="26"/>
      <c r="P2275" s="26"/>
      <c r="Q2275" s="26"/>
      <c r="R2275" s="26"/>
      <c r="S2275" s="26"/>
      <c r="T2275" s="26"/>
      <c r="U2275" s="26"/>
      <c r="W2275" s="26"/>
    </row>
    <row r="2276" spans="13:23">
      <c r="M2276" s="26"/>
      <c r="O2276" s="26"/>
      <c r="P2276" s="26"/>
      <c r="Q2276" s="26"/>
      <c r="R2276" s="26"/>
      <c r="S2276" s="26"/>
      <c r="T2276" s="26"/>
      <c r="U2276" s="26"/>
      <c r="W2276" s="26"/>
    </row>
    <row r="2277" spans="13:23">
      <c r="M2277" s="26"/>
      <c r="O2277" s="26"/>
      <c r="P2277" s="26"/>
      <c r="Q2277" s="26"/>
      <c r="R2277" s="26"/>
      <c r="S2277" s="26"/>
      <c r="T2277" s="26"/>
      <c r="U2277" s="26"/>
      <c r="W2277" s="26"/>
    </row>
    <row r="2278" spans="13:23">
      <c r="M2278" s="26"/>
      <c r="O2278" s="26"/>
      <c r="P2278" s="26"/>
      <c r="Q2278" s="26"/>
      <c r="R2278" s="26"/>
      <c r="S2278" s="26"/>
      <c r="T2278" s="26"/>
      <c r="U2278" s="26"/>
      <c r="W2278" s="26"/>
    </row>
    <row r="2279" spans="13:23">
      <c r="M2279" s="26"/>
      <c r="O2279" s="26"/>
      <c r="P2279" s="26"/>
      <c r="Q2279" s="26"/>
      <c r="R2279" s="26"/>
      <c r="S2279" s="26"/>
      <c r="T2279" s="26"/>
      <c r="U2279" s="26"/>
      <c r="W2279" s="26"/>
    </row>
    <row r="2280" spans="13:23">
      <c r="M2280" s="26"/>
      <c r="O2280" s="26"/>
      <c r="P2280" s="26"/>
      <c r="Q2280" s="26"/>
      <c r="R2280" s="26"/>
      <c r="S2280" s="26"/>
      <c r="T2280" s="26"/>
      <c r="U2280" s="26"/>
      <c r="W2280" s="26"/>
    </row>
    <row r="2281" spans="13:23">
      <c r="M2281" s="26"/>
      <c r="O2281" s="26"/>
      <c r="P2281" s="26"/>
      <c r="Q2281" s="26"/>
      <c r="R2281" s="26"/>
      <c r="S2281" s="26"/>
      <c r="T2281" s="26"/>
      <c r="U2281" s="26"/>
      <c r="W2281" s="26"/>
    </row>
    <row r="2282" spans="13:23">
      <c r="M2282" s="26"/>
      <c r="O2282" s="26"/>
      <c r="P2282" s="26"/>
      <c r="Q2282" s="26"/>
      <c r="R2282" s="26"/>
      <c r="S2282" s="26"/>
      <c r="T2282" s="26"/>
      <c r="U2282" s="26"/>
      <c r="W2282" s="26"/>
    </row>
    <row r="2283" spans="13:23">
      <c r="M2283" s="26"/>
      <c r="O2283" s="26"/>
      <c r="P2283" s="26"/>
      <c r="Q2283" s="26"/>
      <c r="R2283" s="26"/>
      <c r="S2283" s="26"/>
      <c r="T2283" s="26"/>
      <c r="U2283" s="26"/>
      <c r="W2283" s="26"/>
    </row>
    <row r="2284" spans="13:23">
      <c r="M2284" s="26"/>
      <c r="O2284" s="26"/>
      <c r="P2284" s="26"/>
      <c r="Q2284" s="26"/>
      <c r="R2284" s="26"/>
      <c r="S2284" s="26"/>
      <c r="T2284" s="26"/>
      <c r="U2284" s="26"/>
      <c r="W2284" s="26"/>
    </row>
    <row r="2285" spans="13:23">
      <c r="M2285" s="26"/>
      <c r="O2285" s="26"/>
      <c r="P2285" s="26"/>
      <c r="Q2285" s="26"/>
      <c r="R2285" s="26"/>
      <c r="S2285" s="26"/>
      <c r="T2285" s="26"/>
      <c r="U2285" s="26"/>
      <c r="W2285" s="26"/>
    </row>
    <row r="2286" spans="13:23">
      <c r="M2286" s="26"/>
      <c r="O2286" s="26"/>
      <c r="P2286" s="26"/>
      <c r="Q2286" s="26"/>
      <c r="R2286" s="26"/>
      <c r="S2286" s="26"/>
      <c r="T2286" s="26"/>
      <c r="U2286" s="26"/>
      <c r="W2286" s="26"/>
    </row>
    <row r="2287" spans="13:23">
      <c r="M2287" s="26"/>
      <c r="O2287" s="26"/>
      <c r="P2287" s="26"/>
      <c r="Q2287" s="26"/>
      <c r="R2287" s="26"/>
      <c r="S2287" s="26"/>
      <c r="T2287" s="26"/>
      <c r="U2287" s="26"/>
      <c r="W2287" s="26"/>
    </row>
    <row r="2288" spans="13:23">
      <c r="M2288" s="26"/>
      <c r="O2288" s="26"/>
      <c r="P2288" s="26"/>
      <c r="Q2288" s="26"/>
      <c r="R2288" s="26"/>
      <c r="S2288" s="26"/>
      <c r="T2288" s="26"/>
      <c r="U2288" s="26"/>
      <c r="W2288" s="26"/>
    </row>
    <row r="2289" spans="13:23">
      <c r="M2289" s="26"/>
      <c r="O2289" s="26"/>
      <c r="P2289" s="26"/>
      <c r="Q2289" s="26"/>
      <c r="R2289" s="26"/>
      <c r="S2289" s="26"/>
      <c r="T2289" s="26"/>
      <c r="U2289" s="26"/>
      <c r="W2289" s="26"/>
    </row>
    <row r="2290" spans="13:23">
      <c r="M2290" s="26"/>
      <c r="O2290" s="26"/>
      <c r="P2290" s="26"/>
      <c r="Q2290" s="26"/>
      <c r="R2290" s="26"/>
      <c r="S2290" s="26"/>
      <c r="T2290" s="26"/>
      <c r="U2290" s="26"/>
      <c r="W2290" s="26"/>
    </row>
    <row r="2291" spans="13:23">
      <c r="M2291" s="26"/>
      <c r="O2291" s="26"/>
      <c r="P2291" s="26"/>
      <c r="Q2291" s="26"/>
      <c r="R2291" s="26"/>
      <c r="S2291" s="26"/>
      <c r="T2291" s="26"/>
      <c r="U2291" s="26"/>
      <c r="W2291" s="26"/>
    </row>
    <row r="2292" spans="13:23">
      <c r="M2292" s="26"/>
      <c r="O2292" s="26"/>
      <c r="P2292" s="26"/>
      <c r="Q2292" s="26"/>
      <c r="R2292" s="26"/>
      <c r="S2292" s="26"/>
      <c r="T2292" s="26"/>
      <c r="U2292" s="26"/>
      <c r="W2292" s="26"/>
    </row>
    <row r="2293" spans="13:23">
      <c r="M2293" s="26"/>
      <c r="O2293" s="26"/>
      <c r="P2293" s="26"/>
      <c r="Q2293" s="26"/>
      <c r="R2293" s="26"/>
      <c r="S2293" s="26"/>
      <c r="T2293" s="26"/>
      <c r="U2293" s="26"/>
      <c r="W2293" s="26"/>
    </row>
    <row r="2294" spans="13:23">
      <c r="M2294" s="26"/>
      <c r="O2294" s="26"/>
      <c r="P2294" s="26"/>
      <c r="Q2294" s="26"/>
      <c r="R2294" s="26"/>
      <c r="S2294" s="26"/>
      <c r="T2294" s="26"/>
      <c r="U2294" s="26"/>
      <c r="W2294" s="26"/>
    </row>
    <row r="2295" spans="13:23">
      <c r="M2295" s="26"/>
      <c r="O2295" s="26"/>
      <c r="P2295" s="26"/>
      <c r="Q2295" s="26"/>
      <c r="R2295" s="26"/>
      <c r="S2295" s="26"/>
      <c r="T2295" s="26"/>
      <c r="U2295" s="26"/>
      <c r="W2295" s="26"/>
    </row>
    <row r="2296" spans="13:23">
      <c r="M2296" s="26"/>
      <c r="O2296" s="26"/>
      <c r="P2296" s="26"/>
      <c r="Q2296" s="26"/>
      <c r="R2296" s="26"/>
      <c r="S2296" s="26"/>
      <c r="T2296" s="26"/>
      <c r="U2296" s="26"/>
      <c r="W2296" s="26"/>
    </row>
    <row r="2297" spans="13:23">
      <c r="M2297" s="26"/>
      <c r="O2297" s="26"/>
      <c r="P2297" s="26"/>
      <c r="Q2297" s="26"/>
      <c r="R2297" s="26"/>
      <c r="S2297" s="26"/>
      <c r="T2297" s="26"/>
      <c r="U2297" s="26"/>
      <c r="W2297" s="26"/>
    </row>
    <row r="2298" spans="13:23">
      <c r="M2298" s="26"/>
      <c r="O2298" s="26"/>
      <c r="P2298" s="26"/>
      <c r="Q2298" s="26"/>
      <c r="R2298" s="26"/>
      <c r="S2298" s="26"/>
      <c r="T2298" s="26"/>
      <c r="U2298" s="26"/>
      <c r="W2298" s="26"/>
    </row>
    <row r="2299" spans="13:23">
      <c r="M2299" s="26"/>
      <c r="O2299" s="26"/>
      <c r="P2299" s="26"/>
      <c r="Q2299" s="26"/>
      <c r="R2299" s="26"/>
      <c r="S2299" s="26"/>
      <c r="T2299" s="26"/>
      <c r="U2299" s="26"/>
      <c r="W2299" s="26"/>
    </row>
    <row r="2300" spans="13:23">
      <c r="M2300" s="26"/>
      <c r="O2300" s="26"/>
      <c r="P2300" s="26"/>
      <c r="Q2300" s="26"/>
      <c r="R2300" s="26"/>
      <c r="S2300" s="26"/>
      <c r="T2300" s="26"/>
      <c r="U2300" s="26"/>
      <c r="W2300" s="26"/>
    </row>
    <row r="2301" spans="13:23">
      <c r="M2301" s="26"/>
      <c r="O2301" s="26"/>
      <c r="P2301" s="26"/>
      <c r="Q2301" s="26"/>
      <c r="R2301" s="26"/>
      <c r="S2301" s="26"/>
      <c r="T2301" s="26"/>
      <c r="U2301" s="26"/>
      <c r="W2301" s="26"/>
    </row>
    <row r="2302" spans="13:23">
      <c r="M2302" s="26"/>
      <c r="O2302" s="26"/>
      <c r="P2302" s="26"/>
      <c r="Q2302" s="26"/>
      <c r="R2302" s="26"/>
      <c r="S2302" s="26"/>
      <c r="T2302" s="26"/>
      <c r="U2302" s="26"/>
      <c r="W2302" s="26"/>
    </row>
    <row r="2303" spans="13:23">
      <c r="M2303" s="26"/>
      <c r="O2303" s="26"/>
      <c r="P2303" s="26"/>
      <c r="Q2303" s="26"/>
      <c r="R2303" s="26"/>
      <c r="S2303" s="26"/>
      <c r="T2303" s="26"/>
      <c r="U2303" s="26"/>
      <c r="W2303" s="26"/>
    </row>
    <row r="2304" spans="13:23">
      <c r="M2304" s="26"/>
      <c r="O2304" s="26"/>
      <c r="P2304" s="26"/>
      <c r="Q2304" s="26"/>
      <c r="R2304" s="26"/>
      <c r="S2304" s="26"/>
      <c r="T2304" s="26"/>
      <c r="U2304" s="26"/>
      <c r="W2304" s="26"/>
    </row>
    <row r="2305" spans="13:23">
      <c r="M2305" s="26"/>
      <c r="O2305" s="26"/>
      <c r="P2305" s="26"/>
      <c r="Q2305" s="26"/>
      <c r="R2305" s="26"/>
      <c r="S2305" s="26"/>
      <c r="T2305" s="26"/>
      <c r="U2305" s="26"/>
      <c r="W2305" s="26"/>
    </row>
    <row r="2306" spans="13:23">
      <c r="M2306" s="26"/>
      <c r="O2306" s="26"/>
      <c r="P2306" s="26"/>
      <c r="Q2306" s="26"/>
      <c r="R2306" s="26"/>
      <c r="S2306" s="26"/>
      <c r="T2306" s="26"/>
      <c r="U2306" s="26"/>
      <c r="W2306" s="26"/>
    </row>
    <row r="2307" spans="13:23">
      <c r="M2307" s="26"/>
      <c r="O2307" s="26"/>
      <c r="P2307" s="26"/>
      <c r="Q2307" s="26"/>
      <c r="R2307" s="26"/>
      <c r="S2307" s="26"/>
      <c r="T2307" s="26"/>
      <c r="U2307" s="26"/>
      <c r="W2307" s="26"/>
    </row>
    <row r="2308" spans="13:23">
      <c r="M2308" s="26"/>
      <c r="O2308" s="26"/>
      <c r="P2308" s="26"/>
      <c r="Q2308" s="26"/>
      <c r="R2308" s="26"/>
      <c r="S2308" s="26"/>
      <c r="T2308" s="26"/>
      <c r="U2308" s="26"/>
      <c r="W2308" s="26"/>
    </row>
    <row r="2309" spans="13:23">
      <c r="M2309" s="26"/>
      <c r="O2309" s="26"/>
      <c r="P2309" s="26"/>
      <c r="Q2309" s="26"/>
      <c r="R2309" s="26"/>
      <c r="S2309" s="26"/>
      <c r="T2309" s="26"/>
      <c r="U2309" s="26"/>
      <c r="W2309" s="26"/>
    </row>
    <row r="2310" spans="13:23">
      <c r="M2310" s="26"/>
      <c r="O2310" s="26"/>
      <c r="P2310" s="26"/>
      <c r="Q2310" s="26"/>
      <c r="R2310" s="26"/>
      <c r="S2310" s="26"/>
      <c r="T2310" s="26"/>
      <c r="U2310" s="26"/>
      <c r="W2310" s="26"/>
    </row>
    <row r="2311" spans="13:23">
      <c r="M2311" s="26"/>
      <c r="O2311" s="26"/>
      <c r="P2311" s="26"/>
      <c r="Q2311" s="26"/>
      <c r="R2311" s="26"/>
      <c r="S2311" s="26"/>
      <c r="T2311" s="26"/>
      <c r="U2311" s="26"/>
      <c r="W2311" s="26"/>
    </row>
    <row r="2312" spans="13:23">
      <c r="M2312" s="26"/>
      <c r="O2312" s="26"/>
      <c r="P2312" s="26"/>
      <c r="Q2312" s="26"/>
      <c r="R2312" s="26"/>
      <c r="S2312" s="26"/>
      <c r="T2312" s="26"/>
      <c r="U2312" s="26"/>
      <c r="W2312" s="26"/>
    </row>
    <row r="2313" spans="13:23">
      <c r="M2313" s="26"/>
      <c r="O2313" s="26"/>
      <c r="P2313" s="26"/>
      <c r="Q2313" s="26"/>
      <c r="R2313" s="26"/>
      <c r="S2313" s="26"/>
      <c r="T2313" s="26"/>
      <c r="U2313" s="26"/>
      <c r="W2313" s="26"/>
    </row>
    <row r="2314" spans="13:23">
      <c r="M2314" s="26"/>
      <c r="O2314" s="26"/>
      <c r="P2314" s="26"/>
      <c r="Q2314" s="26"/>
      <c r="R2314" s="26"/>
      <c r="S2314" s="26"/>
      <c r="T2314" s="26"/>
      <c r="U2314" s="26"/>
      <c r="W2314" s="26"/>
    </row>
    <row r="2315" spans="13:23">
      <c r="M2315" s="26"/>
      <c r="O2315" s="26"/>
      <c r="P2315" s="26"/>
      <c r="Q2315" s="26"/>
      <c r="R2315" s="26"/>
      <c r="S2315" s="26"/>
      <c r="T2315" s="26"/>
      <c r="U2315" s="26"/>
      <c r="W2315" s="26"/>
    </row>
    <row r="2316" spans="13:23">
      <c r="M2316" s="26"/>
      <c r="O2316" s="26"/>
      <c r="P2316" s="26"/>
      <c r="Q2316" s="26"/>
      <c r="R2316" s="26"/>
      <c r="S2316" s="26"/>
      <c r="T2316" s="26"/>
      <c r="U2316" s="26"/>
      <c r="W2316" s="26"/>
    </row>
    <row r="2317" spans="13:23">
      <c r="M2317" s="26"/>
      <c r="O2317" s="26"/>
      <c r="P2317" s="26"/>
      <c r="Q2317" s="26"/>
      <c r="R2317" s="26"/>
      <c r="S2317" s="26"/>
      <c r="T2317" s="26"/>
      <c r="U2317" s="26"/>
      <c r="W2317" s="26"/>
    </row>
    <row r="2318" spans="13:23">
      <c r="M2318" s="26"/>
      <c r="O2318" s="26"/>
      <c r="P2318" s="26"/>
      <c r="Q2318" s="26"/>
      <c r="R2318" s="26"/>
      <c r="S2318" s="26"/>
      <c r="T2318" s="26"/>
      <c r="U2318" s="26"/>
      <c r="W2318" s="26"/>
    </row>
    <row r="2319" spans="13:23">
      <c r="M2319" s="26"/>
      <c r="O2319" s="26"/>
      <c r="P2319" s="26"/>
      <c r="Q2319" s="26"/>
      <c r="R2319" s="26"/>
      <c r="S2319" s="26"/>
      <c r="T2319" s="26"/>
      <c r="U2319" s="26"/>
      <c r="W2319" s="26"/>
    </row>
    <row r="2320" spans="13:23">
      <c r="M2320" s="26"/>
      <c r="O2320" s="26"/>
      <c r="P2320" s="26"/>
      <c r="Q2320" s="26"/>
      <c r="R2320" s="26"/>
      <c r="S2320" s="26"/>
      <c r="T2320" s="26"/>
      <c r="U2320" s="26"/>
      <c r="W2320" s="26"/>
    </row>
    <row r="2321" spans="13:23">
      <c r="M2321" s="26"/>
      <c r="O2321" s="26"/>
      <c r="P2321" s="26"/>
      <c r="Q2321" s="26"/>
      <c r="R2321" s="26"/>
      <c r="S2321" s="26"/>
      <c r="T2321" s="26"/>
      <c r="U2321" s="26"/>
      <c r="W2321" s="26"/>
    </row>
    <row r="2322" spans="13:23">
      <c r="M2322" s="26"/>
      <c r="O2322" s="26"/>
      <c r="P2322" s="26"/>
      <c r="Q2322" s="26"/>
      <c r="R2322" s="26"/>
      <c r="S2322" s="26"/>
      <c r="T2322" s="26"/>
      <c r="U2322" s="26"/>
      <c r="W2322" s="26"/>
    </row>
    <row r="2323" spans="13:23">
      <c r="M2323" s="26"/>
      <c r="O2323" s="26"/>
      <c r="P2323" s="26"/>
      <c r="Q2323" s="26"/>
      <c r="R2323" s="26"/>
      <c r="S2323" s="26"/>
      <c r="T2323" s="26"/>
      <c r="U2323" s="26"/>
      <c r="W2323" s="26"/>
    </row>
    <row r="2324" spans="13:23">
      <c r="M2324" s="26"/>
      <c r="O2324" s="26"/>
      <c r="P2324" s="26"/>
      <c r="Q2324" s="26"/>
      <c r="R2324" s="26"/>
      <c r="S2324" s="26"/>
      <c r="T2324" s="26"/>
      <c r="U2324" s="26"/>
      <c r="W2324" s="26"/>
    </row>
    <row r="2325" spans="13:23">
      <c r="M2325" s="26"/>
      <c r="O2325" s="26"/>
      <c r="P2325" s="26"/>
      <c r="Q2325" s="26"/>
      <c r="R2325" s="26"/>
      <c r="S2325" s="26"/>
      <c r="T2325" s="26"/>
      <c r="U2325" s="26"/>
      <c r="W2325" s="26"/>
    </row>
    <row r="2326" spans="13:23">
      <c r="M2326" s="26"/>
      <c r="O2326" s="26"/>
      <c r="P2326" s="26"/>
      <c r="Q2326" s="26"/>
      <c r="R2326" s="26"/>
      <c r="S2326" s="26"/>
      <c r="T2326" s="26"/>
      <c r="U2326" s="26"/>
      <c r="W2326" s="26"/>
    </row>
    <row r="2327" spans="13:23">
      <c r="M2327" s="26"/>
      <c r="O2327" s="26"/>
      <c r="P2327" s="26"/>
      <c r="Q2327" s="26"/>
      <c r="R2327" s="26"/>
      <c r="S2327" s="26"/>
      <c r="T2327" s="26"/>
      <c r="U2327" s="26"/>
      <c r="W2327" s="26"/>
    </row>
    <row r="2328" spans="13:23">
      <c r="M2328" s="26"/>
      <c r="O2328" s="26"/>
      <c r="P2328" s="26"/>
      <c r="Q2328" s="26"/>
      <c r="R2328" s="26"/>
      <c r="S2328" s="26"/>
      <c r="T2328" s="26"/>
      <c r="U2328" s="26"/>
      <c r="W2328" s="26"/>
    </row>
    <row r="2329" spans="13:23">
      <c r="M2329" s="26"/>
      <c r="O2329" s="26"/>
      <c r="P2329" s="26"/>
      <c r="Q2329" s="26"/>
      <c r="R2329" s="26"/>
      <c r="S2329" s="26"/>
      <c r="T2329" s="26"/>
      <c r="U2329" s="26"/>
      <c r="W2329" s="26"/>
    </row>
    <row r="2330" spans="13:23">
      <c r="M2330" s="26"/>
      <c r="O2330" s="26"/>
      <c r="P2330" s="26"/>
      <c r="Q2330" s="26"/>
      <c r="R2330" s="26"/>
      <c r="S2330" s="26"/>
      <c r="T2330" s="26"/>
      <c r="U2330" s="26"/>
      <c r="W2330" s="26"/>
    </row>
    <row r="2331" spans="13:23">
      <c r="M2331" s="26"/>
      <c r="O2331" s="26"/>
      <c r="P2331" s="26"/>
      <c r="Q2331" s="26"/>
      <c r="R2331" s="26"/>
      <c r="S2331" s="26"/>
      <c r="T2331" s="26"/>
      <c r="U2331" s="26"/>
      <c r="W2331" s="26"/>
    </row>
    <row r="2332" spans="13:23">
      <c r="M2332" s="26"/>
      <c r="O2332" s="26"/>
      <c r="P2332" s="26"/>
      <c r="Q2332" s="26"/>
      <c r="R2332" s="26"/>
      <c r="S2332" s="26"/>
      <c r="T2332" s="26"/>
      <c r="U2332" s="26"/>
      <c r="W2332" s="26"/>
    </row>
    <row r="2333" spans="13:23">
      <c r="M2333" s="26"/>
      <c r="O2333" s="26"/>
      <c r="P2333" s="26"/>
      <c r="Q2333" s="26"/>
      <c r="R2333" s="26"/>
      <c r="S2333" s="26"/>
      <c r="T2333" s="26"/>
      <c r="U2333" s="26"/>
      <c r="W2333" s="26"/>
    </row>
    <row r="2334" spans="13:23">
      <c r="M2334" s="26"/>
      <c r="O2334" s="26"/>
      <c r="P2334" s="26"/>
      <c r="Q2334" s="26"/>
      <c r="R2334" s="26"/>
      <c r="S2334" s="26"/>
      <c r="T2334" s="26"/>
      <c r="U2334" s="26"/>
      <c r="W2334" s="26"/>
    </row>
    <row r="2335" spans="13:23">
      <c r="M2335" s="26"/>
      <c r="O2335" s="26"/>
      <c r="P2335" s="26"/>
      <c r="Q2335" s="26"/>
      <c r="R2335" s="26"/>
      <c r="S2335" s="26"/>
      <c r="T2335" s="26"/>
      <c r="U2335" s="26"/>
      <c r="W2335" s="26"/>
    </row>
    <row r="2336" spans="13:23">
      <c r="M2336" s="26"/>
      <c r="O2336" s="26"/>
      <c r="P2336" s="26"/>
      <c r="Q2336" s="26"/>
      <c r="R2336" s="26"/>
      <c r="S2336" s="26"/>
      <c r="T2336" s="26"/>
      <c r="U2336" s="26"/>
      <c r="W2336" s="26"/>
    </row>
    <row r="2337" spans="13:23">
      <c r="M2337" s="26"/>
      <c r="O2337" s="26"/>
      <c r="P2337" s="26"/>
      <c r="Q2337" s="26"/>
      <c r="R2337" s="26"/>
      <c r="S2337" s="26"/>
      <c r="T2337" s="26"/>
      <c r="U2337" s="26"/>
      <c r="W2337" s="26"/>
    </row>
    <row r="2338" spans="13:23">
      <c r="M2338" s="26"/>
      <c r="O2338" s="26"/>
      <c r="P2338" s="26"/>
      <c r="Q2338" s="26"/>
      <c r="R2338" s="26"/>
      <c r="S2338" s="26"/>
      <c r="T2338" s="26"/>
      <c r="U2338" s="26"/>
      <c r="W2338" s="26"/>
    </row>
    <row r="2339" spans="13:23">
      <c r="M2339" s="26"/>
      <c r="O2339" s="26"/>
      <c r="P2339" s="26"/>
      <c r="Q2339" s="26"/>
      <c r="R2339" s="26"/>
      <c r="S2339" s="26"/>
      <c r="T2339" s="26"/>
      <c r="U2339" s="26"/>
      <c r="W2339" s="26"/>
    </row>
    <row r="2340" spans="13:23">
      <c r="M2340" s="26"/>
      <c r="O2340" s="26"/>
      <c r="P2340" s="26"/>
      <c r="Q2340" s="26"/>
      <c r="R2340" s="26"/>
      <c r="S2340" s="26"/>
      <c r="T2340" s="26"/>
      <c r="U2340" s="26"/>
      <c r="W2340" s="26"/>
    </row>
    <row r="2341" spans="13:23">
      <c r="M2341" s="26"/>
      <c r="O2341" s="26"/>
      <c r="P2341" s="26"/>
      <c r="Q2341" s="26"/>
      <c r="R2341" s="26"/>
      <c r="S2341" s="26"/>
      <c r="T2341" s="26"/>
      <c r="U2341" s="26"/>
      <c r="W2341" s="26"/>
    </row>
    <row r="2342" spans="13:23">
      <c r="M2342" s="26"/>
      <c r="O2342" s="26"/>
      <c r="P2342" s="26"/>
      <c r="Q2342" s="26"/>
      <c r="R2342" s="26"/>
      <c r="S2342" s="26"/>
      <c r="T2342" s="26"/>
      <c r="U2342" s="26"/>
      <c r="W2342" s="26"/>
    </row>
    <row r="2343" spans="13:23">
      <c r="M2343" s="26"/>
      <c r="O2343" s="26"/>
      <c r="P2343" s="26"/>
      <c r="Q2343" s="26"/>
      <c r="R2343" s="26"/>
      <c r="S2343" s="26"/>
      <c r="T2343" s="26"/>
      <c r="U2343" s="26"/>
      <c r="W2343" s="26"/>
    </row>
    <row r="2344" spans="13:23">
      <c r="M2344" s="26"/>
      <c r="O2344" s="26"/>
      <c r="P2344" s="26"/>
      <c r="Q2344" s="26"/>
      <c r="R2344" s="26"/>
      <c r="S2344" s="26"/>
      <c r="T2344" s="26"/>
      <c r="U2344" s="26"/>
      <c r="W2344" s="26"/>
    </row>
    <row r="2345" spans="13:23">
      <c r="M2345" s="26"/>
      <c r="O2345" s="26"/>
      <c r="P2345" s="26"/>
      <c r="Q2345" s="26"/>
      <c r="R2345" s="26"/>
      <c r="S2345" s="26"/>
      <c r="T2345" s="26"/>
      <c r="U2345" s="26"/>
      <c r="W2345" s="26"/>
    </row>
    <row r="2346" spans="13:23">
      <c r="M2346" s="26"/>
      <c r="O2346" s="26"/>
      <c r="P2346" s="26"/>
      <c r="Q2346" s="26"/>
      <c r="R2346" s="26"/>
      <c r="S2346" s="26"/>
      <c r="T2346" s="26"/>
      <c r="U2346" s="26"/>
      <c r="W2346" s="26"/>
    </row>
    <row r="2347" spans="13:23">
      <c r="M2347" s="26"/>
      <c r="O2347" s="26"/>
      <c r="P2347" s="26"/>
      <c r="Q2347" s="26"/>
      <c r="R2347" s="26"/>
      <c r="S2347" s="26"/>
      <c r="T2347" s="26"/>
      <c r="U2347" s="26"/>
      <c r="W2347" s="26"/>
    </row>
    <row r="2348" spans="13:23">
      <c r="M2348" s="26"/>
      <c r="O2348" s="26"/>
      <c r="P2348" s="26"/>
      <c r="Q2348" s="26"/>
      <c r="R2348" s="26"/>
      <c r="S2348" s="26"/>
      <c r="T2348" s="26"/>
      <c r="U2348" s="26"/>
      <c r="W2348" s="26"/>
    </row>
    <row r="2349" spans="13:23">
      <c r="M2349" s="26"/>
      <c r="O2349" s="26"/>
      <c r="P2349" s="26"/>
      <c r="Q2349" s="26"/>
      <c r="R2349" s="26"/>
      <c r="S2349" s="26"/>
      <c r="T2349" s="26"/>
      <c r="U2349" s="26"/>
      <c r="W2349" s="26"/>
    </row>
    <row r="2350" spans="13:23">
      <c r="M2350" s="26"/>
      <c r="O2350" s="26"/>
      <c r="P2350" s="26"/>
      <c r="Q2350" s="26"/>
      <c r="R2350" s="26"/>
      <c r="S2350" s="26"/>
      <c r="T2350" s="26"/>
      <c r="U2350" s="26"/>
      <c r="W2350" s="26"/>
    </row>
    <row r="2351" spans="13:23">
      <c r="M2351" s="26"/>
      <c r="O2351" s="26"/>
      <c r="P2351" s="26"/>
      <c r="Q2351" s="26"/>
      <c r="R2351" s="26"/>
      <c r="S2351" s="26"/>
      <c r="T2351" s="26"/>
      <c r="U2351" s="26"/>
      <c r="W2351" s="26"/>
    </row>
    <row r="2352" spans="13:23">
      <c r="M2352" s="26"/>
      <c r="O2352" s="26"/>
      <c r="P2352" s="26"/>
      <c r="Q2352" s="26"/>
      <c r="R2352" s="26"/>
      <c r="S2352" s="26"/>
      <c r="T2352" s="26"/>
      <c r="U2352" s="26"/>
      <c r="W2352" s="26"/>
    </row>
    <row r="2353" spans="13:23">
      <c r="M2353" s="26"/>
      <c r="O2353" s="26"/>
      <c r="P2353" s="26"/>
      <c r="Q2353" s="26"/>
      <c r="R2353" s="26"/>
      <c r="S2353" s="26"/>
      <c r="T2353" s="26"/>
      <c r="U2353" s="26"/>
      <c r="W2353" s="26"/>
    </row>
    <row r="2354" spans="13:23">
      <c r="M2354" s="26"/>
      <c r="O2354" s="26"/>
      <c r="P2354" s="26"/>
      <c r="Q2354" s="26"/>
      <c r="R2354" s="26"/>
      <c r="S2354" s="26"/>
      <c r="T2354" s="26"/>
      <c r="U2354" s="26"/>
      <c r="W2354" s="26"/>
    </row>
    <row r="2355" spans="13:23">
      <c r="M2355" s="26"/>
      <c r="O2355" s="26"/>
      <c r="P2355" s="26"/>
      <c r="Q2355" s="26"/>
      <c r="R2355" s="26"/>
      <c r="S2355" s="26"/>
      <c r="T2355" s="26"/>
      <c r="U2355" s="26"/>
      <c r="W2355" s="26"/>
    </row>
    <row r="2356" spans="13:23">
      <c r="M2356" s="26"/>
      <c r="O2356" s="26"/>
      <c r="P2356" s="26"/>
      <c r="Q2356" s="26"/>
      <c r="R2356" s="26"/>
      <c r="S2356" s="26"/>
      <c r="T2356" s="26"/>
      <c r="U2356" s="26"/>
      <c r="W2356" s="26"/>
    </row>
    <row r="2357" spans="13:23">
      <c r="M2357" s="26"/>
      <c r="O2357" s="26"/>
      <c r="P2357" s="26"/>
      <c r="Q2357" s="26"/>
      <c r="R2357" s="26"/>
      <c r="S2357" s="26"/>
      <c r="T2357" s="26"/>
      <c r="U2357" s="26"/>
      <c r="W2357" s="26"/>
    </row>
    <row r="2358" spans="13:23">
      <c r="M2358" s="26"/>
      <c r="O2358" s="26"/>
      <c r="P2358" s="26"/>
      <c r="Q2358" s="26"/>
      <c r="R2358" s="26"/>
      <c r="S2358" s="26"/>
      <c r="T2358" s="26"/>
      <c r="U2358" s="26"/>
      <c r="W2358" s="26"/>
    </row>
    <row r="2359" spans="13:23">
      <c r="M2359" s="26"/>
      <c r="O2359" s="26"/>
      <c r="P2359" s="26"/>
      <c r="Q2359" s="26"/>
      <c r="R2359" s="26"/>
      <c r="S2359" s="26"/>
      <c r="T2359" s="26"/>
      <c r="U2359" s="26"/>
      <c r="W2359" s="26"/>
    </row>
    <row r="2360" spans="13:23">
      <c r="M2360" s="26"/>
      <c r="O2360" s="26"/>
      <c r="P2360" s="26"/>
      <c r="Q2360" s="26"/>
      <c r="R2360" s="26"/>
      <c r="S2360" s="26"/>
      <c r="T2360" s="26"/>
      <c r="U2360" s="26"/>
      <c r="W2360" s="26"/>
    </row>
    <row r="2361" spans="13:23">
      <c r="M2361" s="26"/>
      <c r="O2361" s="26"/>
      <c r="P2361" s="26"/>
      <c r="Q2361" s="26"/>
      <c r="R2361" s="26"/>
      <c r="S2361" s="26"/>
      <c r="T2361" s="26"/>
      <c r="U2361" s="26"/>
      <c r="W2361" s="26"/>
    </row>
    <row r="2362" spans="13:23">
      <c r="M2362" s="26"/>
      <c r="O2362" s="26"/>
      <c r="P2362" s="26"/>
      <c r="Q2362" s="26"/>
      <c r="R2362" s="26"/>
      <c r="S2362" s="26"/>
      <c r="T2362" s="26"/>
      <c r="U2362" s="26"/>
      <c r="W2362" s="26"/>
    </row>
    <row r="2363" spans="13:23">
      <c r="M2363" s="26"/>
      <c r="O2363" s="26"/>
      <c r="P2363" s="26"/>
      <c r="Q2363" s="26"/>
      <c r="R2363" s="26"/>
      <c r="S2363" s="26"/>
      <c r="T2363" s="26"/>
      <c r="U2363" s="26"/>
      <c r="W2363" s="26"/>
    </row>
    <row r="2364" spans="13:23">
      <c r="M2364" s="26"/>
      <c r="O2364" s="26"/>
      <c r="P2364" s="26"/>
      <c r="Q2364" s="26"/>
      <c r="R2364" s="26"/>
      <c r="S2364" s="26"/>
      <c r="T2364" s="26"/>
      <c r="U2364" s="26"/>
      <c r="W2364" s="26"/>
    </row>
    <row r="2365" spans="13:23">
      <c r="M2365" s="26"/>
      <c r="O2365" s="26"/>
      <c r="P2365" s="26"/>
      <c r="Q2365" s="26"/>
      <c r="R2365" s="26"/>
      <c r="S2365" s="26"/>
      <c r="T2365" s="26"/>
      <c r="U2365" s="26"/>
      <c r="W2365" s="26"/>
    </row>
    <row r="2366" spans="13:23">
      <c r="M2366" s="26"/>
      <c r="O2366" s="26"/>
      <c r="P2366" s="26"/>
      <c r="Q2366" s="26"/>
      <c r="R2366" s="26"/>
      <c r="S2366" s="26"/>
      <c r="T2366" s="26"/>
      <c r="U2366" s="26"/>
      <c r="W2366" s="26"/>
    </row>
    <row r="2367" spans="13:23">
      <c r="M2367" s="26"/>
      <c r="O2367" s="26"/>
      <c r="P2367" s="26"/>
      <c r="Q2367" s="26"/>
      <c r="R2367" s="26"/>
      <c r="S2367" s="26"/>
      <c r="T2367" s="26"/>
      <c r="U2367" s="26"/>
      <c r="W2367" s="26"/>
    </row>
    <row r="2368" spans="13:23">
      <c r="M2368" s="26"/>
      <c r="O2368" s="26"/>
      <c r="P2368" s="26"/>
      <c r="Q2368" s="26"/>
      <c r="R2368" s="26"/>
      <c r="S2368" s="26"/>
      <c r="T2368" s="26"/>
      <c r="U2368" s="26"/>
      <c r="W2368" s="26"/>
    </row>
    <row r="2369" spans="13:23">
      <c r="M2369" s="26"/>
      <c r="O2369" s="26"/>
      <c r="P2369" s="26"/>
      <c r="Q2369" s="26"/>
      <c r="R2369" s="26"/>
      <c r="S2369" s="26"/>
      <c r="T2369" s="26"/>
      <c r="U2369" s="26"/>
      <c r="W2369" s="26"/>
    </row>
    <row r="2370" spans="13:23">
      <c r="M2370" s="26"/>
      <c r="O2370" s="26"/>
      <c r="P2370" s="26"/>
      <c r="Q2370" s="26"/>
      <c r="R2370" s="26"/>
      <c r="S2370" s="26"/>
      <c r="T2370" s="26"/>
      <c r="U2370" s="26"/>
      <c r="W2370" s="26"/>
    </row>
    <row r="2371" spans="13:23">
      <c r="M2371" s="26"/>
      <c r="O2371" s="26"/>
      <c r="P2371" s="26"/>
      <c r="Q2371" s="26"/>
      <c r="R2371" s="26"/>
      <c r="S2371" s="26"/>
      <c r="T2371" s="26"/>
      <c r="U2371" s="26"/>
      <c r="W2371" s="26"/>
    </row>
    <row r="2372" spans="13:23">
      <c r="M2372" s="26"/>
      <c r="O2372" s="26"/>
      <c r="P2372" s="26"/>
      <c r="Q2372" s="26"/>
      <c r="R2372" s="26"/>
      <c r="S2372" s="26"/>
      <c r="T2372" s="26"/>
      <c r="U2372" s="26"/>
      <c r="W2372" s="26"/>
    </row>
    <row r="2373" spans="13:23">
      <c r="M2373" s="26"/>
      <c r="O2373" s="26"/>
      <c r="P2373" s="26"/>
      <c r="Q2373" s="26"/>
      <c r="R2373" s="26"/>
      <c r="S2373" s="26"/>
      <c r="T2373" s="26"/>
      <c r="U2373" s="26"/>
      <c r="W2373" s="26"/>
    </row>
    <row r="2374" spans="13:23">
      <c r="M2374" s="26"/>
      <c r="O2374" s="26"/>
      <c r="P2374" s="26"/>
      <c r="Q2374" s="26"/>
      <c r="R2374" s="26"/>
      <c r="S2374" s="26"/>
      <c r="T2374" s="26"/>
      <c r="U2374" s="26"/>
      <c r="W2374" s="26"/>
    </row>
    <row r="2375" spans="13:23">
      <c r="M2375" s="26"/>
      <c r="O2375" s="26"/>
      <c r="P2375" s="26"/>
      <c r="Q2375" s="26"/>
      <c r="R2375" s="26"/>
      <c r="S2375" s="26"/>
      <c r="T2375" s="26"/>
      <c r="U2375" s="26"/>
      <c r="W2375" s="26"/>
    </row>
    <row r="2376" spans="13:23">
      <c r="M2376" s="26"/>
      <c r="O2376" s="26"/>
      <c r="P2376" s="26"/>
      <c r="Q2376" s="26"/>
      <c r="R2376" s="26"/>
      <c r="S2376" s="26"/>
      <c r="T2376" s="26"/>
      <c r="U2376" s="26"/>
      <c r="W2376" s="26"/>
    </row>
    <row r="2377" spans="13:23">
      <c r="M2377" s="26"/>
      <c r="O2377" s="26"/>
      <c r="P2377" s="26"/>
      <c r="Q2377" s="26"/>
      <c r="R2377" s="26"/>
      <c r="S2377" s="26"/>
      <c r="T2377" s="26"/>
      <c r="U2377" s="26"/>
      <c r="W2377" s="26"/>
    </row>
    <row r="2378" spans="13:23">
      <c r="M2378" s="26"/>
      <c r="O2378" s="26"/>
      <c r="P2378" s="26"/>
      <c r="Q2378" s="26"/>
      <c r="R2378" s="26"/>
      <c r="S2378" s="26"/>
      <c r="T2378" s="26"/>
      <c r="U2378" s="26"/>
      <c r="W2378" s="26"/>
    </row>
    <row r="2379" spans="13:23">
      <c r="M2379" s="26"/>
      <c r="O2379" s="26"/>
      <c r="P2379" s="26"/>
      <c r="Q2379" s="26"/>
      <c r="R2379" s="26"/>
      <c r="S2379" s="26"/>
      <c r="T2379" s="26"/>
      <c r="U2379" s="26"/>
      <c r="W2379" s="26"/>
    </row>
    <row r="2380" spans="13:23">
      <c r="M2380" s="26"/>
      <c r="O2380" s="26"/>
      <c r="P2380" s="26"/>
      <c r="Q2380" s="26"/>
      <c r="R2380" s="26"/>
      <c r="S2380" s="26"/>
      <c r="T2380" s="26"/>
      <c r="U2380" s="26"/>
      <c r="W2380" s="26"/>
    </row>
    <row r="2381" spans="13:23">
      <c r="M2381" s="26"/>
      <c r="O2381" s="26"/>
      <c r="P2381" s="26"/>
      <c r="Q2381" s="26"/>
      <c r="R2381" s="26"/>
      <c r="S2381" s="26"/>
      <c r="T2381" s="26"/>
      <c r="U2381" s="26"/>
      <c r="W2381" s="26"/>
    </row>
    <row r="2382" spans="13:23">
      <c r="M2382" s="26"/>
      <c r="O2382" s="26"/>
      <c r="P2382" s="26"/>
      <c r="Q2382" s="26"/>
      <c r="R2382" s="26"/>
      <c r="S2382" s="26"/>
      <c r="T2382" s="26"/>
      <c r="U2382" s="26"/>
      <c r="W2382" s="26"/>
    </row>
    <row r="2383" spans="13:23">
      <c r="M2383" s="26"/>
      <c r="O2383" s="26"/>
      <c r="P2383" s="26"/>
      <c r="Q2383" s="26"/>
      <c r="R2383" s="26"/>
      <c r="S2383" s="26"/>
      <c r="T2383" s="26"/>
      <c r="U2383" s="26"/>
      <c r="W2383" s="26"/>
    </row>
    <row r="2384" spans="13:23">
      <c r="M2384" s="26"/>
      <c r="O2384" s="26"/>
      <c r="P2384" s="26"/>
      <c r="Q2384" s="26"/>
      <c r="R2384" s="26"/>
      <c r="S2384" s="26"/>
      <c r="T2384" s="26"/>
      <c r="U2384" s="26"/>
      <c r="W2384" s="26"/>
    </row>
    <row r="2385" spans="13:23">
      <c r="M2385" s="26"/>
      <c r="O2385" s="26"/>
      <c r="P2385" s="26"/>
      <c r="Q2385" s="26"/>
      <c r="R2385" s="26"/>
      <c r="S2385" s="26"/>
      <c r="T2385" s="26"/>
      <c r="U2385" s="26"/>
      <c r="W2385" s="26"/>
    </row>
    <row r="2386" spans="13:23">
      <c r="M2386" s="26"/>
      <c r="O2386" s="26"/>
      <c r="P2386" s="26"/>
      <c r="Q2386" s="26"/>
      <c r="R2386" s="26"/>
      <c r="S2386" s="26"/>
      <c r="T2386" s="26"/>
      <c r="U2386" s="26"/>
      <c r="W2386" s="26"/>
    </row>
    <row r="2387" spans="13:23">
      <c r="M2387" s="26"/>
      <c r="O2387" s="26"/>
      <c r="P2387" s="26"/>
      <c r="Q2387" s="26"/>
      <c r="R2387" s="26"/>
      <c r="S2387" s="26"/>
      <c r="T2387" s="26"/>
      <c r="U2387" s="26"/>
      <c r="W2387" s="26"/>
    </row>
    <row r="2388" spans="13:23">
      <c r="M2388" s="26"/>
      <c r="O2388" s="26"/>
      <c r="P2388" s="26"/>
      <c r="Q2388" s="26"/>
      <c r="R2388" s="26"/>
      <c r="S2388" s="26"/>
      <c r="T2388" s="26"/>
      <c r="U2388" s="26"/>
      <c r="W2388" s="26"/>
    </row>
    <row r="2389" spans="13:23">
      <c r="M2389" s="26"/>
      <c r="O2389" s="26"/>
      <c r="P2389" s="26"/>
      <c r="Q2389" s="26"/>
      <c r="R2389" s="26"/>
      <c r="S2389" s="26"/>
      <c r="T2389" s="26"/>
      <c r="U2389" s="26"/>
      <c r="W2389" s="26"/>
    </row>
    <row r="2390" spans="13:23">
      <c r="M2390" s="26"/>
      <c r="O2390" s="26"/>
      <c r="P2390" s="26"/>
      <c r="Q2390" s="26"/>
      <c r="R2390" s="26"/>
      <c r="S2390" s="26"/>
      <c r="T2390" s="26"/>
      <c r="U2390" s="26"/>
      <c r="W2390" s="26"/>
    </row>
    <row r="2391" spans="13:23">
      <c r="M2391" s="26"/>
      <c r="O2391" s="26"/>
      <c r="P2391" s="26"/>
      <c r="Q2391" s="26"/>
      <c r="R2391" s="26"/>
      <c r="S2391" s="26"/>
      <c r="T2391" s="26"/>
      <c r="U2391" s="26"/>
      <c r="W2391" s="26"/>
    </row>
    <row r="2392" spans="13:23">
      <c r="M2392" s="26"/>
      <c r="O2392" s="26"/>
      <c r="P2392" s="26"/>
      <c r="Q2392" s="26"/>
      <c r="R2392" s="26"/>
      <c r="S2392" s="26"/>
      <c r="T2392" s="26"/>
      <c r="U2392" s="26"/>
      <c r="W2392" s="26"/>
    </row>
    <row r="2393" spans="13:23">
      <c r="M2393" s="26"/>
      <c r="O2393" s="26"/>
      <c r="P2393" s="26"/>
      <c r="Q2393" s="26"/>
      <c r="R2393" s="26"/>
      <c r="S2393" s="26"/>
      <c r="T2393" s="26"/>
      <c r="U2393" s="26"/>
      <c r="W2393" s="26"/>
    </row>
    <row r="2394" spans="13:23">
      <c r="M2394" s="26"/>
      <c r="O2394" s="26"/>
      <c r="P2394" s="26"/>
      <c r="Q2394" s="26"/>
      <c r="R2394" s="26"/>
      <c r="S2394" s="26"/>
      <c r="T2394" s="26"/>
      <c r="U2394" s="26"/>
      <c r="W2394" s="26"/>
    </row>
    <row r="2395" spans="13:23">
      <c r="M2395" s="26"/>
      <c r="O2395" s="26"/>
      <c r="P2395" s="26"/>
      <c r="Q2395" s="26"/>
      <c r="R2395" s="26"/>
      <c r="S2395" s="26"/>
      <c r="T2395" s="26"/>
      <c r="U2395" s="26"/>
      <c r="W2395" s="26"/>
    </row>
    <row r="2396" spans="13:23">
      <c r="M2396" s="26"/>
      <c r="O2396" s="26"/>
      <c r="P2396" s="26"/>
      <c r="Q2396" s="26"/>
      <c r="R2396" s="26"/>
      <c r="S2396" s="26"/>
      <c r="T2396" s="26"/>
      <c r="U2396" s="26"/>
      <c r="W2396" s="26"/>
    </row>
    <row r="2397" spans="13:23">
      <c r="M2397" s="26"/>
      <c r="O2397" s="26"/>
      <c r="P2397" s="26"/>
      <c r="Q2397" s="26"/>
      <c r="R2397" s="26"/>
      <c r="S2397" s="26"/>
      <c r="T2397" s="26"/>
      <c r="U2397" s="26"/>
      <c r="W2397" s="26"/>
    </row>
    <row r="2398" spans="13:23">
      <c r="M2398" s="26"/>
      <c r="O2398" s="26"/>
      <c r="P2398" s="26"/>
      <c r="Q2398" s="26"/>
      <c r="R2398" s="26"/>
      <c r="S2398" s="26"/>
      <c r="T2398" s="26"/>
      <c r="U2398" s="26"/>
      <c r="W2398" s="26"/>
    </row>
    <row r="2399" spans="13:23">
      <c r="M2399" s="26"/>
      <c r="O2399" s="26"/>
      <c r="P2399" s="26"/>
      <c r="Q2399" s="26"/>
      <c r="R2399" s="26"/>
      <c r="S2399" s="26"/>
      <c r="T2399" s="26"/>
      <c r="U2399" s="26"/>
      <c r="W2399" s="26"/>
    </row>
    <row r="2400" spans="13:23">
      <c r="M2400" s="26"/>
      <c r="O2400" s="26"/>
      <c r="P2400" s="26"/>
      <c r="Q2400" s="26"/>
      <c r="R2400" s="26"/>
      <c r="S2400" s="26"/>
      <c r="T2400" s="26"/>
      <c r="U2400" s="26"/>
      <c r="W2400" s="26"/>
    </row>
    <row r="2401" spans="13:23">
      <c r="M2401" s="26"/>
      <c r="O2401" s="26"/>
      <c r="P2401" s="26"/>
      <c r="Q2401" s="26"/>
      <c r="R2401" s="26"/>
      <c r="S2401" s="26"/>
      <c r="T2401" s="26"/>
      <c r="U2401" s="26"/>
      <c r="W2401" s="26"/>
    </row>
    <row r="2402" spans="13:23">
      <c r="M2402" s="26"/>
      <c r="O2402" s="26"/>
      <c r="P2402" s="26"/>
      <c r="Q2402" s="26"/>
      <c r="R2402" s="26"/>
      <c r="S2402" s="26"/>
      <c r="T2402" s="26"/>
      <c r="U2402" s="26"/>
      <c r="W2402" s="26"/>
    </row>
    <row r="2403" spans="13:23">
      <c r="M2403" s="26"/>
      <c r="O2403" s="26"/>
      <c r="P2403" s="26"/>
      <c r="Q2403" s="26"/>
      <c r="R2403" s="26"/>
      <c r="S2403" s="26"/>
      <c r="T2403" s="26"/>
      <c r="U2403" s="26"/>
      <c r="W2403" s="26"/>
    </row>
    <row r="2404" spans="13:23">
      <c r="M2404" s="26"/>
      <c r="O2404" s="26"/>
      <c r="P2404" s="26"/>
      <c r="Q2404" s="26"/>
      <c r="R2404" s="26"/>
      <c r="S2404" s="26"/>
      <c r="T2404" s="26"/>
      <c r="U2404" s="26"/>
      <c r="W2404" s="26"/>
    </row>
    <row r="2405" spans="13:23">
      <c r="M2405" s="26"/>
      <c r="O2405" s="26"/>
      <c r="P2405" s="26"/>
      <c r="Q2405" s="26"/>
      <c r="R2405" s="26"/>
      <c r="S2405" s="26"/>
      <c r="T2405" s="26"/>
      <c r="U2405" s="26"/>
      <c r="W2405" s="26"/>
    </row>
    <row r="2406" spans="13:23">
      <c r="M2406" s="26"/>
      <c r="O2406" s="26"/>
      <c r="P2406" s="26"/>
      <c r="Q2406" s="26"/>
      <c r="R2406" s="26"/>
      <c r="S2406" s="26"/>
      <c r="T2406" s="26"/>
      <c r="U2406" s="26"/>
      <c r="W2406" s="26"/>
    </row>
    <row r="2407" spans="13:23">
      <c r="M2407" s="26"/>
      <c r="O2407" s="26"/>
      <c r="P2407" s="26"/>
      <c r="Q2407" s="26"/>
      <c r="R2407" s="26"/>
      <c r="S2407" s="26"/>
      <c r="T2407" s="26"/>
      <c r="U2407" s="26"/>
      <c r="W2407" s="26"/>
    </row>
    <row r="2408" spans="13:23">
      <c r="M2408" s="26"/>
      <c r="O2408" s="26"/>
      <c r="P2408" s="26"/>
      <c r="Q2408" s="26"/>
      <c r="R2408" s="26"/>
      <c r="S2408" s="26"/>
      <c r="T2408" s="26"/>
      <c r="U2408" s="26"/>
      <c r="W2408" s="26"/>
    </row>
    <row r="2409" spans="13:23">
      <c r="M2409" s="26"/>
      <c r="O2409" s="26"/>
      <c r="P2409" s="26"/>
      <c r="Q2409" s="26"/>
      <c r="R2409" s="26"/>
      <c r="S2409" s="26"/>
      <c r="T2409" s="26"/>
      <c r="U2409" s="26"/>
      <c r="W2409" s="26"/>
    </row>
    <row r="2410" spans="13:23">
      <c r="M2410" s="26"/>
      <c r="O2410" s="26"/>
      <c r="P2410" s="26"/>
      <c r="Q2410" s="26"/>
      <c r="R2410" s="26"/>
      <c r="S2410" s="26"/>
      <c r="T2410" s="26"/>
      <c r="U2410" s="26"/>
      <c r="W2410" s="26"/>
    </row>
    <row r="2411" spans="13:23">
      <c r="M2411" s="26"/>
      <c r="O2411" s="26"/>
      <c r="P2411" s="26"/>
      <c r="Q2411" s="26"/>
      <c r="R2411" s="26"/>
      <c r="S2411" s="26"/>
      <c r="T2411" s="26"/>
      <c r="U2411" s="26"/>
      <c r="W2411" s="26"/>
    </row>
    <row r="2412" spans="13:23">
      <c r="M2412" s="26"/>
      <c r="O2412" s="26"/>
      <c r="P2412" s="26"/>
      <c r="Q2412" s="26"/>
      <c r="R2412" s="26"/>
      <c r="S2412" s="26"/>
      <c r="T2412" s="26"/>
      <c r="U2412" s="26"/>
      <c r="W2412" s="26"/>
    </row>
    <row r="2413" spans="13:23">
      <c r="M2413" s="26"/>
      <c r="O2413" s="26"/>
      <c r="P2413" s="26"/>
      <c r="Q2413" s="26"/>
      <c r="R2413" s="26"/>
      <c r="S2413" s="26"/>
      <c r="T2413" s="26"/>
      <c r="U2413" s="26"/>
      <c r="W2413" s="26"/>
    </row>
    <row r="2414" spans="13:23">
      <c r="M2414" s="26"/>
      <c r="O2414" s="26"/>
      <c r="P2414" s="26"/>
      <c r="Q2414" s="26"/>
      <c r="R2414" s="26"/>
      <c r="S2414" s="26"/>
      <c r="T2414" s="26"/>
      <c r="U2414" s="26"/>
      <c r="W2414" s="26"/>
    </row>
    <row r="2415" spans="13:23">
      <c r="M2415" s="26"/>
      <c r="O2415" s="26"/>
      <c r="P2415" s="26"/>
      <c r="Q2415" s="26"/>
      <c r="R2415" s="26"/>
      <c r="S2415" s="26"/>
      <c r="T2415" s="26"/>
      <c r="U2415" s="26"/>
      <c r="W2415" s="26"/>
    </row>
    <row r="2416" spans="13:23">
      <c r="M2416" s="26"/>
      <c r="O2416" s="26"/>
      <c r="P2416" s="26"/>
      <c r="Q2416" s="26"/>
      <c r="R2416" s="26"/>
      <c r="S2416" s="26"/>
      <c r="T2416" s="26"/>
      <c r="U2416" s="26"/>
      <c r="W2416" s="26"/>
    </row>
    <row r="2417" spans="13:23">
      <c r="M2417" s="26"/>
      <c r="O2417" s="26"/>
      <c r="P2417" s="26"/>
      <c r="Q2417" s="26"/>
      <c r="R2417" s="26"/>
      <c r="S2417" s="26"/>
      <c r="T2417" s="26"/>
      <c r="U2417" s="26"/>
      <c r="W2417" s="26"/>
    </row>
    <row r="2418" spans="13:23">
      <c r="M2418" s="26"/>
      <c r="O2418" s="26"/>
      <c r="P2418" s="26"/>
      <c r="Q2418" s="26"/>
      <c r="R2418" s="26"/>
      <c r="S2418" s="26"/>
      <c r="T2418" s="26"/>
      <c r="U2418" s="26"/>
      <c r="W2418" s="26"/>
    </row>
    <row r="2419" spans="13:23">
      <c r="M2419" s="26"/>
      <c r="O2419" s="26"/>
      <c r="P2419" s="26"/>
      <c r="Q2419" s="26"/>
      <c r="R2419" s="26"/>
      <c r="S2419" s="26"/>
      <c r="T2419" s="26"/>
      <c r="U2419" s="26"/>
      <c r="W2419" s="26"/>
    </row>
    <row r="2420" spans="13:23">
      <c r="M2420" s="26"/>
      <c r="O2420" s="26"/>
      <c r="P2420" s="26"/>
      <c r="Q2420" s="26"/>
      <c r="R2420" s="26"/>
      <c r="S2420" s="26"/>
      <c r="T2420" s="26"/>
      <c r="U2420" s="26"/>
      <c r="W2420" s="26"/>
    </row>
    <row r="2421" spans="13:23">
      <c r="M2421" s="26"/>
      <c r="O2421" s="26"/>
      <c r="P2421" s="26"/>
      <c r="Q2421" s="26"/>
      <c r="R2421" s="26"/>
      <c r="S2421" s="26"/>
      <c r="T2421" s="26"/>
      <c r="U2421" s="26"/>
      <c r="W2421" s="26"/>
    </row>
    <row r="2422" spans="13:23">
      <c r="M2422" s="26"/>
      <c r="O2422" s="26"/>
      <c r="P2422" s="26"/>
      <c r="Q2422" s="26"/>
      <c r="R2422" s="26"/>
      <c r="S2422" s="26"/>
      <c r="T2422" s="26"/>
      <c r="U2422" s="26"/>
      <c r="W2422" s="26"/>
    </row>
    <row r="2423" spans="13:23">
      <c r="M2423" s="26"/>
      <c r="O2423" s="26"/>
      <c r="P2423" s="26"/>
      <c r="Q2423" s="26"/>
      <c r="R2423" s="26"/>
      <c r="S2423" s="26"/>
      <c r="T2423" s="26"/>
      <c r="U2423" s="26"/>
      <c r="W2423" s="26"/>
    </row>
    <row r="2424" spans="13:23">
      <c r="M2424" s="26"/>
      <c r="O2424" s="26"/>
      <c r="P2424" s="26"/>
      <c r="Q2424" s="26"/>
      <c r="R2424" s="26"/>
      <c r="S2424" s="26"/>
      <c r="T2424" s="26"/>
      <c r="U2424" s="26"/>
      <c r="W2424" s="26"/>
    </row>
    <row r="2425" spans="13:23">
      <c r="M2425" s="26"/>
      <c r="O2425" s="26"/>
      <c r="P2425" s="26"/>
      <c r="Q2425" s="26"/>
      <c r="R2425" s="26"/>
      <c r="S2425" s="26"/>
      <c r="T2425" s="26"/>
      <c r="U2425" s="26"/>
      <c r="W2425" s="26"/>
    </row>
    <row r="2426" spans="13:23">
      <c r="M2426" s="26"/>
      <c r="O2426" s="26"/>
      <c r="P2426" s="26"/>
      <c r="Q2426" s="26"/>
      <c r="R2426" s="26"/>
      <c r="S2426" s="26"/>
      <c r="T2426" s="26"/>
      <c r="U2426" s="26"/>
      <c r="W2426" s="26"/>
    </row>
    <row r="2427" spans="13:23">
      <c r="M2427" s="26"/>
      <c r="O2427" s="26"/>
      <c r="P2427" s="26"/>
      <c r="Q2427" s="26"/>
      <c r="R2427" s="26"/>
      <c r="S2427" s="26"/>
      <c r="T2427" s="26"/>
      <c r="U2427" s="26"/>
      <c r="W2427" s="26"/>
    </row>
    <row r="2428" spans="13:23">
      <c r="M2428" s="26"/>
      <c r="O2428" s="26"/>
      <c r="P2428" s="26"/>
      <c r="Q2428" s="26"/>
      <c r="R2428" s="26"/>
      <c r="S2428" s="26"/>
      <c r="T2428" s="26"/>
      <c r="U2428" s="26"/>
      <c r="W2428" s="26"/>
    </row>
    <row r="2429" spans="13:23">
      <c r="M2429" s="26"/>
      <c r="O2429" s="26"/>
      <c r="P2429" s="26"/>
      <c r="Q2429" s="26"/>
      <c r="R2429" s="26"/>
      <c r="S2429" s="26"/>
      <c r="T2429" s="26"/>
      <c r="U2429" s="26"/>
      <c r="W2429" s="26"/>
    </row>
    <row r="2430" spans="13:23">
      <c r="M2430" s="26"/>
      <c r="O2430" s="26"/>
      <c r="P2430" s="26"/>
      <c r="Q2430" s="26"/>
      <c r="R2430" s="26"/>
      <c r="S2430" s="26"/>
      <c r="T2430" s="26"/>
      <c r="U2430" s="26"/>
      <c r="W2430" s="26"/>
    </row>
    <row r="2431" spans="13:23">
      <c r="M2431" s="26"/>
      <c r="O2431" s="26"/>
      <c r="P2431" s="26"/>
      <c r="Q2431" s="26"/>
      <c r="R2431" s="26"/>
      <c r="S2431" s="26"/>
      <c r="T2431" s="26"/>
      <c r="U2431" s="26"/>
      <c r="W2431" s="26"/>
    </row>
    <row r="2432" spans="13:23">
      <c r="M2432" s="26"/>
      <c r="O2432" s="26"/>
      <c r="P2432" s="26"/>
      <c r="Q2432" s="26"/>
      <c r="R2432" s="26"/>
      <c r="S2432" s="26"/>
      <c r="T2432" s="26"/>
      <c r="U2432" s="26"/>
      <c r="W2432" s="26"/>
    </row>
    <row r="2433" spans="13:23">
      <c r="M2433" s="26"/>
      <c r="O2433" s="26"/>
      <c r="P2433" s="26"/>
      <c r="Q2433" s="26"/>
      <c r="R2433" s="26"/>
      <c r="S2433" s="26"/>
      <c r="T2433" s="26"/>
      <c r="U2433" s="26"/>
      <c r="W2433" s="26"/>
    </row>
    <row r="2434" spans="13:23">
      <c r="M2434" s="26"/>
      <c r="O2434" s="26"/>
      <c r="P2434" s="26"/>
      <c r="Q2434" s="26"/>
      <c r="R2434" s="26"/>
      <c r="S2434" s="26"/>
      <c r="T2434" s="26"/>
      <c r="U2434" s="26"/>
      <c r="W2434" s="26"/>
    </row>
    <row r="2435" spans="13:23">
      <c r="M2435" s="26"/>
      <c r="O2435" s="26"/>
      <c r="P2435" s="26"/>
      <c r="Q2435" s="26"/>
      <c r="R2435" s="26"/>
      <c r="S2435" s="26"/>
      <c r="T2435" s="26"/>
      <c r="U2435" s="26"/>
      <c r="W2435" s="26"/>
    </row>
    <row r="2436" spans="13:23">
      <c r="M2436" s="26"/>
      <c r="O2436" s="26"/>
      <c r="P2436" s="26"/>
      <c r="Q2436" s="26"/>
      <c r="R2436" s="26"/>
      <c r="S2436" s="26"/>
      <c r="T2436" s="26"/>
      <c r="U2436" s="26"/>
      <c r="W2436" s="26"/>
    </row>
    <row r="2437" spans="13:23">
      <c r="M2437" s="26"/>
      <c r="O2437" s="26"/>
      <c r="P2437" s="26"/>
      <c r="Q2437" s="26"/>
      <c r="R2437" s="26"/>
      <c r="S2437" s="26"/>
      <c r="T2437" s="26"/>
      <c r="U2437" s="26"/>
      <c r="W2437" s="26"/>
    </row>
    <row r="2438" spans="13:23">
      <c r="M2438" s="26"/>
      <c r="O2438" s="26"/>
      <c r="P2438" s="26"/>
      <c r="Q2438" s="26"/>
      <c r="R2438" s="26"/>
      <c r="S2438" s="26"/>
      <c r="T2438" s="26"/>
      <c r="U2438" s="26"/>
      <c r="W2438" s="26"/>
    </row>
    <row r="2439" spans="13:23">
      <c r="M2439" s="26"/>
      <c r="O2439" s="26"/>
      <c r="P2439" s="26"/>
      <c r="Q2439" s="26"/>
      <c r="R2439" s="26"/>
      <c r="S2439" s="26"/>
      <c r="T2439" s="26"/>
      <c r="U2439" s="26"/>
      <c r="W2439" s="26"/>
    </row>
    <row r="2440" spans="13:23">
      <c r="M2440" s="26"/>
      <c r="O2440" s="26"/>
      <c r="P2440" s="26"/>
      <c r="Q2440" s="26"/>
      <c r="R2440" s="26"/>
      <c r="S2440" s="26"/>
      <c r="T2440" s="26"/>
      <c r="U2440" s="26"/>
      <c r="W2440" s="26"/>
    </row>
    <row r="2441" spans="13:23">
      <c r="M2441" s="26"/>
      <c r="O2441" s="26"/>
      <c r="P2441" s="26"/>
      <c r="Q2441" s="26"/>
      <c r="R2441" s="26"/>
      <c r="S2441" s="26"/>
      <c r="T2441" s="26"/>
      <c r="U2441" s="26"/>
      <c r="W2441" s="26"/>
    </row>
    <row r="2442" spans="13:23">
      <c r="M2442" s="26"/>
      <c r="O2442" s="26"/>
      <c r="P2442" s="26"/>
      <c r="Q2442" s="26"/>
      <c r="R2442" s="26"/>
      <c r="S2442" s="26"/>
      <c r="T2442" s="26"/>
      <c r="U2442" s="26"/>
      <c r="W2442" s="26"/>
    </row>
    <row r="2443" spans="13:23">
      <c r="M2443" s="26"/>
      <c r="O2443" s="26"/>
      <c r="P2443" s="26"/>
      <c r="Q2443" s="26"/>
      <c r="R2443" s="26"/>
      <c r="S2443" s="26"/>
      <c r="T2443" s="26"/>
      <c r="U2443" s="26"/>
      <c r="W2443" s="26"/>
    </row>
    <row r="2444" spans="13:23">
      <c r="M2444" s="26"/>
      <c r="O2444" s="26"/>
      <c r="P2444" s="26"/>
      <c r="Q2444" s="26"/>
      <c r="R2444" s="26"/>
      <c r="S2444" s="26"/>
      <c r="T2444" s="26"/>
      <c r="U2444" s="26"/>
      <c r="W2444" s="26"/>
    </row>
    <row r="2445" spans="13:23">
      <c r="M2445" s="26"/>
      <c r="O2445" s="26"/>
      <c r="P2445" s="26"/>
      <c r="Q2445" s="26"/>
      <c r="R2445" s="26"/>
      <c r="S2445" s="26"/>
      <c r="T2445" s="26"/>
      <c r="U2445" s="26"/>
      <c r="W2445" s="26"/>
    </row>
    <row r="2446" spans="13:23">
      <c r="M2446" s="26"/>
      <c r="O2446" s="26"/>
      <c r="P2446" s="26"/>
      <c r="Q2446" s="26"/>
      <c r="R2446" s="26"/>
      <c r="S2446" s="26"/>
      <c r="T2446" s="26"/>
      <c r="U2446" s="26"/>
      <c r="W2446" s="26"/>
    </row>
    <row r="2447" spans="13:23">
      <c r="M2447" s="26"/>
      <c r="O2447" s="26"/>
      <c r="P2447" s="26"/>
      <c r="Q2447" s="26"/>
      <c r="R2447" s="26"/>
      <c r="S2447" s="26"/>
      <c r="T2447" s="26"/>
      <c r="U2447" s="26"/>
      <c r="W2447" s="26"/>
    </row>
    <row r="2448" spans="13:23">
      <c r="M2448" s="26"/>
      <c r="O2448" s="26"/>
      <c r="P2448" s="26"/>
      <c r="Q2448" s="26"/>
      <c r="R2448" s="26"/>
      <c r="S2448" s="26"/>
      <c r="T2448" s="26"/>
      <c r="U2448" s="26"/>
      <c r="W2448" s="26"/>
    </row>
    <row r="2449" spans="13:23">
      <c r="M2449" s="26"/>
      <c r="O2449" s="26"/>
      <c r="P2449" s="26"/>
      <c r="Q2449" s="26"/>
      <c r="R2449" s="26"/>
      <c r="S2449" s="26"/>
      <c r="T2449" s="26"/>
      <c r="U2449" s="26"/>
      <c r="W2449" s="26"/>
    </row>
    <row r="2450" spans="13:23">
      <c r="M2450" s="26"/>
      <c r="O2450" s="26"/>
      <c r="P2450" s="26"/>
      <c r="Q2450" s="26"/>
      <c r="R2450" s="26"/>
      <c r="S2450" s="26"/>
      <c r="T2450" s="26"/>
      <c r="U2450" s="26"/>
      <c r="W2450" s="26"/>
    </row>
    <row r="2451" spans="13:23">
      <c r="M2451" s="26"/>
      <c r="O2451" s="26"/>
      <c r="P2451" s="26"/>
      <c r="Q2451" s="26"/>
      <c r="R2451" s="26"/>
      <c r="S2451" s="26"/>
      <c r="T2451" s="26"/>
      <c r="U2451" s="26"/>
      <c r="W2451" s="26"/>
    </row>
    <row r="2452" spans="13:23">
      <c r="M2452" s="26"/>
      <c r="O2452" s="26"/>
      <c r="P2452" s="26"/>
      <c r="Q2452" s="26"/>
      <c r="R2452" s="26"/>
      <c r="S2452" s="26"/>
      <c r="T2452" s="26"/>
      <c r="U2452" s="26"/>
      <c r="W2452" s="26"/>
    </row>
    <row r="2453" spans="13:23">
      <c r="M2453" s="26"/>
      <c r="O2453" s="26"/>
      <c r="P2453" s="26"/>
      <c r="Q2453" s="26"/>
      <c r="R2453" s="26"/>
      <c r="S2453" s="26"/>
      <c r="T2453" s="26"/>
      <c r="U2453" s="26"/>
      <c r="W2453" s="26"/>
    </row>
    <row r="2454" spans="13:23">
      <c r="M2454" s="26"/>
      <c r="O2454" s="26"/>
      <c r="P2454" s="26"/>
      <c r="Q2454" s="26"/>
      <c r="R2454" s="26"/>
      <c r="S2454" s="26"/>
      <c r="T2454" s="26"/>
      <c r="U2454" s="26"/>
      <c r="W2454" s="26"/>
    </row>
    <row r="2455" spans="13:23">
      <c r="M2455" s="26"/>
      <c r="O2455" s="26"/>
      <c r="P2455" s="26"/>
      <c r="Q2455" s="26"/>
      <c r="R2455" s="26"/>
      <c r="S2455" s="26"/>
      <c r="T2455" s="26"/>
      <c r="U2455" s="26"/>
      <c r="W2455" s="26"/>
    </row>
    <row r="2456" spans="13:23">
      <c r="M2456" s="26"/>
      <c r="O2456" s="26"/>
      <c r="P2456" s="26"/>
      <c r="Q2456" s="26"/>
      <c r="R2456" s="26"/>
      <c r="S2456" s="26"/>
      <c r="T2456" s="26"/>
      <c r="U2456" s="26"/>
      <c r="W2456" s="26"/>
    </row>
    <row r="2457" spans="13:23">
      <c r="M2457" s="26"/>
      <c r="O2457" s="26"/>
      <c r="P2457" s="26"/>
      <c r="Q2457" s="26"/>
      <c r="R2457" s="26"/>
      <c r="S2457" s="26"/>
      <c r="T2457" s="26"/>
      <c r="U2457" s="26"/>
      <c r="W2457" s="26"/>
    </row>
    <row r="2458" spans="13:23">
      <c r="M2458" s="26"/>
      <c r="O2458" s="26"/>
      <c r="P2458" s="26"/>
      <c r="Q2458" s="26"/>
      <c r="R2458" s="26"/>
      <c r="S2458" s="26"/>
      <c r="T2458" s="26"/>
      <c r="U2458" s="26"/>
      <c r="W2458" s="26"/>
    </row>
    <row r="2459" spans="13:23">
      <c r="M2459" s="26"/>
      <c r="O2459" s="26"/>
      <c r="P2459" s="26"/>
      <c r="Q2459" s="26"/>
      <c r="R2459" s="26"/>
      <c r="S2459" s="26"/>
      <c r="T2459" s="26"/>
      <c r="U2459" s="26"/>
      <c r="W2459" s="26"/>
    </row>
    <row r="2460" spans="13:23">
      <c r="M2460" s="26"/>
      <c r="O2460" s="26"/>
      <c r="P2460" s="26"/>
      <c r="Q2460" s="26"/>
      <c r="R2460" s="26"/>
      <c r="S2460" s="26"/>
      <c r="T2460" s="26"/>
      <c r="U2460" s="26"/>
      <c r="W2460" s="26"/>
    </row>
    <row r="2461" spans="13:23">
      <c r="M2461" s="26"/>
      <c r="O2461" s="26"/>
      <c r="P2461" s="26"/>
      <c r="Q2461" s="26"/>
      <c r="R2461" s="26"/>
      <c r="S2461" s="26"/>
      <c r="T2461" s="26"/>
      <c r="U2461" s="26"/>
      <c r="W2461" s="26"/>
    </row>
    <row r="2462" spans="13:23">
      <c r="M2462" s="26"/>
      <c r="O2462" s="26"/>
      <c r="P2462" s="26"/>
      <c r="Q2462" s="26"/>
      <c r="R2462" s="26"/>
      <c r="S2462" s="26"/>
      <c r="T2462" s="26"/>
      <c r="U2462" s="26"/>
      <c r="W2462" s="26"/>
    </row>
    <row r="2463" spans="13:23">
      <c r="M2463" s="26"/>
      <c r="O2463" s="26"/>
      <c r="P2463" s="26"/>
      <c r="Q2463" s="26"/>
      <c r="R2463" s="26"/>
      <c r="S2463" s="26"/>
      <c r="T2463" s="26"/>
      <c r="U2463" s="26"/>
      <c r="W2463" s="26"/>
    </row>
    <row r="2464" spans="13:23">
      <c r="M2464" s="26"/>
      <c r="O2464" s="26"/>
      <c r="P2464" s="26"/>
      <c r="Q2464" s="26"/>
      <c r="R2464" s="26"/>
      <c r="S2464" s="26"/>
      <c r="T2464" s="26"/>
      <c r="U2464" s="26"/>
      <c r="W2464" s="26"/>
    </row>
    <row r="2465" spans="13:23">
      <c r="M2465" s="26"/>
      <c r="O2465" s="26"/>
      <c r="P2465" s="26"/>
      <c r="Q2465" s="26"/>
      <c r="R2465" s="26"/>
      <c r="S2465" s="26"/>
      <c r="T2465" s="26"/>
      <c r="U2465" s="26"/>
      <c r="W2465" s="26"/>
    </row>
    <row r="2466" spans="13:23">
      <c r="M2466" s="26"/>
      <c r="O2466" s="26"/>
      <c r="P2466" s="26"/>
      <c r="Q2466" s="26"/>
      <c r="R2466" s="26"/>
      <c r="S2466" s="26"/>
      <c r="T2466" s="26"/>
      <c r="U2466" s="26"/>
      <c r="W2466" s="26"/>
    </row>
    <row r="2467" spans="13:23">
      <c r="M2467" s="26"/>
      <c r="O2467" s="26"/>
      <c r="P2467" s="26"/>
      <c r="Q2467" s="26"/>
      <c r="R2467" s="26"/>
      <c r="S2467" s="26"/>
      <c r="T2467" s="26"/>
      <c r="U2467" s="26"/>
      <c r="W2467" s="26"/>
    </row>
    <row r="2468" spans="13:23">
      <c r="M2468" s="26"/>
      <c r="O2468" s="26"/>
      <c r="P2468" s="26"/>
      <c r="Q2468" s="26"/>
      <c r="R2468" s="26"/>
      <c r="S2468" s="26"/>
      <c r="T2468" s="26"/>
      <c r="U2468" s="26"/>
      <c r="W2468" s="26"/>
    </row>
    <row r="2469" spans="13:23">
      <c r="M2469" s="26"/>
      <c r="O2469" s="26"/>
      <c r="P2469" s="26"/>
      <c r="Q2469" s="26"/>
      <c r="R2469" s="26"/>
      <c r="S2469" s="26"/>
      <c r="T2469" s="26"/>
      <c r="U2469" s="26"/>
      <c r="W2469" s="26"/>
    </row>
    <row r="2470" spans="13:23">
      <c r="M2470" s="26"/>
      <c r="O2470" s="26"/>
      <c r="P2470" s="26"/>
      <c r="Q2470" s="26"/>
      <c r="R2470" s="26"/>
      <c r="S2470" s="26"/>
      <c r="T2470" s="26"/>
      <c r="U2470" s="26"/>
      <c r="W2470" s="26"/>
    </row>
    <row r="2471" spans="13:23">
      <c r="M2471" s="26"/>
      <c r="O2471" s="26"/>
      <c r="P2471" s="26"/>
      <c r="Q2471" s="26"/>
      <c r="R2471" s="26"/>
      <c r="S2471" s="26"/>
      <c r="T2471" s="26"/>
      <c r="U2471" s="26"/>
      <c r="W2471" s="26"/>
    </row>
    <row r="2472" spans="13:23">
      <c r="M2472" s="26"/>
      <c r="O2472" s="26"/>
      <c r="P2472" s="26"/>
      <c r="Q2472" s="26"/>
      <c r="R2472" s="26"/>
      <c r="S2472" s="26"/>
      <c r="T2472" s="26"/>
      <c r="U2472" s="26"/>
      <c r="W2472" s="26"/>
    </row>
    <row r="2473" spans="13:23">
      <c r="M2473" s="26"/>
      <c r="O2473" s="26"/>
      <c r="P2473" s="26"/>
      <c r="Q2473" s="26"/>
      <c r="R2473" s="26"/>
      <c r="S2473" s="26"/>
      <c r="T2473" s="26"/>
      <c r="U2473" s="26"/>
      <c r="W2473" s="26"/>
    </row>
    <row r="2474" spans="13:23">
      <c r="M2474" s="26"/>
      <c r="O2474" s="26"/>
      <c r="P2474" s="26"/>
      <c r="Q2474" s="26"/>
      <c r="R2474" s="26"/>
      <c r="S2474" s="26"/>
      <c r="T2474" s="26"/>
      <c r="U2474" s="26"/>
      <c r="W2474" s="26"/>
    </row>
    <row r="2475" spans="13:23">
      <c r="M2475" s="26"/>
      <c r="O2475" s="26"/>
      <c r="P2475" s="26"/>
      <c r="Q2475" s="26"/>
      <c r="R2475" s="26"/>
      <c r="S2475" s="26"/>
      <c r="T2475" s="26"/>
      <c r="U2475" s="26"/>
      <c r="W2475" s="26"/>
    </row>
    <row r="2476" spans="13:23">
      <c r="M2476" s="26"/>
      <c r="O2476" s="26"/>
      <c r="P2476" s="26"/>
      <c r="Q2476" s="26"/>
      <c r="R2476" s="26"/>
      <c r="S2476" s="26"/>
      <c r="T2476" s="26"/>
      <c r="U2476" s="26"/>
      <c r="W2476" s="26"/>
    </row>
    <row r="2477" spans="13:23">
      <c r="M2477" s="26"/>
      <c r="O2477" s="26"/>
      <c r="P2477" s="26"/>
      <c r="Q2477" s="26"/>
      <c r="R2477" s="26"/>
      <c r="S2477" s="26"/>
      <c r="T2477" s="26"/>
      <c r="U2477" s="26"/>
      <c r="W2477" s="26"/>
    </row>
    <row r="2478" spans="13:23">
      <c r="M2478" s="26"/>
      <c r="O2478" s="26"/>
      <c r="P2478" s="26"/>
      <c r="Q2478" s="26"/>
      <c r="R2478" s="26"/>
      <c r="S2478" s="26"/>
      <c r="T2478" s="26"/>
      <c r="U2478" s="26"/>
      <c r="W2478" s="26"/>
    </row>
    <row r="2479" spans="13:23">
      <c r="M2479" s="26"/>
      <c r="O2479" s="26"/>
      <c r="P2479" s="26"/>
      <c r="Q2479" s="26"/>
      <c r="R2479" s="26"/>
      <c r="S2479" s="26"/>
      <c r="T2479" s="26"/>
      <c r="U2479" s="26"/>
      <c r="W2479" s="26"/>
    </row>
    <row r="2480" spans="13:23">
      <c r="M2480" s="26"/>
      <c r="O2480" s="26"/>
      <c r="P2480" s="26"/>
      <c r="Q2480" s="26"/>
      <c r="R2480" s="26"/>
      <c r="S2480" s="26"/>
      <c r="T2480" s="26"/>
      <c r="U2480" s="26"/>
      <c r="W2480" s="26"/>
    </row>
    <row r="2481" spans="13:23">
      <c r="M2481" s="26"/>
      <c r="O2481" s="26"/>
      <c r="P2481" s="26"/>
      <c r="Q2481" s="26"/>
      <c r="R2481" s="26"/>
      <c r="S2481" s="26"/>
      <c r="T2481" s="26"/>
      <c r="U2481" s="26"/>
      <c r="W2481" s="26"/>
    </row>
    <row r="2482" spans="13:23">
      <c r="M2482" s="26"/>
      <c r="O2482" s="26"/>
      <c r="P2482" s="26"/>
      <c r="Q2482" s="26"/>
      <c r="R2482" s="26"/>
      <c r="S2482" s="26"/>
      <c r="T2482" s="26"/>
      <c r="U2482" s="26"/>
      <c r="W2482" s="26"/>
    </row>
    <row r="2483" spans="13:23">
      <c r="M2483" s="26"/>
      <c r="O2483" s="26"/>
      <c r="P2483" s="26"/>
      <c r="Q2483" s="26"/>
      <c r="R2483" s="26"/>
      <c r="S2483" s="26"/>
      <c r="T2483" s="26"/>
      <c r="U2483" s="26"/>
      <c r="W2483" s="26"/>
    </row>
    <row r="2484" spans="13:23">
      <c r="M2484" s="26"/>
      <c r="O2484" s="26"/>
      <c r="P2484" s="26"/>
      <c r="Q2484" s="26"/>
      <c r="R2484" s="26"/>
      <c r="S2484" s="26"/>
      <c r="T2484" s="26"/>
      <c r="U2484" s="26"/>
      <c r="W2484" s="26"/>
    </row>
    <row r="2485" spans="13:23">
      <c r="M2485" s="26"/>
      <c r="O2485" s="26"/>
      <c r="P2485" s="26"/>
      <c r="Q2485" s="26"/>
      <c r="R2485" s="26"/>
      <c r="S2485" s="26"/>
      <c r="T2485" s="26"/>
      <c r="U2485" s="26"/>
      <c r="W2485" s="26"/>
    </row>
    <row r="2486" spans="13:23">
      <c r="M2486" s="26"/>
      <c r="O2486" s="26"/>
      <c r="P2486" s="26"/>
      <c r="Q2486" s="26"/>
      <c r="R2486" s="26"/>
      <c r="S2486" s="26"/>
      <c r="T2486" s="26"/>
      <c r="U2486" s="26"/>
      <c r="W2486" s="26"/>
    </row>
    <row r="2487" spans="13:23">
      <c r="M2487" s="26"/>
      <c r="O2487" s="26"/>
      <c r="P2487" s="26"/>
      <c r="Q2487" s="26"/>
      <c r="R2487" s="26"/>
      <c r="S2487" s="26"/>
      <c r="T2487" s="26"/>
      <c r="U2487" s="26"/>
      <c r="W2487" s="26"/>
    </row>
    <row r="2488" spans="13:23">
      <c r="M2488" s="26"/>
      <c r="O2488" s="26"/>
      <c r="P2488" s="26"/>
      <c r="Q2488" s="26"/>
      <c r="R2488" s="26"/>
      <c r="S2488" s="26"/>
      <c r="T2488" s="26"/>
      <c r="U2488" s="26"/>
      <c r="W2488" s="26"/>
    </row>
    <row r="2489" spans="13:23">
      <c r="M2489" s="26"/>
      <c r="O2489" s="26"/>
      <c r="P2489" s="26"/>
      <c r="Q2489" s="26"/>
      <c r="R2489" s="26"/>
      <c r="S2489" s="26"/>
      <c r="T2489" s="26"/>
      <c r="U2489" s="26"/>
      <c r="W2489" s="26"/>
    </row>
    <row r="2490" spans="13:23">
      <c r="M2490" s="26"/>
      <c r="O2490" s="26"/>
      <c r="P2490" s="26"/>
      <c r="Q2490" s="26"/>
      <c r="R2490" s="26"/>
      <c r="S2490" s="26"/>
      <c r="T2490" s="26"/>
      <c r="U2490" s="26"/>
      <c r="W2490" s="26"/>
    </row>
    <row r="2491" spans="13:23">
      <c r="M2491" s="26"/>
      <c r="O2491" s="26"/>
      <c r="P2491" s="26"/>
      <c r="Q2491" s="26"/>
      <c r="R2491" s="26"/>
      <c r="S2491" s="26"/>
      <c r="T2491" s="26"/>
      <c r="U2491" s="26"/>
      <c r="W2491" s="26"/>
    </row>
    <row r="2492" spans="13:23">
      <c r="M2492" s="26"/>
      <c r="O2492" s="26"/>
      <c r="P2492" s="26"/>
      <c r="Q2492" s="26"/>
      <c r="R2492" s="26"/>
      <c r="S2492" s="26"/>
      <c r="T2492" s="26"/>
      <c r="U2492" s="26"/>
      <c r="W2492" s="26"/>
    </row>
    <row r="2493" spans="13:23">
      <c r="M2493" s="26"/>
      <c r="O2493" s="26"/>
      <c r="P2493" s="26"/>
      <c r="Q2493" s="26"/>
      <c r="R2493" s="26"/>
      <c r="S2493" s="26"/>
      <c r="T2493" s="26"/>
      <c r="U2493" s="26"/>
      <c r="W2493" s="26"/>
    </row>
    <row r="2494" spans="13:23">
      <c r="M2494" s="26"/>
      <c r="O2494" s="26"/>
      <c r="P2494" s="26"/>
      <c r="Q2494" s="26"/>
      <c r="R2494" s="26"/>
      <c r="S2494" s="26"/>
      <c r="T2494" s="26"/>
      <c r="U2494" s="26"/>
      <c r="W2494" s="26"/>
    </row>
    <row r="2495" spans="13:23">
      <c r="M2495" s="26"/>
      <c r="O2495" s="26"/>
      <c r="P2495" s="26"/>
      <c r="Q2495" s="26"/>
      <c r="R2495" s="26"/>
      <c r="S2495" s="26"/>
      <c r="T2495" s="26"/>
      <c r="U2495" s="26"/>
      <c r="W2495" s="26"/>
    </row>
    <row r="2496" spans="13:23">
      <c r="M2496" s="26"/>
      <c r="O2496" s="26"/>
      <c r="P2496" s="26"/>
      <c r="Q2496" s="26"/>
      <c r="R2496" s="26"/>
      <c r="S2496" s="26"/>
      <c r="T2496" s="26"/>
      <c r="U2496" s="26"/>
      <c r="W2496" s="26"/>
    </row>
    <row r="2497" spans="13:23">
      <c r="M2497" s="26"/>
      <c r="O2497" s="26"/>
      <c r="P2497" s="26"/>
      <c r="Q2497" s="26"/>
      <c r="R2497" s="26"/>
      <c r="S2497" s="26"/>
      <c r="T2497" s="26"/>
      <c r="U2497" s="26"/>
      <c r="W2497" s="26"/>
    </row>
    <row r="2498" spans="13:23">
      <c r="M2498" s="26"/>
      <c r="O2498" s="26"/>
      <c r="P2498" s="26"/>
      <c r="Q2498" s="26"/>
      <c r="R2498" s="26"/>
      <c r="S2498" s="26"/>
      <c r="T2498" s="26"/>
      <c r="U2498" s="26"/>
      <c r="W2498" s="26"/>
    </row>
    <row r="2499" spans="13:23">
      <c r="M2499" s="26"/>
      <c r="O2499" s="26"/>
      <c r="P2499" s="26"/>
      <c r="Q2499" s="26"/>
      <c r="R2499" s="26"/>
      <c r="S2499" s="26"/>
      <c r="T2499" s="26"/>
      <c r="U2499" s="26"/>
      <c r="W2499" s="26"/>
    </row>
    <row r="2500" spans="13:23">
      <c r="M2500" s="26"/>
      <c r="O2500" s="26"/>
      <c r="P2500" s="26"/>
      <c r="Q2500" s="26"/>
      <c r="R2500" s="26"/>
      <c r="S2500" s="26"/>
      <c r="T2500" s="26"/>
      <c r="U2500" s="26"/>
      <c r="W2500" s="26"/>
    </row>
    <row r="2501" spans="13:23">
      <c r="M2501" s="26"/>
      <c r="O2501" s="26"/>
      <c r="P2501" s="26"/>
      <c r="Q2501" s="26"/>
      <c r="R2501" s="26"/>
      <c r="S2501" s="26"/>
      <c r="T2501" s="26"/>
      <c r="U2501" s="26"/>
      <c r="W2501" s="26"/>
    </row>
    <row r="2502" spans="13:23">
      <c r="M2502" s="26"/>
      <c r="O2502" s="26"/>
      <c r="P2502" s="26"/>
      <c r="Q2502" s="26"/>
      <c r="R2502" s="26"/>
      <c r="S2502" s="26"/>
      <c r="T2502" s="26"/>
      <c r="U2502" s="26"/>
      <c r="W2502" s="26"/>
    </row>
    <row r="2503" spans="13:23">
      <c r="M2503" s="26"/>
      <c r="O2503" s="26"/>
      <c r="P2503" s="26"/>
      <c r="Q2503" s="26"/>
      <c r="R2503" s="26"/>
      <c r="S2503" s="26"/>
      <c r="T2503" s="26"/>
      <c r="U2503" s="26"/>
      <c r="W2503" s="26"/>
    </row>
    <row r="2504" spans="13:23">
      <c r="M2504" s="26"/>
      <c r="O2504" s="26"/>
      <c r="P2504" s="26"/>
      <c r="Q2504" s="26"/>
      <c r="R2504" s="26"/>
      <c r="S2504" s="26"/>
      <c r="T2504" s="26"/>
      <c r="U2504" s="26"/>
      <c r="W2504" s="26"/>
    </row>
    <row r="2505" spans="13:23">
      <c r="M2505" s="26"/>
      <c r="O2505" s="26"/>
      <c r="P2505" s="26"/>
      <c r="Q2505" s="26"/>
      <c r="R2505" s="26"/>
      <c r="S2505" s="26"/>
      <c r="T2505" s="26"/>
      <c r="U2505" s="26"/>
      <c r="W2505" s="26"/>
    </row>
    <row r="2506" spans="13:23">
      <c r="M2506" s="26"/>
      <c r="O2506" s="26"/>
      <c r="P2506" s="26"/>
      <c r="Q2506" s="26"/>
      <c r="R2506" s="26"/>
      <c r="S2506" s="26"/>
      <c r="T2506" s="26"/>
      <c r="U2506" s="26"/>
      <c r="W2506" s="26"/>
    </row>
    <row r="2507" spans="13:23">
      <c r="M2507" s="26"/>
      <c r="O2507" s="26"/>
      <c r="P2507" s="26"/>
      <c r="Q2507" s="26"/>
      <c r="R2507" s="26"/>
      <c r="S2507" s="26"/>
      <c r="T2507" s="26"/>
      <c r="U2507" s="26"/>
      <c r="W2507" s="26"/>
    </row>
    <row r="2508" spans="13:23">
      <c r="M2508" s="26"/>
      <c r="O2508" s="26"/>
      <c r="P2508" s="26"/>
      <c r="Q2508" s="26"/>
      <c r="R2508" s="26"/>
      <c r="S2508" s="26"/>
      <c r="T2508" s="26"/>
      <c r="U2508" s="26"/>
      <c r="W2508" s="26"/>
    </row>
    <row r="2509" spans="13:23">
      <c r="M2509" s="26"/>
      <c r="O2509" s="26"/>
      <c r="P2509" s="26"/>
      <c r="Q2509" s="26"/>
      <c r="R2509" s="26"/>
      <c r="S2509" s="26"/>
      <c r="T2509" s="26"/>
      <c r="U2509" s="26"/>
      <c r="W2509" s="26"/>
    </row>
    <row r="2510" spans="13:23">
      <c r="M2510" s="26"/>
      <c r="O2510" s="26"/>
      <c r="P2510" s="26"/>
      <c r="Q2510" s="26"/>
      <c r="R2510" s="26"/>
      <c r="S2510" s="26"/>
      <c r="T2510" s="26"/>
      <c r="U2510" s="26"/>
      <c r="W2510" s="26"/>
    </row>
    <row r="2511" spans="13:23">
      <c r="M2511" s="26"/>
      <c r="O2511" s="26"/>
      <c r="P2511" s="26"/>
      <c r="Q2511" s="26"/>
      <c r="R2511" s="26"/>
      <c r="S2511" s="26"/>
      <c r="T2511" s="26"/>
      <c r="U2511" s="26"/>
      <c r="W2511" s="26"/>
    </row>
    <row r="2512" spans="13:23">
      <c r="M2512" s="26"/>
      <c r="O2512" s="26"/>
      <c r="P2512" s="26"/>
      <c r="Q2512" s="26"/>
      <c r="R2512" s="26"/>
      <c r="S2512" s="26"/>
      <c r="T2512" s="26"/>
      <c r="U2512" s="26"/>
      <c r="W2512" s="26"/>
    </row>
    <row r="2513" spans="13:23">
      <c r="M2513" s="26"/>
      <c r="O2513" s="26"/>
      <c r="P2513" s="26"/>
      <c r="Q2513" s="26"/>
      <c r="R2513" s="26"/>
      <c r="S2513" s="26"/>
      <c r="T2513" s="26"/>
      <c r="U2513" s="26"/>
      <c r="W2513" s="26"/>
    </row>
    <row r="2514" spans="13:23">
      <c r="M2514" s="26"/>
      <c r="O2514" s="26"/>
      <c r="P2514" s="26"/>
      <c r="Q2514" s="26"/>
      <c r="R2514" s="26"/>
      <c r="S2514" s="26"/>
      <c r="T2514" s="26"/>
      <c r="U2514" s="26"/>
      <c r="W2514" s="26"/>
    </row>
    <row r="2515" spans="13:23">
      <c r="M2515" s="26"/>
      <c r="O2515" s="26"/>
      <c r="P2515" s="26"/>
      <c r="Q2515" s="26"/>
      <c r="R2515" s="26"/>
      <c r="S2515" s="26"/>
      <c r="T2515" s="26"/>
      <c r="U2515" s="26"/>
      <c r="W2515" s="26"/>
    </row>
    <row r="2516" spans="13:23">
      <c r="M2516" s="26"/>
      <c r="O2516" s="26"/>
      <c r="P2516" s="26"/>
      <c r="Q2516" s="26"/>
      <c r="R2516" s="26"/>
      <c r="S2516" s="26"/>
      <c r="T2516" s="26"/>
      <c r="U2516" s="26"/>
      <c r="W2516" s="26"/>
    </row>
    <row r="2517" spans="13:23">
      <c r="M2517" s="26"/>
      <c r="O2517" s="26"/>
      <c r="P2517" s="26"/>
      <c r="Q2517" s="26"/>
      <c r="R2517" s="26"/>
      <c r="S2517" s="26"/>
      <c r="T2517" s="26"/>
      <c r="U2517" s="26"/>
      <c r="W2517" s="26"/>
    </row>
    <row r="2518" spans="13:23">
      <c r="M2518" s="26"/>
      <c r="O2518" s="26"/>
      <c r="P2518" s="26"/>
      <c r="Q2518" s="26"/>
      <c r="R2518" s="26"/>
      <c r="S2518" s="26"/>
      <c r="T2518" s="26"/>
      <c r="U2518" s="26"/>
      <c r="W2518" s="26"/>
    </row>
    <row r="2519" spans="13:23">
      <c r="M2519" s="26"/>
      <c r="O2519" s="26"/>
      <c r="P2519" s="26"/>
      <c r="Q2519" s="26"/>
      <c r="R2519" s="26"/>
      <c r="S2519" s="26"/>
      <c r="T2519" s="26"/>
      <c r="U2519" s="26"/>
      <c r="W2519" s="26"/>
    </row>
    <row r="2520" spans="13:23">
      <c r="M2520" s="26"/>
      <c r="O2520" s="26"/>
      <c r="P2520" s="26"/>
      <c r="Q2520" s="26"/>
      <c r="R2520" s="26"/>
      <c r="S2520" s="26"/>
      <c r="T2520" s="26"/>
      <c r="U2520" s="26"/>
      <c r="W2520" s="26"/>
    </row>
    <row r="2521" spans="13:23">
      <c r="M2521" s="26"/>
      <c r="O2521" s="26"/>
      <c r="P2521" s="26"/>
      <c r="Q2521" s="26"/>
      <c r="R2521" s="26"/>
      <c r="S2521" s="26"/>
      <c r="T2521" s="26"/>
      <c r="U2521" s="26"/>
      <c r="W2521" s="26"/>
    </row>
    <row r="2522" spans="13:23">
      <c r="M2522" s="26"/>
      <c r="O2522" s="26"/>
      <c r="P2522" s="26"/>
      <c r="Q2522" s="26"/>
      <c r="R2522" s="26"/>
      <c r="S2522" s="26"/>
      <c r="T2522" s="26"/>
      <c r="U2522" s="26"/>
      <c r="W2522" s="26"/>
    </row>
    <row r="2523" spans="13:23">
      <c r="M2523" s="26"/>
      <c r="O2523" s="26"/>
      <c r="P2523" s="26"/>
      <c r="Q2523" s="26"/>
      <c r="R2523" s="26"/>
      <c r="S2523" s="26"/>
      <c r="T2523" s="26"/>
      <c r="U2523" s="26"/>
      <c r="W2523" s="26"/>
    </row>
    <row r="2524" spans="13:23">
      <c r="M2524" s="26"/>
      <c r="O2524" s="26"/>
      <c r="P2524" s="26"/>
      <c r="Q2524" s="26"/>
      <c r="R2524" s="26"/>
      <c r="S2524" s="26"/>
      <c r="T2524" s="26"/>
      <c r="U2524" s="26"/>
      <c r="W2524" s="26"/>
    </row>
    <row r="2525" spans="13:23">
      <c r="M2525" s="26"/>
      <c r="O2525" s="26"/>
      <c r="P2525" s="26"/>
      <c r="Q2525" s="26"/>
      <c r="R2525" s="26"/>
      <c r="S2525" s="26"/>
      <c r="T2525" s="26"/>
      <c r="U2525" s="26"/>
      <c r="W2525" s="26"/>
    </row>
    <row r="2526" spans="13:23">
      <c r="M2526" s="26"/>
      <c r="O2526" s="26"/>
      <c r="P2526" s="26"/>
      <c r="Q2526" s="26"/>
      <c r="R2526" s="26"/>
      <c r="S2526" s="26"/>
      <c r="T2526" s="26"/>
      <c r="U2526" s="26"/>
      <c r="W2526" s="26"/>
    </row>
    <row r="2527" spans="13:23">
      <c r="M2527" s="26"/>
      <c r="O2527" s="26"/>
      <c r="P2527" s="26"/>
      <c r="Q2527" s="26"/>
      <c r="R2527" s="26"/>
      <c r="S2527" s="26"/>
      <c r="T2527" s="26"/>
      <c r="U2527" s="26"/>
      <c r="W2527" s="26"/>
    </row>
    <row r="2528" spans="13:23">
      <c r="M2528" s="26"/>
      <c r="O2528" s="26"/>
      <c r="P2528" s="26"/>
      <c r="Q2528" s="26"/>
      <c r="R2528" s="26"/>
      <c r="S2528" s="26"/>
      <c r="T2528" s="26"/>
      <c r="U2528" s="26"/>
      <c r="W2528" s="26"/>
    </row>
    <row r="2529" spans="13:23">
      <c r="M2529" s="26"/>
      <c r="O2529" s="26"/>
      <c r="P2529" s="26"/>
      <c r="Q2529" s="26"/>
      <c r="R2529" s="26"/>
      <c r="S2529" s="26"/>
      <c r="T2529" s="26"/>
      <c r="U2529" s="26"/>
      <c r="W2529" s="26"/>
    </row>
    <row r="2530" spans="13:23">
      <c r="M2530" s="26"/>
      <c r="O2530" s="26"/>
      <c r="P2530" s="26"/>
      <c r="Q2530" s="26"/>
      <c r="R2530" s="26"/>
      <c r="S2530" s="26"/>
      <c r="T2530" s="26"/>
      <c r="U2530" s="26"/>
      <c r="W2530" s="26"/>
    </row>
    <row r="2531" spans="13:23">
      <c r="M2531" s="26"/>
      <c r="O2531" s="26"/>
      <c r="P2531" s="26"/>
      <c r="Q2531" s="26"/>
      <c r="R2531" s="26"/>
      <c r="S2531" s="26"/>
      <c r="T2531" s="26"/>
      <c r="U2531" s="26"/>
      <c r="W2531" s="26"/>
    </row>
    <row r="2532" spans="13:23">
      <c r="M2532" s="26"/>
      <c r="O2532" s="26"/>
      <c r="P2532" s="26"/>
      <c r="Q2532" s="26"/>
      <c r="R2532" s="26"/>
      <c r="S2532" s="26"/>
      <c r="T2532" s="26"/>
      <c r="U2532" s="26"/>
      <c r="W2532" s="26"/>
    </row>
    <row r="2533" spans="13:23">
      <c r="M2533" s="26"/>
      <c r="O2533" s="26"/>
      <c r="P2533" s="26"/>
      <c r="Q2533" s="26"/>
      <c r="R2533" s="26"/>
      <c r="S2533" s="26"/>
      <c r="T2533" s="26"/>
      <c r="U2533" s="26"/>
      <c r="W2533" s="26"/>
    </row>
    <row r="2534" spans="13:23">
      <c r="M2534" s="26"/>
      <c r="O2534" s="26"/>
      <c r="P2534" s="26"/>
      <c r="Q2534" s="26"/>
      <c r="R2534" s="26"/>
      <c r="S2534" s="26"/>
      <c r="T2534" s="26"/>
      <c r="U2534" s="26"/>
      <c r="W2534" s="26"/>
    </row>
    <row r="2535" spans="13:23">
      <c r="M2535" s="26"/>
      <c r="O2535" s="26"/>
      <c r="P2535" s="26"/>
      <c r="Q2535" s="26"/>
      <c r="R2535" s="26"/>
      <c r="S2535" s="26"/>
      <c r="T2535" s="26"/>
      <c r="U2535" s="26"/>
      <c r="W2535" s="26"/>
    </row>
    <row r="2536" spans="13:23">
      <c r="M2536" s="26"/>
      <c r="O2536" s="26"/>
      <c r="P2536" s="26"/>
      <c r="Q2536" s="26"/>
      <c r="R2536" s="26"/>
      <c r="S2536" s="26"/>
      <c r="T2536" s="26"/>
      <c r="U2536" s="26"/>
      <c r="W2536" s="26"/>
    </row>
    <row r="2537" spans="13:23">
      <c r="M2537" s="26"/>
      <c r="O2537" s="26"/>
      <c r="P2537" s="26"/>
      <c r="Q2537" s="26"/>
      <c r="R2537" s="26"/>
      <c r="S2537" s="26"/>
      <c r="T2537" s="26"/>
      <c r="U2537" s="26"/>
      <c r="W2537" s="26"/>
    </row>
    <row r="2538" spans="13:23">
      <c r="M2538" s="26"/>
      <c r="O2538" s="26"/>
      <c r="P2538" s="26"/>
      <c r="Q2538" s="26"/>
      <c r="R2538" s="26"/>
      <c r="S2538" s="26"/>
      <c r="T2538" s="26"/>
      <c r="U2538" s="26"/>
      <c r="W2538" s="26"/>
    </row>
    <row r="2539" spans="13:23">
      <c r="M2539" s="26"/>
      <c r="O2539" s="26"/>
      <c r="P2539" s="26"/>
      <c r="Q2539" s="26"/>
      <c r="R2539" s="26"/>
      <c r="S2539" s="26"/>
      <c r="T2539" s="26"/>
      <c r="U2539" s="26"/>
      <c r="W2539" s="26"/>
    </row>
    <row r="2540" spans="13:23">
      <c r="M2540" s="26"/>
      <c r="O2540" s="26"/>
      <c r="P2540" s="26"/>
      <c r="Q2540" s="26"/>
      <c r="R2540" s="26"/>
      <c r="S2540" s="26"/>
      <c r="T2540" s="26"/>
      <c r="U2540" s="26"/>
      <c r="W2540" s="26"/>
    </row>
    <row r="2541" spans="13:23">
      <c r="M2541" s="26"/>
      <c r="O2541" s="26"/>
      <c r="P2541" s="26"/>
      <c r="Q2541" s="26"/>
      <c r="R2541" s="26"/>
      <c r="S2541" s="26"/>
      <c r="T2541" s="26"/>
      <c r="U2541" s="26"/>
      <c r="W2541" s="26"/>
    </row>
    <row r="2542" spans="13:23">
      <c r="M2542" s="26"/>
      <c r="O2542" s="26"/>
      <c r="P2542" s="26"/>
      <c r="Q2542" s="26"/>
      <c r="R2542" s="26"/>
      <c r="S2542" s="26"/>
      <c r="T2542" s="26"/>
      <c r="U2542" s="26"/>
      <c r="W2542" s="26"/>
    </row>
    <row r="2543" spans="13:23">
      <c r="M2543" s="26"/>
      <c r="O2543" s="26"/>
      <c r="P2543" s="26"/>
      <c r="Q2543" s="26"/>
      <c r="R2543" s="26"/>
      <c r="S2543" s="26"/>
      <c r="T2543" s="26"/>
      <c r="U2543" s="26"/>
      <c r="W2543" s="26"/>
    </row>
    <row r="2544" spans="13:23">
      <c r="M2544" s="26"/>
      <c r="O2544" s="26"/>
      <c r="P2544" s="26"/>
      <c r="Q2544" s="26"/>
      <c r="R2544" s="26"/>
      <c r="S2544" s="26"/>
      <c r="T2544" s="26"/>
      <c r="U2544" s="26"/>
      <c r="W2544" s="26"/>
    </row>
    <row r="2545" spans="13:23">
      <c r="M2545" s="26"/>
      <c r="O2545" s="26"/>
      <c r="P2545" s="26"/>
      <c r="Q2545" s="26"/>
      <c r="R2545" s="26"/>
      <c r="S2545" s="26"/>
      <c r="T2545" s="26"/>
      <c r="U2545" s="26"/>
      <c r="W2545" s="26"/>
    </row>
    <row r="2546" spans="13:23">
      <c r="M2546" s="26"/>
      <c r="O2546" s="26"/>
      <c r="P2546" s="26"/>
      <c r="Q2546" s="26"/>
      <c r="R2546" s="26"/>
      <c r="S2546" s="26"/>
      <c r="T2546" s="26"/>
      <c r="U2546" s="26"/>
      <c r="W2546" s="26"/>
    </row>
    <row r="2547" spans="13:23">
      <c r="M2547" s="26"/>
      <c r="O2547" s="26"/>
      <c r="P2547" s="26"/>
      <c r="Q2547" s="26"/>
      <c r="R2547" s="26"/>
      <c r="S2547" s="26"/>
      <c r="T2547" s="26"/>
      <c r="U2547" s="26"/>
      <c r="W2547" s="26"/>
    </row>
    <row r="2548" spans="13:23">
      <c r="M2548" s="26"/>
      <c r="O2548" s="26"/>
      <c r="P2548" s="26"/>
      <c r="Q2548" s="26"/>
      <c r="R2548" s="26"/>
      <c r="S2548" s="26"/>
      <c r="T2548" s="26"/>
      <c r="U2548" s="26"/>
      <c r="W2548" s="26"/>
    </row>
    <row r="2549" spans="13:23">
      <c r="M2549" s="26"/>
      <c r="O2549" s="26"/>
      <c r="P2549" s="26"/>
      <c r="Q2549" s="26"/>
      <c r="R2549" s="26"/>
      <c r="S2549" s="26"/>
      <c r="T2549" s="26"/>
      <c r="U2549" s="26"/>
      <c r="W2549" s="26"/>
    </row>
    <row r="2550" spans="13:23">
      <c r="M2550" s="26"/>
      <c r="O2550" s="26"/>
      <c r="P2550" s="26"/>
      <c r="Q2550" s="26"/>
      <c r="R2550" s="26"/>
      <c r="S2550" s="26"/>
      <c r="T2550" s="26"/>
      <c r="U2550" s="26"/>
      <c r="W2550" s="26"/>
    </row>
    <row r="2551" spans="13:23">
      <c r="M2551" s="26"/>
      <c r="O2551" s="26"/>
      <c r="P2551" s="26"/>
      <c r="Q2551" s="26"/>
      <c r="R2551" s="26"/>
      <c r="S2551" s="26"/>
      <c r="T2551" s="26"/>
      <c r="U2551" s="26"/>
      <c r="W2551" s="26"/>
    </row>
    <row r="2552" spans="13:23">
      <c r="M2552" s="26"/>
      <c r="O2552" s="26"/>
      <c r="P2552" s="26"/>
      <c r="Q2552" s="26"/>
      <c r="R2552" s="26"/>
      <c r="S2552" s="26"/>
      <c r="T2552" s="26"/>
      <c r="U2552" s="26"/>
      <c r="W2552" s="26"/>
    </row>
    <row r="2553" spans="13:23">
      <c r="M2553" s="26"/>
      <c r="O2553" s="26"/>
      <c r="P2553" s="26"/>
      <c r="Q2553" s="26"/>
      <c r="R2553" s="26"/>
      <c r="S2553" s="26"/>
      <c r="T2553" s="26"/>
      <c r="U2553" s="26"/>
      <c r="W2553" s="26"/>
    </row>
    <row r="2554" spans="13:23">
      <c r="M2554" s="26"/>
      <c r="O2554" s="26"/>
      <c r="P2554" s="26"/>
      <c r="Q2554" s="26"/>
      <c r="R2554" s="26"/>
      <c r="S2554" s="26"/>
      <c r="T2554" s="26"/>
      <c r="U2554" s="26"/>
      <c r="W2554" s="26"/>
    </row>
    <row r="2555" spans="13:23">
      <c r="M2555" s="26"/>
      <c r="O2555" s="26"/>
      <c r="P2555" s="26"/>
      <c r="Q2555" s="26"/>
      <c r="R2555" s="26"/>
      <c r="S2555" s="26"/>
      <c r="T2555" s="26"/>
      <c r="U2555" s="26"/>
      <c r="W2555" s="26"/>
    </row>
    <row r="2556" spans="13:23">
      <c r="M2556" s="26"/>
      <c r="O2556" s="26"/>
      <c r="P2556" s="26"/>
      <c r="Q2556" s="26"/>
      <c r="R2556" s="26"/>
      <c r="S2556" s="26"/>
      <c r="T2556" s="26"/>
      <c r="U2556" s="26"/>
      <c r="W2556" s="26"/>
    </row>
    <row r="2557" spans="13:23">
      <c r="M2557" s="26"/>
      <c r="O2557" s="26"/>
      <c r="P2557" s="26"/>
      <c r="Q2557" s="26"/>
      <c r="R2557" s="26"/>
      <c r="S2557" s="26"/>
      <c r="T2557" s="26"/>
      <c r="U2557" s="26"/>
      <c r="W2557" s="26"/>
    </row>
    <row r="2558" spans="13:23">
      <c r="M2558" s="26"/>
      <c r="O2558" s="26"/>
      <c r="P2558" s="26"/>
      <c r="Q2558" s="26"/>
      <c r="R2558" s="26"/>
      <c r="S2558" s="26"/>
      <c r="T2558" s="26"/>
      <c r="U2558" s="26"/>
      <c r="W2558" s="26"/>
    </row>
    <row r="2559" spans="13:23">
      <c r="M2559" s="26"/>
      <c r="O2559" s="26"/>
      <c r="P2559" s="26"/>
      <c r="Q2559" s="26"/>
      <c r="R2559" s="26"/>
      <c r="S2559" s="26"/>
      <c r="T2559" s="26"/>
      <c r="U2559" s="26"/>
      <c r="W2559" s="26"/>
    </row>
    <row r="2560" spans="13:23">
      <c r="M2560" s="26"/>
      <c r="O2560" s="26"/>
      <c r="P2560" s="26"/>
      <c r="Q2560" s="26"/>
      <c r="R2560" s="26"/>
      <c r="S2560" s="26"/>
      <c r="T2560" s="26"/>
      <c r="U2560" s="26"/>
      <c r="W2560" s="26"/>
    </row>
    <row r="2561" spans="13:23">
      <c r="M2561" s="26"/>
      <c r="O2561" s="26"/>
      <c r="P2561" s="26"/>
      <c r="Q2561" s="26"/>
      <c r="R2561" s="26"/>
      <c r="S2561" s="26"/>
      <c r="T2561" s="26"/>
      <c r="U2561" s="26"/>
      <c r="W2561" s="26"/>
    </row>
    <row r="2562" spans="13:23">
      <c r="M2562" s="26"/>
      <c r="O2562" s="26"/>
      <c r="P2562" s="26"/>
      <c r="Q2562" s="26"/>
      <c r="R2562" s="26"/>
      <c r="S2562" s="26"/>
      <c r="T2562" s="26"/>
      <c r="U2562" s="26"/>
      <c r="W2562" s="26"/>
    </row>
    <row r="2563" spans="13:23">
      <c r="M2563" s="26"/>
      <c r="O2563" s="26"/>
      <c r="P2563" s="26"/>
      <c r="Q2563" s="26"/>
      <c r="R2563" s="26"/>
      <c r="S2563" s="26"/>
      <c r="T2563" s="26"/>
      <c r="U2563" s="26"/>
      <c r="W2563" s="26"/>
    </row>
    <row r="2564" spans="13:23">
      <c r="M2564" s="26"/>
      <c r="O2564" s="26"/>
      <c r="P2564" s="26"/>
      <c r="Q2564" s="26"/>
      <c r="R2564" s="26"/>
      <c r="S2564" s="26"/>
      <c r="T2564" s="26"/>
      <c r="U2564" s="26"/>
      <c r="W2564" s="26"/>
    </row>
    <row r="2565" spans="13:23">
      <c r="M2565" s="26"/>
      <c r="O2565" s="26"/>
      <c r="P2565" s="26"/>
      <c r="Q2565" s="26"/>
      <c r="R2565" s="26"/>
      <c r="S2565" s="26"/>
      <c r="T2565" s="26"/>
      <c r="U2565" s="26"/>
      <c r="W2565" s="26"/>
    </row>
    <row r="2566" spans="13:23">
      <c r="M2566" s="26"/>
      <c r="O2566" s="26"/>
      <c r="P2566" s="26"/>
      <c r="Q2566" s="26"/>
      <c r="R2566" s="26"/>
      <c r="S2566" s="26"/>
      <c r="T2566" s="26"/>
      <c r="U2566" s="26"/>
      <c r="W2566" s="26"/>
    </row>
    <row r="2567" spans="13:23">
      <c r="M2567" s="26"/>
      <c r="O2567" s="26"/>
      <c r="P2567" s="26"/>
      <c r="Q2567" s="26"/>
      <c r="R2567" s="26"/>
      <c r="S2567" s="26"/>
      <c r="T2567" s="26"/>
      <c r="U2567" s="26"/>
      <c r="W2567" s="26"/>
    </row>
    <row r="2568" spans="13:23">
      <c r="M2568" s="26"/>
      <c r="O2568" s="26"/>
      <c r="P2568" s="26"/>
      <c r="Q2568" s="26"/>
      <c r="R2568" s="26"/>
      <c r="S2568" s="26"/>
      <c r="T2568" s="26"/>
      <c r="U2568" s="26"/>
      <c r="W2568" s="26"/>
    </row>
    <row r="2569" spans="13:23">
      <c r="M2569" s="26"/>
      <c r="O2569" s="26"/>
      <c r="P2569" s="26"/>
      <c r="Q2569" s="26"/>
      <c r="R2569" s="26"/>
      <c r="S2569" s="26"/>
      <c r="T2569" s="26"/>
      <c r="U2569" s="26"/>
      <c r="W2569" s="26"/>
    </row>
    <row r="2570" spans="13:23">
      <c r="M2570" s="26"/>
      <c r="O2570" s="26"/>
      <c r="P2570" s="26"/>
      <c r="Q2570" s="26"/>
      <c r="R2570" s="26"/>
      <c r="S2570" s="26"/>
      <c r="T2570" s="26"/>
      <c r="U2570" s="26"/>
      <c r="W2570" s="26"/>
    </row>
    <row r="2571" spans="13:23">
      <c r="M2571" s="26"/>
      <c r="O2571" s="26"/>
      <c r="P2571" s="26"/>
      <c r="Q2571" s="26"/>
      <c r="R2571" s="26"/>
      <c r="S2571" s="26"/>
      <c r="T2571" s="26"/>
      <c r="U2571" s="26"/>
      <c r="W2571" s="26"/>
    </row>
    <row r="2572" spans="13:23">
      <c r="M2572" s="26"/>
      <c r="O2572" s="26"/>
      <c r="P2572" s="26"/>
      <c r="Q2572" s="26"/>
      <c r="R2572" s="26"/>
      <c r="S2572" s="26"/>
      <c r="T2572" s="26"/>
      <c r="U2572" s="26"/>
      <c r="W2572" s="26"/>
    </row>
    <row r="2573" spans="13:23">
      <c r="M2573" s="26"/>
      <c r="O2573" s="26"/>
      <c r="P2573" s="26"/>
      <c r="Q2573" s="26"/>
      <c r="R2573" s="26"/>
      <c r="S2573" s="26"/>
      <c r="T2573" s="26"/>
      <c r="U2573" s="26"/>
      <c r="W2573" s="26"/>
    </row>
    <row r="2574" spans="13:23">
      <c r="M2574" s="26"/>
      <c r="O2574" s="26"/>
      <c r="P2574" s="26"/>
      <c r="Q2574" s="26"/>
      <c r="R2574" s="26"/>
      <c r="S2574" s="26"/>
      <c r="T2574" s="26"/>
      <c r="U2574" s="26"/>
      <c r="W2574" s="26"/>
    </row>
    <row r="2575" spans="13:23">
      <c r="M2575" s="26"/>
      <c r="O2575" s="26"/>
      <c r="P2575" s="26"/>
      <c r="Q2575" s="26"/>
      <c r="R2575" s="26"/>
      <c r="S2575" s="26"/>
      <c r="T2575" s="26"/>
      <c r="U2575" s="26"/>
      <c r="W2575" s="26"/>
    </row>
    <row r="2576" spans="13:23">
      <c r="M2576" s="26"/>
      <c r="O2576" s="26"/>
      <c r="P2576" s="26"/>
      <c r="Q2576" s="26"/>
      <c r="R2576" s="26"/>
      <c r="S2576" s="26"/>
      <c r="T2576" s="26"/>
      <c r="U2576" s="26"/>
      <c r="W2576" s="26"/>
    </row>
    <row r="2577" spans="13:23">
      <c r="M2577" s="26"/>
      <c r="O2577" s="26"/>
      <c r="P2577" s="26"/>
      <c r="Q2577" s="26"/>
      <c r="R2577" s="26"/>
      <c r="S2577" s="26"/>
      <c r="T2577" s="26"/>
      <c r="U2577" s="26"/>
      <c r="W2577" s="26"/>
    </row>
    <row r="2578" spans="13:23">
      <c r="M2578" s="26"/>
      <c r="O2578" s="26"/>
      <c r="P2578" s="26"/>
      <c r="Q2578" s="26"/>
      <c r="R2578" s="26"/>
      <c r="S2578" s="26"/>
      <c r="T2578" s="26"/>
      <c r="U2578" s="26"/>
      <c r="W2578" s="26"/>
    </row>
    <row r="2579" spans="13:23">
      <c r="M2579" s="26"/>
      <c r="O2579" s="26"/>
      <c r="P2579" s="26"/>
      <c r="Q2579" s="26"/>
      <c r="R2579" s="26"/>
      <c r="S2579" s="26"/>
      <c r="T2579" s="26"/>
      <c r="U2579" s="26"/>
      <c r="W2579" s="26"/>
    </row>
    <row r="2580" spans="13:23">
      <c r="M2580" s="26"/>
      <c r="O2580" s="26"/>
      <c r="P2580" s="26"/>
      <c r="Q2580" s="26"/>
      <c r="R2580" s="26"/>
      <c r="S2580" s="26"/>
      <c r="T2580" s="26"/>
      <c r="U2580" s="26"/>
      <c r="W2580" s="26"/>
    </row>
    <row r="2581" spans="13:23">
      <c r="M2581" s="26"/>
      <c r="O2581" s="26"/>
      <c r="P2581" s="26"/>
      <c r="Q2581" s="26"/>
      <c r="R2581" s="26"/>
      <c r="S2581" s="26"/>
      <c r="T2581" s="26"/>
      <c r="U2581" s="26"/>
      <c r="W2581" s="26"/>
    </row>
    <row r="2582" spans="13:23">
      <c r="M2582" s="26"/>
      <c r="O2582" s="26"/>
      <c r="P2582" s="26"/>
      <c r="Q2582" s="26"/>
      <c r="R2582" s="26"/>
      <c r="S2582" s="26"/>
      <c r="T2582" s="26"/>
      <c r="U2582" s="26"/>
      <c r="W2582" s="26"/>
    </row>
    <row r="2583" spans="13:23">
      <c r="M2583" s="26"/>
      <c r="O2583" s="26"/>
      <c r="P2583" s="26"/>
      <c r="Q2583" s="26"/>
      <c r="R2583" s="26"/>
      <c r="S2583" s="26"/>
      <c r="T2583" s="26"/>
      <c r="U2583" s="26"/>
      <c r="W2583" s="26"/>
    </row>
    <row r="2584" spans="13:23">
      <c r="M2584" s="26"/>
      <c r="O2584" s="26"/>
      <c r="P2584" s="26"/>
      <c r="Q2584" s="26"/>
      <c r="R2584" s="26"/>
      <c r="S2584" s="26"/>
      <c r="T2584" s="26"/>
      <c r="U2584" s="26"/>
      <c r="W2584" s="26"/>
    </row>
    <row r="2585" spans="13:23">
      <c r="M2585" s="26"/>
      <c r="O2585" s="26"/>
      <c r="P2585" s="26"/>
      <c r="Q2585" s="26"/>
      <c r="R2585" s="26"/>
      <c r="S2585" s="26"/>
      <c r="T2585" s="26"/>
      <c r="U2585" s="26"/>
      <c r="W2585" s="26"/>
    </row>
    <row r="2586" spans="13:23">
      <c r="M2586" s="26"/>
      <c r="O2586" s="26"/>
      <c r="P2586" s="26"/>
      <c r="Q2586" s="26"/>
      <c r="R2586" s="26"/>
      <c r="S2586" s="26"/>
      <c r="T2586" s="26"/>
      <c r="U2586" s="26"/>
      <c r="W2586" s="26"/>
    </row>
    <row r="2587" spans="13:23">
      <c r="M2587" s="26"/>
      <c r="O2587" s="26"/>
      <c r="P2587" s="26"/>
      <c r="Q2587" s="26"/>
      <c r="R2587" s="26"/>
      <c r="S2587" s="26"/>
      <c r="T2587" s="26"/>
      <c r="U2587" s="26"/>
      <c r="W2587" s="26"/>
    </row>
    <row r="2588" spans="13:23">
      <c r="M2588" s="26"/>
      <c r="O2588" s="26"/>
      <c r="P2588" s="26"/>
      <c r="Q2588" s="26"/>
      <c r="R2588" s="26"/>
      <c r="S2588" s="26"/>
      <c r="T2588" s="26"/>
      <c r="U2588" s="26"/>
      <c r="W2588" s="26"/>
    </row>
    <row r="2589" spans="13:23">
      <c r="M2589" s="26"/>
      <c r="O2589" s="26"/>
      <c r="P2589" s="26"/>
      <c r="Q2589" s="26"/>
      <c r="R2589" s="26"/>
      <c r="S2589" s="26"/>
      <c r="T2589" s="26"/>
      <c r="U2589" s="26"/>
      <c r="W2589" s="26"/>
    </row>
    <row r="2590" spans="13:23">
      <c r="M2590" s="26"/>
      <c r="O2590" s="26"/>
      <c r="P2590" s="26"/>
      <c r="Q2590" s="26"/>
      <c r="R2590" s="26"/>
      <c r="S2590" s="26"/>
      <c r="T2590" s="26"/>
      <c r="U2590" s="26"/>
      <c r="W2590" s="26"/>
    </row>
    <row r="2591" spans="13:23">
      <c r="M2591" s="26"/>
      <c r="O2591" s="26"/>
      <c r="P2591" s="26"/>
      <c r="Q2591" s="26"/>
      <c r="R2591" s="26"/>
      <c r="S2591" s="26"/>
      <c r="T2591" s="26"/>
      <c r="U2591" s="26"/>
      <c r="W2591" s="26"/>
    </row>
    <row r="2592" spans="13:23">
      <c r="M2592" s="26"/>
      <c r="O2592" s="26"/>
      <c r="P2592" s="26"/>
      <c r="Q2592" s="26"/>
      <c r="R2592" s="26"/>
      <c r="S2592" s="26"/>
      <c r="T2592" s="26"/>
      <c r="U2592" s="26"/>
      <c r="W2592" s="26"/>
    </row>
    <row r="2593" spans="13:23">
      <c r="M2593" s="26"/>
      <c r="O2593" s="26"/>
      <c r="P2593" s="26"/>
      <c r="Q2593" s="26"/>
      <c r="R2593" s="26"/>
      <c r="S2593" s="26"/>
      <c r="T2593" s="26"/>
      <c r="U2593" s="26"/>
      <c r="W2593" s="26"/>
    </row>
    <row r="2594" spans="13:23">
      <c r="M2594" s="26"/>
      <c r="O2594" s="26"/>
      <c r="P2594" s="26"/>
      <c r="Q2594" s="26"/>
      <c r="R2594" s="26"/>
      <c r="S2594" s="26"/>
      <c r="T2594" s="26"/>
      <c r="U2594" s="26"/>
      <c r="W2594" s="26"/>
    </row>
    <row r="2595" spans="13:23">
      <c r="M2595" s="26"/>
      <c r="O2595" s="26"/>
      <c r="P2595" s="26"/>
      <c r="Q2595" s="26"/>
      <c r="R2595" s="26"/>
      <c r="S2595" s="26"/>
      <c r="T2595" s="26"/>
      <c r="U2595" s="26"/>
      <c r="W2595" s="26"/>
    </row>
    <row r="2596" spans="13:23">
      <c r="M2596" s="26"/>
      <c r="O2596" s="26"/>
      <c r="P2596" s="26"/>
      <c r="Q2596" s="26"/>
      <c r="R2596" s="26"/>
      <c r="S2596" s="26"/>
      <c r="T2596" s="26"/>
      <c r="U2596" s="26"/>
      <c r="W2596" s="26"/>
    </row>
    <row r="2597" spans="13:23">
      <c r="M2597" s="26"/>
      <c r="O2597" s="26"/>
      <c r="P2597" s="26"/>
      <c r="Q2597" s="26"/>
      <c r="R2597" s="26"/>
      <c r="S2597" s="26"/>
      <c r="T2597" s="26"/>
      <c r="U2597" s="26"/>
      <c r="W2597" s="26"/>
    </row>
    <row r="2598" spans="13:23">
      <c r="M2598" s="26"/>
      <c r="O2598" s="26"/>
      <c r="P2598" s="26"/>
      <c r="Q2598" s="26"/>
      <c r="R2598" s="26"/>
      <c r="S2598" s="26"/>
      <c r="T2598" s="26"/>
      <c r="U2598" s="26"/>
      <c r="W2598" s="26"/>
    </row>
    <row r="2599" spans="13:23">
      <c r="M2599" s="26"/>
      <c r="O2599" s="26"/>
      <c r="P2599" s="26"/>
      <c r="Q2599" s="26"/>
      <c r="R2599" s="26"/>
      <c r="S2599" s="26"/>
      <c r="T2599" s="26"/>
      <c r="U2599" s="26"/>
      <c r="W2599" s="26"/>
    </row>
    <row r="2600" spans="13:23">
      <c r="M2600" s="26"/>
      <c r="O2600" s="26"/>
      <c r="P2600" s="26"/>
      <c r="Q2600" s="26"/>
      <c r="R2600" s="26"/>
      <c r="S2600" s="26"/>
      <c r="T2600" s="26"/>
      <c r="U2600" s="26"/>
      <c r="W2600" s="26"/>
    </row>
    <row r="2601" spans="13:23">
      <c r="M2601" s="26"/>
      <c r="O2601" s="26"/>
      <c r="P2601" s="26"/>
      <c r="Q2601" s="26"/>
      <c r="R2601" s="26"/>
      <c r="S2601" s="26"/>
      <c r="T2601" s="26"/>
      <c r="U2601" s="26"/>
      <c r="W2601" s="26"/>
    </row>
    <row r="2602" spans="13:23">
      <c r="M2602" s="26"/>
      <c r="O2602" s="26"/>
      <c r="P2602" s="26"/>
      <c r="Q2602" s="26"/>
      <c r="R2602" s="26"/>
      <c r="S2602" s="26"/>
      <c r="T2602" s="26"/>
      <c r="U2602" s="26"/>
      <c r="W2602" s="26"/>
    </row>
    <row r="2603" spans="13:23">
      <c r="M2603" s="26"/>
      <c r="O2603" s="26"/>
      <c r="P2603" s="26"/>
      <c r="Q2603" s="26"/>
      <c r="R2603" s="26"/>
      <c r="S2603" s="26"/>
      <c r="T2603" s="26"/>
      <c r="U2603" s="26"/>
      <c r="W2603" s="26"/>
    </row>
    <row r="2604" spans="13:23">
      <c r="M2604" s="26"/>
      <c r="O2604" s="26"/>
      <c r="P2604" s="26"/>
      <c r="Q2604" s="26"/>
      <c r="R2604" s="26"/>
      <c r="S2604" s="26"/>
      <c r="T2604" s="26"/>
      <c r="U2604" s="26"/>
      <c r="W2604" s="26"/>
    </row>
    <row r="2605" spans="13:23">
      <c r="M2605" s="26"/>
      <c r="O2605" s="26"/>
      <c r="P2605" s="26"/>
      <c r="Q2605" s="26"/>
      <c r="R2605" s="26"/>
      <c r="S2605" s="26"/>
      <c r="T2605" s="26"/>
      <c r="U2605" s="26"/>
      <c r="W2605" s="26"/>
    </row>
    <row r="2606" spans="13:23">
      <c r="M2606" s="26"/>
      <c r="O2606" s="26"/>
      <c r="P2606" s="26"/>
      <c r="Q2606" s="26"/>
      <c r="R2606" s="26"/>
      <c r="S2606" s="26"/>
      <c r="T2606" s="26"/>
      <c r="U2606" s="26"/>
      <c r="W2606" s="26"/>
    </row>
    <row r="2607" spans="13:23">
      <c r="M2607" s="26"/>
      <c r="O2607" s="26"/>
      <c r="P2607" s="26"/>
      <c r="Q2607" s="26"/>
      <c r="R2607" s="26"/>
      <c r="S2607" s="26"/>
      <c r="T2607" s="26"/>
      <c r="U2607" s="26"/>
      <c r="W2607" s="26"/>
    </row>
    <row r="2608" spans="13:23">
      <c r="M2608" s="26"/>
      <c r="O2608" s="26"/>
      <c r="P2608" s="26"/>
      <c r="Q2608" s="26"/>
      <c r="R2608" s="26"/>
      <c r="S2608" s="26"/>
      <c r="T2608" s="26"/>
      <c r="U2608" s="26"/>
      <c r="W2608" s="26"/>
    </row>
    <row r="2609" spans="13:23">
      <c r="M2609" s="26"/>
      <c r="O2609" s="26"/>
      <c r="P2609" s="26"/>
      <c r="Q2609" s="26"/>
      <c r="R2609" s="26"/>
      <c r="S2609" s="26"/>
      <c r="T2609" s="26"/>
      <c r="U2609" s="26"/>
      <c r="W2609" s="26"/>
    </row>
    <row r="2610" spans="13:23">
      <c r="M2610" s="26"/>
      <c r="O2610" s="26"/>
      <c r="P2610" s="26"/>
      <c r="Q2610" s="26"/>
      <c r="R2610" s="26"/>
      <c r="S2610" s="26"/>
      <c r="T2610" s="26"/>
      <c r="U2610" s="26"/>
      <c r="W2610" s="26"/>
    </row>
    <row r="2611" spans="13:23">
      <c r="M2611" s="26"/>
      <c r="O2611" s="26"/>
      <c r="P2611" s="26"/>
      <c r="Q2611" s="26"/>
      <c r="R2611" s="26"/>
      <c r="S2611" s="26"/>
      <c r="T2611" s="26"/>
      <c r="U2611" s="26"/>
      <c r="W2611" s="26"/>
    </row>
    <row r="2612" spans="13:23">
      <c r="M2612" s="26"/>
      <c r="O2612" s="26"/>
      <c r="P2612" s="26"/>
      <c r="Q2612" s="26"/>
      <c r="R2612" s="26"/>
      <c r="S2612" s="26"/>
      <c r="T2612" s="26"/>
      <c r="U2612" s="26"/>
      <c r="W2612" s="26"/>
    </row>
    <row r="2613" spans="13:23">
      <c r="M2613" s="26"/>
      <c r="O2613" s="26"/>
      <c r="P2613" s="26"/>
      <c r="Q2613" s="26"/>
      <c r="R2613" s="26"/>
      <c r="S2613" s="26"/>
      <c r="T2613" s="26"/>
      <c r="U2613" s="26"/>
      <c r="W2613" s="26"/>
    </row>
    <row r="2614" spans="13:23">
      <c r="M2614" s="26"/>
      <c r="O2614" s="26"/>
      <c r="P2614" s="26"/>
      <c r="Q2614" s="26"/>
      <c r="R2614" s="26"/>
      <c r="S2614" s="26"/>
      <c r="T2614" s="26"/>
      <c r="U2614" s="26"/>
      <c r="W2614" s="26"/>
    </row>
    <row r="2615" spans="13:23">
      <c r="M2615" s="26"/>
      <c r="O2615" s="26"/>
      <c r="P2615" s="26"/>
      <c r="Q2615" s="26"/>
      <c r="R2615" s="26"/>
      <c r="S2615" s="26"/>
      <c r="T2615" s="26"/>
      <c r="U2615" s="26"/>
      <c r="W2615" s="26"/>
    </row>
    <row r="2616" spans="13:23">
      <c r="M2616" s="26"/>
      <c r="O2616" s="26"/>
      <c r="P2616" s="26"/>
      <c r="Q2616" s="26"/>
      <c r="R2616" s="26"/>
      <c r="S2616" s="26"/>
      <c r="T2616" s="26"/>
      <c r="U2616" s="26"/>
      <c r="W2616" s="26"/>
    </row>
    <row r="2617" spans="13:23">
      <c r="M2617" s="26"/>
      <c r="O2617" s="26"/>
      <c r="P2617" s="26"/>
      <c r="Q2617" s="26"/>
      <c r="R2617" s="26"/>
      <c r="S2617" s="26"/>
      <c r="T2617" s="26"/>
      <c r="U2617" s="26"/>
      <c r="W2617" s="26"/>
    </row>
    <row r="2618" spans="13:23">
      <c r="M2618" s="26"/>
      <c r="O2618" s="26"/>
      <c r="P2618" s="26"/>
      <c r="Q2618" s="26"/>
      <c r="R2618" s="26"/>
      <c r="S2618" s="26"/>
      <c r="T2618" s="26"/>
      <c r="U2618" s="26"/>
      <c r="W2618" s="26"/>
    </row>
    <row r="2619" spans="13:23">
      <c r="M2619" s="26"/>
      <c r="O2619" s="26"/>
      <c r="P2619" s="26"/>
      <c r="Q2619" s="26"/>
      <c r="R2619" s="26"/>
      <c r="S2619" s="26"/>
      <c r="T2619" s="26"/>
      <c r="U2619" s="26"/>
      <c r="W2619" s="26"/>
    </row>
    <row r="2620" spans="13:23">
      <c r="M2620" s="26"/>
      <c r="O2620" s="26"/>
      <c r="P2620" s="26"/>
      <c r="Q2620" s="26"/>
      <c r="R2620" s="26"/>
      <c r="S2620" s="26"/>
      <c r="T2620" s="26"/>
      <c r="U2620" s="26"/>
      <c r="W2620" s="26"/>
    </row>
    <row r="2621" spans="13:23">
      <c r="M2621" s="26"/>
      <c r="O2621" s="26"/>
      <c r="P2621" s="26"/>
      <c r="Q2621" s="26"/>
      <c r="R2621" s="26"/>
      <c r="S2621" s="26"/>
      <c r="T2621" s="26"/>
      <c r="U2621" s="26"/>
      <c r="W2621" s="26"/>
    </row>
    <row r="2622" spans="13:23">
      <c r="M2622" s="26"/>
      <c r="O2622" s="26"/>
      <c r="P2622" s="26"/>
      <c r="Q2622" s="26"/>
      <c r="R2622" s="26"/>
      <c r="S2622" s="26"/>
      <c r="T2622" s="26"/>
      <c r="U2622" s="26"/>
      <c r="W2622" s="26"/>
    </row>
    <row r="2623" spans="13:23">
      <c r="M2623" s="26"/>
      <c r="O2623" s="26"/>
      <c r="P2623" s="26"/>
      <c r="Q2623" s="26"/>
      <c r="R2623" s="26"/>
      <c r="S2623" s="26"/>
      <c r="T2623" s="26"/>
      <c r="U2623" s="26"/>
      <c r="W2623" s="26"/>
    </row>
    <row r="2624" spans="13:23">
      <c r="M2624" s="26"/>
      <c r="O2624" s="26"/>
      <c r="P2624" s="26"/>
      <c r="Q2624" s="26"/>
      <c r="R2624" s="26"/>
      <c r="S2624" s="26"/>
      <c r="T2624" s="26"/>
      <c r="U2624" s="26"/>
      <c r="W2624" s="26"/>
    </row>
    <row r="2625" spans="13:23">
      <c r="M2625" s="26"/>
      <c r="O2625" s="26"/>
      <c r="P2625" s="26"/>
      <c r="Q2625" s="26"/>
      <c r="R2625" s="26"/>
      <c r="S2625" s="26"/>
      <c r="T2625" s="26"/>
      <c r="U2625" s="26"/>
      <c r="W2625" s="26"/>
    </row>
    <row r="2626" spans="13:23">
      <c r="M2626" s="26"/>
      <c r="O2626" s="26"/>
      <c r="P2626" s="26"/>
      <c r="Q2626" s="26"/>
      <c r="R2626" s="26"/>
      <c r="S2626" s="26"/>
      <c r="T2626" s="26"/>
      <c r="U2626" s="26"/>
      <c r="W2626" s="26"/>
    </row>
    <row r="2627" spans="13:23">
      <c r="M2627" s="26"/>
      <c r="O2627" s="26"/>
      <c r="P2627" s="26"/>
      <c r="Q2627" s="26"/>
      <c r="R2627" s="26"/>
      <c r="S2627" s="26"/>
      <c r="T2627" s="26"/>
      <c r="U2627" s="26"/>
      <c r="W2627" s="26"/>
    </row>
    <row r="2628" spans="13:23">
      <c r="M2628" s="26"/>
      <c r="O2628" s="26"/>
      <c r="P2628" s="26"/>
      <c r="Q2628" s="26"/>
      <c r="R2628" s="26"/>
      <c r="S2628" s="26"/>
      <c r="T2628" s="26"/>
      <c r="U2628" s="26"/>
      <c r="W2628" s="26"/>
    </row>
    <row r="2629" spans="13:23">
      <c r="M2629" s="26"/>
      <c r="O2629" s="26"/>
      <c r="P2629" s="26"/>
      <c r="Q2629" s="26"/>
      <c r="R2629" s="26"/>
      <c r="S2629" s="26"/>
      <c r="T2629" s="26"/>
      <c r="U2629" s="26"/>
      <c r="W2629" s="26"/>
    </row>
    <row r="2630" spans="13:23">
      <c r="M2630" s="26"/>
      <c r="O2630" s="26"/>
      <c r="P2630" s="26"/>
      <c r="Q2630" s="26"/>
      <c r="R2630" s="26"/>
      <c r="S2630" s="26"/>
      <c r="T2630" s="26"/>
      <c r="U2630" s="26"/>
      <c r="W2630" s="26"/>
    </row>
    <row r="2631" spans="13:23">
      <c r="M2631" s="26"/>
      <c r="O2631" s="26"/>
      <c r="P2631" s="26"/>
      <c r="Q2631" s="26"/>
      <c r="R2631" s="26"/>
      <c r="S2631" s="26"/>
      <c r="T2631" s="26"/>
      <c r="U2631" s="26"/>
      <c r="W2631" s="26"/>
    </row>
    <row r="2632" spans="13:23">
      <c r="M2632" s="26"/>
      <c r="O2632" s="26"/>
      <c r="P2632" s="26"/>
      <c r="Q2632" s="26"/>
      <c r="R2632" s="26"/>
      <c r="S2632" s="26"/>
      <c r="T2632" s="26"/>
      <c r="U2632" s="26"/>
      <c r="W2632" s="26"/>
    </row>
    <row r="2633" spans="13:23">
      <c r="M2633" s="26"/>
      <c r="O2633" s="26"/>
      <c r="P2633" s="26"/>
      <c r="Q2633" s="26"/>
      <c r="R2633" s="26"/>
      <c r="S2633" s="26"/>
      <c r="T2633" s="26"/>
      <c r="U2633" s="26"/>
      <c r="W2633" s="26"/>
    </row>
    <row r="2634" spans="13:23">
      <c r="M2634" s="26"/>
      <c r="O2634" s="26"/>
      <c r="P2634" s="26"/>
      <c r="Q2634" s="26"/>
      <c r="R2634" s="26"/>
      <c r="S2634" s="26"/>
      <c r="T2634" s="26"/>
      <c r="U2634" s="26"/>
      <c r="W2634" s="26"/>
    </row>
    <row r="2635" spans="13:23">
      <c r="M2635" s="26"/>
      <c r="O2635" s="26"/>
      <c r="P2635" s="26"/>
      <c r="Q2635" s="26"/>
      <c r="R2635" s="26"/>
      <c r="S2635" s="26"/>
      <c r="T2635" s="26"/>
      <c r="U2635" s="26"/>
      <c r="W2635" s="26"/>
    </row>
    <row r="2636" spans="13:23">
      <c r="M2636" s="26"/>
      <c r="O2636" s="26"/>
      <c r="P2636" s="26"/>
      <c r="Q2636" s="26"/>
      <c r="R2636" s="26"/>
      <c r="S2636" s="26"/>
      <c r="T2636" s="26"/>
      <c r="U2636" s="26"/>
      <c r="W2636" s="26"/>
    </row>
    <row r="2637" spans="13:23">
      <c r="M2637" s="26"/>
      <c r="O2637" s="26"/>
      <c r="P2637" s="26"/>
      <c r="Q2637" s="26"/>
      <c r="R2637" s="26"/>
      <c r="S2637" s="26"/>
      <c r="T2637" s="26"/>
      <c r="U2637" s="26"/>
      <c r="W2637" s="26"/>
    </row>
    <row r="2638" spans="13:23">
      <c r="M2638" s="26"/>
      <c r="O2638" s="26"/>
      <c r="P2638" s="26"/>
      <c r="Q2638" s="26"/>
      <c r="R2638" s="26"/>
      <c r="S2638" s="26"/>
      <c r="T2638" s="26"/>
      <c r="U2638" s="26"/>
      <c r="W2638" s="26"/>
    </row>
    <row r="2639" spans="13:23">
      <c r="M2639" s="26"/>
      <c r="O2639" s="26"/>
      <c r="P2639" s="26"/>
      <c r="Q2639" s="26"/>
      <c r="R2639" s="26"/>
      <c r="S2639" s="26"/>
      <c r="T2639" s="26"/>
      <c r="U2639" s="26"/>
      <c r="W2639" s="26"/>
    </row>
    <row r="2640" spans="13:23">
      <c r="M2640" s="26"/>
      <c r="O2640" s="26"/>
      <c r="P2640" s="26"/>
      <c r="Q2640" s="26"/>
      <c r="R2640" s="26"/>
      <c r="S2640" s="26"/>
      <c r="T2640" s="26"/>
      <c r="U2640" s="26"/>
      <c r="W2640" s="26"/>
    </row>
    <row r="2641" spans="13:23">
      <c r="M2641" s="26"/>
      <c r="O2641" s="26"/>
      <c r="P2641" s="26"/>
      <c r="Q2641" s="26"/>
      <c r="R2641" s="26"/>
      <c r="S2641" s="26"/>
      <c r="T2641" s="26"/>
      <c r="U2641" s="26"/>
      <c r="W2641" s="26"/>
    </row>
    <row r="2642" spans="13:23">
      <c r="M2642" s="26"/>
      <c r="O2642" s="26"/>
      <c r="P2642" s="26"/>
      <c r="Q2642" s="26"/>
      <c r="R2642" s="26"/>
      <c r="S2642" s="26"/>
      <c r="T2642" s="26"/>
      <c r="U2642" s="26"/>
      <c r="W2642" s="26"/>
    </row>
    <row r="2643" spans="13:23">
      <c r="M2643" s="26"/>
      <c r="O2643" s="26"/>
      <c r="P2643" s="26"/>
      <c r="Q2643" s="26"/>
      <c r="R2643" s="26"/>
      <c r="S2643" s="26"/>
      <c r="T2643" s="26"/>
      <c r="U2643" s="26"/>
      <c r="W2643" s="26"/>
    </row>
    <row r="2644" spans="13:23">
      <c r="M2644" s="26"/>
      <c r="O2644" s="26"/>
      <c r="P2644" s="26"/>
      <c r="Q2644" s="26"/>
      <c r="R2644" s="26"/>
      <c r="S2644" s="26"/>
      <c r="T2644" s="26"/>
      <c r="U2644" s="26"/>
      <c r="W2644" s="26"/>
    </row>
    <row r="2645" spans="13:23">
      <c r="M2645" s="26"/>
      <c r="O2645" s="26"/>
      <c r="P2645" s="26"/>
      <c r="Q2645" s="26"/>
      <c r="R2645" s="26"/>
      <c r="S2645" s="26"/>
      <c r="T2645" s="26"/>
      <c r="U2645" s="26"/>
      <c r="W2645" s="26"/>
    </row>
    <row r="2646" spans="13:23">
      <c r="M2646" s="26"/>
      <c r="O2646" s="26"/>
      <c r="P2646" s="26"/>
      <c r="Q2646" s="26"/>
      <c r="R2646" s="26"/>
      <c r="S2646" s="26"/>
      <c r="T2646" s="26"/>
      <c r="U2646" s="26"/>
      <c r="W2646" s="26"/>
    </row>
    <row r="2647" spans="13:23">
      <c r="M2647" s="26"/>
      <c r="O2647" s="26"/>
      <c r="P2647" s="26"/>
      <c r="Q2647" s="26"/>
      <c r="R2647" s="26"/>
      <c r="S2647" s="26"/>
      <c r="T2647" s="26"/>
      <c r="U2647" s="26"/>
      <c r="W2647" s="26"/>
    </row>
    <row r="2648" spans="13:23">
      <c r="M2648" s="26"/>
      <c r="O2648" s="26"/>
      <c r="P2648" s="26"/>
      <c r="Q2648" s="26"/>
      <c r="R2648" s="26"/>
      <c r="S2648" s="26"/>
      <c r="T2648" s="26"/>
      <c r="U2648" s="26"/>
      <c r="W2648" s="26"/>
    </row>
    <row r="2649" spans="13:23">
      <c r="M2649" s="26"/>
      <c r="O2649" s="26"/>
      <c r="P2649" s="26"/>
      <c r="Q2649" s="26"/>
      <c r="R2649" s="26"/>
      <c r="S2649" s="26"/>
      <c r="T2649" s="26"/>
      <c r="U2649" s="26"/>
      <c r="W2649" s="26"/>
    </row>
    <row r="2650" spans="13:23">
      <c r="M2650" s="26"/>
      <c r="O2650" s="26"/>
      <c r="P2650" s="26"/>
      <c r="Q2650" s="26"/>
      <c r="R2650" s="26"/>
      <c r="S2650" s="26"/>
      <c r="T2650" s="26"/>
      <c r="U2650" s="26"/>
      <c r="W2650" s="26"/>
    </row>
    <row r="2651" spans="13:23">
      <c r="M2651" s="26"/>
      <c r="O2651" s="26"/>
      <c r="P2651" s="26"/>
      <c r="Q2651" s="26"/>
      <c r="R2651" s="26"/>
      <c r="S2651" s="26"/>
      <c r="T2651" s="26"/>
      <c r="U2651" s="26"/>
      <c r="W2651" s="26"/>
    </row>
    <row r="2652" spans="13:23">
      <c r="M2652" s="26"/>
      <c r="O2652" s="26"/>
      <c r="P2652" s="26"/>
      <c r="Q2652" s="26"/>
      <c r="R2652" s="26"/>
      <c r="S2652" s="26"/>
      <c r="T2652" s="26"/>
      <c r="U2652" s="26"/>
      <c r="W2652" s="26"/>
    </row>
    <row r="2653" spans="13:23">
      <c r="M2653" s="26"/>
      <c r="O2653" s="26"/>
      <c r="P2653" s="26"/>
      <c r="Q2653" s="26"/>
      <c r="R2653" s="26"/>
      <c r="S2653" s="26"/>
      <c r="T2653" s="26"/>
      <c r="U2653" s="26"/>
      <c r="W2653" s="26"/>
    </row>
    <row r="2654" spans="13:23">
      <c r="M2654" s="26"/>
      <c r="O2654" s="26"/>
      <c r="P2654" s="26"/>
      <c r="Q2654" s="26"/>
      <c r="R2654" s="26"/>
      <c r="S2654" s="26"/>
      <c r="T2654" s="26"/>
      <c r="U2654" s="26"/>
      <c r="W2654" s="26"/>
    </row>
    <row r="2655" spans="13:23">
      <c r="M2655" s="26"/>
      <c r="O2655" s="26"/>
      <c r="P2655" s="26"/>
      <c r="Q2655" s="26"/>
      <c r="R2655" s="26"/>
      <c r="S2655" s="26"/>
      <c r="T2655" s="26"/>
      <c r="U2655" s="26"/>
      <c r="W2655" s="26"/>
    </row>
    <row r="2656" spans="13:23">
      <c r="M2656" s="26"/>
      <c r="O2656" s="26"/>
      <c r="P2656" s="26"/>
      <c r="Q2656" s="26"/>
      <c r="R2656" s="26"/>
      <c r="S2656" s="26"/>
      <c r="T2656" s="26"/>
      <c r="U2656" s="26"/>
      <c r="W2656" s="26"/>
    </row>
    <row r="2657" spans="13:23">
      <c r="M2657" s="26"/>
      <c r="O2657" s="26"/>
      <c r="P2657" s="26"/>
      <c r="Q2657" s="26"/>
      <c r="R2657" s="26"/>
      <c r="S2657" s="26"/>
      <c r="T2657" s="26"/>
      <c r="U2657" s="26"/>
      <c r="W2657" s="26"/>
    </row>
    <row r="2658" spans="13:23">
      <c r="M2658" s="26"/>
      <c r="O2658" s="26"/>
      <c r="P2658" s="26"/>
      <c r="Q2658" s="26"/>
      <c r="R2658" s="26"/>
      <c r="S2658" s="26"/>
      <c r="T2658" s="26"/>
      <c r="U2658" s="26"/>
      <c r="W2658" s="26"/>
    </row>
    <row r="2659" spans="13:23">
      <c r="M2659" s="26"/>
      <c r="O2659" s="26"/>
      <c r="P2659" s="26"/>
      <c r="Q2659" s="26"/>
      <c r="R2659" s="26"/>
      <c r="S2659" s="26"/>
      <c r="T2659" s="26"/>
      <c r="U2659" s="26"/>
      <c r="W2659" s="26"/>
    </row>
    <row r="2660" spans="13:23">
      <c r="M2660" s="26"/>
      <c r="O2660" s="26"/>
      <c r="P2660" s="26"/>
      <c r="Q2660" s="26"/>
      <c r="R2660" s="26"/>
      <c r="S2660" s="26"/>
      <c r="T2660" s="26"/>
      <c r="U2660" s="26"/>
      <c r="W2660" s="26"/>
    </row>
    <row r="2661" spans="13:23">
      <c r="M2661" s="26"/>
      <c r="O2661" s="26"/>
      <c r="P2661" s="26"/>
      <c r="Q2661" s="26"/>
      <c r="R2661" s="26"/>
      <c r="S2661" s="26"/>
      <c r="T2661" s="26"/>
      <c r="U2661" s="26"/>
      <c r="W2661" s="26"/>
    </row>
    <row r="2662" spans="13:23">
      <c r="M2662" s="26"/>
      <c r="O2662" s="26"/>
      <c r="P2662" s="26"/>
      <c r="Q2662" s="26"/>
      <c r="R2662" s="26"/>
      <c r="S2662" s="26"/>
      <c r="T2662" s="26"/>
      <c r="U2662" s="26"/>
      <c r="W2662" s="26"/>
    </row>
    <row r="2663" spans="13:23">
      <c r="M2663" s="26"/>
      <c r="O2663" s="26"/>
      <c r="P2663" s="26"/>
      <c r="Q2663" s="26"/>
      <c r="R2663" s="26"/>
      <c r="S2663" s="26"/>
      <c r="T2663" s="26"/>
      <c r="U2663" s="26"/>
      <c r="W2663" s="26"/>
    </row>
    <row r="2664" spans="13:23">
      <c r="M2664" s="26"/>
      <c r="O2664" s="26"/>
      <c r="P2664" s="26"/>
      <c r="Q2664" s="26"/>
      <c r="R2664" s="26"/>
      <c r="S2664" s="26"/>
      <c r="T2664" s="26"/>
      <c r="U2664" s="26"/>
      <c r="W2664" s="26"/>
    </row>
    <row r="2665" spans="13:23">
      <c r="M2665" s="26"/>
      <c r="O2665" s="26"/>
      <c r="P2665" s="26"/>
      <c r="Q2665" s="26"/>
      <c r="R2665" s="26"/>
      <c r="S2665" s="26"/>
      <c r="T2665" s="26"/>
      <c r="U2665" s="26"/>
      <c r="W2665" s="26"/>
    </row>
    <row r="2666" spans="13:23">
      <c r="M2666" s="26"/>
      <c r="O2666" s="26"/>
      <c r="P2666" s="26"/>
      <c r="Q2666" s="26"/>
      <c r="R2666" s="26"/>
      <c r="S2666" s="26"/>
      <c r="T2666" s="26"/>
      <c r="U2666" s="26"/>
      <c r="W2666" s="26"/>
    </row>
    <row r="2667" spans="13:23">
      <c r="M2667" s="26"/>
      <c r="O2667" s="26"/>
      <c r="P2667" s="26"/>
      <c r="Q2667" s="26"/>
      <c r="R2667" s="26"/>
      <c r="S2667" s="26"/>
      <c r="T2667" s="26"/>
      <c r="U2667" s="26"/>
      <c r="W2667" s="26"/>
    </row>
    <row r="2668" spans="13:23">
      <c r="M2668" s="26"/>
      <c r="O2668" s="26"/>
      <c r="P2668" s="26"/>
      <c r="Q2668" s="26"/>
      <c r="R2668" s="26"/>
      <c r="S2668" s="26"/>
      <c r="T2668" s="26"/>
      <c r="U2668" s="26"/>
      <c r="W2668" s="26"/>
    </row>
    <row r="2669" spans="13:23">
      <c r="M2669" s="26"/>
      <c r="O2669" s="26"/>
      <c r="P2669" s="26"/>
      <c r="Q2669" s="26"/>
      <c r="R2669" s="26"/>
      <c r="S2669" s="26"/>
      <c r="T2669" s="26"/>
      <c r="U2669" s="26"/>
      <c r="W2669" s="26"/>
    </row>
    <row r="2670" spans="13:23">
      <c r="M2670" s="26"/>
      <c r="O2670" s="26"/>
      <c r="P2670" s="26"/>
      <c r="Q2670" s="26"/>
      <c r="R2670" s="26"/>
      <c r="S2670" s="26"/>
      <c r="T2670" s="26"/>
      <c r="U2670" s="26"/>
      <c r="W2670" s="26"/>
    </row>
    <row r="2671" spans="13:23">
      <c r="M2671" s="26"/>
      <c r="O2671" s="26"/>
      <c r="P2671" s="26"/>
      <c r="Q2671" s="26"/>
      <c r="R2671" s="26"/>
      <c r="S2671" s="26"/>
      <c r="T2671" s="26"/>
      <c r="U2671" s="26"/>
      <c r="W2671" s="26"/>
    </row>
    <row r="2672" spans="13:23">
      <c r="M2672" s="26"/>
      <c r="O2672" s="26"/>
      <c r="P2672" s="26"/>
      <c r="Q2672" s="26"/>
      <c r="R2672" s="26"/>
      <c r="S2672" s="26"/>
      <c r="T2672" s="26"/>
      <c r="U2672" s="26"/>
      <c r="W2672" s="26"/>
    </row>
    <row r="2673" spans="13:23">
      <c r="M2673" s="26"/>
      <c r="O2673" s="26"/>
      <c r="P2673" s="26"/>
      <c r="Q2673" s="26"/>
      <c r="R2673" s="26"/>
      <c r="S2673" s="26"/>
      <c r="T2673" s="26"/>
      <c r="U2673" s="26"/>
      <c r="W2673" s="26"/>
    </row>
    <row r="2674" spans="13:23">
      <c r="M2674" s="26"/>
      <c r="O2674" s="26"/>
      <c r="P2674" s="26"/>
      <c r="Q2674" s="26"/>
      <c r="R2674" s="26"/>
      <c r="S2674" s="26"/>
      <c r="T2674" s="26"/>
      <c r="U2674" s="26"/>
      <c r="W2674" s="26"/>
    </row>
    <row r="2675" spans="13:23">
      <c r="M2675" s="26"/>
      <c r="O2675" s="26"/>
      <c r="P2675" s="26"/>
      <c r="Q2675" s="26"/>
      <c r="R2675" s="26"/>
      <c r="S2675" s="26"/>
      <c r="T2675" s="26"/>
      <c r="U2675" s="26"/>
      <c r="W2675" s="26"/>
    </row>
    <row r="2676" spans="13:23">
      <c r="M2676" s="26"/>
      <c r="O2676" s="26"/>
      <c r="P2676" s="26"/>
      <c r="Q2676" s="26"/>
      <c r="R2676" s="26"/>
      <c r="S2676" s="26"/>
      <c r="T2676" s="26"/>
      <c r="U2676" s="26"/>
      <c r="W2676" s="26"/>
    </row>
    <row r="2677" spans="13:23">
      <c r="M2677" s="26"/>
      <c r="O2677" s="26"/>
      <c r="P2677" s="26"/>
      <c r="Q2677" s="26"/>
      <c r="R2677" s="26"/>
      <c r="S2677" s="26"/>
      <c r="T2677" s="26"/>
      <c r="U2677" s="26"/>
      <c r="W2677" s="26"/>
    </row>
    <row r="2678" spans="13:23">
      <c r="M2678" s="26"/>
      <c r="O2678" s="26"/>
      <c r="P2678" s="26"/>
      <c r="Q2678" s="26"/>
      <c r="R2678" s="26"/>
      <c r="S2678" s="26"/>
      <c r="T2678" s="26"/>
      <c r="U2678" s="26"/>
      <c r="W2678" s="26"/>
    </row>
    <row r="2679" spans="13:23">
      <c r="M2679" s="26"/>
      <c r="O2679" s="26"/>
      <c r="P2679" s="26"/>
      <c r="Q2679" s="26"/>
      <c r="R2679" s="26"/>
      <c r="S2679" s="26"/>
      <c r="T2679" s="26"/>
      <c r="U2679" s="26"/>
      <c r="W2679" s="26"/>
    </row>
    <row r="2680" spans="13:23">
      <c r="M2680" s="26"/>
      <c r="O2680" s="26"/>
      <c r="P2680" s="26"/>
      <c r="Q2680" s="26"/>
      <c r="R2680" s="26"/>
      <c r="S2680" s="26"/>
      <c r="T2680" s="26"/>
      <c r="U2680" s="26"/>
      <c r="W2680" s="26"/>
    </row>
    <row r="2681" spans="13:23">
      <c r="M2681" s="26"/>
      <c r="O2681" s="26"/>
      <c r="P2681" s="26"/>
      <c r="Q2681" s="26"/>
      <c r="R2681" s="26"/>
      <c r="S2681" s="26"/>
      <c r="T2681" s="26"/>
      <c r="U2681" s="26"/>
      <c r="W2681" s="26"/>
    </row>
    <row r="2682" spans="13:23">
      <c r="M2682" s="26"/>
      <c r="O2682" s="26"/>
      <c r="P2682" s="26"/>
      <c r="Q2682" s="26"/>
      <c r="R2682" s="26"/>
      <c r="S2682" s="26"/>
      <c r="T2682" s="26"/>
      <c r="U2682" s="26"/>
      <c r="W2682" s="26"/>
    </row>
    <row r="2683" spans="13:23">
      <c r="M2683" s="26"/>
      <c r="O2683" s="26"/>
      <c r="P2683" s="26"/>
      <c r="Q2683" s="26"/>
      <c r="R2683" s="26"/>
      <c r="S2683" s="26"/>
      <c r="T2683" s="26"/>
      <c r="U2683" s="26"/>
      <c r="W2683" s="26"/>
    </row>
    <row r="2684" spans="13:23">
      <c r="M2684" s="26"/>
      <c r="O2684" s="26"/>
      <c r="P2684" s="26"/>
      <c r="Q2684" s="26"/>
      <c r="R2684" s="26"/>
      <c r="S2684" s="26"/>
      <c r="T2684" s="26"/>
      <c r="U2684" s="26"/>
      <c r="W2684" s="26"/>
    </row>
    <row r="2685" spans="13:23">
      <c r="M2685" s="26"/>
      <c r="O2685" s="26"/>
      <c r="P2685" s="26"/>
      <c r="Q2685" s="26"/>
      <c r="R2685" s="26"/>
      <c r="S2685" s="26"/>
      <c r="T2685" s="26"/>
      <c r="U2685" s="26"/>
      <c r="W2685" s="26"/>
    </row>
    <row r="2686" spans="13:23">
      <c r="M2686" s="26"/>
      <c r="O2686" s="26"/>
      <c r="P2686" s="26"/>
      <c r="Q2686" s="26"/>
      <c r="R2686" s="26"/>
      <c r="S2686" s="26"/>
      <c r="T2686" s="26"/>
      <c r="U2686" s="26"/>
      <c r="W2686" s="26"/>
    </row>
    <row r="2687" spans="13:23">
      <c r="M2687" s="26"/>
      <c r="O2687" s="26"/>
      <c r="P2687" s="26"/>
      <c r="Q2687" s="26"/>
      <c r="R2687" s="26"/>
      <c r="S2687" s="26"/>
      <c r="T2687" s="26"/>
      <c r="U2687" s="26"/>
      <c r="W2687" s="26"/>
    </row>
    <row r="2688" spans="13:23">
      <c r="M2688" s="26"/>
      <c r="O2688" s="26"/>
      <c r="P2688" s="26"/>
      <c r="Q2688" s="26"/>
      <c r="R2688" s="26"/>
      <c r="S2688" s="26"/>
      <c r="T2688" s="26"/>
      <c r="U2688" s="26"/>
      <c r="W2688" s="26"/>
    </row>
    <row r="2689" spans="13:23">
      <c r="M2689" s="26"/>
      <c r="O2689" s="26"/>
      <c r="P2689" s="26"/>
      <c r="Q2689" s="26"/>
      <c r="R2689" s="26"/>
      <c r="S2689" s="26"/>
      <c r="T2689" s="26"/>
      <c r="U2689" s="26"/>
      <c r="W2689" s="26"/>
    </row>
    <row r="2690" spans="13:23">
      <c r="M2690" s="26"/>
      <c r="O2690" s="26"/>
      <c r="P2690" s="26"/>
      <c r="Q2690" s="26"/>
      <c r="R2690" s="26"/>
      <c r="S2690" s="26"/>
      <c r="T2690" s="26"/>
      <c r="U2690" s="26"/>
      <c r="W2690" s="26"/>
    </row>
    <row r="2691" spans="13:23">
      <c r="M2691" s="26"/>
      <c r="O2691" s="26"/>
      <c r="P2691" s="26"/>
      <c r="Q2691" s="26"/>
      <c r="R2691" s="26"/>
      <c r="S2691" s="26"/>
      <c r="T2691" s="26"/>
      <c r="U2691" s="26"/>
      <c r="W2691" s="26"/>
    </row>
    <row r="2692" spans="13:23">
      <c r="M2692" s="26"/>
      <c r="O2692" s="26"/>
      <c r="P2692" s="26"/>
      <c r="Q2692" s="26"/>
      <c r="R2692" s="26"/>
      <c r="S2692" s="26"/>
      <c r="T2692" s="26"/>
      <c r="U2692" s="26"/>
      <c r="W2692" s="26"/>
    </row>
    <row r="2693" spans="13:23">
      <c r="M2693" s="26"/>
      <c r="O2693" s="26"/>
      <c r="P2693" s="26"/>
      <c r="Q2693" s="26"/>
      <c r="R2693" s="26"/>
      <c r="S2693" s="26"/>
      <c r="T2693" s="26"/>
      <c r="U2693" s="26"/>
      <c r="W2693" s="26"/>
    </row>
    <row r="2694" spans="13:23">
      <c r="M2694" s="26"/>
      <c r="O2694" s="26"/>
      <c r="P2694" s="26"/>
      <c r="Q2694" s="26"/>
      <c r="R2694" s="26"/>
      <c r="S2694" s="26"/>
      <c r="T2694" s="26"/>
      <c r="U2694" s="26"/>
      <c r="W2694" s="26"/>
    </row>
    <row r="2695" spans="13:23">
      <c r="M2695" s="26"/>
      <c r="O2695" s="26"/>
      <c r="P2695" s="26"/>
      <c r="Q2695" s="26"/>
      <c r="R2695" s="26"/>
      <c r="S2695" s="26"/>
      <c r="T2695" s="26"/>
      <c r="U2695" s="26"/>
      <c r="W2695" s="26"/>
    </row>
    <row r="2696" spans="13:23">
      <c r="M2696" s="26"/>
      <c r="O2696" s="26"/>
      <c r="P2696" s="26"/>
      <c r="Q2696" s="26"/>
      <c r="R2696" s="26"/>
      <c r="S2696" s="26"/>
      <c r="T2696" s="26"/>
      <c r="U2696" s="26"/>
      <c r="W2696" s="26"/>
    </row>
    <row r="2697" spans="13:23">
      <c r="M2697" s="26"/>
      <c r="O2697" s="26"/>
      <c r="P2697" s="26"/>
      <c r="Q2697" s="26"/>
      <c r="R2697" s="26"/>
      <c r="S2697" s="26"/>
      <c r="T2697" s="26"/>
      <c r="U2697" s="26"/>
      <c r="W2697" s="26"/>
    </row>
    <row r="2698" spans="13:23">
      <c r="M2698" s="26"/>
      <c r="O2698" s="26"/>
      <c r="P2698" s="26"/>
      <c r="Q2698" s="26"/>
      <c r="R2698" s="26"/>
      <c r="S2698" s="26"/>
      <c r="T2698" s="26"/>
      <c r="U2698" s="26"/>
      <c r="W2698" s="26"/>
    </row>
    <row r="2699" spans="13:23">
      <c r="M2699" s="26"/>
      <c r="O2699" s="26"/>
      <c r="P2699" s="26"/>
      <c r="Q2699" s="26"/>
      <c r="R2699" s="26"/>
      <c r="S2699" s="26"/>
      <c r="T2699" s="26"/>
      <c r="U2699" s="26"/>
      <c r="W2699" s="26"/>
    </row>
    <row r="2700" spans="13:23">
      <c r="M2700" s="26"/>
      <c r="O2700" s="26"/>
      <c r="P2700" s="26"/>
      <c r="Q2700" s="26"/>
      <c r="R2700" s="26"/>
      <c r="S2700" s="26"/>
      <c r="T2700" s="26"/>
      <c r="U2700" s="26"/>
      <c r="W2700" s="26"/>
    </row>
    <row r="2701" spans="13:23">
      <c r="M2701" s="26"/>
      <c r="O2701" s="26"/>
      <c r="P2701" s="26"/>
      <c r="Q2701" s="26"/>
      <c r="R2701" s="26"/>
      <c r="S2701" s="26"/>
      <c r="T2701" s="26"/>
      <c r="U2701" s="26"/>
      <c r="W2701" s="26"/>
    </row>
    <row r="2702" spans="13:23">
      <c r="M2702" s="26"/>
      <c r="O2702" s="26"/>
      <c r="P2702" s="26"/>
      <c r="Q2702" s="26"/>
      <c r="R2702" s="26"/>
      <c r="S2702" s="26"/>
      <c r="T2702" s="26"/>
      <c r="U2702" s="26"/>
      <c r="W2702" s="26"/>
    </row>
    <row r="2703" spans="13:23">
      <c r="M2703" s="26"/>
      <c r="O2703" s="26"/>
      <c r="P2703" s="26"/>
      <c r="Q2703" s="26"/>
      <c r="R2703" s="26"/>
      <c r="S2703" s="26"/>
      <c r="T2703" s="26"/>
      <c r="U2703" s="26"/>
      <c r="W2703" s="26"/>
    </row>
    <row r="2704" spans="13:23">
      <c r="M2704" s="26"/>
      <c r="O2704" s="26"/>
      <c r="P2704" s="26"/>
      <c r="Q2704" s="26"/>
      <c r="R2704" s="26"/>
      <c r="S2704" s="26"/>
      <c r="T2704" s="26"/>
      <c r="U2704" s="26"/>
      <c r="W2704" s="26"/>
    </row>
    <row r="2705" spans="13:23">
      <c r="M2705" s="26"/>
      <c r="O2705" s="26"/>
      <c r="P2705" s="26"/>
      <c r="Q2705" s="26"/>
      <c r="R2705" s="26"/>
      <c r="S2705" s="26"/>
      <c r="T2705" s="26"/>
      <c r="U2705" s="26"/>
      <c r="W2705" s="26"/>
    </row>
    <row r="2706" spans="13:23">
      <c r="M2706" s="26"/>
      <c r="O2706" s="26"/>
      <c r="P2706" s="26"/>
      <c r="Q2706" s="26"/>
      <c r="R2706" s="26"/>
      <c r="S2706" s="26"/>
      <c r="T2706" s="26"/>
      <c r="U2706" s="26"/>
      <c r="W2706" s="26"/>
    </row>
    <row r="2707" spans="13:23">
      <c r="M2707" s="26"/>
      <c r="O2707" s="26"/>
      <c r="P2707" s="26"/>
      <c r="Q2707" s="26"/>
      <c r="R2707" s="26"/>
      <c r="S2707" s="26"/>
      <c r="T2707" s="26"/>
      <c r="U2707" s="26"/>
      <c r="W2707" s="26"/>
    </row>
    <row r="2708" spans="13:23">
      <c r="M2708" s="26"/>
      <c r="O2708" s="26"/>
      <c r="P2708" s="26"/>
      <c r="Q2708" s="26"/>
      <c r="R2708" s="26"/>
      <c r="S2708" s="26"/>
      <c r="T2708" s="26"/>
      <c r="U2708" s="26"/>
      <c r="W2708" s="26"/>
    </row>
    <row r="2709" spans="13:23">
      <c r="M2709" s="26"/>
      <c r="O2709" s="26"/>
      <c r="P2709" s="26"/>
      <c r="Q2709" s="26"/>
      <c r="R2709" s="26"/>
      <c r="S2709" s="26"/>
      <c r="T2709" s="26"/>
      <c r="U2709" s="26"/>
      <c r="W2709" s="26"/>
    </row>
    <row r="2710" spans="13:23">
      <c r="M2710" s="26"/>
      <c r="O2710" s="26"/>
      <c r="P2710" s="26"/>
      <c r="Q2710" s="26"/>
      <c r="R2710" s="26"/>
      <c r="S2710" s="26"/>
      <c r="T2710" s="26"/>
      <c r="U2710" s="26"/>
      <c r="W2710" s="26"/>
    </row>
    <row r="2711" spans="13:23">
      <c r="M2711" s="26"/>
      <c r="O2711" s="26"/>
      <c r="P2711" s="26"/>
      <c r="Q2711" s="26"/>
      <c r="R2711" s="26"/>
      <c r="S2711" s="26"/>
      <c r="T2711" s="26"/>
      <c r="U2711" s="26"/>
      <c r="W2711" s="26"/>
    </row>
    <row r="2712" spans="13:23">
      <c r="M2712" s="26"/>
      <c r="O2712" s="26"/>
      <c r="P2712" s="26"/>
      <c r="Q2712" s="26"/>
      <c r="R2712" s="26"/>
      <c r="S2712" s="26"/>
      <c r="T2712" s="26"/>
      <c r="U2712" s="26"/>
      <c r="W2712" s="26"/>
    </row>
    <row r="2713" spans="13:23">
      <c r="M2713" s="26"/>
      <c r="O2713" s="26"/>
      <c r="P2713" s="26"/>
      <c r="Q2713" s="26"/>
      <c r="R2713" s="26"/>
      <c r="S2713" s="26"/>
      <c r="T2713" s="26"/>
      <c r="U2713" s="26"/>
      <c r="W2713" s="26"/>
    </row>
    <row r="2714" spans="13:23">
      <c r="M2714" s="26"/>
      <c r="O2714" s="26"/>
      <c r="P2714" s="26"/>
      <c r="Q2714" s="26"/>
      <c r="R2714" s="26"/>
      <c r="S2714" s="26"/>
      <c r="T2714" s="26"/>
      <c r="U2714" s="26"/>
      <c r="W2714" s="26"/>
    </row>
    <row r="2715" spans="13:23">
      <c r="M2715" s="26"/>
      <c r="O2715" s="26"/>
      <c r="P2715" s="26"/>
      <c r="Q2715" s="26"/>
      <c r="R2715" s="26"/>
      <c r="S2715" s="26"/>
      <c r="T2715" s="26"/>
      <c r="U2715" s="26"/>
      <c r="W2715" s="26"/>
    </row>
    <row r="2716" spans="13:23">
      <c r="M2716" s="26"/>
      <c r="O2716" s="26"/>
      <c r="P2716" s="26"/>
      <c r="Q2716" s="26"/>
      <c r="R2716" s="26"/>
      <c r="S2716" s="26"/>
      <c r="T2716" s="26"/>
      <c r="U2716" s="26"/>
      <c r="W2716" s="26"/>
    </row>
    <row r="2717" spans="13:23">
      <c r="M2717" s="26"/>
      <c r="O2717" s="26"/>
      <c r="P2717" s="26"/>
      <c r="Q2717" s="26"/>
      <c r="R2717" s="26"/>
      <c r="S2717" s="26"/>
      <c r="T2717" s="26"/>
      <c r="U2717" s="26"/>
      <c r="W2717" s="26"/>
    </row>
    <row r="2718" spans="13:23">
      <c r="M2718" s="26"/>
      <c r="O2718" s="26"/>
      <c r="P2718" s="26"/>
      <c r="Q2718" s="26"/>
      <c r="R2718" s="26"/>
      <c r="S2718" s="26"/>
      <c r="T2718" s="26"/>
      <c r="U2718" s="26"/>
      <c r="W2718" s="26"/>
    </row>
    <row r="2719" spans="13:23">
      <c r="M2719" s="26"/>
      <c r="O2719" s="26"/>
      <c r="P2719" s="26"/>
      <c r="Q2719" s="26"/>
      <c r="R2719" s="26"/>
      <c r="S2719" s="26"/>
      <c r="T2719" s="26"/>
      <c r="U2719" s="26"/>
      <c r="W2719" s="26"/>
    </row>
    <row r="2720" spans="13:23">
      <c r="M2720" s="26"/>
      <c r="O2720" s="26"/>
      <c r="P2720" s="26"/>
      <c r="Q2720" s="26"/>
      <c r="R2720" s="26"/>
      <c r="S2720" s="26"/>
      <c r="T2720" s="26"/>
      <c r="U2720" s="26"/>
      <c r="W2720" s="26"/>
    </row>
    <row r="2721" spans="13:23">
      <c r="M2721" s="26"/>
      <c r="O2721" s="26"/>
      <c r="P2721" s="26"/>
      <c r="Q2721" s="26"/>
      <c r="R2721" s="26"/>
      <c r="S2721" s="26"/>
      <c r="T2721" s="26"/>
      <c r="U2721" s="26"/>
      <c r="W2721" s="26"/>
    </row>
    <row r="2722" spans="13:23">
      <c r="M2722" s="26"/>
      <c r="O2722" s="26"/>
      <c r="P2722" s="26"/>
      <c r="Q2722" s="26"/>
      <c r="R2722" s="26"/>
      <c r="S2722" s="26"/>
      <c r="T2722" s="26"/>
      <c r="U2722" s="26"/>
      <c r="W2722" s="26"/>
    </row>
    <row r="2723" spans="13:23">
      <c r="M2723" s="26"/>
      <c r="O2723" s="26"/>
      <c r="P2723" s="26"/>
      <c r="Q2723" s="26"/>
      <c r="R2723" s="26"/>
      <c r="S2723" s="26"/>
      <c r="T2723" s="26"/>
      <c r="U2723" s="26"/>
      <c r="W2723" s="26"/>
    </row>
    <row r="2724" spans="13:23">
      <c r="M2724" s="26"/>
      <c r="O2724" s="26"/>
      <c r="P2724" s="26"/>
      <c r="Q2724" s="26"/>
      <c r="R2724" s="26"/>
      <c r="S2724" s="26"/>
      <c r="T2724" s="26"/>
      <c r="U2724" s="26"/>
      <c r="W2724" s="26"/>
    </row>
    <row r="2725" spans="13:23">
      <c r="M2725" s="26"/>
      <c r="O2725" s="26"/>
      <c r="P2725" s="26"/>
      <c r="Q2725" s="26"/>
      <c r="R2725" s="26"/>
      <c r="S2725" s="26"/>
      <c r="T2725" s="26"/>
      <c r="U2725" s="26"/>
      <c r="W2725" s="26"/>
    </row>
    <row r="2726" spans="13:23">
      <c r="M2726" s="26"/>
      <c r="O2726" s="26"/>
      <c r="P2726" s="26"/>
      <c r="Q2726" s="26"/>
      <c r="R2726" s="26"/>
      <c r="S2726" s="26"/>
      <c r="T2726" s="26"/>
      <c r="U2726" s="26"/>
      <c r="W2726" s="26"/>
    </row>
    <row r="2727" spans="13:23">
      <c r="M2727" s="26"/>
      <c r="O2727" s="26"/>
      <c r="P2727" s="26"/>
      <c r="Q2727" s="26"/>
      <c r="R2727" s="26"/>
      <c r="S2727" s="26"/>
      <c r="T2727" s="26"/>
      <c r="U2727" s="26"/>
      <c r="W2727" s="26"/>
    </row>
    <row r="2728" spans="13:23">
      <c r="M2728" s="26"/>
      <c r="O2728" s="26"/>
      <c r="P2728" s="26"/>
      <c r="Q2728" s="26"/>
      <c r="R2728" s="26"/>
      <c r="S2728" s="26"/>
      <c r="T2728" s="26"/>
      <c r="U2728" s="26"/>
      <c r="W2728" s="26"/>
    </row>
    <row r="2729" spans="13:23">
      <c r="M2729" s="26"/>
      <c r="O2729" s="26"/>
      <c r="P2729" s="26"/>
      <c r="Q2729" s="26"/>
      <c r="R2729" s="26"/>
      <c r="S2729" s="26"/>
      <c r="T2729" s="26"/>
      <c r="U2729" s="26"/>
      <c r="W2729" s="26"/>
    </row>
    <row r="2730" spans="13:23">
      <c r="M2730" s="26"/>
      <c r="O2730" s="26"/>
      <c r="P2730" s="26"/>
      <c r="Q2730" s="26"/>
      <c r="R2730" s="26"/>
      <c r="S2730" s="26"/>
      <c r="T2730" s="26"/>
      <c r="U2730" s="26"/>
      <c r="W2730" s="26"/>
    </row>
    <row r="2731" spans="13:23">
      <c r="M2731" s="26"/>
      <c r="O2731" s="26"/>
      <c r="P2731" s="26"/>
      <c r="Q2731" s="26"/>
      <c r="R2731" s="26"/>
      <c r="S2731" s="26"/>
      <c r="T2731" s="26"/>
      <c r="U2731" s="26"/>
      <c r="W2731" s="26"/>
    </row>
    <row r="2732" spans="13:23">
      <c r="M2732" s="26"/>
      <c r="O2732" s="26"/>
      <c r="P2732" s="26"/>
      <c r="Q2732" s="26"/>
      <c r="R2732" s="26"/>
      <c r="S2732" s="26"/>
      <c r="T2732" s="26"/>
      <c r="U2732" s="26"/>
      <c r="W2732" s="26"/>
    </row>
    <row r="2733" spans="13:23">
      <c r="M2733" s="26"/>
      <c r="O2733" s="26"/>
      <c r="P2733" s="26"/>
      <c r="Q2733" s="26"/>
      <c r="R2733" s="26"/>
      <c r="S2733" s="26"/>
      <c r="T2733" s="26"/>
      <c r="U2733" s="26"/>
      <c r="W2733" s="26"/>
    </row>
    <row r="2734" spans="13:23">
      <c r="M2734" s="26"/>
      <c r="O2734" s="26"/>
      <c r="P2734" s="26"/>
      <c r="Q2734" s="26"/>
      <c r="R2734" s="26"/>
      <c r="S2734" s="26"/>
      <c r="T2734" s="26"/>
      <c r="U2734" s="26"/>
      <c r="W2734" s="26"/>
    </row>
    <row r="2735" spans="13:23">
      <c r="M2735" s="26"/>
      <c r="O2735" s="26"/>
      <c r="P2735" s="26"/>
      <c r="Q2735" s="26"/>
      <c r="R2735" s="26"/>
      <c r="S2735" s="26"/>
      <c r="T2735" s="26"/>
      <c r="U2735" s="26"/>
      <c r="W2735" s="26"/>
    </row>
    <row r="2736" spans="13:23">
      <c r="M2736" s="26"/>
      <c r="O2736" s="26"/>
      <c r="P2736" s="26"/>
      <c r="Q2736" s="26"/>
      <c r="R2736" s="26"/>
      <c r="S2736" s="26"/>
      <c r="T2736" s="26"/>
      <c r="U2736" s="26"/>
      <c r="W2736" s="26"/>
    </row>
    <row r="2737" spans="13:23">
      <c r="M2737" s="26"/>
      <c r="O2737" s="26"/>
      <c r="P2737" s="26"/>
      <c r="Q2737" s="26"/>
      <c r="R2737" s="26"/>
      <c r="S2737" s="26"/>
      <c r="T2737" s="26"/>
      <c r="U2737" s="26"/>
      <c r="W2737" s="26"/>
    </row>
    <row r="2738" spans="13:23">
      <c r="M2738" s="26"/>
      <c r="O2738" s="26"/>
      <c r="P2738" s="26"/>
      <c r="Q2738" s="26"/>
      <c r="R2738" s="26"/>
      <c r="S2738" s="26"/>
      <c r="T2738" s="26"/>
      <c r="U2738" s="26"/>
      <c r="W2738" s="26"/>
    </row>
    <row r="2739" spans="13:23">
      <c r="M2739" s="26"/>
      <c r="O2739" s="26"/>
      <c r="P2739" s="26"/>
      <c r="Q2739" s="26"/>
      <c r="R2739" s="26"/>
      <c r="S2739" s="26"/>
      <c r="T2739" s="26"/>
      <c r="U2739" s="26"/>
      <c r="W2739" s="26"/>
    </row>
    <row r="2740" spans="13:23">
      <c r="M2740" s="26"/>
      <c r="O2740" s="26"/>
      <c r="P2740" s="26"/>
      <c r="Q2740" s="26"/>
      <c r="R2740" s="26"/>
      <c r="S2740" s="26"/>
      <c r="T2740" s="26"/>
      <c r="U2740" s="26"/>
      <c r="W2740" s="26"/>
    </row>
    <row r="2741" spans="13:23">
      <c r="M2741" s="26"/>
      <c r="O2741" s="26"/>
      <c r="P2741" s="26"/>
      <c r="Q2741" s="26"/>
      <c r="R2741" s="26"/>
      <c r="S2741" s="26"/>
      <c r="T2741" s="26"/>
      <c r="U2741" s="26"/>
      <c r="W2741" s="26"/>
    </row>
    <row r="2742" spans="13:23">
      <c r="M2742" s="26"/>
      <c r="O2742" s="26"/>
      <c r="P2742" s="26"/>
      <c r="Q2742" s="26"/>
      <c r="R2742" s="26"/>
      <c r="S2742" s="26"/>
      <c r="T2742" s="26"/>
      <c r="U2742" s="26"/>
      <c r="W2742" s="26"/>
    </row>
    <row r="2743" spans="13:23">
      <c r="M2743" s="26"/>
      <c r="O2743" s="26"/>
      <c r="P2743" s="26"/>
      <c r="Q2743" s="26"/>
      <c r="R2743" s="26"/>
      <c r="S2743" s="26"/>
      <c r="T2743" s="26"/>
      <c r="U2743" s="26"/>
      <c r="W2743" s="26"/>
    </row>
    <row r="2744" spans="13:23">
      <c r="M2744" s="26"/>
      <c r="O2744" s="26"/>
      <c r="P2744" s="26"/>
      <c r="Q2744" s="26"/>
      <c r="R2744" s="26"/>
      <c r="S2744" s="26"/>
      <c r="T2744" s="26"/>
      <c r="U2744" s="26"/>
      <c r="W2744" s="26"/>
    </row>
    <row r="2745" spans="13:23">
      <c r="M2745" s="26"/>
      <c r="O2745" s="26"/>
      <c r="P2745" s="26"/>
      <c r="Q2745" s="26"/>
      <c r="R2745" s="26"/>
      <c r="S2745" s="26"/>
      <c r="T2745" s="26"/>
      <c r="U2745" s="26"/>
      <c r="W2745" s="26"/>
    </row>
    <row r="2746" spans="13:23">
      <c r="M2746" s="26"/>
      <c r="O2746" s="26"/>
      <c r="P2746" s="26"/>
      <c r="Q2746" s="26"/>
      <c r="R2746" s="26"/>
      <c r="S2746" s="26"/>
      <c r="T2746" s="26"/>
      <c r="U2746" s="26"/>
      <c r="W2746" s="26"/>
    </row>
    <row r="2747" spans="13:23">
      <c r="M2747" s="26"/>
      <c r="O2747" s="26"/>
      <c r="P2747" s="26"/>
      <c r="Q2747" s="26"/>
      <c r="R2747" s="26"/>
      <c r="S2747" s="26"/>
      <c r="T2747" s="26"/>
      <c r="U2747" s="26"/>
      <c r="W2747" s="26"/>
    </row>
    <row r="2748" spans="13:23">
      <c r="M2748" s="26"/>
      <c r="O2748" s="26"/>
      <c r="P2748" s="26"/>
      <c r="Q2748" s="26"/>
      <c r="R2748" s="26"/>
      <c r="S2748" s="26"/>
      <c r="T2748" s="26"/>
      <c r="U2748" s="26"/>
      <c r="W2748" s="26"/>
    </row>
    <row r="2749" spans="13:23">
      <c r="M2749" s="26"/>
      <c r="O2749" s="26"/>
      <c r="P2749" s="26"/>
      <c r="Q2749" s="26"/>
      <c r="R2749" s="26"/>
      <c r="S2749" s="26"/>
      <c r="T2749" s="26"/>
      <c r="U2749" s="26"/>
      <c r="W2749" s="26"/>
    </row>
    <row r="2750" spans="13:23">
      <c r="M2750" s="26"/>
      <c r="O2750" s="26"/>
      <c r="P2750" s="26"/>
      <c r="Q2750" s="26"/>
      <c r="R2750" s="26"/>
      <c r="S2750" s="26"/>
      <c r="T2750" s="26"/>
      <c r="U2750" s="26"/>
      <c r="W2750" s="26"/>
    </row>
    <row r="2751" spans="13:23">
      <c r="M2751" s="26"/>
      <c r="O2751" s="26"/>
      <c r="P2751" s="26"/>
      <c r="Q2751" s="26"/>
      <c r="R2751" s="26"/>
      <c r="S2751" s="26"/>
      <c r="T2751" s="26"/>
      <c r="U2751" s="26"/>
      <c r="W2751" s="26"/>
    </row>
    <row r="2752" spans="13:23">
      <c r="M2752" s="26"/>
      <c r="O2752" s="26"/>
      <c r="P2752" s="26"/>
      <c r="Q2752" s="26"/>
      <c r="R2752" s="26"/>
      <c r="S2752" s="26"/>
      <c r="T2752" s="26"/>
      <c r="U2752" s="26"/>
      <c r="W2752" s="26"/>
    </row>
    <row r="2753" spans="13:23">
      <c r="M2753" s="26"/>
      <c r="O2753" s="26"/>
      <c r="P2753" s="26"/>
      <c r="Q2753" s="26"/>
      <c r="R2753" s="26"/>
      <c r="S2753" s="26"/>
      <c r="T2753" s="26"/>
      <c r="U2753" s="26"/>
      <c r="W2753" s="26"/>
    </row>
    <row r="2754" spans="13:23">
      <c r="M2754" s="26"/>
      <c r="O2754" s="26"/>
      <c r="P2754" s="26"/>
      <c r="Q2754" s="26"/>
      <c r="R2754" s="26"/>
      <c r="S2754" s="26"/>
      <c r="T2754" s="26"/>
      <c r="U2754" s="26"/>
      <c r="W2754" s="26"/>
    </row>
    <row r="2755" spans="13:23">
      <c r="M2755" s="26"/>
      <c r="O2755" s="26"/>
      <c r="P2755" s="26"/>
      <c r="Q2755" s="26"/>
      <c r="R2755" s="26"/>
      <c r="S2755" s="26"/>
      <c r="T2755" s="26"/>
      <c r="U2755" s="26"/>
      <c r="W2755" s="26"/>
    </row>
    <row r="2756" spans="13:23">
      <c r="M2756" s="26"/>
      <c r="O2756" s="26"/>
      <c r="P2756" s="26"/>
      <c r="Q2756" s="26"/>
      <c r="R2756" s="26"/>
      <c r="S2756" s="26"/>
      <c r="T2756" s="26"/>
      <c r="U2756" s="26"/>
      <c r="W2756" s="26"/>
    </row>
    <row r="2757" spans="13:23">
      <c r="M2757" s="26"/>
      <c r="O2757" s="26"/>
      <c r="P2757" s="26"/>
      <c r="Q2757" s="26"/>
      <c r="R2757" s="26"/>
      <c r="S2757" s="26"/>
      <c r="T2757" s="26"/>
      <c r="U2757" s="26"/>
      <c r="W2757" s="26"/>
    </row>
    <row r="2758" spans="13:23">
      <c r="M2758" s="26"/>
      <c r="O2758" s="26"/>
      <c r="P2758" s="26"/>
      <c r="Q2758" s="26"/>
      <c r="R2758" s="26"/>
      <c r="S2758" s="26"/>
      <c r="T2758" s="26"/>
      <c r="U2758" s="26"/>
      <c r="W2758" s="26"/>
    </row>
    <row r="2759" spans="13:23">
      <c r="M2759" s="26"/>
      <c r="O2759" s="26"/>
      <c r="P2759" s="26"/>
      <c r="Q2759" s="26"/>
      <c r="R2759" s="26"/>
      <c r="S2759" s="26"/>
      <c r="T2759" s="26"/>
      <c r="U2759" s="26"/>
      <c r="W2759" s="26"/>
    </row>
    <row r="2760" spans="13:23">
      <c r="M2760" s="26"/>
      <c r="O2760" s="26"/>
      <c r="P2760" s="26"/>
      <c r="Q2760" s="26"/>
      <c r="R2760" s="26"/>
      <c r="S2760" s="26"/>
      <c r="T2760" s="26"/>
      <c r="U2760" s="26"/>
      <c r="W2760" s="26"/>
    </row>
    <row r="2761" spans="13:23">
      <c r="M2761" s="26"/>
      <c r="O2761" s="26"/>
      <c r="P2761" s="26"/>
      <c r="Q2761" s="26"/>
      <c r="R2761" s="26"/>
      <c r="S2761" s="26"/>
      <c r="T2761" s="26"/>
      <c r="U2761" s="26"/>
      <c r="W2761" s="26"/>
    </row>
    <row r="2762" spans="13:23">
      <c r="M2762" s="26"/>
      <c r="O2762" s="26"/>
      <c r="P2762" s="26"/>
      <c r="Q2762" s="26"/>
      <c r="R2762" s="26"/>
      <c r="S2762" s="26"/>
      <c r="T2762" s="26"/>
      <c r="U2762" s="26"/>
      <c r="W2762" s="26"/>
    </row>
    <row r="2763" spans="13:23">
      <c r="M2763" s="26"/>
      <c r="O2763" s="26"/>
      <c r="P2763" s="26"/>
      <c r="Q2763" s="26"/>
      <c r="R2763" s="26"/>
      <c r="S2763" s="26"/>
      <c r="T2763" s="26"/>
      <c r="U2763" s="26"/>
      <c r="W2763" s="26"/>
    </row>
    <row r="2764" spans="13:23">
      <c r="M2764" s="26"/>
      <c r="O2764" s="26"/>
      <c r="P2764" s="26"/>
      <c r="Q2764" s="26"/>
      <c r="R2764" s="26"/>
      <c r="S2764" s="26"/>
      <c r="T2764" s="26"/>
      <c r="U2764" s="26"/>
      <c r="W2764" s="26"/>
    </row>
    <row r="2765" spans="13:23">
      <c r="M2765" s="26"/>
      <c r="O2765" s="26"/>
      <c r="P2765" s="26"/>
      <c r="Q2765" s="26"/>
      <c r="R2765" s="26"/>
      <c r="S2765" s="26"/>
      <c r="T2765" s="26"/>
      <c r="U2765" s="26"/>
      <c r="W2765" s="26"/>
    </row>
    <row r="2766" spans="13:23">
      <c r="M2766" s="26"/>
      <c r="O2766" s="26"/>
      <c r="P2766" s="26"/>
      <c r="Q2766" s="26"/>
      <c r="R2766" s="26"/>
      <c r="S2766" s="26"/>
      <c r="T2766" s="26"/>
      <c r="U2766" s="26"/>
      <c r="W2766" s="26"/>
    </row>
    <row r="2767" spans="13:23">
      <c r="M2767" s="26"/>
      <c r="O2767" s="26"/>
      <c r="P2767" s="26"/>
      <c r="Q2767" s="26"/>
      <c r="R2767" s="26"/>
      <c r="S2767" s="26"/>
      <c r="T2767" s="26"/>
      <c r="U2767" s="26"/>
      <c r="W2767" s="26"/>
    </row>
    <row r="2768" spans="13:23">
      <c r="M2768" s="26"/>
      <c r="O2768" s="26"/>
      <c r="P2768" s="26"/>
      <c r="Q2768" s="26"/>
      <c r="R2768" s="26"/>
      <c r="S2768" s="26"/>
      <c r="T2768" s="26"/>
      <c r="U2768" s="26"/>
      <c r="W2768" s="26"/>
    </row>
    <row r="2769" spans="13:23">
      <c r="M2769" s="26"/>
      <c r="O2769" s="26"/>
      <c r="P2769" s="26"/>
      <c r="Q2769" s="26"/>
      <c r="R2769" s="26"/>
      <c r="S2769" s="26"/>
      <c r="T2769" s="26"/>
      <c r="U2769" s="26"/>
      <c r="W2769" s="26"/>
    </row>
    <row r="2770" spans="13:23">
      <c r="M2770" s="26"/>
      <c r="O2770" s="26"/>
      <c r="P2770" s="26"/>
      <c r="Q2770" s="26"/>
      <c r="R2770" s="26"/>
      <c r="S2770" s="26"/>
      <c r="T2770" s="26"/>
      <c r="U2770" s="26"/>
      <c r="W2770" s="26"/>
    </row>
    <row r="2771" spans="13:23">
      <c r="M2771" s="26"/>
      <c r="O2771" s="26"/>
      <c r="P2771" s="26"/>
      <c r="Q2771" s="26"/>
      <c r="R2771" s="26"/>
      <c r="S2771" s="26"/>
      <c r="T2771" s="26"/>
      <c r="U2771" s="26"/>
      <c r="W2771" s="26"/>
    </row>
    <row r="2772" spans="13:23">
      <c r="M2772" s="26"/>
      <c r="O2772" s="26"/>
      <c r="P2772" s="26"/>
      <c r="Q2772" s="26"/>
      <c r="R2772" s="26"/>
      <c r="S2772" s="26"/>
      <c r="T2772" s="26"/>
      <c r="U2772" s="26"/>
      <c r="W2772" s="26"/>
    </row>
    <row r="2773" spans="13:23">
      <c r="M2773" s="26"/>
      <c r="O2773" s="26"/>
      <c r="P2773" s="26"/>
      <c r="Q2773" s="26"/>
      <c r="R2773" s="26"/>
      <c r="S2773" s="26"/>
      <c r="T2773" s="26"/>
      <c r="U2773" s="26"/>
      <c r="W2773" s="26"/>
    </row>
    <row r="2774" spans="13:23">
      <c r="M2774" s="26"/>
      <c r="O2774" s="26"/>
      <c r="P2774" s="26"/>
      <c r="Q2774" s="26"/>
      <c r="R2774" s="26"/>
      <c r="S2774" s="26"/>
      <c r="T2774" s="26"/>
      <c r="U2774" s="26"/>
      <c r="W2774" s="26"/>
    </row>
    <row r="2775" spans="13:23">
      <c r="M2775" s="26"/>
      <c r="O2775" s="26"/>
      <c r="P2775" s="26"/>
      <c r="Q2775" s="26"/>
      <c r="R2775" s="26"/>
      <c r="S2775" s="26"/>
      <c r="T2775" s="26"/>
      <c r="U2775" s="26"/>
      <c r="W2775" s="26"/>
    </row>
    <row r="2776" spans="13:23">
      <c r="M2776" s="26"/>
      <c r="O2776" s="26"/>
      <c r="P2776" s="26"/>
      <c r="Q2776" s="26"/>
      <c r="R2776" s="26"/>
      <c r="S2776" s="26"/>
      <c r="T2776" s="26"/>
      <c r="U2776" s="26"/>
      <c r="W2776" s="26"/>
    </row>
    <row r="2777" spans="13:23">
      <c r="M2777" s="26"/>
      <c r="O2777" s="26"/>
      <c r="P2777" s="26"/>
      <c r="Q2777" s="26"/>
      <c r="R2777" s="26"/>
      <c r="S2777" s="26"/>
      <c r="T2777" s="26"/>
      <c r="U2777" s="26"/>
      <c r="W2777" s="26"/>
    </row>
    <row r="2778" spans="13:23">
      <c r="M2778" s="26"/>
      <c r="O2778" s="26"/>
      <c r="P2778" s="26"/>
      <c r="Q2778" s="26"/>
      <c r="R2778" s="26"/>
      <c r="S2778" s="26"/>
      <c r="T2778" s="26"/>
      <c r="U2778" s="26"/>
      <c r="W2778" s="26"/>
    </row>
    <row r="2779" spans="13:23">
      <c r="M2779" s="26"/>
      <c r="O2779" s="26"/>
      <c r="P2779" s="26"/>
      <c r="Q2779" s="26"/>
      <c r="R2779" s="26"/>
      <c r="S2779" s="26"/>
      <c r="T2779" s="26"/>
      <c r="U2779" s="26"/>
      <c r="W2779" s="26"/>
    </row>
    <row r="2780" spans="13:23">
      <c r="M2780" s="26"/>
      <c r="O2780" s="26"/>
      <c r="P2780" s="26"/>
      <c r="Q2780" s="26"/>
      <c r="R2780" s="26"/>
      <c r="S2780" s="26"/>
      <c r="T2780" s="26"/>
      <c r="U2780" s="26"/>
      <c r="W2780" s="26"/>
    </row>
    <row r="2781" spans="13:23">
      <c r="M2781" s="26"/>
      <c r="O2781" s="26"/>
      <c r="P2781" s="26"/>
      <c r="Q2781" s="26"/>
      <c r="R2781" s="26"/>
      <c r="S2781" s="26"/>
      <c r="T2781" s="26"/>
      <c r="U2781" s="26"/>
      <c r="W2781" s="26"/>
    </row>
    <row r="2782" spans="13:23">
      <c r="M2782" s="26"/>
      <c r="O2782" s="26"/>
      <c r="P2782" s="26"/>
      <c r="Q2782" s="26"/>
      <c r="R2782" s="26"/>
      <c r="S2782" s="26"/>
      <c r="T2782" s="26"/>
      <c r="U2782" s="26"/>
      <c r="W2782" s="26"/>
    </row>
    <row r="2783" spans="13:23">
      <c r="M2783" s="26"/>
      <c r="O2783" s="26"/>
      <c r="P2783" s="26"/>
      <c r="Q2783" s="26"/>
      <c r="R2783" s="26"/>
      <c r="S2783" s="26"/>
      <c r="T2783" s="26"/>
      <c r="U2783" s="26"/>
      <c r="W2783" s="26"/>
    </row>
    <row r="2784" spans="13:23">
      <c r="M2784" s="26"/>
      <c r="O2784" s="26"/>
      <c r="P2784" s="26"/>
      <c r="Q2784" s="26"/>
      <c r="R2784" s="26"/>
      <c r="S2784" s="26"/>
      <c r="T2784" s="26"/>
      <c r="U2784" s="26"/>
      <c r="W2784" s="26"/>
    </row>
    <row r="2785" spans="13:23">
      <c r="M2785" s="26"/>
      <c r="O2785" s="26"/>
      <c r="P2785" s="26"/>
      <c r="Q2785" s="26"/>
      <c r="R2785" s="26"/>
      <c r="S2785" s="26"/>
      <c r="T2785" s="26"/>
      <c r="U2785" s="26"/>
      <c r="W2785" s="26"/>
    </row>
    <row r="2786" spans="13:23">
      <c r="M2786" s="26"/>
      <c r="O2786" s="26"/>
      <c r="P2786" s="26"/>
      <c r="Q2786" s="26"/>
      <c r="R2786" s="26"/>
      <c r="S2786" s="26"/>
      <c r="T2786" s="26"/>
      <c r="U2786" s="26"/>
      <c r="W2786" s="26"/>
    </row>
    <row r="2787" spans="13:23">
      <c r="M2787" s="26"/>
      <c r="O2787" s="26"/>
      <c r="P2787" s="26"/>
      <c r="Q2787" s="26"/>
      <c r="R2787" s="26"/>
      <c r="S2787" s="26"/>
      <c r="T2787" s="26"/>
      <c r="U2787" s="26"/>
      <c r="W2787" s="26"/>
    </row>
    <row r="2788" spans="13:23">
      <c r="M2788" s="26"/>
      <c r="O2788" s="26"/>
      <c r="P2788" s="26"/>
      <c r="Q2788" s="26"/>
      <c r="R2788" s="26"/>
      <c r="S2788" s="26"/>
      <c r="T2788" s="26"/>
      <c r="U2788" s="26"/>
      <c r="W2788" s="26"/>
    </row>
    <row r="2789" spans="13:23">
      <c r="M2789" s="26"/>
      <c r="O2789" s="26"/>
      <c r="P2789" s="26"/>
      <c r="Q2789" s="26"/>
      <c r="R2789" s="26"/>
      <c r="S2789" s="26"/>
      <c r="T2789" s="26"/>
      <c r="U2789" s="26"/>
      <c r="W2789" s="26"/>
    </row>
    <row r="2790" spans="13:23">
      <c r="M2790" s="26"/>
      <c r="O2790" s="26"/>
      <c r="P2790" s="26"/>
      <c r="Q2790" s="26"/>
      <c r="R2790" s="26"/>
      <c r="S2790" s="26"/>
      <c r="T2790" s="26"/>
      <c r="U2790" s="26"/>
      <c r="W2790" s="26"/>
    </row>
    <row r="2791" spans="13:23">
      <c r="M2791" s="26"/>
      <c r="O2791" s="26"/>
      <c r="P2791" s="26"/>
      <c r="Q2791" s="26"/>
      <c r="R2791" s="26"/>
      <c r="S2791" s="26"/>
      <c r="T2791" s="26"/>
      <c r="U2791" s="26"/>
      <c r="W2791" s="26"/>
    </row>
    <row r="2792" spans="13:23">
      <c r="M2792" s="26"/>
      <c r="O2792" s="26"/>
      <c r="P2792" s="26"/>
      <c r="Q2792" s="26"/>
      <c r="R2792" s="26"/>
      <c r="S2792" s="26"/>
      <c r="T2792" s="26"/>
      <c r="U2792" s="26"/>
      <c r="W2792" s="26"/>
    </row>
    <row r="2793" spans="13:23">
      <c r="M2793" s="26"/>
      <c r="O2793" s="26"/>
      <c r="P2793" s="26"/>
      <c r="Q2793" s="26"/>
      <c r="R2793" s="26"/>
      <c r="S2793" s="26"/>
      <c r="T2793" s="26"/>
      <c r="U2793" s="26"/>
      <c r="W2793" s="26"/>
    </row>
    <row r="2794" spans="13:23">
      <c r="M2794" s="26"/>
      <c r="O2794" s="26"/>
      <c r="P2794" s="26"/>
      <c r="Q2794" s="26"/>
      <c r="R2794" s="26"/>
      <c r="S2794" s="26"/>
      <c r="T2794" s="26"/>
      <c r="U2794" s="26"/>
      <c r="W2794" s="26"/>
    </row>
    <row r="2795" spans="13:23">
      <c r="M2795" s="26"/>
      <c r="O2795" s="26"/>
      <c r="P2795" s="26"/>
      <c r="Q2795" s="26"/>
      <c r="R2795" s="26"/>
      <c r="S2795" s="26"/>
      <c r="T2795" s="26"/>
      <c r="U2795" s="26"/>
      <c r="W2795" s="26"/>
    </row>
    <row r="2796" spans="13:23">
      <c r="M2796" s="26"/>
      <c r="O2796" s="26"/>
      <c r="P2796" s="26"/>
      <c r="Q2796" s="26"/>
      <c r="R2796" s="26"/>
      <c r="S2796" s="26"/>
      <c r="T2796" s="26"/>
      <c r="U2796" s="26"/>
      <c r="W2796" s="26"/>
    </row>
    <row r="2797" spans="13:23">
      <c r="M2797" s="26"/>
      <c r="O2797" s="26"/>
      <c r="P2797" s="26"/>
      <c r="Q2797" s="26"/>
      <c r="R2797" s="26"/>
      <c r="S2797" s="26"/>
      <c r="T2797" s="26"/>
      <c r="U2797" s="26"/>
      <c r="W2797" s="26"/>
    </row>
    <row r="2798" spans="13:23">
      <c r="M2798" s="26"/>
      <c r="O2798" s="26"/>
      <c r="P2798" s="26"/>
      <c r="Q2798" s="26"/>
      <c r="R2798" s="26"/>
      <c r="S2798" s="26"/>
      <c r="T2798" s="26"/>
      <c r="U2798" s="26"/>
      <c r="W2798" s="26"/>
    </row>
    <row r="2799" spans="13:23">
      <c r="M2799" s="26"/>
      <c r="O2799" s="26"/>
      <c r="P2799" s="26"/>
      <c r="Q2799" s="26"/>
      <c r="R2799" s="26"/>
      <c r="S2799" s="26"/>
      <c r="T2799" s="26"/>
      <c r="U2799" s="26"/>
      <c r="W2799" s="26"/>
    </row>
    <row r="2800" spans="13:23">
      <c r="M2800" s="26"/>
      <c r="O2800" s="26"/>
      <c r="P2800" s="26"/>
      <c r="Q2800" s="26"/>
      <c r="R2800" s="26"/>
      <c r="S2800" s="26"/>
      <c r="T2800" s="26"/>
      <c r="U2800" s="26"/>
      <c r="W2800" s="26"/>
    </row>
    <row r="2801" spans="13:23">
      <c r="M2801" s="26"/>
      <c r="O2801" s="26"/>
      <c r="P2801" s="26"/>
      <c r="Q2801" s="26"/>
      <c r="R2801" s="26"/>
      <c r="S2801" s="26"/>
      <c r="T2801" s="26"/>
      <c r="U2801" s="26"/>
      <c r="W2801" s="26"/>
    </row>
    <row r="2802" spans="13:23">
      <c r="M2802" s="26"/>
      <c r="O2802" s="26"/>
      <c r="P2802" s="26"/>
      <c r="Q2802" s="26"/>
      <c r="R2802" s="26"/>
      <c r="S2802" s="26"/>
      <c r="T2802" s="26"/>
      <c r="U2802" s="26"/>
      <c r="W2802" s="26"/>
    </row>
    <row r="2803" spans="13:23">
      <c r="M2803" s="26"/>
      <c r="O2803" s="26"/>
      <c r="P2803" s="26"/>
      <c r="Q2803" s="26"/>
      <c r="R2803" s="26"/>
      <c r="S2803" s="26"/>
      <c r="T2803" s="26"/>
      <c r="U2803" s="26"/>
      <c r="W2803" s="26"/>
    </row>
    <row r="2804" spans="13:23">
      <c r="M2804" s="26"/>
      <c r="O2804" s="26"/>
      <c r="P2804" s="26"/>
      <c r="Q2804" s="26"/>
      <c r="R2804" s="26"/>
      <c r="S2804" s="26"/>
      <c r="T2804" s="26"/>
      <c r="U2804" s="26"/>
      <c r="W2804" s="26"/>
    </row>
    <row r="2805" spans="13:23">
      <c r="M2805" s="26"/>
      <c r="O2805" s="26"/>
      <c r="P2805" s="26"/>
      <c r="Q2805" s="26"/>
      <c r="R2805" s="26"/>
      <c r="S2805" s="26"/>
      <c r="T2805" s="26"/>
      <c r="U2805" s="26"/>
      <c r="W2805" s="26"/>
    </row>
    <row r="2806" spans="13:23">
      <c r="M2806" s="26"/>
      <c r="O2806" s="26"/>
      <c r="P2806" s="26"/>
      <c r="Q2806" s="26"/>
      <c r="R2806" s="26"/>
      <c r="S2806" s="26"/>
      <c r="T2806" s="26"/>
      <c r="U2806" s="26"/>
      <c r="W2806" s="26"/>
    </row>
    <row r="2807" spans="13:23">
      <c r="M2807" s="26"/>
      <c r="O2807" s="26"/>
      <c r="P2807" s="26"/>
      <c r="Q2807" s="26"/>
      <c r="R2807" s="26"/>
      <c r="S2807" s="26"/>
      <c r="T2807" s="26"/>
      <c r="U2807" s="26"/>
      <c r="W2807" s="26"/>
    </row>
    <row r="2808" spans="13:23">
      <c r="M2808" s="26"/>
      <c r="O2808" s="26"/>
      <c r="P2808" s="26"/>
      <c r="Q2808" s="26"/>
      <c r="R2808" s="26"/>
      <c r="S2808" s="26"/>
      <c r="T2808" s="26"/>
      <c r="U2808" s="26"/>
      <c r="W2808" s="26"/>
    </row>
    <row r="2809" spans="13:23">
      <c r="M2809" s="26"/>
      <c r="O2809" s="26"/>
      <c r="P2809" s="26"/>
      <c r="Q2809" s="26"/>
      <c r="R2809" s="26"/>
      <c r="S2809" s="26"/>
      <c r="T2809" s="26"/>
      <c r="U2809" s="26"/>
      <c r="W2809" s="26"/>
    </row>
    <row r="2810" spans="13:23">
      <c r="M2810" s="26"/>
      <c r="O2810" s="26"/>
      <c r="P2810" s="26"/>
      <c r="Q2810" s="26"/>
      <c r="R2810" s="26"/>
      <c r="S2810" s="26"/>
      <c r="T2810" s="26"/>
      <c r="U2810" s="26"/>
      <c r="W2810" s="26"/>
    </row>
    <row r="2811" spans="13:23">
      <c r="M2811" s="26"/>
      <c r="O2811" s="26"/>
      <c r="P2811" s="26"/>
      <c r="Q2811" s="26"/>
      <c r="R2811" s="26"/>
      <c r="S2811" s="26"/>
      <c r="T2811" s="26"/>
      <c r="U2811" s="26"/>
      <c r="W2811" s="26"/>
    </row>
    <row r="2812" spans="13:23">
      <c r="M2812" s="26"/>
      <c r="O2812" s="26"/>
      <c r="P2812" s="26"/>
      <c r="Q2812" s="26"/>
      <c r="R2812" s="26"/>
      <c r="S2812" s="26"/>
      <c r="T2812" s="26"/>
      <c r="U2812" s="26"/>
      <c r="W2812" s="26"/>
    </row>
    <row r="2813" spans="13:23">
      <c r="M2813" s="26"/>
      <c r="O2813" s="26"/>
      <c r="P2813" s="26"/>
      <c r="Q2813" s="26"/>
      <c r="R2813" s="26"/>
      <c r="S2813" s="26"/>
      <c r="T2813" s="26"/>
      <c r="U2813" s="26"/>
      <c r="W2813" s="26"/>
    </row>
    <row r="2814" spans="13:23">
      <c r="M2814" s="26"/>
      <c r="O2814" s="26"/>
      <c r="P2814" s="26"/>
      <c r="Q2814" s="26"/>
      <c r="R2814" s="26"/>
      <c r="S2814" s="26"/>
      <c r="T2814" s="26"/>
      <c r="U2814" s="26"/>
      <c r="W2814" s="26"/>
    </row>
    <row r="2815" spans="13:23">
      <c r="M2815" s="26"/>
      <c r="O2815" s="26"/>
      <c r="P2815" s="26"/>
      <c r="Q2815" s="26"/>
      <c r="R2815" s="26"/>
      <c r="S2815" s="26"/>
      <c r="T2815" s="26"/>
      <c r="U2815" s="26"/>
      <c r="W2815" s="26"/>
    </row>
    <row r="2816" spans="13:23">
      <c r="M2816" s="26"/>
      <c r="O2816" s="26"/>
      <c r="P2816" s="26"/>
      <c r="Q2816" s="26"/>
      <c r="R2816" s="26"/>
      <c r="S2816" s="26"/>
      <c r="T2816" s="26"/>
      <c r="U2816" s="26"/>
      <c r="W2816" s="26"/>
    </row>
    <row r="2817" spans="13:23">
      <c r="M2817" s="26"/>
      <c r="O2817" s="26"/>
      <c r="P2817" s="26"/>
      <c r="Q2817" s="26"/>
      <c r="R2817" s="26"/>
      <c r="S2817" s="26"/>
      <c r="T2817" s="26"/>
      <c r="U2817" s="26"/>
      <c r="W2817" s="26"/>
    </row>
    <row r="2818" spans="13:23">
      <c r="M2818" s="26"/>
      <c r="O2818" s="26"/>
      <c r="P2818" s="26"/>
      <c r="Q2818" s="26"/>
      <c r="R2818" s="26"/>
      <c r="S2818" s="26"/>
      <c r="T2818" s="26"/>
      <c r="U2818" s="26"/>
      <c r="W2818" s="26"/>
    </row>
    <row r="2819" spans="13:23">
      <c r="M2819" s="26"/>
      <c r="O2819" s="26"/>
      <c r="P2819" s="26"/>
      <c r="Q2819" s="26"/>
      <c r="R2819" s="26"/>
      <c r="S2819" s="26"/>
      <c r="T2819" s="26"/>
      <c r="U2819" s="26"/>
      <c r="W2819" s="26"/>
    </row>
    <row r="2820" spans="13:23">
      <c r="M2820" s="26"/>
      <c r="O2820" s="26"/>
      <c r="P2820" s="26"/>
      <c r="Q2820" s="26"/>
      <c r="R2820" s="26"/>
      <c r="S2820" s="26"/>
      <c r="T2820" s="26"/>
      <c r="U2820" s="26"/>
      <c r="W2820" s="26"/>
    </row>
    <row r="2821" spans="13:23">
      <c r="M2821" s="26"/>
      <c r="O2821" s="26"/>
      <c r="P2821" s="26"/>
      <c r="Q2821" s="26"/>
      <c r="R2821" s="26"/>
      <c r="S2821" s="26"/>
      <c r="T2821" s="26"/>
      <c r="U2821" s="26"/>
      <c r="W2821" s="26"/>
    </row>
    <row r="2822" spans="13:23">
      <c r="M2822" s="26"/>
      <c r="O2822" s="26"/>
      <c r="P2822" s="26"/>
      <c r="Q2822" s="26"/>
      <c r="R2822" s="26"/>
      <c r="S2822" s="26"/>
      <c r="T2822" s="26"/>
      <c r="U2822" s="26"/>
      <c r="W2822" s="26"/>
    </row>
    <row r="2823" spans="13:23">
      <c r="M2823" s="26"/>
      <c r="O2823" s="26"/>
      <c r="P2823" s="26"/>
      <c r="Q2823" s="26"/>
      <c r="R2823" s="26"/>
      <c r="S2823" s="26"/>
      <c r="T2823" s="26"/>
      <c r="U2823" s="26"/>
      <c r="W2823" s="26"/>
    </row>
    <row r="2824" spans="13:23">
      <c r="M2824" s="26"/>
      <c r="O2824" s="26"/>
      <c r="P2824" s="26"/>
      <c r="Q2824" s="26"/>
      <c r="R2824" s="26"/>
      <c r="S2824" s="26"/>
      <c r="T2824" s="26"/>
      <c r="U2824" s="26"/>
      <c r="W2824" s="26"/>
    </row>
    <row r="2825" spans="13:23">
      <c r="M2825" s="26"/>
      <c r="O2825" s="26"/>
      <c r="P2825" s="26"/>
      <c r="Q2825" s="26"/>
      <c r="R2825" s="26"/>
      <c r="S2825" s="26"/>
      <c r="T2825" s="26"/>
      <c r="U2825" s="26"/>
      <c r="W2825" s="26"/>
    </row>
    <row r="2826" spans="13:23">
      <c r="M2826" s="26"/>
      <c r="O2826" s="26"/>
      <c r="P2826" s="26"/>
      <c r="Q2826" s="26"/>
      <c r="R2826" s="26"/>
      <c r="S2826" s="26"/>
      <c r="T2826" s="26"/>
      <c r="U2826" s="26"/>
      <c r="W2826" s="26"/>
    </row>
    <row r="2827" spans="13:23">
      <c r="M2827" s="26"/>
      <c r="O2827" s="26"/>
      <c r="P2827" s="26"/>
      <c r="Q2827" s="26"/>
      <c r="R2827" s="26"/>
      <c r="S2827" s="26"/>
      <c r="T2827" s="26"/>
      <c r="U2827" s="26"/>
      <c r="W2827" s="26"/>
    </row>
    <row r="2828" spans="13:23">
      <c r="M2828" s="26"/>
      <c r="O2828" s="26"/>
      <c r="P2828" s="26"/>
      <c r="Q2828" s="26"/>
      <c r="R2828" s="26"/>
      <c r="S2828" s="26"/>
      <c r="T2828" s="26"/>
      <c r="U2828" s="26"/>
      <c r="W2828" s="26"/>
    </row>
    <row r="2829" spans="13:23">
      <c r="M2829" s="26"/>
      <c r="O2829" s="26"/>
      <c r="P2829" s="26"/>
      <c r="Q2829" s="26"/>
      <c r="R2829" s="26"/>
      <c r="S2829" s="26"/>
      <c r="T2829" s="26"/>
      <c r="U2829" s="26"/>
      <c r="W2829" s="26"/>
    </row>
    <row r="2830" spans="13:23">
      <c r="M2830" s="26"/>
      <c r="O2830" s="26"/>
      <c r="P2830" s="26"/>
      <c r="Q2830" s="26"/>
      <c r="R2830" s="26"/>
      <c r="S2830" s="26"/>
      <c r="T2830" s="26"/>
      <c r="U2830" s="26"/>
      <c r="W2830" s="26"/>
    </row>
    <row r="2831" spans="13:23">
      <c r="M2831" s="26"/>
      <c r="O2831" s="26"/>
      <c r="P2831" s="26"/>
      <c r="Q2831" s="26"/>
      <c r="R2831" s="26"/>
      <c r="S2831" s="26"/>
      <c r="T2831" s="26"/>
      <c r="U2831" s="26"/>
      <c r="W2831" s="26"/>
    </row>
    <row r="2832" spans="13:23">
      <c r="M2832" s="26"/>
      <c r="O2832" s="26"/>
      <c r="P2832" s="26"/>
      <c r="Q2832" s="26"/>
      <c r="R2832" s="26"/>
      <c r="S2832" s="26"/>
      <c r="T2832" s="26"/>
      <c r="U2832" s="26"/>
      <c r="W2832" s="26"/>
    </row>
    <row r="2833" spans="13:23">
      <c r="M2833" s="26"/>
      <c r="O2833" s="26"/>
      <c r="P2833" s="26"/>
      <c r="Q2833" s="26"/>
      <c r="R2833" s="26"/>
      <c r="S2833" s="26"/>
      <c r="T2833" s="26"/>
      <c r="U2833" s="26"/>
      <c r="W2833" s="26"/>
    </row>
    <row r="2834" spans="13:23">
      <c r="M2834" s="26"/>
      <c r="O2834" s="26"/>
      <c r="P2834" s="26"/>
      <c r="Q2834" s="26"/>
      <c r="R2834" s="26"/>
      <c r="S2834" s="26"/>
      <c r="T2834" s="26"/>
      <c r="U2834" s="26"/>
      <c r="W2834" s="26"/>
    </row>
    <row r="2835" spans="13:23">
      <c r="M2835" s="26"/>
      <c r="O2835" s="26"/>
      <c r="P2835" s="26"/>
      <c r="Q2835" s="26"/>
      <c r="R2835" s="26"/>
      <c r="S2835" s="26"/>
      <c r="T2835" s="26"/>
      <c r="U2835" s="26"/>
      <c r="W2835" s="26"/>
    </row>
    <row r="2836" spans="13:23">
      <c r="M2836" s="26"/>
      <c r="O2836" s="26"/>
      <c r="P2836" s="26"/>
      <c r="Q2836" s="26"/>
      <c r="R2836" s="26"/>
      <c r="S2836" s="26"/>
      <c r="T2836" s="26"/>
      <c r="U2836" s="26"/>
      <c r="W2836" s="26"/>
    </row>
    <row r="2837" spans="13:23">
      <c r="M2837" s="26"/>
      <c r="O2837" s="26"/>
      <c r="P2837" s="26"/>
      <c r="Q2837" s="26"/>
      <c r="R2837" s="26"/>
      <c r="S2837" s="26"/>
      <c r="T2837" s="26"/>
      <c r="U2837" s="26"/>
      <c r="W2837" s="26"/>
    </row>
    <row r="2838" spans="13:23">
      <c r="M2838" s="26"/>
      <c r="O2838" s="26"/>
      <c r="P2838" s="26"/>
      <c r="Q2838" s="26"/>
      <c r="R2838" s="26"/>
      <c r="S2838" s="26"/>
      <c r="T2838" s="26"/>
      <c r="U2838" s="26"/>
      <c r="W2838" s="26"/>
    </row>
    <row r="2839" spans="13:23">
      <c r="M2839" s="26"/>
      <c r="O2839" s="26"/>
      <c r="P2839" s="26"/>
      <c r="Q2839" s="26"/>
      <c r="R2839" s="26"/>
      <c r="S2839" s="26"/>
      <c r="T2839" s="26"/>
      <c r="U2839" s="26"/>
      <c r="W2839" s="26"/>
    </row>
    <row r="2840" spans="13:23">
      <c r="M2840" s="26"/>
      <c r="O2840" s="26"/>
      <c r="P2840" s="26"/>
      <c r="Q2840" s="26"/>
      <c r="R2840" s="26"/>
      <c r="S2840" s="26"/>
      <c r="T2840" s="26"/>
      <c r="U2840" s="26"/>
      <c r="W2840" s="26"/>
    </row>
    <row r="2841" spans="13:23">
      <c r="M2841" s="26"/>
      <c r="O2841" s="26"/>
      <c r="P2841" s="26"/>
      <c r="Q2841" s="26"/>
      <c r="R2841" s="26"/>
      <c r="S2841" s="26"/>
      <c r="T2841" s="26"/>
      <c r="U2841" s="26"/>
      <c r="W2841" s="26"/>
    </row>
    <row r="2842" spans="13:23">
      <c r="M2842" s="26"/>
      <c r="O2842" s="26"/>
      <c r="P2842" s="26"/>
      <c r="Q2842" s="26"/>
      <c r="R2842" s="26"/>
      <c r="S2842" s="26"/>
      <c r="T2842" s="26"/>
      <c r="U2842" s="26"/>
      <c r="W2842" s="26"/>
    </row>
    <row r="2843" spans="13:23">
      <c r="M2843" s="26"/>
      <c r="O2843" s="26"/>
      <c r="P2843" s="26"/>
      <c r="Q2843" s="26"/>
      <c r="R2843" s="26"/>
      <c r="S2843" s="26"/>
      <c r="T2843" s="26"/>
      <c r="U2843" s="26"/>
      <c r="W2843" s="26"/>
    </row>
    <row r="2844" spans="13:23">
      <c r="M2844" s="26"/>
      <c r="O2844" s="26"/>
      <c r="P2844" s="26"/>
      <c r="Q2844" s="26"/>
      <c r="R2844" s="26"/>
      <c r="S2844" s="26"/>
      <c r="T2844" s="26"/>
      <c r="U2844" s="26"/>
      <c r="W2844" s="26"/>
    </row>
    <row r="2845" spans="13:23">
      <c r="M2845" s="26"/>
      <c r="O2845" s="26"/>
      <c r="P2845" s="26"/>
      <c r="Q2845" s="26"/>
      <c r="R2845" s="26"/>
      <c r="S2845" s="26"/>
      <c r="T2845" s="26"/>
      <c r="U2845" s="26"/>
      <c r="W2845" s="26"/>
    </row>
    <row r="2846" spans="13:23">
      <c r="M2846" s="26"/>
      <c r="O2846" s="26"/>
      <c r="P2846" s="26"/>
      <c r="Q2846" s="26"/>
      <c r="R2846" s="26"/>
      <c r="S2846" s="26"/>
      <c r="T2846" s="26"/>
      <c r="U2846" s="26"/>
      <c r="W2846" s="26"/>
    </row>
    <row r="2847" spans="13:23">
      <c r="M2847" s="26"/>
      <c r="O2847" s="26"/>
      <c r="P2847" s="26"/>
      <c r="Q2847" s="26"/>
      <c r="R2847" s="26"/>
      <c r="S2847" s="26"/>
      <c r="T2847" s="26"/>
      <c r="U2847" s="26"/>
      <c r="W2847" s="26"/>
    </row>
    <row r="2848" spans="13:23">
      <c r="M2848" s="26"/>
      <c r="O2848" s="26"/>
      <c r="P2848" s="26"/>
      <c r="Q2848" s="26"/>
      <c r="R2848" s="26"/>
      <c r="S2848" s="26"/>
      <c r="T2848" s="26"/>
      <c r="U2848" s="26"/>
      <c r="W2848" s="26"/>
    </row>
    <row r="2849" spans="13:23">
      <c r="M2849" s="26"/>
      <c r="O2849" s="26"/>
      <c r="P2849" s="26"/>
      <c r="Q2849" s="26"/>
      <c r="R2849" s="26"/>
      <c r="S2849" s="26"/>
      <c r="T2849" s="26"/>
      <c r="U2849" s="26"/>
      <c r="W2849" s="26"/>
    </row>
    <row r="2850" spans="13:23">
      <c r="M2850" s="26"/>
      <c r="O2850" s="26"/>
      <c r="P2850" s="26"/>
      <c r="Q2850" s="26"/>
      <c r="R2850" s="26"/>
      <c r="S2850" s="26"/>
      <c r="T2850" s="26"/>
      <c r="U2850" s="26"/>
      <c r="W2850" s="26"/>
    </row>
    <row r="2851" spans="13:23">
      <c r="M2851" s="26"/>
      <c r="O2851" s="26"/>
      <c r="P2851" s="26"/>
      <c r="Q2851" s="26"/>
      <c r="R2851" s="26"/>
      <c r="S2851" s="26"/>
      <c r="T2851" s="26"/>
      <c r="U2851" s="26"/>
      <c r="W2851" s="26"/>
    </row>
    <row r="2852" spans="13:23">
      <c r="M2852" s="26"/>
      <c r="O2852" s="26"/>
      <c r="P2852" s="26"/>
      <c r="Q2852" s="26"/>
      <c r="R2852" s="26"/>
      <c r="S2852" s="26"/>
      <c r="T2852" s="26"/>
      <c r="U2852" s="26"/>
      <c r="W2852" s="26"/>
    </row>
    <row r="2853" spans="13:23">
      <c r="M2853" s="26"/>
      <c r="O2853" s="26"/>
      <c r="P2853" s="26"/>
      <c r="Q2853" s="26"/>
      <c r="R2853" s="26"/>
      <c r="S2853" s="26"/>
      <c r="T2853" s="26"/>
      <c r="U2853" s="26"/>
      <c r="W2853" s="26"/>
    </row>
    <row r="2854" spans="13:23">
      <c r="M2854" s="26"/>
      <c r="O2854" s="26"/>
      <c r="P2854" s="26"/>
      <c r="Q2854" s="26"/>
      <c r="R2854" s="26"/>
      <c r="S2854" s="26"/>
      <c r="T2854" s="26"/>
      <c r="U2854" s="26"/>
      <c r="W2854" s="26"/>
    </row>
    <row r="2855" spans="13:23">
      <c r="M2855" s="26"/>
      <c r="O2855" s="26"/>
      <c r="P2855" s="26"/>
      <c r="Q2855" s="26"/>
      <c r="R2855" s="26"/>
      <c r="S2855" s="26"/>
      <c r="T2855" s="26"/>
      <c r="U2855" s="26"/>
      <c r="W2855" s="26"/>
    </row>
    <row r="2856" spans="13:23">
      <c r="M2856" s="26"/>
      <c r="O2856" s="26"/>
      <c r="P2856" s="26"/>
      <c r="Q2856" s="26"/>
      <c r="R2856" s="26"/>
      <c r="S2856" s="26"/>
      <c r="T2856" s="26"/>
      <c r="U2856" s="26"/>
      <c r="W2856" s="26"/>
    </row>
    <row r="2857" spans="13:23">
      <c r="M2857" s="26"/>
      <c r="O2857" s="26"/>
      <c r="P2857" s="26"/>
      <c r="Q2857" s="26"/>
      <c r="R2857" s="26"/>
      <c r="S2857" s="26"/>
      <c r="T2857" s="26"/>
      <c r="U2857" s="26"/>
      <c r="W2857" s="26"/>
    </row>
    <row r="2858" spans="13:23">
      <c r="M2858" s="26"/>
      <c r="O2858" s="26"/>
      <c r="P2858" s="26"/>
      <c r="Q2858" s="26"/>
      <c r="R2858" s="26"/>
      <c r="S2858" s="26"/>
      <c r="T2858" s="26"/>
      <c r="U2858" s="26"/>
      <c r="W2858" s="26"/>
    </row>
    <row r="2859" spans="13:23">
      <c r="M2859" s="26"/>
      <c r="O2859" s="26"/>
      <c r="P2859" s="26"/>
      <c r="Q2859" s="26"/>
      <c r="R2859" s="26"/>
      <c r="S2859" s="26"/>
      <c r="T2859" s="26"/>
      <c r="U2859" s="26"/>
      <c r="W2859" s="26"/>
    </row>
    <row r="2860" spans="13:23">
      <c r="M2860" s="26"/>
      <c r="O2860" s="26"/>
      <c r="P2860" s="26"/>
      <c r="Q2860" s="26"/>
      <c r="R2860" s="26"/>
      <c r="S2860" s="26"/>
      <c r="T2860" s="26"/>
      <c r="U2860" s="26"/>
      <c r="W2860" s="26"/>
    </row>
    <row r="2861" spans="13:23">
      <c r="M2861" s="26"/>
      <c r="O2861" s="26"/>
      <c r="P2861" s="26"/>
      <c r="Q2861" s="26"/>
      <c r="R2861" s="26"/>
      <c r="S2861" s="26"/>
      <c r="T2861" s="26"/>
      <c r="U2861" s="26"/>
      <c r="W2861" s="26"/>
    </row>
    <row r="2862" spans="13:23">
      <c r="M2862" s="26"/>
      <c r="O2862" s="26"/>
      <c r="P2862" s="26"/>
      <c r="Q2862" s="26"/>
      <c r="R2862" s="26"/>
      <c r="S2862" s="26"/>
      <c r="T2862" s="26"/>
      <c r="U2862" s="26"/>
      <c r="W2862" s="26"/>
    </row>
    <row r="2863" spans="13:23">
      <c r="M2863" s="26"/>
      <c r="O2863" s="26"/>
      <c r="P2863" s="26"/>
      <c r="Q2863" s="26"/>
      <c r="R2863" s="26"/>
      <c r="S2863" s="26"/>
      <c r="T2863" s="26"/>
      <c r="U2863" s="26"/>
      <c r="W2863" s="26"/>
    </row>
    <row r="2864" spans="13:23">
      <c r="M2864" s="26"/>
      <c r="O2864" s="26"/>
      <c r="P2864" s="26"/>
      <c r="Q2864" s="26"/>
      <c r="R2864" s="26"/>
      <c r="S2864" s="26"/>
      <c r="T2864" s="26"/>
      <c r="U2864" s="26"/>
      <c r="W2864" s="26"/>
    </row>
    <row r="2865" spans="13:23">
      <c r="M2865" s="26"/>
      <c r="O2865" s="26"/>
      <c r="P2865" s="26"/>
      <c r="Q2865" s="26"/>
      <c r="R2865" s="26"/>
      <c r="S2865" s="26"/>
      <c r="T2865" s="26"/>
      <c r="U2865" s="26"/>
      <c r="W2865" s="26"/>
    </row>
    <row r="2866" spans="13:23">
      <c r="M2866" s="26"/>
      <c r="O2866" s="26"/>
      <c r="P2866" s="26"/>
      <c r="Q2866" s="26"/>
      <c r="R2866" s="26"/>
      <c r="S2866" s="26"/>
      <c r="T2866" s="26"/>
      <c r="U2866" s="26"/>
      <c r="W2866" s="26"/>
    </row>
    <row r="2867" spans="13:23">
      <c r="M2867" s="26"/>
      <c r="O2867" s="26"/>
      <c r="P2867" s="26"/>
      <c r="Q2867" s="26"/>
      <c r="R2867" s="26"/>
      <c r="S2867" s="26"/>
      <c r="T2867" s="26"/>
      <c r="U2867" s="26"/>
      <c r="W2867" s="26"/>
    </row>
    <row r="2868" spans="13:23">
      <c r="M2868" s="26"/>
      <c r="O2868" s="26"/>
      <c r="P2868" s="26"/>
      <c r="Q2868" s="26"/>
      <c r="R2868" s="26"/>
      <c r="S2868" s="26"/>
      <c r="T2868" s="26"/>
      <c r="U2868" s="26"/>
      <c r="W2868" s="26"/>
    </row>
    <row r="2869" spans="13:23">
      <c r="M2869" s="26"/>
      <c r="O2869" s="26"/>
      <c r="P2869" s="26"/>
      <c r="Q2869" s="26"/>
      <c r="R2869" s="26"/>
      <c r="S2869" s="26"/>
      <c r="T2869" s="26"/>
      <c r="U2869" s="26"/>
      <c r="W2869" s="26"/>
    </row>
    <row r="2870" spans="13:23">
      <c r="M2870" s="26"/>
      <c r="O2870" s="26"/>
      <c r="P2870" s="26"/>
      <c r="Q2870" s="26"/>
      <c r="R2870" s="26"/>
      <c r="S2870" s="26"/>
      <c r="T2870" s="26"/>
      <c r="U2870" s="26"/>
      <c r="W2870" s="26"/>
    </row>
    <row r="2871" spans="13:23">
      <c r="M2871" s="26"/>
      <c r="O2871" s="26"/>
      <c r="P2871" s="26"/>
      <c r="Q2871" s="26"/>
      <c r="R2871" s="26"/>
      <c r="S2871" s="26"/>
      <c r="T2871" s="26"/>
      <c r="U2871" s="26"/>
      <c r="W2871" s="26"/>
    </row>
    <row r="2872" spans="13:23">
      <c r="M2872" s="26"/>
      <c r="O2872" s="26"/>
      <c r="P2872" s="26"/>
      <c r="Q2872" s="26"/>
      <c r="R2872" s="26"/>
      <c r="S2872" s="26"/>
      <c r="T2872" s="26"/>
      <c r="U2872" s="26"/>
      <c r="W2872" s="26"/>
    </row>
    <row r="2873" spans="13:23">
      <c r="M2873" s="26"/>
      <c r="O2873" s="26"/>
      <c r="P2873" s="26"/>
      <c r="Q2873" s="26"/>
      <c r="R2873" s="26"/>
      <c r="S2873" s="26"/>
      <c r="T2873" s="26"/>
      <c r="U2873" s="26"/>
      <c r="W2873" s="26"/>
    </row>
    <row r="2874" spans="13:23">
      <c r="M2874" s="26"/>
      <c r="O2874" s="26"/>
      <c r="P2874" s="26"/>
      <c r="Q2874" s="26"/>
      <c r="R2874" s="26"/>
      <c r="S2874" s="26"/>
      <c r="T2874" s="26"/>
      <c r="U2874" s="26"/>
      <c r="W2874" s="26"/>
    </row>
    <row r="2875" spans="13:23">
      <c r="M2875" s="26"/>
      <c r="O2875" s="26"/>
      <c r="P2875" s="26"/>
      <c r="Q2875" s="26"/>
      <c r="R2875" s="26"/>
      <c r="S2875" s="26"/>
      <c r="T2875" s="26"/>
      <c r="U2875" s="26"/>
      <c r="W2875" s="26"/>
    </row>
    <row r="2876" spans="13:23">
      <c r="M2876" s="26"/>
      <c r="O2876" s="26"/>
      <c r="P2876" s="26"/>
      <c r="Q2876" s="26"/>
      <c r="R2876" s="26"/>
      <c r="S2876" s="26"/>
      <c r="T2876" s="26"/>
      <c r="U2876" s="26"/>
      <c r="W2876" s="26"/>
    </row>
    <row r="2877" spans="13:23">
      <c r="M2877" s="26"/>
      <c r="O2877" s="26"/>
      <c r="P2877" s="26"/>
      <c r="Q2877" s="26"/>
      <c r="R2877" s="26"/>
      <c r="S2877" s="26"/>
      <c r="T2877" s="26"/>
      <c r="U2877" s="26"/>
      <c r="W2877" s="26"/>
    </row>
    <row r="2878" spans="13:23">
      <c r="M2878" s="26"/>
      <c r="O2878" s="26"/>
      <c r="P2878" s="26"/>
      <c r="Q2878" s="26"/>
      <c r="R2878" s="26"/>
      <c r="S2878" s="26"/>
      <c r="T2878" s="26"/>
      <c r="U2878" s="26"/>
      <c r="W2878" s="26"/>
    </row>
    <row r="2879" spans="13:23">
      <c r="M2879" s="26"/>
      <c r="O2879" s="26"/>
      <c r="P2879" s="26"/>
      <c r="Q2879" s="26"/>
      <c r="R2879" s="26"/>
      <c r="S2879" s="26"/>
      <c r="T2879" s="26"/>
      <c r="U2879" s="26"/>
      <c r="W2879" s="26"/>
    </row>
    <row r="2880" spans="13:23">
      <c r="M2880" s="26"/>
      <c r="O2880" s="26"/>
      <c r="P2880" s="26"/>
      <c r="Q2880" s="26"/>
      <c r="R2880" s="26"/>
      <c r="S2880" s="26"/>
      <c r="T2880" s="26"/>
      <c r="U2880" s="26"/>
      <c r="W2880" s="26"/>
    </row>
    <row r="2881" spans="13:23">
      <c r="M2881" s="26"/>
      <c r="O2881" s="26"/>
      <c r="P2881" s="26"/>
      <c r="Q2881" s="26"/>
      <c r="R2881" s="26"/>
      <c r="S2881" s="26"/>
      <c r="T2881" s="26"/>
      <c r="U2881" s="26"/>
      <c r="W2881" s="26"/>
    </row>
    <row r="2882" spans="13:23">
      <c r="M2882" s="26"/>
      <c r="O2882" s="26"/>
      <c r="P2882" s="26"/>
      <c r="Q2882" s="26"/>
      <c r="R2882" s="26"/>
      <c r="S2882" s="26"/>
      <c r="T2882" s="26"/>
      <c r="U2882" s="26"/>
      <c r="W2882" s="26"/>
    </row>
    <row r="2883" spans="13:23">
      <c r="M2883" s="26"/>
      <c r="O2883" s="26"/>
      <c r="P2883" s="26"/>
      <c r="Q2883" s="26"/>
      <c r="R2883" s="26"/>
      <c r="S2883" s="26"/>
      <c r="T2883" s="26"/>
      <c r="U2883" s="26"/>
      <c r="W2883" s="26"/>
    </row>
    <row r="2884" spans="13:23">
      <c r="M2884" s="26"/>
      <c r="O2884" s="26"/>
      <c r="P2884" s="26"/>
      <c r="Q2884" s="26"/>
      <c r="R2884" s="26"/>
      <c r="S2884" s="26"/>
      <c r="T2884" s="26"/>
      <c r="U2884" s="26"/>
      <c r="W2884" s="26"/>
    </row>
    <row r="2885" spans="13:23">
      <c r="M2885" s="26"/>
      <c r="O2885" s="26"/>
      <c r="P2885" s="26"/>
      <c r="Q2885" s="26"/>
      <c r="R2885" s="26"/>
      <c r="S2885" s="26"/>
      <c r="T2885" s="26"/>
      <c r="U2885" s="26"/>
      <c r="W2885" s="26"/>
    </row>
    <row r="2886" spans="13:23">
      <c r="M2886" s="26"/>
      <c r="O2886" s="26"/>
      <c r="P2886" s="26"/>
      <c r="Q2886" s="26"/>
      <c r="R2886" s="26"/>
      <c r="S2886" s="26"/>
      <c r="T2886" s="26"/>
      <c r="U2886" s="26"/>
      <c r="W2886" s="26"/>
    </row>
    <row r="2887" spans="13:23">
      <c r="M2887" s="26"/>
      <c r="O2887" s="26"/>
      <c r="P2887" s="26"/>
      <c r="Q2887" s="26"/>
      <c r="R2887" s="26"/>
      <c r="S2887" s="26"/>
      <c r="T2887" s="26"/>
      <c r="U2887" s="26"/>
      <c r="W2887" s="26"/>
    </row>
    <row r="2888" spans="13:23">
      <c r="M2888" s="26"/>
      <c r="O2888" s="26"/>
      <c r="P2888" s="26"/>
      <c r="Q2888" s="26"/>
      <c r="R2888" s="26"/>
      <c r="S2888" s="26"/>
      <c r="T2888" s="26"/>
      <c r="U2888" s="26"/>
      <c r="W2888" s="26"/>
    </row>
    <row r="2889" spans="13:23">
      <c r="M2889" s="26"/>
      <c r="O2889" s="26"/>
      <c r="P2889" s="26"/>
      <c r="Q2889" s="26"/>
      <c r="R2889" s="26"/>
      <c r="S2889" s="26"/>
      <c r="T2889" s="26"/>
      <c r="U2889" s="26"/>
      <c r="W2889" s="26"/>
    </row>
    <row r="2890" spans="13:23">
      <c r="M2890" s="26"/>
      <c r="O2890" s="26"/>
      <c r="P2890" s="26"/>
      <c r="Q2890" s="26"/>
      <c r="R2890" s="26"/>
      <c r="S2890" s="26"/>
      <c r="T2890" s="26"/>
      <c r="U2890" s="26"/>
      <c r="W2890" s="26"/>
    </row>
    <row r="2891" spans="13:23">
      <c r="M2891" s="26"/>
      <c r="O2891" s="26"/>
      <c r="P2891" s="26"/>
      <c r="Q2891" s="26"/>
      <c r="R2891" s="26"/>
      <c r="S2891" s="26"/>
      <c r="T2891" s="26"/>
      <c r="U2891" s="26"/>
      <c r="W2891" s="26"/>
    </row>
    <row r="2892" spans="13:23">
      <c r="M2892" s="26"/>
      <c r="O2892" s="26"/>
      <c r="P2892" s="26"/>
      <c r="Q2892" s="26"/>
      <c r="R2892" s="26"/>
      <c r="S2892" s="26"/>
      <c r="T2892" s="26"/>
      <c r="U2892" s="26"/>
      <c r="W2892" s="26"/>
    </row>
    <row r="2893" spans="13:23">
      <c r="M2893" s="26"/>
      <c r="O2893" s="26"/>
      <c r="P2893" s="26"/>
      <c r="Q2893" s="26"/>
      <c r="R2893" s="26"/>
      <c r="S2893" s="26"/>
      <c r="T2893" s="26"/>
      <c r="U2893" s="26"/>
      <c r="W2893" s="26"/>
    </row>
    <row r="2894" spans="13:23">
      <c r="M2894" s="26"/>
      <c r="O2894" s="26"/>
      <c r="P2894" s="26"/>
      <c r="Q2894" s="26"/>
      <c r="R2894" s="26"/>
      <c r="S2894" s="26"/>
      <c r="T2894" s="26"/>
      <c r="U2894" s="26"/>
      <c r="W2894" s="26"/>
    </row>
    <row r="2895" spans="13:23">
      <c r="M2895" s="26"/>
      <c r="O2895" s="26"/>
      <c r="P2895" s="26"/>
      <c r="Q2895" s="26"/>
      <c r="R2895" s="26"/>
      <c r="S2895" s="26"/>
      <c r="T2895" s="26"/>
      <c r="U2895" s="26"/>
      <c r="W2895" s="26"/>
    </row>
    <row r="2896" spans="13:23">
      <c r="M2896" s="26"/>
      <c r="O2896" s="26"/>
      <c r="P2896" s="26"/>
      <c r="Q2896" s="26"/>
      <c r="R2896" s="26"/>
      <c r="S2896" s="26"/>
      <c r="T2896" s="26"/>
      <c r="U2896" s="26"/>
      <c r="W2896" s="26"/>
    </row>
    <row r="2897" spans="13:23">
      <c r="M2897" s="26"/>
      <c r="O2897" s="26"/>
      <c r="P2897" s="26"/>
      <c r="Q2897" s="26"/>
      <c r="R2897" s="26"/>
      <c r="S2897" s="26"/>
      <c r="T2897" s="26"/>
      <c r="U2897" s="26"/>
      <c r="W2897" s="26"/>
    </row>
    <row r="2898" spans="13:23">
      <c r="M2898" s="26"/>
      <c r="O2898" s="26"/>
      <c r="P2898" s="26"/>
      <c r="Q2898" s="26"/>
      <c r="R2898" s="26"/>
      <c r="S2898" s="26"/>
      <c r="T2898" s="26"/>
      <c r="U2898" s="26"/>
      <c r="W2898" s="26"/>
    </row>
    <row r="2899" spans="13:23">
      <c r="M2899" s="26"/>
      <c r="O2899" s="26"/>
      <c r="P2899" s="26"/>
      <c r="Q2899" s="26"/>
      <c r="R2899" s="26"/>
      <c r="S2899" s="26"/>
      <c r="T2899" s="26"/>
      <c r="U2899" s="26"/>
      <c r="W2899" s="26"/>
    </row>
    <row r="2900" spans="13:23">
      <c r="M2900" s="26"/>
      <c r="O2900" s="26"/>
      <c r="P2900" s="26"/>
      <c r="Q2900" s="26"/>
      <c r="R2900" s="26"/>
      <c r="S2900" s="26"/>
      <c r="T2900" s="26"/>
      <c r="U2900" s="26"/>
      <c r="W2900" s="26"/>
    </row>
    <row r="2901" spans="13:23">
      <c r="M2901" s="26"/>
      <c r="O2901" s="26"/>
      <c r="P2901" s="26"/>
      <c r="Q2901" s="26"/>
      <c r="R2901" s="26"/>
      <c r="S2901" s="26"/>
      <c r="T2901" s="26"/>
      <c r="U2901" s="26"/>
      <c r="W2901" s="26"/>
    </row>
    <row r="2902" spans="13:23">
      <c r="M2902" s="26"/>
      <c r="O2902" s="26"/>
      <c r="P2902" s="26"/>
      <c r="Q2902" s="26"/>
      <c r="R2902" s="26"/>
      <c r="S2902" s="26"/>
      <c r="T2902" s="26"/>
      <c r="U2902" s="26"/>
      <c r="W2902" s="26"/>
    </row>
    <row r="2903" spans="13:23">
      <c r="M2903" s="26"/>
      <c r="O2903" s="26"/>
      <c r="P2903" s="26"/>
      <c r="Q2903" s="26"/>
      <c r="R2903" s="26"/>
      <c r="S2903" s="26"/>
      <c r="T2903" s="26"/>
      <c r="U2903" s="26"/>
      <c r="W2903" s="26"/>
    </row>
    <row r="2904" spans="13:23">
      <c r="M2904" s="26"/>
      <c r="O2904" s="26"/>
      <c r="P2904" s="26"/>
      <c r="Q2904" s="26"/>
      <c r="R2904" s="26"/>
      <c r="S2904" s="26"/>
      <c r="T2904" s="26"/>
      <c r="U2904" s="26"/>
      <c r="W2904" s="26"/>
    </row>
    <row r="2905" spans="13:23">
      <c r="M2905" s="26"/>
      <c r="O2905" s="26"/>
      <c r="P2905" s="26"/>
      <c r="Q2905" s="26"/>
      <c r="R2905" s="26"/>
      <c r="S2905" s="26"/>
      <c r="T2905" s="26"/>
      <c r="U2905" s="26"/>
      <c r="W2905" s="26"/>
    </row>
    <row r="2906" spans="13:23">
      <c r="M2906" s="26"/>
      <c r="O2906" s="26"/>
      <c r="P2906" s="26"/>
      <c r="Q2906" s="26"/>
      <c r="R2906" s="26"/>
      <c r="S2906" s="26"/>
      <c r="T2906" s="26"/>
      <c r="U2906" s="26"/>
      <c r="W2906" s="26"/>
    </row>
    <row r="2907" spans="13:23">
      <c r="M2907" s="26"/>
      <c r="O2907" s="26"/>
      <c r="P2907" s="26"/>
      <c r="Q2907" s="26"/>
      <c r="R2907" s="26"/>
      <c r="S2907" s="26"/>
      <c r="T2907" s="26"/>
      <c r="U2907" s="26"/>
      <c r="W2907" s="26"/>
    </row>
    <row r="2908" spans="13:23">
      <c r="M2908" s="26"/>
      <c r="O2908" s="26"/>
      <c r="P2908" s="26"/>
      <c r="Q2908" s="26"/>
      <c r="R2908" s="26"/>
      <c r="S2908" s="26"/>
      <c r="T2908" s="26"/>
      <c r="U2908" s="26"/>
      <c r="W2908" s="26"/>
    </row>
    <row r="2909" spans="13:23">
      <c r="M2909" s="26"/>
      <c r="O2909" s="26"/>
      <c r="P2909" s="26"/>
      <c r="Q2909" s="26"/>
      <c r="R2909" s="26"/>
      <c r="S2909" s="26"/>
      <c r="T2909" s="26"/>
      <c r="U2909" s="26"/>
      <c r="W2909" s="26"/>
    </row>
    <row r="2910" spans="13:23">
      <c r="M2910" s="26"/>
      <c r="O2910" s="26"/>
      <c r="P2910" s="26"/>
      <c r="Q2910" s="26"/>
      <c r="R2910" s="26"/>
      <c r="S2910" s="26"/>
      <c r="T2910" s="26"/>
      <c r="U2910" s="26"/>
      <c r="W2910" s="26"/>
    </row>
    <row r="2911" spans="13:23">
      <c r="M2911" s="26"/>
      <c r="O2911" s="26"/>
      <c r="P2911" s="26"/>
      <c r="Q2911" s="26"/>
      <c r="R2911" s="26"/>
      <c r="S2911" s="26"/>
      <c r="T2911" s="26"/>
      <c r="U2911" s="26"/>
      <c r="W2911" s="26"/>
    </row>
    <row r="2912" spans="13:23">
      <c r="M2912" s="26"/>
      <c r="O2912" s="26"/>
      <c r="P2912" s="26"/>
      <c r="Q2912" s="26"/>
      <c r="R2912" s="26"/>
      <c r="S2912" s="26"/>
      <c r="T2912" s="26"/>
      <c r="U2912" s="26"/>
      <c r="W2912" s="26"/>
    </row>
    <row r="2913" spans="13:23">
      <c r="M2913" s="26"/>
      <c r="O2913" s="26"/>
      <c r="P2913" s="26"/>
      <c r="Q2913" s="26"/>
      <c r="R2913" s="26"/>
      <c r="S2913" s="26"/>
      <c r="T2913" s="26"/>
      <c r="U2913" s="26"/>
      <c r="W2913" s="26"/>
    </row>
    <row r="2914" spans="13:23">
      <c r="M2914" s="26"/>
      <c r="O2914" s="26"/>
      <c r="P2914" s="26"/>
      <c r="Q2914" s="26"/>
      <c r="R2914" s="26"/>
      <c r="S2914" s="26"/>
      <c r="T2914" s="26"/>
      <c r="U2914" s="26"/>
      <c r="W2914" s="26"/>
    </row>
    <row r="2915" spans="13:23">
      <c r="M2915" s="26"/>
      <c r="O2915" s="26"/>
      <c r="P2915" s="26"/>
      <c r="Q2915" s="26"/>
      <c r="R2915" s="26"/>
      <c r="S2915" s="26"/>
      <c r="T2915" s="26"/>
      <c r="U2915" s="26"/>
      <c r="W2915" s="26"/>
    </row>
    <row r="2916" spans="13:23">
      <c r="M2916" s="26"/>
      <c r="O2916" s="26"/>
      <c r="P2916" s="26"/>
      <c r="Q2916" s="26"/>
      <c r="R2916" s="26"/>
      <c r="S2916" s="26"/>
      <c r="T2916" s="26"/>
      <c r="U2916" s="26"/>
      <c r="W2916" s="26"/>
    </row>
    <row r="2917" spans="13:23">
      <c r="M2917" s="26"/>
      <c r="O2917" s="26"/>
      <c r="P2917" s="26"/>
      <c r="Q2917" s="26"/>
      <c r="R2917" s="26"/>
      <c r="S2917" s="26"/>
      <c r="T2917" s="26"/>
      <c r="U2917" s="26"/>
      <c r="W2917" s="26"/>
    </row>
    <row r="2918" spans="13:23">
      <c r="M2918" s="26"/>
      <c r="O2918" s="26"/>
      <c r="P2918" s="26"/>
      <c r="Q2918" s="26"/>
      <c r="R2918" s="26"/>
      <c r="S2918" s="26"/>
      <c r="T2918" s="26"/>
      <c r="U2918" s="26"/>
      <c r="W2918" s="26"/>
    </row>
    <row r="2919" spans="13:23">
      <c r="M2919" s="26"/>
      <c r="O2919" s="26"/>
      <c r="P2919" s="26"/>
      <c r="Q2919" s="26"/>
      <c r="R2919" s="26"/>
      <c r="S2919" s="26"/>
      <c r="T2919" s="26"/>
      <c r="U2919" s="26"/>
      <c r="W2919" s="26"/>
    </row>
    <row r="2920" spans="13:23">
      <c r="M2920" s="26"/>
      <c r="O2920" s="26"/>
      <c r="P2920" s="26"/>
      <c r="Q2920" s="26"/>
      <c r="R2920" s="26"/>
      <c r="S2920" s="26"/>
      <c r="T2920" s="26"/>
      <c r="U2920" s="26"/>
      <c r="W2920" s="26"/>
    </row>
    <row r="2921" spans="13:23">
      <c r="M2921" s="26"/>
      <c r="O2921" s="26"/>
      <c r="P2921" s="26"/>
      <c r="Q2921" s="26"/>
      <c r="R2921" s="26"/>
      <c r="S2921" s="26"/>
      <c r="T2921" s="26"/>
      <c r="U2921" s="26"/>
      <c r="W2921" s="26"/>
    </row>
    <row r="2922" spans="13:23">
      <c r="M2922" s="26"/>
      <c r="O2922" s="26"/>
      <c r="P2922" s="26"/>
      <c r="Q2922" s="26"/>
      <c r="R2922" s="26"/>
      <c r="S2922" s="26"/>
      <c r="T2922" s="26"/>
      <c r="U2922" s="26"/>
      <c r="W2922" s="26"/>
    </row>
    <row r="2923" spans="13:23">
      <c r="M2923" s="26"/>
      <c r="O2923" s="26"/>
      <c r="P2923" s="26"/>
      <c r="Q2923" s="26"/>
      <c r="R2923" s="26"/>
      <c r="S2923" s="26"/>
      <c r="T2923" s="26"/>
      <c r="U2923" s="26"/>
      <c r="W2923" s="26"/>
    </row>
    <row r="2924" spans="13:23">
      <c r="M2924" s="26"/>
      <c r="O2924" s="26"/>
      <c r="P2924" s="26"/>
      <c r="Q2924" s="26"/>
      <c r="R2924" s="26"/>
      <c r="S2924" s="26"/>
      <c r="T2924" s="26"/>
      <c r="U2924" s="26"/>
      <c r="W2924" s="26"/>
    </row>
    <row r="2925" spans="13:23">
      <c r="M2925" s="26"/>
      <c r="O2925" s="26"/>
      <c r="P2925" s="26"/>
      <c r="Q2925" s="26"/>
      <c r="R2925" s="26"/>
      <c r="S2925" s="26"/>
      <c r="T2925" s="26"/>
      <c r="U2925" s="26"/>
      <c r="W2925" s="26"/>
    </row>
    <row r="2926" spans="13:23">
      <c r="M2926" s="26"/>
      <c r="O2926" s="26"/>
      <c r="P2926" s="26"/>
      <c r="Q2926" s="26"/>
      <c r="R2926" s="26"/>
      <c r="S2926" s="26"/>
      <c r="T2926" s="26"/>
      <c r="U2926" s="26"/>
      <c r="W2926" s="26"/>
    </row>
    <row r="2927" spans="13:23">
      <c r="M2927" s="26"/>
      <c r="O2927" s="26"/>
      <c r="P2927" s="26"/>
      <c r="Q2927" s="26"/>
      <c r="R2927" s="26"/>
      <c r="S2927" s="26"/>
      <c r="T2927" s="26"/>
      <c r="U2927" s="26"/>
      <c r="W2927" s="26"/>
    </row>
    <row r="2928" spans="13:23">
      <c r="M2928" s="26"/>
      <c r="O2928" s="26"/>
      <c r="P2928" s="26"/>
      <c r="Q2928" s="26"/>
      <c r="R2928" s="26"/>
      <c r="S2928" s="26"/>
      <c r="T2928" s="26"/>
      <c r="U2928" s="26"/>
      <c r="W2928" s="26"/>
    </row>
    <row r="2929" spans="13:23">
      <c r="M2929" s="26"/>
      <c r="O2929" s="26"/>
      <c r="P2929" s="26"/>
      <c r="Q2929" s="26"/>
      <c r="R2929" s="26"/>
      <c r="S2929" s="26"/>
      <c r="T2929" s="26"/>
      <c r="U2929" s="26"/>
      <c r="W2929" s="26"/>
    </row>
    <row r="2930" spans="13:23">
      <c r="M2930" s="26"/>
      <c r="O2930" s="26"/>
      <c r="P2930" s="26"/>
      <c r="Q2930" s="26"/>
      <c r="R2930" s="26"/>
      <c r="S2930" s="26"/>
      <c r="T2930" s="26"/>
      <c r="U2930" s="26"/>
      <c r="W2930" s="26"/>
    </row>
    <row r="2931" spans="13:23">
      <c r="M2931" s="26"/>
      <c r="O2931" s="26"/>
      <c r="P2931" s="26"/>
      <c r="Q2931" s="26"/>
      <c r="R2931" s="26"/>
      <c r="S2931" s="26"/>
      <c r="T2931" s="26"/>
      <c r="U2931" s="26"/>
      <c r="W2931" s="26"/>
    </row>
    <row r="2932" spans="13:23">
      <c r="M2932" s="26"/>
      <c r="O2932" s="26"/>
      <c r="P2932" s="26"/>
      <c r="Q2932" s="26"/>
      <c r="R2932" s="26"/>
      <c r="S2932" s="26"/>
      <c r="T2932" s="26"/>
      <c r="U2932" s="26"/>
      <c r="W2932" s="26"/>
    </row>
    <row r="2933" spans="13:23">
      <c r="M2933" s="26"/>
      <c r="O2933" s="26"/>
      <c r="P2933" s="26"/>
      <c r="Q2933" s="26"/>
      <c r="R2933" s="26"/>
      <c r="S2933" s="26"/>
      <c r="T2933" s="26"/>
      <c r="U2933" s="26"/>
      <c r="W2933" s="26"/>
    </row>
    <row r="2934" spans="13:23">
      <c r="M2934" s="26"/>
      <c r="O2934" s="26"/>
      <c r="P2934" s="26"/>
      <c r="Q2934" s="26"/>
      <c r="R2934" s="26"/>
      <c r="S2934" s="26"/>
      <c r="T2934" s="26"/>
      <c r="U2934" s="26"/>
      <c r="W2934" s="26"/>
    </row>
    <row r="2935" spans="13:23">
      <c r="M2935" s="26"/>
      <c r="O2935" s="26"/>
      <c r="P2935" s="26"/>
      <c r="Q2935" s="26"/>
      <c r="R2935" s="26"/>
      <c r="S2935" s="26"/>
      <c r="T2935" s="26"/>
      <c r="U2935" s="26"/>
      <c r="W2935" s="26"/>
    </row>
    <row r="2936" spans="13:23">
      <c r="M2936" s="26"/>
      <c r="O2936" s="26"/>
      <c r="P2936" s="26"/>
      <c r="Q2936" s="26"/>
      <c r="R2936" s="26"/>
      <c r="S2936" s="26"/>
      <c r="T2936" s="26"/>
      <c r="U2936" s="26"/>
      <c r="W2936" s="26"/>
    </row>
    <row r="2937" spans="13:23">
      <c r="M2937" s="26"/>
      <c r="O2937" s="26"/>
      <c r="P2937" s="26"/>
      <c r="Q2937" s="26"/>
      <c r="R2937" s="26"/>
      <c r="S2937" s="26"/>
      <c r="T2937" s="26"/>
      <c r="U2937" s="26"/>
      <c r="W2937" s="26"/>
    </row>
    <row r="2938" spans="13:23">
      <c r="M2938" s="26"/>
      <c r="O2938" s="26"/>
      <c r="P2938" s="26"/>
      <c r="Q2938" s="26"/>
      <c r="R2938" s="26"/>
      <c r="S2938" s="26"/>
      <c r="T2938" s="26"/>
      <c r="U2938" s="26"/>
      <c r="W2938" s="26"/>
    </row>
    <row r="2939" spans="13:23">
      <c r="M2939" s="26"/>
      <c r="O2939" s="26"/>
      <c r="P2939" s="26"/>
      <c r="Q2939" s="26"/>
      <c r="R2939" s="26"/>
      <c r="S2939" s="26"/>
      <c r="T2939" s="26"/>
      <c r="U2939" s="26"/>
      <c r="W2939" s="26"/>
    </row>
    <row r="2940" spans="13:23">
      <c r="M2940" s="26"/>
      <c r="O2940" s="26"/>
      <c r="P2940" s="26"/>
      <c r="Q2940" s="26"/>
      <c r="R2940" s="26"/>
      <c r="S2940" s="26"/>
      <c r="T2940" s="26"/>
      <c r="U2940" s="26"/>
      <c r="W2940" s="26"/>
    </row>
    <row r="2941" spans="13:23">
      <c r="M2941" s="26"/>
      <c r="O2941" s="26"/>
      <c r="P2941" s="26"/>
      <c r="Q2941" s="26"/>
      <c r="R2941" s="26"/>
      <c r="S2941" s="26"/>
      <c r="T2941" s="26"/>
      <c r="U2941" s="26"/>
      <c r="W2941" s="26"/>
    </row>
    <row r="2942" spans="13:23">
      <c r="M2942" s="26"/>
      <c r="O2942" s="26"/>
      <c r="P2942" s="26"/>
      <c r="Q2942" s="26"/>
      <c r="R2942" s="26"/>
      <c r="S2942" s="26"/>
      <c r="T2942" s="26"/>
      <c r="U2942" s="26"/>
      <c r="W2942" s="26"/>
    </row>
    <row r="2943" spans="13:23">
      <c r="M2943" s="26"/>
      <c r="O2943" s="26"/>
      <c r="P2943" s="26"/>
      <c r="Q2943" s="26"/>
      <c r="R2943" s="26"/>
      <c r="S2943" s="26"/>
      <c r="T2943" s="26"/>
      <c r="U2943" s="26"/>
      <c r="W2943" s="26"/>
    </row>
    <row r="2944" spans="13:23">
      <c r="M2944" s="26"/>
      <c r="O2944" s="26"/>
      <c r="P2944" s="26"/>
      <c r="Q2944" s="26"/>
      <c r="R2944" s="26"/>
      <c r="S2944" s="26"/>
      <c r="T2944" s="26"/>
      <c r="U2944" s="26"/>
      <c r="W2944" s="26"/>
    </row>
    <row r="2945" spans="13:23">
      <c r="M2945" s="26"/>
      <c r="O2945" s="26"/>
      <c r="P2945" s="26"/>
      <c r="Q2945" s="26"/>
      <c r="R2945" s="26"/>
      <c r="S2945" s="26"/>
      <c r="T2945" s="26"/>
      <c r="U2945" s="26"/>
      <c r="W2945" s="26"/>
    </row>
    <row r="2946" spans="13:23">
      <c r="M2946" s="26"/>
      <c r="O2946" s="26"/>
      <c r="P2946" s="26"/>
      <c r="Q2946" s="26"/>
      <c r="R2946" s="26"/>
      <c r="S2946" s="26"/>
      <c r="T2946" s="26"/>
      <c r="U2946" s="26"/>
      <c r="W2946" s="26"/>
    </row>
    <row r="2947" spans="13:23">
      <c r="M2947" s="26"/>
      <c r="O2947" s="26"/>
      <c r="P2947" s="26"/>
      <c r="Q2947" s="26"/>
      <c r="R2947" s="26"/>
      <c r="S2947" s="26"/>
      <c r="T2947" s="26"/>
      <c r="U2947" s="26"/>
      <c r="W2947" s="26"/>
    </row>
    <row r="2948" spans="13:23">
      <c r="M2948" s="26"/>
      <c r="O2948" s="26"/>
      <c r="P2948" s="26"/>
      <c r="Q2948" s="26"/>
      <c r="R2948" s="26"/>
      <c r="S2948" s="26"/>
      <c r="T2948" s="26"/>
      <c r="U2948" s="26"/>
      <c r="W2948" s="26"/>
    </row>
    <row r="2949" spans="13:23">
      <c r="M2949" s="26"/>
      <c r="O2949" s="26"/>
      <c r="P2949" s="26"/>
      <c r="Q2949" s="26"/>
      <c r="R2949" s="26"/>
      <c r="S2949" s="26"/>
      <c r="T2949" s="26"/>
      <c r="U2949" s="26"/>
      <c r="W2949" s="26"/>
    </row>
    <row r="2950" spans="13:23">
      <c r="M2950" s="26"/>
      <c r="O2950" s="26"/>
      <c r="P2950" s="26"/>
      <c r="Q2950" s="26"/>
      <c r="R2950" s="26"/>
      <c r="S2950" s="26"/>
      <c r="T2950" s="26"/>
      <c r="U2950" s="26"/>
      <c r="W2950" s="26"/>
    </row>
    <row r="2951" spans="13:23">
      <c r="M2951" s="26"/>
      <c r="O2951" s="26"/>
      <c r="P2951" s="26"/>
      <c r="Q2951" s="26"/>
      <c r="R2951" s="26"/>
      <c r="S2951" s="26"/>
      <c r="T2951" s="26"/>
      <c r="U2951" s="26"/>
      <c r="W2951" s="26"/>
    </row>
    <row r="2952" spans="13:23">
      <c r="M2952" s="26"/>
      <c r="O2952" s="26"/>
      <c r="P2952" s="26"/>
      <c r="Q2952" s="26"/>
      <c r="R2952" s="26"/>
      <c r="S2952" s="26"/>
      <c r="T2952" s="26"/>
      <c r="U2952" s="26"/>
      <c r="W2952" s="26"/>
    </row>
    <row r="2953" spans="13:23">
      <c r="M2953" s="26"/>
      <c r="O2953" s="26"/>
      <c r="P2953" s="26"/>
      <c r="Q2953" s="26"/>
      <c r="R2953" s="26"/>
      <c r="S2953" s="26"/>
      <c r="T2953" s="26"/>
      <c r="U2953" s="26"/>
      <c r="W2953" s="26"/>
    </row>
    <row r="2954" spans="13:23">
      <c r="M2954" s="26"/>
      <c r="O2954" s="26"/>
      <c r="P2954" s="26"/>
      <c r="Q2954" s="26"/>
      <c r="R2954" s="26"/>
      <c r="S2954" s="26"/>
      <c r="T2954" s="26"/>
      <c r="U2954" s="26"/>
      <c r="W2954" s="26"/>
    </row>
    <row r="2955" spans="13:23">
      <c r="M2955" s="26"/>
      <c r="O2955" s="26"/>
      <c r="P2955" s="26"/>
      <c r="Q2955" s="26"/>
      <c r="R2955" s="26"/>
      <c r="S2955" s="26"/>
      <c r="T2955" s="26"/>
      <c r="U2955" s="26"/>
      <c r="W2955" s="26"/>
    </row>
    <row r="2956" spans="13:23">
      <c r="M2956" s="26"/>
      <c r="O2956" s="26"/>
      <c r="P2956" s="26"/>
      <c r="Q2956" s="26"/>
      <c r="R2956" s="26"/>
      <c r="S2956" s="26"/>
      <c r="T2956" s="26"/>
      <c r="U2956" s="26"/>
      <c r="W2956" s="26"/>
    </row>
    <row r="2957" spans="13:23">
      <c r="M2957" s="26"/>
      <c r="O2957" s="26"/>
      <c r="P2957" s="26"/>
      <c r="Q2957" s="26"/>
      <c r="R2957" s="26"/>
      <c r="S2957" s="26"/>
      <c r="T2957" s="26"/>
      <c r="U2957" s="26"/>
      <c r="W2957" s="26"/>
    </row>
    <row r="2958" spans="13:23">
      <c r="M2958" s="26"/>
      <c r="O2958" s="26"/>
      <c r="P2958" s="26"/>
      <c r="Q2958" s="26"/>
      <c r="R2958" s="26"/>
      <c r="S2958" s="26"/>
      <c r="T2958" s="26"/>
      <c r="U2958" s="26"/>
      <c r="W2958" s="26"/>
    </row>
    <row r="2959" spans="13:23">
      <c r="M2959" s="26"/>
      <c r="O2959" s="26"/>
      <c r="P2959" s="26"/>
      <c r="Q2959" s="26"/>
      <c r="R2959" s="26"/>
      <c r="S2959" s="26"/>
      <c r="T2959" s="26"/>
      <c r="U2959" s="26"/>
      <c r="W2959" s="26"/>
    </row>
    <row r="2960" spans="13:23">
      <c r="M2960" s="26"/>
      <c r="O2960" s="26"/>
      <c r="P2960" s="26"/>
      <c r="Q2960" s="26"/>
      <c r="R2960" s="26"/>
      <c r="S2960" s="26"/>
      <c r="T2960" s="26"/>
      <c r="U2960" s="26"/>
      <c r="W2960" s="26"/>
    </row>
    <row r="2961" spans="13:23">
      <c r="M2961" s="26"/>
      <c r="O2961" s="26"/>
      <c r="P2961" s="26"/>
      <c r="Q2961" s="26"/>
      <c r="R2961" s="26"/>
      <c r="S2961" s="26"/>
      <c r="T2961" s="26"/>
      <c r="U2961" s="26"/>
      <c r="W2961" s="26"/>
    </row>
    <row r="2962" spans="13:23">
      <c r="M2962" s="26"/>
      <c r="O2962" s="26"/>
      <c r="P2962" s="26"/>
      <c r="Q2962" s="26"/>
      <c r="R2962" s="26"/>
      <c r="S2962" s="26"/>
      <c r="T2962" s="26"/>
      <c r="U2962" s="26"/>
      <c r="W2962" s="26"/>
    </row>
    <row r="2963" spans="13:23">
      <c r="M2963" s="26"/>
      <c r="O2963" s="26"/>
      <c r="P2963" s="26"/>
      <c r="Q2963" s="26"/>
      <c r="R2963" s="26"/>
      <c r="S2963" s="26"/>
      <c r="T2963" s="26"/>
      <c r="U2963" s="26"/>
      <c r="W2963" s="26"/>
    </row>
    <row r="2964" spans="13:23">
      <c r="M2964" s="26"/>
      <c r="O2964" s="26"/>
      <c r="P2964" s="26"/>
      <c r="Q2964" s="26"/>
      <c r="R2964" s="26"/>
      <c r="S2964" s="26"/>
      <c r="T2964" s="26"/>
      <c r="U2964" s="26"/>
      <c r="W2964" s="26"/>
    </row>
    <row r="2965" spans="13:23">
      <c r="M2965" s="26"/>
      <c r="O2965" s="26"/>
      <c r="P2965" s="26"/>
      <c r="Q2965" s="26"/>
      <c r="R2965" s="26"/>
      <c r="S2965" s="26"/>
      <c r="T2965" s="26"/>
      <c r="U2965" s="26"/>
      <c r="W2965" s="26"/>
    </row>
    <row r="2966" spans="13:23">
      <c r="M2966" s="26"/>
      <c r="O2966" s="26"/>
      <c r="P2966" s="26"/>
      <c r="Q2966" s="26"/>
      <c r="R2966" s="26"/>
      <c r="S2966" s="26"/>
      <c r="T2966" s="26"/>
      <c r="U2966" s="26"/>
      <c r="W2966" s="26"/>
    </row>
    <row r="2967" spans="13:23">
      <c r="M2967" s="26"/>
      <c r="O2967" s="26"/>
      <c r="P2967" s="26"/>
      <c r="Q2967" s="26"/>
      <c r="R2967" s="26"/>
      <c r="S2967" s="26"/>
      <c r="T2967" s="26"/>
      <c r="U2967" s="26"/>
      <c r="W2967" s="26"/>
    </row>
    <row r="2968" spans="13:23">
      <c r="M2968" s="26"/>
      <c r="O2968" s="26"/>
      <c r="P2968" s="26"/>
      <c r="Q2968" s="26"/>
      <c r="R2968" s="26"/>
      <c r="S2968" s="26"/>
      <c r="T2968" s="26"/>
      <c r="U2968" s="26"/>
      <c r="W2968" s="26"/>
    </row>
    <row r="2969" spans="13:23">
      <c r="M2969" s="26"/>
      <c r="O2969" s="26"/>
      <c r="P2969" s="26"/>
      <c r="Q2969" s="26"/>
      <c r="R2969" s="26"/>
      <c r="S2969" s="26"/>
      <c r="T2969" s="26"/>
      <c r="U2969" s="26"/>
      <c r="W2969" s="26"/>
    </row>
    <row r="2970" spans="13:23">
      <c r="M2970" s="26"/>
      <c r="O2970" s="26"/>
      <c r="P2970" s="26"/>
      <c r="Q2970" s="26"/>
      <c r="R2970" s="26"/>
      <c r="S2970" s="26"/>
      <c r="T2970" s="26"/>
      <c r="U2970" s="26"/>
      <c r="W2970" s="26"/>
    </row>
    <row r="2971" spans="13:23">
      <c r="M2971" s="26"/>
      <c r="O2971" s="26"/>
      <c r="P2971" s="26"/>
      <c r="Q2971" s="26"/>
      <c r="R2971" s="26"/>
      <c r="S2971" s="26"/>
      <c r="T2971" s="26"/>
      <c r="U2971" s="26"/>
      <c r="W2971" s="26"/>
    </row>
    <row r="2972" spans="13:23">
      <c r="M2972" s="26"/>
      <c r="O2972" s="26"/>
      <c r="P2972" s="26"/>
      <c r="Q2972" s="26"/>
      <c r="R2972" s="26"/>
      <c r="S2972" s="26"/>
      <c r="T2972" s="26"/>
      <c r="U2972" s="26"/>
      <c r="W2972" s="26"/>
    </row>
    <row r="2973" spans="13:23">
      <c r="M2973" s="26"/>
      <c r="O2973" s="26"/>
      <c r="P2973" s="26"/>
      <c r="Q2973" s="26"/>
      <c r="R2973" s="26"/>
      <c r="S2973" s="26"/>
      <c r="T2973" s="26"/>
      <c r="U2973" s="26"/>
      <c r="W2973" s="26"/>
    </row>
    <row r="2974" spans="13:23">
      <c r="M2974" s="26"/>
      <c r="O2974" s="26"/>
      <c r="P2974" s="26"/>
      <c r="Q2974" s="26"/>
      <c r="R2974" s="26"/>
      <c r="S2974" s="26"/>
      <c r="T2974" s="26"/>
      <c r="U2974" s="26"/>
      <c r="W2974" s="26"/>
    </row>
    <row r="2975" spans="13:23">
      <c r="M2975" s="26"/>
      <c r="O2975" s="26"/>
      <c r="P2975" s="26"/>
      <c r="Q2975" s="26"/>
      <c r="R2975" s="26"/>
      <c r="S2975" s="26"/>
      <c r="T2975" s="26"/>
      <c r="U2975" s="26"/>
      <c r="W2975" s="26"/>
    </row>
    <row r="2976" spans="13:23">
      <c r="M2976" s="26"/>
      <c r="O2976" s="26"/>
      <c r="P2976" s="26"/>
      <c r="Q2976" s="26"/>
      <c r="R2976" s="26"/>
      <c r="S2976" s="26"/>
      <c r="T2976" s="26"/>
      <c r="U2976" s="26"/>
      <c r="W2976" s="26"/>
    </row>
    <row r="2977" spans="13:23">
      <c r="M2977" s="26"/>
      <c r="O2977" s="26"/>
      <c r="P2977" s="26"/>
      <c r="Q2977" s="26"/>
      <c r="R2977" s="26"/>
      <c r="S2977" s="26"/>
      <c r="T2977" s="26"/>
      <c r="U2977" s="26"/>
      <c r="W2977" s="26"/>
    </row>
    <row r="2978" spans="13:23">
      <c r="M2978" s="26"/>
      <c r="O2978" s="26"/>
      <c r="P2978" s="26"/>
      <c r="Q2978" s="26"/>
      <c r="R2978" s="26"/>
      <c r="S2978" s="26"/>
      <c r="T2978" s="26"/>
      <c r="U2978" s="26"/>
      <c r="W2978" s="26"/>
    </row>
    <row r="2979" spans="13:23">
      <c r="M2979" s="26"/>
      <c r="O2979" s="26"/>
      <c r="P2979" s="26"/>
      <c r="Q2979" s="26"/>
      <c r="R2979" s="26"/>
      <c r="S2979" s="26"/>
      <c r="T2979" s="26"/>
      <c r="U2979" s="26"/>
      <c r="W2979" s="26"/>
    </row>
    <row r="2980" spans="13:23">
      <c r="M2980" s="26"/>
      <c r="O2980" s="26"/>
      <c r="P2980" s="26"/>
      <c r="Q2980" s="26"/>
      <c r="R2980" s="26"/>
      <c r="S2980" s="26"/>
      <c r="T2980" s="26"/>
      <c r="U2980" s="26"/>
      <c r="W2980" s="26"/>
    </row>
    <row r="2981" spans="13:23">
      <c r="M2981" s="26"/>
      <c r="O2981" s="26"/>
      <c r="P2981" s="26"/>
      <c r="Q2981" s="26"/>
      <c r="R2981" s="26"/>
      <c r="S2981" s="26"/>
      <c r="T2981" s="26"/>
      <c r="U2981" s="26"/>
      <c r="W2981" s="26"/>
    </row>
    <row r="2982" spans="13:23">
      <c r="M2982" s="26"/>
      <c r="O2982" s="26"/>
      <c r="P2982" s="26"/>
      <c r="Q2982" s="26"/>
      <c r="R2982" s="26"/>
      <c r="S2982" s="26"/>
      <c r="T2982" s="26"/>
      <c r="U2982" s="26"/>
      <c r="W2982" s="26"/>
    </row>
    <row r="2983" spans="13:23">
      <c r="M2983" s="26"/>
      <c r="O2983" s="26"/>
      <c r="P2983" s="26"/>
      <c r="Q2983" s="26"/>
      <c r="R2983" s="26"/>
      <c r="S2983" s="26"/>
      <c r="T2983" s="26"/>
      <c r="U2983" s="26"/>
      <c r="W2983" s="26"/>
    </row>
    <row r="2984" spans="13:23">
      <c r="M2984" s="26"/>
      <c r="O2984" s="26"/>
      <c r="P2984" s="26"/>
      <c r="Q2984" s="26"/>
      <c r="R2984" s="26"/>
      <c r="S2984" s="26"/>
      <c r="T2984" s="26"/>
      <c r="U2984" s="26"/>
      <c r="W2984" s="26"/>
    </row>
    <row r="2985" spans="13:23">
      <c r="M2985" s="26"/>
      <c r="O2985" s="26"/>
      <c r="P2985" s="26"/>
      <c r="Q2985" s="26"/>
      <c r="R2985" s="26"/>
      <c r="S2985" s="26"/>
      <c r="T2985" s="26"/>
      <c r="U2985" s="26"/>
      <c r="W2985" s="26"/>
    </row>
    <row r="2986" spans="13:23">
      <c r="M2986" s="26"/>
      <c r="O2986" s="26"/>
      <c r="P2986" s="26"/>
      <c r="Q2986" s="26"/>
      <c r="R2986" s="26"/>
      <c r="S2986" s="26"/>
      <c r="T2986" s="26"/>
      <c r="U2986" s="26"/>
      <c r="W2986" s="26"/>
    </row>
    <row r="2987" spans="13:23">
      <c r="M2987" s="26"/>
      <c r="O2987" s="26"/>
      <c r="P2987" s="26"/>
      <c r="Q2987" s="26"/>
      <c r="R2987" s="26"/>
      <c r="S2987" s="26"/>
      <c r="T2987" s="26"/>
      <c r="U2987" s="26"/>
      <c r="W2987" s="26"/>
    </row>
    <row r="2988" spans="13:23">
      <c r="M2988" s="26"/>
      <c r="O2988" s="26"/>
      <c r="P2988" s="26"/>
      <c r="Q2988" s="26"/>
      <c r="R2988" s="26"/>
      <c r="S2988" s="26"/>
      <c r="T2988" s="26"/>
      <c r="U2988" s="26"/>
      <c r="W2988" s="26"/>
    </row>
    <row r="2989" spans="13:23">
      <c r="M2989" s="26"/>
      <c r="O2989" s="26"/>
      <c r="P2989" s="26"/>
      <c r="Q2989" s="26"/>
      <c r="R2989" s="26"/>
      <c r="S2989" s="26"/>
      <c r="T2989" s="26"/>
      <c r="U2989" s="26"/>
      <c r="W2989" s="26"/>
    </row>
    <row r="2990" spans="13:23">
      <c r="M2990" s="26"/>
      <c r="O2990" s="26"/>
      <c r="P2990" s="26"/>
      <c r="Q2990" s="26"/>
      <c r="R2990" s="26"/>
      <c r="S2990" s="26"/>
      <c r="T2990" s="26"/>
      <c r="U2990" s="26"/>
      <c r="W2990" s="26"/>
    </row>
    <row r="2991" spans="13:23">
      <c r="M2991" s="26"/>
      <c r="O2991" s="26"/>
      <c r="P2991" s="26"/>
      <c r="Q2991" s="26"/>
      <c r="R2991" s="26"/>
      <c r="S2991" s="26"/>
      <c r="T2991" s="26"/>
      <c r="U2991" s="26"/>
      <c r="W2991" s="26"/>
    </row>
    <row r="2992" spans="13:23">
      <c r="M2992" s="26"/>
      <c r="O2992" s="26"/>
      <c r="P2992" s="26"/>
      <c r="Q2992" s="26"/>
      <c r="R2992" s="26"/>
      <c r="S2992" s="26"/>
      <c r="T2992" s="26"/>
      <c r="U2992" s="26"/>
      <c r="W2992" s="26"/>
    </row>
    <row r="2993" spans="13:23">
      <c r="M2993" s="26"/>
      <c r="O2993" s="26"/>
      <c r="P2993" s="26"/>
      <c r="Q2993" s="26"/>
      <c r="R2993" s="26"/>
      <c r="S2993" s="26"/>
      <c r="T2993" s="26"/>
      <c r="U2993" s="26"/>
      <c r="W2993" s="26"/>
    </row>
    <row r="2994" spans="13:23">
      <c r="M2994" s="26"/>
      <c r="O2994" s="26"/>
      <c r="P2994" s="26"/>
      <c r="Q2994" s="26"/>
      <c r="R2994" s="26"/>
      <c r="S2994" s="26"/>
      <c r="T2994" s="26"/>
      <c r="U2994" s="26"/>
      <c r="W2994" s="26"/>
    </row>
    <row r="2995" spans="13:23">
      <c r="M2995" s="26"/>
      <c r="O2995" s="26"/>
      <c r="P2995" s="26"/>
      <c r="Q2995" s="26"/>
      <c r="R2995" s="26"/>
      <c r="S2995" s="26"/>
      <c r="T2995" s="26"/>
      <c r="U2995" s="26"/>
      <c r="W2995" s="26"/>
    </row>
    <row r="2996" spans="13:23">
      <c r="M2996" s="26"/>
      <c r="O2996" s="26"/>
      <c r="P2996" s="26"/>
      <c r="Q2996" s="26"/>
      <c r="R2996" s="26"/>
      <c r="S2996" s="26"/>
      <c r="T2996" s="26"/>
      <c r="U2996" s="26"/>
      <c r="W2996" s="26"/>
    </row>
    <row r="2997" spans="13:23">
      <c r="M2997" s="26"/>
      <c r="O2997" s="26"/>
      <c r="P2997" s="26"/>
      <c r="Q2997" s="26"/>
      <c r="R2997" s="26"/>
      <c r="S2997" s="26"/>
      <c r="T2997" s="26"/>
      <c r="U2997" s="26"/>
      <c r="W2997" s="26"/>
    </row>
    <row r="2998" spans="13:23">
      <c r="M2998" s="26"/>
      <c r="O2998" s="26"/>
      <c r="P2998" s="26"/>
      <c r="Q2998" s="26"/>
      <c r="R2998" s="26"/>
      <c r="S2998" s="26"/>
      <c r="T2998" s="26"/>
      <c r="U2998" s="26"/>
      <c r="W2998" s="26"/>
    </row>
    <row r="2999" spans="13:23">
      <c r="M2999" s="26"/>
      <c r="O2999" s="26"/>
      <c r="P2999" s="26"/>
      <c r="Q2999" s="26"/>
      <c r="R2999" s="26"/>
      <c r="S2999" s="26"/>
      <c r="T2999" s="26"/>
      <c r="U2999" s="26"/>
      <c r="W2999" s="26"/>
    </row>
    <row r="3000" spans="13:23">
      <c r="M3000" s="26"/>
      <c r="O3000" s="26"/>
      <c r="P3000" s="26"/>
      <c r="Q3000" s="26"/>
      <c r="R3000" s="26"/>
      <c r="S3000" s="26"/>
      <c r="T3000" s="26"/>
      <c r="U3000" s="26"/>
      <c r="W3000" s="26"/>
    </row>
    <row r="3001" spans="13:23">
      <c r="M3001" s="26"/>
      <c r="O3001" s="26"/>
      <c r="P3001" s="26"/>
      <c r="Q3001" s="26"/>
      <c r="R3001" s="26"/>
      <c r="S3001" s="26"/>
      <c r="T3001" s="26"/>
      <c r="U3001" s="26"/>
      <c r="W3001" s="26"/>
    </row>
    <row r="3002" spans="13:23">
      <c r="M3002" s="26"/>
      <c r="O3002" s="26"/>
      <c r="P3002" s="26"/>
      <c r="Q3002" s="26"/>
      <c r="R3002" s="26"/>
      <c r="S3002" s="26"/>
      <c r="T3002" s="26"/>
      <c r="U3002" s="26"/>
      <c r="W3002" s="26"/>
    </row>
    <row r="3003" spans="13:23">
      <c r="M3003" s="26"/>
      <c r="O3003" s="26"/>
      <c r="P3003" s="26"/>
      <c r="Q3003" s="26"/>
      <c r="R3003" s="26"/>
      <c r="S3003" s="26"/>
      <c r="T3003" s="26"/>
      <c r="U3003" s="26"/>
      <c r="W3003" s="26"/>
    </row>
    <row r="3004" spans="13:23">
      <c r="M3004" s="26"/>
      <c r="O3004" s="26"/>
      <c r="P3004" s="26"/>
      <c r="Q3004" s="26"/>
      <c r="R3004" s="26"/>
      <c r="S3004" s="26"/>
      <c r="T3004" s="26"/>
      <c r="U3004" s="26"/>
      <c r="W3004" s="26"/>
    </row>
    <row r="3005" spans="13:23">
      <c r="M3005" s="26"/>
      <c r="O3005" s="26"/>
      <c r="P3005" s="26"/>
      <c r="Q3005" s="26"/>
      <c r="R3005" s="26"/>
      <c r="S3005" s="26"/>
      <c r="T3005" s="26"/>
      <c r="U3005" s="26"/>
      <c r="W3005" s="26"/>
    </row>
    <row r="3006" spans="13:23">
      <c r="M3006" s="26"/>
      <c r="O3006" s="26"/>
      <c r="P3006" s="26"/>
      <c r="Q3006" s="26"/>
      <c r="R3006" s="26"/>
      <c r="S3006" s="26"/>
      <c r="T3006" s="26"/>
      <c r="U3006" s="26"/>
      <c r="W3006" s="26"/>
    </row>
    <row r="3007" spans="13:23">
      <c r="M3007" s="26"/>
      <c r="O3007" s="26"/>
      <c r="P3007" s="26"/>
      <c r="Q3007" s="26"/>
      <c r="R3007" s="26"/>
      <c r="S3007" s="26"/>
      <c r="T3007" s="26"/>
      <c r="U3007" s="26"/>
      <c r="W3007" s="26"/>
    </row>
    <row r="3008" spans="13:23">
      <c r="M3008" s="26"/>
      <c r="O3008" s="26"/>
      <c r="P3008" s="26"/>
      <c r="Q3008" s="26"/>
      <c r="R3008" s="26"/>
      <c r="S3008" s="26"/>
      <c r="T3008" s="26"/>
      <c r="U3008" s="26"/>
      <c r="W3008" s="26"/>
    </row>
    <row r="3009" spans="13:23">
      <c r="M3009" s="26"/>
      <c r="O3009" s="26"/>
      <c r="P3009" s="26"/>
      <c r="Q3009" s="26"/>
      <c r="R3009" s="26"/>
      <c r="S3009" s="26"/>
      <c r="T3009" s="26"/>
      <c r="U3009" s="26"/>
      <c r="W3009" s="26"/>
    </row>
    <row r="3010" spans="13:23">
      <c r="M3010" s="26"/>
      <c r="O3010" s="26"/>
      <c r="P3010" s="26"/>
      <c r="Q3010" s="26"/>
      <c r="R3010" s="26"/>
      <c r="S3010" s="26"/>
      <c r="T3010" s="26"/>
      <c r="U3010" s="26"/>
      <c r="W3010" s="26"/>
    </row>
    <row r="3011" spans="13:23">
      <c r="M3011" s="26"/>
      <c r="O3011" s="26"/>
      <c r="P3011" s="26"/>
      <c r="Q3011" s="26"/>
      <c r="R3011" s="26"/>
      <c r="S3011" s="26"/>
      <c r="T3011" s="26"/>
      <c r="U3011" s="26"/>
      <c r="W3011" s="26"/>
    </row>
    <row r="3012" spans="13:23">
      <c r="M3012" s="26"/>
      <c r="O3012" s="26"/>
      <c r="P3012" s="26"/>
      <c r="Q3012" s="26"/>
      <c r="R3012" s="26"/>
      <c r="S3012" s="26"/>
      <c r="T3012" s="26"/>
      <c r="U3012" s="26"/>
      <c r="W3012" s="26"/>
    </row>
    <row r="3013" spans="13:23">
      <c r="M3013" s="26"/>
      <c r="O3013" s="26"/>
      <c r="P3013" s="26"/>
      <c r="Q3013" s="26"/>
      <c r="R3013" s="26"/>
      <c r="S3013" s="26"/>
      <c r="T3013" s="26"/>
      <c r="U3013" s="26"/>
      <c r="W3013" s="26"/>
    </row>
    <row r="3014" spans="13:23">
      <c r="M3014" s="26"/>
      <c r="O3014" s="26"/>
      <c r="P3014" s="26"/>
      <c r="Q3014" s="26"/>
      <c r="R3014" s="26"/>
      <c r="S3014" s="26"/>
      <c r="T3014" s="26"/>
      <c r="U3014" s="26"/>
      <c r="W3014" s="26"/>
    </row>
    <row r="3015" spans="13:23">
      <c r="M3015" s="26"/>
      <c r="O3015" s="26"/>
      <c r="P3015" s="26"/>
      <c r="Q3015" s="26"/>
      <c r="R3015" s="26"/>
      <c r="S3015" s="26"/>
      <c r="T3015" s="26"/>
      <c r="U3015" s="26"/>
      <c r="W3015" s="26"/>
    </row>
    <row r="3016" spans="13:23">
      <c r="M3016" s="26"/>
      <c r="O3016" s="26"/>
      <c r="P3016" s="26"/>
      <c r="Q3016" s="26"/>
      <c r="R3016" s="26"/>
      <c r="S3016" s="26"/>
      <c r="T3016" s="26"/>
      <c r="U3016" s="26"/>
      <c r="W3016" s="26"/>
    </row>
    <row r="3017" spans="13:23">
      <c r="M3017" s="26"/>
      <c r="O3017" s="26"/>
      <c r="P3017" s="26"/>
      <c r="Q3017" s="26"/>
      <c r="R3017" s="26"/>
      <c r="S3017" s="26"/>
      <c r="T3017" s="26"/>
      <c r="U3017" s="26"/>
      <c r="W3017" s="26"/>
    </row>
    <row r="3018" spans="13:23">
      <c r="M3018" s="26"/>
      <c r="O3018" s="26"/>
      <c r="P3018" s="26"/>
      <c r="Q3018" s="26"/>
      <c r="R3018" s="26"/>
      <c r="S3018" s="26"/>
      <c r="T3018" s="26"/>
      <c r="U3018" s="26"/>
      <c r="W3018" s="26"/>
    </row>
    <row r="3019" spans="13:23">
      <c r="M3019" s="26"/>
      <c r="O3019" s="26"/>
      <c r="P3019" s="26"/>
      <c r="Q3019" s="26"/>
      <c r="R3019" s="26"/>
      <c r="S3019" s="26"/>
      <c r="T3019" s="26"/>
      <c r="U3019" s="26"/>
      <c r="W3019" s="26"/>
    </row>
    <row r="3020" spans="13:23">
      <c r="M3020" s="26"/>
      <c r="O3020" s="26"/>
      <c r="P3020" s="26"/>
      <c r="Q3020" s="26"/>
      <c r="R3020" s="26"/>
      <c r="S3020" s="26"/>
      <c r="T3020" s="26"/>
      <c r="U3020" s="26"/>
      <c r="W3020" s="26"/>
    </row>
    <row r="3021" spans="13:23">
      <c r="M3021" s="26"/>
      <c r="O3021" s="26"/>
      <c r="P3021" s="26"/>
      <c r="Q3021" s="26"/>
      <c r="R3021" s="26"/>
      <c r="S3021" s="26"/>
      <c r="T3021" s="26"/>
      <c r="U3021" s="26"/>
      <c r="W3021" s="26"/>
    </row>
    <row r="3022" spans="13:23">
      <c r="M3022" s="26"/>
      <c r="O3022" s="26"/>
      <c r="P3022" s="26"/>
      <c r="Q3022" s="26"/>
      <c r="R3022" s="26"/>
      <c r="S3022" s="26"/>
      <c r="T3022" s="26"/>
      <c r="U3022" s="26"/>
      <c r="W3022" s="26"/>
    </row>
    <row r="3023" spans="13:23">
      <c r="M3023" s="26"/>
      <c r="O3023" s="26"/>
      <c r="P3023" s="26"/>
      <c r="Q3023" s="26"/>
      <c r="R3023" s="26"/>
      <c r="S3023" s="26"/>
      <c r="T3023" s="26"/>
      <c r="U3023" s="26"/>
      <c r="W3023" s="26"/>
    </row>
    <row r="3024" spans="13:23">
      <c r="M3024" s="26"/>
      <c r="O3024" s="26"/>
      <c r="P3024" s="26"/>
      <c r="Q3024" s="26"/>
      <c r="R3024" s="26"/>
      <c r="S3024" s="26"/>
      <c r="T3024" s="26"/>
      <c r="U3024" s="26"/>
      <c r="W3024" s="26"/>
    </row>
    <row r="3025" spans="13:23">
      <c r="M3025" s="26"/>
      <c r="O3025" s="26"/>
      <c r="P3025" s="26"/>
      <c r="Q3025" s="26"/>
      <c r="R3025" s="26"/>
      <c r="S3025" s="26"/>
      <c r="T3025" s="26"/>
      <c r="U3025" s="26"/>
      <c r="W3025" s="26"/>
    </row>
    <row r="3026" spans="13:23">
      <c r="M3026" s="26"/>
      <c r="O3026" s="26"/>
      <c r="P3026" s="26"/>
      <c r="Q3026" s="26"/>
      <c r="R3026" s="26"/>
      <c r="S3026" s="26"/>
      <c r="T3026" s="26"/>
      <c r="U3026" s="26"/>
      <c r="W3026" s="26"/>
    </row>
    <row r="3027" spans="13:23">
      <c r="M3027" s="26"/>
      <c r="O3027" s="26"/>
      <c r="P3027" s="26"/>
      <c r="Q3027" s="26"/>
      <c r="R3027" s="26"/>
      <c r="S3027" s="26"/>
      <c r="T3027" s="26"/>
      <c r="U3027" s="26"/>
      <c r="W3027" s="26"/>
    </row>
    <row r="3028" spans="13:23">
      <c r="M3028" s="26"/>
      <c r="O3028" s="26"/>
      <c r="P3028" s="26"/>
      <c r="Q3028" s="26"/>
      <c r="R3028" s="26"/>
      <c r="S3028" s="26"/>
      <c r="T3028" s="26"/>
      <c r="U3028" s="26"/>
      <c r="W3028" s="26"/>
    </row>
    <row r="3029" spans="13:23">
      <c r="M3029" s="26"/>
      <c r="O3029" s="26"/>
      <c r="P3029" s="26"/>
      <c r="Q3029" s="26"/>
      <c r="R3029" s="26"/>
      <c r="S3029" s="26"/>
      <c r="T3029" s="26"/>
      <c r="U3029" s="26"/>
      <c r="W3029" s="26"/>
    </row>
    <row r="3030" spans="13:23">
      <c r="M3030" s="26"/>
      <c r="O3030" s="26"/>
      <c r="P3030" s="26"/>
      <c r="Q3030" s="26"/>
      <c r="R3030" s="26"/>
      <c r="S3030" s="26"/>
      <c r="T3030" s="26"/>
      <c r="U3030" s="26"/>
      <c r="W3030" s="26"/>
    </row>
    <row r="3031" spans="13:23">
      <c r="M3031" s="26"/>
      <c r="O3031" s="26"/>
      <c r="P3031" s="26"/>
      <c r="Q3031" s="26"/>
      <c r="R3031" s="26"/>
      <c r="S3031" s="26"/>
      <c r="T3031" s="26"/>
      <c r="U3031" s="26"/>
      <c r="W3031" s="26"/>
    </row>
    <row r="3032" spans="13:23">
      <c r="M3032" s="26"/>
      <c r="O3032" s="26"/>
      <c r="P3032" s="26"/>
      <c r="Q3032" s="26"/>
      <c r="R3032" s="26"/>
      <c r="S3032" s="26"/>
      <c r="T3032" s="26"/>
      <c r="U3032" s="26"/>
      <c r="W3032" s="26"/>
    </row>
    <row r="3033" spans="13:23">
      <c r="M3033" s="26"/>
      <c r="O3033" s="26"/>
      <c r="P3033" s="26"/>
      <c r="Q3033" s="26"/>
      <c r="R3033" s="26"/>
      <c r="S3033" s="26"/>
      <c r="T3033" s="26"/>
      <c r="U3033" s="26"/>
      <c r="W3033" s="26"/>
    </row>
    <row r="3034" spans="13:23">
      <c r="M3034" s="26"/>
      <c r="O3034" s="26"/>
      <c r="P3034" s="26"/>
      <c r="Q3034" s="26"/>
      <c r="R3034" s="26"/>
      <c r="S3034" s="26"/>
      <c r="T3034" s="26"/>
      <c r="U3034" s="26"/>
      <c r="W3034" s="26"/>
    </row>
    <row r="3035" spans="13:23">
      <c r="M3035" s="26"/>
      <c r="O3035" s="26"/>
      <c r="P3035" s="26"/>
      <c r="Q3035" s="26"/>
      <c r="R3035" s="26"/>
      <c r="S3035" s="26"/>
      <c r="T3035" s="26"/>
      <c r="U3035" s="26"/>
      <c r="W3035" s="26"/>
    </row>
    <row r="3036" spans="13:23">
      <c r="M3036" s="26"/>
      <c r="O3036" s="26"/>
      <c r="P3036" s="26"/>
      <c r="Q3036" s="26"/>
      <c r="R3036" s="26"/>
      <c r="S3036" s="26"/>
      <c r="T3036" s="26"/>
      <c r="U3036" s="26"/>
      <c r="W3036" s="26"/>
    </row>
    <row r="3037" spans="13:23">
      <c r="M3037" s="26"/>
      <c r="O3037" s="26"/>
      <c r="P3037" s="26"/>
      <c r="Q3037" s="26"/>
      <c r="R3037" s="26"/>
      <c r="S3037" s="26"/>
      <c r="T3037" s="26"/>
      <c r="U3037" s="26"/>
      <c r="W3037" s="26"/>
    </row>
    <row r="3038" spans="13:23">
      <c r="M3038" s="26"/>
      <c r="O3038" s="26"/>
      <c r="P3038" s="26"/>
      <c r="Q3038" s="26"/>
      <c r="R3038" s="26"/>
      <c r="S3038" s="26"/>
      <c r="T3038" s="26"/>
      <c r="U3038" s="26"/>
      <c r="W3038" s="26"/>
    </row>
    <row r="3039" spans="13:23">
      <c r="M3039" s="26"/>
      <c r="O3039" s="26"/>
      <c r="P3039" s="26"/>
      <c r="Q3039" s="26"/>
      <c r="R3039" s="26"/>
      <c r="S3039" s="26"/>
      <c r="T3039" s="26"/>
      <c r="U3039" s="26"/>
      <c r="W3039" s="26"/>
    </row>
    <row r="3040" spans="13:23">
      <c r="M3040" s="26"/>
      <c r="O3040" s="26"/>
      <c r="P3040" s="26"/>
      <c r="Q3040" s="26"/>
      <c r="R3040" s="26"/>
      <c r="S3040" s="26"/>
      <c r="T3040" s="26"/>
      <c r="U3040" s="26"/>
      <c r="W3040" s="26"/>
    </row>
    <row r="3041" spans="13:23">
      <c r="M3041" s="26"/>
      <c r="O3041" s="26"/>
      <c r="P3041" s="26"/>
      <c r="Q3041" s="26"/>
      <c r="R3041" s="26"/>
      <c r="S3041" s="26"/>
      <c r="T3041" s="26"/>
      <c r="U3041" s="26"/>
      <c r="W3041" s="26"/>
    </row>
    <row r="3042" spans="13:23">
      <c r="M3042" s="26"/>
      <c r="O3042" s="26"/>
      <c r="P3042" s="26"/>
      <c r="Q3042" s="26"/>
      <c r="R3042" s="26"/>
      <c r="S3042" s="26"/>
      <c r="T3042" s="26"/>
      <c r="U3042" s="26"/>
      <c r="W3042" s="26"/>
    </row>
    <row r="3043" spans="13:23">
      <c r="M3043" s="26"/>
      <c r="O3043" s="26"/>
      <c r="P3043" s="26"/>
      <c r="Q3043" s="26"/>
      <c r="R3043" s="26"/>
      <c r="S3043" s="26"/>
      <c r="T3043" s="26"/>
      <c r="U3043" s="26"/>
      <c r="W3043" s="26"/>
    </row>
    <row r="3044" spans="13:23">
      <c r="M3044" s="26"/>
      <c r="O3044" s="26"/>
      <c r="P3044" s="26"/>
      <c r="Q3044" s="26"/>
      <c r="R3044" s="26"/>
      <c r="S3044" s="26"/>
      <c r="T3044" s="26"/>
      <c r="U3044" s="26"/>
      <c r="W3044" s="26"/>
    </row>
    <row r="3045" spans="13:23">
      <c r="M3045" s="26"/>
      <c r="O3045" s="26"/>
      <c r="P3045" s="26"/>
      <c r="Q3045" s="26"/>
      <c r="R3045" s="26"/>
      <c r="S3045" s="26"/>
      <c r="T3045" s="26"/>
      <c r="U3045" s="26"/>
      <c r="W3045" s="26"/>
    </row>
    <row r="3046" spans="13:23">
      <c r="M3046" s="26"/>
      <c r="O3046" s="26"/>
      <c r="P3046" s="26"/>
      <c r="Q3046" s="26"/>
      <c r="R3046" s="26"/>
      <c r="S3046" s="26"/>
      <c r="T3046" s="26"/>
      <c r="U3046" s="26"/>
      <c r="W3046" s="26"/>
    </row>
    <row r="3047" spans="13:23">
      <c r="M3047" s="26"/>
      <c r="O3047" s="26"/>
      <c r="P3047" s="26"/>
      <c r="Q3047" s="26"/>
      <c r="R3047" s="26"/>
      <c r="S3047" s="26"/>
      <c r="T3047" s="26"/>
      <c r="U3047" s="26"/>
      <c r="W3047" s="26"/>
    </row>
    <row r="3048" spans="13:23">
      <c r="M3048" s="26"/>
      <c r="O3048" s="26"/>
      <c r="P3048" s="26"/>
      <c r="Q3048" s="26"/>
      <c r="R3048" s="26"/>
      <c r="S3048" s="26"/>
      <c r="T3048" s="26"/>
      <c r="U3048" s="26"/>
      <c r="W3048" s="26"/>
    </row>
    <row r="3049" spans="13:23">
      <c r="M3049" s="26"/>
      <c r="O3049" s="26"/>
      <c r="P3049" s="26"/>
      <c r="Q3049" s="26"/>
      <c r="R3049" s="26"/>
      <c r="S3049" s="26"/>
      <c r="T3049" s="26"/>
      <c r="U3049" s="26"/>
      <c r="W3049" s="26"/>
    </row>
    <row r="3050" spans="13:23">
      <c r="M3050" s="26"/>
      <c r="O3050" s="26"/>
      <c r="P3050" s="26"/>
      <c r="Q3050" s="26"/>
      <c r="R3050" s="26"/>
      <c r="S3050" s="26"/>
      <c r="T3050" s="26"/>
      <c r="U3050" s="26"/>
      <c r="W3050" s="26"/>
    </row>
    <row r="3051" spans="13:23">
      <c r="M3051" s="26"/>
      <c r="O3051" s="26"/>
      <c r="P3051" s="26"/>
      <c r="Q3051" s="26"/>
      <c r="R3051" s="26"/>
      <c r="S3051" s="26"/>
      <c r="T3051" s="26"/>
      <c r="U3051" s="26"/>
      <c r="W3051" s="26"/>
    </row>
    <row r="3052" spans="13:23">
      <c r="M3052" s="26"/>
      <c r="O3052" s="26"/>
      <c r="P3052" s="26"/>
      <c r="Q3052" s="26"/>
      <c r="R3052" s="26"/>
      <c r="S3052" s="26"/>
      <c r="T3052" s="26"/>
      <c r="U3052" s="26"/>
      <c r="W3052" s="26"/>
    </row>
    <row r="3053" spans="13:23">
      <c r="M3053" s="26"/>
      <c r="O3053" s="26"/>
      <c r="P3053" s="26"/>
      <c r="Q3053" s="26"/>
      <c r="R3053" s="26"/>
      <c r="S3053" s="26"/>
      <c r="T3053" s="26"/>
      <c r="U3053" s="26"/>
      <c r="W3053" s="26"/>
    </row>
    <row r="3054" spans="13:23">
      <c r="M3054" s="26"/>
      <c r="O3054" s="26"/>
      <c r="P3054" s="26"/>
      <c r="Q3054" s="26"/>
      <c r="R3054" s="26"/>
      <c r="S3054" s="26"/>
      <c r="T3054" s="26"/>
      <c r="U3054" s="26"/>
      <c r="W3054" s="26"/>
    </row>
    <row r="3055" spans="13:23">
      <c r="M3055" s="26"/>
      <c r="O3055" s="26"/>
      <c r="P3055" s="26"/>
      <c r="Q3055" s="26"/>
      <c r="R3055" s="26"/>
      <c r="S3055" s="26"/>
      <c r="T3055" s="26"/>
      <c r="U3055" s="26"/>
      <c r="W3055" s="26"/>
    </row>
    <row r="3056" spans="13:23">
      <c r="M3056" s="26"/>
      <c r="O3056" s="26"/>
      <c r="P3056" s="26"/>
      <c r="Q3056" s="26"/>
      <c r="R3056" s="26"/>
      <c r="S3056" s="26"/>
      <c r="T3056" s="26"/>
      <c r="U3056" s="26"/>
      <c r="W3056" s="26"/>
    </row>
    <row r="3057" spans="13:23">
      <c r="M3057" s="26"/>
      <c r="O3057" s="26"/>
      <c r="P3057" s="26"/>
      <c r="Q3057" s="26"/>
      <c r="R3057" s="26"/>
      <c r="S3057" s="26"/>
      <c r="T3057" s="26"/>
      <c r="U3057" s="26"/>
      <c r="W3057" s="26"/>
    </row>
    <row r="3058" spans="13:23">
      <c r="M3058" s="26"/>
      <c r="O3058" s="26"/>
      <c r="P3058" s="26"/>
      <c r="Q3058" s="26"/>
      <c r="R3058" s="26"/>
      <c r="S3058" s="26"/>
      <c r="T3058" s="26"/>
      <c r="U3058" s="26"/>
      <c r="W3058" s="26"/>
    </row>
    <row r="3059" spans="13:23">
      <c r="M3059" s="26"/>
      <c r="O3059" s="26"/>
      <c r="P3059" s="26"/>
      <c r="Q3059" s="26"/>
      <c r="R3059" s="26"/>
      <c r="S3059" s="26"/>
      <c r="T3059" s="26"/>
      <c r="U3059" s="26"/>
      <c r="W3059" s="26"/>
    </row>
    <row r="3060" spans="13:23">
      <c r="M3060" s="26"/>
      <c r="O3060" s="26"/>
      <c r="P3060" s="26"/>
      <c r="Q3060" s="26"/>
      <c r="R3060" s="26"/>
      <c r="S3060" s="26"/>
      <c r="T3060" s="26"/>
      <c r="U3060" s="26"/>
      <c r="W3060" s="26"/>
    </row>
    <row r="3061" spans="13:23">
      <c r="M3061" s="26"/>
      <c r="O3061" s="26"/>
      <c r="P3061" s="26"/>
      <c r="Q3061" s="26"/>
      <c r="R3061" s="26"/>
      <c r="S3061" s="26"/>
      <c r="T3061" s="26"/>
      <c r="U3061" s="26"/>
      <c r="W3061" s="26"/>
    </row>
    <row r="3062" spans="13:23">
      <c r="M3062" s="26"/>
      <c r="O3062" s="26"/>
      <c r="P3062" s="26"/>
      <c r="Q3062" s="26"/>
      <c r="R3062" s="26"/>
      <c r="S3062" s="26"/>
      <c r="T3062" s="26"/>
      <c r="U3062" s="26"/>
      <c r="W3062" s="26"/>
    </row>
    <row r="3063" spans="13:23">
      <c r="M3063" s="26"/>
      <c r="O3063" s="26"/>
      <c r="P3063" s="26"/>
      <c r="Q3063" s="26"/>
      <c r="R3063" s="26"/>
      <c r="S3063" s="26"/>
      <c r="T3063" s="26"/>
      <c r="U3063" s="26"/>
      <c r="W3063" s="26"/>
    </row>
    <row r="3064" spans="13:23">
      <c r="M3064" s="26"/>
      <c r="O3064" s="26"/>
      <c r="P3064" s="26"/>
      <c r="Q3064" s="26"/>
      <c r="R3064" s="26"/>
      <c r="S3064" s="26"/>
      <c r="T3064" s="26"/>
      <c r="U3064" s="26"/>
      <c r="W3064" s="26"/>
    </row>
    <row r="3065" spans="13:23">
      <c r="M3065" s="26"/>
      <c r="O3065" s="26"/>
      <c r="P3065" s="26"/>
      <c r="Q3065" s="26"/>
      <c r="R3065" s="26"/>
      <c r="S3065" s="26"/>
      <c r="T3065" s="26"/>
      <c r="U3065" s="26"/>
      <c r="W3065" s="26"/>
    </row>
    <row r="3066" spans="13:23">
      <c r="M3066" s="26"/>
      <c r="O3066" s="26"/>
      <c r="P3066" s="26"/>
      <c r="Q3066" s="26"/>
      <c r="R3066" s="26"/>
      <c r="S3066" s="26"/>
      <c r="T3066" s="26"/>
      <c r="U3066" s="26"/>
      <c r="W3066" s="26"/>
    </row>
    <row r="3067" spans="13:23">
      <c r="M3067" s="26"/>
      <c r="O3067" s="26"/>
      <c r="P3067" s="26"/>
      <c r="Q3067" s="26"/>
      <c r="R3067" s="26"/>
      <c r="S3067" s="26"/>
      <c r="T3067" s="26"/>
      <c r="U3067" s="26"/>
      <c r="W3067" s="26"/>
    </row>
    <row r="3068" spans="13:23">
      <c r="M3068" s="26"/>
      <c r="O3068" s="26"/>
      <c r="P3068" s="26"/>
      <c r="Q3068" s="26"/>
      <c r="R3068" s="26"/>
      <c r="S3068" s="26"/>
      <c r="T3068" s="26"/>
      <c r="U3068" s="26"/>
      <c r="W3068" s="26"/>
    </row>
    <row r="3069" spans="13:23">
      <c r="M3069" s="26"/>
      <c r="O3069" s="26"/>
      <c r="P3069" s="26"/>
      <c r="Q3069" s="26"/>
      <c r="R3069" s="26"/>
      <c r="S3069" s="26"/>
      <c r="T3069" s="26"/>
      <c r="U3069" s="26"/>
      <c r="W3069" s="26"/>
    </row>
    <row r="3070" spans="13:23">
      <c r="M3070" s="26"/>
      <c r="O3070" s="26"/>
      <c r="P3070" s="26"/>
      <c r="Q3070" s="26"/>
      <c r="R3070" s="26"/>
      <c r="S3070" s="26"/>
      <c r="T3070" s="26"/>
      <c r="U3070" s="26"/>
      <c r="W3070" s="26"/>
    </row>
    <row r="3071" spans="13:23">
      <c r="M3071" s="26"/>
      <c r="O3071" s="26"/>
      <c r="P3071" s="26"/>
      <c r="Q3071" s="26"/>
      <c r="R3071" s="26"/>
      <c r="S3071" s="26"/>
      <c r="T3071" s="26"/>
      <c r="U3071" s="26"/>
      <c r="W3071" s="26"/>
    </row>
    <row r="3072" spans="13:23">
      <c r="M3072" s="26"/>
      <c r="O3072" s="26"/>
      <c r="P3072" s="26"/>
      <c r="Q3072" s="26"/>
      <c r="R3072" s="26"/>
      <c r="S3072" s="26"/>
      <c r="T3072" s="26"/>
      <c r="U3072" s="26"/>
      <c r="W3072" s="26"/>
    </row>
    <row r="3073" spans="13:23">
      <c r="M3073" s="26"/>
      <c r="O3073" s="26"/>
      <c r="P3073" s="26"/>
      <c r="Q3073" s="26"/>
      <c r="R3073" s="26"/>
      <c r="S3073" s="26"/>
      <c r="T3073" s="26"/>
      <c r="U3073" s="26"/>
      <c r="W3073" s="26"/>
    </row>
    <row r="3074" spans="13:23">
      <c r="M3074" s="26"/>
      <c r="O3074" s="26"/>
      <c r="P3074" s="26"/>
      <c r="Q3074" s="26"/>
      <c r="R3074" s="26"/>
      <c r="S3074" s="26"/>
      <c r="T3074" s="26"/>
      <c r="U3074" s="26"/>
      <c r="W3074" s="26"/>
    </row>
    <row r="3075" spans="13:23">
      <c r="M3075" s="26"/>
      <c r="O3075" s="26"/>
      <c r="P3075" s="26"/>
      <c r="Q3075" s="26"/>
      <c r="R3075" s="26"/>
      <c r="S3075" s="26"/>
      <c r="T3075" s="26"/>
      <c r="U3075" s="26"/>
      <c r="W3075" s="26"/>
    </row>
    <row r="3076" spans="13:23">
      <c r="M3076" s="26"/>
      <c r="O3076" s="26"/>
      <c r="P3076" s="26"/>
      <c r="Q3076" s="26"/>
      <c r="R3076" s="26"/>
      <c r="S3076" s="26"/>
      <c r="T3076" s="26"/>
      <c r="U3076" s="26"/>
      <c r="W3076" s="26"/>
    </row>
    <row r="3077" spans="13:23">
      <c r="M3077" s="26"/>
      <c r="O3077" s="26"/>
      <c r="P3077" s="26"/>
      <c r="Q3077" s="26"/>
      <c r="R3077" s="26"/>
      <c r="S3077" s="26"/>
      <c r="T3077" s="26"/>
      <c r="U3077" s="26"/>
      <c r="W3077" s="26"/>
    </row>
    <row r="3078" spans="13:23">
      <c r="M3078" s="26"/>
      <c r="O3078" s="26"/>
      <c r="P3078" s="26"/>
      <c r="Q3078" s="26"/>
      <c r="R3078" s="26"/>
      <c r="S3078" s="26"/>
      <c r="T3078" s="26"/>
      <c r="U3078" s="26"/>
      <c r="W3078" s="26"/>
    </row>
    <row r="3079" spans="13:23">
      <c r="M3079" s="26"/>
      <c r="O3079" s="26"/>
      <c r="P3079" s="26"/>
      <c r="Q3079" s="26"/>
      <c r="R3079" s="26"/>
      <c r="S3079" s="26"/>
      <c r="T3079" s="26"/>
      <c r="U3079" s="26"/>
      <c r="W3079" s="26"/>
    </row>
    <row r="3080" spans="13:23">
      <c r="M3080" s="26"/>
      <c r="O3080" s="26"/>
      <c r="P3080" s="26"/>
      <c r="Q3080" s="26"/>
      <c r="R3080" s="26"/>
      <c r="S3080" s="26"/>
      <c r="T3080" s="26"/>
      <c r="U3080" s="26"/>
      <c r="W3080" s="26"/>
    </row>
    <row r="3081" spans="13:23">
      <c r="M3081" s="26"/>
      <c r="O3081" s="26"/>
      <c r="P3081" s="26"/>
      <c r="Q3081" s="26"/>
      <c r="R3081" s="26"/>
      <c r="S3081" s="26"/>
      <c r="T3081" s="26"/>
      <c r="U3081" s="26"/>
      <c r="W3081" s="26"/>
    </row>
    <row r="3082" spans="13:23">
      <c r="M3082" s="26"/>
      <c r="O3082" s="26"/>
      <c r="P3082" s="26"/>
      <c r="Q3082" s="26"/>
      <c r="R3082" s="26"/>
      <c r="S3082" s="26"/>
      <c r="T3082" s="26"/>
      <c r="U3082" s="26"/>
      <c r="W3082" s="26"/>
    </row>
    <row r="3083" spans="13:23">
      <c r="M3083" s="26"/>
      <c r="O3083" s="26"/>
      <c r="P3083" s="26"/>
      <c r="Q3083" s="26"/>
      <c r="R3083" s="26"/>
      <c r="S3083" s="26"/>
      <c r="T3083" s="26"/>
      <c r="U3083" s="26"/>
      <c r="W3083" s="26"/>
    </row>
    <row r="3084" spans="13:23">
      <c r="M3084" s="26"/>
      <c r="O3084" s="26"/>
      <c r="P3084" s="26"/>
      <c r="Q3084" s="26"/>
      <c r="R3084" s="26"/>
      <c r="S3084" s="26"/>
      <c r="T3084" s="26"/>
      <c r="U3084" s="26"/>
      <c r="W3084" s="26"/>
    </row>
    <row r="3085" spans="13:23">
      <c r="M3085" s="26"/>
      <c r="O3085" s="26"/>
      <c r="P3085" s="26"/>
      <c r="Q3085" s="26"/>
      <c r="R3085" s="26"/>
      <c r="S3085" s="26"/>
      <c r="T3085" s="26"/>
      <c r="U3085" s="26"/>
      <c r="W3085" s="26"/>
    </row>
    <row r="3086" spans="13:23">
      <c r="M3086" s="26"/>
      <c r="O3086" s="26"/>
      <c r="P3086" s="26"/>
      <c r="Q3086" s="26"/>
      <c r="R3086" s="26"/>
      <c r="S3086" s="26"/>
      <c r="T3086" s="26"/>
      <c r="U3086" s="26"/>
      <c r="W3086" s="26"/>
    </row>
    <row r="3087" spans="13:23">
      <c r="M3087" s="26"/>
      <c r="O3087" s="26"/>
      <c r="P3087" s="26"/>
      <c r="Q3087" s="26"/>
      <c r="R3087" s="26"/>
      <c r="S3087" s="26"/>
      <c r="T3087" s="26"/>
      <c r="U3087" s="26"/>
      <c r="W3087" s="26"/>
    </row>
    <row r="3088" spans="13:23">
      <c r="M3088" s="26"/>
      <c r="O3088" s="26"/>
      <c r="P3088" s="26"/>
      <c r="Q3088" s="26"/>
      <c r="R3088" s="26"/>
      <c r="S3088" s="26"/>
      <c r="T3088" s="26"/>
      <c r="U3088" s="26"/>
      <c r="W3088" s="26"/>
    </row>
    <row r="3089" spans="13:23">
      <c r="M3089" s="26"/>
      <c r="O3089" s="26"/>
      <c r="P3089" s="26"/>
      <c r="Q3089" s="26"/>
      <c r="R3089" s="26"/>
      <c r="S3089" s="26"/>
      <c r="T3089" s="26"/>
      <c r="U3089" s="26"/>
      <c r="W3089" s="26"/>
    </row>
    <row r="3090" spans="13:23">
      <c r="M3090" s="26"/>
      <c r="O3090" s="26"/>
      <c r="P3090" s="26"/>
      <c r="Q3090" s="26"/>
      <c r="R3090" s="26"/>
      <c r="S3090" s="26"/>
      <c r="T3090" s="26"/>
      <c r="U3090" s="26"/>
      <c r="W3090" s="26"/>
    </row>
    <row r="3091" spans="13:23">
      <c r="M3091" s="26"/>
      <c r="O3091" s="26"/>
      <c r="P3091" s="26"/>
      <c r="Q3091" s="26"/>
      <c r="R3091" s="26"/>
      <c r="S3091" s="26"/>
      <c r="T3091" s="26"/>
      <c r="U3091" s="26"/>
      <c r="W3091" s="26"/>
    </row>
    <row r="3092" spans="13:23">
      <c r="M3092" s="26"/>
      <c r="O3092" s="26"/>
      <c r="P3092" s="26"/>
      <c r="Q3092" s="26"/>
      <c r="R3092" s="26"/>
      <c r="S3092" s="26"/>
      <c r="T3092" s="26"/>
      <c r="U3092" s="26"/>
      <c r="W3092" s="26"/>
    </row>
    <row r="3093" spans="13:23">
      <c r="M3093" s="26"/>
      <c r="O3093" s="26"/>
      <c r="P3093" s="26"/>
      <c r="Q3093" s="26"/>
      <c r="R3093" s="26"/>
      <c r="S3093" s="26"/>
      <c r="T3093" s="26"/>
      <c r="U3093" s="26"/>
      <c r="W3093" s="26"/>
    </row>
    <row r="3094" spans="13:23">
      <c r="M3094" s="26"/>
      <c r="O3094" s="26"/>
      <c r="P3094" s="26"/>
      <c r="Q3094" s="26"/>
      <c r="R3094" s="26"/>
      <c r="S3094" s="26"/>
      <c r="T3094" s="26"/>
      <c r="U3094" s="26"/>
      <c r="W3094" s="26"/>
    </row>
    <row r="3095" spans="13:23">
      <c r="M3095" s="26"/>
      <c r="O3095" s="26"/>
      <c r="P3095" s="26"/>
      <c r="Q3095" s="26"/>
      <c r="R3095" s="26"/>
      <c r="S3095" s="26"/>
      <c r="T3095" s="26"/>
      <c r="U3095" s="26"/>
      <c r="W3095" s="26"/>
    </row>
    <row r="3096" spans="13:23">
      <c r="M3096" s="26"/>
      <c r="O3096" s="26"/>
      <c r="P3096" s="26"/>
      <c r="Q3096" s="26"/>
      <c r="R3096" s="26"/>
      <c r="S3096" s="26"/>
      <c r="T3096" s="26"/>
      <c r="U3096" s="26"/>
      <c r="W3096" s="26"/>
    </row>
    <row r="3097" spans="13:23">
      <c r="M3097" s="26"/>
      <c r="O3097" s="26"/>
      <c r="P3097" s="26"/>
      <c r="Q3097" s="26"/>
      <c r="R3097" s="26"/>
      <c r="S3097" s="26"/>
      <c r="T3097" s="26"/>
      <c r="U3097" s="26"/>
      <c r="W3097" s="26"/>
    </row>
    <row r="3098" spans="13:23">
      <c r="M3098" s="26"/>
      <c r="O3098" s="26"/>
      <c r="P3098" s="26"/>
      <c r="Q3098" s="26"/>
      <c r="R3098" s="26"/>
      <c r="S3098" s="26"/>
      <c r="T3098" s="26"/>
      <c r="U3098" s="26"/>
      <c r="W3098" s="26"/>
    </row>
    <row r="3099" spans="13:23">
      <c r="M3099" s="26"/>
      <c r="O3099" s="26"/>
      <c r="P3099" s="26"/>
      <c r="Q3099" s="26"/>
      <c r="R3099" s="26"/>
      <c r="S3099" s="26"/>
      <c r="T3099" s="26"/>
      <c r="U3099" s="26"/>
      <c r="W3099" s="26"/>
    </row>
    <row r="3100" spans="13:23">
      <c r="M3100" s="26"/>
      <c r="O3100" s="26"/>
      <c r="P3100" s="26"/>
      <c r="Q3100" s="26"/>
      <c r="R3100" s="26"/>
      <c r="S3100" s="26"/>
      <c r="T3100" s="26"/>
      <c r="U3100" s="26"/>
      <c r="W3100" s="26"/>
    </row>
    <row r="3101" spans="13:23">
      <c r="M3101" s="26"/>
      <c r="O3101" s="26"/>
      <c r="P3101" s="26"/>
      <c r="Q3101" s="26"/>
      <c r="R3101" s="26"/>
      <c r="S3101" s="26"/>
      <c r="T3101" s="26"/>
      <c r="U3101" s="26"/>
      <c r="W3101" s="26"/>
    </row>
    <row r="3102" spans="13:23">
      <c r="M3102" s="26"/>
      <c r="O3102" s="26"/>
      <c r="P3102" s="26"/>
      <c r="Q3102" s="26"/>
      <c r="R3102" s="26"/>
      <c r="S3102" s="26"/>
      <c r="T3102" s="26"/>
      <c r="U3102" s="26"/>
      <c r="W3102" s="26"/>
    </row>
    <row r="3103" spans="13:23">
      <c r="M3103" s="26"/>
      <c r="O3103" s="26"/>
      <c r="P3103" s="26"/>
      <c r="Q3103" s="26"/>
      <c r="R3103" s="26"/>
      <c r="S3103" s="26"/>
      <c r="T3103" s="26"/>
      <c r="U3103" s="26"/>
      <c r="W3103" s="26"/>
    </row>
    <row r="3104" spans="13:23">
      <c r="M3104" s="26"/>
      <c r="O3104" s="26"/>
      <c r="P3104" s="26"/>
      <c r="Q3104" s="26"/>
      <c r="R3104" s="26"/>
      <c r="S3104" s="26"/>
      <c r="T3104" s="26"/>
      <c r="U3104" s="26"/>
      <c r="W3104" s="26"/>
    </row>
    <row r="3105" spans="13:23">
      <c r="M3105" s="26"/>
      <c r="O3105" s="26"/>
      <c r="P3105" s="26"/>
      <c r="Q3105" s="26"/>
      <c r="R3105" s="26"/>
      <c r="S3105" s="26"/>
      <c r="T3105" s="26"/>
      <c r="U3105" s="26"/>
      <c r="W3105" s="26"/>
    </row>
    <row r="3106" spans="13:23">
      <c r="M3106" s="26"/>
      <c r="O3106" s="26"/>
      <c r="P3106" s="26"/>
      <c r="Q3106" s="26"/>
      <c r="R3106" s="26"/>
      <c r="S3106" s="26"/>
      <c r="T3106" s="26"/>
      <c r="U3106" s="26"/>
      <c r="W3106" s="26"/>
    </row>
    <row r="3107" spans="13:23">
      <c r="M3107" s="26"/>
      <c r="O3107" s="26"/>
      <c r="P3107" s="26"/>
      <c r="Q3107" s="26"/>
      <c r="R3107" s="26"/>
      <c r="S3107" s="26"/>
      <c r="T3107" s="26"/>
      <c r="U3107" s="26"/>
      <c r="W3107" s="26"/>
    </row>
    <row r="3108" spans="13:23">
      <c r="M3108" s="26"/>
      <c r="O3108" s="26"/>
      <c r="P3108" s="26"/>
      <c r="Q3108" s="26"/>
      <c r="R3108" s="26"/>
      <c r="S3108" s="26"/>
      <c r="T3108" s="26"/>
      <c r="U3108" s="26"/>
      <c r="W3108" s="26"/>
    </row>
    <row r="3109" spans="13:23">
      <c r="M3109" s="26"/>
      <c r="O3109" s="26"/>
      <c r="P3109" s="26"/>
      <c r="Q3109" s="26"/>
      <c r="R3109" s="26"/>
      <c r="S3109" s="26"/>
      <c r="T3109" s="26"/>
      <c r="U3109" s="26"/>
      <c r="W3109" s="26"/>
    </row>
    <row r="3110" spans="13:23">
      <c r="M3110" s="26"/>
      <c r="O3110" s="26"/>
      <c r="P3110" s="26"/>
      <c r="Q3110" s="26"/>
      <c r="R3110" s="26"/>
      <c r="S3110" s="26"/>
      <c r="T3110" s="26"/>
      <c r="U3110" s="26"/>
      <c r="W3110" s="26"/>
    </row>
    <row r="3111" spans="13:23">
      <c r="M3111" s="26"/>
      <c r="O3111" s="26"/>
      <c r="P3111" s="26"/>
      <c r="Q3111" s="26"/>
      <c r="R3111" s="26"/>
      <c r="S3111" s="26"/>
      <c r="T3111" s="26"/>
      <c r="U3111" s="26"/>
      <c r="W3111" s="26"/>
    </row>
    <row r="3112" spans="13:23">
      <c r="M3112" s="26"/>
      <c r="O3112" s="26"/>
      <c r="P3112" s="26"/>
      <c r="Q3112" s="26"/>
      <c r="R3112" s="26"/>
      <c r="S3112" s="26"/>
      <c r="T3112" s="26"/>
      <c r="U3112" s="26"/>
      <c r="W3112" s="26"/>
    </row>
    <row r="3113" spans="13:23">
      <c r="M3113" s="26"/>
      <c r="O3113" s="26"/>
      <c r="P3113" s="26"/>
      <c r="Q3113" s="26"/>
      <c r="R3113" s="26"/>
      <c r="S3113" s="26"/>
      <c r="T3113" s="26"/>
      <c r="U3113" s="26"/>
      <c r="W3113" s="26"/>
    </row>
    <row r="3114" spans="13:23">
      <c r="M3114" s="26"/>
      <c r="O3114" s="26"/>
      <c r="P3114" s="26"/>
      <c r="Q3114" s="26"/>
      <c r="R3114" s="26"/>
      <c r="S3114" s="26"/>
      <c r="T3114" s="26"/>
      <c r="U3114" s="26"/>
      <c r="W3114" s="26"/>
    </row>
    <row r="3115" spans="13:23">
      <c r="M3115" s="26"/>
      <c r="O3115" s="26"/>
      <c r="P3115" s="26"/>
      <c r="Q3115" s="26"/>
      <c r="R3115" s="26"/>
      <c r="S3115" s="26"/>
      <c r="T3115" s="26"/>
      <c r="U3115" s="26"/>
      <c r="W3115" s="26"/>
    </row>
    <row r="3116" spans="13:23">
      <c r="M3116" s="26"/>
      <c r="O3116" s="26"/>
      <c r="P3116" s="26"/>
      <c r="Q3116" s="26"/>
      <c r="R3116" s="26"/>
      <c r="S3116" s="26"/>
      <c r="T3116" s="26"/>
      <c r="U3116" s="26"/>
      <c r="W3116" s="26"/>
    </row>
    <row r="3117" spans="13:23">
      <c r="M3117" s="26"/>
      <c r="O3117" s="26"/>
      <c r="P3117" s="26"/>
      <c r="Q3117" s="26"/>
      <c r="R3117" s="26"/>
      <c r="S3117" s="26"/>
      <c r="T3117" s="26"/>
      <c r="U3117" s="26"/>
      <c r="W3117" s="26"/>
    </row>
    <row r="3118" spans="13:23">
      <c r="M3118" s="26"/>
      <c r="O3118" s="26"/>
      <c r="P3118" s="26"/>
      <c r="Q3118" s="26"/>
      <c r="R3118" s="26"/>
      <c r="S3118" s="26"/>
      <c r="T3118" s="26"/>
      <c r="U3118" s="26"/>
      <c r="W3118" s="26"/>
    </row>
    <row r="3119" spans="13:23">
      <c r="M3119" s="26"/>
      <c r="O3119" s="26"/>
      <c r="P3119" s="26"/>
      <c r="Q3119" s="26"/>
      <c r="R3119" s="26"/>
      <c r="S3119" s="26"/>
      <c r="T3119" s="26"/>
      <c r="U3119" s="26"/>
      <c r="W3119" s="26"/>
    </row>
    <row r="3120" spans="13:23">
      <c r="M3120" s="26"/>
      <c r="O3120" s="26"/>
      <c r="P3120" s="26"/>
      <c r="Q3120" s="26"/>
      <c r="R3120" s="26"/>
      <c r="S3120" s="26"/>
      <c r="T3120" s="26"/>
      <c r="U3120" s="26"/>
      <c r="W3120" s="26"/>
    </row>
    <row r="3121" spans="13:23">
      <c r="M3121" s="26"/>
      <c r="O3121" s="26"/>
      <c r="P3121" s="26"/>
      <c r="Q3121" s="26"/>
      <c r="R3121" s="26"/>
      <c r="S3121" s="26"/>
      <c r="T3121" s="26"/>
      <c r="U3121" s="26"/>
      <c r="W3121" s="26"/>
    </row>
    <row r="3122" spans="13:23">
      <c r="M3122" s="26"/>
      <c r="O3122" s="26"/>
      <c r="P3122" s="26"/>
      <c r="Q3122" s="26"/>
      <c r="R3122" s="26"/>
      <c r="S3122" s="26"/>
      <c r="T3122" s="26"/>
      <c r="U3122" s="26"/>
      <c r="W3122" s="26"/>
    </row>
    <row r="3123" spans="13:23">
      <c r="M3123" s="26"/>
      <c r="O3123" s="26"/>
      <c r="P3123" s="26"/>
      <c r="Q3123" s="26"/>
      <c r="R3123" s="26"/>
      <c r="S3123" s="26"/>
      <c r="T3123" s="26"/>
      <c r="U3123" s="26"/>
      <c r="W3123" s="26"/>
    </row>
    <row r="3124" spans="13:23">
      <c r="M3124" s="26"/>
      <c r="O3124" s="26"/>
      <c r="P3124" s="26"/>
      <c r="Q3124" s="26"/>
      <c r="R3124" s="26"/>
      <c r="S3124" s="26"/>
      <c r="T3124" s="26"/>
      <c r="U3124" s="26"/>
      <c r="W3124" s="26"/>
    </row>
    <row r="3125" spans="13:23">
      <c r="M3125" s="26"/>
      <c r="O3125" s="26"/>
      <c r="P3125" s="26"/>
      <c r="Q3125" s="26"/>
      <c r="R3125" s="26"/>
      <c r="S3125" s="26"/>
      <c r="T3125" s="26"/>
      <c r="U3125" s="26"/>
      <c r="W3125" s="26"/>
    </row>
    <row r="3126" spans="13:23">
      <c r="M3126" s="26"/>
      <c r="O3126" s="26"/>
      <c r="P3126" s="26"/>
      <c r="Q3126" s="26"/>
      <c r="R3126" s="26"/>
      <c r="S3126" s="26"/>
      <c r="T3126" s="26"/>
      <c r="U3126" s="26"/>
      <c r="W3126" s="26"/>
    </row>
    <row r="3127" spans="13:23">
      <c r="M3127" s="26"/>
      <c r="O3127" s="26"/>
      <c r="P3127" s="26"/>
      <c r="Q3127" s="26"/>
      <c r="R3127" s="26"/>
      <c r="S3127" s="26"/>
      <c r="T3127" s="26"/>
      <c r="U3127" s="26"/>
      <c r="W3127" s="26"/>
    </row>
    <row r="3128" spans="13:23">
      <c r="M3128" s="26"/>
      <c r="O3128" s="26"/>
      <c r="P3128" s="26"/>
      <c r="Q3128" s="26"/>
      <c r="R3128" s="26"/>
      <c r="S3128" s="26"/>
      <c r="T3128" s="26"/>
      <c r="U3128" s="26"/>
      <c r="W3128" s="26"/>
    </row>
    <row r="3129" spans="13:23">
      <c r="M3129" s="26"/>
      <c r="O3129" s="26"/>
      <c r="P3129" s="26"/>
      <c r="Q3129" s="26"/>
      <c r="R3129" s="26"/>
      <c r="S3129" s="26"/>
      <c r="T3129" s="26"/>
      <c r="U3129" s="26"/>
      <c r="W3129" s="26"/>
    </row>
    <row r="3130" spans="13:23">
      <c r="M3130" s="26"/>
      <c r="O3130" s="26"/>
      <c r="P3130" s="26"/>
      <c r="Q3130" s="26"/>
      <c r="R3130" s="26"/>
      <c r="S3130" s="26"/>
      <c r="T3130" s="26"/>
      <c r="U3130" s="26"/>
      <c r="W3130" s="26"/>
    </row>
    <row r="3131" spans="13:23">
      <c r="M3131" s="26"/>
      <c r="O3131" s="26"/>
      <c r="P3131" s="26"/>
      <c r="Q3131" s="26"/>
      <c r="R3131" s="26"/>
      <c r="S3131" s="26"/>
      <c r="T3131" s="26"/>
      <c r="U3131" s="26"/>
      <c r="W3131" s="26"/>
    </row>
    <row r="3132" spans="13:23">
      <c r="M3132" s="26"/>
      <c r="O3132" s="26"/>
      <c r="P3132" s="26"/>
      <c r="Q3132" s="26"/>
      <c r="R3132" s="26"/>
      <c r="S3132" s="26"/>
      <c r="T3132" s="26"/>
      <c r="U3132" s="26"/>
      <c r="W3132" s="26"/>
    </row>
    <row r="3133" spans="13:23">
      <c r="M3133" s="26"/>
      <c r="O3133" s="26"/>
      <c r="P3133" s="26"/>
      <c r="Q3133" s="26"/>
      <c r="R3133" s="26"/>
      <c r="S3133" s="26"/>
      <c r="T3133" s="26"/>
      <c r="U3133" s="26"/>
      <c r="W3133" s="26"/>
    </row>
    <row r="3134" spans="13:23">
      <c r="M3134" s="26"/>
      <c r="O3134" s="26"/>
      <c r="P3134" s="26"/>
      <c r="Q3134" s="26"/>
      <c r="R3134" s="26"/>
      <c r="S3134" s="26"/>
      <c r="T3134" s="26"/>
      <c r="U3134" s="26"/>
      <c r="W3134" s="26"/>
    </row>
    <row r="3135" spans="13:23">
      <c r="M3135" s="26"/>
      <c r="O3135" s="26"/>
      <c r="P3135" s="26"/>
      <c r="Q3135" s="26"/>
      <c r="R3135" s="26"/>
      <c r="S3135" s="26"/>
      <c r="T3135" s="26"/>
      <c r="U3135" s="26"/>
      <c r="W3135" s="26"/>
    </row>
    <row r="3136" spans="13:23">
      <c r="M3136" s="26"/>
      <c r="O3136" s="26"/>
      <c r="P3136" s="26"/>
      <c r="Q3136" s="26"/>
      <c r="R3136" s="26"/>
      <c r="S3136" s="26"/>
      <c r="T3136" s="26"/>
      <c r="U3136" s="26"/>
      <c r="W3136" s="26"/>
    </row>
    <row r="3137" spans="13:23">
      <c r="M3137" s="26"/>
      <c r="O3137" s="26"/>
      <c r="P3137" s="26"/>
      <c r="Q3137" s="26"/>
      <c r="R3137" s="26"/>
      <c r="S3137" s="26"/>
      <c r="T3137" s="26"/>
      <c r="U3137" s="26"/>
      <c r="W3137" s="26"/>
    </row>
    <row r="3138" spans="13:23">
      <c r="M3138" s="26"/>
      <c r="O3138" s="26"/>
      <c r="P3138" s="26"/>
      <c r="Q3138" s="26"/>
      <c r="R3138" s="26"/>
      <c r="S3138" s="26"/>
      <c r="T3138" s="26"/>
      <c r="U3138" s="26"/>
      <c r="W3138" s="26"/>
    </row>
    <row r="3139" spans="13:23">
      <c r="M3139" s="26"/>
      <c r="O3139" s="26"/>
      <c r="P3139" s="26"/>
      <c r="Q3139" s="26"/>
      <c r="R3139" s="26"/>
      <c r="S3139" s="26"/>
      <c r="T3139" s="26"/>
      <c r="U3139" s="26"/>
      <c r="W3139" s="26"/>
    </row>
    <row r="3140" spans="13:23">
      <c r="M3140" s="26"/>
      <c r="O3140" s="26"/>
      <c r="P3140" s="26"/>
      <c r="Q3140" s="26"/>
      <c r="R3140" s="26"/>
      <c r="S3140" s="26"/>
      <c r="T3140" s="26"/>
      <c r="U3140" s="26"/>
      <c r="W3140" s="26"/>
    </row>
    <row r="3141" spans="13:23">
      <c r="M3141" s="26"/>
      <c r="O3141" s="26"/>
      <c r="P3141" s="26"/>
      <c r="Q3141" s="26"/>
      <c r="R3141" s="26"/>
      <c r="S3141" s="26"/>
      <c r="T3141" s="26"/>
      <c r="U3141" s="26"/>
      <c r="W3141" s="26"/>
    </row>
    <row r="3142" spans="13:23">
      <c r="M3142" s="26"/>
      <c r="O3142" s="26"/>
      <c r="P3142" s="26"/>
      <c r="Q3142" s="26"/>
      <c r="R3142" s="26"/>
      <c r="S3142" s="26"/>
      <c r="T3142" s="26"/>
      <c r="U3142" s="26"/>
      <c r="W3142" s="26"/>
    </row>
    <row r="3143" spans="13:23">
      <c r="M3143" s="26"/>
      <c r="O3143" s="26"/>
      <c r="P3143" s="26"/>
      <c r="Q3143" s="26"/>
      <c r="R3143" s="26"/>
      <c r="S3143" s="26"/>
      <c r="T3143" s="26"/>
      <c r="U3143" s="26"/>
      <c r="W3143" s="26"/>
    </row>
    <row r="3144" spans="13:23">
      <c r="M3144" s="26"/>
      <c r="O3144" s="26"/>
      <c r="P3144" s="26"/>
      <c r="Q3144" s="26"/>
      <c r="R3144" s="26"/>
      <c r="S3144" s="26"/>
      <c r="T3144" s="26"/>
      <c r="U3144" s="26"/>
      <c r="W3144" s="26"/>
    </row>
    <row r="3145" spans="13:23">
      <c r="M3145" s="26"/>
      <c r="O3145" s="26"/>
      <c r="P3145" s="26"/>
      <c r="Q3145" s="26"/>
      <c r="R3145" s="26"/>
      <c r="S3145" s="26"/>
      <c r="T3145" s="26"/>
      <c r="U3145" s="26"/>
      <c r="W3145" s="26"/>
    </row>
    <row r="3146" spans="13:23">
      <c r="M3146" s="26"/>
      <c r="O3146" s="26"/>
      <c r="P3146" s="26"/>
      <c r="Q3146" s="26"/>
      <c r="R3146" s="26"/>
      <c r="S3146" s="26"/>
      <c r="T3146" s="26"/>
      <c r="U3146" s="26"/>
      <c r="W3146" s="26"/>
    </row>
    <row r="3147" spans="13:23">
      <c r="M3147" s="26"/>
      <c r="O3147" s="26"/>
      <c r="P3147" s="26"/>
      <c r="Q3147" s="26"/>
      <c r="R3147" s="26"/>
      <c r="S3147" s="26"/>
      <c r="T3147" s="26"/>
      <c r="U3147" s="26"/>
      <c r="W3147" s="26"/>
    </row>
    <row r="3148" spans="13:23">
      <c r="M3148" s="26"/>
      <c r="O3148" s="26"/>
      <c r="P3148" s="26"/>
      <c r="Q3148" s="26"/>
      <c r="R3148" s="26"/>
      <c r="S3148" s="26"/>
      <c r="T3148" s="26"/>
      <c r="U3148" s="26"/>
      <c r="W3148" s="26"/>
    </row>
    <row r="3149" spans="13:23">
      <c r="M3149" s="26"/>
      <c r="O3149" s="26"/>
      <c r="P3149" s="26"/>
      <c r="Q3149" s="26"/>
      <c r="R3149" s="26"/>
      <c r="S3149" s="26"/>
      <c r="T3149" s="26"/>
      <c r="U3149" s="26"/>
      <c r="W3149" s="26"/>
    </row>
    <row r="3150" spans="13:23">
      <c r="M3150" s="26"/>
      <c r="O3150" s="26"/>
      <c r="P3150" s="26"/>
      <c r="Q3150" s="26"/>
      <c r="R3150" s="26"/>
      <c r="S3150" s="26"/>
      <c r="T3150" s="26"/>
      <c r="U3150" s="26"/>
      <c r="W3150" s="26"/>
    </row>
    <row r="3151" spans="13:23">
      <c r="M3151" s="26"/>
      <c r="O3151" s="26"/>
      <c r="P3151" s="26"/>
      <c r="Q3151" s="26"/>
      <c r="R3151" s="26"/>
      <c r="S3151" s="26"/>
      <c r="T3151" s="26"/>
      <c r="U3151" s="26"/>
      <c r="W3151" s="26"/>
    </row>
    <row r="3152" spans="13:23">
      <c r="M3152" s="26"/>
      <c r="O3152" s="26"/>
      <c r="P3152" s="26"/>
      <c r="Q3152" s="26"/>
      <c r="R3152" s="26"/>
      <c r="S3152" s="26"/>
      <c r="T3152" s="26"/>
      <c r="U3152" s="26"/>
      <c r="W3152" s="26"/>
    </row>
    <row r="3153" spans="13:23">
      <c r="M3153" s="26"/>
      <c r="O3153" s="26"/>
      <c r="P3153" s="26"/>
      <c r="Q3153" s="26"/>
      <c r="R3153" s="26"/>
      <c r="S3153" s="26"/>
      <c r="T3153" s="26"/>
      <c r="U3153" s="26"/>
      <c r="W3153" s="26"/>
    </row>
    <row r="3154" spans="13:23">
      <c r="M3154" s="26"/>
      <c r="O3154" s="26"/>
      <c r="P3154" s="26"/>
      <c r="Q3154" s="26"/>
      <c r="R3154" s="26"/>
      <c r="S3154" s="26"/>
      <c r="T3154" s="26"/>
      <c r="U3154" s="26"/>
      <c r="W3154" s="26"/>
    </row>
    <row r="3155" spans="13:23">
      <c r="M3155" s="26"/>
      <c r="O3155" s="26"/>
      <c r="P3155" s="26"/>
      <c r="Q3155" s="26"/>
      <c r="R3155" s="26"/>
      <c r="S3155" s="26"/>
      <c r="T3155" s="26"/>
      <c r="U3155" s="26"/>
      <c r="W3155" s="26"/>
    </row>
    <row r="3156" spans="13:23">
      <c r="M3156" s="26"/>
      <c r="O3156" s="26"/>
      <c r="P3156" s="26"/>
      <c r="Q3156" s="26"/>
      <c r="R3156" s="26"/>
      <c r="S3156" s="26"/>
      <c r="T3156" s="26"/>
      <c r="U3156" s="26"/>
      <c r="W3156" s="26"/>
    </row>
    <row r="3157" spans="13:23">
      <c r="M3157" s="26"/>
      <c r="O3157" s="26"/>
      <c r="P3157" s="26"/>
      <c r="Q3157" s="26"/>
      <c r="R3157" s="26"/>
      <c r="S3157" s="26"/>
      <c r="T3157" s="26"/>
      <c r="U3157" s="26"/>
      <c r="W3157" s="26"/>
    </row>
    <row r="3158" spans="13:23">
      <c r="M3158" s="26"/>
      <c r="O3158" s="26"/>
      <c r="P3158" s="26"/>
      <c r="Q3158" s="26"/>
      <c r="R3158" s="26"/>
      <c r="S3158" s="26"/>
      <c r="T3158" s="26"/>
      <c r="U3158" s="26"/>
      <c r="W3158" s="26"/>
    </row>
    <row r="3159" spans="13:23">
      <c r="M3159" s="26"/>
      <c r="O3159" s="26"/>
      <c r="P3159" s="26"/>
      <c r="Q3159" s="26"/>
      <c r="R3159" s="26"/>
      <c r="S3159" s="26"/>
      <c r="T3159" s="26"/>
      <c r="U3159" s="26"/>
      <c r="W3159" s="26"/>
    </row>
    <row r="3160" spans="13:23">
      <c r="M3160" s="26"/>
      <c r="O3160" s="26"/>
      <c r="P3160" s="26"/>
      <c r="Q3160" s="26"/>
      <c r="R3160" s="26"/>
      <c r="S3160" s="26"/>
      <c r="T3160" s="26"/>
      <c r="U3160" s="26"/>
      <c r="W3160" s="26"/>
    </row>
    <row r="3161" spans="13:23">
      <c r="M3161" s="26"/>
      <c r="O3161" s="26"/>
      <c r="P3161" s="26"/>
      <c r="Q3161" s="26"/>
      <c r="R3161" s="26"/>
      <c r="S3161" s="26"/>
      <c r="T3161" s="26"/>
      <c r="U3161" s="26"/>
      <c r="W3161" s="26"/>
    </row>
    <row r="3162" spans="13:23">
      <c r="M3162" s="26"/>
      <c r="O3162" s="26"/>
      <c r="P3162" s="26"/>
      <c r="Q3162" s="26"/>
      <c r="R3162" s="26"/>
      <c r="S3162" s="26"/>
      <c r="T3162" s="26"/>
      <c r="U3162" s="26"/>
      <c r="W3162" s="26"/>
    </row>
    <row r="3163" spans="13:23">
      <c r="M3163" s="26"/>
      <c r="O3163" s="26"/>
      <c r="P3163" s="26"/>
      <c r="Q3163" s="26"/>
      <c r="R3163" s="26"/>
      <c r="S3163" s="26"/>
      <c r="T3163" s="26"/>
      <c r="U3163" s="26"/>
      <c r="W3163" s="26"/>
    </row>
    <row r="3164" spans="13:23">
      <c r="M3164" s="26"/>
      <c r="O3164" s="26"/>
      <c r="P3164" s="26"/>
      <c r="Q3164" s="26"/>
      <c r="R3164" s="26"/>
      <c r="S3164" s="26"/>
      <c r="T3164" s="26"/>
      <c r="U3164" s="26"/>
      <c r="W3164" s="26"/>
    </row>
    <row r="3165" spans="13:23">
      <c r="M3165" s="26"/>
      <c r="O3165" s="26"/>
      <c r="P3165" s="26"/>
      <c r="Q3165" s="26"/>
      <c r="R3165" s="26"/>
      <c r="S3165" s="26"/>
      <c r="T3165" s="26"/>
      <c r="U3165" s="26"/>
      <c r="W3165" s="26"/>
    </row>
    <row r="3166" spans="13:23">
      <c r="M3166" s="26"/>
      <c r="O3166" s="26"/>
      <c r="P3166" s="26"/>
      <c r="Q3166" s="26"/>
      <c r="R3166" s="26"/>
      <c r="S3166" s="26"/>
      <c r="T3166" s="26"/>
      <c r="U3166" s="26"/>
      <c r="W3166" s="26"/>
    </row>
    <row r="3167" spans="13:23">
      <c r="M3167" s="26"/>
      <c r="O3167" s="26"/>
      <c r="P3167" s="26"/>
      <c r="Q3167" s="26"/>
      <c r="R3167" s="26"/>
      <c r="S3167" s="26"/>
      <c r="T3167" s="26"/>
      <c r="U3167" s="26"/>
      <c r="W3167" s="26"/>
    </row>
    <row r="3168" spans="13:23">
      <c r="M3168" s="26"/>
      <c r="O3168" s="26"/>
      <c r="P3168" s="26"/>
      <c r="Q3168" s="26"/>
      <c r="R3168" s="26"/>
      <c r="S3168" s="26"/>
      <c r="T3168" s="26"/>
      <c r="U3168" s="26"/>
      <c r="W3168" s="26"/>
    </row>
    <row r="3169" spans="13:23">
      <c r="M3169" s="26"/>
      <c r="O3169" s="26"/>
      <c r="P3169" s="26"/>
      <c r="Q3169" s="26"/>
      <c r="R3169" s="26"/>
      <c r="S3169" s="26"/>
      <c r="T3169" s="26"/>
      <c r="U3169" s="26"/>
      <c r="W3169" s="26"/>
    </row>
    <row r="3170" spans="13:23">
      <c r="M3170" s="26"/>
      <c r="O3170" s="26"/>
      <c r="P3170" s="26"/>
      <c r="Q3170" s="26"/>
      <c r="R3170" s="26"/>
      <c r="S3170" s="26"/>
      <c r="T3170" s="26"/>
      <c r="U3170" s="26"/>
      <c r="W3170" s="26"/>
    </row>
    <row r="3171" spans="13:23">
      <c r="M3171" s="26"/>
      <c r="O3171" s="26"/>
      <c r="P3171" s="26"/>
      <c r="Q3171" s="26"/>
      <c r="R3171" s="26"/>
      <c r="S3171" s="26"/>
      <c r="T3171" s="26"/>
      <c r="U3171" s="26"/>
      <c r="W3171" s="26"/>
    </row>
    <row r="3172" spans="13:23">
      <c r="M3172" s="26"/>
      <c r="O3172" s="26"/>
      <c r="P3172" s="26"/>
      <c r="Q3172" s="26"/>
      <c r="R3172" s="26"/>
      <c r="S3172" s="26"/>
      <c r="T3172" s="26"/>
      <c r="U3172" s="26"/>
      <c r="W3172" s="26"/>
    </row>
    <row r="3173" spans="13:23">
      <c r="M3173" s="26"/>
      <c r="O3173" s="26"/>
      <c r="P3173" s="26"/>
      <c r="Q3173" s="26"/>
      <c r="R3173" s="26"/>
      <c r="S3173" s="26"/>
      <c r="T3173" s="26"/>
      <c r="U3173" s="26"/>
      <c r="W3173" s="26"/>
    </row>
    <row r="3174" spans="13:23">
      <c r="M3174" s="26"/>
      <c r="O3174" s="26"/>
      <c r="P3174" s="26"/>
      <c r="Q3174" s="26"/>
      <c r="R3174" s="26"/>
      <c r="S3174" s="26"/>
      <c r="T3174" s="26"/>
      <c r="U3174" s="26"/>
      <c r="W3174" s="26"/>
    </row>
    <row r="3175" spans="13:23">
      <c r="M3175" s="26"/>
      <c r="O3175" s="26"/>
      <c r="P3175" s="26"/>
      <c r="Q3175" s="26"/>
      <c r="R3175" s="26"/>
      <c r="S3175" s="26"/>
      <c r="T3175" s="26"/>
      <c r="U3175" s="26"/>
      <c r="W3175" s="26"/>
    </row>
    <row r="3176" spans="13:23">
      <c r="M3176" s="26"/>
      <c r="O3176" s="26"/>
      <c r="P3176" s="26"/>
      <c r="Q3176" s="26"/>
      <c r="R3176" s="26"/>
      <c r="S3176" s="26"/>
      <c r="T3176" s="26"/>
      <c r="U3176" s="26"/>
      <c r="W3176" s="26"/>
    </row>
    <row r="3177" spans="13:23">
      <c r="M3177" s="26"/>
      <c r="O3177" s="26"/>
      <c r="P3177" s="26"/>
      <c r="Q3177" s="26"/>
      <c r="R3177" s="26"/>
      <c r="S3177" s="26"/>
      <c r="T3177" s="26"/>
      <c r="U3177" s="26"/>
      <c r="W3177" s="26"/>
    </row>
    <row r="3178" spans="13:23">
      <c r="M3178" s="26"/>
      <c r="O3178" s="26"/>
      <c r="P3178" s="26"/>
      <c r="Q3178" s="26"/>
      <c r="R3178" s="26"/>
      <c r="S3178" s="26"/>
      <c r="T3178" s="26"/>
      <c r="U3178" s="26"/>
      <c r="W3178" s="26"/>
    </row>
    <row r="3179" spans="13:23">
      <c r="M3179" s="26"/>
      <c r="O3179" s="26"/>
      <c r="P3179" s="26"/>
      <c r="Q3179" s="26"/>
      <c r="R3179" s="26"/>
      <c r="S3179" s="26"/>
      <c r="T3179" s="26"/>
      <c r="U3179" s="26"/>
      <c r="W3179" s="26"/>
    </row>
    <row r="3180" spans="13:23">
      <c r="M3180" s="26"/>
      <c r="O3180" s="26"/>
      <c r="P3180" s="26"/>
      <c r="Q3180" s="26"/>
      <c r="R3180" s="26"/>
      <c r="S3180" s="26"/>
      <c r="T3180" s="26"/>
      <c r="U3180" s="26"/>
      <c r="W3180" s="26"/>
    </row>
    <row r="3181" spans="13:23">
      <c r="M3181" s="26"/>
      <c r="O3181" s="26"/>
      <c r="P3181" s="26"/>
      <c r="Q3181" s="26"/>
      <c r="R3181" s="26"/>
      <c r="S3181" s="26"/>
      <c r="T3181" s="26"/>
      <c r="U3181" s="26"/>
      <c r="W3181" s="26"/>
    </row>
    <row r="3182" spans="13:23">
      <c r="M3182" s="26"/>
      <c r="O3182" s="26"/>
      <c r="P3182" s="26"/>
      <c r="Q3182" s="26"/>
      <c r="R3182" s="26"/>
      <c r="S3182" s="26"/>
      <c r="T3182" s="26"/>
      <c r="U3182" s="26"/>
      <c r="W3182" s="26"/>
    </row>
    <row r="3183" spans="13:23">
      <c r="M3183" s="26"/>
      <c r="O3183" s="26"/>
      <c r="P3183" s="26"/>
      <c r="Q3183" s="26"/>
      <c r="R3183" s="26"/>
      <c r="S3183" s="26"/>
      <c r="T3183" s="26"/>
      <c r="U3183" s="26"/>
      <c r="W3183" s="26"/>
    </row>
    <row r="3184" spans="13:23">
      <c r="M3184" s="26"/>
      <c r="O3184" s="26"/>
      <c r="P3184" s="26"/>
      <c r="Q3184" s="26"/>
      <c r="R3184" s="26"/>
      <c r="S3184" s="26"/>
      <c r="T3184" s="26"/>
      <c r="U3184" s="26"/>
      <c r="W3184" s="26"/>
    </row>
    <row r="3185" spans="13:23">
      <c r="M3185" s="26"/>
      <c r="O3185" s="26"/>
      <c r="P3185" s="26"/>
      <c r="Q3185" s="26"/>
      <c r="R3185" s="26"/>
      <c r="S3185" s="26"/>
      <c r="T3185" s="26"/>
      <c r="U3185" s="26"/>
      <c r="W3185" s="26"/>
    </row>
    <row r="3186" spans="13:23">
      <c r="M3186" s="26"/>
      <c r="O3186" s="26"/>
      <c r="P3186" s="26"/>
      <c r="Q3186" s="26"/>
      <c r="R3186" s="26"/>
      <c r="S3186" s="26"/>
      <c r="T3186" s="26"/>
      <c r="U3186" s="26"/>
      <c r="W3186" s="26"/>
    </row>
    <row r="3187" spans="13:23">
      <c r="M3187" s="26"/>
      <c r="O3187" s="26"/>
      <c r="P3187" s="26"/>
      <c r="Q3187" s="26"/>
      <c r="R3187" s="26"/>
      <c r="S3187" s="26"/>
      <c r="T3187" s="26"/>
      <c r="U3187" s="26"/>
      <c r="W3187" s="26"/>
    </row>
    <row r="3188" spans="13:23">
      <c r="M3188" s="26"/>
      <c r="O3188" s="26"/>
      <c r="P3188" s="26"/>
      <c r="Q3188" s="26"/>
      <c r="R3188" s="26"/>
      <c r="S3188" s="26"/>
      <c r="T3188" s="26"/>
      <c r="U3188" s="26"/>
      <c r="W3188" s="26"/>
    </row>
    <row r="3189" spans="13:23">
      <c r="M3189" s="26"/>
      <c r="O3189" s="26"/>
      <c r="P3189" s="26"/>
      <c r="Q3189" s="26"/>
      <c r="R3189" s="26"/>
      <c r="S3189" s="26"/>
      <c r="T3189" s="26"/>
      <c r="U3189" s="26"/>
      <c r="W3189" s="26"/>
    </row>
    <row r="3190" spans="13:23">
      <c r="M3190" s="26"/>
      <c r="O3190" s="26"/>
      <c r="P3190" s="26"/>
      <c r="Q3190" s="26"/>
      <c r="R3190" s="26"/>
      <c r="S3190" s="26"/>
      <c r="T3190" s="26"/>
      <c r="U3190" s="26"/>
      <c r="W3190" s="26"/>
    </row>
    <row r="3191" spans="13:23">
      <c r="M3191" s="26"/>
      <c r="O3191" s="26"/>
      <c r="P3191" s="26"/>
      <c r="Q3191" s="26"/>
      <c r="R3191" s="26"/>
      <c r="S3191" s="26"/>
      <c r="T3191" s="26"/>
      <c r="U3191" s="26"/>
      <c r="W3191" s="26"/>
    </row>
    <row r="3192" spans="13:23">
      <c r="M3192" s="26"/>
      <c r="O3192" s="26"/>
      <c r="P3192" s="26"/>
      <c r="Q3192" s="26"/>
      <c r="R3192" s="26"/>
      <c r="S3192" s="26"/>
      <c r="T3192" s="26"/>
      <c r="U3192" s="26"/>
      <c r="W3192" s="26"/>
    </row>
    <row r="3193" spans="13:23">
      <c r="M3193" s="26"/>
      <c r="O3193" s="26"/>
      <c r="P3193" s="26"/>
      <c r="Q3193" s="26"/>
      <c r="R3193" s="26"/>
      <c r="S3193" s="26"/>
      <c r="T3193" s="26"/>
      <c r="U3193" s="26"/>
      <c r="W3193" s="26"/>
    </row>
    <row r="3194" spans="13:23">
      <c r="M3194" s="26"/>
      <c r="O3194" s="26"/>
      <c r="P3194" s="26"/>
      <c r="Q3194" s="26"/>
      <c r="R3194" s="26"/>
      <c r="S3194" s="26"/>
      <c r="T3194" s="26"/>
      <c r="U3194" s="26"/>
      <c r="W3194" s="26"/>
    </row>
    <row r="3195" spans="13:23">
      <c r="M3195" s="26"/>
      <c r="O3195" s="26"/>
      <c r="P3195" s="26"/>
      <c r="Q3195" s="26"/>
      <c r="R3195" s="26"/>
      <c r="S3195" s="26"/>
      <c r="T3195" s="26"/>
      <c r="U3195" s="26"/>
      <c r="W3195" s="26"/>
    </row>
    <row r="3196" spans="13:23">
      <c r="M3196" s="26"/>
      <c r="O3196" s="26"/>
      <c r="P3196" s="26"/>
      <c r="Q3196" s="26"/>
      <c r="R3196" s="26"/>
      <c r="S3196" s="26"/>
      <c r="T3196" s="26"/>
      <c r="U3196" s="26"/>
      <c r="W3196" s="26"/>
    </row>
    <row r="3197" spans="13:23">
      <c r="M3197" s="26"/>
      <c r="O3197" s="26"/>
      <c r="P3197" s="26"/>
      <c r="Q3197" s="26"/>
      <c r="R3197" s="26"/>
      <c r="S3197" s="26"/>
      <c r="T3197" s="26"/>
      <c r="U3197" s="26"/>
      <c r="W3197" s="26"/>
    </row>
    <row r="3198" spans="13:23">
      <c r="M3198" s="26"/>
      <c r="O3198" s="26"/>
      <c r="P3198" s="26"/>
      <c r="Q3198" s="26"/>
      <c r="R3198" s="26"/>
      <c r="S3198" s="26"/>
      <c r="T3198" s="26"/>
      <c r="U3198" s="26"/>
      <c r="W3198" s="26"/>
    </row>
    <row r="3199" spans="13:23">
      <c r="M3199" s="26"/>
      <c r="O3199" s="26"/>
      <c r="P3199" s="26"/>
      <c r="Q3199" s="26"/>
      <c r="R3199" s="26"/>
      <c r="S3199" s="26"/>
      <c r="T3199" s="26"/>
      <c r="U3199" s="26"/>
      <c r="W3199" s="26"/>
    </row>
    <row r="3200" spans="13:23">
      <c r="M3200" s="26"/>
      <c r="O3200" s="26"/>
      <c r="P3200" s="26"/>
      <c r="Q3200" s="26"/>
      <c r="R3200" s="26"/>
      <c r="S3200" s="26"/>
      <c r="T3200" s="26"/>
      <c r="U3200" s="26"/>
      <c r="W3200" s="26"/>
    </row>
    <row r="3201" spans="13:23">
      <c r="M3201" s="26"/>
      <c r="O3201" s="26"/>
      <c r="P3201" s="26"/>
      <c r="Q3201" s="26"/>
      <c r="R3201" s="26"/>
      <c r="S3201" s="26"/>
      <c r="T3201" s="26"/>
      <c r="U3201" s="26"/>
      <c r="W3201" s="26"/>
    </row>
    <row r="3202" spans="13:23">
      <c r="M3202" s="26"/>
      <c r="O3202" s="26"/>
      <c r="P3202" s="26"/>
      <c r="Q3202" s="26"/>
      <c r="R3202" s="26"/>
      <c r="S3202" s="26"/>
      <c r="T3202" s="26"/>
      <c r="U3202" s="26"/>
      <c r="W3202" s="26"/>
    </row>
    <row r="3203" spans="13:23">
      <c r="M3203" s="26"/>
      <c r="O3203" s="26"/>
      <c r="P3203" s="26"/>
      <c r="Q3203" s="26"/>
      <c r="R3203" s="26"/>
      <c r="S3203" s="26"/>
      <c r="T3203" s="26"/>
      <c r="U3203" s="26"/>
      <c r="W3203" s="26"/>
    </row>
    <row r="3204" spans="13:23">
      <c r="M3204" s="26"/>
      <c r="O3204" s="26"/>
      <c r="P3204" s="26"/>
      <c r="Q3204" s="26"/>
      <c r="R3204" s="26"/>
      <c r="S3204" s="26"/>
      <c r="T3204" s="26"/>
      <c r="U3204" s="26"/>
      <c r="W3204" s="26"/>
    </row>
    <row r="3205" spans="13:23">
      <c r="M3205" s="26"/>
      <c r="O3205" s="26"/>
      <c r="P3205" s="26"/>
      <c r="Q3205" s="26"/>
      <c r="R3205" s="26"/>
      <c r="S3205" s="26"/>
      <c r="T3205" s="26"/>
      <c r="U3205" s="26"/>
      <c r="W3205" s="26"/>
    </row>
    <row r="3206" spans="13:23">
      <c r="M3206" s="26"/>
      <c r="O3206" s="26"/>
      <c r="P3206" s="26"/>
      <c r="Q3206" s="26"/>
      <c r="R3206" s="26"/>
      <c r="S3206" s="26"/>
      <c r="T3206" s="26"/>
      <c r="U3206" s="26"/>
      <c r="W3206" s="26"/>
    </row>
    <row r="3207" spans="13:23">
      <c r="M3207" s="26"/>
      <c r="O3207" s="26"/>
      <c r="P3207" s="26"/>
      <c r="Q3207" s="26"/>
      <c r="R3207" s="26"/>
      <c r="S3207" s="26"/>
      <c r="T3207" s="26"/>
      <c r="U3207" s="26"/>
      <c r="W3207" s="26"/>
    </row>
    <row r="3208" spans="13:23">
      <c r="M3208" s="26"/>
      <c r="O3208" s="26"/>
      <c r="P3208" s="26"/>
      <c r="Q3208" s="26"/>
      <c r="R3208" s="26"/>
      <c r="S3208" s="26"/>
      <c r="T3208" s="26"/>
      <c r="U3208" s="26"/>
      <c r="W3208" s="26"/>
    </row>
    <row r="3209" spans="13:23">
      <c r="M3209" s="26"/>
      <c r="O3209" s="26"/>
      <c r="P3209" s="26"/>
      <c r="Q3209" s="26"/>
      <c r="R3209" s="26"/>
      <c r="S3209" s="26"/>
      <c r="T3209" s="26"/>
      <c r="U3209" s="26"/>
      <c r="W3209" s="26"/>
    </row>
    <row r="3210" spans="13:23">
      <c r="M3210" s="26"/>
      <c r="O3210" s="26"/>
      <c r="P3210" s="26"/>
      <c r="Q3210" s="26"/>
      <c r="R3210" s="26"/>
      <c r="S3210" s="26"/>
      <c r="T3210" s="26"/>
      <c r="U3210" s="26"/>
      <c r="W3210" s="26"/>
    </row>
    <row r="3211" spans="13:23">
      <c r="M3211" s="26"/>
      <c r="O3211" s="26"/>
      <c r="P3211" s="26"/>
      <c r="Q3211" s="26"/>
      <c r="R3211" s="26"/>
      <c r="S3211" s="26"/>
      <c r="T3211" s="26"/>
      <c r="U3211" s="26"/>
      <c r="W3211" s="26"/>
    </row>
    <row r="3212" spans="13:23">
      <c r="M3212" s="26"/>
      <c r="O3212" s="26"/>
      <c r="P3212" s="26"/>
      <c r="Q3212" s="26"/>
      <c r="R3212" s="26"/>
      <c r="S3212" s="26"/>
      <c r="T3212" s="26"/>
      <c r="U3212" s="26"/>
      <c r="W3212" s="26"/>
    </row>
    <row r="3213" spans="13:23">
      <c r="M3213" s="26"/>
      <c r="O3213" s="26"/>
      <c r="P3213" s="26"/>
      <c r="Q3213" s="26"/>
      <c r="R3213" s="26"/>
      <c r="S3213" s="26"/>
      <c r="T3213" s="26"/>
      <c r="U3213" s="26"/>
      <c r="W3213" s="26"/>
    </row>
    <row r="3214" spans="13:23">
      <c r="M3214" s="26"/>
      <c r="O3214" s="26"/>
      <c r="P3214" s="26"/>
      <c r="Q3214" s="26"/>
      <c r="R3214" s="26"/>
      <c r="S3214" s="26"/>
      <c r="T3214" s="26"/>
      <c r="U3214" s="26"/>
      <c r="W3214" s="26"/>
    </row>
    <row r="3215" spans="13:23">
      <c r="M3215" s="26"/>
      <c r="O3215" s="26"/>
      <c r="P3215" s="26"/>
      <c r="Q3215" s="26"/>
      <c r="R3215" s="26"/>
      <c r="S3215" s="26"/>
      <c r="T3215" s="26"/>
      <c r="U3215" s="26"/>
      <c r="W3215" s="26"/>
    </row>
    <row r="3216" spans="13:23">
      <c r="M3216" s="26"/>
      <c r="O3216" s="26"/>
      <c r="P3216" s="26"/>
      <c r="Q3216" s="26"/>
      <c r="R3216" s="26"/>
      <c r="S3216" s="26"/>
      <c r="T3216" s="26"/>
      <c r="U3216" s="26"/>
      <c r="W3216" s="26"/>
    </row>
    <row r="3217" spans="13:23">
      <c r="M3217" s="26"/>
      <c r="O3217" s="26"/>
      <c r="P3217" s="26"/>
      <c r="Q3217" s="26"/>
      <c r="R3217" s="26"/>
      <c r="S3217" s="26"/>
      <c r="T3217" s="26"/>
      <c r="U3217" s="26"/>
      <c r="W3217" s="26"/>
    </row>
    <row r="3218" spans="13:23">
      <c r="M3218" s="26"/>
      <c r="O3218" s="26"/>
      <c r="P3218" s="26"/>
      <c r="Q3218" s="26"/>
      <c r="R3218" s="26"/>
      <c r="S3218" s="26"/>
      <c r="T3218" s="26"/>
      <c r="U3218" s="26"/>
      <c r="W3218" s="26"/>
    </row>
    <row r="3219" spans="13:23">
      <c r="M3219" s="26"/>
      <c r="O3219" s="26"/>
      <c r="P3219" s="26"/>
      <c r="Q3219" s="26"/>
      <c r="R3219" s="26"/>
      <c r="S3219" s="26"/>
      <c r="T3219" s="26"/>
      <c r="U3219" s="26"/>
      <c r="W3219" s="26"/>
    </row>
    <row r="3220" spans="13:23">
      <c r="M3220" s="26"/>
      <c r="O3220" s="26"/>
      <c r="P3220" s="26"/>
      <c r="Q3220" s="26"/>
      <c r="R3220" s="26"/>
      <c r="S3220" s="26"/>
      <c r="T3220" s="26"/>
      <c r="U3220" s="26"/>
      <c r="W3220" s="26"/>
    </row>
    <row r="3221" spans="13:23">
      <c r="M3221" s="26"/>
      <c r="O3221" s="26"/>
      <c r="P3221" s="26"/>
      <c r="Q3221" s="26"/>
      <c r="R3221" s="26"/>
      <c r="S3221" s="26"/>
      <c r="T3221" s="26"/>
      <c r="U3221" s="26"/>
      <c r="W3221" s="26"/>
    </row>
    <row r="3222" spans="13:23">
      <c r="M3222" s="26"/>
      <c r="O3222" s="26"/>
      <c r="P3222" s="26"/>
      <c r="Q3222" s="26"/>
      <c r="R3222" s="26"/>
      <c r="S3222" s="26"/>
      <c r="T3222" s="26"/>
      <c r="U3222" s="26"/>
      <c r="W3222" s="26"/>
    </row>
    <row r="3223" spans="13:23">
      <c r="M3223" s="26"/>
      <c r="O3223" s="26"/>
      <c r="P3223" s="26"/>
      <c r="Q3223" s="26"/>
      <c r="R3223" s="26"/>
      <c r="S3223" s="26"/>
      <c r="T3223" s="26"/>
      <c r="U3223" s="26"/>
      <c r="W3223" s="26"/>
    </row>
    <row r="3224" spans="13:23">
      <c r="M3224" s="26"/>
      <c r="O3224" s="26"/>
      <c r="P3224" s="26"/>
      <c r="Q3224" s="26"/>
      <c r="R3224" s="26"/>
      <c r="S3224" s="26"/>
      <c r="T3224" s="26"/>
      <c r="U3224" s="26"/>
      <c r="W3224" s="26"/>
    </row>
    <row r="3225" spans="13:23">
      <c r="M3225" s="26"/>
      <c r="O3225" s="26"/>
      <c r="P3225" s="26"/>
      <c r="Q3225" s="26"/>
      <c r="R3225" s="26"/>
      <c r="S3225" s="26"/>
      <c r="T3225" s="26"/>
      <c r="U3225" s="26"/>
      <c r="W3225" s="26"/>
    </row>
    <row r="3226" spans="13:23">
      <c r="M3226" s="26"/>
      <c r="O3226" s="26"/>
      <c r="P3226" s="26"/>
      <c r="Q3226" s="26"/>
      <c r="R3226" s="26"/>
      <c r="S3226" s="26"/>
      <c r="T3226" s="26"/>
      <c r="U3226" s="26"/>
      <c r="W3226" s="26"/>
    </row>
    <row r="3227" spans="13:23">
      <c r="M3227" s="26"/>
      <c r="O3227" s="26"/>
      <c r="P3227" s="26"/>
      <c r="Q3227" s="26"/>
      <c r="R3227" s="26"/>
      <c r="S3227" s="26"/>
      <c r="T3227" s="26"/>
      <c r="U3227" s="26"/>
      <c r="W3227" s="26"/>
    </row>
    <row r="3228" spans="13:23">
      <c r="M3228" s="26"/>
      <c r="O3228" s="26"/>
      <c r="P3228" s="26"/>
      <c r="Q3228" s="26"/>
      <c r="R3228" s="26"/>
      <c r="S3228" s="26"/>
      <c r="T3228" s="26"/>
      <c r="U3228" s="26"/>
      <c r="W3228" s="26"/>
    </row>
    <row r="3229" spans="13:23">
      <c r="M3229" s="26"/>
      <c r="O3229" s="26"/>
      <c r="P3229" s="26"/>
      <c r="Q3229" s="26"/>
      <c r="R3229" s="26"/>
      <c r="S3229" s="26"/>
      <c r="T3229" s="26"/>
      <c r="U3229" s="26"/>
      <c r="W3229" s="26"/>
    </row>
    <row r="3230" spans="13:23">
      <c r="M3230" s="26"/>
      <c r="O3230" s="26"/>
      <c r="P3230" s="26"/>
      <c r="Q3230" s="26"/>
      <c r="R3230" s="26"/>
      <c r="S3230" s="26"/>
      <c r="T3230" s="26"/>
      <c r="U3230" s="26"/>
      <c r="W3230" s="26"/>
    </row>
    <row r="3231" spans="13:23">
      <c r="M3231" s="26"/>
      <c r="O3231" s="26"/>
      <c r="P3231" s="26"/>
      <c r="Q3231" s="26"/>
      <c r="R3231" s="26"/>
      <c r="S3231" s="26"/>
      <c r="T3231" s="26"/>
      <c r="U3231" s="26"/>
      <c r="W3231" s="26"/>
    </row>
    <row r="3232" spans="13:23">
      <c r="M3232" s="26"/>
      <c r="O3232" s="26"/>
      <c r="P3232" s="26"/>
      <c r="Q3232" s="26"/>
      <c r="R3232" s="26"/>
      <c r="S3232" s="26"/>
      <c r="T3232" s="26"/>
      <c r="U3232" s="26"/>
      <c r="W3232" s="26"/>
    </row>
    <row r="3233" spans="13:23">
      <c r="M3233" s="26"/>
      <c r="O3233" s="26"/>
      <c r="P3233" s="26"/>
      <c r="Q3233" s="26"/>
      <c r="R3233" s="26"/>
      <c r="S3233" s="26"/>
      <c r="T3233" s="26"/>
      <c r="U3233" s="26"/>
      <c r="W3233" s="26"/>
    </row>
    <row r="3234" spans="13:23">
      <c r="M3234" s="26"/>
      <c r="O3234" s="26"/>
      <c r="P3234" s="26"/>
      <c r="Q3234" s="26"/>
      <c r="R3234" s="26"/>
      <c r="S3234" s="26"/>
      <c r="T3234" s="26"/>
      <c r="U3234" s="26"/>
      <c r="W3234" s="26"/>
    </row>
    <row r="3235" spans="13:23">
      <c r="M3235" s="26"/>
      <c r="O3235" s="26"/>
      <c r="P3235" s="26"/>
      <c r="Q3235" s="26"/>
      <c r="R3235" s="26"/>
      <c r="S3235" s="26"/>
      <c r="T3235" s="26"/>
      <c r="U3235" s="26"/>
      <c r="W3235" s="26"/>
    </row>
    <row r="3236" spans="13:23">
      <c r="M3236" s="26"/>
      <c r="O3236" s="26"/>
      <c r="P3236" s="26"/>
      <c r="Q3236" s="26"/>
      <c r="R3236" s="26"/>
      <c r="S3236" s="26"/>
      <c r="T3236" s="26"/>
      <c r="U3236" s="26"/>
      <c r="W3236" s="26"/>
    </row>
    <row r="3237" spans="13:23">
      <c r="M3237" s="26"/>
      <c r="O3237" s="26"/>
      <c r="P3237" s="26"/>
      <c r="Q3237" s="26"/>
      <c r="R3237" s="26"/>
      <c r="S3237" s="26"/>
      <c r="T3237" s="26"/>
      <c r="U3237" s="26"/>
      <c r="W3237" s="26"/>
    </row>
    <row r="3238" spans="13:23">
      <c r="M3238" s="26"/>
      <c r="O3238" s="26"/>
      <c r="P3238" s="26"/>
      <c r="Q3238" s="26"/>
      <c r="R3238" s="26"/>
      <c r="S3238" s="26"/>
      <c r="T3238" s="26"/>
      <c r="U3238" s="26"/>
      <c r="W3238" s="26"/>
    </row>
    <row r="3239" spans="13:23">
      <c r="M3239" s="26"/>
      <c r="O3239" s="26"/>
      <c r="P3239" s="26"/>
      <c r="Q3239" s="26"/>
      <c r="R3239" s="26"/>
      <c r="S3239" s="26"/>
      <c r="T3239" s="26"/>
      <c r="U3239" s="26"/>
      <c r="W3239" s="26"/>
    </row>
    <row r="3240" spans="13:23">
      <c r="M3240" s="26"/>
      <c r="O3240" s="26"/>
      <c r="P3240" s="26"/>
      <c r="Q3240" s="26"/>
      <c r="R3240" s="26"/>
      <c r="S3240" s="26"/>
      <c r="T3240" s="26"/>
      <c r="U3240" s="26"/>
      <c r="W3240" s="26"/>
    </row>
    <row r="3241" spans="13:23">
      <c r="M3241" s="26"/>
      <c r="O3241" s="26"/>
      <c r="P3241" s="26"/>
      <c r="Q3241" s="26"/>
      <c r="R3241" s="26"/>
      <c r="S3241" s="26"/>
      <c r="T3241" s="26"/>
      <c r="U3241" s="26"/>
      <c r="W3241" s="26"/>
    </row>
    <row r="3242" spans="13:23">
      <c r="M3242" s="26"/>
      <c r="O3242" s="26"/>
      <c r="P3242" s="26"/>
      <c r="Q3242" s="26"/>
      <c r="R3242" s="26"/>
      <c r="S3242" s="26"/>
      <c r="T3242" s="26"/>
      <c r="U3242" s="26"/>
      <c r="W3242" s="26"/>
    </row>
    <row r="3243" spans="13:23">
      <c r="M3243" s="26"/>
      <c r="O3243" s="26"/>
      <c r="P3243" s="26"/>
      <c r="Q3243" s="26"/>
      <c r="R3243" s="26"/>
      <c r="S3243" s="26"/>
      <c r="T3243" s="26"/>
      <c r="U3243" s="26"/>
      <c r="W3243" s="26"/>
    </row>
    <row r="3244" spans="13:23">
      <c r="M3244" s="26"/>
      <c r="O3244" s="26"/>
      <c r="P3244" s="26"/>
      <c r="Q3244" s="26"/>
      <c r="R3244" s="26"/>
      <c r="S3244" s="26"/>
      <c r="T3244" s="26"/>
      <c r="U3244" s="26"/>
      <c r="W3244" s="26"/>
    </row>
    <row r="3245" spans="13:23">
      <c r="M3245" s="26"/>
      <c r="O3245" s="26"/>
      <c r="P3245" s="26"/>
      <c r="Q3245" s="26"/>
      <c r="R3245" s="26"/>
      <c r="S3245" s="26"/>
      <c r="T3245" s="26"/>
      <c r="U3245" s="26"/>
      <c r="W3245" s="26"/>
    </row>
    <row r="3246" spans="13:23">
      <c r="M3246" s="26"/>
      <c r="O3246" s="26"/>
      <c r="P3246" s="26"/>
      <c r="Q3246" s="26"/>
      <c r="R3246" s="26"/>
      <c r="S3246" s="26"/>
      <c r="T3246" s="26"/>
      <c r="U3246" s="26"/>
      <c r="W3246" s="26"/>
    </row>
    <row r="3247" spans="13:23">
      <c r="M3247" s="26"/>
      <c r="O3247" s="26"/>
      <c r="P3247" s="26"/>
      <c r="Q3247" s="26"/>
      <c r="R3247" s="26"/>
      <c r="S3247" s="26"/>
      <c r="T3247" s="26"/>
      <c r="U3247" s="26"/>
      <c r="W3247" s="26"/>
    </row>
    <row r="3248" spans="13:23">
      <c r="M3248" s="26"/>
      <c r="O3248" s="26"/>
      <c r="P3248" s="26"/>
      <c r="Q3248" s="26"/>
      <c r="R3248" s="26"/>
      <c r="S3248" s="26"/>
      <c r="T3248" s="26"/>
      <c r="U3248" s="26"/>
      <c r="W3248" s="26"/>
    </row>
    <row r="3249" spans="13:23">
      <c r="M3249" s="26"/>
      <c r="O3249" s="26"/>
      <c r="P3249" s="26"/>
      <c r="Q3249" s="26"/>
      <c r="R3249" s="26"/>
      <c r="S3249" s="26"/>
      <c r="T3249" s="26"/>
      <c r="U3249" s="26"/>
      <c r="W3249" s="26"/>
    </row>
    <row r="3250" spans="13:23">
      <c r="M3250" s="26"/>
      <c r="O3250" s="26"/>
      <c r="P3250" s="26"/>
      <c r="Q3250" s="26"/>
      <c r="R3250" s="26"/>
      <c r="S3250" s="26"/>
      <c r="T3250" s="26"/>
      <c r="U3250" s="26"/>
      <c r="W3250" s="26"/>
    </row>
    <row r="3251" spans="13:23">
      <c r="M3251" s="26"/>
      <c r="O3251" s="26"/>
      <c r="P3251" s="26"/>
      <c r="Q3251" s="26"/>
      <c r="R3251" s="26"/>
      <c r="S3251" s="26"/>
      <c r="T3251" s="26"/>
      <c r="U3251" s="26"/>
      <c r="W3251" s="26"/>
    </row>
    <row r="3252" spans="13:23">
      <c r="M3252" s="26"/>
      <c r="O3252" s="26"/>
      <c r="P3252" s="26"/>
      <c r="Q3252" s="26"/>
      <c r="R3252" s="26"/>
      <c r="S3252" s="26"/>
      <c r="T3252" s="26"/>
      <c r="U3252" s="26"/>
      <c r="W3252" s="26"/>
    </row>
    <row r="3253" spans="13:23">
      <c r="M3253" s="26"/>
      <c r="O3253" s="26"/>
      <c r="P3253" s="26"/>
      <c r="Q3253" s="26"/>
      <c r="R3253" s="26"/>
      <c r="S3253" s="26"/>
      <c r="T3253" s="26"/>
      <c r="U3253" s="26"/>
      <c r="W3253" s="26"/>
    </row>
    <row r="3254" spans="13:23">
      <c r="M3254" s="26"/>
      <c r="O3254" s="26"/>
      <c r="P3254" s="26"/>
      <c r="Q3254" s="26"/>
      <c r="R3254" s="26"/>
      <c r="S3254" s="26"/>
      <c r="T3254" s="26"/>
      <c r="U3254" s="26"/>
      <c r="W3254" s="26"/>
    </row>
    <row r="3255" spans="13:23">
      <c r="M3255" s="26"/>
      <c r="O3255" s="26"/>
      <c r="P3255" s="26"/>
      <c r="Q3255" s="26"/>
      <c r="R3255" s="26"/>
      <c r="S3255" s="26"/>
      <c r="T3255" s="26"/>
      <c r="U3255" s="26"/>
      <c r="W3255" s="26"/>
    </row>
    <row r="3256" spans="13:23">
      <c r="M3256" s="26"/>
      <c r="O3256" s="26"/>
      <c r="P3256" s="26"/>
      <c r="Q3256" s="26"/>
      <c r="R3256" s="26"/>
      <c r="S3256" s="26"/>
      <c r="T3256" s="26"/>
      <c r="U3256" s="26"/>
      <c r="W3256" s="26"/>
    </row>
    <row r="3257" spans="13:23">
      <c r="M3257" s="26"/>
      <c r="O3257" s="26"/>
      <c r="P3257" s="26"/>
      <c r="Q3257" s="26"/>
      <c r="R3257" s="26"/>
      <c r="S3257" s="26"/>
      <c r="T3257" s="26"/>
      <c r="U3257" s="26"/>
      <c r="W3257" s="26"/>
    </row>
    <row r="3258" spans="13:23">
      <c r="M3258" s="26"/>
      <c r="O3258" s="26"/>
      <c r="P3258" s="26"/>
      <c r="Q3258" s="26"/>
      <c r="R3258" s="26"/>
      <c r="S3258" s="26"/>
      <c r="T3258" s="26"/>
      <c r="U3258" s="26"/>
      <c r="W3258" s="26"/>
    </row>
    <row r="3259" spans="13:23">
      <c r="M3259" s="26"/>
      <c r="O3259" s="26"/>
      <c r="P3259" s="26"/>
      <c r="Q3259" s="26"/>
      <c r="R3259" s="26"/>
      <c r="S3259" s="26"/>
      <c r="T3259" s="26"/>
      <c r="U3259" s="26"/>
      <c r="W3259" s="26"/>
    </row>
    <row r="3260" spans="13:23">
      <c r="M3260" s="26"/>
      <c r="O3260" s="26"/>
      <c r="P3260" s="26"/>
      <c r="Q3260" s="26"/>
      <c r="R3260" s="26"/>
      <c r="S3260" s="26"/>
      <c r="T3260" s="26"/>
      <c r="U3260" s="26"/>
      <c r="W3260" s="26"/>
    </row>
    <row r="3261" spans="13:23">
      <c r="M3261" s="26"/>
      <c r="O3261" s="26"/>
      <c r="P3261" s="26"/>
      <c r="Q3261" s="26"/>
      <c r="R3261" s="26"/>
      <c r="S3261" s="26"/>
      <c r="T3261" s="26"/>
      <c r="U3261" s="26"/>
      <c r="W3261" s="26"/>
    </row>
    <row r="3262" spans="13:23">
      <c r="M3262" s="26"/>
      <c r="O3262" s="26"/>
      <c r="P3262" s="26"/>
      <c r="Q3262" s="26"/>
      <c r="R3262" s="26"/>
      <c r="S3262" s="26"/>
      <c r="T3262" s="26"/>
      <c r="U3262" s="26"/>
      <c r="W3262" s="26"/>
    </row>
    <row r="3263" spans="13:23">
      <c r="M3263" s="26"/>
      <c r="O3263" s="26"/>
      <c r="P3263" s="26"/>
      <c r="Q3263" s="26"/>
      <c r="R3263" s="26"/>
      <c r="S3263" s="26"/>
      <c r="T3263" s="26"/>
      <c r="U3263" s="26"/>
      <c r="W3263" s="26"/>
    </row>
    <row r="3264" spans="13:23">
      <c r="M3264" s="26"/>
      <c r="O3264" s="26"/>
      <c r="P3264" s="26"/>
      <c r="Q3264" s="26"/>
      <c r="R3264" s="26"/>
      <c r="S3264" s="26"/>
      <c r="T3264" s="26"/>
      <c r="U3264" s="26"/>
      <c r="W3264" s="26"/>
    </row>
    <row r="3265" spans="13:23">
      <c r="M3265" s="26"/>
      <c r="O3265" s="26"/>
      <c r="P3265" s="26"/>
      <c r="Q3265" s="26"/>
      <c r="R3265" s="26"/>
      <c r="S3265" s="26"/>
      <c r="T3265" s="26"/>
      <c r="U3265" s="26"/>
      <c r="W3265" s="26"/>
    </row>
    <row r="3266" spans="13:23">
      <c r="M3266" s="26"/>
      <c r="O3266" s="26"/>
      <c r="P3266" s="26"/>
      <c r="Q3266" s="26"/>
      <c r="R3266" s="26"/>
      <c r="S3266" s="26"/>
      <c r="T3266" s="26"/>
      <c r="U3266" s="26"/>
      <c r="W3266" s="26"/>
    </row>
    <row r="3267" spans="13:23">
      <c r="M3267" s="26"/>
      <c r="O3267" s="26"/>
      <c r="P3267" s="26"/>
      <c r="Q3267" s="26"/>
      <c r="R3267" s="26"/>
      <c r="S3267" s="26"/>
      <c r="T3267" s="26"/>
      <c r="U3267" s="26"/>
      <c r="W3267" s="26"/>
    </row>
    <row r="3268" spans="13:23">
      <c r="M3268" s="26"/>
      <c r="O3268" s="26"/>
      <c r="P3268" s="26"/>
      <c r="Q3268" s="26"/>
      <c r="R3268" s="26"/>
      <c r="S3268" s="26"/>
      <c r="T3268" s="26"/>
      <c r="U3268" s="26"/>
      <c r="W3268" s="26"/>
    </row>
    <row r="3269" spans="13:23">
      <c r="M3269" s="26"/>
      <c r="O3269" s="26"/>
      <c r="P3269" s="26"/>
      <c r="Q3269" s="26"/>
      <c r="R3269" s="26"/>
      <c r="S3269" s="26"/>
      <c r="T3269" s="26"/>
      <c r="U3269" s="26"/>
      <c r="W3269" s="26"/>
    </row>
    <row r="3270" spans="13:23">
      <c r="M3270" s="26"/>
      <c r="O3270" s="26"/>
      <c r="P3270" s="26"/>
      <c r="Q3270" s="26"/>
      <c r="R3270" s="26"/>
      <c r="S3270" s="26"/>
      <c r="T3270" s="26"/>
      <c r="U3270" s="26"/>
      <c r="W3270" s="26"/>
    </row>
    <row r="3271" spans="13:23">
      <c r="M3271" s="26"/>
      <c r="O3271" s="26"/>
      <c r="P3271" s="26"/>
      <c r="Q3271" s="26"/>
      <c r="R3271" s="26"/>
      <c r="S3271" s="26"/>
      <c r="T3271" s="26"/>
      <c r="U3271" s="26"/>
      <c r="W3271" s="26"/>
    </row>
    <row r="3272" spans="13:23">
      <c r="M3272" s="26"/>
      <c r="O3272" s="26"/>
      <c r="P3272" s="26"/>
      <c r="Q3272" s="26"/>
      <c r="R3272" s="26"/>
      <c r="S3272" s="26"/>
      <c r="T3272" s="26"/>
      <c r="U3272" s="26"/>
      <c r="W3272" s="26"/>
    </row>
    <row r="3273" spans="13:23">
      <c r="M3273" s="26"/>
      <c r="O3273" s="26"/>
      <c r="P3273" s="26"/>
      <c r="Q3273" s="26"/>
      <c r="R3273" s="26"/>
      <c r="S3273" s="26"/>
      <c r="T3273" s="26"/>
      <c r="U3273" s="26"/>
      <c r="W3273" s="26"/>
    </row>
    <row r="3274" spans="13:23">
      <c r="M3274" s="26"/>
      <c r="O3274" s="26"/>
      <c r="P3274" s="26"/>
      <c r="Q3274" s="26"/>
      <c r="R3274" s="26"/>
      <c r="S3274" s="26"/>
      <c r="T3274" s="26"/>
      <c r="U3274" s="26"/>
      <c r="W3274" s="26"/>
    </row>
    <row r="3275" spans="13:23">
      <c r="M3275" s="26"/>
      <c r="O3275" s="26"/>
      <c r="P3275" s="26"/>
      <c r="Q3275" s="26"/>
      <c r="R3275" s="26"/>
      <c r="S3275" s="26"/>
      <c r="T3275" s="26"/>
      <c r="U3275" s="26"/>
      <c r="W3275" s="26"/>
    </row>
    <row r="3276" spans="13:23">
      <c r="M3276" s="26"/>
      <c r="O3276" s="26"/>
      <c r="P3276" s="26"/>
      <c r="Q3276" s="26"/>
      <c r="R3276" s="26"/>
      <c r="S3276" s="26"/>
      <c r="T3276" s="26"/>
      <c r="U3276" s="26"/>
      <c r="W3276" s="26"/>
    </row>
    <row r="3277" spans="13:23">
      <c r="M3277" s="26"/>
      <c r="O3277" s="26"/>
      <c r="P3277" s="26"/>
      <c r="Q3277" s="26"/>
      <c r="R3277" s="26"/>
      <c r="S3277" s="26"/>
      <c r="T3277" s="26"/>
      <c r="U3277" s="26"/>
      <c r="W3277" s="26"/>
    </row>
    <row r="3278" spans="13:23">
      <c r="M3278" s="26"/>
      <c r="O3278" s="26"/>
      <c r="P3278" s="26"/>
      <c r="Q3278" s="26"/>
      <c r="R3278" s="26"/>
      <c r="S3278" s="26"/>
      <c r="T3278" s="26"/>
      <c r="U3278" s="26"/>
      <c r="W3278" s="26"/>
    </row>
    <row r="3279" spans="13:23">
      <c r="M3279" s="26"/>
      <c r="O3279" s="26"/>
      <c r="P3279" s="26"/>
      <c r="Q3279" s="26"/>
      <c r="R3279" s="26"/>
      <c r="S3279" s="26"/>
      <c r="T3279" s="26"/>
      <c r="U3279" s="26"/>
      <c r="W3279" s="26"/>
    </row>
    <row r="3280" spans="13:23">
      <c r="M3280" s="26"/>
      <c r="O3280" s="26"/>
      <c r="P3280" s="26"/>
      <c r="Q3280" s="26"/>
      <c r="R3280" s="26"/>
      <c r="S3280" s="26"/>
      <c r="T3280" s="26"/>
      <c r="U3280" s="26"/>
      <c r="W3280" s="26"/>
    </row>
    <row r="3281" spans="13:23">
      <c r="M3281" s="26"/>
      <c r="O3281" s="26"/>
      <c r="P3281" s="26"/>
      <c r="Q3281" s="26"/>
      <c r="R3281" s="26"/>
      <c r="S3281" s="26"/>
      <c r="T3281" s="26"/>
      <c r="U3281" s="26"/>
      <c r="W3281" s="26"/>
    </row>
    <row r="3282" spans="13:23">
      <c r="M3282" s="26"/>
      <c r="O3282" s="26"/>
      <c r="P3282" s="26"/>
      <c r="Q3282" s="26"/>
      <c r="R3282" s="26"/>
      <c r="S3282" s="26"/>
      <c r="T3282" s="26"/>
      <c r="U3282" s="26"/>
      <c r="W3282" s="26"/>
    </row>
    <row r="3283" spans="13:23">
      <c r="M3283" s="26"/>
      <c r="O3283" s="26"/>
      <c r="P3283" s="26"/>
      <c r="Q3283" s="26"/>
      <c r="R3283" s="26"/>
      <c r="S3283" s="26"/>
      <c r="T3283" s="26"/>
      <c r="U3283" s="26"/>
      <c r="W3283" s="26"/>
    </row>
    <row r="3284" spans="13:23">
      <c r="M3284" s="26"/>
      <c r="O3284" s="26"/>
      <c r="P3284" s="26"/>
      <c r="Q3284" s="26"/>
      <c r="R3284" s="26"/>
      <c r="S3284" s="26"/>
      <c r="T3284" s="26"/>
      <c r="U3284" s="26"/>
      <c r="W3284" s="26"/>
    </row>
    <row r="3285" spans="13:23">
      <c r="M3285" s="26"/>
      <c r="O3285" s="26"/>
      <c r="P3285" s="26"/>
      <c r="Q3285" s="26"/>
      <c r="R3285" s="26"/>
      <c r="S3285" s="26"/>
      <c r="T3285" s="26"/>
      <c r="U3285" s="26"/>
      <c r="W3285" s="26"/>
    </row>
    <row r="3286" spans="13:23">
      <c r="M3286" s="26"/>
      <c r="O3286" s="26"/>
      <c r="P3286" s="26"/>
      <c r="Q3286" s="26"/>
      <c r="R3286" s="26"/>
      <c r="S3286" s="26"/>
      <c r="T3286" s="26"/>
      <c r="U3286" s="26"/>
      <c r="W3286" s="26"/>
    </row>
    <row r="3287" spans="13:23">
      <c r="M3287" s="26"/>
      <c r="O3287" s="26"/>
      <c r="P3287" s="26"/>
      <c r="Q3287" s="26"/>
      <c r="R3287" s="26"/>
      <c r="S3287" s="26"/>
      <c r="T3287" s="26"/>
      <c r="U3287" s="26"/>
      <c r="W3287" s="26"/>
    </row>
    <row r="3288" spans="13:23">
      <c r="M3288" s="26"/>
      <c r="O3288" s="26"/>
      <c r="P3288" s="26"/>
      <c r="Q3288" s="26"/>
      <c r="R3288" s="26"/>
      <c r="S3288" s="26"/>
      <c r="T3288" s="26"/>
      <c r="U3288" s="26"/>
      <c r="W3288" s="26"/>
    </row>
    <row r="3289" spans="13:23">
      <c r="M3289" s="26"/>
      <c r="O3289" s="26"/>
      <c r="P3289" s="26"/>
      <c r="Q3289" s="26"/>
      <c r="R3289" s="26"/>
      <c r="S3289" s="26"/>
      <c r="T3289" s="26"/>
      <c r="U3289" s="26"/>
      <c r="W3289" s="26"/>
    </row>
    <row r="3290" spans="13:23">
      <c r="M3290" s="26"/>
      <c r="O3290" s="26"/>
      <c r="P3290" s="26"/>
      <c r="Q3290" s="26"/>
      <c r="R3290" s="26"/>
      <c r="S3290" s="26"/>
      <c r="T3290" s="26"/>
      <c r="U3290" s="26"/>
      <c r="W3290" s="26"/>
    </row>
    <row r="3291" spans="13:23">
      <c r="M3291" s="26"/>
      <c r="O3291" s="26"/>
      <c r="P3291" s="26"/>
      <c r="Q3291" s="26"/>
      <c r="R3291" s="26"/>
      <c r="S3291" s="26"/>
      <c r="T3291" s="26"/>
      <c r="U3291" s="26"/>
      <c r="W3291" s="26"/>
    </row>
    <row r="3292" spans="13:23">
      <c r="M3292" s="26"/>
      <c r="O3292" s="26"/>
      <c r="P3292" s="26"/>
      <c r="Q3292" s="26"/>
      <c r="R3292" s="26"/>
      <c r="S3292" s="26"/>
      <c r="T3292" s="26"/>
      <c r="U3292" s="26"/>
      <c r="W3292" s="26"/>
    </row>
    <row r="3293" spans="13:23">
      <c r="M3293" s="26"/>
      <c r="O3293" s="26"/>
      <c r="P3293" s="26"/>
      <c r="Q3293" s="26"/>
      <c r="R3293" s="26"/>
      <c r="S3293" s="26"/>
      <c r="T3293" s="26"/>
      <c r="U3293" s="26"/>
      <c r="W3293" s="26"/>
    </row>
    <row r="3294" spans="13:23">
      <c r="M3294" s="26"/>
      <c r="O3294" s="26"/>
      <c r="P3294" s="26"/>
      <c r="Q3294" s="26"/>
      <c r="R3294" s="26"/>
      <c r="S3294" s="26"/>
      <c r="T3294" s="26"/>
      <c r="U3294" s="26"/>
      <c r="W3294" s="26"/>
    </row>
    <row r="3295" spans="13:23">
      <c r="M3295" s="26"/>
      <c r="O3295" s="26"/>
      <c r="P3295" s="26"/>
      <c r="Q3295" s="26"/>
      <c r="R3295" s="26"/>
      <c r="S3295" s="26"/>
      <c r="T3295" s="26"/>
      <c r="U3295" s="26"/>
      <c r="W3295" s="26"/>
    </row>
    <row r="3296" spans="13:23">
      <c r="M3296" s="26"/>
      <c r="O3296" s="26"/>
      <c r="P3296" s="26"/>
      <c r="Q3296" s="26"/>
      <c r="R3296" s="26"/>
      <c r="S3296" s="26"/>
      <c r="T3296" s="26"/>
      <c r="U3296" s="26"/>
      <c r="W3296" s="26"/>
    </row>
    <row r="3297" spans="13:23">
      <c r="M3297" s="26"/>
      <c r="O3297" s="26"/>
      <c r="P3297" s="26"/>
      <c r="Q3297" s="26"/>
      <c r="R3297" s="26"/>
      <c r="S3297" s="26"/>
      <c r="T3297" s="26"/>
      <c r="U3297" s="26"/>
      <c r="W3297" s="26"/>
    </row>
    <row r="3298" spans="13:23">
      <c r="M3298" s="26"/>
      <c r="O3298" s="26"/>
      <c r="P3298" s="26"/>
      <c r="Q3298" s="26"/>
      <c r="R3298" s="26"/>
      <c r="S3298" s="26"/>
      <c r="T3298" s="26"/>
      <c r="U3298" s="26"/>
      <c r="W3298" s="26"/>
    </row>
    <row r="3299" spans="13:23">
      <c r="M3299" s="26"/>
      <c r="O3299" s="26"/>
      <c r="P3299" s="26"/>
      <c r="Q3299" s="26"/>
      <c r="R3299" s="26"/>
      <c r="S3299" s="26"/>
      <c r="T3299" s="26"/>
      <c r="U3299" s="26"/>
      <c r="W3299" s="26"/>
    </row>
    <row r="3300" spans="13:23">
      <c r="M3300" s="26"/>
      <c r="O3300" s="26"/>
      <c r="P3300" s="26"/>
      <c r="Q3300" s="26"/>
      <c r="R3300" s="26"/>
      <c r="S3300" s="26"/>
      <c r="T3300" s="26"/>
      <c r="U3300" s="26"/>
      <c r="W3300" s="26"/>
    </row>
    <row r="3301" spans="13:23">
      <c r="M3301" s="26"/>
      <c r="O3301" s="26"/>
      <c r="P3301" s="26"/>
      <c r="Q3301" s="26"/>
      <c r="R3301" s="26"/>
      <c r="S3301" s="26"/>
      <c r="T3301" s="26"/>
      <c r="U3301" s="26"/>
      <c r="W3301" s="26"/>
    </row>
    <row r="3302" spans="13:23">
      <c r="M3302" s="26"/>
      <c r="O3302" s="26"/>
      <c r="P3302" s="26"/>
      <c r="Q3302" s="26"/>
      <c r="R3302" s="26"/>
      <c r="S3302" s="26"/>
      <c r="T3302" s="26"/>
      <c r="U3302" s="26"/>
      <c r="W3302" s="26"/>
    </row>
    <row r="3303" spans="13:23">
      <c r="M3303" s="26"/>
      <c r="O3303" s="26"/>
      <c r="P3303" s="26"/>
      <c r="Q3303" s="26"/>
      <c r="R3303" s="26"/>
      <c r="S3303" s="26"/>
      <c r="T3303" s="26"/>
      <c r="U3303" s="26"/>
      <c r="W3303" s="26"/>
    </row>
    <row r="3304" spans="13:23">
      <c r="M3304" s="26"/>
      <c r="O3304" s="26"/>
      <c r="P3304" s="26"/>
      <c r="Q3304" s="26"/>
      <c r="R3304" s="26"/>
      <c r="S3304" s="26"/>
      <c r="T3304" s="26"/>
      <c r="U3304" s="26"/>
      <c r="W3304" s="26"/>
    </row>
    <row r="3305" spans="13:23">
      <c r="M3305" s="26"/>
      <c r="O3305" s="26"/>
      <c r="P3305" s="26"/>
      <c r="Q3305" s="26"/>
      <c r="R3305" s="26"/>
      <c r="S3305" s="26"/>
      <c r="T3305" s="26"/>
      <c r="U3305" s="26"/>
      <c r="W3305" s="26"/>
    </row>
    <row r="3306" spans="13:23">
      <c r="M3306" s="26"/>
      <c r="O3306" s="26"/>
      <c r="P3306" s="26"/>
      <c r="Q3306" s="26"/>
      <c r="R3306" s="26"/>
      <c r="S3306" s="26"/>
      <c r="T3306" s="26"/>
      <c r="U3306" s="26"/>
      <c r="W3306" s="26"/>
    </row>
    <row r="3307" spans="13:23">
      <c r="M3307" s="26"/>
      <c r="O3307" s="26"/>
      <c r="P3307" s="26"/>
      <c r="Q3307" s="26"/>
      <c r="R3307" s="26"/>
      <c r="S3307" s="26"/>
      <c r="T3307" s="26"/>
      <c r="U3307" s="26"/>
      <c r="W3307" s="26"/>
    </row>
    <row r="3308" spans="13:23">
      <c r="M3308" s="26"/>
      <c r="O3308" s="26"/>
      <c r="P3308" s="26"/>
      <c r="Q3308" s="26"/>
      <c r="R3308" s="26"/>
      <c r="S3308" s="26"/>
      <c r="T3308" s="26"/>
      <c r="U3308" s="26"/>
      <c r="W3308" s="26"/>
    </row>
    <row r="3309" spans="13:23">
      <c r="M3309" s="26"/>
      <c r="O3309" s="26"/>
      <c r="P3309" s="26"/>
      <c r="Q3309" s="26"/>
      <c r="R3309" s="26"/>
      <c r="S3309" s="26"/>
      <c r="T3309" s="26"/>
      <c r="U3309" s="26"/>
      <c r="W3309" s="26"/>
    </row>
    <row r="3310" spans="13:23">
      <c r="M3310" s="26"/>
      <c r="O3310" s="26"/>
      <c r="P3310" s="26"/>
      <c r="Q3310" s="26"/>
      <c r="R3310" s="26"/>
      <c r="S3310" s="26"/>
      <c r="T3310" s="26"/>
      <c r="U3310" s="26"/>
      <c r="W3310" s="26"/>
    </row>
    <row r="3311" spans="13:23">
      <c r="M3311" s="26"/>
      <c r="O3311" s="26"/>
      <c r="P3311" s="26"/>
      <c r="Q3311" s="26"/>
      <c r="R3311" s="26"/>
      <c r="S3311" s="26"/>
      <c r="T3311" s="26"/>
      <c r="U3311" s="26"/>
      <c r="W3311" s="26"/>
    </row>
    <row r="3312" spans="13:23">
      <c r="M3312" s="26"/>
      <c r="O3312" s="26"/>
      <c r="P3312" s="26"/>
      <c r="Q3312" s="26"/>
      <c r="R3312" s="26"/>
      <c r="S3312" s="26"/>
      <c r="T3312" s="26"/>
      <c r="U3312" s="26"/>
      <c r="W3312" s="26"/>
    </row>
    <row r="3313" spans="13:23">
      <c r="M3313" s="26"/>
      <c r="O3313" s="26"/>
      <c r="P3313" s="26"/>
      <c r="Q3313" s="26"/>
      <c r="R3313" s="26"/>
      <c r="S3313" s="26"/>
      <c r="T3313" s="26"/>
      <c r="U3313" s="26"/>
      <c r="W3313" s="26"/>
    </row>
    <row r="3314" spans="13:23">
      <c r="M3314" s="26"/>
      <c r="O3314" s="26"/>
      <c r="P3314" s="26"/>
      <c r="Q3314" s="26"/>
      <c r="R3314" s="26"/>
      <c r="S3314" s="26"/>
      <c r="T3314" s="26"/>
      <c r="U3314" s="26"/>
      <c r="W3314" s="26"/>
    </row>
    <row r="3315" spans="13:23">
      <c r="M3315" s="26"/>
      <c r="O3315" s="26"/>
      <c r="P3315" s="26"/>
      <c r="Q3315" s="26"/>
      <c r="R3315" s="26"/>
      <c r="S3315" s="26"/>
      <c r="T3315" s="26"/>
      <c r="U3315" s="26"/>
      <c r="W3315" s="26"/>
    </row>
    <row r="3316" spans="13:23">
      <c r="M3316" s="26"/>
      <c r="O3316" s="26"/>
      <c r="P3316" s="26"/>
      <c r="Q3316" s="26"/>
      <c r="R3316" s="26"/>
      <c r="S3316" s="26"/>
      <c r="T3316" s="26"/>
      <c r="U3316" s="26"/>
      <c r="W3316" s="26"/>
    </row>
    <row r="3317" spans="13:23">
      <c r="M3317" s="26"/>
      <c r="O3317" s="26"/>
      <c r="P3317" s="26"/>
      <c r="Q3317" s="26"/>
      <c r="R3317" s="26"/>
      <c r="S3317" s="26"/>
      <c r="T3317" s="26"/>
      <c r="U3317" s="26"/>
      <c r="W3317" s="26"/>
    </row>
    <row r="3318" spans="13:23">
      <c r="M3318" s="26"/>
      <c r="O3318" s="26"/>
      <c r="P3318" s="26"/>
      <c r="Q3318" s="26"/>
      <c r="R3318" s="26"/>
      <c r="S3318" s="26"/>
      <c r="T3318" s="26"/>
      <c r="U3318" s="26"/>
      <c r="W3318" s="26"/>
    </row>
    <row r="3319" spans="13:23">
      <c r="M3319" s="26"/>
      <c r="O3319" s="26"/>
      <c r="P3319" s="26"/>
      <c r="Q3319" s="26"/>
      <c r="R3319" s="26"/>
      <c r="S3319" s="26"/>
      <c r="T3319" s="26"/>
      <c r="U3319" s="26"/>
      <c r="W3319" s="26"/>
    </row>
    <row r="3320" spans="13:23">
      <c r="M3320" s="26"/>
      <c r="O3320" s="26"/>
      <c r="P3320" s="26"/>
      <c r="Q3320" s="26"/>
      <c r="R3320" s="26"/>
      <c r="S3320" s="26"/>
      <c r="T3320" s="26"/>
      <c r="U3320" s="26"/>
      <c r="W3320" s="26"/>
    </row>
    <row r="3321" spans="13:23">
      <c r="M3321" s="26"/>
      <c r="O3321" s="26"/>
      <c r="P3321" s="26"/>
      <c r="Q3321" s="26"/>
      <c r="R3321" s="26"/>
      <c r="S3321" s="26"/>
      <c r="T3321" s="26"/>
      <c r="U3321" s="26"/>
      <c r="W3321" s="26"/>
    </row>
    <row r="3322" spans="13:23">
      <c r="M3322" s="26"/>
      <c r="O3322" s="26"/>
      <c r="P3322" s="26"/>
      <c r="Q3322" s="26"/>
      <c r="R3322" s="26"/>
      <c r="S3322" s="26"/>
      <c r="T3322" s="26"/>
      <c r="U3322" s="26"/>
      <c r="W3322" s="26"/>
    </row>
    <row r="3323" spans="13:23">
      <c r="M3323" s="26"/>
      <c r="O3323" s="26"/>
      <c r="P3323" s="26"/>
      <c r="Q3323" s="26"/>
      <c r="R3323" s="26"/>
      <c r="S3323" s="26"/>
      <c r="T3323" s="26"/>
      <c r="U3323" s="26"/>
      <c r="W3323" s="26"/>
    </row>
    <row r="3324" spans="13:23">
      <c r="M3324" s="26"/>
      <c r="O3324" s="26"/>
      <c r="P3324" s="26"/>
      <c r="Q3324" s="26"/>
      <c r="R3324" s="26"/>
      <c r="S3324" s="26"/>
      <c r="T3324" s="26"/>
      <c r="U3324" s="26"/>
      <c r="W3324" s="26"/>
    </row>
    <row r="3325" spans="13:23">
      <c r="M3325" s="26"/>
      <c r="O3325" s="26"/>
      <c r="P3325" s="26"/>
      <c r="Q3325" s="26"/>
      <c r="R3325" s="26"/>
      <c r="S3325" s="26"/>
      <c r="T3325" s="26"/>
      <c r="U3325" s="26"/>
      <c r="W3325" s="26"/>
    </row>
    <row r="3326" spans="13:23">
      <c r="M3326" s="26"/>
      <c r="O3326" s="26"/>
      <c r="P3326" s="26"/>
      <c r="Q3326" s="26"/>
      <c r="R3326" s="26"/>
      <c r="S3326" s="26"/>
      <c r="T3326" s="26"/>
      <c r="U3326" s="26"/>
      <c r="W3326" s="26"/>
    </row>
    <row r="3327" spans="13:23">
      <c r="M3327" s="26"/>
      <c r="O3327" s="26"/>
      <c r="P3327" s="26"/>
      <c r="Q3327" s="26"/>
      <c r="R3327" s="26"/>
      <c r="S3327" s="26"/>
      <c r="T3327" s="26"/>
      <c r="U3327" s="26"/>
      <c r="W3327" s="26"/>
    </row>
    <row r="3328" spans="13:23">
      <c r="M3328" s="26"/>
      <c r="O3328" s="26"/>
      <c r="P3328" s="26"/>
      <c r="Q3328" s="26"/>
      <c r="R3328" s="26"/>
      <c r="S3328" s="26"/>
      <c r="T3328" s="26"/>
      <c r="U3328" s="26"/>
      <c r="W3328" s="26"/>
    </row>
    <row r="3329" spans="13:23">
      <c r="M3329" s="26"/>
      <c r="O3329" s="26"/>
      <c r="P3329" s="26"/>
      <c r="Q3329" s="26"/>
      <c r="R3329" s="26"/>
      <c r="S3329" s="26"/>
      <c r="T3329" s="26"/>
      <c r="U3329" s="26"/>
      <c r="W3329" s="26"/>
    </row>
    <row r="3330" spans="13:23">
      <c r="M3330" s="26"/>
      <c r="O3330" s="26"/>
      <c r="P3330" s="26"/>
      <c r="Q3330" s="26"/>
      <c r="R3330" s="26"/>
      <c r="S3330" s="26"/>
      <c r="T3330" s="26"/>
      <c r="U3330" s="26"/>
      <c r="W3330" s="26"/>
    </row>
    <row r="3331" spans="13:23">
      <c r="M3331" s="26"/>
      <c r="O3331" s="26"/>
      <c r="P3331" s="26"/>
      <c r="Q3331" s="26"/>
      <c r="R3331" s="26"/>
      <c r="S3331" s="26"/>
      <c r="T3331" s="26"/>
      <c r="U3331" s="26"/>
      <c r="W3331" s="26"/>
    </row>
    <row r="3332" spans="13:23">
      <c r="M3332" s="26"/>
      <c r="O3332" s="26"/>
      <c r="P3332" s="26"/>
      <c r="Q3332" s="26"/>
      <c r="R3332" s="26"/>
      <c r="S3332" s="26"/>
      <c r="T3332" s="26"/>
      <c r="U3332" s="26"/>
      <c r="W3332" s="26"/>
    </row>
    <row r="3333" spans="13:23">
      <c r="M3333" s="26"/>
      <c r="O3333" s="26"/>
      <c r="P3333" s="26"/>
      <c r="Q3333" s="26"/>
      <c r="R3333" s="26"/>
      <c r="S3333" s="26"/>
      <c r="T3333" s="26"/>
      <c r="U3333" s="26"/>
      <c r="W3333" s="26"/>
    </row>
    <row r="3334" spans="13:23">
      <c r="M3334" s="26"/>
      <c r="O3334" s="26"/>
      <c r="P3334" s="26"/>
      <c r="Q3334" s="26"/>
      <c r="R3334" s="26"/>
      <c r="S3334" s="26"/>
      <c r="T3334" s="26"/>
      <c r="U3334" s="26"/>
      <c r="W3334" s="26"/>
    </row>
    <row r="3335" spans="13:23">
      <c r="M3335" s="26"/>
      <c r="O3335" s="26"/>
      <c r="P3335" s="26"/>
      <c r="Q3335" s="26"/>
      <c r="R3335" s="26"/>
      <c r="S3335" s="26"/>
      <c r="T3335" s="26"/>
      <c r="U3335" s="26"/>
      <c r="W3335" s="26"/>
    </row>
    <row r="3336" spans="13:23">
      <c r="M3336" s="26"/>
      <c r="O3336" s="26"/>
      <c r="P3336" s="26"/>
      <c r="Q3336" s="26"/>
      <c r="R3336" s="26"/>
      <c r="S3336" s="26"/>
      <c r="T3336" s="26"/>
      <c r="U3336" s="26"/>
      <c r="W3336" s="26"/>
    </row>
    <row r="3337" spans="13:23">
      <c r="M3337" s="26"/>
      <c r="O3337" s="26"/>
      <c r="P3337" s="26"/>
      <c r="Q3337" s="26"/>
      <c r="R3337" s="26"/>
      <c r="S3337" s="26"/>
      <c r="T3337" s="26"/>
      <c r="U3337" s="26"/>
      <c r="W3337" s="26"/>
    </row>
    <row r="3338" spans="13:23">
      <c r="M3338" s="26"/>
      <c r="O3338" s="26"/>
      <c r="P3338" s="26"/>
      <c r="Q3338" s="26"/>
      <c r="R3338" s="26"/>
      <c r="S3338" s="26"/>
      <c r="T3338" s="26"/>
      <c r="U3338" s="26"/>
      <c r="W3338" s="26"/>
    </row>
    <row r="3339" spans="13:23">
      <c r="M3339" s="26"/>
      <c r="O3339" s="26"/>
      <c r="P3339" s="26"/>
      <c r="Q3339" s="26"/>
      <c r="R3339" s="26"/>
      <c r="S3339" s="26"/>
      <c r="T3339" s="26"/>
      <c r="U3339" s="26"/>
      <c r="W3339" s="26"/>
    </row>
    <row r="3340" spans="13:23">
      <c r="M3340" s="26"/>
      <c r="O3340" s="26"/>
      <c r="P3340" s="26"/>
      <c r="Q3340" s="26"/>
      <c r="R3340" s="26"/>
      <c r="S3340" s="26"/>
      <c r="T3340" s="26"/>
      <c r="U3340" s="26"/>
      <c r="W3340" s="26"/>
    </row>
    <row r="3341" spans="13:23">
      <c r="M3341" s="26"/>
      <c r="O3341" s="26"/>
      <c r="P3341" s="26"/>
      <c r="Q3341" s="26"/>
      <c r="R3341" s="26"/>
      <c r="S3341" s="26"/>
      <c r="T3341" s="26"/>
      <c r="U3341" s="26"/>
      <c r="W3341" s="26"/>
    </row>
    <row r="3342" spans="13:23">
      <c r="M3342" s="26"/>
      <c r="O3342" s="26"/>
      <c r="P3342" s="26"/>
      <c r="Q3342" s="26"/>
      <c r="R3342" s="26"/>
      <c r="S3342" s="26"/>
      <c r="T3342" s="26"/>
      <c r="U3342" s="26"/>
      <c r="W3342" s="26"/>
    </row>
    <row r="3343" spans="13:23">
      <c r="M3343" s="26"/>
      <c r="O3343" s="26"/>
      <c r="P3343" s="26"/>
      <c r="Q3343" s="26"/>
      <c r="R3343" s="26"/>
      <c r="S3343" s="26"/>
      <c r="T3343" s="26"/>
      <c r="U3343" s="26"/>
      <c r="W3343" s="26"/>
    </row>
    <row r="3344" spans="13:23">
      <c r="M3344" s="26"/>
      <c r="O3344" s="26"/>
      <c r="P3344" s="26"/>
      <c r="Q3344" s="26"/>
      <c r="R3344" s="26"/>
      <c r="S3344" s="26"/>
      <c r="T3344" s="26"/>
      <c r="U3344" s="26"/>
      <c r="W3344" s="26"/>
    </row>
    <row r="3345" spans="13:23">
      <c r="M3345" s="26"/>
      <c r="O3345" s="26"/>
      <c r="P3345" s="26"/>
      <c r="Q3345" s="26"/>
      <c r="R3345" s="26"/>
      <c r="S3345" s="26"/>
      <c r="T3345" s="26"/>
      <c r="U3345" s="26"/>
      <c r="W3345" s="26"/>
    </row>
    <row r="3346" spans="13:23">
      <c r="M3346" s="26"/>
      <c r="O3346" s="26"/>
      <c r="P3346" s="26"/>
      <c r="Q3346" s="26"/>
      <c r="R3346" s="26"/>
      <c r="S3346" s="26"/>
      <c r="T3346" s="26"/>
      <c r="U3346" s="26"/>
      <c r="W3346" s="26"/>
    </row>
    <row r="3347" spans="13:23">
      <c r="M3347" s="26"/>
      <c r="O3347" s="26"/>
      <c r="P3347" s="26"/>
      <c r="Q3347" s="26"/>
      <c r="R3347" s="26"/>
      <c r="S3347" s="26"/>
      <c r="T3347" s="26"/>
      <c r="U3347" s="26"/>
      <c r="W3347" s="26"/>
    </row>
    <row r="3348" spans="13:23">
      <c r="M3348" s="26"/>
      <c r="O3348" s="26"/>
      <c r="P3348" s="26"/>
      <c r="Q3348" s="26"/>
      <c r="R3348" s="26"/>
      <c r="S3348" s="26"/>
      <c r="T3348" s="26"/>
      <c r="U3348" s="26"/>
      <c r="W3348" s="26"/>
    </row>
    <row r="3349" spans="13:23">
      <c r="M3349" s="26"/>
      <c r="O3349" s="26"/>
      <c r="P3349" s="26"/>
      <c r="Q3349" s="26"/>
      <c r="R3349" s="26"/>
      <c r="S3349" s="26"/>
      <c r="T3349" s="26"/>
      <c r="U3349" s="26"/>
      <c r="W3349" s="26"/>
    </row>
    <row r="3350" spans="13:23">
      <c r="M3350" s="26"/>
      <c r="O3350" s="26"/>
      <c r="P3350" s="26"/>
      <c r="Q3350" s="26"/>
      <c r="R3350" s="26"/>
      <c r="S3350" s="26"/>
      <c r="T3350" s="26"/>
      <c r="U3350" s="26"/>
      <c r="W3350" s="26"/>
    </row>
    <row r="3351" spans="13:23">
      <c r="M3351" s="26"/>
      <c r="O3351" s="26"/>
      <c r="P3351" s="26"/>
      <c r="Q3351" s="26"/>
      <c r="R3351" s="26"/>
      <c r="S3351" s="26"/>
      <c r="T3351" s="26"/>
      <c r="U3351" s="26"/>
      <c r="W3351" s="26"/>
    </row>
    <row r="3352" spans="13:23">
      <c r="M3352" s="26"/>
      <c r="O3352" s="26"/>
      <c r="P3352" s="26"/>
      <c r="Q3352" s="26"/>
      <c r="R3352" s="26"/>
      <c r="S3352" s="26"/>
      <c r="T3352" s="26"/>
      <c r="U3352" s="26"/>
      <c r="W3352" s="26"/>
    </row>
    <row r="3353" spans="13:23">
      <c r="M3353" s="26"/>
      <c r="O3353" s="26"/>
      <c r="P3353" s="26"/>
      <c r="Q3353" s="26"/>
      <c r="R3353" s="26"/>
      <c r="S3353" s="26"/>
      <c r="T3353" s="26"/>
      <c r="U3353" s="26"/>
      <c r="W3353" s="26"/>
    </row>
    <row r="3354" spans="13:23">
      <c r="M3354" s="26"/>
      <c r="O3354" s="26"/>
      <c r="P3354" s="26"/>
      <c r="Q3354" s="26"/>
      <c r="R3354" s="26"/>
      <c r="S3354" s="26"/>
      <c r="T3354" s="26"/>
      <c r="U3354" s="26"/>
      <c r="W3354" s="26"/>
    </row>
    <row r="3355" spans="13:23">
      <c r="M3355" s="26"/>
      <c r="O3355" s="26"/>
      <c r="P3355" s="26"/>
      <c r="Q3355" s="26"/>
      <c r="R3355" s="26"/>
      <c r="S3355" s="26"/>
      <c r="T3355" s="26"/>
      <c r="U3355" s="26"/>
      <c r="W3355" s="26"/>
    </row>
    <row r="3356" spans="13:23">
      <c r="M3356" s="26"/>
      <c r="O3356" s="26"/>
      <c r="P3356" s="26"/>
      <c r="Q3356" s="26"/>
      <c r="R3356" s="26"/>
      <c r="S3356" s="26"/>
      <c r="T3356" s="26"/>
      <c r="U3356" s="26"/>
      <c r="W3356" s="26"/>
    </row>
    <row r="3357" spans="13:23">
      <c r="M3357" s="26"/>
      <c r="O3357" s="26"/>
      <c r="P3357" s="26"/>
      <c r="Q3357" s="26"/>
      <c r="R3357" s="26"/>
      <c r="S3357" s="26"/>
      <c r="T3357" s="26"/>
      <c r="U3357" s="26"/>
      <c r="W3357" s="26"/>
    </row>
    <row r="3358" spans="13:23">
      <c r="M3358" s="26"/>
      <c r="O3358" s="26"/>
      <c r="P3358" s="26"/>
      <c r="Q3358" s="26"/>
      <c r="R3358" s="26"/>
      <c r="S3358" s="26"/>
      <c r="T3358" s="26"/>
      <c r="U3358" s="26"/>
      <c r="W3358" s="26"/>
    </row>
    <row r="3359" spans="13:23">
      <c r="M3359" s="26"/>
      <c r="O3359" s="26"/>
      <c r="P3359" s="26"/>
      <c r="Q3359" s="26"/>
      <c r="R3359" s="26"/>
      <c r="S3359" s="26"/>
      <c r="T3359" s="26"/>
      <c r="U3359" s="26"/>
      <c r="W3359" s="26"/>
    </row>
    <row r="3360" spans="13:23">
      <c r="M3360" s="26"/>
      <c r="O3360" s="26"/>
      <c r="P3360" s="26"/>
      <c r="Q3360" s="26"/>
      <c r="R3360" s="26"/>
      <c r="S3360" s="26"/>
      <c r="T3360" s="26"/>
      <c r="U3360" s="26"/>
      <c r="W3360" s="26"/>
    </row>
    <row r="3361" spans="13:23">
      <c r="M3361" s="26"/>
      <c r="O3361" s="26"/>
      <c r="P3361" s="26"/>
      <c r="Q3361" s="26"/>
      <c r="R3361" s="26"/>
      <c r="S3361" s="26"/>
      <c r="T3361" s="26"/>
      <c r="U3361" s="26"/>
      <c r="W3361" s="26"/>
    </row>
    <row r="3362" spans="13:23">
      <c r="M3362" s="26"/>
      <c r="O3362" s="26"/>
      <c r="P3362" s="26"/>
      <c r="Q3362" s="26"/>
      <c r="R3362" s="26"/>
      <c r="S3362" s="26"/>
      <c r="T3362" s="26"/>
      <c r="U3362" s="26"/>
      <c r="W3362" s="26"/>
    </row>
    <row r="3363" spans="13:23">
      <c r="M3363" s="26"/>
      <c r="O3363" s="26"/>
      <c r="P3363" s="26"/>
      <c r="Q3363" s="26"/>
      <c r="R3363" s="26"/>
      <c r="S3363" s="26"/>
      <c r="T3363" s="26"/>
      <c r="U3363" s="26"/>
      <c r="W3363" s="26"/>
    </row>
    <row r="3364" spans="13:23">
      <c r="M3364" s="26"/>
      <c r="O3364" s="26"/>
      <c r="P3364" s="26"/>
      <c r="Q3364" s="26"/>
      <c r="R3364" s="26"/>
      <c r="S3364" s="26"/>
      <c r="T3364" s="26"/>
      <c r="U3364" s="26"/>
      <c r="W3364" s="26"/>
    </row>
    <row r="3365" spans="13:23">
      <c r="M3365" s="26"/>
      <c r="O3365" s="26"/>
      <c r="P3365" s="26"/>
      <c r="Q3365" s="26"/>
      <c r="R3365" s="26"/>
      <c r="S3365" s="26"/>
      <c r="T3365" s="26"/>
      <c r="U3365" s="26"/>
      <c r="W3365" s="26"/>
    </row>
    <row r="3366" spans="13:23">
      <c r="M3366" s="26"/>
      <c r="O3366" s="26"/>
      <c r="P3366" s="26"/>
      <c r="Q3366" s="26"/>
      <c r="R3366" s="26"/>
      <c r="S3366" s="26"/>
      <c r="T3366" s="26"/>
      <c r="U3366" s="26"/>
      <c r="W3366" s="26"/>
    </row>
    <row r="3367" spans="13:23">
      <c r="M3367" s="26"/>
      <c r="O3367" s="26"/>
      <c r="P3367" s="26"/>
      <c r="Q3367" s="26"/>
      <c r="R3367" s="26"/>
      <c r="S3367" s="26"/>
      <c r="T3367" s="26"/>
      <c r="U3367" s="26"/>
      <c r="W3367" s="26"/>
    </row>
    <row r="3368" spans="13:23">
      <c r="M3368" s="26"/>
      <c r="O3368" s="26"/>
      <c r="P3368" s="26"/>
      <c r="Q3368" s="26"/>
      <c r="R3368" s="26"/>
      <c r="S3368" s="26"/>
      <c r="T3368" s="26"/>
      <c r="U3368" s="26"/>
      <c r="W3368" s="26"/>
    </row>
    <row r="3369" spans="13:23">
      <c r="M3369" s="26"/>
      <c r="O3369" s="26"/>
      <c r="P3369" s="26"/>
      <c r="Q3369" s="26"/>
      <c r="R3369" s="26"/>
      <c r="S3369" s="26"/>
      <c r="T3369" s="26"/>
      <c r="U3369" s="26"/>
      <c r="W3369" s="26"/>
    </row>
    <row r="3370" spans="13:23">
      <c r="M3370" s="26"/>
      <c r="O3370" s="26"/>
      <c r="P3370" s="26"/>
      <c r="Q3370" s="26"/>
      <c r="R3370" s="26"/>
      <c r="S3370" s="26"/>
      <c r="T3370" s="26"/>
      <c r="U3370" s="26"/>
      <c r="W3370" s="26"/>
    </row>
    <row r="3371" spans="13:23">
      <c r="M3371" s="26"/>
      <c r="O3371" s="26"/>
      <c r="P3371" s="26"/>
      <c r="Q3371" s="26"/>
      <c r="R3371" s="26"/>
      <c r="S3371" s="26"/>
      <c r="T3371" s="26"/>
      <c r="U3371" s="26"/>
      <c r="W3371" s="26"/>
    </row>
    <row r="3372" spans="13:23">
      <c r="M3372" s="26"/>
      <c r="O3372" s="26"/>
      <c r="P3372" s="26"/>
      <c r="Q3372" s="26"/>
      <c r="R3372" s="26"/>
      <c r="S3372" s="26"/>
      <c r="T3372" s="26"/>
      <c r="U3372" s="26"/>
      <c r="W3372" s="26"/>
    </row>
    <row r="3373" spans="13:23">
      <c r="M3373" s="26"/>
      <c r="O3373" s="26"/>
      <c r="P3373" s="26"/>
      <c r="Q3373" s="26"/>
      <c r="R3373" s="26"/>
      <c r="S3373" s="26"/>
      <c r="T3373" s="26"/>
      <c r="U3373" s="26"/>
      <c r="W3373" s="26"/>
    </row>
    <row r="3374" spans="13:23">
      <c r="M3374" s="26"/>
      <c r="O3374" s="26"/>
      <c r="P3374" s="26"/>
      <c r="Q3374" s="26"/>
      <c r="R3374" s="26"/>
      <c r="S3374" s="26"/>
      <c r="T3374" s="26"/>
      <c r="U3374" s="26"/>
      <c r="W3374" s="26"/>
    </row>
    <row r="3375" spans="13:23">
      <c r="M3375" s="26"/>
      <c r="O3375" s="26"/>
      <c r="P3375" s="26"/>
      <c r="Q3375" s="26"/>
      <c r="R3375" s="26"/>
      <c r="S3375" s="26"/>
      <c r="T3375" s="26"/>
      <c r="U3375" s="26"/>
      <c r="W3375" s="26"/>
    </row>
    <row r="3376" spans="13:23">
      <c r="M3376" s="26"/>
      <c r="O3376" s="26"/>
      <c r="P3376" s="26"/>
      <c r="Q3376" s="26"/>
      <c r="R3376" s="26"/>
      <c r="S3376" s="26"/>
      <c r="T3376" s="26"/>
      <c r="U3376" s="26"/>
      <c r="W3376" s="26"/>
    </row>
    <row r="3377" spans="13:23">
      <c r="M3377" s="26"/>
      <c r="O3377" s="26"/>
      <c r="P3377" s="26"/>
      <c r="Q3377" s="26"/>
      <c r="R3377" s="26"/>
      <c r="S3377" s="26"/>
      <c r="T3377" s="26"/>
      <c r="U3377" s="26"/>
      <c r="W3377" s="26"/>
    </row>
    <row r="3378" spans="13:23">
      <c r="M3378" s="26"/>
      <c r="O3378" s="26"/>
      <c r="P3378" s="26"/>
      <c r="Q3378" s="26"/>
      <c r="R3378" s="26"/>
      <c r="S3378" s="26"/>
      <c r="T3378" s="26"/>
      <c r="U3378" s="26"/>
      <c r="W3378" s="26"/>
    </row>
    <row r="3379" spans="13:23">
      <c r="M3379" s="26"/>
      <c r="O3379" s="26"/>
      <c r="P3379" s="26"/>
      <c r="Q3379" s="26"/>
      <c r="R3379" s="26"/>
      <c r="S3379" s="26"/>
      <c r="T3379" s="26"/>
      <c r="U3379" s="26"/>
      <c r="W3379" s="26"/>
    </row>
    <row r="3380" spans="13:23">
      <c r="M3380" s="26"/>
      <c r="O3380" s="26"/>
      <c r="P3380" s="26"/>
      <c r="Q3380" s="26"/>
      <c r="R3380" s="26"/>
      <c r="S3380" s="26"/>
      <c r="T3380" s="26"/>
      <c r="U3380" s="26"/>
      <c r="W3380" s="26"/>
    </row>
    <row r="3381" spans="13:23">
      <c r="M3381" s="26"/>
      <c r="O3381" s="26"/>
      <c r="P3381" s="26"/>
      <c r="Q3381" s="26"/>
      <c r="R3381" s="26"/>
      <c r="S3381" s="26"/>
      <c r="T3381" s="26"/>
      <c r="U3381" s="26"/>
      <c r="W3381" s="26"/>
    </row>
    <row r="3382" spans="13:23">
      <c r="M3382" s="26"/>
      <c r="O3382" s="26"/>
      <c r="P3382" s="26"/>
      <c r="Q3382" s="26"/>
      <c r="R3382" s="26"/>
      <c r="S3382" s="26"/>
      <c r="T3382" s="26"/>
      <c r="U3382" s="26"/>
      <c r="W3382" s="26"/>
    </row>
    <row r="3383" spans="13:23">
      <c r="M3383" s="26"/>
      <c r="O3383" s="26"/>
      <c r="P3383" s="26"/>
      <c r="Q3383" s="26"/>
      <c r="R3383" s="26"/>
      <c r="S3383" s="26"/>
      <c r="T3383" s="26"/>
      <c r="U3383" s="26"/>
      <c r="W3383" s="26"/>
    </row>
    <row r="3384" spans="13:23">
      <c r="M3384" s="26"/>
      <c r="O3384" s="26"/>
      <c r="P3384" s="26"/>
      <c r="Q3384" s="26"/>
      <c r="R3384" s="26"/>
      <c r="S3384" s="26"/>
      <c r="T3384" s="26"/>
      <c r="U3384" s="26"/>
      <c r="W3384" s="26"/>
    </row>
    <row r="3385" spans="13:23">
      <c r="M3385" s="26"/>
      <c r="O3385" s="26"/>
      <c r="P3385" s="26"/>
      <c r="Q3385" s="26"/>
      <c r="R3385" s="26"/>
      <c r="S3385" s="26"/>
      <c r="T3385" s="26"/>
      <c r="U3385" s="26"/>
      <c r="W3385" s="26"/>
    </row>
    <row r="3386" spans="13:23">
      <c r="M3386" s="26"/>
      <c r="O3386" s="26"/>
      <c r="P3386" s="26"/>
      <c r="Q3386" s="26"/>
      <c r="R3386" s="26"/>
      <c r="S3386" s="26"/>
      <c r="T3386" s="26"/>
      <c r="U3386" s="26"/>
      <c r="W3386" s="26"/>
    </row>
    <row r="3387" spans="13:23">
      <c r="M3387" s="26"/>
      <c r="O3387" s="26"/>
      <c r="P3387" s="26"/>
      <c r="Q3387" s="26"/>
      <c r="R3387" s="26"/>
      <c r="S3387" s="26"/>
      <c r="T3387" s="26"/>
      <c r="U3387" s="26"/>
      <c r="W3387" s="26"/>
    </row>
    <row r="3388" spans="13:23">
      <c r="M3388" s="26"/>
      <c r="O3388" s="26"/>
      <c r="P3388" s="26"/>
      <c r="Q3388" s="26"/>
      <c r="R3388" s="26"/>
      <c r="S3388" s="26"/>
      <c r="T3388" s="26"/>
      <c r="U3388" s="26"/>
      <c r="W3388" s="26"/>
    </row>
    <row r="3389" spans="13:23">
      <c r="M3389" s="26"/>
      <c r="O3389" s="26"/>
      <c r="P3389" s="26"/>
      <c r="Q3389" s="26"/>
      <c r="R3389" s="26"/>
      <c r="S3389" s="26"/>
      <c r="T3389" s="26"/>
      <c r="U3389" s="26"/>
      <c r="W3389" s="26"/>
    </row>
    <row r="3390" spans="13:23">
      <c r="M3390" s="26"/>
      <c r="O3390" s="26"/>
      <c r="P3390" s="26"/>
      <c r="Q3390" s="26"/>
      <c r="R3390" s="26"/>
      <c r="S3390" s="26"/>
      <c r="T3390" s="26"/>
      <c r="U3390" s="26"/>
      <c r="W3390" s="26"/>
    </row>
    <row r="3391" spans="13:23">
      <c r="M3391" s="26"/>
      <c r="O3391" s="26"/>
      <c r="P3391" s="26"/>
      <c r="Q3391" s="26"/>
      <c r="R3391" s="26"/>
      <c r="S3391" s="26"/>
      <c r="T3391" s="26"/>
      <c r="U3391" s="26"/>
      <c r="W3391" s="26"/>
    </row>
    <row r="3392" spans="13:23">
      <c r="M3392" s="26"/>
      <c r="O3392" s="26"/>
      <c r="P3392" s="26"/>
      <c r="Q3392" s="26"/>
      <c r="R3392" s="26"/>
      <c r="S3392" s="26"/>
      <c r="T3392" s="26"/>
      <c r="U3392" s="26"/>
      <c r="W3392" s="26"/>
    </row>
    <row r="3393" spans="13:23">
      <c r="M3393" s="26"/>
      <c r="O3393" s="26"/>
      <c r="P3393" s="26"/>
      <c r="Q3393" s="26"/>
      <c r="R3393" s="26"/>
      <c r="S3393" s="26"/>
      <c r="T3393" s="26"/>
      <c r="U3393" s="26"/>
      <c r="W3393" s="26"/>
    </row>
    <row r="3394" spans="13:23">
      <c r="M3394" s="26"/>
      <c r="O3394" s="26"/>
      <c r="P3394" s="26"/>
      <c r="Q3394" s="26"/>
      <c r="R3394" s="26"/>
      <c r="S3394" s="26"/>
      <c r="T3394" s="26"/>
      <c r="U3394" s="26"/>
      <c r="W3394" s="26"/>
    </row>
    <row r="3395" spans="13:23">
      <c r="M3395" s="26"/>
      <c r="O3395" s="26"/>
      <c r="P3395" s="26"/>
      <c r="Q3395" s="26"/>
      <c r="R3395" s="26"/>
      <c r="S3395" s="26"/>
      <c r="T3395" s="26"/>
      <c r="U3395" s="26"/>
      <c r="W3395" s="26"/>
    </row>
    <row r="3396" spans="13:23">
      <c r="M3396" s="26"/>
      <c r="O3396" s="26"/>
      <c r="P3396" s="26"/>
      <c r="Q3396" s="26"/>
      <c r="R3396" s="26"/>
      <c r="S3396" s="26"/>
      <c r="T3396" s="26"/>
      <c r="U3396" s="26"/>
      <c r="W3396" s="26"/>
    </row>
    <row r="3397" spans="13:23">
      <c r="M3397" s="26"/>
      <c r="O3397" s="26"/>
      <c r="P3397" s="26"/>
      <c r="Q3397" s="26"/>
      <c r="R3397" s="26"/>
      <c r="S3397" s="26"/>
      <c r="T3397" s="26"/>
      <c r="U3397" s="26"/>
      <c r="W3397" s="26"/>
    </row>
    <row r="3398" spans="13:23">
      <c r="M3398" s="26"/>
      <c r="O3398" s="26"/>
      <c r="P3398" s="26"/>
      <c r="Q3398" s="26"/>
      <c r="R3398" s="26"/>
      <c r="S3398" s="26"/>
      <c r="T3398" s="26"/>
      <c r="U3398" s="26"/>
      <c r="W3398" s="26"/>
    </row>
    <row r="3399" spans="13:23">
      <c r="M3399" s="26"/>
      <c r="O3399" s="26"/>
      <c r="P3399" s="26"/>
      <c r="Q3399" s="26"/>
      <c r="R3399" s="26"/>
      <c r="S3399" s="26"/>
      <c r="T3399" s="26"/>
      <c r="U3399" s="26"/>
      <c r="W3399" s="26"/>
    </row>
    <row r="3400" spans="13:23">
      <c r="M3400" s="26"/>
      <c r="O3400" s="26"/>
      <c r="P3400" s="26"/>
      <c r="Q3400" s="26"/>
      <c r="R3400" s="26"/>
      <c r="S3400" s="26"/>
      <c r="T3400" s="26"/>
      <c r="U3400" s="26"/>
      <c r="W3400" s="26"/>
    </row>
    <row r="3401" spans="13:23">
      <c r="M3401" s="26"/>
      <c r="O3401" s="26"/>
      <c r="P3401" s="26"/>
      <c r="Q3401" s="26"/>
      <c r="R3401" s="26"/>
      <c r="S3401" s="26"/>
      <c r="T3401" s="26"/>
      <c r="U3401" s="26"/>
      <c r="W3401" s="26"/>
    </row>
    <row r="3402" spans="13:23">
      <c r="M3402" s="26"/>
      <c r="O3402" s="26"/>
      <c r="P3402" s="26"/>
      <c r="Q3402" s="26"/>
      <c r="R3402" s="26"/>
      <c r="S3402" s="26"/>
      <c r="T3402" s="26"/>
      <c r="U3402" s="26"/>
      <c r="W3402" s="26"/>
    </row>
    <row r="3403" spans="13:23">
      <c r="M3403" s="26"/>
      <c r="O3403" s="26"/>
      <c r="P3403" s="26"/>
      <c r="Q3403" s="26"/>
      <c r="R3403" s="26"/>
      <c r="S3403" s="26"/>
      <c r="T3403" s="26"/>
      <c r="U3403" s="26"/>
      <c r="W3403" s="26"/>
    </row>
    <row r="3404" spans="13:23">
      <c r="M3404" s="26"/>
      <c r="O3404" s="26"/>
      <c r="P3404" s="26"/>
      <c r="Q3404" s="26"/>
      <c r="R3404" s="26"/>
      <c r="S3404" s="26"/>
      <c r="T3404" s="26"/>
      <c r="U3404" s="26"/>
      <c r="W3404" s="26"/>
    </row>
    <row r="3405" spans="13:23">
      <c r="M3405" s="26"/>
      <c r="O3405" s="26"/>
      <c r="P3405" s="26"/>
      <c r="Q3405" s="26"/>
      <c r="R3405" s="26"/>
      <c r="S3405" s="26"/>
      <c r="T3405" s="26"/>
      <c r="U3405" s="26"/>
      <c r="W3405" s="26"/>
    </row>
    <row r="3406" spans="13:23">
      <c r="M3406" s="26"/>
      <c r="O3406" s="26"/>
      <c r="P3406" s="26"/>
      <c r="Q3406" s="26"/>
      <c r="R3406" s="26"/>
      <c r="S3406" s="26"/>
      <c r="T3406" s="26"/>
      <c r="U3406" s="26"/>
      <c r="W3406" s="26"/>
    </row>
    <row r="3407" spans="13:23">
      <c r="M3407" s="26"/>
      <c r="O3407" s="26"/>
      <c r="P3407" s="26"/>
      <c r="Q3407" s="26"/>
      <c r="R3407" s="26"/>
      <c r="S3407" s="26"/>
      <c r="T3407" s="26"/>
      <c r="U3407" s="26"/>
      <c r="W3407" s="26"/>
    </row>
    <row r="3408" spans="13:23">
      <c r="M3408" s="26"/>
      <c r="O3408" s="26"/>
      <c r="P3408" s="26"/>
      <c r="Q3408" s="26"/>
      <c r="R3408" s="26"/>
      <c r="S3408" s="26"/>
      <c r="T3408" s="26"/>
      <c r="U3408" s="26"/>
      <c r="W3408" s="26"/>
    </row>
    <row r="3409" spans="13:23">
      <c r="M3409" s="26"/>
      <c r="O3409" s="26"/>
      <c r="P3409" s="26"/>
      <c r="Q3409" s="26"/>
      <c r="R3409" s="26"/>
      <c r="S3409" s="26"/>
      <c r="T3409" s="26"/>
      <c r="U3409" s="26"/>
      <c r="W3409" s="26"/>
    </row>
    <row r="3410" spans="13:23">
      <c r="M3410" s="26"/>
      <c r="O3410" s="26"/>
      <c r="P3410" s="26"/>
      <c r="Q3410" s="26"/>
      <c r="R3410" s="26"/>
      <c r="S3410" s="26"/>
      <c r="T3410" s="26"/>
      <c r="U3410" s="26"/>
      <c r="W3410" s="26"/>
    </row>
    <row r="3411" spans="13:23">
      <c r="M3411" s="26"/>
      <c r="O3411" s="26"/>
      <c r="P3411" s="26"/>
      <c r="Q3411" s="26"/>
      <c r="R3411" s="26"/>
      <c r="S3411" s="26"/>
      <c r="T3411" s="26"/>
      <c r="U3411" s="26"/>
      <c r="W3411" s="26"/>
    </row>
    <row r="3412" spans="13:23">
      <c r="M3412" s="26"/>
      <c r="O3412" s="26"/>
      <c r="P3412" s="26"/>
      <c r="Q3412" s="26"/>
      <c r="R3412" s="26"/>
      <c r="S3412" s="26"/>
      <c r="T3412" s="26"/>
      <c r="U3412" s="26"/>
      <c r="W3412" s="26"/>
    </row>
    <row r="3413" spans="13:23">
      <c r="M3413" s="26"/>
      <c r="O3413" s="26"/>
      <c r="P3413" s="26"/>
      <c r="Q3413" s="26"/>
      <c r="R3413" s="26"/>
      <c r="S3413" s="26"/>
      <c r="T3413" s="26"/>
      <c r="U3413" s="26"/>
      <c r="W3413" s="26"/>
    </row>
    <row r="3414" spans="13:23">
      <c r="M3414" s="26"/>
      <c r="O3414" s="26"/>
      <c r="P3414" s="26"/>
      <c r="Q3414" s="26"/>
      <c r="R3414" s="26"/>
      <c r="S3414" s="26"/>
      <c r="T3414" s="26"/>
      <c r="U3414" s="26"/>
      <c r="W3414" s="26"/>
    </row>
    <row r="3415" spans="13:23">
      <c r="M3415" s="26"/>
      <c r="O3415" s="26"/>
      <c r="P3415" s="26"/>
      <c r="Q3415" s="26"/>
      <c r="R3415" s="26"/>
      <c r="S3415" s="26"/>
      <c r="T3415" s="26"/>
      <c r="U3415" s="26"/>
      <c r="W3415" s="26"/>
    </row>
    <row r="3416" spans="13:23">
      <c r="M3416" s="26"/>
      <c r="O3416" s="26"/>
      <c r="P3416" s="26"/>
      <c r="Q3416" s="26"/>
      <c r="R3416" s="26"/>
      <c r="S3416" s="26"/>
      <c r="T3416" s="26"/>
      <c r="U3416" s="26"/>
      <c r="W3416" s="26"/>
    </row>
    <row r="3417" spans="13:23">
      <c r="M3417" s="26"/>
      <c r="O3417" s="26"/>
      <c r="P3417" s="26"/>
      <c r="Q3417" s="26"/>
      <c r="R3417" s="26"/>
      <c r="S3417" s="26"/>
      <c r="T3417" s="26"/>
      <c r="U3417" s="26"/>
      <c r="W3417" s="26"/>
    </row>
    <row r="3418" spans="13:23">
      <c r="M3418" s="26"/>
      <c r="O3418" s="26"/>
      <c r="P3418" s="26"/>
      <c r="Q3418" s="26"/>
      <c r="R3418" s="26"/>
      <c r="S3418" s="26"/>
      <c r="T3418" s="26"/>
      <c r="U3418" s="26"/>
      <c r="W3418" s="26"/>
    </row>
    <row r="3419" spans="13:23">
      <c r="M3419" s="26"/>
      <c r="O3419" s="26"/>
      <c r="P3419" s="26"/>
      <c r="Q3419" s="26"/>
      <c r="R3419" s="26"/>
      <c r="S3419" s="26"/>
      <c r="T3419" s="26"/>
      <c r="U3419" s="26"/>
      <c r="W3419" s="26"/>
    </row>
    <row r="3420" spans="13:23">
      <c r="M3420" s="26"/>
      <c r="O3420" s="26"/>
      <c r="P3420" s="26"/>
      <c r="Q3420" s="26"/>
      <c r="R3420" s="26"/>
      <c r="S3420" s="26"/>
      <c r="T3420" s="26"/>
      <c r="U3420" s="26"/>
      <c r="W3420" s="26"/>
    </row>
    <row r="3421" spans="13:23">
      <c r="M3421" s="26"/>
      <c r="O3421" s="26"/>
      <c r="P3421" s="26"/>
      <c r="Q3421" s="26"/>
      <c r="R3421" s="26"/>
      <c r="S3421" s="26"/>
      <c r="T3421" s="26"/>
      <c r="U3421" s="26"/>
      <c r="W3421" s="26"/>
    </row>
    <row r="3422" spans="13:23">
      <c r="M3422" s="26"/>
      <c r="O3422" s="26"/>
      <c r="P3422" s="26"/>
      <c r="Q3422" s="26"/>
      <c r="R3422" s="26"/>
      <c r="S3422" s="26"/>
      <c r="T3422" s="26"/>
      <c r="U3422" s="26"/>
      <c r="W3422" s="26"/>
    </row>
    <row r="3423" spans="13:23">
      <c r="M3423" s="26"/>
      <c r="O3423" s="26"/>
      <c r="P3423" s="26"/>
      <c r="Q3423" s="26"/>
      <c r="R3423" s="26"/>
      <c r="S3423" s="26"/>
      <c r="T3423" s="26"/>
      <c r="U3423" s="26"/>
      <c r="W3423" s="26"/>
    </row>
    <row r="3424" spans="13:23">
      <c r="M3424" s="26"/>
      <c r="O3424" s="26"/>
      <c r="P3424" s="26"/>
      <c r="Q3424" s="26"/>
      <c r="R3424" s="26"/>
      <c r="S3424" s="26"/>
      <c r="T3424" s="26"/>
      <c r="U3424" s="26"/>
      <c r="W3424" s="26"/>
    </row>
    <row r="3425" spans="13:23">
      <c r="M3425" s="26"/>
      <c r="O3425" s="26"/>
      <c r="P3425" s="26"/>
      <c r="Q3425" s="26"/>
      <c r="R3425" s="26"/>
      <c r="S3425" s="26"/>
      <c r="T3425" s="26"/>
      <c r="U3425" s="26"/>
      <c r="W3425" s="26"/>
    </row>
    <row r="3426" spans="13:23">
      <c r="M3426" s="26"/>
      <c r="O3426" s="26"/>
      <c r="P3426" s="26"/>
      <c r="Q3426" s="26"/>
      <c r="R3426" s="26"/>
      <c r="S3426" s="26"/>
      <c r="T3426" s="26"/>
      <c r="U3426" s="26"/>
      <c r="W3426" s="26"/>
    </row>
    <row r="3427" spans="13:23">
      <c r="M3427" s="26"/>
      <c r="O3427" s="26"/>
      <c r="P3427" s="26"/>
      <c r="Q3427" s="26"/>
      <c r="R3427" s="26"/>
      <c r="S3427" s="26"/>
      <c r="T3427" s="26"/>
      <c r="U3427" s="26"/>
      <c r="W3427" s="26"/>
    </row>
    <row r="3428" spans="13:23">
      <c r="M3428" s="26"/>
      <c r="O3428" s="26"/>
      <c r="P3428" s="26"/>
      <c r="Q3428" s="26"/>
      <c r="R3428" s="26"/>
      <c r="S3428" s="26"/>
      <c r="T3428" s="26"/>
      <c r="U3428" s="26"/>
      <c r="W3428" s="26"/>
    </row>
    <row r="3429" spans="13:23">
      <c r="M3429" s="26"/>
      <c r="O3429" s="26"/>
      <c r="P3429" s="26"/>
      <c r="Q3429" s="26"/>
      <c r="R3429" s="26"/>
      <c r="S3429" s="26"/>
      <c r="T3429" s="26"/>
      <c r="U3429" s="26"/>
      <c r="W3429" s="26"/>
    </row>
    <row r="3430" spans="13:23">
      <c r="M3430" s="26"/>
      <c r="O3430" s="26"/>
      <c r="P3430" s="26"/>
      <c r="Q3430" s="26"/>
      <c r="R3430" s="26"/>
      <c r="S3430" s="26"/>
      <c r="T3430" s="26"/>
      <c r="U3430" s="26"/>
      <c r="W3430" s="26"/>
    </row>
    <row r="3431" spans="13:23">
      <c r="M3431" s="26"/>
      <c r="O3431" s="26"/>
      <c r="P3431" s="26"/>
      <c r="Q3431" s="26"/>
      <c r="R3431" s="26"/>
      <c r="S3431" s="26"/>
      <c r="T3431" s="26"/>
      <c r="U3431" s="26"/>
      <c r="W3431" s="26"/>
    </row>
    <row r="3432" spans="13:23">
      <c r="M3432" s="26"/>
      <c r="O3432" s="26"/>
      <c r="P3432" s="26"/>
      <c r="Q3432" s="26"/>
      <c r="R3432" s="26"/>
      <c r="S3432" s="26"/>
      <c r="T3432" s="26"/>
      <c r="U3432" s="26"/>
      <c r="W3432" s="26"/>
    </row>
    <row r="3433" spans="13:23">
      <c r="M3433" s="26"/>
      <c r="O3433" s="26"/>
      <c r="P3433" s="26"/>
      <c r="Q3433" s="26"/>
      <c r="R3433" s="26"/>
      <c r="S3433" s="26"/>
      <c r="T3433" s="26"/>
      <c r="U3433" s="26"/>
      <c r="W3433" s="26"/>
    </row>
    <row r="3434" spans="13:23">
      <c r="M3434" s="26"/>
      <c r="O3434" s="26"/>
      <c r="P3434" s="26"/>
      <c r="Q3434" s="26"/>
      <c r="R3434" s="26"/>
      <c r="S3434" s="26"/>
      <c r="T3434" s="26"/>
      <c r="U3434" s="26"/>
      <c r="W3434" s="26"/>
    </row>
    <row r="3435" spans="13:23">
      <c r="M3435" s="26"/>
      <c r="O3435" s="26"/>
      <c r="P3435" s="26"/>
      <c r="Q3435" s="26"/>
      <c r="R3435" s="26"/>
      <c r="S3435" s="26"/>
      <c r="T3435" s="26"/>
      <c r="U3435" s="26"/>
      <c r="W3435" s="26"/>
    </row>
    <row r="3436" spans="13:23">
      <c r="M3436" s="26"/>
      <c r="O3436" s="26"/>
      <c r="P3436" s="26"/>
      <c r="Q3436" s="26"/>
      <c r="R3436" s="26"/>
      <c r="S3436" s="26"/>
      <c r="T3436" s="26"/>
      <c r="U3436" s="26"/>
      <c r="W3436" s="26"/>
    </row>
    <row r="3437" spans="13:23">
      <c r="M3437" s="26"/>
      <c r="O3437" s="26"/>
      <c r="P3437" s="26"/>
      <c r="Q3437" s="26"/>
      <c r="R3437" s="26"/>
      <c r="S3437" s="26"/>
      <c r="T3437" s="26"/>
      <c r="U3437" s="26"/>
      <c r="W3437" s="26"/>
    </row>
    <row r="3438" spans="13:23">
      <c r="M3438" s="26"/>
      <c r="O3438" s="26"/>
      <c r="P3438" s="26"/>
      <c r="Q3438" s="26"/>
      <c r="R3438" s="26"/>
      <c r="S3438" s="26"/>
      <c r="T3438" s="26"/>
      <c r="U3438" s="26"/>
      <c r="W3438" s="26"/>
    </row>
    <row r="3439" spans="13:23">
      <c r="M3439" s="26"/>
      <c r="O3439" s="26"/>
      <c r="P3439" s="26"/>
      <c r="Q3439" s="26"/>
      <c r="R3439" s="26"/>
      <c r="S3439" s="26"/>
      <c r="T3439" s="26"/>
      <c r="U3439" s="26"/>
      <c r="W3439" s="26"/>
    </row>
    <row r="3440" spans="13:23">
      <c r="M3440" s="26"/>
      <c r="O3440" s="26"/>
      <c r="P3440" s="26"/>
      <c r="Q3440" s="26"/>
      <c r="R3440" s="26"/>
      <c r="S3440" s="26"/>
      <c r="T3440" s="26"/>
      <c r="U3440" s="26"/>
      <c r="W3440" s="26"/>
    </row>
    <row r="3441" spans="13:23">
      <c r="M3441" s="26"/>
      <c r="O3441" s="26"/>
      <c r="P3441" s="26"/>
      <c r="Q3441" s="26"/>
      <c r="R3441" s="26"/>
      <c r="S3441" s="26"/>
      <c r="T3441" s="26"/>
      <c r="U3441" s="26"/>
      <c r="W3441" s="26"/>
    </row>
    <row r="3442" spans="13:23">
      <c r="M3442" s="26"/>
      <c r="O3442" s="26"/>
      <c r="P3442" s="26"/>
      <c r="Q3442" s="26"/>
      <c r="R3442" s="26"/>
      <c r="S3442" s="26"/>
      <c r="T3442" s="26"/>
      <c r="U3442" s="26"/>
      <c r="W3442" s="26"/>
    </row>
    <row r="3443" spans="13:23">
      <c r="M3443" s="26"/>
      <c r="O3443" s="26"/>
      <c r="P3443" s="26"/>
      <c r="Q3443" s="26"/>
      <c r="R3443" s="26"/>
      <c r="S3443" s="26"/>
      <c r="T3443" s="26"/>
      <c r="U3443" s="26"/>
      <c r="W3443" s="26"/>
    </row>
    <row r="3444" spans="13:23">
      <c r="M3444" s="26"/>
      <c r="O3444" s="26"/>
      <c r="P3444" s="26"/>
      <c r="Q3444" s="26"/>
      <c r="R3444" s="26"/>
      <c r="S3444" s="26"/>
      <c r="T3444" s="26"/>
      <c r="U3444" s="26"/>
      <c r="W3444" s="26"/>
    </row>
    <row r="3445" spans="13:23">
      <c r="M3445" s="26"/>
      <c r="O3445" s="26"/>
      <c r="P3445" s="26"/>
      <c r="Q3445" s="26"/>
      <c r="R3445" s="26"/>
      <c r="S3445" s="26"/>
      <c r="T3445" s="26"/>
      <c r="U3445" s="26"/>
      <c r="W3445" s="26"/>
    </row>
    <row r="3446" spans="13:23">
      <c r="M3446" s="26"/>
      <c r="O3446" s="26"/>
      <c r="P3446" s="26"/>
      <c r="Q3446" s="26"/>
      <c r="R3446" s="26"/>
      <c r="S3446" s="26"/>
      <c r="T3446" s="26"/>
      <c r="U3446" s="26"/>
      <c r="W3446" s="26"/>
    </row>
    <row r="3447" spans="13:23">
      <c r="M3447" s="26"/>
      <c r="O3447" s="26"/>
      <c r="P3447" s="26"/>
      <c r="Q3447" s="26"/>
      <c r="R3447" s="26"/>
      <c r="S3447" s="26"/>
      <c r="T3447" s="26"/>
      <c r="U3447" s="26"/>
      <c r="W3447" s="26"/>
    </row>
    <row r="3448" spans="13:23">
      <c r="M3448" s="26"/>
      <c r="O3448" s="26"/>
      <c r="P3448" s="26"/>
      <c r="Q3448" s="26"/>
      <c r="R3448" s="26"/>
      <c r="S3448" s="26"/>
      <c r="T3448" s="26"/>
      <c r="U3448" s="26"/>
      <c r="W3448" s="26"/>
    </row>
    <row r="3449" spans="13:23">
      <c r="M3449" s="26"/>
      <c r="O3449" s="26"/>
      <c r="P3449" s="26"/>
      <c r="Q3449" s="26"/>
      <c r="R3449" s="26"/>
      <c r="S3449" s="26"/>
      <c r="T3449" s="26"/>
      <c r="U3449" s="26"/>
      <c r="W3449" s="26"/>
    </row>
    <row r="3450" spans="13:23">
      <c r="M3450" s="26"/>
      <c r="O3450" s="26"/>
      <c r="P3450" s="26"/>
      <c r="Q3450" s="26"/>
      <c r="R3450" s="26"/>
      <c r="S3450" s="26"/>
      <c r="T3450" s="26"/>
      <c r="U3450" s="26"/>
      <c r="W3450" s="26"/>
    </row>
    <row r="3451" spans="13:23">
      <c r="M3451" s="26"/>
      <c r="O3451" s="26"/>
      <c r="P3451" s="26"/>
      <c r="Q3451" s="26"/>
      <c r="R3451" s="26"/>
      <c r="S3451" s="26"/>
      <c r="T3451" s="26"/>
      <c r="U3451" s="26"/>
      <c r="W3451" s="26"/>
    </row>
    <row r="3452" spans="13:23">
      <c r="M3452" s="26"/>
      <c r="O3452" s="26"/>
      <c r="P3452" s="26"/>
      <c r="Q3452" s="26"/>
      <c r="R3452" s="26"/>
      <c r="S3452" s="26"/>
      <c r="T3452" s="26"/>
      <c r="U3452" s="26"/>
      <c r="W3452" s="26"/>
    </row>
    <row r="3453" spans="13:23">
      <c r="M3453" s="26"/>
      <c r="O3453" s="26"/>
      <c r="P3453" s="26"/>
      <c r="Q3453" s="26"/>
      <c r="R3453" s="26"/>
      <c r="S3453" s="26"/>
      <c r="T3453" s="26"/>
      <c r="U3453" s="26"/>
      <c r="W3453" s="26"/>
    </row>
    <row r="3454" spans="13:23">
      <c r="M3454" s="26"/>
      <c r="O3454" s="26"/>
      <c r="P3454" s="26"/>
      <c r="Q3454" s="26"/>
      <c r="R3454" s="26"/>
      <c r="S3454" s="26"/>
      <c r="T3454" s="26"/>
      <c r="U3454" s="26"/>
      <c r="W3454" s="26"/>
    </row>
    <row r="3455" spans="13:23">
      <c r="M3455" s="26"/>
      <c r="O3455" s="26"/>
      <c r="P3455" s="26"/>
      <c r="Q3455" s="26"/>
      <c r="R3455" s="26"/>
      <c r="S3455" s="26"/>
      <c r="T3455" s="26"/>
      <c r="U3455" s="26"/>
      <c r="W3455" s="26"/>
    </row>
    <row r="3456" spans="13:23">
      <c r="M3456" s="26"/>
      <c r="O3456" s="26"/>
      <c r="P3456" s="26"/>
      <c r="Q3456" s="26"/>
      <c r="R3456" s="26"/>
      <c r="S3456" s="26"/>
      <c r="T3456" s="26"/>
      <c r="U3456" s="26"/>
      <c r="W3456" s="26"/>
    </row>
    <row r="3457" spans="13:23">
      <c r="M3457" s="26"/>
      <c r="O3457" s="26"/>
      <c r="P3457" s="26"/>
      <c r="Q3457" s="26"/>
      <c r="R3457" s="26"/>
      <c r="S3457" s="26"/>
      <c r="T3457" s="26"/>
      <c r="U3457" s="26"/>
      <c r="W3457" s="26"/>
    </row>
    <row r="3458" spans="13:23">
      <c r="M3458" s="26"/>
      <c r="O3458" s="26"/>
      <c r="P3458" s="26"/>
      <c r="Q3458" s="26"/>
      <c r="R3458" s="26"/>
      <c r="S3458" s="26"/>
      <c r="T3458" s="26"/>
      <c r="U3458" s="26"/>
      <c r="W3458" s="26"/>
    </row>
    <row r="3459" spans="13:23">
      <c r="M3459" s="26"/>
      <c r="O3459" s="26"/>
      <c r="P3459" s="26"/>
      <c r="Q3459" s="26"/>
      <c r="R3459" s="26"/>
      <c r="S3459" s="26"/>
      <c r="T3459" s="26"/>
      <c r="U3459" s="26"/>
      <c r="W3459" s="26"/>
    </row>
    <row r="3460" spans="13:23">
      <c r="M3460" s="26"/>
      <c r="O3460" s="26"/>
      <c r="P3460" s="26"/>
      <c r="Q3460" s="26"/>
      <c r="R3460" s="26"/>
      <c r="S3460" s="26"/>
      <c r="T3460" s="26"/>
      <c r="U3460" s="26"/>
      <c r="W3460" s="26"/>
    </row>
    <row r="3461" spans="13:23">
      <c r="M3461" s="26"/>
      <c r="O3461" s="26"/>
      <c r="P3461" s="26"/>
      <c r="Q3461" s="26"/>
      <c r="R3461" s="26"/>
      <c r="S3461" s="26"/>
      <c r="T3461" s="26"/>
      <c r="U3461" s="26"/>
      <c r="W3461" s="26"/>
    </row>
    <row r="3462" spans="13:23">
      <c r="M3462" s="26"/>
      <c r="O3462" s="26"/>
      <c r="P3462" s="26"/>
      <c r="Q3462" s="26"/>
      <c r="R3462" s="26"/>
      <c r="S3462" s="26"/>
      <c r="T3462" s="26"/>
      <c r="U3462" s="26"/>
      <c r="W3462" s="26"/>
    </row>
    <row r="3463" spans="13:23">
      <c r="M3463" s="26"/>
      <c r="O3463" s="26"/>
      <c r="P3463" s="26"/>
      <c r="Q3463" s="26"/>
      <c r="R3463" s="26"/>
      <c r="S3463" s="26"/>
      <c r="T3463" s="26"/>
      <c r="U3463" s="26"/>
      <c r="W3463" s="26"/>
    </row>
    <row r="3464" spans="13:23">
      <c r="M3464" s="26"/>
      <c r="O3464" s="26"/>
      <c r="P3464" s="26"/>
      <c r="Q3464" s="26"/>
      <c r="R3464" s="26"/>
      <c r="S3464" s="26"/>
      <c r="T3464" s="26"/>
      <c r="U3464" s="26"/>
      <c r="W3464" s="26"/>
    </row>
    <row r="3465" spans="13:23">
      <c r="M3465" s="26"/>
      <c r="O3465" s="26"/>
      <c r="P3465" s="26"/>
      <c r="Q3465" s="26"/>
      <c r="R3465" s="26"/>
      <c r="S3465" s="26"/>
      <c r="T3465" s="26"/>
      <c r="U3465" s="26"/>
      <c r="W3465" s="26"/>
    </row>
    <row r="3466" spans="13:23">
      <c r="M3466" s="26"/>
      <c r="O3466" s="26"/>
      <c r="P3466" s="26"/>
      <c r="Q3466" s="26"/>
      <c r="R3466" s="26"/>
      <c r="S3466" s="26"/>
      <c r="T3466" s="26"/>
      <c r="U3466" s="26"/>
      <c r="W3466" s="26"/>
    </row>
    <row r="3467" spans="13:23">
      <c r="M3467" s="26"/>
      <c r="O3467" s="26"/>
      <c r="P3467" s="26"/>
      <c r="Q3467" s="26"/>
      <c r="R3467" s="26"/>
      <c r="S3467" s="26"/>
      <c r="T3467" s="26"/>
      <c r="U3467" s="26"/>
      <c r="W3467" s="26"/>
    </row>
    <row r="3468" spans="13:23">
      <c r="M3468" s="26"/>
      <c r="O3468" s="26"/>
      <c r="P3468" s="26"/>
      <c r="Q3468" s="26"/>
      <c r="R3468" s="26"/>
      <c r="S3468" s="26"/>
      <c r="T3468" s="26"/>
      <c r="U3468" s="26"/>
      <c r="W3468" s="26"/>
    </row>
    <row r="3469" spans="13:23">
      <c r="M3469" s="26"/>
      <c r="O3469" s="26"/>
      <c r="P3469" s="26"/>
      <c r="Q3469" s="26"/>
      <c r="R3469" s="26"/>
      <c r="S3469" s="26"/>
      <c r="T3469" s="26"/>
      <c r="U3469" s="26"/>
      <c r="W3469" s="26"/>
    </row>
    <row r="3470" spans="13:23">
      <c r="M3470" s="26"/>
      <c r="O3470" s="26"/>
      <c r="P3470" s="26"/>
      <c r="Q3470" s="26"/>
      <c r="R3470" s="26"/>
      <c r="S3470" s="26"/>
      <c r="T3470" s="26"/>
      <c r="U3470" s="26"/>
      <c r="W3470" s="26"/>
    </row>
    <row r="3471" spans="13:23">
      <c r="M3471" s="26"/>
      <c r="O3471" s="26"/>
      <c r="P3471" s="26"/>
      <c r="Q3471" s="26"/>
      <c r="R3471" s="26"/>
      <c r="S3471" s="26"/>
      <c r="T3471" s="26"/>
      <c r="U3471" s="26"/>
      <c r="W3471" s="26"/>
    </row>
    <row r="3472" spans="13:23">
      <c r="M3472" s="26"/>
      <c r="O3472" s="26"/>
      <c r="P3472" s="26"/>
      <c r="Q3472" s="26"/>
      <c r="R3472" s="26"/>
      <c r="S3472" s="26"/>
      <c r="T3472" s="26"/>
      <c r="U3472" s="26"/>
      <c r="W3472" s="26"/>
    </row>
    <row r="3473" spans="13:23">
      <c r="M3473" s="26"/>
      <c r="O3473" s="26"/>
      <c r="P3473" s="26"/>
      <c r="Q3473" s="26"/>
      <c r="R3473" s="26"/>
      <c r="S3473" s="26"/>
      <c r="T3473" s="26"/>
      <c r="U3473" s="26"/>
      <c r="W3473" s="26"/>
    </row>
    <row r="3474" spans="13:23">
      <c r="M3474" s="26"/>
      <c r="O3474" s="26"/>
      <c r="P3474" s="26"/>
      <c r="Q3474" s="26"/>
      <c r="R3474" s="26"/>
      <c r="S3474" s="26"/>
      <c r="T3474" s="26"/>
      <c r="U3474" s="26"/>
      <c r="W3474" s="26"/>
    </row>
    <row r="3475" spans="13:23">
      <c r="M3475" s="26"/>
      <c r="O3475" s="26"/>
      <c r="P3475" s="26"/>
      <c r="Q3475" s="26"/>
      <c r="R3475" s="26"/>
      <c r="S3475" s="26"/>
      <c r="T3475" s="26"/>
      <c r="U3475" s="26"/>
      <c r="W3475" s="26"/>
    </row>
    <row r="3476" spans="13:23">
      <c r="M3476" s="26"/>
      <c r="O3476" s="26"/>
      <c r="P3476" s="26"/>
      <c r="Q3476" s="26"/>
      <c r="R3476" s="26"/>
      <c r="S3476" s="26"/>
      <c r="T3476" s="26"/>
      <c r="U3476" s="26"/>
      <c r="W3476" s="26"/>
    </row>
    <row r="3477" spans="13:23">
      <c r="M3477" s="26"/>
      <c r="O3477" s="26"/>
      <c r="P3477" s="26"/>
      <c r="Q3477" s="26"/>
      <c r="R3477" s="26"/>
      <c r="S3477" s="26"/>
      <c r="T3477" s="26"/>
      <c r="U3477" s="26"/>
      <c r="W3477" s="26"/>
    </row>
    <row r="3478" spans="13:23">
      <c r="M3478" s="26"/>
      <c r="O3478" s="26"/>
      <c r="P3478" s="26"/>
      <c r="Q3478" s="26"/>
      <c r="R3478" s="26"/>
      <c r="S3478" s="26"/>
      <c r="T3478" s="26"/>
      <c r="U3478" s="26"/>
      <c r="W3478" s="26"/>
    </row>
    <row r="3479" spans="13:23">
      <c r="M3479" s="26"/>
      <c r="O3479" s="26"/>
      <c r="P3479" s="26"/>
      <c r="Q3479" s="26"/>
      <c r="R3479" s="26"/>
      <c r="S3479" s="26"/>
      <c r="T3479" s="26"/>
      <c r="U3479" s="26"/>
      <c r="W3479" s="26"/>
    </row>
    <row r="3480" spans="13:23">
      <c r="M3480" s="26"/>
      <c r="O3480" s="26"/>
      <c r="P3480" s="26"/>
      <c r="Q3480" s="26"/>
      <c r="R3480" s="26"/>
      <c r="S3480" s="26"/>
      <c r="T3480" s="26"/>
      <c r="U3480" s="26"/>
      <c r="W3480" s="26"/>
    </row>
    <row r="3481" spans="13:23">
      <c r="M3481" s="26"/>
      <c r="O3481" s="26"/>
      <c r="P3481" s="26"/>
      <c r="Q3481" s="26"/>
      <c r="R3481" s="26"/>
      <c r="S3481" s="26"/>
      <c r="T3481" s="26"/>
      <c r="U3481" s="26"/>
      <c r="W3481" s="26"/>
    </row>
    <row r="3482" spans="13:23">
      <c r="M3482" s="26"/>
      <c r="O3482" s="26"/>
      <c r="P3482" s="26"/>
      <c r="Q3482" s="26"/>
      <c r="R3482" s="26"/>
      <c r="S3482" s="26"/>
      <c r="T3482" s="26"/>
      <c r="U3482" s="26"/>
      <c r="W3482" s="26"/>
    </row>
    <row r="3483" spans="13:23">
      <c r="M3483" s="26"/>
      <c r="O3483" s="26"/>
      <c r="P3483" s="26"/>
      <c r="Q3483" s="26"/>
      <c r="R3483" s="26"/>
      <c r="S3483" s="26"/>
      <c r="T3483" s="26"/>
      <c r="U3483" s="26"/>
      <c r="W3483" s="26"/>
    </row>
    <row r="3484" spans="13:23">
      <c r="M3484" s="26"/>
      <c r="O3484" s="26"/>
      <c r="P3484" s="26"/>
      <c r="Q3484" s="26"/>
      <c r="R3484" s="26"/>
      <c r="S3484" s="26"/>
      <c r="T3484" s="26"/>
      <c r="U3484" s="26"/>
      <c r="W3484" s="26"/>
    </row>
    <row r="3485" spans="13:23">
      <c r="M3485" s="26"/>
      <c r="O3485" s="26"/>
      <c r="P3485" s="26"/>
      <c r="Q3485" s="26"/>
      <c r="R3485" s="26"/>
      <c r="S3485" s="26"/>
      <c r="T3485" s="26"/>
      <c r="U3485" s="26"/>
      <c r="W3485" s="26"/>
    </row>
    <row r="3486" spans="13:23">
      <c r="M3486" s="26"/>
      <c r="O3486" s="26"/>
      <c r="P3486" s="26"/>
      <c r="Q3486" s="26"/>
      <c r="R3486" s="26"/>
      <c r="S3486" s="26"/>
      <c r="T3486" s="26"/>
      <c r="U3486" s="26"/>
      <c r="W3486" s="26"/>
    </row>
    <row r="3487" spans="13:23">
      <c r="M3487" s="26"/>
      <c r="O3487" s="26"/>
      <c r="P3487" s="26"/>
      <c r="Q3487" s="26"/>
      <c r="R3487" s="26"/>
      <c r="S3487" s="26"/>
      <c r="T3487" s="26"/>
      <c r="U3487" s="26"/>
      <c r="W3487" s="26"/>
    </row>
    <row r="3488" spans="13:23">
      <c r="M3488" s="26"/>
      <c r="O3488" s="26"/>
      <c r="P3488" s="26"/>
      <c r="Q3488" s="26"/>
      <c r="R3488" s="26"/>
      <c r="S3488" s="26"/>
      <c r="T3488" s="26"/>
      <c r="U3488" s="26"/>
      <c r="W3488" s="26"/>
    </row>
    <row r="3489" spans="13:23">
      <c r="M3489" s="26"/>
      <c r="O3489" s="26"/>
      <c r="P3489" s="26"/>
      <c r="Q3489" s="26"/>
      <c r="R3489" s="26"/>
      <c r="S3489" s="26"/>
      <c r="T3489" s="26"/>
      <c r="U3489" s="26"/>
      <c r="W3489" s="26"/>
    </row>
    <row r="3490" spans="13:23">
      <c r="M3490" s="26"/>
      <c r="O3490" s="26"/>
      <c r="P3490" s="26"/>
      <c r="Q3490" s="26"/>
      <c r="R3490" s="26"/>
      <c r="S3490" s="26"/>
      <c r="T3490" s="26"/>
      <c r="U3490" s="26"/>
      <c r="W3490" s="26"/>
    </row>
    <row r="3491" spans="13:23">
      <c r="M3491" s="26"/>
      <c r="O3491" s="26"/>
      <c r="P3491" s="26"/>
      <c r="Q3491" s="26"/>
      <c r="R3491" s="26"/>
      <c r="S3491" s="26"/>
      <c r="T3491" s="26"/>
      <c r="U3491" s="26"/>
      <c r="W3491" s="26"/>
    </row>
    <row r="3492" spans="13:23">
      <c r="M3492" s="26"/>
      <c r="O3492" s="26"/>
      <c r="P3492" s="26"/>
      <c r="Q3492" s="26"/>
      <c r="R3492" s="26"/>
      <c r="S3492" s="26"/>
      <c r="T3492" s="26"/>
      <c r="U3492" s="26"/>
      <c r="W3492" s="26"/>
    </row>
    <row r="3493" spans="13:23">
      <c r="M3493" s="26"/>
      <c r="O3493" s="26"/>
      <c r="P3493" s="26"/>
      <c r="Q3493" s="26"/>
      <c r="R3493" s="26"/>
      <c r="S3493" s="26"/>
      <c r="T3493" s="26"/>
      <c r="U3493" s="26"/>
      <c r="W3493" s="26"/>
    </row>
    <row r="3494" spans="13:23">
      <c r="M3494" s="26"/>
      <c r="O3494" s="26"/>
      <c r="P3494" s="26"/>
      <c r="Q3494" s="26"/>
      <c r="R3494" s="26"/>
      <c r="S3494" s="26"/>
      <c r="T3494" s="26"/>
      <c r="U3494" s="26"/>
      <c r="W3494" s="26"/>
    </row>
    <row r="3495" spans="13:23">
      <c r="M3495" s="26"/>
      <c r="O3495" s="26"/>
      <c r="P3495" s="26"/>
      <c r="Q3495" s="26"/>
      <c r="R3495" s="26"/>
      <c r="S3495" s="26"/>
      <c r="T3495" s="26"/>
      <c r="U3495" s="26"/>
      <c r="W3495" s="26"/>
    </row>
    <row r="3496" spans="13:23">
      <c r="M3496" s="26"/>
      <c r="O3496" s="26"/>
      <c r="P3496" s="26"/>
      <c r="Q3496" s="26"/>
      <c r="R3496" s="26"/>
      <c r="S3496" s="26"/>
      <c r="T3496" s="26"/>
      <c r="U3496" s="26"/>
      <c r="W3496" s="26"/>
    </row>
    <row r="3497" spans="13:23">
      <c r="M3497" s="26"/>
      <c r="O3497" s="26"/>
      <c r="P3497" s="26"/>
      <c r="Q3497" s="26"/>
      <c r="R3497" s="26"/>
      <c r="S3497" s="26"/>
      <c r="T3497" s="26"/>
      <c r="U3497" s="26"/>
      <c r="W3497" s="26"/>
    </row>
    <row r="3498" spans="13:23">
      <c r="M3498" s="26"/>
      <c r="O3498" s="26"/>
      <c r="P3498" s="26"/>
      <c r="Q3498" s="26"/>
      <c r="R3498" s="26"/>
      <c r="S3498" s="26"/>
      <c r="T3498" s="26"/>
      <c r="U3498" s="26"/>
      <c r="W3498" s="26"/>
    </row>
    <row r="3499" spans="13:23">
      <c r="M3499" s="26"/>
      <c r="O3499" s="26"/>
      <c r="P3499" s="26"/>
      <c r="Q3499" s="26"/>
      <c r="R3499" s="26"/>
      <c r="S3499" s="26"/>
      <c r="T3499" s="26"/>
      <c r="U3499" s="26"/>
      <c r="W3499" s="26"/>
    </row>
    <row r="3500" spans="13:23">
      <c r="M3500" s="26"/>
      <c r="O3500" s="26"/>
      <c r="P3500" s="26"/>
      <c r="Q3500" s="26"/>
      <c r="R3500" s="26"/>
      <c r="S3500" s="26"/>
      <c r="T3500" s="26"/>
      <c r="U3500" s="26"/>
      <c r="W3500" s="26"/>
    </row>
    <row r="3501" spans="13:23">
      <c r="M3501" s="26"/>
      <c r="O3501" s="26"/>
      <c r="P3501" s="26"/>
      <c r="Q3501" s="26"/>
      <c r="R3501" s="26"/>
      <c r="S3501" s="26"/>
      <c r="T3501" s="26"/>
      <c r="U3501" s="26"/>
      <c r="W3501" s="26"/>
    </row>
    <row r="3502" spans="13:23">
      <c r="M3502" s="26"/>
      <c r="O3502" s="26"/>
      <c r="P3502" s="26"/>
      <c r="Q3502" s="26"/>
      <c r="R3502" s="26"/>
      <c r="S3502" s="26"/>
      <c r="T3502" s="26"/>
      <c r="U3502" s="26"/>
      <c r="W3502" s="26"/>
    </row>
    <row r="3503" spans="13:23">
      <c r="M3503" s="26"/>
      <c r="O3503" s="26"/>
      <c r="P3503" s="26"/>
      <c r="Q3503" s="26"/>
      <c r="R3503" s="26"/>
      <c r="S3503" s="26"/>
      <c r="T3503" s="26"/>
      <c r="U3503" s="26"/>
      <c r="W3503" s="26"/>
    </row>
    <row r="3504" spans="13:23">
      <c r="M3504" s="26"/>
      <c r="O3504" s="26"/>
      <c r="P3504" s="26"/>
      <c r="Q3504" s="26"/>
      <c r="R3504" s="26"/>
      <c r="S3504" s="26"/>
      <c r="T3504" s="26"/>
      <c r="U3504" s="26"/>
      <c r="W3504" s="26"/>
    </row>
    <row r="3505" spans="13:23">
      <c r="M3505" s="26"/>
      <c r="O3505" s="26"/>
      <c r="P3505" s="26"/>
      <c r="Q3505" s="26"/>
      <c r="R3505" s="26"/>
      <c r="S3505" s="26"/>
      <c r="T3505" s="26"/>
      <c r="U3505" s="26"/>
      <c r="W3505" s="26"/>
    </row>
    <row r="3506" spans="13:23">
      <c r="M3506" s="26"/>
      <c r="O3506" s="26"/>
      <c r="P3506" s="26"/>
      <c r="Q3506" s="26"/>
      <c r="R3506" s="26"/>
      <c r="S3506" s="26"/>
      <c r="T3506" s="26"/>
      <c r="U3506" s="26"/>
      <c r="W3506" s="26"/>
    </row>
    <row r="3507" spans="13:23">
      <c r="M3507" s="26"/>
      <c r="O3507" s="26"/>
      <c r="P3507" s="26"/>
      <c r="Q3507" s="26"/>
      <c r="R3507" s="26"/>
      <c r="S3507" s="26"/>
      <c r="T3507" s="26"/>
      <c r="U3507" s="26"/>
      <c r="W3507" s="26"/>
    </row>
    <row r="3508" spans="13:23">
      <c r="M3508" s="26"/>
      <c r="O3508" s="26"/>
      <c r="P3508" s="26"/>
      <c r="Q3508" s="26"/>
      <c r="R3508" s="26"/>
      <c r="S3508" s="26"/>
      <c r="T3508" s="26"/>
      <c r="U3508" s="26"/>
      <c r="W3508" s="26"/>
    </row>
    <row r="3509" spans="13:23">
      <c r="M3509" s="26"/>
      <c r="O3509" s="26"/>
      <c r="P3509" s="26"/>
      <c r="Q3509" s="26"/>
      <c r="R3509" s="26"/>
      <c r="S3509" s="26"/>
      <c r="T3509" s="26"/>
      <c r="U3509" s="26"/>
      <c r="W3509" s="26"/>
    </row>
    <row r="3510" spans="13:23">
      <c r="M3510" s="26"/>
      <c r="O3510" s="26"/>
      <c r="P3510" s="26"/>
      <c r="Q3510" s="26"/>
      <c r="R3510" s="26"/>
      <c r="S3510" s="26"/>
      <c r="T3510" s="26"/>
      <c r="U3510" s="26"/>
      <c r="W3510" s="26"/>
    </row>
    <row r="3511" spans="13:23">
      <c r="M3511" s="26"/>
      <c r="O3511" s="26"/>
      <c r="P3511" s="26"/>
      <c r="Q3511" s="26"/>
      <c r="R3511" s="26"/>
      <c r="S3511" s="26"/>
      <c r="T3511" s="26"/>
      <c r="U3511" s="26"/>
      <c r="W3511" s="26"/>
    </row>
    <row r="3512" spans="13:23">
      <c r="M3512" s="26"/>
      <c r="O3512" s="26"/>
      <c r="P3512" s="26"/>
      <c r="Q3512" s="26"/>
      <c r="R3512" s="26"/>
      <c r="S3512" s="26"/>
      <c r="T3512" s="26"/>
      <c r="U3512" s="26"/>
      <c r="W3512" s="26"/>
    </row>
    <row r="3513" spans="13:23">
      <c r="M3513" s="26"/>
      <c r="O3513" s="26"/>
      <c r="P3513" s="26"/>
      <c r="Q3513" s="26"/>
      <c r="R3513" s="26"/>
      <c r="S3513" s="26"/>
      <c r="T3513" s="26"/>
      <c r="U3513" s="26"/>
      <c r="W3513" s="26"/>
    </row>
    <row r="3514" spans="13:23">
      <c r="M3514" s="26"/>
      <c r="O3514" s="26"/>
      <c r="P3514" s="26"/>
      <c r="Q3514" s="26"/>
      <c r="R3514" s="26"/>
      <c r="S3514" s="26"/>
      <c r="T3514" s="26"/>
      <c r="U3514" s="26"/>
      <c r="W3514" s="26"/>
    </row>
    <row r="3515" spans="13:23">
      <c r="M3515" s="26"/>
      <c r="O3515" s="26"/>
      <c r="P3515" s="26"/>
      <c r="Q3515" s="26"/>
      <c r="R3515" s="26"/>
      <c r="S3515" s="26"/>
      <c r="T3515" s="26"/>
      <c r="U3515" s="26"/>
      <c r="W3515" s="26"/>
    </row>
    <row r="3516" spans="13:23">
      <c r="M3516" s="26"/>
      <c r="O3516" s="26"/>
      <c r="P3516" s="26"/>
      <c r="Q3516" s="26"/>
      <c r="R3516" s="26"/>
      <c r="S3516" s="26"/>
      <c r="T3516" s="26"/>
      <c r="U3516" s="26"/>
      <c r="W3516" s="26"/>
    </row>
    <row r="3517" spans="13:23">
      <c r="M3517" s="26"/>
      <c r="O3517" s="26"/>
      <c r="P3517" s="26"/>
      <c r="Q3517" s="26"/>
      <c r="R3517" s="26"/>
      <c r="S3517" s="26"/>
      <c r="T3517" s="26"/>
      <c r="U3517" s="26"/>
      <c r="W3517" s="26"/>
    </row>
    <row r="3518" spans="13:23">
      <c r="M3518" s="26"/>
      <c r="O3518" s="26"/>
      <c r="P3518" s="26"/>
      <c r="Q3518" s="26"/>
      <c r="R3518" s="26"/>
      <c r="S3518" s="26"/>
      <c r="T3518" s="26"/>
      <c r="U3518" s="26"/>
      <c r="W3518" s="26"/>
    </row>
    <row r="3519" spans="13:23">
      <c r="M3519" s="26"/>
      <c r="O3519" s="26"/>
      <c r="P3519" s="26"/>
      <c r="Q3519" s="26"/>
      <c r="R3519" s="26"/>
      <c r="S3519" s="26"/>
      <c r="T3519" s="26"/>
      <c r="U3519" s="26"/>
      <c r="W3519" s="26"/>
    </row>
    <row r="3520" spans="13:23">
      <c r="M3520" s="26"/>
      <c r="O3520" s="26"/>
      <c r="P3520" s="26"/>
      <c r="Q3520" s="26"/>
      <c r="R3520" s="26"/>
      <c r="S3520" s="26"/>
      <c r="T3520" s="26"/>
      <c r="U3520" s="26"/>
      <c r="W3520" s="26"/>
    </row>
    <row r="3521" spans="13:23">
      <c r="M3521" s="26"/>
      <c r="O3521" s="26"/>
      <c r="P3521" s="26"/>
      <c r="Q3521" s="26"/>
      <c r="R3521" s="26"/>
      <c r="S3521" s="26"/>
      <c r="T3521" s="26"/>
      <c r="U3521" s="26"/>
      <c r="W3521" s="26"/>
    </row>
    <row r="3522" spans="13:23">
      <c r="M3522" s="26"/>
      <c r="O3522" s="26"/>
      <c r="P3522" s="26"/>
      <c r="Q3522" s="26"/>
      <c r="R3522" s="26"/>
      <c r="S3522" s="26"/>
      <c r="T3522" s="26"/>
      <c r="U3522" s="26"/>
      <c r="W3522" s="26"/>
    </row>
    <row r="3523" spans="13:23">
      <c r="M3523" s="26"/>
      <c r="O3523" s="26"/>
      <c r="P3523" s="26"/>
      <c r="Q3523" s="26"/>
      <c r="R3523" s="26"/>
      <c r="S3523" s="26"/>
      <c r="T3523" s="26"/>
      <c r="U3523" s="26"/>
      <c r="W3523" s="26"/>
    </row>
    <row r="3524" spans="13:23">
      <c r="M3524" s="26"/>
      <c r="O3524" s="26"/>
      <c r="P3524" s="26"/>
      <c r="Q3524" s="26"/>
      <c r="R3524" s="26"/>
      <c r="S3524" s="26"/>
      <c r="T3524" s="26"/>
      <c r="U3524" s="26"/>
      <c r="W3524" s="26"/>
    </row>
    <row r="3525" spans="13:23">
      <c r="M3525" s="26"/>
      <c r="O3525" s="26"/>
      <c r="P3525" s="26"/>
      <c r="Q3525" s="26"/>
      <c r="R3525" s="26"/>
      <c r="S3525" s="26"/>
      <c r="T3525" s="26"/>
      <c r="U3525" s="26"/>
      <c r="W3525" s="26"/>
    </row>
    <row r="3526" spans="13:23">
      <c r="M3526" s="26"/>
      <c r="O3526" s="26"/>
      <c r="P3526" s="26"/>
      <c r="Q3526" s="26"/>
      <c r="R3526" s="26"/>
      <c r="S3526" s="26"/>
      <c r="T3526" s="26"/>
      <c r="U3526" s="26"/>
      <c r="W3526" s="26"/>
    </row>
    <row r="3527" spans="13:23">
      <c r="M3527" s="26"/>
      <c r="O3527" s="26"/>
      <c r="P3527" s="26"/>
      <c r="Q3527" s="26"/>
      <c r="R3527" s="26"/>
      <c r="S3527" s="26"/>
      <c r="T3527" s="26"/>
      <c r="U3527" s="26"/>
      <c r="W3527" s="26"/>
    </row>
    <row r="3528" spans="13:23">
      <c r="M3528" s="26"/>
      <c r="O3528" s="26"/>
      <c r="P3528" s="26"/>
      <c r="Q3528" s="26"/>
      <c r="R3528" s="26"/>
      <c r="S3528" s="26"/>
      <c r="T3528" s="26"/>
      <c r="U3528" s="26"/>
      <c r="W3528" s="26"/>
    </row>
    <row r="3529" spans="13:23">
      <c r="M3529" s="26"/>
      <c r="O3529" s="26"/>
      <c r="P3529" s="26"/>
      <c r="Q3529" s="26"/>
      <c r="R3529" s="26"/>
      <c r="S3529" s="26"/>
      <c r="T3529" s="26"/>
      <c r="U3529" s="26"/>
      <c r="W3529" s="26"/>
    </row>
    <row r="3530" spans="13:23">
      <c r="M3530" s="26"/>
      <c r="O3530" s="26"/>
      <c r="P3530" s="26"/>
      <c r="Q3530" s="26"/>
      <c r="R3530" s="26"/>
      <c r="S3530" s="26"/>
      <c r="T3530" s="26"/>
      <c r="U3530" s="26"/>
      <c r="W3530" s="26"/>
    </row>
    <row r="3531" spans="13:23">
      <c r="M3531" s="26"/>
      <c r="O3531" s="26"/>
      <c r="P3531" s="26"/>
      <c r="Q3531" s="26"/>
      <c r="R3531" s="26"/>
      <c r="S3531" s="26"/>
      <c r="T3531" s="26"/>
      <c r="U3531" s="26"/>
      <c r="W3531" s="26"/>
    </row>
    <row r="3532" spans="13:23">
      <c r="M3532" s="26"/>
      <c r="O3532" s="26"/>
      <c r="P3532" s="26"/>
      <c r="Q3532" s="26"/>
      <c r="R3532" s="26"/>
      <c r="S3532" s="26"/>
      <c r="T3532" s="26"/>
      <c r="U3532" s="26"/>
      <c r="W3532" s="26"/>
    </row>
    <row r="3533" spans="13:23">
      <c r="M3533" s="26"/>
      <c r="O3533" s="26"/>
      <c r="P3533" s="26"/>
      <c r="Q3533" s="26"/>
      <c r="R3533" s="26"/>
      <c r="S3533" s="26"/>
      <c r="T3533" s="26"/>
      <c r="U3533" s="26"/>
      <c r="W3533" s="26"/>
    </row>
    <row r="3534" spans="13:23">
      <c r="M3534" s="26"/>
      <c r="O3534" s="26"/>
      <c r="P3534" s="26"/>
      <c r="Q3534" s="26"/>
      <c r="R3534" s="26"/>
      <c r="S3534" s="26"/>
      <c r="T3534" s="26"/>
      <c r="U3534" s="26"/>
      <c r="W3534" s="26"/>
    </row>
    <row r="3535" spans="13:23">
      <c r="M3535" s="26"/>
      <c r="O3535" s="26"/>
      <c r="P3535" s="26"/>
      <c r="Q3535" s="26"/>
      <c r="R3535" s="26"/>
      <c r="S3535" s="26"/>
      <c r="T3535" s="26"/>
      <c r="U3535" s="26"/>
      <c r="W3535" s="26"/>
    </row>
    <row r="3536" spans="13:23">
      <c r="M3536" s="26"/>
      <c r="O3536" s="26"/>
      <c r="P3536" s="26"/>
      <c r="Q3536" s="26"/>
      <c r="R3536" s="26"/>
      <c r="S3536" s="26"/>
      <c r="T3536" s="26"/>
      <c r="U3536" s="26"/>
      <c r="W3536" s="26"/>
    </row>
    <row r="3537" spans="13:23">
      <c r="M3537" s="26"/>
      <c r="O3537" s="26"/>
      <c r="P3537" s="26"/>
      <c r="Q3537" s="26"/>
      <c r="R3537" s="26"/>
      <c r="S3537" s="26"/>
      <c r="T3537" s="26"/>
      <c r="U3537" s="26"/>
      <c r="W3537" s="26"/>
    </row>
    <row r="3538" spans="13:23">
      <c r="M3538" s="26"/>
      <c r="O3538" s="26"/>
      <c r="P3538" s="26"/>
      <c r="Q3538" s="26"/>
      <c r="R3538" s="26"/>
      <c r="S3538" s="26"/>
      <c r="T3538" s="26"/>
      <c r="U3538" s="26"/>
      <c r="W3538" s="26"/>
    </row>
    <row r="3539" spans="13:23">
      <c r="M3539" s="26"/>
      <c r="O3539" s="26"/>
      <c r="P3539" s="26"/>
      <c r="Q3539" s="26"/>
      <c r="R3539" s="26"/>
      <c r="S3539" s="26"/>
      <c r="T3539" s="26"/>
      <c r="U3539" s="26"/>
      <c r="W3539" s="26"/>
    </row>
    <row r="3540" spans="13:23">
      <c r="M3540" s="26"/>
      <c r="O3540" s="26"/>
      <c r="P3540" s="26"/>
      <c r="Q3540" s="26"/>
      <c r="R3540" s="26"/>
      <c r="S3540" s="26"/>
      <c r="T3540" s="26"/>
      <c r="U3540" s="26"/>
      <c r="W3540" s="26"/>
    </row>
    <row r="3541" spans="13:23">
      <c r="M3541" s="26"/>
      <c r="O3541" s="26"/>
      <c r="P3541" s="26"/>
      <c r="Q3541" s="26"/>
      <c r="R3541" s="26"/>
      <c r="S3541" s="26"/>
      <c r="T3541" s="26"/>
      <c r="U3541" s="26"/>
      <c r="W3541" s="26"/>
    </row>
    <row r="3542" spans="13:23">
      <c r="M3542" s="26"/>
      <c r="O3542" s="26"/>
      <c r="P3542" s="26"/>
      <c r="Q3542" s="26"/>
      <c r="R3542" s="26"/>
      <c r="S3542" s="26"/>
      <c r="T3542" s="26"/>
      <c r="U3542" s="26"/>
      <c r="W3542" s="26"/>
    </row>
    <row r="3543" spans="13:23">
      <c r="M3543" s="26"/>
      <c r="O3543" s="26"/>
      <c r="P3543" s="26"/>
      <c r="Q3543" s="26"/>
      <c r="R3543" s="26"/>
      <c r="S3543" s="26"/>
      <c r="T3543" s="26"/>
      <c r="U3543" s="26"/>
      <c r="W3543" s="26"/>
    </row>
    <row r="3544" spans="13:23">
      <c r="M3544" s="26"/>
      <c r="O3544" s="26"/>
      <c r="P3544" s="26"/>
      <c r="Q3544" s="26"/>
      <c r="R3544" s="26"/>
      <c r="S3544" s="26"/>
      <c r="T3544" s="26"/>
      <c r="U3544" s="26"/>
      <c r="W3544" s="26"/>
    </row>
    <row r="3545" spans="13:23">
      <c r="M3545" s="26"/>
      <c r="O3545" s="26"/>
      <c r="P3545" s="26"/>
      <c r="Q3545" s="26"/>
      <c r="R3545" s="26"/>
      <c r="S3545" s="26"/>
      <c r="T3545" s="26"/>
      <c r="U3545" s="26"/>
      <c r="W3545" s="26"/>
    </row>
    <row r="3546" spans="13:23">
      <c r="M3546" s="26"/>
      <c r="O3546" s="26"/>
      <c r="P3546" s="26"/>
      <c r="Q3546" s="26"/>
      <c r="R3546" s="26"/>
      <c r="S3546" s="26"/>
      <c r="T3546" s="26"/>
      <c r="U3546" s="26"/>
      <c r="W3546" s="26"/>
    </row>
    <row r="3547" spans="13:23">
      <c r="M3547" s="26"/>
      <c r="O3547" s="26"/>
      <c r="P3547" s="26"/>
      <c r="Q3547" s="26"/>
      <c r="R3547" s="26"/>
      <c r="S3547" s="26"/>
      <c r="T3547" s="26"/>
      <c r="U3547" s="26"/>
      <c r="W3547" s="26"/>
    </row>
    <row r="3548" spans="13:23">
      <c r="M3548" s="26"/>
      <c r="O3548" s="26"/>
      <c r="P3548" s="26"/>
      <c r="Q3548" s="26"/>
      <c r="R3548" s="26"/>
      <c r="S3548" s="26"/>
      <c r="T3548" s="26"/>
      <c r="U3548" s="26"/>
      <c r="W3548" s="26"/>
    </row>
    <row r="3549" spans="13:23">
      <c r="M3549" s="26"/>
      <c r="O3549" s="26"/>
      <c r="P3549" s="26"/>
      <c r="Q3549" s="26"/>
      <c r="R3549" s="26"/>
      <c r="S3549" s="26"/>
      <c r="T3549" s="26"/>
      <c r="U3549" s="26"/>
      <c r="W3549" s="26"/>
    </row>
    <row r="3550" spans="13:23">
      <c r="M3550" s="26"/>
      <c r="O3550" s="26"/>
      <c r="P3550" s="26"/>
      <c r="Q3550" s="26"/>
      <c r="R3550" s="26"/>
      <c r="S3550" s="26"/>
      <c r="T3550" s="26"/>
      <c r="U3550" s="26"/>
      <c r="W3550" s="26"/>
    </row>
    <row r="3551" spans="13:23">
      <c r="M3551" s="26"/>
      <c r="O3551" s="26"/>
      <c r="P3551" s="26"/>
      <c r="Q3551" s="26"/>
      <c r="R3551" s="26"/>
      <c r="S3551" s="26"/>
      <c r="T3551" s="26"/>
      <c r="U3551" s="26"/>
      <c r="W3551" s="26"/>
    </row>
    <row r="3552" spans="13:23">
      <c r="M3552" s="26"/>
      <c r="O3552" s="26"/>
      <c r="P3552" s="26"/>
      <c r="Q3552" s="26"/>
      <c r="R3552" s="26"/>
      <c r="S3552" s="26"/>
      <c r="T3552" s="26"/>
      <c r="U3552" s="26"/>
      <c r="W3552" s="26"/>
    </row>
    <row r="3553" spans="13:23">
      <c r="M3553" s="26"/>
      <c r="O3553" s="26"/>
      <c r="P3553" s="26"/>
      <c r="Q3553" s="26"/>
      <c r="R3553" s="26"/>
      <c r="S3553" s="26"/>
      <c r="T3553" s="26"/>
      <c r="U3553" s="26"/>
      <c r="W3553" s="26"/>
    </row>
    <row r="3554" spans="13:23">
      <c r="M3554" s="26"/>
      <c r="O3554" s="26"/>
      <c r="P3554" s="26"/>
      <c r="Q3554" s="26"/>
      <c r="R3554" s="26"/>
      <c r="S3554" s="26"/>
      <c r="T3554" s="26"/>
      <c r="U3554" s="26"/>
      <c r="W3554" s="26"/>
    </row>
    <row r="3555" spans="13:23">
      <c r="M3555" s="26"/>
      <c r="O3555" s="26"/>
      <c r="P3555" s="26"/>
      <c r="Q3555" s="26"/>
      <c r="R3555" s="26"/>
      <c r="S3555" s="26"/>
      <c r="T3555" s="26"/>
      <c r="U3555" s="26"/>
      <c r="W3555" s="26"/>
    </row>
    <row r="3556" spans="13:23">
      <c r="M3556" s="26"/>
      <c r="O3556" s="26"/>
      <c r="P3556" s="26"/>
      <c r="Q3556" s="26"/>
      <c r="R3556" s="26"/>
      <c r="S3556" s="26"/>
      <c r="T3556" s="26"/>
      <c r="U3556" s="26"/>
      <c r="W3556" s="26"/>
    </row>
    <row r="3557" spans="13:23">
      <c r="M3557" s="26"/>
      <c r="O3557" s="26"/>
      <c r="P3557" s="26"/>
      <c r="Q3557" s="26"/>
      <c r="R3557" s="26"/>
      <c r="S3557" s="26"/>
      <c r="T3557" s="26"/>
      <c r="U3557" s="26"/>
      <c r="W3557" s="26"/>
    </row>
    <row r="3558" spans="13:23">
      <c r="M3558" s="26"/>
      <c r="O3558" s="26"/>
      <c r="P3558" s="26"/>
      <c r="Q3558" s="26"/>
      <c r="R3558" s="26"/>
      <c r="S3558" s="26"/>
      <c r="T3558" s="26"/>
      <c r="U3558" s="26"/>
      <c r="W3558" s="26"/>
    </row>
    <row r="3559" spans="13:23">
      <c r="M3559" s="26"/>
      <c r="O3559" s="26"/>
      <c r="P3559" s="26"/>
      <c r="Q3559" s="26"/>
      <c r="R3559" s="26"/>
      <c r="S3559" s="26"/>
      <c r="T3559" s="26"/>
      <c r="U3559" s="26"/>
      <c r="W3559" s="26"/>
    </row>
    <row r="3560" spans="13:23">
      <c r="M3560" s="26"/>
      <c r="O3560" s="26"/>
      <c r="P3560" s="26"/>
      <c r="Q3560" s="26"/>
      <c r="R3560" s="26"/>
      <c r="S3560" s="26"/>
      <c r="T3560" s="26"/>
      <c r="U3560" s="26"/>
      <c r="W3560" s="26"/>
    </row>
    <row r="3561" spans="13:23">
      <c r="M3561" s="26"/>
      <c r="O3561" s="26"/>
      <c r="P3561" s="26"/>
      <c r="Q3561" s="26"/>
      <c r="R3561" s="26"/>
      <c r="S3561" s="26"/>
      <c r="T3561" s="26"/>
      <c r="U3561" s="26"/>
      <c r="W3561" s="26"/>
    </row>
    <row r="3562" spans="13:23">
      <c r="M3562" s="26"/>
      <c r="O3562" s="26"/>
      <c r="P3562" s="26"/>
      <c r="Q3562" s="26"/>
      <c r="R3562" s="26"/>
      <c r="S3562" s="26"/>
      <c r="T3562" s="26"/>
      <c r="U3562" s="26"/>
      <c r="W3562" s="26"/>
    </row>
    <row r="3563" spans="13:23">
      <c r="M3563" s="26"/>
      <c r="O3563" s="26"/>
      <c r="P3563" s="26"/>
      <c r="Q3563" s="26"/>
      <c r="R3563" s="26"/>
      <c r="S3563" s="26"/>
      <c r="T3563" s="26"/>
      <c r="U3563" s="26"/>
      <c r="W3563" s="26"/>
    </row>
    <row r="3564" spans="13:23">
      <c r="M3564" s="26"/>
      <c r="O3564" s="26"/>
      <c r="P3564" s="26"/>
      <c r="Q3564" s="26"/>
      <c r="R3564" s="26"/>
      <c r="S3564" s="26"/>
      <c r="T3564" s="26"/>
      <c r="U3564" s="26"/>
      <c r="W3564" s="26"/>
    </row>
    <row r="3565" spans="13:23">
      <c r="M3565" s="26"/>
      <c r="O3565" s="26"/>
      <c r="P3565" s="26"/>
      <c r="Q3565" s="26"/>
      <c r="R3565" s="26"/>
      <c r="S3565" s="26"/>
      <c r="T3565" s="26"/>
      <c r="U3565" s="26"/>
      <c r="W3565" s="26"/>
    </row>
    <row r="3566" spans="13:23">
      <c r="M3566" s="26"/>
      <c r="O3566" s="26"/>
      <c r="P3566" s="26"/>
      <c r="Q3566" s="26"/>
      <c r="R3566" s="26"/>
      <c r="S3566" s="26"/>
      <c r="T3566" s="26"/>
      <c r="U3566" s="26"/>
      <c r="W3566" s="26"/>
    </row>
    <row r="3567" spans="13:23">
      <c r="M3567" s="26"/>
      <c r="O3567" s="26"/>
      <c r="P3567" s="26"/>
      <c r="Q3567" s="26"/>
      <c r="R3567" s="26"/>
      <c r="S3567" s="26"/>
      <c r="T3567" s="26"/>
      <c r="U3567" s="26"/>
      <c r="W3567" s="26"/>
    </row>
    <row r="3568" spans="13:23">
      <c r="M3568" s="26"/>
      <c r="O3568" s="26"/>
      <c r="P3568" s="26"/>
      <c r="Q3568" s="26"/>
      <c r="R3568" s="26"/>
      <c r="S3568" s="26"/>
      <c r="T3568" s="26"/>
      <c r="U3568" s="26"/>
      <c r="W3568" s="26"/>
    </row>
    <row r="3569" spans="13:23">
      <c r="M3569" s="26"/>
      <c r="O3569" s="26"/>
      <c r="P3569" s="26"/>
      <c r="Q3569" s="26"/>
      <c r="R3569" s="26"/>
      <c r="S3569" s="26"/>
      <c r="T3569" s="26"/>
      <c r="U3569" s="26"/>
      <c r="W3569" s="26"/>
    </row>
    <row r="3570" spans="13:23">
      <c r="M3570" s="26"/>
      <c r="O3570" s="26"/>
      <c r="P3570" s="26"/>
      <c r="Q3570" s="26"/>
      <c r="R3570" s="26"/>
      <c r="S3570" s="26"/>
      <c r="T3570" s="26"/>
      <c r="U3570" s="26"/>
      <c r="W3570" s="26"/>
    </row>
    <row r="3571" spans="13:23">
      <c r="M3571" s="26"/>
      <c r="O3571" s="26"/>
      <c r="P3571" s="26"/>
      <c r="Q3571" s="26"/>
      <c r="R3571" s="26"/>
      <c r="S3571" s="26"/>
      <c r="T3571" s="26"/>
      <c r="U3571" s="26"/>
      <c r="W3571" s="26"/>
    </row>
    <row r="3572" spans="13:23">
      <c r="M3572" s="26"/>
      <c r="O3572" s="26"/>
      <c r="P3572" s="26"/>
      <c r="Q3572" s="26"/>
      <c r="R3572" s="26"/>
      <c r="S3572" s="26"/>
      <c r="T3572" s="26"/>
      <c r="U3572" s="26"/>
      <c r="W3572" s="26"/>
    </row>
    <row r="3573" spans="13:23">
      <c r="M3573" s="26"/>
      <c r="O3573" s="26"/>
      <c r="P3573" s="26"/>
      <c r="Q3573" s="26"/>
      <c r="R3573" s="26"/>
      <c r="S3573" s="26"/>
      <c r="T3573" s="26"/>
      <c r="U3573" s="26"/>
      <c r="W3573" s="26"/>
    </row>
    <row r="3574" spans="13:23">
      <c r="M3574" s="26"/>
      <c r="O3574" s="26"/>
      <c r="P3574" s="26"/>
      <c r="Q3574" s="26"/>
      <c r="R3574" s="26"/>
      <c r="S3574" s="26"/>
      <c r="T3574" s="26"/>
      <c r="U3574" s="26"/>
      <c r="W3574" s="26"/>
    </row>
    <row r="3575" spans="13:23">
      <c r="M3575" s="26"/>
      <c r="O3575" s="26"/>
      <c r="P3575" s="26"/>
      <c r="Q3575" s="26"/>
      <c r="R3575" s="26"/>
      <c r="S3575" s="26"/>
      <c r="T3575" s="26"/>
      <c r="U3575" s="26"/>
      <c r="W3575" s="26"/>
    </row>
    <row r="3576" spans="13:23">
      <c r="M3576" s="26"/>
      <c r="O3576" s="26"/>
      <c r="P3576" s="26"/>
      <c r="Q3576" s="26"/>
      <c r="R3576" s="26"/>
      <c r="S3576" s="26"/>
      <c r="T3576" s="26"/>
      <c r="U3576" s="26"/>
      <c r="W3576" s="26"/>
    </row>
    <row r="3577" spans="13:23">
      <c r="M3577" s="26"/>
      <c r="O3577" s="26"/>
      <c r="P3577" s="26"/>
      <c r="Q3577" s="26"/>
      <c r="R3577" s="26"/>
      <c r="S3577" s="26"/>
      <c r="T3577" s="26"/>
      <c r="U3577" s="26"/>
      <c r="W3577" s="26"/>
    </row>
    <row r="3578" spans="13:23">
      <c r="M3578" s="26"/>
      <c r="O3578" s="26"/>
      <c r="P3578" s="26"/>
      <c r="Q3578" s="26"/>
      <c r="R3578" s="26"/>
      <c r="S3578" s="26"/>
      <c r="T3578" s="26"/>
      <c r="U3578" s="26"/>
      <c r="W3578" s="26"/>
    </row>
    <row r="3579" spans="13:23">
      <c r="M3579" s="26"/>
      <c r="O3579" s="26"/>
      <c r="P3579" s="26"/>
      <c r="Q3579" s="26"/>
      <c r="R3579" s="26"/>
      <c r="S3579" s="26"/>
      <c r="T3579" s="26"/>
      <c r="U3579" s="26"/>
      <c r="W3579" s="26"/>
    </row>
    <row r="3580" spans="13:23">
      <c r="M3580" s="26"/>
      <c r="O3580" s="26"/>
      <c r="P3580" s="26"/>
      <c r="Q3580" s="26"/>
      <c r="R3580" s="26"/>
      <c r="S3580" s="26"/>
      <c r="T3580" s="26"/>
      <c r="U3580" s="26"/>
      <c r="W3580" s="26"/>
    </row>
    <row r="3581" spans="13:23">
      <c r="M3581" s="26"/>
      <c r="O3581" s="26"/>
      <c r="P3581" s="26"/>
      <c r="Q3581" s="26"/>
      <c r="R3581" s="26"/>
      <c r="S3581" s="26"/>
      <c r="T3581" s="26"/>
      <c r="U3581" s="26"/>
      <c r="W3581" s="26"/>
    </row>
    <row r="3582" spans="13:23">
      <c r="M3582" s="26"/>
      <c r="O3582" s="26"/>
      <c r="P3582" s="26"/>
      <c r="Q3582" s="26"/>
      <c r="R3582" s="26"/>
      <c r="S3582" s="26"/>
      <c r="T3582" s="26"/>
      <c r="U3582" s="26"/>
      <c r="W3582" s="26"/>
    </row>
    <row r="3583" spans="13:23">
      <c r="M3583" s="26"/>
      <c r="O3583" s="26"/>
      <c r="P3583" s="26"/>
      <c r="Q3583" s="26"/>
      <c r="R3583" s="26"/>
      <c r="S3583" s="26"/>
      <c r="T3583" s="26"/>
      <c r="U3583" s="26"/>
      <c r="W3583" s="26"/>
    </row>
    <row r="3584" spans="13:23">
      <c r="M3584" s="26"/>
      <c r="O3584" s="26"/>
      <c r="P3584" s="26"/>
      <c r="Q3584" s="26"/>
      <c r="R3584" s="26"/>
      <c r="S3584" s="26"/>
      <c r="T3584" s="26"/>
      <c r="U3584" s="26"/>
      <c r="W3584" s="26"/>
    </row>
    <row r="3585" spans="13:23">
      <c r="M3585" s="26"/>
      <c r="O3585" s="26"/>
      <c r="P3585" s="26"/>
      <c r="Q3585" s="26"/>
      <c r="R3585" s="26"/>
      <c r="S3585" s="26"/>
      <c r="T3585" s="26"/>
      <c r="U3585" s="26"/>
      <c r="W3585" s="26"/>
    </row>
    <row r="3586" spans="13:23">
      <c r="M3586" s="26"/>
      <c r="O3586" s="26"/>
      <c r="P3586" s="26"/>
      <c r="Q3586" s="26"/>
      <c r="R3586" s="26"/>
      <c r="S3586" s="26"/>
      <c r="T3586" s="26"/>
      <c r="U3586" s="26"/>
      <c r="W3586" s="26"/>
    </row>
    <row r="3587" spans="13:23">
      <c r="M3587" s="26"/>
      <c r="O3587" s="26"/>
      <c r="P3587" s="26"/>
      <c r="Q3587" s="26"/>
      <c r="R3587" s="26"/>
      <c r="S3587" s="26"/>
      <c r="T3587" s="26"/>
      <c r="U3587" s="26"/>
      <c r="W3587" s="26"/>
    </row>
    <row r="3588" spans="13:23">
      <c r="M3588" s="26"/>
      <c r="O3588" s="26"/>
      <c r="P3588" s="26"/>
      <c r="Q3588" s="26"/>
      <c r="R3588" s="26"/>
      <c r="S3588" s="26"/>
      <c r="T3588" s="26"/>
      <c r="U3588" s="26"/>
      <c r="W3588" s="26"/>
    </row>
    <row r="3589" spans="13:23">
      <c r="M3589" s="26"/>
      <c r="O3589" s="26"/>
      <c r="P3589" s="26"/>
      <c r="Q3589" s="26"/>
      <c r="R3589" s="26"/>
      <c r="S3589" s="26"/>
      <c r="T3589" s="26"/>
      <c r="U3589" s="26"/>
      <c r="W3589" s="26"/>
    </row>
    <row r="3590" spans="13:23">
      <c r="M3590" s="26"/>
      <c r="O3590" s="26"/>
      <c r="P3590" s="26"/>
      <c r="Q3590" s="26"/>
      <c r="R3590" s="26"/>
      <c r="S3590" s="26"/>
      <c r="T3590" s="26"/>
      <c r="U3590" s="26"/>
      <c r="W3590" s="26"/>
    </row>
    <row r="3591" spans="13:23">
      <c r="M3591" s="26"/>
      <c r="O3591" s="26"/>
      <c r="P3591" s="26"/>
      <c r="Q3591" s="26"/>
      <c r="R3591" s="26"/>
      <c r="S3591" s="26"/>
      <c r="T3591" s="26"/>
      <c r="U3591" s="26"/>
      <c r="W3591" s="26"/>
    </row>
    <row r="3592" spans="13:23">
      <c r="M3592" s="26"/>
      <c r="O3592" s="26"/>
      <c r="P3592" s="26"/>
      <c r="Q3592" s="26"/>
      <c r="R3592" s="26"/>
      <c r="S3592" s="26"/>
      <c r="T3592" s="26"/>
      <c r="U3592" s="26"/>
      <c r="W3592" s="26"/>
    </row>
    <row r="3593" spans="13:23">
      <c r="M3593" s="26"/>
      <c r="O3593" s="26"/>
      <c r="P3593" s="26"/>
      <c r="Q3593" s="26"/>
      <c r="R3593" s="26"/>
      <c r="S3593" s="26"/>
      <c r="T3593" s="26"/>
      <c r="U3593" s="26"/>
      <c r="W3593" s="26"/>
    </row>
    <row r="3594" spans="13:23">
      <c r="M3594" s="26"/>
      <c r="O3594" s="26"/>
      <c r="P3594" s="26"/>
      <c r="Q3594" s="26"/>
      <c r="R3594" s="26"/>
      <c r="S3594" s="26"/>
      <c r="T3594" s="26"/>
      <c r="U3594" s="26"/>
      <c r="W3594" s="26"/>
    </row>
    <row r="3595" spans="13:23">
      <c r="M3595" s="26"/>
      <c r="O3595" s="26"/>
      <c r="P3595" s="26"/>
      <c r="Q3595" s="26"/>
      <c r="R3595" s="26"/>
      <c r="S3595" s="26"/>
      <c r="T3595" s="26"/>
      <c r="U3595" s="26"/>
      <c r="W3595" s="26"/>
    </row>
    <row r="3596" spans="13:23">
      <c r="M3596" s="26"/>
      <c r="O3596" s="26"/>
      <c r="P3596" s="26"/>
      <c r="Q3596" s="26"/>
      <c r="R3596" s="26"/>
      <c r="S3596" s="26"/>
      <c r="T3596" s="26"/>
      <c r="U3596" s="26"/>
      <c r="W3596" s="26"/>
    </row>
    <row r="3597" spans="13:23">
      <c r="M3597" s="26"/>
      <c r="O3597" s="26"/>
      <c r="P3597" s="26"/>
      <c r="Q3597" s="26"/>
      <c r="R3597" s="26"/>
      <c r="S3597" s="26"/>
      <c r="T3597" s="26"/>
      <c r="U3597" s="26"/>
      <c r="W3597" s="26"/>
    </row>
    <row r="3598" spans="13:23">
      <c r="M3598" s="26"/>
      <c r="O3598" s="26"/>
      <c r="P3598" s="26"/>
      <c r="Q3598" s="26"/>
      <c r="R3598" s="26"/>
      <c r="S3598" s="26"/>
      <c r="T3598" s="26"/>
      <c r="U3598" s="26"/>
      <c r="W3598" s="26"/>
    </row>
    <row r="3599" spans="13:23">
      <c r="M3599" s="26"/>
      <c r="O3599" s="26"/>
      <c r="P3599" s="26"/>
      <c r="Q3599" s="26"/>
      <c r="R3599" s="26"/>
      <c r="S3599" s="26"/>
      <c r="T3599" s="26"/>
      <c r="U3599" s="26"/>
      <c r="W3599" s="26"/>
    </row>
    <row r="3600" spans="13:23">
      <c r="M3600" s="26"/>
      <c r="O3600" s="26"/>
      <c r="P3600" s="26"/>
      <c r="Q3600" s="26"/>
      <c r="R3600" s="26"/>
      <c r="S3600" s="26"/>
      <c r="T3600" s="26"/>
      <c r="U3600" s="26"/>
      <c r="W3600" s="26"/>
    </row>
    <row r="3601" spans="13:23">
      <c r="M3601" s="26"/>
      <c r="O3601" s="26"/>
      <c r="P3601" s="26"/>
      <c r="Q3601" s="26"/>
      <c r="R3601" s="26"/>
      <c r="S3601" s="26"/>
      <c r="T3601" s="26"/>
      <c r="U3601" s="26"/>
      <c r="W3601" s="26"/>
    </row>
    <row r="3602" spans="13:23">
      <c r="M3602" s="26"/>
      <c r="O3602" s="26"/>
      <c r="P3602" s="26"/>
      <c r="Q3602" s="26"/>
      <c r="R3602" s="26"/>
      <c r="S3602" s="26"/>
      <c r="T3602" s="26"/>
      <c r="U3602" s="26"/>
      <c r="W3602" s="26"/>
    </row>
    <row r="3603" spans="13:23">
      <c r="M3603" s="26"/>
      <c r="O3603" s="26"/>
      <c r="P3603" s="26"/>
      <c r="Q3603" s="26"/>
      <c r="R3603" s="26"/>
      <c r="S3603" s="26"/>
      <c r="T3603" s="26"/>
      <c r="U3603" s="26"/>
      <c r="W3603" s="26"/>
    </row>
    <row r="3604" spans="13:23">
      <c r="M3604" s="26"/>
      <c r="O3604" s="26"/>
      <c r="P3604" s="26"/>
      <c r="Q3604" s="26"/>
      <c r="R3604" s="26"/>
      <c r="S3604" s="26"/>
      <c r="T3604" s="26"/>
      <c r="U3604" s="26"/>
      <c r="W3604" s="26"/>
    </row>
    <row r="3605" spans="13:23">
      <c r="M3605" s="26"/>
      <c r="O3605" s="26"/>
      <c r="P3605" s="26"/>
      <c r="Q3605" s="26"/>
      <c r="R3605" s="26"/>
      <c r="S3605" s="26"/>
      <c r="T3605" s="26"/>
      <c r="U3605" s="26"/>
      <c r="W3605" s="26"/>
    </row>
    <row r="3606" spans="13:23">
      <c r="M3606" s="26"/>
      <c r="O3606" s="26"/>
      <c r="P3606" s="26"/>
      <c r="Q3606" s="26"/>
      <c r="R3606" s="26"/>
      <c r="S3606" s="26"/>
      <c r="T3606" s="26"/>
      <c r="U3606" s="26"/>
      <c r="W3606" s="26"/>
    </row>
    <row r="3607" spans="13:23">
      <c r="M3607" s="26"/>
      <c r="O3607" s="26"/>
      <c r="P3607" s="26"/>
      <c r="Q3607" s="26"/>
      <c r="R3607" s="26"/>
      <c r="S3607" s="26"/>
      <c r="T3607" s="26"/>
      <c r="U3607" s="26"/>
      <c r="W3607" s="26"/>
    </row>
    <row r="3608" spans="13:23">
      <c r="M3608" s="26"/>
      <c r="O3608" s="26"/>
      <c r="P3608" s="26"/>
      <c r="Q3608" s="26"/>
      <c r="R3608" s="26"/>
      <c r="S3608" s="26"/>
      <c r="T3608" s="26"/>
      <c r="U3608" s="26"/>
      <c r="W3608" s="26"/>
    </row>
    <row r="3609" spans="13:23">
      <c r="M3609" s="26"/>
      <c r="O3609" s="26"/>
      <c r="P3609" s="26"/>
      <c r="Q3609" s="26"/>
      <c r="R3609" s="26"/>
      <c r="S3609" s="26"/>
      <c r="T3609" s="26"/>
      <c r="U3609" s="26"/>
      <c r="W3609" s="26"/>
    </row>
    <row r="3610" spans="13:23">
      <c r="M3610" s="26"/>
      <c r="O3610" s="26"/>
      <c r="P3610" s="26"/>
      <c r="Q3610" s="26"/>
      <c r="R3610" s="26"/>
      <c r="S3610" s="26"/>
      <c r="T3610" s="26"/>
      <c r="U3610" s="26"/>
      <c r="W3610" s="26"/>
    </row>
    <row r="3611" spans="13:23">
      <c r="M3611" s="26"/>
      <c r="O3611" s="26"/>
      <c r="P3611" s="26"/>
      <c r="Q3611" s="26"/>
      <c r="R3611" s="26"/>
      <c r="S3611" s="26"/>
      <c r="T3611" s="26"/>
      <c r="U3611" s="26"/>
      <c r="W3611" s="26"/>
    </row>
    <row r="3612" spans="13:23">
      <c r="M3612" s="26"/>
      <c r="O3612" s="26"/>
      <c r="P3612" s="26"/>
      <c r="Q3612" s="26"/>
      <c r="R3612" s="26"/>
      <c r="S3612" s="26"/>
      <c r="T3612" s="26"/>
      <c r="U3612" s="26"/>
      <c r="W3612" s="26"/>
    </row>
    <row r="3613" spans="13:23">
      <c r="M3613" s="26"/>
      <c r="O3613" s="26"/>
      <c r="P3613" s="26"/>
      <c r="Q3613" s="26"/>
      <c r="R3613" s="26"/>
      <c r="S3613" s="26"/>
      <c r="T3613" s="26"/>
      <c r="U3613" s="26"/>
      <c r="W3613" s="26"/>
    </row>
    <row r="3614" spans="13:23">
      <c r="M3614" s="26"/>
      <c r="O3614" s="26"/>
      <c r="P3614" s="26"/>
      <c r="Q3614" s="26"/>
      <c r="R3614" s="26"/>
      <c r="S3614" s="26"/>
      <c r="T3614" s="26"/>
      <c r="U3614" s="26"/>
      <c r="W3614" s="26"/>
    </row>
    <row r="3615" spans="13:23">
      <c r="M3615" s="26"/>
      <c r="O3615" s="26"/>
      <c r="P3615" s="26"/>
      <c r="Q3615" s="26"/>
      <c r="R3615" s="26"/>
      <c r="S3615" s="26"/>
      <c r="T3615" s="26"/>
      <c r="U3615" s="26"/>
      <c r="W3615" s="26"/>
    </row>
    <row r="3616" spans="13:23">
      <c r="M3616" s="26"/>
      <c r="O3616" s="26"/>
      <c r="P3616" s="26"/>
      <c r="Q3616" s="26"/>
      <c r="R3616" s="26"/>
      <c r="S3616" s="26"/>
      <c r="T3616" s="26"/>
      <c r="U3616" s="26"/>
      <c r="W3616" s="26"/>
    </row>
    <row r="3617" spans="13:23">
      <c r="M3617" s="26"/>
      <c r="O3617" s="26"/>
      <c r="P3617" s="26"/>
      <c r="Q3617" s="26"/>
      <c r="R3617" s="26"/>
      <c r="S3617" s="26"/>
      <c r="T3617" s="26"/>
      <c r="U3617" s="26"/>
      <c r="W3617" s="26"/>
    </row>
    <row r="3618" spans="13:23">
      <c r="M3618" s="26"/>
      <c r="O3618" s="26"/>
      <c r="P3618" s="26"/>
      <c r="Q3618" s="26"/>
      <c r="R3618" s="26"/>
      <c r="S3618" s="26"/>
      <c r="T3618" s="26"/>
      <c r="U3618" s="26"/>
      <c r="W3618" s="26"/>
    </row>
    <row r="3619" spans="13:23">
      <c r="M3619" s="26"/>
      <c r="O3619" s="26"/>
      <c r="P3619" s="26"/>
      <c r="Q3619" s="26"/>
      <c r="R3619" s="26"/>
      <c r="S3619" s="26"/>
      <c r="T3619" s="26"/>
      <c r="U3619" s="26"/>
      <c r="W3619" s="26"/>
    </row>
    <row r="3620" spans="13:23">
      <c r="M3620" s="26"/>
      <c r="O3620" s="26"/>
      <c r="P3620" s="26"/>
      <c r="Q3620" s="26"/>
      <c r="R3620" s="26"/>
      <c r="S3620" s="26"/>
      <c r="T3620" s="26"/>
      <c r="U3620" s="26"/>
      <c r="W3620" s="26"/>
    </row>
    <row r="3621" spans="13:23">
      <c r="M3621" s="26"/>
      <c r="O3621" s="26"/>
      <c r="P3621" s="26"/>
      <c r="Q3621" s="26"/>
      <c r="R3621" s="26"/>
      <c r="S3621" s="26"/>
      <c r="T3621" s="26"/>
      <c r="U3621" s="26"/>
      <c r="W3621" s="26"/>
    </row>
    <row r="3622" spans="13:23">
      <c r="M3622" s="26"/>
      <c r="O3622" s="26"/>
      <c r="P3622" s="26"/>
      <c r="Q3622" s="26"/>
      <c r="R3622" s="26"/>
      <c r="S3622" s="26"/>
      <c r="T3622" s="26"/>
      <c r="U3622" s="26"/>
      <c r="W3622" s="26"/>
    </row>
    <row r="3623" spans="13:23">
      <c r="M3623" s="26"/>
      <c r="O3623" s="26"/>
      <c r="P3623" s="26"/>
      <c r="Q3623" s="26"/>
      <c r="R3623" s="26"/>
      <c r="S3623" s="26"/>
      <c r="T3623" s="26"/>
      <c r="U3623" s="26"/>
      <c r="W3623" s="26"/>
    </row>
    <row r="3624" spans="13:23">
      <c r="M3624" s="26"/>
      <c r="O3624" s="26"/>
      <c r="P3624" s="26"/>
      <c r="Q3624" s="26"/>
      <c r="R3624" s="26"/>
      <c r="S3624" s="26"/>
      <c r="T3624" s="26"/>
      <c r="U3624" s="26"/>
      <c r="W3624" s="26"/>
    </row>
    <row r="3625" spans="13:23">
      <c r="M3625" s="26"/>
      <c r="O3625" s="26"/>
      <c r="P3625" s="26"/>
      <c r="Q3625" s="26"/>
      <c r="R3625" s="26"/>
      <c r="S3625" s="26"/>
      <c r="T3625" s="26"/>
      <c r="U3625" s="26"/>
      <c r="W3625" s="26"/>
    </row>
    <row r="3626" spans="13:23">
      <c r="M3626" s="26"/>
      <c r="O3626" s="26"/>
      <c r="P3626" s="26"/>
      <c r="Q3626" s="26"/>
      <c r="R3626" s="26"/>
      <c r="S3626" s="26"/>
      <c r="T3626" s="26"/>
      <c r="U3626" s="26"/>
      <c r="W3626" s="26"/>
    </row>
    <row r="3627" spans="13:23">
      <c r="M3627" s="26"/>
      <c r="O3627" s="26"/>
      <c r="P3627" s="26"/>
      <c r="Q3627" s="26"/>
      <c r="R3627" s="26"/>
      <c r="S3627" s="26"/>
      <c r="T3627" s="26"/>
      <c r="U3627" s="26"/>
      <c r="W3627" s="26"/>
    </row>
    <row r="3628" spans="13:23">
      <c r="M3628" s="26"/>
      <c r="O3628" s="26"/>
      <c r="P3628" s="26"/>
      <c r="Q3628" s="26"/>
      <c r="R3628" s="26"/>
      <c r="S3628" s="26"/>
      <c r="T3628" s="26"/>
      <c r="U3628" s="26"/>
      <c r="W3628" s="26"/>
    </row>
    <row r="3629" spans="13:23">
      <c r="M3629" s="26"/>
      <c r="O3629" s="26"/>
      <c r="P3629" s="26"/>
      <c r="Q3629" s="26"/>
      <c r="R3629" s="26"/>
      <c r="S3629" s="26"/>
      <c r="T3629" s="26"/>
      <c r="U3629" s="26"/>
      <c r="W3629" s="26"/>
    </row>
    <row r="3630" spans="13:23">
      <c r="M3630" s="26"/>
      <c r="O3630" s="26"/>
      <c r="P3630" s="26"/>
      <c r="Q3630" s="26"/>
      <c r="R3630" s="26"/>
      <c r="S3630" s="26"/>
      <c r="T3630" s="26"/>
      <c r="U3630" s="26"/>
      <c r="W3630" s="26"/>
    </row>
    <row r="3631" spans="13:23">
      <c r="M3631" s="26"/>
      <c r="O3631" s="26"/>
      <c r="P3631" s="26"/>
      <c r="Q3631" s="26"/>
      <c r="R3631" s="26"/>
      <c r="S3631" s="26"/>
      <c r="T3631" s="26"/>
      <c r="U3631" s="26"/>
      <c r="W3631" s="26"/>
    </row>
    <row r="3632" spans="13:23">
      <c r="M3632" s="26"/>
      <c r="O3632" s="26"/>
      <c r="P3632" s="26"/>
      <c r="Q3632" s="26"/>
      <c r="R3632" s="26"/>
      <c r="S3632" s="26"/>
      <c r="T3632" s="26"/>
      <c r="U3632" s="26"/>
      <c r="W3632" s="26"/>
    </row>
    <row r="3633" spans="13:23">
      <c r="M3633" s="26"/>
      <c r="O3633" s="26"/>
      <c r="P3633" s="26"/>
      <c r="Q3633" s="26"/>
      <c r="R3633" s="26"/>
      <c r="S3633" s="26"/>
      <c r="T3633" s="26"/>
      <c r="U3633" s="26"/>
      <c r="W3633" s="26"/>
    </row>
    <row r="3634" spans="13:23">
      <c r="M3634" s="26"/>
      <c r="O3634" s="26"/>
      <c r="P3634" s="26"/>
      <c r="Q3634" s="26"/>
      <c r="R3634" s="26"/>
      <c r="S3634" s="26"/>
      <c r="T3634" s="26"/>
      <c r="U3634" s="26"/>
      <c r="W3634" s="26"/>
    </row>
    <row r="3635" spans="13:23">
      <c r="M3635" s="26"/>
      <c r="O3635" s="26"/>
      <c r="P3635" s="26"/>
      <c r="Q3635" s="26"/>
      <c r="R3635" s="26"/>
      <c r="S3635" s="26"/>
      <c r="T3635" s="26"/>
      <c r="U3635" s="26"/>
      <c r="W3635" s="26"/>
    </row>
    <row r="3636" spans="13:23">
      <c r="M3636" s="26"/>
      <c r="O3636" s="26"/>
      <c r="P3636" s="26"/>
      <c r="Q3636" s="26"/>
      <c r="R3636" s="26"/>
      <c r="S3636" s="26"/>
      <c r="T3636" s="26"/>
      <c r="U3636" s="26"/>
      <c r="W3636" s="26"/>
    </row>
    <row r="3637" spans="13:23">
      <c r="M3637" s="26"/>
      <c r="O3637" s="26"/>
      <c r="P3637" s="26"/>
      <c r="Q3637" s="26"/>
      <c r="R3637" s="26"/>
      <c r="S3637" s="26"/>
      <c r="T3637" s="26"/>
      <c r="U3637" s="26"/>
      <c r="W3637" s="26"/>
    </row>
    <row r="3638" spans="13:23">
      <c r="M3638" s="26"/>
      <c r="O3638" s="26"/>
      <c r="P3638" s="26"/>
      <c r="Q3638" s="26"/>
      <c r="R3638" s="26"/>
      <c r="S3638" s="26"/>
      <c r="T3638" s="26"/>
      <c r="U3638" s="26"/>
      <c r="W3638" s="26"/>
    </row>
    <row r="3639" spans="13:23">
      <c r="M3639" s="26"/>
      <c r="O3639" s="26"/>
      <c r="P3639" s="26"/>
      <c r="Q3639" s="26"/>
      <c r="R3639" s="26"/>
      <c r="S3639" s="26"/>
      <c r="T3639" s="26"/>
      <c r="U3639" s="26"/>
      <c r="W3639" s="26"/>
    </row>
    <row r="3640" spans="13:23">
      <c r="M3640" s="26"/>
      <c r="O3640" s="26"/>
      <c r="P3640" s="26"/>
      <c r="Q3640" s="26"/>
      <c r="R3640" s="26"/>
      <c r="S3640" s="26"/>
      <c r="T3640" s="26"/>
      <c r="U3640" s="26"/>
      <c r="W3640" s="26"/>
    </row>
    <row r="3641" spans="13:23">
      <c r="M3641" s="26"/>
      <c r="O3641" s="26"/>
      <c r="P3641" s="26"/>
      <c r="Q3641" s="26"/>
      <c r="R3641" s="26"/>
      <c r="S3641" s="26"/>
      <c r="T3641" s="26"/>
      <c r="U3641" s="26"/>
      <c r="W3641" s="26"/>
    </row>
    <row r="3642" spans="13:23">
      <c r="M3642" s="26"/>
      <c r="O3642" s="26"/>
      <c r="P3642" s="26"/>
      <c r="Q3642" s="26"/>
      <c r="R3642" s="26"/>
      <c r="S3642" s="26"/>
      <c r="T3642" s="26"/>
      <c r="U3642" s="26"/>
      <c r="W3642" s="26"/>
    </row>
    <row r="3643" spans="13:23">
      <c r="M3643" s="26"/>
      <c r="O3643" s="26"/>
      <c r="P3643" s="26"/>
      <c r="Q3643" s="26"/>
      <c r="R3643" s="26"/>
      <c r="S3643" s="26"/>
      <c r="T3643" s="26"/>
      <c r="U3643" s="26"/>
      <c r="W3643" s="26"/>
    </row>
    <row r="3644" spans="13:23">
      <c r="M3644" s="26"/>
      <c r="O3644" s="26"/>
      <c r="P3644" s="26"/>
      <c r="Q3644" s="26"/>
      <c r="R3644" s="26"/>
      <c r="S3644" s="26"/>
      <c r="T3644" s="26"/>
      <c r="U3644" s="26"/>
      <c r="W3644" s="26"/>
    </row>
    <row r="3645" spans="13:23">
      <c r="M3645" s="26"/>
      <c r="O3645" s="26"/>
      <c r="P3645" s="26"/>
      <c r="Q3645" s="26"/>
      <c r="R3645" s="26"/>
      <c r="S3645" s="26"/>
      <c r="T3645" s="26"/>
      <c r="U3645" s="26"/>
      <c r="W3645" s="26"/>
    </row>
    <row r="3646" spans="13:23">
      <c r="M3646" s="26"/>
      <c r="O3646" s="26"/>
      <c r="P3646" s="26"/>
      <c r="Q3646" s="26"/>
      <c r="R3646" s="26"/>
      <c r="S3646" s="26"/>
      <c r="T3646" s="26"/>
      <c r="U3646" s="26"/>
      <c r="W3646" s="26"/>
    </row>
    <row r="3647" spans="13:23">
      <c r="M3647" s="26"/>
      <c r="O3647" s="26"/>
      <c r="P3647" s="26"/>
      <c r="Q3647" s="26"/>
      <c r="R3647" s="26"/>
      <c r="S3647" s="26"/>
      <c r="T3647" s="26"/>
      <c r="U3647" s="26"/>
      <c r="W3647" s="26"/>
    </row>
    <row r="3648" spans="13:23">
      <c r="M3648" s="26"/>
      <c r="O3648" s="26"/>
      <c r="P3648" s="26"/>
      <c r="Q3648" s="26"/>
      <c r="R3648" s="26"/>
      <c r="S3648" s="26"/>
      <c r="T3648" s="26"/>
      <c r="U3648" s="26"/>
      <c r="W3648" s="26"/>
    </row>
    <row r="3649" spans="13:23">
      <c r="M3649" s="26"/>
      <c r="O3649" s="26"/>
      <c r="P3649" s="26"/>
      <c r="Q3649" s="26"/>
      <c r="R3649" s="26"/>
      <c r="S3649" s="26"/>
      <c r="T3649" s="26"/>
      <c r="U3649" s="26"/>
      <c r="W3649" s="26"/>
    </row>
    <row r="3650" spans="13:23">
      <c r="M3650" s="26"/>
      <c r="O3650" s="26"/>
      <c r="P3650" s="26"/>
      <c r="Q3650" s="26"/>
      <c r="R3650" s="26"/>
      <c r="S3650" s="26"/>
      <c r="T3650" s="26"/>
      <c r="U3650" s="26"/>
      <c r="W3650" s="26"/>
    </row>
    <row r="3651" spans="13:23">
      <c r="M3651" s="26"/>
      <c r="O3651" s="26"/>
      <c r="P3651" s="26"/>
      <c r="Q3651" s="26"/>
      <c r="R3651" s="26"/>
      <c r="S3651" s="26"/>
      <c r="T3651" s="26"/>
      <c r="U3651" s="26"/>
      <c r="W3651" s="26"/>
    </row>
    <row r="3652" spans="13:23">
      <c r="M3652" s="26"/>
      <c r="O3652" s="26"/>
      <c r="P3652" s="26"/>
      <c r="Q3652" s="26"/>
      <c r="R3652" s="26"/>
      <c r="S3652" s="26"/>
      <c r="T3652" s="26"/>
      <c r="U3652" s="26"/>
      <c r="W3652" s="26"/>
    </row>
    <row r="3653" spans="13:23">
      <c r="M3653" s="26"/>
      <c r="O3653" s="26"/>
      <c r="P3653" s="26"/>
      <c r="Q3653" s="26"/>
      <c r="R3653" s="26"/>
      <c r="S3653" s="26"/>
      <c r="T3653" s="26"/>
      <c r="U3653" s="26"/>
      <c r="W3653" s="26"/>
    </row>
    <row r="3654" spans="13:23">
      <c r="M3654" s="26"/>
      <c r="O3654" s="26"/>
      <c r="P3654" s="26"/>
      <c r="Q3654" s="26"/>
      <c r="R3654" s="26"/>
      <c r="S3654" s="26"/>
      <c r="T3654" s="26"/>
      <c r="U3654" s="26"/>
      <c r="W3654" s="26"/>
    </row>
    <row r="3655" spans="13:23">
      <c r="M3655" s="26"/>
      <c r="O3655" s="26"/>
      <c r="P3655" s="26"/>
      <c r="Q3655" s="26"/>
      <c r="R3655" s="26"/>
      <c r="S3655" s="26"/>
      <c r="T3655" s="26"/>
      <c r="U3655" s="26"/>
      <c r="W3655" s="26"/>
    </row>
    <row r="3656" spans="13:23">
      <c r="M3656" s="26"/>
      <c r="O3656" s="26"/>
      <c r="P3656" s="26"/>
      <c r="Q3656" s="26"/>
      <c r="R3656" s="26"/>
      <c r="S3656" s="26"/>
      <c r="T3656" s="26"/>
      <c r="U3656" s="26"/>
      <c r="W3656" s="26"/>
    </row>
    <row r="3657" spans="13:23">
      <c r="M3657" s="26"/>
      <c r="O3657" s="26"/>
      <c r="P3657" s="26"/>
      <c r="Q3657" s="26"/>
      <c r="R3657" s="26"/>
      <c r="S3657" s="26"/>
      <c r="T3657" s="26"/>
      <c r="U3657" s="26"/>
      <c r="W3657" s="26"/>
    </row>
    <row r="3658" spans="13:23">
      <c r="M3658" s="26"/>
      <c r="O3658" s="26"/>
      <c r="P3658" s="26"/>
      <c r="Q3658" s="26"/>
      <c r="R3658" s="26"/>
      <c r="S3658" s="26"/>
      <c r="T3658" s="26"/>
      <c r="U3658" s="26"/>
      <c r="W3658" s="26"/>
    </row>
    <row r="3659" spans="13:23">
      <c r="M3659" s="26"/>
      <c r="O3659" s="26"/>
      <c r="P3659" s="26"/>
      <c r="Q3659" s="26"/>
      <c r="R3659" s="26"/>
      <c r="S3659" s="26"/>
      <c r="T3659" s="26"/>
      <c r="U3659" s="26"/>
      <c r="W3659" s="26"/>
    </row>
    <row r="3660" spans="13:23">
      <c r="M3660" s="26"/>
      <c r="O3660" s="26"/>
      <c r="P3660" s="26"/>
      <c r="Q3660" s="26"/>
      <c r="R3660" s="26"/>
      <c r="S3660" s="26"/>
      <c r="T3660" s="26"/>
      <c r="U3660" s="26"/>
      <c r="W3660" s="26"/>
    </row>
    <row r="3661" spans="13:23">
      <c r="M3661" s="26"/>
      <c r="O3661" s="26"/>
      <c r="P3661" s="26"/>
      <c r="Q3661" s="26"/>
      <c r="R3661" s="26"/>
      <c r="S3661" s="26"/>
      <c r="T3661" s="26"/>
      <c r="U3661" s="26"/>
      <c r="W3661" s="26"/>
    </row>
    <row r="3662" spans="13:23">
      <c r="M3662" s="26"/>
      <c r="O3662" s="26"/>
      <c r="P3662" s="26"/>
      <c r="Q3662" s="26"/>
      <c r="R3662" s="26"/>
      <c r="S3662" s="26"/>
      <c r="T3662" s="26"/>
      <c r="U3662" s="26"/>
      <c r="W3662" s="26"/>
    </row>
    <row r="3663" spans="13:23">
      <c r="M3663" s="26"/>
      <c r="O3663" s="26"/>
      <c r="P3663" s="26"/>
      <c r="Q3663" s="26"/>
      <c r="R3663" s="26"/>
      <c r="S3663" s="26"/>
      <c r="T3663" s="26"/>
      <c r="U3663" s="26"/>
      <c r="W3663" s="26"/>
    </row>
    <row r="3664" spans="13:23">
      <c r="M3664" s="26"/>
      <c r="O3664" s="26"/>
      <c r="P3664" s="26"/>
      <c r="Q3664" s="26"/>
      <c r="R3664" s="26"/>
      <c r="S3664" s="26"/>
      <c r="T3664" s="26"/>
      <c r="U3664" s="26"/>
      <c r="W3664" s="26"/>
    </row>
    <row r="3665" spans="13:23">
      <c r="M3665" s="26"/>
      <c r="O3665" s="26"/>
      <c r="P3665" s="26"/>
      <c r="Q3665" s="26"/>
      <c r="R3665" s="26"/>
      <c r="S3665" s="26"/>
      <c r="T3665" s="26"/>
      <c r="U3665" s="26"/>
      <c r="W3665" s="26"/>
    </row>
    <row r="3666" spans="13:23">
      <c r="M3666" s="26"/>
      <c r="O3666" s="26"/>
      <c r="P3666" s="26"/>
      <c r="Q3666" s="26"/>
      <c r="R3666" s="26"/>
      <c r="S3666" s="26"/>
      <c r="T3666" s="26"/>
      <c r="U3666" s="26"/>
      <c r="W3666" s="26"/>
    </row>
    <row r="3667" spans="13:23">
      <c r="M3667" s="26"/>
      <c r="O3667" s="26"/>
      <c r="P3667" s="26"/>
      <c r="Q3667" s="26"/>
      <c r="R3667" s="26"/>
      <c r="S3667" s="26"/>
      <c r="T3667" s="26"/>
      <c r="U3667" s="26"/>
      <c r="W3667" s="26"/>
    </row>
    <row r="3668" spans="13:23">
      <c r="M3668" s="26"/>
      <c r="O3668" s="26"/>
      <c r="P3668" s="26"/>
      <c r="Q3668" s="26"/>
      <c r="R3668" s="26"/>
      <c r="S3668" s="26"/>
      <c r="T3668" s="26"/>
      <c r="U3668" s="26"/>
      <c r="W3668" s="26"/>
    </row>
    <row r="3669" spans="13:23">
      <c r="M3669" s="26"/>
      <c r="O3669" s="26"/>
      <c r="P3669" s="26"/>
      <c r="Q3669" s="26"/>
      <c r="R3669" s="26"/>
      <c r="S3669" s="26"/>
      <c r="T3669" s="26"/>
      <c r="U3669" s="26"/>
      <c r="W3669" s="26"/>
    </row>
    <row r="3670" spans="13:23">
      <c r="M3670" s="26"/>
      <c r="O3670" s="26"/>
      <c r="P3670" s="26"/>
      <c r="Q3670" s="26"/>
      <c r="R3670" s="26"/>
      <c r="S3670" s="26"/>
      <c r="T3670" s="26"/>
      <c r="U3670" s="26"/>
      <c r="W3670" s="26"/>
    </row>
    <row r="3671" spans="13:23">
      <c r="M3671" s="26"/>
      <c r="O3671" s="26"/>
      <c r="P3671" s="26"/>
      <c r="Q3671" s="26"/>
      <c r="R3671" s="26"/>
      <c r="S3671" s="26"/>
      <c r="T3671" s="26"/>
      <c r="U3671" s="26"/>
      <c r="W3671" s="26"/>
    </row>
    <row r="3672" spans="13:23">
      <c r="M3672" s="26"/>
      <c r="O3672" s="26"/>
      <c r="P3672" s="26"/>
      <c r="Q3672" s="26"/>
      <c r="R3672" s="26"/>
      <c r="S3672" s="26"/>
      <c r="T3672" s="26"/>
      <c r="U3672" s="26"/>
      <c r="W3672" s="26"/>
    </row>
    <row r="3673" spans="13:23">
      <c r="M3673" s="26"/>
      <c r="O3673" s="26"/>
      <c r="P3673" s="26"/>
      <c r="Q3673" s="26"/>
      <c r="R3673" s="26"/>
      <c r="S3673" s="26"/>
      <c r="T3673" s="26"/>
      <c r="U3673" s="26"/>
      <c r="W3673" s="26"/>
    </row>
    <row r="3674" spans="13:23">
      <c r="M3674" s="26"/>
      <c r="O3674" s="26"/>
      <c r="P3674" s="26"/>
      <c r="Q3674" s="26"/>
      <c r="R3674" s="26"/>
      <c r="S3674" s="26"/>
      <c r="T3674" s="26"/>
      <c r="U3674" s="26"/>
      <c r="W3674" s="26"/>
    </row>
    <row r="3675" spans="13:23">
      <c r="M3675" s="26"/>
      <c r="O3675" s="26"/>
      <c r="P3675" s="26"/>
      <c r="Q3675" s="26"/>
      <c r="R3675" s="26"/>
      <c r="S3675" s="26"/>
      <c r="T3675" s="26"/>
      <c r="U3675" s="26"/>
      <c r="W3675" s="26"/>
    </row>
    <row r="3676" spans="13:23">
      <c r="M3676" s="26"/>
      <c r="O3676" s="26"/>
      <c r="P3676" s="26"/>
      <c r="Q3676" s="26"/>
      <c r="R3676" s="26"/>
      <c r="S3676" s="26"/>
      <c r="T3676" s="26"/>
      <c r="U3676" s="26"/>
      <c r="W3676" s="26"/>
    </row>
    <row r="3677" spans="13:23">
      <c r="M3677" s="26"/>
      <c r="O3677" s="26"/>
      <c r="P3677" s="26"/>
      <c r="Q3677" s="26"/>
      <c r="R3677" s="26"/>
      <c r="S3677" s="26"/>
      <c r="T3677" s="26"/>
      <c r="U3677" s="26"/>
      <c r="W3677" s="26"/>
    </row>
    <row r="3678" spans="13:23">
      <c r="M3678" s="26"/>
      <c r="O3678" s="26"/>
      <c r="P3678" s="26"/>
      <c r="Q3678" s="26"/>
      <c r="R3678" s="26"/>
      <c r="S3678" s="26"/>
      <c r="T3678" s="26"/>
      <c r="U3678" s="26"/>
      <c r="W3678" s="26"/>
    </row>
    <row r="3679" spans="13:23">
      <c r="M3679" s="26"/>
      <c r="O3679" s="26"/>
      <c r="P3679" s="26"/>
      <c r="Q3679" s="26"/>
      <c r="R3679" s="26"/>
      <c r="S3679" s="26"/>
      <c r="T3679" s="26"/>
      <c r="U3679" s="26"/>
      <c r="W3679" s="26"/>
    </row>
    <row r="3680" spans="13:23">
      <c r="M3680" s="26"/>
      <c r="O3680" s="26"/>
      <c r="P3680" s="26"/>
      <c r="Q3680" s="26"/>
      <c r="R3680" s="26"/>
      <c r="S3680" s="26"/>
      <c r="T3680" s="26"/>
      <c r="U3680" s="26"/>
      <c r="W3680" s="26"/>
    </row>
    <row r="3681" spans="13:23">
      <c r="M3681" s="26"/>
      <c r="O3681" s="26"/>
      <c r="P3681" s="26"/>
      <c r="Q3681" s="26"/>
      <c r="R3681" s="26"/>
      <c r="S3681" s="26"/>
      <c r="T3681" s="26"/>
      <c r="U3681" s="26"/>
      <c r="W3681" s="26"/>
    </row>
    <row r="3682" spans="13:23">
      <c r="M3682" s="26"/>
      <c r="O3682" s="26"/>
      <c r="P3682" s="26"/>
      <c r="Q3682" s="26"/>
      <c r="R3682" s="26"/>
      <c r="S3682" s="26"/>
      <c r="T3682" s="26"/>
      <c r="U3682" s="26"/>
      <c r="W3682" s="26"/>
    </row>
    <row r="3683" spans="13:23">
      <c r="M3683" s="26"/>
      <c r="O3683" s="26"/>
      <c r="P3683" s="26"/>
      <c r="Q3683" s="26"/>
      <c r="R3683" s="26"/>
      <c r="S3683" s="26"/>
      <c r="T3683" s="26"/>
      <c r="U3683" s="26"/>
      <c r="W3683" s="26"/>
    </row>
    <row r="3684" spans="13:23">
      <c r="M3684" s="26"/>
      <c r="O3684" s="26"/>
      <c r="P3684" s="26"/>
      <c r="Q3684" s="26"/>
      <c r="R3684" s="26"/>
      <c r="S3684" s="26"/>
      <c r="T3684" s="26"/>
      <c r="U3684" s="26"/>
      <c r="W3684" s="26"/>
    </row>
    <row r="3685" spans="13:23">
      <c r="M3685" s="26"/>
      <c r="O3685" s="26"/>
      <c r="P3685" s="26"/>
      <c r="Q3685" s="26"/>
      <c r="R3685" s="26"/>
      <c r="S3685" s="26"/>
      <c r="T3685" s="26"/>
      <c r="U3685" s="26"/>
      <c r="W3685" s="26"/>
    </row>
    <row r="3686" spans="13:23">
      <c r="M3686" s="26"/>
      <c r="O3686" s="26"/>
      <c r="P3686" s="26"/>
      <c r="Q3686" s="26"/>
      <c r="R3686" s="26"/>
      <c r="S3686" s="26"/>
      <c r="T3686" s="26"/>
      <c r="U3686" s="26"/>
      <c r="W3686" s="26"/>
    </row>
    <row r="3687" spans="13:23">
      <c r="M3687" s="26"/>
      <c r="O3687" s="26"/>
      <c r="P3687" s="26"/>
      <c r="Q3687" s="26"/>
      <c r="R3687" s="26"/>
      <c r="S3687" s="26"/>
      <c r="T3687" s="26"/>
      <c r="U3687" s="26"/>
      <c r="W3687" s="26"/>
    </row>
    <row r="3688" spans="13:23">
      <c r="M3688" s="26"/>
      <c r="O3688" s="26"/>
      <c r="P3688" s="26"/>
      <c r="Q3688" s="26"/>
      <c r="R3688" s="26"/>
      <c r="S3688" s="26"/>
      <c r="T3688" s="26"/>
      <c r="U3688" s="26"/>
      <c r="W3688" s="26"/>
    </row>
    <row r="3689" spans="13:23">
      <c r="M3689" s="26"/>
      <c r="O3689" s="26"/>
      <c r="P3689" s="26"/>
      <c r="Q3689" s="26"/>
      <c r="R3689" s="26"/>
      <c r="S3689" s="26"/>
      <c r="T3689" s="26"/>
      <c r="U3689" s="26"/>
      <c r="W3689" s="26"/>
    </row>
    <row r="3690" spans="13:23">
      <c r="M3690" s="26"/>
      <c r="O3690" s="26"/>
      <c r="P3690" s="26"/>
      <c r="Q3690" s="26"/>
      <c r="R3690" s="26"/>
      <c r="S3690" s="26"/>
      <c r="T3690" s="26"/>
      <c r="U3690" s="26"/>
      <c r="W3690" s="26"/>
    </row>
    <row r="3691" spans="13:23">
      <c r="M3691" s="26"/>
      <c r="O3691" s="26"/>
      <c r="P3691" s="26"/>
      <c r="Q3691" s="26"/>
      <c r="R3691" s="26"/>
      <c r="S3691" s="26"/>
      <c r="T3691" s="26"/>
      <c r="U3691" s="26"/>
      <c r="W3691" s="26"/>
    </row>
    <row r="3692" spans="13:23">
      <c r="M3692" s="26"/>
      <c r="O3692" s="26"/>
      <c r="P3692" s="26"/>
      <c r="Q3692" s="26"/>
      <c r="R3692" s="26"/>
      <c r="S3692" s="26"/>
      <c r="T3692" s="26"/>
      <c r="U3692" s="26"/>
      <c r="W3692" s="26"/>
    </row>
    <row r="3693" spans="13:23">
      <c r="M3693" s="26"/>
      <c r="O3693" s="26"/>
      <c r="P3693" s="26"/>
      <c r="Q3693" s="26"/>
      <c r="R3693" s="26"/>
      <c r="S3693" s="26"/>
      <c r="T3693" s="26"/>
      <c r="U3693" s="26"/>
      <c r="W3693" s="26"/>
    </row>
    <row r="3694" spans="13:23">
      <c r="M3694" s="26"/>
      <c r="O3694" s="26"/>
      <c r="P3694" s="26"/>
      <c r="Q3694" s="26"/>
      <c r="R3694" s="26"/>
      <c r="S3694" s="26"/>
      <c r="T3694" s="26"/>
      <c r="U3694" s="26"/>
      <c r="W3694" s="26"/>
    </row>
    <row r="3695" spans="13:23">
      <c r="M3695" s="26"/>
      <c r="O3695" s="26"/>
      <c r="P3695" s="26"/>
      <c r="Q3695" s="26"/>
      <c r="R3695" s="26"/>
      <c r="S3695" s="26"/>
      <c r="T3695" s="26"/>
      <c r="U3695" s="26"/>
      <c r="W3695" s="26"/>
    </row>
    <row r="3696" spans="13:23">
      <c r="M3696" s="26"/>
      <c r="O3696" s="26"/>
      <c r="P3696" s="26"/>
      <c r="Q3696" s="26"/>
      <c r="R3696" s="26"/>
      <c r="S3696" s="26"/>
      <c r="T3696" s="26"/>
      <c r="U3696" s="26"/>
      <c r="W3696" s="26"/>
    </row>
    <row r="3697" spans="13:23">
      <c r="M3697" s="26"/>
      <c r="O3697" s="26"/>
      <c r="P3697" s="26"/>
      <c r="Q3697" s="26"/>
      <c r="R3697" s="26"/>
      <c r="S3697" s="26"/>
      <c r="T3697" s="26"/>
      <c r="U3697" s="26"/>
      <c r="W3697" s="26"/>
    </row>
    <row r="3698" spans="13:23">
      <c r="M3698" s="26"/>
      <c r="O3698" s="26"/>
      <c r="P3698" s="26"/>
      <c r="Q3698" s="26"/>
      <c r="R3698" s="26"/>
      <c r="S3698" s="26"/>
      <c r="T3698" s="26"/>
      <c r="U3698" s="26"/>
      <c r="W3698" s="26"/>
    </row>
    <row r="3699" spans="13:23">
      <c r="M3699" s="26"/>
      <c r="O3699" s="26"/>
      <c r="P3699" s="26"/>
      <c r="Q3699" s="26"/>
      <c r="R3699" s="26"/>
      <c r="S3699" s="26"/>
      <c r="T3699" s="26"/>
      <c r="U3699" s="26"/>
      <c r="W3699" s="26"/>
    </row>
    <row r="3700" spans="13:23">
      <c r="M3700" s="26"/>
      <c r="O3700" s="26"/>
      <c r="P3700" s="26"/>
      <c r="Q3700" s="26"/>
      <c r="R3700" s="26"/>
      <c r="S3700" s="26"/>
      <c r="T3700" s="26"/>
      <c r="U3700" s="26"/>
      <c r="W3700" s="26"/>
    </row>
    <row r="3701" spans="13:23">
      <c r="M3701" s="26"/>
      <c r="O3701" s="26"/>
      <c r="P3701" s="26"/>
      <c r="Q3701" s="26"/>
      <c r="R3701" s="26"/>
      <c r="S3701" s="26"/>
      <c r="T3701" s="26"/>
      <c r="U3701" s="26"/>
      <c r="W3701" s="26"/>
    </row>
    <row r="3702" spans="13:23">
      <c r="M3702" s="26"/>
      <c r="O3702" s="26"/>
      <c r="P3702" s="26"/>
      <c r="Q3702" s="26"/>
      <c r="R3702" s="26"/>
      <c r="S3702" s="26"/>
      <c r="T3702" s="26"/>
      <c r="U3702" s="26"/>
      <c r="W3702" s="26"/>
    </row>
    <row r="3703" spans="13:23">
      <c r="M3703" s="26"/>
      <c r="O3703" s="26"/>
      <c r="P3703" s="26"/>
      <c r="Q3703" s="26"/>
      <c r="R3703" s="26"/>
      <c r="S3703" s="26"/>
      <c r="T3703" s="26"/>
      <c r="U3703" s="26"/>
      <c r="W3703" s="26"/>
    </row>
    <row r="3704" spans="13:23">
      <c r="M3704" s="26"/>
      <c r="O3704" s="26"/>
      <c r="P3704" s="26"/>
      <c r="Q3704" s="26"/>
      <c r="R3704" s="26"/>
      <c r="S3704" s="26"/>
      <c r="T3704" s="26"/>
      <c r="U3704" s="26"/>
      <c r="W3704" s="26"/>
    </row>
    <row r="3705" spans="13:23">
      <c r="M3705" s="26"/>
      <c r="O3705" s="26"/>
      <c r="P3705" s="26"/>
      <c r="Q3705" s="26"/>
      <c r="R3705" s="26"/>
      <c r="S3705" s="26"/>
      <c r="T3705" s="26"/>
      <c r="U3705" s="26"/>
      <c r="W3705" s="26"/>
    </row>
    <row r="3706" spans="13:23">
      <c r="M3706" s="26"/>
      <c r="O3706" s="26"/>
      <c r="P3706" s="26"/>
      <c r="Q3706" s="26"/>
      <c r="R3706" s="26"/>
      <c r="S3706" s="26"/>
      <c r="T3706" s="26"/>
      <c r="U3706" s="26"/>
      <c r="W3706" s="26"/>
    </row>
    <row r="3707" spans="13:23">
      <c r="M3707" s="26"/>
      <c r="O3707" s="26"/>
      <c r="P3707" s="26"/>
      <c r="Q3707" s="26"/>
      <c r="R3707" s="26"/>
      <c r="S3707" s="26"/>
      <c r="T3707" s="26"/>
      <c r="U3707" s="26"/>
      <c r="W3707" s="26"/>
    </row>
    <row r="3708" spans="13:23">
      <c r="M3708" s="26"/>
      <c r="O3708" s="26"/>
      <c r="P3708" s="26"/>
      <c r="Q3708" s="26"/>
      <c r="R3708" s="26"/>
      <c r="S3708" s="26"/>
      <c r="T3708" s="26"/>
      <c r="U3708" s="26"/>
      <c r="W3708" s="26"/>
    </row>
    <row r="3709" spans="13:23">
      <c r="M3709" s="26"/>
      <c r="O3709" s="26"/>
      <c r="P3709" s="26"/>
      <c r="Q3709" s="26"/>
      <c r="R3709" s="26"/>
      <c r="S3709" s="26"/>
      <c r="T3709" s="26"/>
      <c r="U3709" s="26"/>
      <c r="W3709" s="26"/>
    </row>
    <row r="3710" spans="13:23">
      <c r="M3710" s="26"/>
      <c r="O3710" s="26"/>
      <c r="P3710" s="26"/>
      <c r="Q3710" s="26"/>
      <c r="R3710" s="26"/>
      <c r="S3710" s="26"/>
      <c r="T3710" s="26"/>
      <c r="U3710" s="26"/>
      <c r="W3710" s="26"/>
    </row>
    <row r="3711" spans="13:23">
      <c r="M3711" s="26"/>
      <c r="O3711" s="26"/>
      <c r="P3711" s="26"/>
      <c r="Q3711" s="26"/>
      <c r="R3711" s="26"/>
      <c r="S3711" s="26"/>
      <c r="T3711" s="26"/>
      <c r="U3711" s="26"/>
      <c r="W3711" s="26"/>
    </row>
    <row r="3712" spans="13:23">
      <c r="M3712" s="26"/>
      <c r="O3712" s="26"/>
      <c r="P3712" s="26"/>
      <c r="Q3712" s="26"/>
      <c r="R3712" s="26"/>
      <c r="S3712" s="26"/>
      <c r="T3712" s="26"/>
      <c r="U3712" s="26"/>
      <c r="W3712" s="26"/>
    </row>
    <row r="3713" spans="13:23">
      <c r="M3713" s="26"/>
      <c r="O3713" s="26"/>
      <c r="P3713" s="26"/>
      <c r="Q3713" s="26"/>
      <c r="R3713" s="26"/>
      <c r="S3713" s="26"/>
      <c r="T3713" s="26"/>
      <c r="U3713" s="26"/>
      <c r="W3713" s="26"/>
    </row>
    <row r="3714" spans="13:23">
      <c r="M3714" s="26"/>
      <c r="O3714" s="26"/>
      <c r="P3714" s="26"/>
      <c r="Q3714" s="26"/>
      <c r="R3714" s="26"/>
      <c r="S3714" s="26"/>
      <c r="T3714" s="26"/>
      <c r="U3714" s="26"/>
      <c r="W3714" s="26"/>
    </row>
    <row r="3715" spans="13:23">
      <c r="M3715" s="26"/>
      <c r="O3715" s="26"/>
      <c r="P3715" s="26"/>
      <c r="Q3715" s="26"/>
      <c r="R3715" s="26"/>
      <c r="S3715" s="26"/>
      <c r="T3715" s="26"/>
      <c r="U3715" s="26"/>
      <c r="W3715" s="26"/>
    </row>
    <row r="3716" spans="13:23">
      <c r="M3716" s="26"/>
      <c r="O3716" s="26"/>
      <c r="P3716" s="26"/>
      <c r="Q3716" s="26"/>
      <c r="R3716" s="26"/>
      <c r="S3716" s="26"/>
      <c r="T3716" s="26"/>
      <c r="U3716" s="26"/>
      <c r="W3716" s="26"/>
    </row>
    <row r="3717" spans="13:23">
      <c r="M3717" s="26"/>
      <c r="O3717" s="26"/>
      <c r="P3717" s="26"/>
      <c r="Q3717" s="26"/>
      <c r="R3717" s="26"/>
      <c r="S3717" s="26"/>
      <c r="T3717" s="26"/>
      <c r="U3717" s="26"/>
      <c r="W3717" s="26"/>
    </row>
    <row r="3718" spans="13:23">
      <c r="M3718" s="26"/>
      <c r="O3718" s="26"/>
      <c r="P3718" s="26"/>
      <c r="Q3718" s="26"/>
      <c r="R3718" s="26"/>
      <c r="S3718" s="26"/>
      <c r="T3718" s="26"/>
      <c r="U3718" s="26"/>
      <c r="W3718" s="26"/>
    </row>
    <row r="3719" spans="13:23">
      <c r="M3719" s="26"/>
      <c r="O3719" s="26"/>
      <c r="P3719" s="26"/>
      <c r="Q3719" s="26"/>
      <c r="R3719" s="26"/>
      <c r="S3719" s="26"/>
      <c r="T3719" s="26"/>
      <c r="U3719" s="26"/>
      <c r="W3719" s="26"/>
    </row>
    <row r="3720" spans="13:23">
      <c r="M3720" s="26"/>
      <c r="O3720" s="26"/>
      <c r="P3720" s="26"/>
      <c r="Q3720" s="26"/>
      <c r="R3720" s="26"/>
      <c r="S3720" s="26"/>
      <c r="T3720" s="26"/>
      <c r="U3720" s="26"/>
      <c r="W3720" s="26"/>
    </row>
    <row r="3721" spans="13:23">
      <c r="M3721" s="26"/>
      <c r="O3721" s="26"/>
      <c r="P3721" s="26"/>
      <c r="Q3721" s="26"/>
      <c r="R3721" s="26"/>
      <c r="S3721" s="26"/>
      <c r="T3721" s="26"/>
      <c r="U3721" s="26"/>
      <c r="W3721" s="26"/>
    </row>
    <row r="3722" spans="13:23">
      <c r="M3722" s="26"/>
      <c r="O3722" s="26"/>
      <c r="P3722" s="26"/>
      <c r="Q3722" s="26"/>
      <c r="R3722" s="26"/>
      <c r="S3722" s="26"/>
      <c r="T3722" s="26"/>
      <c r="U3722" s="26"/>
      <c r="W3722" s="26"/>
    </row>
    <row r="3723" spans="13:23">
      <c r="M3723" s="26"/>
      <c r="O3723" s="26"/>
      <c r="P3723" s="26"/>
      <c r="Q3723" s="26"/>
      <c r="R3723" s="26"/>
      <c r="S3723" s="26"/>
      <c r="T3723" s="26"/>
      <c r="U3723" s="26"/>
      <c r="W3723" s="26"/>
    </row>
    <row r="3724" spans="13:23">
      <c r="M3724" s="26"/>
      <c r="O3724" s="26"/>
      <c r="P3724" s="26"/>
      <c r="Q3724" s="26"/>
      <c r="R3724" s="26"/>
      <c r="S3724" s="26"/>
      <c r="T3724" s="26"/>
      <c r="U3724" s="26"/>
      <c r="W3724" s="26"/>
    </row>
    <row r="3725" spans="13:23">
      <c r="M3725" s="26"/>
      <c r="O3725" s="26"/>
      <c r="P3725" s="26"/>
      <c r="Q3725" s="26"/>
      <c r="R3725" s="26"/>
      <c r="S3725" s="26"/>
      <c r="T3725" s="26"/>
      <c r="U3725" s="26"/>
      <c r="W3725" s="26"/>
    </row>
    <row r="3726" spans="13:23">
      <c r="M3726" s="26"/>
      <c r="O3726" s="26"/>
      <c r="P3726" s="26"/>
      <c r="Q3726" s="26"/>
      <c r="R3726" s="26"/>
      <c r="S3726" s="26"/>
      <c r="T3726" s="26"/>
      <c r="U3726" s="26"/>
      <c r="W3726" s="26"/>
    </row>
    <row r="3727" spans="13:23">
      <c r="M3727" s="26"/>
      <c r="O3727" s="26"/>
      <c r="P3727" s="26"/>
      <c r="Q3727" s="26"/>
      <c r="R3727" s="26"/>
      <c r="S3727" s="26"/>
      <c r="T3727" s="26"/>
      <c r="U3727" s="26"/>
      <c r="W3727" s="26"/>
    </row>
    <row r="3728" spans="13:23">
      <c r="M3728" s="26"/>
      <c r="O3728" s="26"/>
      <c r="P3728" s="26"/>
      <c r="Q3728" s="26"/>
      <c r="R3728" s="26"/>
      <c r="S3728" s="26"/>
      <c r="T3728" s="26"/>
      <c r="U3728" s="26"/>
      <c r="W3728" s="26"/>
    </row>
    <row r="3729" spans="13:23">
      <c r="M3729" s="26"/>
      <c r="O3729" s="26"/>
      <c r="P3729" s="26"/>
      <c r="Q3729" s="26"/>
      <c r="R3729" s="26"/>
      <c r="S3729" s="26"/>
      <c r="T3729" s="26"/>
      <c r="U3729" s="26"/>
      <c r="W3729" s="26"/>
    </row>
    <row r="3730" spans="13:23">
      <c r="M3730" s="26"/>
      <c r="O3730" s="26"/>
      <c r="P3730" s="26"/>
      <c r="Q3730" s="26"/>
      <c r="R3730" s="26"/>
      <c r="S3730" s="26"/>
      <c r="T3730" s="26"/>
      <c r="U3730" s="26"/>
      <c r="W3730" s="26"/>
    </row>
    <row r="3731" spans="13:23">
      <c r="M3731" s="26"/>
      <c r="O3731" s="26"/>
      <c r="P3731" s="26"/>
      <c r="Q3731" s="26"/>
      <c r="R3731" s="26"/>
      <c r="S3731" s="26"/>
      <c r="T3731" s="26"/>
      <c r="U3731" s="26"/>
      <c r="W3731" s="26"/>
    </row>
    <row r="3732" spans="13:23">
      <c r="M3732" s="26"/>
      <c r="O3732" s="26"/>
      <c r="P3732" s="26"/>
      <c r="Q3732" s="26"/>
      <c r="R3732" s="26"/>
      <c r="S3732" s="26"/>
      <c r="T3732" s="26"/>
      <c r="U3732" s="26"/>
      <c r="W3732" s="26"/>
    </row>
    <row r="3733" spans="13:23">
      <c r="M3733" s="26"/>
      <c r="O3733" s="26"/>
      <c r="P3733" s="26"/>
      <c r="Q3733" s="26"/>
      <c r="R3733" s="26"/>
      <c r="S3733" s="26"/>
      <c r="T3733" s="26"/>
      <c r="U3733" s="26"/>
      <c r="W3733" s="26"/>
    </row>
    <row r="3734" spans="13:23">
      <c r="M3734" s="26"/>
      <c r="O3734" s="26"/>
      <c r="P3734" s="26"/>
      <c r="Q3734" s="26"/>
      <c r="R3734" s="26"/>
      <c r="S3734" s="26"/>
      <c r="T3734" s="26"/>
      <c r="U3734" s="26"/>
      <c r="W3734" s="26"/>
    </row>
    <row r="3735" spans="13:23">
      <c r="M3735" s="26"/>
      <c r="O3735" s="26"/>
      <c r="P3735" s="26"/>
      <c r="Q3735" s="26"/>
      <c r="R3735" s="26"/>
      <c r="S3735" s="26"/>
      <c r="T3735" s="26"/>
      <c r="U3735" s="26"/>
      <c r="W3735" s="26"/>
    </row>
    <row r="3736" spans="13:23">
      <c r="M3736" s="26"/>
      <c r="O3736" s="26"/>
      <c r="P3736" s="26"/>
      <c r="Q3736" s="26"/>
      <c r="R3736" s="26"/>
      <c r="S3736" s="26"/>
      <c r="T3736" s="26"/>
      <c r="U3736" s="26"/>
      <c r="W3736" s="26"/>
    </row>
    <row r="3737" spans="13:23">
      <c r="M3737" s="26"/>
      <c r="O3737" s="26"/>
      <c r="P3737" s="26"/>
      <c r="Q3737" s="26"/>
      <c r="R3737" s="26"/>
      <c r="S3737" s="26"/>
      <c r="T3737" s="26"/>
      <c r="U3737" s="26"/>
      <c r="W3737" s="26"/>
    </row>
    <row r="3738" spans="13:23">
      <c r="M3738" s="26"/>
      <c r="O3738" s="26"/>
      <c r="P3738" s="26"/>
      <c r="Q3738" s="26"/>
      <c r="R3738" s="26"/>
      <c r="S3738" s="26"/>
      <c r="T3738" s="26"/>
      <c r="U3738" s="26"/>
      <c r="W3738" s="26"/>
    </row>
    <row r="3739" spans="13:23">
      <c r="M3739" s="26"/>
      <c r="O3739" s="26"/>
      <c r="P3739" s="26"/>
      <c r="Q3739" s="26"/>
      <c r="R3739" s="26"/>
      <c r="S3739" s="26"/>
      <c r="T3739" s="26"/>
      <c r="U3739" s="26"/>
      <c r="W3739" s="26"/>
    </row>
    <row r="3740" spans="13:23">
      <c r="M3740" s="26"/>
      <c r="O3740" s="26"/>
      <c r="P3740" s="26"/>
      <c r="Q3740" s="26"/>
      <c r="R3740" s="26"/>
      <c r="S3740" s="26"/>
      <c r="T3740" s="26"/>
      <c r="U3740" s="26"/>
      <c r="W3740" s="26"/>
    </row>
    <row r="3741" spans="13:23">
      <c r="M3741" s="26"/>
      <c r="O3741" s="26"/>
      <c r="P3741" s="26"/>
      <c r="Q3741" s="26"/>
      <c r="R3741" s="26"/>
      <c r="S3741" s="26"/>
      <c r="T3741" s="26"/>
      <c r="U3741" s="26"/>
      <c r="W3741" s="26"/>
    </row>
    <row r="3742" spans="13:23">
      <c r="M3742" s="26"/>
      <c r="O3742" s="26"/>
      <c r="P3742" s="26"/>
      <c r="Q3742" s="26"/>
      <c r="R3742" s="26"/>
      <c r="S3742" s="26"/>
      <c r="T3742" s="26"/>
      <c r="U3742" s="26"/>
      <c r="W3742" s="26"/>
    </row>
    <row r="3743" spans="13:23">
      <c r="M3743" s="26"/>
      <c r="O3743" s="26"/>
      <c r="P3743" s="26"/>
      <c r="Q3743" s="26"/>
      <c r="R3743" s="26"/>
      <c r="S3743" s="26"/>
      <c r="T3743" s="26"/>
      <c r="U3743" s="26"/>
      <c r="W3743" s="26"/>
    </row>
    <row r="3744" spans="13:23">
      <c r="M3744" s="26"/>
      <c r="O3744" s="26"/>
      <c r="P3744" s="26"/>
      <c r="Q3744" s="26"/>
      <c r="R3744" s="26"/>
      <c r="S3744" s="26"/>
      <c r="T3744" s="26"/>
      <c r="U3744" s="26"/>
      <c r="W3744" s="26"/>
    </row>
    <row r="3745" spans="13:23">
      <c r="M3745" s="26"/>
      <c r="O3745" s="26"/>
      <c r="P3745" s="26"/>
      <c r="Q3745" s="26"/>
      <c r="R3745" s="26"/>
      <c r="S3745" s="26"/>
      <c r="T3745" s="26"/>
      <c r="U3745" s="26"/>
      <c r="W3745" s="26"/>
    </row>
    <row r="3746" spans="13:23">
      <c r="M3746" s="26"/>
      <c r="O3746" s="26"/>
      <c r="P3746" s="26"/>
      <c r="Q3746" s="26"/>
      <c r="R3746" s="26"/>
      <c r="S3746" s="26"/>
      <c r="T3746" s="26"/>
      <c r="U3746" s="26"/>
      <c r="W3746" s="26"/>
    </row>
    <row r="3747" spans="13:23">
      <c r="M3747" s="26"/>
      <c r="O3747" s="26"/>
      <c r="P3747" s="26"/>
      <c r="Q3747" s="26"/>
      <c r="R3747" s="26"/>
      <c r="S3747" s="26"/>
      <c r="T3747" s="26"/>
      <c r="U3747" s="26"/>
      <c r="W3747" s="26"/>
    </row>
    <row r="3748" spans="13:23">
      <c r="M3748" s="26"/>
      <c r="O3748" s="26"/>
      <c r="P3748" s="26"/>
      <c r="Q3748" s="26"/>
      <c r="R3748" s="26"/>
      <c r="S3748" s="26"/>
      <c r="T3748" s="26"/>
      <c r="U3748" s="26"/>
      <c r="W3748" s="26"/>
    </row>
    <row r="3749" spans="13:23">
      <c r="M3749" s="26"/>
      <c r="O3749" s="26"/>
      <c r="P3749" s="26"/>
      <c r="Q3749" s="26"/>
      <c r="R3749" s="26"/>
      <c r="S3749" s="26"/>
      <c r="T3749" s="26"/>
      <c r="U3749" s="26"/>
      <c r="W3749" s="26"/>
    </row>
    <row r="3750" spans="13:23">
      <c r="M3750" s="26"/>
      <c r="O3750" s="26"/>
      <c r="P3750" s="26"/>
      <c r="Q3750" s="26"/>
      <c r="R3750" s="26"/>
      <c r="S3750" s="26"/>
      <c r="T3750" s="26"/>
      <c r="U3750" s="26"/>
      <c r="W3750" s="26"/>
    </row>
    <row r="3751" spans="13:23">
      <c r="M3751" s="26"/>
      <c r="O3751" s="26"/>
      <c r="P3751" s="26"/>
      <c r="Q3751" s="26"/>
      <c r="R3751" s="26"/>
      <c r="S3751" s="26"/>
      <c r="T3751" s="26"/>
      <c r="U3751" s="26"/>
      <c r="W3751" s="26"/>
    </row>
    <row r="3752" spans="13:23">
      <c r="M3752" s="26"/>
      <c r="O3752" s="26"/>
      <c r="P3752" s="26"/>
      <c r="Q3752" s="26"/>
      <c r="R3752" s="26"/>
      <c r="S3752" s="26"/>
      <c r="T3752" s="26"/>
      <c r="U3752" s="26"/>
      <c r="W3752" s="26"/>
    </row>
    <row r="3753" spans="13:23">
      <c r="M3753" s="26"/>
      <c r="O3753" s="26"/>
      <c r="P3753" s="26"/>
      <c r="Q3753" s="26"/>
      <c r="R3753" s="26"/>
      <c r="S3753" s="26"/>
      <c r="T3753" s="26"/>
      <c r="U3753" s="26"/>
      <c r="W3753" s="26"/>
    </row>
    <row r="3754" spans="13:23">
      <c r="M3754" s="26"/>
      <c r="O3754" s="26"/>
      <c r="P3754" s="26"/>
      <c r="Q3754" s="26"/>
      <c r="R3754" s="26"/>
      <c r="S3754" s="26"/>
      <c r="T3754" s="26"/>
      <c r="U3754" s="26"/>
      <c r="W3754" s="26"/>
    </row>
    <row r="3755" spans="13:23">
      <c r="M3755" s="26"/>
      <c r="O3755" s="26"/>
      <c r="P3755" s="26"/>
      <c r="Q3755" s="26"/>
      <c r="R3755" s="26"/>
      <c r="S3755" s="26"/>
      <c r="T3755" s="26"/>
      <c r="U3755" s="26"/>
      <c r="W3755" s="26"/>
    </row>
    <row r="3756" spans="13:23">
      <c r="M3756" s="26"/>
      <c r="O3756" s="26"/>
      <c r="P3756" s="26"/>
      <c r="Q3756" s="26"/>
      <c r="R3756" s="26"/>
      <c r="S3756" s="26"/>
      <c r="T3756" s="26"/>
      <c r="U3756" s="26"/>
      <c r="W3756" s="26"/>
    </row>
    <row r="3757" spans="13:23">
      <c r="M3757" s="26"/>
      <c r="O3757" s="26"/>
      <c r="P3757" s="26"/>
      <c r="Q3757" s="26"/>
      <c r="R3757" s="26"/>
      <c r="S3757" s="26"/>
      <c r="T3757" s="26"/>
      <c r="U3757" s="26"/>
      <c r="W3757" s="26"/>
    </row>
    <row r="3758" spans="13:23">
      <c r="M3758" s="26"/>
      <c r="O3758" s="26"/>
      <c r="P3758" s="26"/>
      <c r="Q3758" s="26"/>
      <c r="R3758" s="26"/>
      <c r="S3758" s="26"/>
      <c r="T3758" s="26"/>
      <c r="U3758" s="26"/>
      <c r="W3758" s="26"/>
    </row>
    <row r="3759" spans="13:23">
      <c r="M3759" s="26"/>
      <c r="O3759" s="26"/>
      <c r="P3759" s="26"/>
      <c r="Q3759" s="26"/>
      <c r="R3759" s="26"/>
      <c r="S3759" s="26"/>
      <c r="T3759" s="26"/>
      <c r="U3759" s="26"/>
      <c r="W3759" s="26"/>
    </row>
    <row r="3760" spans="13:23">
      <c r="M3760" s="26"/>
      <c r="O3760" s="26"/>
      <c r="P3760" s="26"/>
      <c r="Q3760" s="26"/>
      <c r="R3760" s="26"/>
      <c r="S3760" s="26"/>
      <c r="T3760" s="26"/>
      <c r="U3760" s="26"/>
      <c r="W3760" s="26"/>
    </row>
    <row r="3761" spans="13:23">
      <c r="M3761" s="26"/>
      <c r="O3761" s="26"/>
      <c r="P3761" s="26"/>
      <c r="Q3761" s="26"/>
      <c r="R3761" s="26"/>
      <c r="S3761" s="26"/>
      <c r="T3761" s="26"/>
      <c r="U3761" s="26"/>
      <c r="W3761" s="26"/>
    </row>
    <row r="3762" spans="13:23">
      <c r="M3762" s="26"/>
      <c r="O3762" s="26"/>
      <c r="P3762" s="26"/>
      <c r="Q3762" s="26"/>
      <c r="R3762" s="26"/>
      <c r="S3762" s="26"/>
      <c r="T3762" s="26"/>
      <c r="U3762" s="26"/>
      <c r="W3762" s="26"/>
    </row>
    <row r="3763" spans="13:23">
      <c r="M3763" s="26"/>
      <c r="O3763" s="26"/>
      <c r="P3763" s="26"/>
      <c r="Q3763" s="26"/>
      <c r="R3763" s="26"/>
      <c r="S3763" s="26"/>
      <c r="T3763" s="26"/>
      <c r="U3763" s="26"/>
      <c r="W3763" s="26"/>
    </row>
    <row r="3764" spans="13:23">
      <c r="M3764" s="26"/>
      <c r="O3764" s="26"/>
      <c r="P3764" s="26"/>
      <c r="Q3764" s="26"/>
      <c r="R3764" s="26"/>
      <c r="S3764" s="26"/>
      <c r="T3764" s="26"/>
      <c r="U3764" s="26"/>
      <c r="W3764" s="26"/>
    </row>
    <row r="3765" spans="13:23">
      <c r="M3765" s="26"/>
      <c r="O3765" s="26"/>
      <c r="P3765" s="26"/>
      <c r="Q3765" s="26"/>
      <c r="R3765" s="26"/>
      <c r="S3765" s="26"/>
      <c r="T3765" s="26"/>
      <c r="U3765" s="26"/>
      <c r="W3765" s="26"/>
    </row>
    <row r="3766" spans="13:23">
      <c r="M3766" s="26"/>
      <c r="O3766" s="26"/>
      <c r="P3766" s="26"/>
      <c r="Q3766" s="26"/>
      <c r="R3766" s="26"/>
      <c r="S3766" s="26"/>
      <c r="T3766" s="26"/>
      <c r="U3766" s="26"/>
      <c r="W3766" s="26"/>
    </row>
    <row r="3767" spans="13:23">
      <c r="M3767" s="26"/>
      <c r="O3767" s="26"/>
      <c r="P3767" s="26"/>
      <c r="Q3767" s="26"/>
      <c r="R3767" s="26"/>
      <c r="S3767" s="26"/>
      <c r="T3767" s="26"/>
      <c r="U3767" s="26"/>
      <c r="W3767" s="26"/>
    </row>
    <row r="3768" spans="13:23">
      <c r="M3768" s="26"/>
      <c r="O3768" s="26"/>
      <c r="P3768" s="26"/>
      <c r="Q3768" s="26"/>
      <c r="R3768" s="26"/>
      <c r="S3768" s="26"/>
      <c r="T3768" s="26"/>
      <c r="U3768" s="26"/>
      <c r="W3768" s="26"/>
    </row>
    <row r="3769" spans="13:23">
      <c r="M3769" s="26"/>
      <c r="O3769" s="26"/>
      <c r="P3769" s="26"/>
      <c r="Q3769" s="26"/>
      <c r="R3769" s="26"/>
      <c r="S3769" s="26"/>
      <c r="T3769" s="26"/>
      <c r="U3769" s="26"/>
      <c r="W3769" s="26"/>
    </row>
    <row r="3770" spans="13:23">
      <c r="M3770" s="26"/>
      <c r="O3770" s="26"/>
      <c r="P3770" s="26"/>
      <c r="Q3770" s="26"/>
      <c r="R3770" s="26"/>
      <c r="S3770" s="26"/>
      <c r="T3770" s="26"/>
      <c r="U3770" s="26"/>
      <c r="W3770" s="26"/>
    </row>
    <row r="3771" spans="13:23">
      <c r="M3771" s="26"/>
      <c r="O3771" s="26"/>
      <c r="P3771" s="26"/>
      <c r="Q3771" s="26"/>
      <c r="R3771" s="26"/>
      <c r="S3771" s="26"/>
      <c r="T3771" s="26"/>
      <c r="U3771" s="26"/>
      <c r="W3771" s="26"/>
    </row>
    <row r="3772" spans="13:23">
      <c r="M3772" s="26"/>
      <c r="O3772" s="26"/>
      <c r="P3772" s="26"/>
      <c r="Q3772" s="26"/>
      <c r="R3772" s="26"/>
      <c r="S3772" s="26"/>
      <c r="T3772" s="26"/>
      <c r="U3772" s="26"/>
      <c r="W3772" s="26"/>
    </row>
    <row r="3773" spans="13:23">
      <c r="M3773" s="26"/>
      <c r="O3773" s="26"/>
      <c r="P3773" s="26"/>
      <c r="Q3773" s="26"/>
      <c r="R3773" s="26"/>
      <c r="S3773" s="26"/>
      <c r="T3773" s="26"/>
      <c r="U3773" s="26"/>
      <c r="W3773" s="26"/>
    </row>
    <row r="3774" spans="13:23">
      <c r="M3774" s="26"/>
      <c r="O3774" s="26"/>
      <c r="P3774" s="26"/>
      <c r="Q3774" s="26"/>
      <c r="R3774" s="26"/>
      <c r="S3774" s="26"/>
      <c r="T3774" s="26"/>
      <c r="U3774" s="26"/>
      <c r="W3774" s="26"/>
    </row>
    <row r="3775" spans="13:23">
      <c r="M3775" s="26"/>
      <c r="O3775" s="26"/>
      <c r="P3775" s="26"/>
      <c r="Q3775" s="26"/>
      <c r="R3775" s="26"/>
      <c r="S3775" s="26"/>
      <c r="T3775" s="26"/>
      <c r="U3775" s="26"/>
      <c r="W3775" s="26"/>
    </row>
    <row r="3776" spans="13:23">
      <c r="M3776" s="26"/>
      <c r="O3776" s="26"/>
      <c r="P3776" s="26"/>
      <c r="Q3776" s="26"/>
      <c r="R3776" s="26"/>
      <c r="S3776" s="26"/>
      <c r="T3776" s="26"/>
      <c r="U3776" s="26"/>
      <c r="W3776" s="26"/>
    </row>
    <row r="3777" spans="13:23">
      <c r="M3777" s="26"/>
      <c r="O3777" s="26"/>
      <c r="P3777" s="26"/>
      <c r="Q3777" s="26"/>
      <c r="R3777" s="26"/>
      <c r="S3777" s="26"/>
      <c r="T3777" s="26"/>
      <c r="U3777" s="26"/>
      <c r="W3777" s="26"/>
    </row>
    <row r="3778" spans="13:23">
      <c r="M3778" s="26"/>
      <c r="O3778" s="26"/>
      <c r="P3778" s="26"/>
      <c r="Q3778" s="26"/>
      <c r="R3778" s="26"/>
      <c r="S3778" s="26"/>
      <c r="T3778" s="26"/>
      <c r="U3778" s="26"/>
      <c r="W3778" s="26"/>
    </row>
    <row r="3779" spans="13:23">
      <c r="M3779" s="26"/>
      <c r="O3779" s="26"/>
      <c r="P3779" s="26"/>
      <c r="Q3779" s="26"/>
      <c r="R3779" s="26"/>
      <c r="S3779" s="26"/>
      <c r="T3779" s="26"/>
      <c r="U3779" s="26"/>
      <c r="W3779" s="26"/>
    </row>
    <row r="3780" spans="13:23">
      <c r="M3780" s="26"/>
      <c r="O3780" s="26"/>
      <c r="P3780" s="26"/>
      <c r="Q3780" s="26"/>
      <c r="R3780" s="26"/>
      <c r="S3780" s="26"/>
      <c r="T3780" s="26"/>
      <c r="U3780" s="26"/>
      <c r="W3780" s="26"/>
    </row>
    <row r="3781" spans="13:23">
      <c r="M3781" s="26"/>
      <c r="O3781" s="26"/>
      <c r="P3781" s="26"/>
      <c r="Q3781" s="26"/>
      <c r="R3781" s="26"/>
      <c r="S3781" s="26"/>
      <c r="T3781" s="26"/>
      <c r="U3781" s="26"/>
      <c r="W3781" s="26"/>
    </row>
    <row r="3782" spans="13:23">
      <c r="M3782" s="26"/>
      <c r="O3782" s="26"/>
      <c r="P3782" s="26"/>
      <c r="Q3782" s="26"/>
      <c r="R3782" s="26"/>
      <c r="S3782" s="26"/>
      <c r="T3782" s="26"/>
      <c r="U3782" s="26"/>
      <c r="W3782" s="26"/>
    </row>
    <row r="3783" spans="13:23">
      <c r="M3783" s="26"/>
      <c r="O3783" s="26"/>
      <c r="P3783" s="26"/>
      <c r="Q3783" s="26"/>
      <c r="R3783" s="26"/>
      <c r="S3783" s="26"/>
      <c r="T3783" s="26"/>
      <c r="U3783" s="26"/>
      <c r="W3783" s="26"/>
    </row>
    <row r="3784" spans="13:23">
      <c r="M3784" s="26"/>
      <c r="O3784" s="26"/>
      <c r="P3784" s="26"/>
      <c r="Q3784" s="26"/>
      <c r="R3784" s="26"/>
      <c r="S3784" s="26"/>
      <c r="T3784" s="26"/>
      <c r="U3784" s="26"/>
      <c r="W3784" s="26"/>
    </row>
    <row r="3785" spans="13:23">
      <c r="M3785" s="26"/>
      <c r="O3785" s="26"/>
      <c r="P3785" s="26"/>
      <c r="Q3785" s="26"/>
      <c r="R3785" s="26"/>
      <c r="S3785" s="26"/>
      <c r="T3785" s="26"/>
      <c r="U3785" s="26"/>
      <c r="W3785" s="26"/>
    </row>
    <row r="3786" spans="13:23">
      <c r="M3786" s="26"/>
      <c r="O3786" s="26"/>
      <c r="P3786" s="26"/>
      <c r="Q3786" s="26"/>
      <c r="R3786" s="26"/>
      <c r="S3786" s="26"/>
      <c r="T3786" s="26"/>
      <c r="U3786" s="26"/>
      <c r="W3786" s="26"/>
    </row>
    <row r="3787" spans="13:23">
      <c r="M3787" s="26"/>
      <c r="O3787" s="26"/>
      <c r="P3787" s="26"/>
      <c r="Q3787" s="26"/>
      <c r="R3787" s="26"/>
      <c r="S3787" s="26"/>
      <c r="T3787" s="26"/>
      <c r="U3787" s="26"/>
      <c r="W3787" s="26"/>
    </row>
    <row r="3788" spans="13:23">
      <c r="M3788" s="26"/>
      <c r="O3788" s="26"/>
      <c r="P3788" s="26"/>
      <c r="Q3788" s="26"/>
      <c r="R3788" s="26"/>
      <c r="S3788" s="26"/>
      <c r="T3788" s="26"/>
      <c r="U3788" s="26"/>
      <c r="W3788" s="26"/>
    </row>
    <row r="3789" spans="13:23">
      <c r="M3789" s="26"/>
      <c r="O3789" s="26"/>
      <c r="P3789" s="26"/>
      <c r="Q3789" s="26"/>
      <c r="R3789" s="26"/>
      <c r="S3789" s="26"/>
      <c r="T3789" s="26"/>
      <c r="U3789" s="26"/>
      <c r="W3789" s="26"/>
    </row>
    <row r="3790" spans="13:23">
      <c r="M3790" s="26"/>
      <c r="O3790" s="26"/>
      <c r="P3790" s="26"/>
      <c r="Q3790" s="26"/>
      <c r="R3790" s="26"/>
      <c r="S3790" s="26"/>
      <c r="T3790" s="26"/>
      <c r="U3790" s="26"/>
      <c r="W3790" s="26"/>
    </row>
    <row r="3791" spans="13:23">
      <c r="M3791" s="26"/>
      <c r="O3791" s="26"/>
      <c r="P3791" s="26"/>
      <c r="Q3791" s="26"/>
      <c r="R3791" s="26"/>
      <c r="S3791" s="26"/>
      <c r="T3791" s="26"/>
      <c r="U3791" s="26"/>
      <c r="W3791" s="26"/>
    </row>
    <row r="3792" spans="13:23">
      <c r="M3792" s="26"/>
      <c r="O3792" s="26"/>
      <c r="P3792" s="26"/>
      <c r="Q3792" s="26"/>
      <c r="R3792" s="26"/>
      <c r="S3792" s="26"/>
      <c r="T3792" s="26"/>
      <c r="U3792" s="26"/>
      <c r="W3792" s="26"/>
    </row>
    <row r="3793" spans="13:23">
      <c r="M3793" s="26"/>
      <c r="O3793" s="26"/>
      <c r="P3793" s="26"/>
      <c r="Q3793" s="26"/>
      <c r="R3793" s="26"/>
      <c r="S3793" s="26"/>
      <c r="T3793" s="26"/>
      <c r="U3793" s="26"/>
      <c r="W3793" s="26"/>
    </row>
    <row r="3794" spans="13:23">
      <c r="M3794" s="26"/>
      <c r="O3794" s="26"/>
      <c r="P3794" s="26"/>
      <c r="Q3794" s="26"/>
      <c r="R3794" s="26"/>
      <c r="S3794" s="26"/>
      <c r="T3794" s="26"/>
      <c r="U3794" s="26"/>
      <c r="W3794" s="26"/>
    </row>
    <row r="3795" spans="13:23">
      <c r="M3795" s="26"/>
      <c r="O3795" s="26"/>
      <c r="P3795" s="26"/>
      <c r="Q3795" s="26"/>
      <c r="R3795" s="26"/>
      <c r="S3795" s="26"/>
      <c r="T3795" s="26"/>
      <c r="U3795" s="26"/>
      <c r="W3795" s="26"/>
    </row>
    <row r="3796" spans="13:23">
      <c r="M3796" s="26"/>
      <c r="O3796" s="26"/>
      <c r="P3796" s="26"/>
      <c r="Q3796" s="26"/>
      <c r="R3796" s="26"/>
      <c r="S3796" s="26"/>
      <c r="T3796" s="26"/>
      <c r="U3796" s="26"/>
      <c r="W3796" s="26"/>
    </row>
    <row r="3797" spans="13:23">
      <c r="M3797" s="26"/>
      <c r="O3797" s="26"/>
      <c r="P3797" s="26"/>
      <c r="Q3797" s="26"/>
      <c r="R3797" s="26"/>
      <c r="S3797" s="26"/>
      <c r="T3797" s="26"/>
      <c r="U3797" s="26"/>
      <c r="W3797" s="26"/>
    </row>
    <row r="3798" spans="13:23">
      <c r="M3798" s="26"/>
      <c r="O3798" s="26"/>
      <c r="P3798" s="26"/>
      <c r="Q3798" s="26"/>
      <c r="R3798" s="26"/>
      <c r="S3798" s="26"/>
      <c r="T3798" s="26"/>
      <c r="U3798" s="26"/>
      <c r="W3798" s="26"/>
    </row>
    <row r="3799" spans="13:23">
      <c r="M3799" s="26"/>
      <c r="O3799" s="26"/>
      <c r="P3799" s="26"/>
      <c r="Q3799" s="26"/>
      <c r="R3799" s="26"/>
      <c r="S3799" s="26"/>
      <c r="T3799" s="26"/>
      <c r="U3799" s="26"/>
      <c r="W3799" s="26"/>
    </row>
    <row r="3800" spans="13:23">
      <c r="M3800" s="26"/>
      <c r="O3800" s="26"/>
      <c r="P3800" s="26"/>
      <c r="Q3800" s="26"/>
      <c r="R3800" s="26"/>
      <c r="S3800" s="26"/>
      <c r="T3800" s="26"/>
      <c r="U3800" s="26"/>
      <c r="W3800" s="26"/>
    </row>
    <row r="3801" spans="13:23">
      <c r="M3801" s="26"/>
      <c r="O3801" s="26"/>
      <c r="P3801" s="26"/>
      <c r="Q3801" s="26"/>
      <c r="R3801" s="26"/>
      <c r="S3801" s="26"/>
      <c r="T3801" s="26"/>
      <c r="U3801" s="26"/>
      <c r="W3801" s="26"/>
    </row>
    <row r="3802" spans="13:23">
      <c r="M3802" s="26"/>
      <c r="O3802" s="26"/>
      <c r="P3802" s="26"/>
      <c r="Q3802" s="26"/>
      <c r="R3802" s="26"/>
      <c r="S3802" s="26"/>
      <c r="T3802" s="26"/>
      <c r="U3802" s="26"/>
      <c r="W3802" s="26"/>
    </row>
    <row r="3803" spans="13:23">
      <c r="M3803" s="26"/>
      <c r="O3803" s="26"/>
      <c r="P3803" s="26"/>
      <c r="Q3803" s="26"/>
      <c r="R3803" s="26"/>
      <c r="S3803" s="26"/>
      <c r="T3803" s="26"/>
      <c r="U3803" s="26"/>
      <c r="W3803" s="26"/>
    </row>
    <row r="3804" spans="13:23">
      <c r="M3804" s="26"/>
      <c r="O3804" s="26"/>
      <c r="P3804" s="26"/>
      <c r="Q3804" s="26"/>
      <c r="R3804" s="26"/>
      <c r="S3804" s="26"/>
      <c r="T3804" s="26"/>
      <c r="U3804" s="26"/>
      <c r="W3804" s="26"/>
    </row>
    <row r="3805" spans="13:23">
      <c r="M3805" s="26"/>
      <c r="O3805" s="26"/>
      <c r="P3805" s="26"/>
      <c r="Q3805" s="26"/>
      <c r="R3805" s="26"/>
      <c r="S3805" s="26"/>
      <c r="T3805" s="26"/>
      <c r="U3805" s="26"/>
      <c r="W3805" s="26"/>
    </row>
    <row r="3806" spans="13:23">
      <c r="M3806" s="26"/>
      <c r="O3806" s="26"/>
      <c r="P3806" s="26"/>
      <c r="Q3806" s="26"/>
      <c r="R3806" s="26"/>
      <c r="S3806" s="26"/>
      <c r="T3806" s="26"/>
      <c r="U3806" s="26"/>
      <c r="W3806" s="26"/>
    </row>
    <row r="3807" spans="13:23">
      <c r="M3807" s="26"/>
      <c r="O3807" s="26"/>
      <c r="P3807" s="26"/>
      <c r="Q3807" s="26"/>
      <c r="R3807" s="26"/>
      <c r="S3807" s="26"/>
      <c r="T3807" s="26"/>
      <c r="U3807" s="26"/>
      <c r="W3807" s="26"/>
    </row>
    <row r="3808" spans="13:23">
      <c r="M3808" s="26"/>
      <c r="O3808" s="26"/>
      <c r="P3808" s="26"/>
      <c r="Q3808" s="26"/>
      <c r="R3808" s="26"/>
      <c r="S3808" s="26"/>
      <c r="T3808" s="26"/>
      <c r="U3808" s="26"/>
      <c r="W3808" s="26"/>
    </row>
    <row r="3809" spans="13:23">
      <c r="M3809" s="26"/>
      <c r="O3809" s="26"/>
      <c r="P3809" s="26"/>
      <c r="Q3809" s="26"/>
      <c r="R3809" s="26"/>
      <c r="S3809" s="26"/>
      <c r="T3809" s="26"/>
      <c r="U3809" s="26"/>
      <c r="W3809" s="26"/>
    </row>
    <row r="3810" spans="13:23">
      <c r="M3810" s="26"/>
      <c r="O3810" s="26"/>
      <c r="P3810" s="26"/>
      <c r="Q3810" s="26"/>
      <c r="R3810" s="26"/>
      <c r="S3810" s="26"/>
      <c r="T3810" s="26"/>
      <c r="U3810" s="26"/>
      <c r="W3810" s="26"/>
    </row>
    <row r="3811" spans="13:23">
      <c r="M3811" s="26"/>
      <c r="O3811" s="26"/>
      <c r="P3811" s="26"/>
      <c r="Q3811" s="26"/>
      <c r="R3811" s="26"/>
      <c r="S3811" s="26"/>
      <c r="T3811" s="26"/>
      <c r="U3811" s="26"/>
      <c r="W3811" s="26"/>
    </row>
    <row r="3812" spans="13:23">
      <c r="M3812" s="26"/>
      <c r="O3812" s="26"/>
      <c r="P3812" s="26"/>
      <c r="Q3812" s="26"/>
      <c r="R3812" s="26"/>
      <c r="S3812" s="26"/>
      <c r="T3812" s="26"/>
      <c r="U3812" s="26"/>
      <c r="W3812" s="26"/>
    </row>
    <row r="3813" spans="13:23">
      <c r="M3813" s="26"/>
      <c r="O3813" s="26"/>
      <c r="P3813" s="26"/>
      <c r="Q3813" s="26"/>
      <c r="R3813" s="26"/>
      <c r="S3813" s="26"/>
      <c r="T3813" s="26"/>
      <c r="U3813" s="26"/>
      <c r="W3813" s="26"/>
    </row>
    <row r="3814" spans="13:23">
      <c r="M3814" s="26"/>
      <c r="O3814" s="26"/>
      <c r="P3814" s="26"/>
      <c r="Q3814" s="26"/>
      <c r="R3814" s="26"/>
      <c r="S3814" s="26"/>
      <c r="T3814" s="26"/>
      <c r="U3814" s="26"/>
      <c r="W3814" s="26"/>
    </row>
    <row r="3815" spans="13:23">
      <c r="M3815" s="26"/>
      <c r="O3815" s="26"/>
      <c r="P3815" s="26"/>
      <c r="Q3815" s="26"/>
      <c r="R3815" s="26"/>
      <c r="S3815" s="26"/>
      <c r="T3815" s="26"/>
      <c r="U3815" s="26"/>
      <c r="W3815" s="26"/>
    </row>
    <row r="3816" spans="13:23">
      <c r="M3816" s="26"/>
      <c r="O3816" s="26"/>
      <c r="P3816" s="26"/>
      <c r="Q3816" s="26"/>
      <c r="R3816" s="26"/>
      <c r="S3816" s="26"/>
      <c r="T3816" s="26"/>
      <c r="U3816" s="26"/>
      <c r="W3816" s="26"/>
    </row>
    <row r="3817" spans="13:23">
      <c r="M3817" s="26"/>
      <c r="O3817" s="26"/>
      <c r="P3817" s="26"/>
      <c r="Q3817" s="26"/>
      <c r="R3817" s="26"/>
      <c r="S3817" s="26"/>
      <c r="T3817" s="26"/>
      <c r="U3817" s="26"/>
      <c r="W3817" s="26"/>
    </row>
    <row r="3818" spans="13:23">
      <c r="M3818" s="26"/>
      <c r="O3818" s="26"/>
      <c r="P3818" s="26"/>
      <c r="Q3818" s="26"/>
      <c r="R3818" s="26"/>
      <c r="S3818" s="26"/>
      <c r="T3818" s="26"/>
      <c r="U3818" s="26"/>
      <c r="W3818" s="26"/>
    </row>
    <row r="3819" spans="13:23">
      <c r="M3819" s="26"/>
      <c r="O3819" s="26"/>
      <c r="P3819" s="26"/>
      <c r="Q3819" s="26"/>
      <c r="R3819" s="26"/>
      <c r="S3819" s="26"/>
      <c r="T3819" s="26"/>
      <c r="U3819" s="26"/>
      <c r="W3819" s="26"/>
    </row>
    <row r="3820" spans="13:23">
      <c r="M3820" s="26"/>
      <c r="O3820" s="26"/>
      <c r="P3820" s="26"/>
      <c r="Q3820" s="26"/>
      <c r="R3820" s="26"/>
      <c r="S3820" s="26"/>
      <c r="T3820" s="26"/>
      <c r="U3820" s="26"/>
      <c r="W3820" s="26"/>
    </row>
    <row r="3821" spans="13:23">
      <c r="M3821" s="26"/>
      <c r="O3821" s="26"/>
      <c r="P3821" s="26"/>
      <c r="Q3821" s="26"/>
      <c r="R3821" s="26"/>
      <c r="S3821" s="26"/>
      <c r="T3821" s="26"/>
      <c r="U3821" s="26"/>
      <c r="W3821" s="26"/>
    </row>
    <row r="3822" spans="13:23">
      <c r="M3822" s="26"/>
      <c r="O3822" s="26"/>
      <c r="P3822" s="26"/>
      <c r="Q3822" s="26"/>
      <c r="R3822" s="26"/>
      <c r="S3822" s="26"/>
      <c r="T3822" s="26"/>
      <c r="U3822" s="26"/>
      <c r="W3822" s="26"/>
    </row>
    <row r="3823" spans="13:23">
      <c r="M3823" s="26"/>
      <c r="O3823" s="26"/>
      <c r="P3823" s="26"/>
      <c r="Q3823" s="26"/>
      <c r="R3823" s="26"/>
      <c r="S3823" s="26"/>
      <c r="T3823" s="26"/>
      <c r="U3823" s="26"/>
      <c r="W3823" s="26"/>
    </row>
    <row r="3824" spans="13:23">
      <c r="M3824" s="26"/>
      <c r="O3824" s="26"/>
      <c r="P3824" s="26"/>
      <c r="Q3824" s="26"/>
      <c r="R3824" s="26"/>
      <c r="S3824" s="26"/>
      <c r="T3824" s="26"/>
      <c r="U3824" s="26"/>
      <c r="W3824" s="26"/>
    </row>
    <row r="3825" spans="13:23">
      <c r="M3825" s="26"/>
      <c r="O3825" s="26"/>
      <c r="P3825" s="26"/>
      <c r="Q3825" s="26"/>
      <c r="R3825" s="26"/>
      <c r="S3825" s="26"/>
      <c r="T3825" s="26"/>
      <c r="U3825" s="26"/>
      <c r="W3825" s="26"/>
    </row>
    <row r="3826" spans="13:23">
      <c r="M3826" s="26"/>
      <c r="O3826" s="26"/>
      <c r="P3826" s="26"/>
      <c r="Q3826" s="26"/>
      <c r="R3826" s="26"/>
      <c r="S3826" s="26"/>
      <c r="T3826" s="26"/>
      <c r="U3826" s="26"/>
      <c r="W3826" s="26"/>
    </row>
    <row r="3827" spans="13:23">
      <c r="M3827" s="26"/>
      <c r="O3827" s="26"/>
      <c r="P3827" s="26"/>
      <c r="Q3827" s="26"/>
      <c r="R3827" s="26"/>
      <c r="S3827" s="26"/>
      <c r="T3827" s="26"/>
      <c r="U3827" s="26"/>
      <c r="W3827" s="26"/>
    </row>
    <row r="3828" spans="13:23">
      <c r="M3828" s="26"/>
      <c r="O3828" s="26"/>
      <c r="P3828" s="26"/>
      <c r="Q3828" s="26"/>
      <c r="R3828" s="26"/>
      <c r="S3828" s="26"/>
      <c r="T3828" s="26"/>
      <c r="U3828" s="26"/>
      <c r="W3828" s="26"/>
    </row>
    <row r="3829" spans="13:23">
      <c r="M3829" s="26"/>
      <c r="O3829" s="26"/>
      <c r="P3829" s="26"/>
      <c r="Q3829" s="26"/>
      <c r="R3829" s="26"/>
      <c r="S3829" s="26"/>
      <c r="T3829" s="26"/>
      <c r="U3829" s="26"/>
      <c r="W3829" s="26"/>
    </row>
    <row r="3830" spans="13:23">
      <c r="M3830" s="26"/>
      <c r="O3830" s="26"/>
      <c r="P3830" s="26"/>
      <c r="Q3830" s="26"/>
      <c r="R3830" s="26"/>
      <c r="S3830" s="26"/>
      <c r="T3830" s="26"/>
      <c r="U3830" s="26"/>
      <c r="W3830" s="26"/>
    </row>
    <row r="3831" spans="13:23">
      <c r="M3831" s="26"/>
      <c r="O3831" s="26"/>
      <c r="P3831" s="26"/>
      <c r="Q3831" s="26"/>
      <c r="R3831" s="26"/>
      <c r="S3831" s="26"/>
      <c r="T3831" s="26"/>
      <c r="U3831" s="26"/>
      <c r="W3831" s="26"/>
    </row>
    <row r="3832" spans="13:23">
      <c r="M3832" s="26"/>
      <c r="O3832" s="26"/>
      <c r="P3832" s="26"/>
      <c r="Q3832" s="26"/>
      <c r="R3832" s="26"/>
      <c r="S3832" s="26"/>
      <c r="T3832" s="26"/>
      <c r="U3832" s="26"/>
      <c r="W3832" s="26"/>
    </row>
    <row r="3833" spans="13:23">
      <c r="M3833" s="26"/>
      <c r="O3833" s="26"/>
      <c r="P3833" s="26"/>
      <c r="Q3833" s="26"/>
      <c r="R3833" s="26"/>
      <c r="S3833" s="26"/>
      <c r="T3833" s="26"/>
      <c r="U3833" s="26"/>
      <c r="W3833" s="26"/>
    </row>
    <row r="3834" spans="13:23">
      <c r="M3834" s="26"/>
      <c r="O3834" s="26"/>
      <c r="P3834" s="26"/>
      <c r="Q3834" s="26"/>
      <c r="R3834" s="26"/>
      <c r="S3834" s="26"/>
      <c r="T3834" s="26"/>
      <c r="U3834" s="26"/>
      <c r="W3834" s="26"/>
    </row>
    <row r="3835" spans="13:23">
      <c r="M3835" s="26"/>
      <c r="O3835" s="26"/>
      <c r="P3835" s="26"/>
      <c r="Q3835" s="26"/>
      <c r="R3835" s="26"/>
      <c r="S3835" s="26"/>
      <c r="T3835" s="26"/>
      <c r="U3835" s="26"/>
      <c r="W3835" s="26"/>
    </row>
    <row r="3836" spans="13:23">
      <c r="M3836" s="26"/>
      <c r="O3836" s="26"/>
      <c r="P3836" s="26"/>
      <c r="Q3836" s="26"/>
      <c r="R3836" s="26"/>
      <c r="S3836" s="26"/>
      <c r="T3836" s="26"/>
      <c r="U3836" s="26"/>
      <c r="W3836" s="26"/>
    </row>
    <row r="3837" spans="13:23">
      <c r="M3837" s="26"/>
      <c r="O3837" s="26"/>
      <c r="P3837" s="26"/>
      <c r="Q3837" s="26"/>
      <c r="R3837" s="26"/>
      <c r="S3837" s="26"/>
      <c r="T3837" s="26"/>
      <c r="U3837" s="26"/>
      <c r="W3837" s="26"/>
    </row>
    <row r="3838" spans="13:23">
      <c r="M3838" s="26"/>
      <c r="O3838" s="26"/>
      <c r="P3838" s="26"/>
      <c r="Q3838" s="26"/>
      <c r="R3838" s="26"/>
      <c r="S3838" s="26"/>
      <c r="T3838" s="26"/>
      <c r="U3838" s="26"/>
      <c r="W3838" s="26"/>
    </row>
    <row r="3839" spans="13:23">
      <c r="M3839" s="26"/>
      <c r="O3839" s="26"/>
      <c r="P3839" s="26"/>
      <c r="Q3839" s="26"/>
      <c r="R3839" s="26"/>
      <c r="S3839" s="26"/>
      <c r="T3839" s="26"/>
      <c r="U3839" s="26"/>
      <c r="W3839" s="26"/>
    </row>
    <row r="3840" spans="13:23">
      <c r="M3840" s="26"/>
      <c r="O3840" s="26"/>
      <c r="P3840" s="26"/>
      <c r="Q3840" s="26"/>
      <c r="R3840" s="26"/>
      <c r="S3840" s="26"/>
      <c r="T3840" s="26"/>
      <c r="U3840" s="26"/>
      <c r="W3840" s="26"/>
    </row>
    <row r="3841" spans="13:23">
      <c r="M3841" s="26"/>
      <c r="O3841" s="26"/>
      <c r="P3841" s="26"/>
      <c r="Q3841" s="26"/>
      <c r="R3841" s="26"/>
      <c r="S3841" s="26"/>
      <c r="T3841" s="26"/>
      <c r="U3841" s="26"/>
      <c r="W3841" s="26"/>
    </row>
    <row r="3842" spans="13:23">
      <c r="M3842" s="26"/>
      <c r="O3842" s="26"/>
      <c r="P3842" s="26"/>
      <c r="Q3842" s="26"/>
      <c r="R3842" s="26"/>
      <c r="S3842" s="26"/>
      <c r="T3842" s="26"/>
      <c r="U3842" s="26"/>
      <c r="W3842" s="26"/>
    </row>
    <row r="3843" spans="13:23">
      <c r="M3843" s="26"/>
      <c r="O3843" s="26"/>
      <c r="P3843" s="26"/>
      <c r="Q3843" s="26"/>
      <c r="R3843" s="26"/>
      <c r="S3843" s="26"/>
      <c r="T3843" s="26"/>
      <c r="U3843" s="26"/>
      <c r="W3843" s="26"/>
    </row>
    <row r="3844" spans="13:23">
      <c r="M3844" s="26"/>
      <c r="O3844" s="26"/>
      <c r="P3844" s="26"/>
      <c r="Q3844" s="26"/>
      <c r="R3844" s="26"/>
      <c r="S3844" s="26"/>
      <c r="T3844" s="26"/>
      <c r="U3844" s="26"/>
      <c r="W3844" s="26"/>
    </row>
    <row r="3845" spans="13:23">
      <c r="M3845" s="26"/>
      <c r="O3845" s="26"/>
      <c r="P3845" s="26"/>
      <c r="Q3845" s="26"/>
      <c r="R3845" s="26"/>
      <c r="S3845" s="26"/>
      <c r="T3845" s="26"/>
      <c r="U3845" s="26"/>
      <c r="W3845" s="26"/>
    </row>
    <row r="3846" spans="13:23">
      <c r="M3846" s="26"/>
      <c r="O3846" s="26"/>
      <c r="P3846" s="26"/>
      <c r="Q3846" s="26"/>
      <c r="R3846" s="26"/>
      <c r="S3846" s="26"/>
      <c r="T3846" s="26"/>
      <c r="U3846" s="26"/>
      <c r="W3846" s="26"/>
    </row>
    <row r="3847" spans="13:23">
      <c r="M3847" s="26"/>
      <c r="O3847" s="26"/>
      <c r="P3847" s="26"/>
      <c r="Q3847" s="26"/>
      <c r="R3847" s="26"/>
      <c r="S3847" s="26"/>
      <c r="T3847" s="26"/>
      <c r="U3847" s="26"/>
      <c r="W3847" s="26"/>
    </row>
    <row r="3848" spans="13:23">
      <c r="M3848" s="26"/>
      <c r="O3848" s="26"/>
      <c r="P3848" s="26"/>
      <c r="Q3848" s="26"/>
      <c r="R3848" s="26"/>
      <c r="S3848" s="26"/>
      <c r="T3848" s="26"/>
      <c r="U3848" s="26"/>
      <c r="W3848" s="26"/>
    </row>
    <row r="3849" spans="13:23">
      <c r="M3849" s="26"/>
      <c r="O3849" s="26"/>
      <c r="P3849" s="26"/>
      <c r="Q3849" s="26"/>
      <c r="R3849" s="26"/>
      <c r="S3849" s="26"/>
      <c r="T3849" s="26"/>
      <c r="U3849" s="26"/>
      <c r="W3849" s="26"/>
    </row>
    <row r="3850" spans="13:23">
      <c r="M3850" s="26"/>
      <c r="O3850" s="26"/>
      <c r="P3850" s="26"/>
      <c r="Q3850" s="26"/>
      <c r="R3850" s="26"/>
      <c r="S3850" s="26"/>
      <c r="T3850" s="26"/>
      <c r="U3850" s="26"/>
      <c r="W3850" s="26"/>
    </row>
    <row r="3851" spans="13:23">
      <c r="M3851" s="26"/>
      <c r="O3851" s="26"/>
      <c r="P3851" s="26"/>
      <c r="Q3851" s="26"/>
      <c r="R3851" s="26"/>
      <c r="S3851" s="26"/>
      <c r="T3851" s="26"/>
      <c r="U3851" s="26"/>
      <c r="W3851" s="26"/>
    </row>
    <row r="3852" spans="13:23">
      <c r="M3852" s="26"/>
      <c r="O3852" s="26"/>
      <c r="P3852" s="26"/>
      <c r="Q3852" s="26"/>
      <c r="R3852" s="26"/>
      <c r="S3852" s="26"/>
      <c r="T3852" s="26"/>
      <c r="U3852" s="26"/>
      <c r="W3852" s="26"/>
    </row>
    <row r="3853" spans="13:23">
      <c r="M3853" s="26"/>
      <c r="O3853" s="26"/>
      <c r="P3853" s="26"/>
      <c r="Q3853" s="26"/>
      <c r="R3853" s="26"/>
      <c r="S3853" s="26"/>
      <c r="T3853" s="26"/>
      <c r="U3853" s="26"/>
      <c r="W3853" s="26"/>
    </row>
    <row r="3854" spans="13:23">
      <c r="M3854" s="26"/>
      <c r="O3854" s="26"/>
      <c r="P3854" s="26"/>
      <c r="Q3854" s="26"/>
      <c r="R3854" s="26"/>
      <c r="S3854" s="26"/>
      <c r="T3854" s="26"/>
      <c r="U3854" s="26"/>
      <c r="W3854" s="26"/>
    </row>
    <row r="3855" spans="13:23">
      <c r="M3855" s="26"/>
      <c r="O3855" s="26"/>
      <c r="P3855" s="26"/>
      <c r="Q3855" s="26"/>
      <c r="R3855" s="26"/>
      <c r="S3855" s="26"/>
      <c r="T3855" s="26"/>
      <c r="U3855" s="26"/>
      <c r="W3855" s="26"/>
    </row>
    <row r="3856" spans="13:23">
      <c r="M3856" s="26"/>
      <c r="O3856" s="26"/>
      <c r="P3856" s="26"/>
      <c r="Q3856" s="26"/>
      <c r="R3856" s="26"/>
      <c r="S3856" s="26"/>
      <c r="T3856" s="26"/>
      <c r="U3856" s="26"/>
      <c r="W3856" s="26"/>
    </row>
    <row r="3857" spans="13:23">
      <c r="M3857" s="26"/>
      <c r="O3857" s="26"/>
      <c r="P3857" s="26"/>
      <c r="Q3857" s="26"/>
      <c r="R3857" s="26"/>
      <c r="S3857" s="26"/>
      <c r="T3857" s="26"/>
      <c r="U3857" s="26"/>
      <c r="W3857" s="26"/>
    </row>
    <row r="3858" spans="13:23">
      <c r="M3858" s="26"/>
      <c r="O3858" s="26"/>
      <c r="P3858" s="26"/>
      <c r="Q3858" s="26"/>
      <c r="R3858" s="26"/>
      <c r="S3858" s="26"/>
      <c r="T3858" s="26"/>
      <c r="U3858" s="26"/>
      <c r="W3858" s="26"/>
    </row>
    <row r="3859" spans="13:23">
      <c r="M3859" s="26"/>
      <c r="O3859" s="26"/>
      <c r="P3859" s="26"/>
      <c r="Q3859" s="26"/>
      <c r="R3859" s="26"/>
      <c r="S3859" s="26"/>
      <c r="T3859" s="26"/>
      <c r="U3859" s="26"/>
      <c r="W3859" s="26"/>
    </row>
    <row r="3860" spans="13:23">
      <c r="M3860" s="26"/>
      <c r="O3860" s="26"/>
      <c r="P3860" s="26"/>
      <c r="Q3860" s="26"/>
      <c r="R3860" s="26"/>
      <c r="S3860" s="26"/>
      <c r="T3860" s="26"/>
      <c r="U3860" s="26"/>
      <c r="W3860" s="26"/>
    </row>
    <row r="3861" spans="13:23">
      <c r="M3861" s="26"/>
      <c r="O3861" s="26"/>
      <c r="P3861" s="26"/>
      <c r="Q3861" s="26"/>
      <c r="R3861" s="26"/>
      <c r="S3861" s="26"/>
      <c r="T3861" s="26"/>
      <c r="U3861" s="26"/>
      <c r="W3861" s="26"/>
    </row>
    <row r="3862" spans="13:23">
      <c r="M3862" s="26"/>
      <c r="O3862" s="26"/>
      <c r="P3862" s="26"/>
      <c r="Q3862" s="26"/>
      <c r="R3862" s="26"/>
      <c r="S3862" s="26"/>
      <c r="T3862" s="26"/>
      <c r="U3862" s="26"/>
      <c r="W3862" s="26"/>
    </row>
    <row r="3863" spans="13:23">
      <c r="M3863" s="26"/>
      <c r="O3863" s="26"/>
      <c r="P3863" s="26"/>
      <c r="Q3863" s="26"/>
      <c r="R3863" s="26"/>
      <c r="S3863" s="26"/>
      <c r="T3863" s="26"/>
      <c r="U3863" s="26"/>
      <c r="W3863" s="26"/>
    </row>
    <row r="3864" spans="13:23">
      <c r="M3864" s="26"/>
      <c r="O3864" s="26"/>
      <c r="P3864" s="26"/>
      <c r="Q3864" s="26"/>
      <c r="R3864" s="26"/>
      <c r="S3864" s="26"/>
      <c r="T3864" s="26"/>
      <c r="U3864" s="26"/>
      <c r="W3864" s="26"/>
    </row>
    <row r="3865" spans="13:23">
      <c r="M3865" s="26"/>
      <c r="O3865" s="26"/>
      <c r="P3865" s="26"/>
      <c r="Q3865" s="26"/>
      <c r="R3865" s="26"/>
      <c r="S3865" s="26"/>
      <c r="T3865" s="26"/>
      <c r="U3865" s="26"/>
      <c r="W3865" s="26"/>
    </row>
    <row r="3866" spans="13:23">
      <c r="M3866" s="26"/>
      <c r="O3866" s="26"/>
      <c r="P3866" s="26"/>
      <c r="Q3866" s="26"/>
      <c r="R3866" s="26"/>
      <c r="S3866" s="26"/>
      <c r="T3866" s="26"/>
      <c r="U3866" s="26"/>
      <c r="W3866" s="26"/>
    </row>
    <row r="3867" spans="13:23">
      <c r="M3867" s="26"/>
      <c r="O3867" s="26"/>
      <c r="P3867" s="26"/>
      <c r="Q3867" s="26"/>
      <c r="R3867" s="26"/>
      <c r="S3867" s="26"/>
      <c r="T3867" s="26"/>
      <c r="U3867" s="26"/>
      <c r="W3867" s="26"/>
    </row>
    <row r="3868" spans="13:23">
      <c r="M3868" s="26"/>
      <c r="O3868" s="26"/>
      <c r="P3868" s="26"/>
      <c r="Q3868" s="26"/>
      <c r="R3868" s="26"/>
      <c r="S3868" s="26"/>
      <c r="T3868" s="26"/>
      <c r="U3868" s="26"/>
      <c r="W3868" s="26"/>
    </row>
    <row r="3869" spans="13:23">
      <c r="M3869" s="26"/>
      <c r="O3869" s="26"/>
      <c r="P3869" s="26"/>
      <c r="Q3869" s="26"/>
      <c r="R3869" s="26"/>
      <c r="S3869" s="26"/>
      <c r="T3869" s="26"/>
      <c r="U3869" s="26"/>
      <c r="W3869" s="26"/>
    </row>
    <row r="3870" spans="13:23">
      <c r="M3870" s="26"/>
      <c r="O3870" s="26"/>
      <c r="P3870" s="26"/>
      <c r="Q3870" s="26"/>
      <c r="R3870" s="26"/>
      <c r="S3870" s="26"/>
      <c r="T3870" s="26"/>
      <c r="U3870" s="26"/>
      <c r="W3870" s="26"/>
    </row>
    <row r="3871" spans="13:23">
      <c r="M3871" s="26"/>
      <c r="O3871" s="26"/>
      <c r="P3871" s="26"/>
      <c r="Q3871" s="26"/>
      <c r="R3871" s="26"/>
      <c r="S3871" s="26"/>
      <c r="T3871" s="26"/>
      <c r="U3871" s="26"/>
      <c r="W3871" s="26"/>
    </row>
    <row r="3872" spans="13:23">
      <c r="M3872" s="26"/>
      <c r="O3872" s="26"/>
      <c r="P3872" s="26"/>
      <c r="Q3872" s="26"/>
      <c r="R3872" s="26"/>
      <c r="S3872" s="26"/>
      <c r="T3872" s="26"/>
      <c r="U3872" s="26"/>
      <c r="W3872" s="26"/>
    </row>
    <row r="3873" spans="13:23">
      <c r="M3873" s="26"/>
      <c r="O3873" s="26"/>
      <c r="P3873" s="26"/>
      <c r="Q3873" s="26"/>
      <c r="R3873" s="26"/>
      <c r="S3873" s="26"/>
      <c r="T3873" s="26"/>
      <c r="U3873" s="26"/>
      <c r="W3873" s="26"/>
    </row>
    <row r="3874" spans="13:23">
      <c r="M3874" s="26"/>
      <c r="O3874" s="26"/>
      <c r="P3874" s="26"/>
      <c r="Q3874" s="26"/>
      <c r="R3874" s="26"/>
      <c r="S3874" s="26"/>
      <c r="T3874" s="26"/>
      <c r="U3874" s="26"/>
      <c r="W3874" s="26"/>
    </row>
    <row r="3875" spans="13:23">
      <c r="M3875" s="26"/>
      <c r="O3875" s="26"/>
      <c r="P3875" s="26"/>
      <c r="Q3875" s="26"/>
      <c r="R3875" s="26"/>
      <c r="S3875" s="26"/>
      <c r="T3875" s="26"/>
      <c r="U3875" s="26"/>
      <c r="W3875" s="26"/>
    </row>
    <row r="3876" spans="13:23">
      <c r="M3876" s="26"/>
      <c r="O3876" s="26"/>
      <c r="P3876" s="26"/>
      <c r="Q3876" s="26"/>
      <c r="R3876" s="26"/>
      <c r="S3876" s="26"/>
      <c r="T3876" s="26"/>
      <c r="U3876" s="26"/>
      <c r="W3876" s="26"/>
    </row>
    <row r="3877" spans="13:23">
      <c r="M3877" s="26"/>
      <c r="O3877" s="26"/>
      <c r="P3877" s="26"/>
      <c r="Q3877" s="26"/>
      <c r="R3877" s="26"/>
      <c r="S3877" s="26"/>
      <c r="T3877" s="26"/>
      <c r="U3877" s="26"/>
      <c r="W3877" s="26"/>
    </row>
    <row r="3878" spans="13:23">
      <c r="M3878" s="26"/>
      <c r="O3878" s="26"/>
      <c r="P3878" s="26"/>
      <c r="Q3878" s="26"/>
      <c r="R3878" s="26"/>
      <c r="S3878" s="26"/>
      <c r="T3878" s="26"/>
      <c r="U3878" s="26"/>
      <c r="W3878" s="26"/>
    </row>
    <row r="3879" spans="13:23">
      <c r="M3879" s="26"/>
      <c r="O3879" s="26"/>
      <c r="P3879" s="26"/>
      <c r="Q3879" s="26"/>
      <c r="R3879" s="26"/>
      <c r="S3879" s="26"/>
      <c r="T3879" s="26"/>
      <c r="U3879" s="26"/>
      <c r="W3879" s="26"/>
    </row>
    <row r="3880" spans="13:23">
      <c r="M3880" s="26"/>
      <c r="O3880" s="26"/>
      <c r="P3880" s="26"/>
      <c r="Q3880" s="26"/>
      <c r="R3880" s="26"/>
      <c r="S3880" s="26"/>
      <c r="T3880" s="26"/>
      <c r="U3880" s="26"/>
      <c r="W3880" s="26"/>
    </row>
    <row r="3881" spans="13:23">
      <c r="M3881" s="26"/>
      <c r="O3881" s="26"/>
      <c r="P3881" s="26"/>
      <c r="Q3881" s="26"/>
      <c r="R3881" s="26"/>
      <c r="S3881" s="26"/>
      <c r="T3881" s="26"/>
      <c r="U3881" s="26"/>
      <c r="W3881" s="26"/>
    </row>
    <row r="3882" spans="13:23">
      <c r="M3882" s="26"/>
      <c r="O3882" s="26"/>
      <c r="P3882" s="26"/>
      <c r="Q3882" s="26"/>
      <c r="R3882" s="26"/>
      <c r="S3882" s="26"/>
      <c r="T3882" s="26"/>
      <c r="U3882" s="26"/>
      <c r="W3882" s="26"/>
    </row>
    <row r="3883" spans="13:23">
      <c r="M3883" s="26"/>
      <c r="O3883" s="26"/>
      <c r="P3883" s="26"/>
      <c r="Q3883" s="26"/>
      <c r="R3883" s="26"/>
      <c r="S3883" s="26"/>
      <c r="T3883" s="26"/>
      <c r="U3883" s="26"/>
      <c r="W3883" s="26"/>
    </row>
    <row r="3884" spans="13:23">
      <c r="M3884" s="26"/>
      <c r="O3884" s="26"/>
      <c r="P3884" s="26"/>
      <c r="Q3884" s="26"/>
      <c r="R3884" s="26"/>
      <c r="S3884" s="26"/>
      <c r="T3884" s="26"/>
      <c r="U3884" s="26"/>
      <c r="W3884" s="26"/>
    </row>
    <row r="3885" spans="13:23">
      <c r="M3885" s="26"/>
      <c r="O3885" s="26"/>
      <c r="P3885" s="26"/>
      <c r="Q3885" s="26"/>
      <c r="R3885" s="26"/>
      <c r="S3885" s="26"/>
      <c r="T3885" s="26"/>
      <c r="U3885" s="26"/>
      <c r="W3885" s="26"/>
    </row>
    <row r="3886" spans="13:23">
      <c r="M3886" s="26"/>
      <c r="O3886" s="26"/>
      <c r="P3886" s="26"/>
      <c r="Q3886" s="26"/>
      <c r="R3886" s="26"/>
      <c r="S3886" s="26"/>
      <c r="T3886" s="26"/>
      <c r="U3886" s="26"/>
      <c r="W3886" s="26"/>
    </row>
    <row r="3887" spans="13:23">
      <c r="M3887" s="26"/>
      <c r="O3887" s="26"/>
      <c r="P3887" s="26"/>
      <c r="Q3887" s="26"/>
      <c r="R3887" s="26"/>
      <c r="S3887" s="26"/>
      <c r="T3887" s="26"/>
      <c r="U3887" s="26"/>
      <c r="W3887" s="26"/>
    </row>
    <row r="3888" spans="13:23">
      <c r="M3888" s="26"/>
      <c r="O3888" s="26"/>
      <c r="P3888" s="26"/>
      <c r="Q3888" s="26"/>
      <c r="R3888" s="26"/>
      <c r="S3888" s="26"/>
      <c r="T3888" s="26"/>
      <c r="U3888" s="26"/>
      <c r="W3888" s="26"/>
    </row>
    <row r="3889" spans="13:23">
      <c r="M3889" s="26"/>
      <c r="O3889" s="26"/>
      <c r="P3889" s="26"/>
      <c r="Q3889" s="26"/>
      <c r="R3889" s="26"/>
      <c r="S3889" s="26"/>
      <c r="T3889" s="26"/>
      <c r="U3889" s="26"/>
      <c r="W3889" s="26"/>
    </row>
    <row r="3890" spans="13:23">
      <c r="M3890" s="26"/>
      <c r="O3890" s="26"/>
      <c r="P3890" s="26"/>
      <c r="Q3890" s="26"/>
      <c r="R3890" s="26"/>
      <c r="S3890" s="26"/>
      <c r="T3890" s="26"/>
      <c r="U3890" s="26"/>
      <c r="W3890" s="26"/>
    </row>
    <row r="3891" spans="13:23">
      <c r="M3891" s="26"/>
      <c r="O3891" s="26"/>
      <c r="P3891" s="26"/>
      <c r="Q3891" s="26"/>
      <c r="R3891" s="26"/>
      <c r="S3891" s="26"/>
      <c r="T3891" s="26"/>
      <c r="U3891" s="26"/>
      <c r="W3891" s="26"/>
    </row>
    <row r="3892" spans="13:23">
      <c r="M3892" s="26"/>
      <c r="O3892" s="26"/>
      <c r="P3892" s="26"/>
      <c r="Q3892" s="26"/>
      <c r="R3892" s="26"/>
      <c r="S3892" s="26"/>
      <c r="T3892" s="26"/>
      <c r="U3892" s="26"/>
      <c r="W3892" s="26"/>
    </row>
    <row r="3893" spans="13:23">
      <c r="M3893" s="26"/>
      <c r="O3893" s="26"/>
      <c r="P3893" s="26"/>
      <c r="Q3893" s="26"/>
      <c r="R3893" s="26"/>
      <c r="S3893" s="26"/>
      <c r="T3893" s="26"/>
      <c r="U3893" s="26"/>
      <c r="W3893" s="26"/>
    </row>
    <row r="3894" spans="13:23">
      <c r="M3894" s="26"/>
      <c r="O3894" s="26"/>
      <c r="P3894" s="26"/>
      <c r="Q3894" s="26"/>
      <c r="R3894" s="26"/>
      <c r="S3894" s="26"/>
      <c r="T3894" s="26"/>
      <c r="U3894" s="26"/>
      <c r="W3894" s="26"/>
    </row>
    <row r="3895" spans="13:23">
      <c r="M3895" s="26"/>
      <c r="O3895" s="26"/>
      <c r="P3895" s="26"/>
      <c r="Q3895" s="26"/>
      <c r="R3895" s="26"/>
      <c r="S3895" s="26"/>
      <c r="T3895" s="26"/>
      <c r="U3895" s="26"/>
      <c r="W3895" s="26"/>
    </row>
    <row r="3896" spans="13:23">
      <c r="M3896" s="26"/>
      <c r="O3896" s="26"/>
      <c r="P3896" s="26"/>
      <c r="Q3896" s="26"/>
      <c r="R3896" s="26"/>
      <c r="S3896" s="26"/>
      <c r="T3896" s="26"/>
      <c r="U3896" s="26"/>
      <c r="W3896" s="26"/>
    </row>
    <row r="3897" spans="13:23">
      <c r="M3897" s="26"/>
      <c r="O3897" s="26"/>
      <c r="P3897" s="26"/>
      <c r="Q3897" s="26"/>
      <c r="R3897" s="26"/>
      <c r="S3897" s="26"/>
      <c r="T3897" s="26"/>
      <c r="U3897" s="26"/>
      <c r="W3897" s="26"/>
    </row>
    <row r="3898" spans="13:23">
      <c r="M3898" s="26"/>
      <c r="O3898" s="26"/>
      <c r="P3898" s="26"/>
      <c r="Q3898" s="26"/>
      <c r="R3898" s="26"/>
      <c r="S3898" s="26"/>
      <c r="T3898" s="26"/>
      <c r="U3898" s="26"/>
      <c r="W3898" s="26"/>
    </row>
    <row r="3899" spans="13:23">
      <c r="M3899" s="26"/>
      <c r="O3899" s="26"/>
      <c r="P3899" s="26"/>
      <c r="Q3899" s="26"/>
      <c r="R3899" s="26"/>
      <c r="S3899" s="26"/>
      <c r="T3899" s="26"/>
      <c r="U3899" s="26"/>
      <c r="W3899" s="26"/>
    </row>
    <row r="3900" spans="13:23">
      <c r="M3900" s="26"/>
      <c r="O3900" s="26"/>
      <c r="P3900" s="26"/>
      <c r="Q3900" s="26"/>
      <c r="R3900" s="26"/>
      <c r="S3900" s="26"/>
      <c r="T3900" s="26"/>
      <c r="U3900" s="26"/>
      <c r="W3900" s="26"/>
    </row>
    <row r="3901" spans="13:23">
      <c r="M3901" s="26"/>
      <c r="O3901" s="26"/>
      <c r="P3901" s="26"/>
      <c r="Q3901" s="26"/>
      <c r="R3901" s="26"/>
      <c r="S3901" s="26"/>
      <c r="T3901" s="26"/>
      <c r="U3901" s="26"/>
      <c r="W3901" s="26"/>
    </row>
    <row r="3902" spans="13:23">
      <c r="M3902" s="26"/>
      <c r="O3902" s="26"/>
      <c r="P3902" s="26"/>
      <c r="Q3902" s="26"/>
      <c r="R3902" s="26"/>
      <c r="S3902" s="26"/>
      <c r="T3902" s="26"/>
      <c r="U3902" s="26"/>
      <c r="W3902" s="26"/>
    </row>
    <row r="3903" spans="13:23">
      <c r="M3903" s="26"/>
      <c r="O3903" s="26"/>
      <c r="P3903" s="26"/>
      <c r="Q3903" s="26"/>
      <c r="R3903" s="26"/>
      <c r="S3903" s="26"/>
      <c r="T3903" s="26"/>
      <c r="U3903" s="26"/>
      <c r="W3903" s="26"/>
    </row>
    <row r="3904" spans="13:23">
      <c r="M3904" s="26"/>
      <c r="O3904" s="26"/>
      <c r="P3904" s="26"/>
      <c r="Q3904" s="26"/>
      <c r="R3904" s="26"/>
      <c r="S3904" s="26"/>
      <c r="T3904" s="26"/>
      <c r="U3904" s="26"/>
      <c r="W3904" s="26"/>
    </row>
    <row r="3905" spans="13:23">
      <c r="M3905" s="26"/>
      <c r="O3905" s="26"/>
      <c r="P3905" s="26"/>
      <c r="Q3905" s="26"/>
      <c r="R3905" s="26"/>
      <c r="S3905" s="26"/>
      <c r="T3905" s="26"/>
      <c r="U3905" s="26"/>
      <c r="W3905" s="26"/>
    </row>
    <row r="3906" spans="13:23">
      <c r="M3906" s="26"/>
      <c r="O3906" s="26"/>
      <c r="P3906" s="26"/>
      <c r="Q3906" s="26"/>
      <c r="R3906" s="26"/>
      <c r="S3906" s="26"/>
      <c r="T3906" s="26"/>
      <c r="U3906" s="26"/>
      <c r="W3906" s="26"/>
    </row>
    <row r="3907" spans="13:23">
      <c r="M3907" s="26"/>
      <c r="O3907" s="26"/>
      <c r="P3907" s="26"/>
      <c r="Q3907" s="26"/>
      <c r="R3907" s="26"/>
      <c r="S3907" s="26"/>
      <c r="T3907" s="26"/>
      <c r="U3907" s="26"/>
      <c r="W3907" s="26"/>
    </row>
    <row r="3908" spans="13:23">
      <c r="M3908" s="26"/>
      <c r="O3908" s="26"/>
      <c r="P3908" s="26"/>
      <c r="Q3908" s="26"/>
      <c r="R3908" s="26"/>
      <c r="S3908" s="26"/>
      <c r="T3908" s="26"/>
      <c r="U3908" s="26"/>
      <c r="W3908" s="26"/>
    </row>
    <row r="3909" spans="13:23">
      <c r="M3909" s="26"/>
      <c r="O3909" s="26"/>
      <c r="P3909" s="26"/>
      <c r="Q3909" s="26"/>
      <c r="R3909" s="26"/>
      <c r="S3909" s="26"/>
      <c r="T3909" s="26"/>
      <c r="U3909" s="26"/>
      <c r="W3909" s="26"/>
    </row>
    <row r="3910" spans="13:23">
      <c r="M3910" s="26"/>
      <c r="O3910" s="26"/>
      <c r="P3910" s="26"/>
      <c r="Q3910" s="26"/>
      <c r="R3910" s="26"/>
      <c r="S3910" s="26"/>
      <c r="T3910" s="26"/>
      <c r="U3910" s="26"/>
      <c r="W3910" s="26"/>
    </row>
    <row r="3911" spans="13:23">
      <c r="M3911" s="26"/>
      <c r="O3911" s="26"/>
      <c r="P3911" s="26"/>
      <c r="Q3911" s="26"/>
      <c r="R3911" s="26"/>
      <c r="S3911" s="26"/>
      <c r="T3911" s="26"/>
      <c r="U3911" s="26"/>
      <c r="W3911" s="26"/>
    </row>
    <row r="3912" spans="13:23">
      <c r="M3912" s="26"/>
      <c r="O3912" s="26"/>
      <c r="P3912" s="26"/>
      <c r="Q3912" s="26"/>
      <c r="R3912" s="26"/>
      <c r="S3912" s="26"/>
      <c r="T3912" s="26"/>
      <c r="U3912" s="26"/>
      <c r="W3912" s="26"/>
    </row>
    <row r="3913" spans="13:23">
      <c r="M3913" s="26"/>
      <c r="O3913" s="26"/>
      <c r="P3913" s="26"/>
      <c r="Q3913" s="26"/>
      <c r="R3913" s="26"/>
      <c r="S3913" s="26"/>
      <c r="T3913" s="26"/>
      <c r="U3913" s="26"/>
      <c r="W3913" s="26"/>
    </row>
    <row r="3914" spans="13:23">
      <c r="M3914" s="26"/>
      <c r="O3914" s="26"/>
      <c r="P3914" s="26"/>
      <c r="Q3914" s="26"/>
      <c r="R3914" s="26"/>
      <c r="S3914" s="26"/>
      <c r="T3914" s="26"/>
      <c r="U3914" s="26"/>
      <c r="W3914" s="26"/>
    </row>
    <row r="3915" spans="13:23">
      <c r="M3915" s="26"/>
      <c r="O3915" s="26"/>
      <c r="P3915" s="26"/>
      <c r="Q3915" s="26"/>
      <c r="R3915" s="26"/>
      <c r="S3915" s="26"/>
      <c r="T3915" s="26"/>
      <c r="U3915" s="26"/>
      <c r="W3915" s="26"/>
    </row>
    <row r="3916" spans="13:23">
      <c r="M3916" s="26"/>
      <c r="O3916" s="26"/>
      <c r="P3916" s="26"/>
      <c r="Q3916" s="26"/>
      <c r="R3916" s="26"/>
      <c r="S3916" s="26"/>
      <c r="T3916" s="26"/>
      <c r="U3916" s="26"/>
      <c r="W3916" s="26"/>
    </row>
    <row r="3917" spans="13:23">
      <c r="M3917" s="26"/>
      <c r="O3917" s="26"/>
      <c r="P3917" s="26"/>
      <c r="Q3917" s="26"/>
      <c r="R3917" s="26"/>
      <c r="S3917" s="26"/>
      <c r="T3917" s="26"/>
      <c r="U3917" s="26"/>
      <c r="W3917" s="26"/>
    </row>
    <row r="3918" spans="13:23">
      <c r="M3918" s="26"/>
      <c r="O3918" s="26"/>
      <c r="P3918" s="26"/>
      <c r="Q3918" s="26"/>
      <c r="R3918" s="26"/>
      <c r="S3918" s="26"/>
      <c r="T3918" s="26"/>
      <c r="U3918" s="26"/>
      <c r="W3918" s="26"/>
    </row>
    <row r="3919" spans="13:23">
      <c r="M3919" s="26"/>
      <c r="O3919" s="26"/>
      <c r="P3919" s="26"/>
      <c r="Q3919" s="26"/>
      <c r="R3919" s="26"/>
      <c r="S3919" s="26"/>
      <c r="T3919" s="26"/>
      <c r="U3919" s="26"/>
      <c r="W3919" s="26"/>
    </row>
    <row r="3920" spans="13:23">
      <c r="M3920" s="26"/>
      <c r="O3920" s="26"/>
      <c r="P3920" s="26"/>
      <c r="Q3920" s="26"/>
      <c r="R3920" s="26"/>
      <c r="S3920" s="26"/>
      <c r="T3920" s="26"/>
      <c r="U3920" s="26"/>
      <c r="W3920" s="26"/>
    </row>
    <row r="3921" spans="13:23">
      <c r="M3921" s="26"/>
      <c r="O3921" s="26"/>
      <c r="P3921" s="26"/>
      <c r="Q3921" s="26"/>
      <c r="R3921" s="26"/>
      <c r="S3921" s="26"/>
      <c r="T3921" s="26"/>
      <c r="U3921" s="26"/>
      <c r="W3921" s="26"/>
    </row>
    <row r="3922" spans="13:23">
      <c r="M3922" s="26"/>
      <c r="O3922" s="26"/>
      <c r="P3922" s="26"/>
      <c r="Q3922" s="26"/>
      <c r="R3922" s="26"/>
      <c r="S3922" s="26"/>
      <c r="T3922" s="26"/>
      <c r="U3922" s="26"/>
      <c r="W3922" s="26"/>
    </row>
    <row r="3923" spans="13:23">
      <c r="M3923" s="26"/>
      <c r="O3923" s="26"/>
      <c r="P3923" s="26"/>
      <c r="Q3923" s="26"/>
      <c r="R3923" s="26"/>
      <c r="S3923" s="26"/>
      <c r="T3923" s="26"/>
      <c r="U3923" s="26"/>
      <c r="W3923" s="26"/>
    </row>
    <row r="3924" spans="13:23">
      <c r="M3924" s="26"/>
      <c r="O3924" s="26"/>
      <c r="P3924" s="26"/>
      <c r="Q3924" s="26"/>
      <c r="R3924" s="26"/>
      <c r="S3924" s="26"/>
      <c r="T3924" s="26"/>
      <c r="U3924" s="26"/>
      <c r="W3924" s="26"/>
    </row>
    <row r="3925" spans="13:23">
      <c r="M3925" s="26"/>
      <c r="O3925" s="26"/>
      <c r="P3925" s="26"/>
      <c r="Q3925" s="26"/>
      <c r="R3925" s="26"/>
      <c r="S3925" s="26"/>
      <c r="T3925" s="26"/>
      <c r="U3925" s="26"/>
      <c r="W3925" s="26"/>
    </row>
    <row r="3926" spans="13:23">
      <c r="M3926" s="26"/>
      <c r="O3926" s="26"/>
      <c r="P3926" s="26"/>
      <c r="Q3926" s="26"/>
      <c r="R3926" s="26"/>
      <c r="S3926" s="26"/>
      <c r="T3926" s="26"/>
      <c r="U3926" s="26"/>
      <c r="W3926" s="26"/>
    </row>
    <row r="3927" spans="13:23">
      <c r="M3927" s="26"/>
      <c r="O3927" s="26"/>
      <c r="P3927" s="26"/>
      <c r="Q3927" s="26"/>
      <c r="R3927" s="26"/>
      <c r="S3927" s="26"/>
      <c r="T3927" s="26"/>
      <c r="U3927" s="26"/>
      <c r="W3927" s="26"/>
    </row>
    <row r="3928" spans="13:23">
      <c r="M3928" s="26"/>
      <c r="O3928" s="26"/>
      <c r="P3928" s="26"/>
      <c r="Q3928" s="26"/>
      <c r="R3928" s="26"/>
      <c r="S3928" s="26"/>
      <c r="T3928" s="26"/>
      <c r="U3928" s="26"/>
      <c r="W3928" s="26"/>
    </row>
    <row r="3929" spans="13:23">
      <c r="M3929" s="26"/>
      <c r="O3929" s="26"/>
      <c r="P3929" s="26"/>
      <c r="Q3929" s="26"/>
      <c r="R3929" s="26"/>
      <c r="S3929" s="26"/>
      <c r="T3929" s="26"/>
      <c r="U3929" s="26"/>
      <c r="W3929" s="26"/>
    </row>
    <row r="3930" spans="13:23">
      <c r="M3930" s="26"/>
      <c r="O3930" s="26"/>
      <c r="P3930" s="26"/>
      <c r="Q3930" s="26"/>
      <c r="R3930" s="26"/>
      <c r="S3930" s="26"/>
      <c r="T3930" s="26"/>
      <c r="U3930" s="26"/>
      <c r="W3930" s="26"/>
    </row>
    <row r="3931" spans="13:23">
      <c r="M3931" s="26"/>
      <c r="O3931" s="26"/>
      <c r="P3931" s="26"/>
      <c r="Q3931" s="26"/>
      <c r="R3931" s="26"/>
      <c r="S3931" s="26"/>
      <c r="T3931" s="26"/>
      <c r="U3931" s="26"/>
      <c r="W3931" s="26"/>
    </row>
    <row r="3932" spans="13:23">
      <c r="M3932" s="26"/>
      <c r="O3932" s="26"/>
      <c r="P3932" s="26"/>
      <c r="Q3932" s="26"/>
      <c r="R3932" s="26"/>
      <c r="S3932" s="26"/>
      <c r="T3932" s="26"/>
      <c r="U3932" s="26"/>
      <c r="W3932" s="26"/>
    </row>
    <row r="3933" spans="13:23">
      <c r="M3933" s="26"/>
      <c r="O3933" s="26"/>
      <c r="P3933" s="26"/>
      <c r="Q3933" s="26"/>
      <c r="R3933" s="26"/>
      <c r="S3933" s="26"/>
      <c r="T3933" s="26"/>
      <c r="U3933" s="26"/>
      <c r="W3933" s="26"/>
    </row>
    <row r="3934" spans="13:23">
      <c r="M3934" s="26"/>
      <c r="O3934" s="26"/>
      <c r="P3934" s="26"/>
      <c r="Q3934" s="26"/>
      <c r="R3934" s="26"/>
      <c r="S3934" s="26"/>
      <c r="T3934" s="26"/>
      <c r="U3934" s="26"/>
      <c r="W3934" s="26"/>
    </row>
    <row r="3935" spans="13:23">
      <c r="M3935" s="26"/>
      <c r="O3935" s="26"/>
      <c r="P3935" s="26"/>
      <c r="Q3935" s="26"/>
      <c r="R3935" s="26"/>
      <c r="S3935" s="26"/>
      <c r="T3935" s="26"/>
      <c r="U3935" s="26"/>
      <c r="W3935" s="26"/>
    </row>
    <row r="3936" spans="13:23">
      <c r="M3936" s="26"/>
      <c r="O3936" s="26"/>
      <c r="P3936" s="26"/>
      <c r="Q3936" s="26"/>
      <c r="R3936" s="26"/>
      <c r="S3936" s="26"/>
      <c r="T3936" s="26"/>
      <c r="U3936" s="26"/>
      <c r="W3936" s="26"/>
    </row>
    <row r="3937" spans="13:23">
      <c r="M3937" s="26"/>
      <c r="O3937" s="26"/>
      <c r="P3937" s="26"/>
      <c r="Q3937" s="26"/>
      <c r="R3937" s="26"/>
      <c r="S3937" s="26"/>
      <c r="T3937" s="26"/>
      <c r="U3937" s="26"/>
      <c r="W3937" s="26"/>
    </row>
    <row r="3938" spans="13:23">
      <c r="M3938" s="26"/>
      <c r="O3938" s="26"/>
      <c r="P3938" s="26"/>
      <c r="Q3938" s="26"/>
      <c r="R3938" s="26"/>
      <c r="S3938" s="26"/>
      <c r="T3938" s="26"/>
      <c r="U3938" s="26"/>
      <c r="W3938" s="26"/>
    </row>
    <row r="3939" spans="13:23">
      <c r="M3939" s="26"/>
      <c r="O3939" s="26"/>
      <c r="P3939" s="26"/>
      <c r="Q3939" s="26"/>
      <c r="R3939" s="26"/>
      <c r="S3939" s="26"/>
      <c r="T3939" s="26"/>
      <c r="U3939" s="26"/>
      <c r="W3939" s="26"/>
    </row>
    <row r="3940" spans="13:23">
      <c r="M3940" s="26"/>
      <c r="O3940" s="26"/>
      <c r="P3940" s="26"/>
      <c r="Q3940" s="26"/>
      <c r="R3940" s="26"/>
      <c r="S3940" s="26"/>
      <c r="T3940" s="26"/>
      <c r="U3940" s="26"/>
      <c r="W3940" s="26"/>
    </row>
    <row r="3941" spans="13:23">
      <c r="M3941" s="26"/>
      <c r="O3941" s="26"/>
      <c r="P3941" s="26"/>
      <c r="Q3941" s="26"/>
      <c r="R3941" s="26"/>
      <c r="S3941" s="26"/>
      <c r="T3941" s="26"/>
      <c r="U3941" s="26"/>
      <c r="W3941" s="26"/>
    </row>
    <row r="3942" spans="13:23">
      <c r="M3942" s="26"/>
      <c r="O3942" s="26"/>
      <c r="P3942" s="26"/>
      <c r="Q3942" s="26"/>
      <c r="R3942" s="26"/>
      <c r="S3942" s="26"/>
      <c r="T3942" s="26"/>
      <c r="U3942" s="26"/>
      <c r="W3942" s="26"/>
    </row>
    <row r="3943" spans="13:23">
      <c r="M3943" s="26"/>
      <c r="O3943" s="26"/>
      <c r="P3943" s="26"/>
      <c r="Q3943" s="26"/>
      <c r="R3943" s="26"/>
      <c r="S3943" s="26"/>
      <c r="T3943" s="26"/>
      <c r="U3943" s="26"/>
      <c r="W3943" s="26"/>
    </row>
    <row r="3944" spans="13:23">
      <c r="M3944" s="26"/>
      <c r="O3944" s="26"/>
      <c r="P3944" s="26"/>
      <c r="Q3944" s="26"/>
      <c r="R3944" s="26"/>
      <c r="S3944" s="26"/>
      <c r="T3944" s="26"/>
      <c r="U3944" s="26"/>
      <c r="W3944" s="26"/>
    </row>
    <row r="3945" spans="13:23">
      <c r="M3945" s="26"/>
      <c r="O3945" s="26"/>
      <c r="P3945" s="26"/>
      <c r="Q3945" s="26"/>
      <c r="R3945" s="26"/>
      <c r="S3945" s="26"/>
      <c r="T3945" s="26"/>
      <c r="U3945" s="26"/>
      <c r="W3945" s="26"/>
    </row>
    <row r="3946" spans="13:23">
      <c r="M3946" s="26"/>
      <c r="O3946" s="26"/>
      <c r="P3946" s="26"/>
      <c r="Q3946" s="26"/>
      <c r="R3946" s="26"/>
      <c r="S3946" s="26"/>
      <c r="T3946" s="26"/>
      <c r="U3946" s="26"/>
      <c r="W3946" s="26"/>
    </row>
    <row r="3947" spans="13:23">
      <c r="M3947" s="26"/>
      <c r="O3947" s="26"/>
      <c r="P3947" s="26"/>
      <c r="Q3947" s="26"/>
      <c r="R3947" s="26"/>
      <c r="S3947" s="26"/>
      <c r="T3947" s="26"/>
      <c r="U3947" s="26"/>
      <c r="W3947" s="26"/>
    </row>
    <row r="3948" spans="13:23">
      <c r="M3948" s="26"/>
      <c r="O3948" s="26"/>
      <c r="P3948" s="26"/>
      <c r="Q3948" s="26"/>
      <c r="R3948" s="26"/>
      <c r="S3948" s="26"/>
      <c r="T3948" s="26"/>
      <c r="U3948" s="26"/>
      <c r="W3948" s="26"/>
    </row>
    <row r="3949" spans="13:23">
      <c r="M3949" s="26"/>
      <c r="O3949" s="26"/>
      <c r="P3949" s="26"/>
      <c r="Q3949" s="26"/>
      <c r="R3949" s="26"/>
      <c r="S3949" s="26"/>
      <c r="T3949" s="26"/>
      <c r="U3949" s="26"/>
      <c r="W3949" s="26"/>
    </row>
    <row r="3950" spans="13:23">
      <c r="M3950" s="26"/>
      <c r="O3950" s="26"/>
      <c r="P3950" s="26"/>
      <c r="Q3950" s="26"/>
      <c r="R3950" s="26"/>
      <c r="S3950" s="26"/>
      <c r="T3950" s="26"/>
      <c r="U3950" s="26"/>
      <c r="W3950" s="26"/>
    </row>
    <row r="3951" spans="13:23">
      <c r="M3951" s="26"/>
      <c r="O3951" s="26"/>
      <c r="P3951" s="26"/>
      <c r="Q3951" s="26"/>
      <c r="R3951" s="26"/>
      <c r="S3951" s="26"/>
      <c r="T3951" s="26"/>
      <c r="U3951" s="26"/>
      <c r="W3951" s="26"/>
    </row>
    <row r="3952" spans="13:23">
      <c r="M3952" s="26"/>
      <c r="O3952" s="26"/>
      <c r="P3952" s="26"/>
      <c r="Q3952" s="26"/>
      <c r="R3952" s="26"/>
      <c r="S3952" s="26"/>
      <c r="T3952" s="26"/>
      <c r="U3952" s="26"/>
      <c r="W3952" s="26"/>
    </row>
    <row r="3953" spans="13:23">
      <c r="M3953" s="26"/>
      <c r="O3953" s="26"/>
      <c r="P3953" s="26"/>
      <c r="Q3953" s="26"/>
      <c r="R3953" s="26"/>
      <c r="S3953" s="26"/>
      <c r="T3953" s="26"/>
      <c r="U3953" s="26"/>
      <c r="W3953" s="26"/>
    </row>
    <row r="3954" spans="13:23">
      <c r="M3954" s="26"/>
      <c r="O3954" s="26"/>
      <c r="P3954" s="26"/>
      <c r="Q3954" s="26"/>
      <c r="R3954" s="26"/>
      <c r="S3954" s="26"/>
      <c r="T3954" s="26"/>
      <c r="U3954" s="26"/>
      <c r="W3954" s="26"/>
    </row>
    <row r="3955" spans="13:23">
      <c r="M3955" s="26"/>
      <c r="O3955" s="26"/>
      <c r="P3955" s="26"/>
      <c r="Q3955" s="26"/>
      <c r="R3955" s="26"/>
      <c r="S3955" s="26"/>
      <c r="T3955" s="26"/>
      <c r="U3955" s="26"/>
      <c r="W3955" s="26"/>
    </row>
    <row r="3956" spans="13:23">
      <c r="M3956" s="26"/>
      <c r="O3956" s="26"/>
      <c r="P3956" s="26"/>
      <c r="Q3956" s="26"/>
      <c r="R3956" s="26"/>
      <c r="S3956" s="26"/>
      <c r="T3956" s="26"/>
      <c r="U3956" s="26"/>
      <c r="W3956" s="26"/>
    </row>
    <row r="3957" spans="13:23">
      <c r="M3957" s="26"/>
      <c r="O3957" s="26"/>
      <c r="P3957" s="26"/>
      <c r="Q3957" s="26"/>
      <c r="R3957" s="26"/>
      <c r="S3957" s="26"/>
      <c r="T3957" s="26"/>
      <c r="U3957" s="26"/>
      <c r="W3957" s="26"/>
    </row>
    <row r="3958" spans="13:23">
      <c r="M3958" s="26"/>
      <c r="O3958" s="26"/>
      <c r="P3958" s="26"/>
      <c r="Q3958" s="26"/>
      <c r="R3958" s="26"/>
      <c r="S3958" s="26"/>
      <c r="T3958" s="26"/>
      <c r="U3958" s="26"/>
      <c r="W3958" s="26"/>
    </row>
    <row r="3959" spans="13:23">
      <c r="M3959" s="26"/>
      <c r="O3959" s="26"/>
      <c r="P3959" s="26"/>
      <c r="Q3959" s="26"/>
      <c r="R3959" s="26"/>
      <c r="S3959" s="26"/>
      <c r="T3959" s="26"/>
      <c r="U3959" s="26"/>
      <c r="W3959" s="26"/>
    </row>
    <row r="3960" spans="13:23">
      <c r="M3960" s="26"/>
      <c r="O3960" s="26"/>
      <c r="P3960" s="26"/>
      <c r="Q3960" s="26"/>
      <c r="R3960" s="26"/>
      <c r="S3960" s="26"/>
      <c r="T3960" s="26"/>
      <c r="U3960" s="26"/>
      <c r="W3960" s="26"/>
    </row>
    <row r="3961" spans="13:23">
      <c r="M3961" s="26"/>
      <c r="O3961" s="26"/>
      <c r="P3961" s="26"/>
      <c r="Q3961" s="26"/>
      <c r="R3961" s="26"/>
      <c r="S3961" s="26"/>
      <c r="T3961" s="26"/>
      <c r="U3961" s="26"/>
      <c r="W3961" s="26"/>
    </row>
    <row r="3962" spans="13:23">
      <c r="M3962" s="26"/>
      <c r="O3962" s="26"/>
      <c r="P3962" s="26"/>
      <c r="Q3962" s="26"/>
      <c r="R3962" s="26"/>
      <c r="S3962" s="26"/>
      <c r="T3962" s="26"/>
      <c r="U3962" s="26"/>
      <c r="W3962" s="26"/>
    </row>
    <row r="3963" spans="13:23">
      <c r="M3963" s="26"/>
      <c r="O3963" s="26"/>
      <c r="P3963" s="26"/>
      <c r="Q3963" s="26"/>
      <c r="R3963" s="26"/>
      <c r="S3963" s="26"/>
      <c r="T3963" s="26"/>
      <c r="U3963" s="26"/>
      <c r="W3963" s="26"/>
    </row>
    <row r="3964" spans="13:23">
      <c r="M3964" s="26"/>
      <c r="O3964" s="26"/>
      <c r="P3964" s="26"/>
      <c r="Q3964" s="26"/>
      <c r="R3964" s="26"/>
      <c r="S3964" s="26"/>
      <c r="T3964" s="26"/>
      <c r="U3964" s="26"/>
      <c r="W3964" s="26"/>
    </row>
    <row r="3965" spans="13:23">
      <c r="M3965" s="26"/>
      <c r="O3965" s="26"/>
      <c r="P3965" s="26"/>
      <c r="Q3965" s="26"/>
      <c r="R3965" s="26"/>
      <c r="S3965" s="26"/>
      <c r="T3965" s="26"/>
      <c r="U3965" s="26"/>
      <c r="W3965" s="26"/>
    </row>
    <row r="3966" spans="13:23">
      <c r="M3966" s="26"/>
      <c r="O3966" s="26"/>
      <c r="P3966" s="26"/>
      <c r="Q3966" s="26"/>
      <c r="R3966" s="26"/>
      <c r="S3966" s="26"/>
      <c r="T3966" s="26"/>
      <c r="U3966" s="26"/>
      <c r="W3966" s="26"/>
    </row>
    <row r="3967" spans="13:23">
      <c r="M3967" s="26"/>
      <c r="O3967" s="26"/>
      <c r="P3967" s="26"/>
      <c r="Q3967" s="26"/>
      <c r="R3967" s="26"/>
      <c r="S3967" s="26"/>
      <c r="T3967" s="26"/>
      <c r="U3967" s="26"/>
      <c r="W3967" s="26"/>
    </row>
    <row r="3968" spans="13:23">
      <c r="M3968" s="26"/>
      <c r="O3968" s="26"/>
      <c r="P3968" s="26"/>
      <c r="Q3968" s="26"/>
      <c r="R3968" s="26"/>
      <c r="S3968" s="26"/>
      <c r="T3968" s="26"/>
      <c r="U3968" s="26"/>
      <c r="W3968" s="26"/>
    </row>
    <row r="3969" spans="13:23">
      <c r="M3969" s="26"/>
      <c r="O3969" s="26"/>
      <c r="P3969" s="26"/>
      <c r="Q3969" s="26"/>
      <c r="R3969" s="26"/>
      <c r="S3969" s="26"/>
      <c r="T3969" s="26"/>
      <c r="U3969" s="26"/>
      <c r="W3969" s="26"/>
    </row>
    <row r="3970" spans="13:23">
      <c r="M3970" s="26"/>
      <c r="O3970" s="26"/>
      <c r="P3970" s="26"/>
      <c r="Q3970" s="26"/>
      <c r="R3970" s="26"/>
      <c r="S3970" s="26"/>
      <c r="T3970" s="26"/>
      <c r="U3970" s="26"/>
      <c r="W3970" s="26"/>
    </row>
    <row r="3971" spans="13:23">
      <c r="M3971" s="26"/>
      <c r="O3971" s="26"/>
      <c r="P3971" s="26"/>
      <c r="Q3971" s="26"/>
      <c r="R3971" s="26"/>
      <c r="S3971" s="26"/>
      <c r="T3971" s="26"/>
      <c r="U3971" s="26"/>
      <c r="W3971" s="26"/>
    </row>
    <row r="3972" spans="13:23">
      <c r="M3972" s="26"/>
      <c r="O3972" s="26"/>
      <c r="P3972" s="26"/>
      <c r="Q3972" s="26"/>
      <c r="R3972" s="26"/>
      <c r="S3972" s="26"/>
      <c r="T3972" s="26"/>
      <c r="U3972" s="26"/>
      <c r="W3972" s="26"/>
    </row>
    <row r="3973" spans="13:23">
      <c r="M3973" s="26"/>
      <c r="O3973" s="26"/>
      <c r="P3973" s="26"/>
      <c r="Q3973" s="26"/>
      <c r="R3973" s="26"/>
      <c r="S3973" s="26"/>
      <c r="T3973" s="26"/>
      <c r="U3973" s="26"/>
      <c r="W3973" s="26"/>
    </row>
    <row r="3974" spans="13:23">
      <c r="M3974" s="26"/>
      <c r="O3974" s="26"/>
      <c r="P3974" s="26"/>
      <c r="Q3974" s="26"/>
      <c r="R3974" s="26"/>
      <c r="S3974" s="26"/>
      <c r="T3974" s="26"/>
      <c r="U3974" s="26"/>
      <c r="W3974" s="26"/>
    </row>
    <row r="3975" spans="13:23">
      <c r="M3975" s="26"/>
      <c r="O3975" s="26"/>
      <c r="P3975" s="26"/>
      <c r="Q3975" s="26"/>
      <c r="R3975" s="26"/>
      <c r="S3975" s="26"/>
      <c r="T3975" s="26"/>
      <c r="U3975" s="26"/>
      <c r="W3975" s="26"/>
    </row>
    <row r="3976" spans="13:23">
      <c r="M3976" s="26"/>
      <c r="O3976" s="26"/>
      <c r="P3976" s="26"/>
      <c r="Q3976" s="26"/>
      <c r="R3976" s="26"/>
      <c r="S3976" s="26"/>
      <c r="T3976" s="26"/>
      <c r="U3976" s="26"/>
      <c r="W3976" s="26"/>
    </row>
    <row r="3977" spans="13:23">
      <c r="M3977" s="26"/>
      <c r="O3977" s="26"/>
      <c r="P3977" s="26"/>
      <c r="Q3977" s="26"/>
      <c r="R3977" s="26"/>
      <c r="S3977" s="26"/>
      <c r="T3977" s="26"/>
      <c r="U3977" s="26"/>
      <c r="W3977" s="26"/>
    </row>
    <row r="3978" spans="13:23">
      <c r="M3978" s="26"/>
      <c r="O3978" s="26"/>
      <c r="P3978" s="26"/>
      <c r="Q3978" s="26"/>
      <c r="R3978" s="26"/>
      <c r="S3978" s="26"/>
      <c r="T3978" s="26"/>
      <c r="U3978" s="26"/>
      <c r="W3978" s="26"/>
    </row>
    <row r="3979" spans="13:23">
      <c r="M3979" s="26"/>
      <c r="O3979" s="26"/>
      <c r="P3979" s="26"/>
      <c r="Q3979" s="26"/>
      <c r="R3979" s="26"/>
      <c r="S3979" s="26"/>
      <c r="T3979" s="26"/>
      <c r="U3979" s="26"/>
      <c r="W3979" s="26"/>
    </row>
    <row r="3980" spans="13:23">
      <c r="M3980" s="26"/>
      <c r="O3980" s="26"/>
      <c r="P3980" s="26"/>
      <c r="Q3980" s="26"/>
      <c r="R3980" s="26"/>
      <c r="S3980" s="26"/>
      <c r="T3980" s="26"/>
      <c r="U3980" s="26"/>
      <c r="W3980" s="26"/>
    </row>
    <row r="3981" spans="13:23">
      <c r="M3981" s="26"/>
      <c r="O3981" s="26"/>
      <c r="P3981" s="26"/>
      <c r="Q3981" s="26"/>
      <c r="R3981" s="26"/>
      <c r="S3981" s="26"/>
      <c r="T3981" s="26"/>
      <c r="U3981" s="26"/>
      <c r="W3981" s="26"/>
    </row>
    <row r="3982" spans="13:23">
      <c r="M3982" s="26"/>
      <c r="O3982" s="26"/>
      <c r="P3982" s="26"/>
      <c r="Q3982" s="26"/>
      <c r="R3982" s="26"/>
      <c r="S3982" s="26"/>
      <c r="T3982" s="26"/>
      <c r="U3982" s="26"/>
      <c r="W3982" s="26"/>
    </row>
    <row r="3983" spans="13:23">
      <c r="M3983" s="26"/>
      <c r="O3983" s="26"/>
      <c r="P3983" s="26"/>
      <c r="Q3983" s="26"/>
      <c r="R3983" s="26"/>
      <c r="S3983" s="26"/>
      <c r="T3983" s="26"/>
      <c r="U3983" s="26"/>
      <c r="W3983" s="26"/>
    </row>
    <row r="3984" spans="13:23">
      <c r="M3984" s="26"/>
      <c r="O3984" s="26"/>
      <c r="P3984" s="26"/>
      <c r="Q3984" s="26"/>
      <c r="R3984" s="26"/>
      <c r="S3984" s="26"/>
      <c r="T3984" s="26"/>
      <c r="U3984" s="26"/>
      <c r="W3984" s="26"/>
    </row>
    <row r="3985" spans="13:23">
      <c r="M3985" s="26"/>
      <c r="O3985" s="26"/>
      <c r="P3985" s="26"/>
      <c r="Q3985" s="26"/>
      <c r="R3985" s="26"/>
      <c r="S3985" s="26"/>
      <c r="T3985" s="26"/>
      <c r="U3985" s="26"/>
      <c r="W3985" s="26"/>
    </row>
    <row r="3986" spans="13:23">
      <c r="M3986" s="26"/>
      <c r="O3986" s="26"/>
      <c r="P3986" s="26"/>
      <c r="Q3986" s="26"/>
      <c r="R3986" s="26"/>
      <c r="S3986" s="26"/>
      <c r="T3986" s="26"/>
      <c r="U3986" s="26"/>
      <c r="W3986" s="26"/>
    </row>
    <row r="3987" spans="13:23">
      <c r="M3987" s="26"/>
      <c r="O3987" s="26"/>
      <c r="P3987" s="26"/>
      <c r="Q3987" s="26"/>
      <c r="R3987" s="26"/>
      <c r="S3987" s="26"/>
      <c r="T3987" s="26"/>
      <c r="U3987" s="26"/>
      <c r="W3987" s="26"/>
    </row>
    <row r="3988" spans="13:23">
      <c r="M3988" s="26"/>
      <c r="O3988" s="26"/>
      <c r="P3988" s="26"/>
      <c r="Q3988" s="26"/>
      <c r="R3988" s="26"/>
      <c r="S3988" s="26"/>
      <c r="T3988" s="26"/>
      <c r="U3988" s="26"/>
      <c r="W3988" s="26"/>
    </row>
    <row r="3989" spans="13:23">
      <c r="M3989" s="26"/>
      <c r="O3989" s="26"/>
      <c r="P3989" s="26"/>
      <c r="Q3989" s="26"/>
      <c r="R3989" s="26"/>
      <c r="S3989" s="26"/>
      <c r="T3989" s="26"/>
      <c r="U3989" s="26"/>
      <c r="W3989" s="26"/>
    </row>
    <row r="3990" spans="13:23">
      <c r="M3990" s="26"/>
      <c r="O3990" s="26"/>
      <c r="P3990" s="26"/>
      <c r="Q3990" s="26"/>
      <c r="R3990" s="26"/>
      <c r="S3990" s="26"/>
      <c r="T3990" s="26"/>
      <c r="U3990" s="26"/>
      <c r="W3990" s="26"/>
    </row>
    <row r="3991" spans="13:23">
      <c r="M3991" s="26"/>
      <c r="O3991" s="26"/>
      <c r="P3991" s="26"/>
      <c r="Q3991" s="26"/>
      <c r="R3991" s="26"/>
      <c r="S3991" s="26"/>
      <c r="T3991" s="26"/>
      <c r="U3991" s="26"/>
      <c r="W3991" s="26"/>
    </row>
    <row r="3992" spans="13:23">
      <c r="M3992" s="26"/>
      <c r="O3992" s="26"/>
      <c r="P3992" s="26"/>
      <c r="Q3992" s="26"/>
      <c r="R3992" s="26"/>
      <c r="S3992" s="26"/>
      <c r="T3992" s="26"/>
      <c r="U3992" s="26"/>
      <c r="W3992" s="26"/>
    </row>
    <row r="3993" spans="13:23">
      <c r="M3993" s="26"/>
      <c r="O3993" s="26"/>
      <c r="P3993" s="26"/>
      <c r="Q3993" s="26"/>
      <c r="R3993" s="26"/>
      <c r="S3993" s="26"/>
      <c r="T3993" s="26"/>
      <c r="U3993" s="26"/>
      <c r="W3993" s="26"/>
    </row>
    <row r="3994" spans="13:23">
      <c r="M3994" s="26"/>
      <c r="O3994" s="26"/>
      <c r="P3994" s="26"/>
      <c r="Q3994" s="26"/>
      <c r="R3994" s="26"/>
      <c r="S3994" s="26"/>
      <c r="T3994" s="26"/>
      <c r="U3994" s="26"/>
      <c r="W3994" s="26"/>
    </row>
    <row r="3995" spans="13:23">
      <c r="M3995" s="26"/>
      <c r="O3995" s="26"/>
      <c r="P3995" s="26"/>
      <c r="Q3995" s="26"/>
      <c r="R3995" s="26"/>
      <c r="S3995" s="26"/>
      <c r="T3995" s="26"/>
      <c r="U3995" s="26"/>
      <c r="W3995" s="26"/>
    </row>
    <row r="3996" spans="13:23">
      <c r="M3996" s="26"/>
      <c r="O3996" s="26"/>
      <c r="P3996" s="26"/>
      <c r="Q3996" s="26"/>
      <c r="R3996" s="26"/>
      <c r="S3996" s="26"/>
      <c r="T3996" s="26"/>
      <c r="U3996" s="26"/>
      <c r="W3996" s="26"/>
    </row>
    <row r="3997" spans="13:23">
      <c r="M3997" s="26"/>
      <c r="O3997" s="26"/>
      <c r="P3997" s="26"/>
      <c r="Q3997" s="26"/>
      <c r="R3997" s="26"/>
      <c r="S3997" s="26"/>
      <c r="T3997" s="26"/>
      <c r="U3997" s="26"/>
      <c r="W3997" s="26"/>
    </row>
    <row r="3998" spans="13:23">
      <c r="M3998" s="26"/>
      <c r="O3998" s="26"/>
      <c r="P3998" s="26"/>
      <c r="Q3998" s="26"/>
      <c r="R3998" s="26"/>
      <c r="S3998" s="26"/>
      <c r="T3998" s="26"/>
      <c r="U3998" s="26"/>
      <c r="W3998" s="26"/>
    </row>
    <row r="3999" spans="13:23">
      <c r="M3999" s="26"/>
      <c r="O3999" s="26"/>
      <c r="P3999" s="26"/>
      <c r="Q3999" s="26"/>
      <c r="R3999" s="26"/>
      <c r="S3999" s="26"/>
      <c r="T3999" s="26"/>
      <c r="U3999" s="26"/>
      <c r="W3999" s="26"/>
    </row>
    <row r="4000" spans="13:23">
      <c r="M4000" s="26"/>
      <c r="O4000" s="26"/>
      <c r="P4000" s="26"/>
      <c r="Q4000" s="26"/>
      <c r="R4000" s="26"/>
      <c r="S4000" s="26"/>
      <c r="T4000" s="26"/>
      <c r="U4000" s="26"/>
      <c r="W4000" s="26"/>
    </row>
    <row r="4001" spans="13:23">
      <c r="M4001" s="26"/>
      <c r="O4001" s="26"/>
      <c r="P4001" s="26"/>
      <c r="Q4001" s="26"/>
      <c r="R4001" s="26"/>
      <c r="S4001" s="26"/>
      <c r="T4001" s="26"/>
      <c r="U4001" s="26"/>
      <c r="W4001" s="26"/>
    </row>
    <row r="4002" spans="13:23">
      <c r="M4002" s="26"/>
      <c r="O4002" s="26"/>
      <c r="P4002" s="26"/>
      <c r="Q4002" s="26"/>
      <c r="R4002" s="26"/>
      <c r="S4002" s="26"/>
      <c r="T4002" s="26"/>
      <c r="U4002" s="26"/>
      <c r="W4002" s="26"/>
    </row>
    <row r="4003" spans="13:23">
      <c r="M4003" s="26"/>
      <c r="O4003" s="26"/>
      <c r="P4003" s="26"/>
      <c r="Q4003" s="26"/>
      <c r="R4003" s="26"/>
      <c r="S4003" s="26"/>
      <c r="T4003" s="26"/>
      <c r="U4003" s="26"/>
      <c r="W4003" s="26"/>
    </row>
    <row r="4004" spans="13:23">
      <c r="M4004" s="26"/>
      <c r="O4004" s="26"/>
      <c r="P4004" s="26"/>
      <c r="Q4004" s="26"/>
      <c r="R4004" s="26"/>
      <c r="S4004" s="26"/>
      <c r="T4004" s="26"/>
      <c r="U4004" s="26"/>
      <c r="W4004" s="26"/>
    </row>
    <row r="4005" spans="13:23">
      <c r="M4005" s="26"/>
      <c r="O4005" s="26"/>
      <c r="P4005" s="26"/>
      <c r="Q4005" s="26"/>
      <c r="R4005" s="26"/>
      <c r="S4005" s="26"/>
      <c r="T4005" s="26"/>
      <c r="U4005" s="26"/>
      <c r="W4005" s="26"/>
    </row>
    <row r="4006" spans="13:23">
      <c r="M4006" s="26"/>
      <c r="O4006" s="26"/>
      <c r="P4006" s="26"/>
      <c r="Q4006" s="26"/>
      <c r="R4006" s="26"/>
      <c r="S4006" s="26"/>
      <c r="T4006" s="26"/>
      <c r="U4006" s="26"/>
      <c r="W4006" s="26"/>
    </row>
    <row r="4007" spans="13:23">
      <c r="M4007" s="26"/>
      <c r="O4007" s="26"/>
      <c r="P4007" s="26"/>
      <c r="Q4007" s="26"/>
      <c r="R4007" s="26"/>
      <c r="S4007" s="26"/>
      <c r="T4007" s="26"/>
      <c r="U4007" s="26"/>
      <c r="W4007" s="26"/>
    </row>
    <row r="4008" spans="13:23">
      <c r="M4008" s="26"/>
      <c r="O4008" s="26"/>
      <c r="P4008" s="26"/>
      <c r="Q4008" s="26"/>
      <c r="R4008" s="26"/>
      <c r="S4008" s="26"/>
      <c r="T4008" s="26"/>
      <c r="U4008" s="26"/>
      <c r="W4008" s="26"/>
    </row>
    <row r="4009" spans="13:23">
      <c r="M4009" s="26"/>
      <c r="O4009" s="26"/>
      <c r="P4009" s="26"/>
      <c r="Q4009" s="26"/>
      <c r="R4009" s="26"/>
      <c r="S4009" s="26"/>
      <c r="T4009" s="26"/>
      <c r="U4009" s="26"/>
      <c r="W4009" s="26"/>
    </row>
    <row r="4010" spans="13:23">
      <c r="M4010" s="26"/>
      <c r="O4010" s="26"/>
      <c r="P4010" s="26"/>
      <c r="Q4010" s="26"/>
      <c r="R4010" s="26"/>
      <c r="S4010" s="26"/>
      <c r="T4010" s="26"/>
      <c r="U4010" s="26"/>
      <c r="W4010" s="26"/>
    </row>
    <row r="4011" spans="13:23">
      <c r="M4011" s="26"/>
      <c r="O4011" s="26"/>
      <c r="P4011" s="26"/>
      <c r="Q4011" s="26"/>
      <c r="R4011" s="26"/>
      <c r="S4011" s="26"/>
      <c r="T4011" s="26"/>
      <c r="U4011" s="26"/>
      <c r="W4011" s="26"/>
    </row>
    <row r="4012" spans="13:23">
      <c r="M4012" s="26"/>
      <c r="O4012" s="26"/>
      <c r="P4012" s="26"/>
      <c r="Q4012" s="26"/>
      <c r="R4012" s="26"/>
      <c r="S4012" s="26"/>
      <c r="T4012" s="26"/>
      <c r="U4012" s="26"/>
      <c r="W4012" s="26"/>
    </row>
    <row r="4013" spans="13:23">
      <c r="M4013" s="26"/>
      <c r="O4013" s="26"/>
      <c r="P4013" s="26"/>
      <c r="Q4013" s="26"/>
      <c r="R4013" s="26"/>
      <c r="S4013" s="26"/>
      <c r="T4013" s="26"/>
      <c r="U4013" s="26"/>
      <c r="W4013" s="26"/>
    </row>
    <row r="4014" spans="13:23">
      <c r="M4014" s="26"/>
      <c r="O4014" s="26"/>
      <c r="P4014" s="26"/>
      <c r="Q4014" s="26"/>
      <c r="R4014" s="26"/>
      <c r="S4014" s="26"/>
      <c r="T4014" s="26"/>
      <c r="U4014" s="26"/>
      <c r="W4014" s="26"/>
    </row>
    <row r="4015" spans="13:23">
      <c r="M4015" s="26"/>
      <c r="O4015" s="26"/>
      <c r="P4015" s="26"/>
      <c r="Q4015" s="26"/>
      <c r="R4015" s="26"/>
      <c r="S4015" s="26"/>
      <c r="T4015" s="26"/>
      <c r="U4015" s="26"/>
      <c r="W4015" s="26"/>
    </row>
    <row r="4016" spans="13:23">
      <c r="M4016" s="26"/>
      <c r="O4016" s="26"/>
      <c r="P4016" s="26"/>
      <c r="Q4016" s="26"/>
      <c r="R4016" s="26"/>
      <c r="S4016" s="26"/>
      <c r="T4016" s="26"/>
      <c r="U4016" s="26"/>
      <c r="W4016" s="26"/>
    </row>
    <row r="4017" spans="13:23">
      <c r="M4017" s="26"/>
      <c r="O4017" s="26"/>
      <c r="P4017" s="26"/>
      <c r="Q4017" s="26"/>
      <c r="R4017" s="26"/>
      <c r="S4017" s="26"/>
      <c r="T4017" s="26"/>
      <c r="U4017" s="26"/>
      <c r="W4017" s="26"/>
    </row>
    <row r="4018" spans="13:23">
      <c r="M4018" s="26"/>
      <c r="O4018" s="26"/>
      <c r="P4018" s="26"/>
      <c r="Q4018" s="26"/>
      <c r="R4018" s="26"/>
      <c r="S4018" s="26"/>
      <c r="T4018" s="26"/>
      <c r="U4018" s="26"/>
      <c r="W4018" s="26"/>
    </row>
    <row r="4019" spans="13:23">
      <c r="M4019" s="26"/>
      <c r="O4019" s="26"/>
      <c r="P4019" s="26"/>
      <c r="Q4019" s="26"/>
      <c r="R4019" s="26"/>
      <c r="S4019" s="26"/>
      <c r="T4019" s="26"/>
      <c r="U4019" s="26"/>
      <c r="W4019" s="26"/>
    </row>
    <row r="4020" spans="13:23">
      <c r="M4020" s="26"/>
      <c r="O4020" s="26"/>
      <c r="P4020" s="26"/>
      <c r="Q4020" s="26"/>
      <c r="R4020" s="26"/>
      <c r="S4020" s="26"/>
      <c r="T4020" s="26"/>
      <c r="U4020" s="26"/>
      <c r="W4020" s="26"/>
    </row>
    <row r="4021" spans="13:23">
      <c r="M4021" s="26"/>
      <c r="O4021" s="26"/>
      <c r="P4021" s="26"/>
      <c r="Q4021" s="26"/>
      <c r="R4021" s="26"/>
      <c r="S4021" s="26"/>
      <c r="T4021" s="26"/>
      <c r="U4021" s="26"/>
      <c r="W4021" s="26"/>
    </row>
    <row r="4022" spans="13:23">
      <c r="M4022" s="26"/>
      <c r="O4022" s="26"/>
      <c r="P4022" s="26"/>
      <c r="Q4022" s="26"/>
      <c r="R4022" s="26"/>
      <c r="S4022" s="26"/>
      <c r="T4022" s="26"/>
      <c r="U4022" s="26"/>
      <c r="W4022" s="26"/>
    </row>
    <row r="4023" spans="13:23">
      <c r="M4023" s="26"/>
      <c r="O4023" s="26"/>
      <c r="P4023" s="26"/>
      <c r="Q4023" s="26"/>
      <c r="R4023" s="26"/>
      <c r="S4023" s="26"/>
      <c r="T4023" s="26"/>
      <c r="U4023" s="26"/>
      <c r="W4023" s="26"/>
    </row>
    <row r="4024" spans="13:23">
      <c r="M4024" s="26"/>
      <c r="O4024" s="26"/>
      <c r="P4024" s="26"/>
      <c r="Q4024" s="26"/>
      <c r="R4024" s="26"/>
      <c r="S4024" s="26"/>
      <c r="T4024" s="26"/>
      <c r="U4024" s="26"/>
      <c r="W4024" s="26"/>
    </row>
    <row r="4025" spans="13:23">
      <c r="M4025" s="26"/>
      <c r="O4025" s="26"/>
      <c r="P4025" s="26"/>
      <c r="Q4025" s="26"/>
      <c r="R4025" s="26"/>
      <c r="S4025" s="26"/>
      <c r="T4025" s="26"/>
      <c r="U4025" s="26"/>
      <c r="W4025" s="26"/>
    </row>
    <row r="4026" spans="13:23">
      <c r="M4026" s="26"/>
      <c r="O4026" s="26"/>
      <c r="P4026" s="26"/>
      <c r="Q4026" s="26"/>
      <c r="R4026" s="26"/>
      <c r="S4026" s="26"/>
      <c r="T4026" s="26"/>
      <c r="U4026" s="26"/>
      <c r="W4026" s="26"/>
    </row>
    <row r="4027" spans="13:23">
      <c r="M4027" s="26"/>
      <c r="O4027" s="26"/>
      <c r="P4027" s="26"/>
      <c r="Q4027" s="26"/>
      <c r="R4027" s="26"/>
      <c r="S4027" s="26"/>
      <c r="T4027" s="26"/>
      <c r="U4027" s="26"/>
      <c r="W4027" s="26"/>
    </row>
    <row r="4028" spans="13:23">
      <c r="M4028" s="26"/>
      <c r="O4028" s="26"/>
      <c r="P4028" s="26"/>
      <c r="Q4028" s="26"/>
      <c r="R4028" s="26"/>
      <c r="S4028" s="26"/>
      <c r="T4028" s="26"/>
      <c r="U4028" s="26"/>
      <c r="W4028" s="26"/>
    </row>
    <row r="4029" spans="13:23">
      <c r="M4029" s="26"/>
      <c r="O4029" s="26"/>
      <c r="P4029" s="26"/>
      <c r="Q4029" s="26"/>
      <c r="R4029" s="26"/>
      <c r="S4029" s="26"/>
      <c r="T4029" s="26"/>
      <c r="U4029" s="26"/>
      <c r="W4029" s="26"/>
    </row>
    <row r="4030" spans="13:23">
      <c r="M4030" s="26"/>
      <c r="O4030" s="26"/>
      <c r="P4030" s="26"/>
      <c r="Q4030" s="26"/>
      <c r="R4030" s="26"/>
      <c r="S4030" s="26"/>
      <c r="T4030" s="26"/>
      <c r="U4030" s="26"/>
      <c r="W4030" s="26"/>
    </row>
    <row r="4031" spans="13:23">
      <c r="M4031" s="26"/>
      <c r="O4031" s="26"/>
      <c r="P4031" s="26"/>
      <c r="Q4031" s="26"/>
      <c r="R4031" s="26"/>
      <c r="S4031" s="26"/>
      <c r="T4031" s="26"/>
      <c r="U4031" s="26"/>
      <c r="W4031" s="26"/>
    </row>
    <row r="4032" spans="13:23">
      <c r="M4032" s="26"/>
      <c r="O4032" s="26"/>
      <c r="P4032" s="26"/>
      <c r="Q4032" s="26"/>
      <c r="R4032" s="26"/>
      <c r="S4032" s="26"/>
      <c r="T4032" s="26"/>
      <c r="U4032" s="26"/>
      <c r="W4032" s="26"/>
    </row>
    <row r="4033" spans="13:23">
      <c r="M4033" s="26"/>
      <c r="O4033" s="26"/>
      <c r="P4033" s="26"/>
      <c r="Q4033" s="26"/>
      <c r="R4033" s="26"/>
      <c r="S4033" s="26"/>
      <c r="T4033" s="26"/>
      <c r="U4033" s="26"/>
      <c r="W4033" s="26"/>
    </row>
    <row r="4034" spans="13:23">
      <c r="M4034" s="26"/>
      <c r="O4034" s="26"/>
      <c r="P4034" s="26"/>
      <c r="Q4034" s="26"/>
      <c r="R4034" s="26"/>
      <c r="S4034" s="26"/>
      <c r="T4034" s="26"/>
      <c r="U4034" s="26"/>
      <c r="W4034" s="26"/>
    </row>
    <row r="4035" spans="13:23">
      <c r="M4035" s="26"/>
      <c r="O4035" s="26"/>
      <c r="P4035" s="26"/>
      <c r="Q4035" s="26"/>
      <c r="R4035" s="26"/>
      <c r="S4035" s="26"/>
      <c r="T4035" s="26"/>
      <c r="U4035" s="26"/>
      <c r="W4035" s="26"/>
    </row>
    <row r="4036" spans="13:23">
      <c r="M4036" s="26"/>
      <c r="O4036" s="26"/>
      <c r="P4036" s="26"/>
      <c r="Q4036" s="26"/>
      <c r="R4036" s="26"/>
      <c r="S4036" s="26"/>
      <c r="T4036" s="26"/>
      <c r="U4036" s="26"/>
      <c r="W4036" s="26"/>
    </row>
    <row r="4037" spans="13:23">
      <c r="M4037" s="26"/>
      <c r="O4037" s="26"/>
      <c r="P4037" s="26"/>
      <c r="Q4037" s="26"/>
      <c r="R4037" s="26"/>
      <c r="S4037" s="26"/>
      <c r="T4037" s="26"/>
      <c r="U4037" s="26"/>
      <c r="W4037" s="26"/>
    </row>
    <row r="4038" spans="13:23">
      <c r="M4038" s="26"/>
      <c r="O4038" s="26"/>
      <c r="P4038" s="26"/>
      <c r="Q4038" s="26"/>
      <c r="R4038" s="26"/>
      <c r="S4038" s="26"/>
      <c r="T4038" s="26"/>
      <c r="U4038" s="26"/>
      <c r="W4038" s="26"/>
    </row>
    <row r="4039" spans="13:23">
      <c r="M4039" s="26"/>
      <c r="O4039" s="26"/>
      <c r="P4039" s="26"/>
      <c r="Q4039" s="26"/>
      <c r="R4039" s="26"/>
      <c r="S4039" s="26"/>
      <c r="T4039" s="26"/>
      <c r="U4039" s="26"/>
      <c r="W4039" s="26"/>
    </row>
    <row r="4040" spans="13:23">
      <c r="M4040" s="26"/>
      <c r="O4040" s="26"/>
      <c r="P4040" s="26"/>
      <c r="Q4040" s="26"/>
      <c r="R4040" s="26"/>
      <c r="S4040" s="26"/>
      <c r="T4040" s="26"/>
      <c r="U4040" s="26"/>
      <c r="W4040" s="26"/>
    </row>
    <row r="4041" spans="13:23">
      <c r="M4041" s="26"/>
      <c r="O4041" s="26"/>
      <c r="P4041" s="26"/>
      <c r="Q4041" s="26"/>
      <c r="R4041" s="26"/>
      <c r="S4041" s="26"/>
      <c r="T4041" s="26"/>
      <c r="U4041" s="26"/>
      <c r="W4041" s="26"/>
    </row>
    <row r="4042" spans="13:23">
      <c r="M4042" s="26"/>
      <c r="O4042" s="26"/>
      <c r="P4042" s="26"/>
      <c r="Q4042" s="26"/>
      <c r="R4042" s="26"/>
      <c r="S4042" s="26"/>
      <c r="T4042" s="26"/>
      <c r="U4042" s="26"/>
      <c r="W4042" s="26"/>
    </row>
    <row r="4043" spans="13:23">
      <c r="M4043" s="26"/>
      <c r="O4043" s="26"/>
      <c r="P4043" s="26"/>
      <c r="Q4043" s="26"/>
      <c r="R4043" s="26"/>
      <c r="S4043" s="26"/>
      <c r="T4043" s="26"/>
      <c r="U4043" s="26"/>
      <c r="W4043" s="26"/>
    </row>
    <row r="4044" spans="13:23">
      <c r="M4044" s="26"/>
      <c r="O4044" s="26"/>
      <c r="P4044" s="26"/>
      <c r="Q4044" s="26"/>
      <c r="R4044" s="26"/>
      <c r="S4044" s="26"/>
      <c r="T4044" s="26"/>
      <c r="U4044" s="26"/>
      <c r="W4044" s="26"/>
    </row>
    <row r="4045" spans="13:23">
      <c r="M4045" s="26"/>
      <c r="O4045" s="26"/>
      <c r="P4045" s="26"/>
      <c r="Q4045" s="26"/>
      <c r="R4045" s="26"/>
      <c r="S4045" s="26"/>
      <c r="T4045" s="26"/>
      <c r="U4045" s="26"/>
      <c r="W4045" s="26"/>
    </row>
    <row r="4046" spans="13:23">
      <c r="M4046" s="26"/>
      <c r="O4046" s="26"/>
      <c r="P4046" s="26"/>
      <c r="Q4046" s="26"/>
      <c r="R4046" s="26"/>
      <c r="S4046" s="26"/>
      <c r="T4046" s="26"/>
      <c r="U4046" s="26"/>
      <c r="W4046" s="26"/>
    </row>
    <row r="4047" spans="13:23">
      <c r="M4047" s="26"/>
      <c r="O4047" s="26"/>
      <c r="P4047" s="26"/>
      <c r="Q4047" s="26"/>
      <c r="R4047" s="26"/>
      <c r="S4047" s="26"/>
      <c r="T4047" s="26"/>
      <c r="U4047" s="26"/>
      <c r="W4047" s="26"/>
    </row>
    <row r="4048" spans="13:23">
      <c r="M4048" s="26"/>
      <c r="O4048" s="26"/>
      <c r="P4048" s="26"/>
      <c r="Q4048" s="26"/>
      <c r="R4048" s="26"/>
      <c r="S4048" s="26"/>
      <c r="T4048" s="26"/>
      <c r="U4048" s="26"/>
      <c r="W4048" s="26"/>
    </row>
    <row r="4049" spans="13:23">
      <c r="M4049" s="26"/>
      <c r="O4049" s="26"/>
      <c r="P4049" s="26"/>
      <c r="Q4049" s="26"/>
      <c r="R4049" s="26"/>
      <c r="S4049" s="26"/>
      <c r="T4049" s="26"/>
      <c r="U4049" s="26"/>
      <c r="W4049" s="26"/>
    </row>
    <row r="4050" spans="13:23">
      <c r="M4050" s="26"/>
      <c r="O4050" s="26"/>
      <c r="P4050" s="26"/>
      <c r="Q4050" s="26"/>
      <c r="R4050" s="26"/>
      <c r="S4050" s="26"/>
      <c r="T4050" s="26"/>
      <c r="U4050" s="26"/>
      <c r="W4050" s="26"/>
    </row>
    <row r="4051" spans="13:23">
      <c r="M4051" s="26"/>
      <c r="O4051" s="26"/>
      <c r="P4051" s="26"/>
      <c r="Q4051" s="26"/>
      <c r="R4051" s="26"/>
      <c r="S4051" s="26"/>
      <c r="T4051" s="26"/>
      <c r="U4051" s="26"/>
      <c r="W4051" s="26"/>
    </row>
    <row r="4052" spans="13:23">
      <c r="M4052" s="26"/>
      <c r="O4052" s="26"/>
      <c r="P4052" s="26"/>
      <c r="Q4052" s="26"/>
      <c r="R4052" s="26"/>
      <c r="S4052" s="26"/>
      <c r="T4052" s="26"/>
      <c r="U4052" s="26"/>
      <c r="W4052" s="26"/>
    </row>
    <row r="4053" spans="13:23">
      <c r="M4053" s="26"/>
      <c r="O4053" s="26"/>
      <c r="P4053" s="26"/>
      <c r="Q4053" s="26"/>
      <c r="R4053" s="26"/>
      <c r="S4053" s="26"/>
      <c r="T4053" s="26"/>
      <c r="U4053" s="26"/>
      <c r="W4053" s="26"/>
    </row>
    <row r="4054" spans="13:23">
      <c r="M4054" s="26"/>
      <c r="O4054" s="26"/>
      <c r="P4054" s="26"/>
      <c r="Q4054" s="26"/>
      <c r="R4054" s="26"/>
      <c r="S4054" s="26"/>
      <c r="T4054" s="26"/>
      <c r="U4054" s="26"/>
      <c r="W4054" s="26"/>
    </row>
    <row r="4055" spans="13:23">
      <c r="M4055" s="26"/>
      <c r="O4055" s="26"/>
      <c r="P4055" s="26"/>
      <c r="Q4055" s="26"/>
      <c r="R4055" s="26"/>
      <c r="S4055" s="26"/>
      <c r="T4055" s="26"/>
      <c r="U4055" s="26"/>
      <c r="W4055" s="26"/>
    </row>
    <row r="4056" spans="13:23">
      <c r="M4056" s="26"/>
      <c r="O4056" s="26"/>
      <c r="P4056" s="26"/>
      <c r="Q4056" s="26"/>
      <c r="R4056" s="26"/>
      <c r="S4056" s="26"/>
      <c r="T4056" s="26"/>
      <c r="U4056" s="26"/>
      <c r="W4056" s="26"/>
    </row>
    <row r="4057" spans="13:23">
      <c r="M4057" s="26"/>
      <c r="O4057" s="26"/>
      <c r="P4057" s="26"/>
      <c r="Q4057" s="26"/>
      <c r="R4057" s="26"/>
      <c r="S4057" s="26"/>
      <c r="T4057" s="26"/>
      <c r="U4057" s="26"/>
      <c r="W4057" s="26"/>
    </row>
    <row r="4058" spans="13:23">
      <c r="M4058" s="26"/>
      <c r="O4058" s="26"/>
      <c r="P4058" s="26"/>
      <c r="Q4058" s="26"/>
      <c r="R4058" s="26"/>
      <c r="S4058" s="26"/>
      <c r="T4058" s="26"/>
      <c r="U4058" s="26"/>
      <c r="W4058" s="26"/>
    </row>
    <row r="4059" spans="13:23">
      <c r="M4059" s="26"/>
      <c r="O4059" s="26"/>
      <c r="P4059" s="26"/>
      <c r="Q4059" s="26"/>
      <c r="R4059" s="26"/>
      <c r="S4059" s="26"/>
      <c r="T4059" s="26"/>
      <c r="U4059" s="26"/>
      <c r="W4059" s="26"/>
    </row>
    <row r="4060" spans="13:23">
      <c r="M4060" s="26"/>
      <c r="O4060" s="26"/>
      <c r="P4060" s="26"/>
      <c r="Q4060" s="26"/>
      <c r="R4060" s="26"/>
      <c r="S4060" s="26"/>
      <c r="T4060" s="26"/>
      <c r="U4060" s="26"/>
      <c r="W4060" s="26"/>
    </row>
    <row r="4061" spans="13:23">
      <c r="M4061" s="26"/>
      <c r="O4061" s="26"/>
      <c r="P4061" s="26"/>
      <c r="Q4061" s="26"/>
      <c r="R4061" s="26"/>
      <c r="S4061" s="26"/>
      <c r="T4061" s="26"/>
      <c r="U4061" s="26"/>
      <c r="W4061" s="26"/>
    </row>
    <row r="4062" spans="13:23">
      <c r="M4062" s="26"/>
      <c r="O4062" s="26"/>
      <c r="P4062" s="26"/>
      <c r="Q4062" s="26"/>
      <c r="R4062" s="26"/>
      <c r="S4062" s="26"/>
      <c r="T4062" s="26"/>
      <c r="U4062" s="26"/>
      <c r="W4062" s="26"/>
    </row>
    <row r="4063" spans="13:23">
      <c r="M4063" s="26"/>
      <c r="O4063" s="26"/>
      <c r="P4063" s="26"/>
      <c r="Q4063" s="26"/>
      <c r="R4063" s="26"/>
      <c r="S4063" s="26"/>
      <c r="T4063" s="26"/>
      <c r="U4063" s="26"/>
      <c r="W4063" s="26"/>
    </row>
    <row r="4064" spans="13:23">
      <c r="M4064" s="26"/>
      <c r="O4064" s="26"/>
      <c r="P4064" s="26"/>
      <c r="Q4064" s="26"/>
      <c r="R4064" s="26"/>
      <c r="S4064" s="26"/>
      <c r="T4064" s="26"/>
      <c r="U4064" s="26"/>
      <c r="W4064" s="26"/>
    </row>
    <row r="4065" spans="13:23">
      <c r="M4065" s="26"/>
      <c r="O4065" s="26"/>
      <c r="P4065" s="26"/>
      <c r="Q4065" s="26"/>
      <c r="R4065" s="26"/>
      <c r="S4065" s="26"/>
      <c r="T4065" s="26"/>
      <c r="U4065" s="26"/>
      <c r="W4065" s="26"/>
    </row>
    <row r="4066" spans="13:23">
      <c r="M4066" s="26"/>
      <c r="O4066" s="26"/>
      <c r="P4066" s="26"/>
      <c r="Q4066" s="26"/>
      <c r="R4066" s="26"/>
      <c r="S4066" s="26"/>
      <c r="T4066" s="26"/>
      <c r="U4066" s="26"/>
      <c r="W4066" s="26"/>
    </row>
    <row r="4067" spans="13:23">
      <c r="M4067" s="26"/>
      <c r="O4067" s="26"/>
      <c r="P4067" s="26"/>
      <c r="Q4067" s="26"/>
      <c r="R4067" s="26"/>
      <c r="S4067" s="26"/>
      <c r="T4067" s="26"/>
      <c r="U4067" s="26"/>
      <c r="W4067" s="26"/>
    </row>
    <row r="4068" spans="13:23">
      <c r="M4068" s="26"/>
      <c r="O4068" s="26"/>
      <c r="P4068" s="26"/>
      <c r="Q4068" s="26"/>
      <c r="R4068" s="26"/>
      <c r="S4068" s="26"/>
      <c r="T4068" s="26"/>
      <c r="U4068" s="26"/>
      <c r="W4068" s="26"/>
    </row>
    <row r="4069" spans="13:23">
      <c r="M4069" s="26"/>
      <c r="O4069" s="26"/>
      <c r="P4069" s="26"/>
      <c r="Q4069" s="26"/>
      <c r="R4069" s="26"/>
      <c r="S4069" s="26"/>
      <c r="T4069" s="26"/>
      <c r="U4069" s="26"/>
      <c r="W4069" s="26"/>
    </row>
    <row r="4070" spans="13:23">
      <c r="M4070" s="26"/>
      <c r="O4070" s="26"/>
      <c r="P4070" s="26"/>
      <c r="Q4070" s="26"/>
      <c r="R4070" s="26"/>
      <c r="S4070" s="26"/>
      <c r="T4070" s="26"/>
      <c r="U4070" s="26"/>
      <c r="W4070" s="26"/>
    </row>
    <row r="4071" spans="13:23">
      <c r="M4071" s="26"/>
      <c r="O4071" s="26"/>
      <c r="P4071" s="26"/>
      <c r="Q4071" s="26"/>
      <c r="R4071" s="26"/>
      <c r="S4071" s="26"/>
      <c r="T4071" s="26"/>
      <c r="U4071" s="26"/>
      <c r="W4071" s="26"/>
    </row>
    <row r="4072" spans="13:23">
      <c r="M4072" s="26"/>
      <c r="O4072" s="26"/>
      <c r="P4072" s="26"/>
      <c r="Q4072" s="26"/>
      <c r="R4072" s="26"/>
      <c r="S4072" s="26"/>
      <c r="T4072" s="26"/>
      <c r="U4072" s="26"/>
      <c r="W4072" s="26"/>
    </row>
    <row r="4073" spans="13:23">
      <c r="M4073" s="26"/>
      <c r="O4073" s="26"/>
      <c r="P4073" s="26"/>
      <c r="Q4073" s="26"/>
      <c r="R4073" s="26"/>
      <c r="S4073" s="26"/>
      <c r="T4073" s="26"/>
      <c r="U4073" s="26"/>
      <c r="W4073" s="26"/>
    </row>
    <row r="4074" spans="13:23">
      <c r="M4074" s="26"/>
      <c r="O4074" s="26"/>
      <c r="P4074" s="26"/>
      <c r="Q4074" s="26"/>
      <c r="R4074" s="26"/>
      <c r="S4074" s="26"/>
      <c r="T4074" s="26"/>
      <c r="U4074" s="26"/>
      <c r="W4074" s="26"/>
    </row>
    <row r="4075" spans="13:23">
      <c r="M4075" s="26"/>
      <c r="O4075" s="26"/>
      <c r="P4075" s="26"/>
      <c r="Q4075" s="26"/>
      <c r="R4075" s="26"/>
      <c r="S4075" s="26"/>
      <c r="T4075" s="26"/>
      <c r="U4075" s="26"/>
      <c r="W4075" s="26"/>
    </row>
    <row r="4076" spans="13:23">
      <c r="M4076" s="26"/>
      <c r="O4076" s="26"/>
      <c r="P4076" s="26"/>
      <c r="Q4076" s="26"/>
      <c r="R4076" s="26"/>
      <c r="S4076" s="26"/>
      <c r="T4076" s="26"/>
      <c r="U4076" s="26"/>
      <c r="W4076" s="26"/>
    </row>
    <row r="4077" spans="13:23">
      <c r="M4077" s="26"/>
      <c r="O4077" s="26"/>
      <c r="P4077" s="26"/>
      <c r="Q4077" s="26"/>
      <c r="R4077" s="26"/>
      <c r="S4077" s="26"/>
      <c r="T4077" s="26"/>
      <c r="U4077" s="26"/>
      <c r="W4077" s="26"/>
    </row>
    <row r="4078" spans="13:23">
      <c r="M4078" s="26"/>
      <c r="O4078" s="26"/>
      <c r="P4078" s="26"/>
      <c r="Q4078" s="26"/>
      <c r="R4078" s="26"/>
      <c r="S4078" s="26"/>
      <c r="T4078" s="26"/>
      <c r="U4078" s="26"/>
      <c r="W4078" s="26"/>
    </row>
    <row r="4079" spans="13:23">
      <c r="M4079" s="26"/>
      <c r="O4079" s="26"/>
      <c r="P4079" s="26"/>
      <c r="Q4079" s="26"/>
      <c r="R4079" s="26"/>
      <c r="S4079" s="26"/>
      <c r="T4079" s="26"/>
      <c r="U4079" s="26"/>
      <c r="W4079" s="26"/>
    </row>
    <row r="4080" spans="13:23">
      <c r="M4080" s="26"/>
      <c r="O4080" s="26"/>
      <c r="P4080" s="26"/>
      <c r="Q4080" s="26"/>
      <c r="R4080" s="26"/>
      <c r="S4080" s="26"/>
      <c r="T4080" s="26"/>
      <c r="U4080" s="26"/>
      <c r="W4080" s="26"/>
    </row>
    <row r="4081" spans="13:23">
      <c r="M4081" s="26"/>
      <c r="O4081" s="26"/>
      <c r="P4081" s="26"/>
      <c r="Q4081" s="26"/>
      <c r="R4081" s="26"/>
      <c r="S4081" s="26"/>
      <c r="T4081" s="26"/>
      <c r="U4081" s="26"/>
      <c r="W4081" s="26"/>
    </row>
    <row r="4082" spans="13:23">
      <c r="M4082" s="26"/>
      <c r="O4082" s="26"/>
      <c r="P4082" s="26"/>
      <c r="Q4082" s="26"/>
      <c r="R4082" s="26"/>
      <c r="S4082" s="26"/>
      <c r="T4082" s="26"/>
      <c r="U4082" s="26"/>
      <c r="W4082" s="26"/>
    </row>
    <row r="4083" spans="13:23">
      <c r="M4083" s="26"/>
      <c r="O4083" s="26"/>
      <c r="P4083" s="26"/>
      <c r="Q4083" s="26"/>
      <c r="R4083" s="26"/>
      <c r="S4083" s="26"/>
      <c r="T4083" s="26"/>
      <c r="U4083" s="26"/>
      <c r="W4083" s="26"/>
    </row>
    <row r="4084" spans="13:23">
      <c r="M4084" s="26"/>
      <c r="O4084" s="26"/>
      <c r="P4084" s="26"/>
      <c r="Q4084" s="26"/>
      <c r="R4084" s="26"/>
      <c r="S4084" s="26"/>
      <c r="T4084" s="26"/>
      <c r="U4084" s="26"/>
      <c r="W4084" s="26"/>
    </row>
    <row r="4085" spans="13:23">
      <c r="M4085" s="26"/>
      <c r="O4085" s="26"/>
      <c r="P4085" s="26"/>
      <c r="Q4085" s="26"/>
      <c r="R4085" s="26"/>
      <c r="S4085" s="26"/>
      <c r="T4085" s="26"/>
      <c r="U4085" s="26"/>
      <c r="W4085" s="26"/>
    </row>
    <row r="4086" spans="13:23">
      <c r="M4086" s="26"/>
      <c r="O4086" s="26"/>
      <c r="P4086" s="26"/>
      <c r="Q4086" s="26"/>
      <c r="R4086" s="26"/>
      <c r="S4086" s="26"/>
      <c r="T4086" s="26"/>
      <c r="U4086" s="26"/>
      <c r="W4086" s="26"/>
    </row>
    <row r="4087" spans="13:23">
      <c r="M4087" s="26"/>
      <c r="O4087" s="26"/>
      <c r="P4087" s="26"/>
      <c r="Q4087" s="26"/>
      <c r="R4087" s="26"/>
      <c r="S4087" s="26"/>
      <c r="T4087" s="26"/>
      <c r="U4087" s="26"/>
      <c r="W4087" s="26"/>
    </row>
    <row r="4088" spans="13:23">
      <c r="M4088" s="26"/>
      <c r="O4088" s="26"/>
      <c r="P4088" s="26"/>
      <c r="Q4088" s="26"/>
      <c r="R4088" s="26"/>
      <c r="S4088" s="26"/>
      <c r="T4088" s="26"/>
      <c r="U4088" s="26"/>
      <c r="W4088" s="26"/>
    </row>
    <row r="4089" spans="13:23">
      <c r="M4089" s="26"/>
      <c r="O4089" s="26"/>
      <c r="P4089" s="26"/>
      <c r="Q4089" s="26"/>
      <c r="R4089" s="26"/>
      <c r="S4089" s="26"/>
      <c r="T4089" s="26"/>
      <c r="U4089" s="26"/>
      <c r="W4089" s="26"/>
    </row>
    <row r="4090" spans="13:23">
      <c r="M4090" s="26"/>
      <c r="O4090" s="26"/>
      <c r="P4090" s="26"/>
      <c r="Q4090" s="26"/>
      <c r="R4090" s="26"/>
      <c r="S4090" s="26"/>
      <c r="T4090" s="26"/>
      <c r="U4090" s="26"/>
      <c r="W4090" s="26"/>
    </row>
    <row r="4091" spans="13:23">
      <c r="M4091" s="26"/>
      <c r="O4091" s="26"/>
      <c r="P4091" s="26"/>
      <c r="Q4091" s="26"/>
      <c r="R4091" s="26"/>
      <c r="S4091" s="26"/>
      <c r="T4091" s="26"/>
      <c r="U4091" s="26"/>
      <c r="W4091" s="26"/>
    </row>
    <row r="4092" spans="13:23">
      <c r="M4092" s="26"/>
      <c r="O4092" s="26"/>
      <c r="P4092" s="26"/>
      <c r="Q4092" s="26"/>
      <c r="R4092" s="26"/>
      <c r="S4092" s="26"/>
      <c r="T4092" s="26"/>
      <c r="U4092" s="26"/>
      <c r="W4092" s="26"/>
    </row>
    <row r="4093" spans="13:23">
      <c r="M4093" s="26"/>
      <c r="O4093" s="26"/>
      <c r="P4093" s="26"/>
      <c r="Q4093" s="26"/>
      <c r="R4093" s="26"/>
      <c r="S4093" s="26"/>
      <c r="T4093" s="26"/>
      <c r="U4093" s="26"/>
      <c r="W4093" s="26"/>
    </row>
    <row r="4094" spans="13:23">
      <c r="M4094" s="26"/>
      <c r="O4094" s="26"/>
      <c r="P4094" s="26"/>
      <c r="Q4094" s="26"/>
      <c r="R4094" s="26"/>
      <c r="S4094" s="26"/>
      <c r="T4094" s="26"/>
      <c r="U4094" s="26"/>
      <c r="W4094" s="26"/>
    </row>
    <row r="4095" spans="13:23">
      <c r="M4095" s="26"/>
      <c r="O4095" s="26"/>
      <c r="P4095" s="26"/>
      <c r="Q4095" s="26"/>
      <c r="R4095" s="26"/>
      <c r="S4095" s="26"/>
      <c r="T4095" s="26"/>
      <c r="U4095" s="26"/>
      <c r="W4095" s="26"/>
    </row>
    <row r="4096" spans="13:23">
      <c r="M4096" s="26"/>
      <c r="O4096" s="26"/>
      <c r="P4096" s="26"/>
      <c r="Q4096" s="26"/>
      <c r="R4096" s="26"/>
      <c r="S4096" s="26"/>
      <c r="T4096" s="26"/>
      <c r="U4096" s="26"/>
      <c r="W4096" s="26"/>
    </row>
    <row r="4097" spans="13:23">
      <c r="M4097" s="26"/>
      <c r="O4097" s="26"/>
      <c r="P4097" s="26"/>
      <c r="Q4097" s="26"/>
      <c r="R4097" s="26"/>
      <c r="S4097" s="26"/>
      <c r="T4097" s="26"/>
      <c r="U4097" s="26"/>
      <c r="W4097" s="26"/>
    </row>
    <row r="4098" spans="13:23">
      <c r="M4098" s="26"/>
      <c r="O4098" s="26"/>
      <c r="P4098" s="26"/>
      <c r="Q4098" s="26"/>
      <c r="R4098" s="26"/>
      <c r="S4098" s="26"/>
      <c r="T4098" s="26"/>
      <c r="U4098" s="26"/>
      <c r="W4098" s="26"/>
    </row>
    <row r="4099" spans="13:23">
      <c r="M4099" s="26"/>
      <c r="O4099" s="26"/>
      <c r="P4099" s="26"/>
      <c r="Q4099" s="26"/>
      <c r="R4099" s="26"/>
      <c r="S4099" s="26"/>
      <c r="T4099" s="26"/>
      <c r="U4099" s="26"/>
      <c r="W4099" s="26"/>
    </row>
    <row r="4100" spans="13:23">
      <c r="M4100" s="26"/>
      <c r="O4100" s="26"/>
      <c r="P4100" s="26"/>
      <c r="Q4100" s="26"/>
      <c r="R4100" s="26"/>
      <c r="S4100" s="26"/>
      <c r="T4100" s="26"/>
      <c r="U4100" s="26"/>
      <c r="W4100" s="26"/>
    </row>
    <row r="4101" spans="13:23">
      <c r="M4101" s="26"/>
      <c r="O4101" s="26"/>
      <c r="P4101" s="26"/>
      <c r="Q4101" s="26"/>
      <c r="R4101" s="26"/>
      <c r="S4101" s="26"/>
      <c r="T4101" s="26"/>
      <c r="U4101" s="26"/>
      <c r="W4101" s="26"/>
    </row>
    <row r="4102" spans="13:23">
      <c r="M4102" s="26"/>
      <c r="O4102" s="26"/>
      <c r="P4102" s="26"/>
      <c r="Q4102" s="26"/>
      <c r="R4102" s="26"/>
      <c r="S4102" s="26"/>
      <c r="T4102" s="26"/>
      <c r="U4102" s="26"/>
      <c r="W4102" s="26"/>
    </row>
    <row r="4103" spans="13:23">
      <c r="M4103" s="26"/>
      <c r="O4103" s="26"/>
      <c r="P4103" s="26"/>
      <c r="Q4103" s="26"/>
      <c r="R4103" s="26"/>
      <c r="S4103" s="26"/>
      <c r="T4103" s="26"/>
      <c r="U4103" s="26"/>
      <c r="W4103" s="26"/>
    </row>
    <row r="4104" spans="13:23">
      <c r="M4104" s="26"/>
      <c r="O4104" s="26"/>
      <c r="P4104" s="26"/>
      <c r="Q4104" s="26"/>
      <c r="R4104" s="26"/>
      <c r="S4104" s="26"/>
      <c r="T4104" s="26"/>
      <c r="U4104" s="26"/>
      <c r="W4104" s="26"/>
    </row>
    <row r="4105" spans="13:23">
      <c r="M4105" s="26"/>
      <c r="O4105" s="26"/>
      <c r="P4105" s="26"/>
      <c r="Q4105" s="26"/>
      <c r="R4105" s="26"/>
      <c r="S4105" s="26"/>
      <c r="T4105" s="26"/>
      <c r="U4105" s="26"/>
      <c r="W4105" s="26"/>
    </row>
    <row r="4106" spans="13:23">
      <c r="M4106" s="26"/>
      <c r="O4106" s="26"/>
      <c r="P4106" s="26"/>
      <c r="Q4106" s="26"/>
      <c r="R4106" s="26"/>
      <c r="S4106" s="26"/>
      <c r="T4106" s="26"/>
      <c r="U4106" s="26"/>
      <c r="W4106" s="26"/>
    </row>
    <row r="4107" spans="13:23">
      <c r="M4107" s="26"/>
      <c r="O4107" s="26"/>
      <c r="P4107" s="26"/>
      <c r="Q4107" s="26"/>
      <c r="R4107" s="26"/>
      <c r="S4107" s="26"/>
      <c r="T4107" s="26"/>
      <c r="U4107" s="26"/>
      <c r="W4107" s="26"/>
    </row>
    <row r="4108" spans="13:23">
      <c r="M4108" s="26"/>
      <c r="O4108" s="26"/>
      <c r="P4108" s="26"/>
      <c r="Q4108" s="26"/>
      <c r="R4108" s="26"/>
      <c r="S4108" s="26"/>
      <c r="T4108" s="26"/>
      <c r="U4108" s="26"/>
      <c r="W4108" s="26"/>
    </row>
    <row r="4109" spans="13:23">
      <c r="M4109" s="26"/>
      <c r="O4109" s="26"/>
      <c r="P4109" s="26"/>
      <c r="Q4109" s="26"/>
      <c r="R4109" s="26"/>
      <c r="S4109" s="26"/>
      <c r="T4109" s="26"/>
      <c r="U4109" s="26"/>
      <c r="W4109" s="26"/>
    </row>
    <row r="4110" spans="13:23">
      <c r="M4110" s="26"/>
      <c r="O4110" s="26"/>
      <c r="P4110" s="26"/>
      <c r="Q4110" s="26"/>
      <c r="R4110" s="26"/>
      <c r="S4110" s="26"/>
      <c r="T4110" s="26"/>
      <c r="U4110" s="26"/>
      <c r="W4110" s="26"/>
    </row>
    <row r="4111" spans="13:23">
      <c r="M4111" s="26"/>
      <c r="O4111" s="26"/>
      <c r="P4111" s="26"/>
      <c r="Q4111" s="26"/>
      <c r="R4111" s="26"/>
      <c r="S4111" s="26"/>
      <c r="T4111" s="26"/>
      <c r="U4111" s="26"/>
      <c r="W4111" s="26"/>
    </row>
    <row r="4112" spans="13:23">
      <c r="M4112" s="26"/>
      <c r="O4112" s="26"/>
      <c r="P4112" s="26"/>
      <c r="Q4112" s="26"/>
      <c r="R4112" s="26"/>
      <c r="S4112" s="26"/>
      <c r="T4112" s="26"/>
      <c r="U4112" s="26"/>
      <c r="W4112" s="26"/>
    </row>
    <row r="4113" spans="13:23">
      <c r="M4113" s="26"/>
      <c r="O4113" s="26"/>
      <c r="P4113" s="26"/>
      <c r="Q4113" s="26"/>
      <c r="R4113" s="26"/>
      <c r="S4113" s="26"/>
      <c r="T4113" s="26"/>
      <c r="U4113" s="26"/>
      <c r="W4113" s="26"/>
    </row>
    <row r="4114" spans="13:23">
      <c r="M4114" s="26"/>
      <c r="O4114" s="26"/>
      <c r="P4114" s="26"/>
      <c r="Q4114" s="26"/>
      <c r="R4114" s="26"/>
      <c r="S4114" s="26"/>
      <c r="T4114" s="26"/>
      <c r="U4114" s="26"/>
      <c r="W4114" s="26"/>
    </row>
    <row r="4115" spans="13:23">
      <c r="M4115" s="26"/>
      <c r="O4115" s="26"/>
      <c r="P4115" s="26"/>
      <c r="Q4115" s="26"/>
      <c r="R4115" s="26"/>
      <c r="S4115" s="26"/>
      <c r="T4115" s="26"/>
      <c r="U4115" s="26"/>
      <c r="W4115" s="26"/>
    </row>
    <row r="4116" spans="13:23">
      <c r="M4116" s="26"/>
      <c r="O4116" s="26"/>
      <c r="P4116" s="26"/>
      <c r="Q4116" s="26"/>
      <c r="R4116" s="26"/>
      <c r="S4116" s="26"/>
      <c r="T4116" s="26"/>
      <c r="U4116" s="26"/>
      <c r="W4116" s="26"/>
    </row>
    <row r="4117" spans="13:23">
      <c r="M4117" s="26"/>
      <c r="O4117" s="26"/>
      <c r="P4117" s="26"/>
      <c r="Q4117" s="26"/>
      <c r="R4117" s="26"/>
      <c r="S4117" s="26"/>
      <c r="T4117" s="26"/>
      <c r="U4117" s="26"/>
      <c r="W4117" s="26"/>
    </row>
    <row r="4118" spans="13:23">
      <c r="M4118" s="26"/>
      <c r="O4118" s="26"/>
      <c r="P4118" s="26"/>
      <c r="Q4118" s="26"/>
      <c r="R4118" s="26"/>
      <c r="S4118" s="26"/>
      <c r="T4118" s="26"/>
      <c r="U4118" s="26"/>
      <c r="W4118" s="26"/>
    </row>
    <row r="4119" spans="13:23">
      <c r="M4119" s="26"/>
      <c r="O4119" s="26"/>
      <c r="P4119" s="26"/>
      <c r="Q4119" s="26"/>
      <c r="R4119" s="26"/>
      <c r="S4119" s="26"/>
      <c r="T4119" s="26"/>
      <c r="U4119" s="26"/>
      <c r="W4119" s="26"/>
    </row>
    <row r="4120" spans="13:23">
      <c r="M4120" s="26"/>
      <c r="O4120" s="26"/>
      <c r="P4120" s="26"/>
      <c r="Q4120" s="26"/>
      <c r="R4120" s="26"/>
      <c r="S4120" s="26"/>
      <c r="T4120" s="26"/>
      <c r="U4120" s="26"/>
      <c r="W4120" s="26"/>
    </row>
    <row r="4121" spans="13:23">
      <c r="M4121" s="26"/>
      <c r="O4121" s="26"/>
      <c r="P4121" s="26"/>
      <c r="Q4121" s="26"/>
      <c r="R4121" s="26"/>
      <c r="S4121" s="26"/>
      <c r="T4121" s="26"/>
      <c r="U4121" s="26"/>
      <c r="W4121" s="26"/>
    </row>
    <row r="4122" spans="13:23">
      <c r="M4122" s="26"/>
      <c r="O4122" s="26"/>
      <c r="P4122" s="26"/>
      <c r="Q4122" s="26"/>
      <c r="R4122" s="26"/>
      <c r="S4122" s="26"/>
      <c r="T4122" s="26"/>
      <c r="U4122" s="26"/>
      <c r="W4122" s="26"/>
    </row>
    <row r="4123" spans="13:23">
      <c r="M4123" s="26"/>
      <c r="O4123" s="26"/>
      <c r="P4123" s="26"/>
      <c r="Q4123" s="26"/>
      <c r="R4123" s="26"/>
      <c r="S4123" s="26"/>
      <c r="T4123" s="26"/>
      <c r="U4123" s="26"/>
      <c r="W4123" s="26"/>
    </row>
    <row r="4124" spans="13:23">
      <c r="M4124" s="26"/>
      <c r="O4124" s="26"/>
      <c r="P4124" s="26"/>
      <c r="Q4124" s="26"/>
      <c r="R4124" s="26"/>
      <c r="S4124" s="26"/>
      <c r="T4124" s="26"/>
      <c r="U4124" s="26"/>
      <c r="W4124" s="26"/>
    </row>
    <row r="4125" spans="13:23">
      <c r="M4125" s="26"/>
      <c r="O4125" s="26"/>
      <c r="P4125" s="26"/>
      <c r="Q4125" s="26"/>
      <c r="R4125" s="26"/>
      <c r="S4125" s="26"/>
      <c r="T4125" s="26"/>
      <c r="U4125" s="26"/>
      <c r="W4125" s="26"/>
    </row>
    <row r="4126" spans="13:23">
      <c r="M4126" s="26"/>
      <c r="O4126" s="26"/>
      <c r="P4126" s="26"/>
      <c r="Q4126" s="26"/>
      <c r="R4126" s="26"/>
      <c r="S4126" s="26"/>
      <c r="T4126" s="26"/>
      <c r="U4126" s="26"/>
      <c r="W4126" s="26"/>
    </row>
    <row r="4127" spans="13:23">
      <c r="M4127" s="26"/>
      <c r="O4127" s="26"/>
      <c r="P4127" s="26"/>
      <c r="Q4127" s="26"/>
      <c r="R4127" s="26"/>
      <c r="S4127" s="26"/>
      <c r="T4127" s="26"/>
      <c r="U4127" s="26"/>
      <c r="W4127" s="26"/>
    </row>
    <row r="4128" spans="13:23">
      <c r="M4128" s="26"/>
      <c r="O4128" s="26"/>
      <c r="P4128" s="26"/>
      <c r="Q4128" s="26"/>
      <c r="R4128" s="26"/>
      <c r="S4128" s="26"/>
      <c r="T4128" s="26"/>
      <c r="U4128" s="26"/>
      <c r="W4128" s="26"/>
    </row>
    <row r="4129" spans="13:23">
      <c r="M4129" s="26"/>
      <c r="O4129" s="26"/>
      <c r="P4129" s="26"/>
      <c r="Q4129" s="26"/>
      <c r="R4129" s="26"/>
      <c r="S4129" s="26"/>
      <c r="T4129" s="26"/>
      <c r="U4129" s="26"/>
      <c r="W4129" s="26"/>
    </row>
    <row r="4130" spans="13:23">
      <c r="M4130" s="26"/>
      <c r="O4130" s="26"/>
      <c r="P4130" s="26"/>
      <c r="Q4130" s="26"/>
      <c r="R4130" s="26"/>
      <c r="S4130" s="26"/>
      <c r="T4130" s="26"/>
      <c r="U4130" s="26"/>
      <c r="W4130" s="26"/>
    </row>
    <row r="4131" spans="13:23">
      <c r="M4131" s="26"/>
      <c r="O4131" s="26"/>
      <c r="P4131" s="26"/>
      <c r="Q4131" s="26"/>
      <c r="R4131" s="26"/>
      <c r="S4131" s="26"/>
      <c r="T4131" s="26"/>
      <c r="U4131" s="26"/>
      <c r="W4131" s="26"/>
    </row>
    <row r="4132" spans="13:23">
      <c r="M4132" s="26"/>
      <c r="O4132" s="26"/>
      <c r="P4132" s="26"/>
      <c r="Q4132" s="26"/>
      <c r="R4132" s="26"/>
      <c r="S4132" s="26"/>
      <c r="T4132" s="26"/>
      <c r="U4132" s="26"/>
      <c r="W4132" s="26"/>
    </row>
    <row r="4133" spans="13:23">
      <c r="M4133" s="26"/>
      <c r="O4133" s="26"/>
      <c r="P4133" s="26"/>
      <c r="Q4133" s="26"/>
      <c r="R4133" s="26"/>
      <c r="S4133" s="26"/>
      <c r="T4133" s="26"/>
      <c r="U4133" s="26"/>
      <c r="W4133" s="26"/>
    </row>
    <row r="4134" spans="13:23">
      <c r="M4134" s="26"/>
      <c r="O4134" s="26"/>
      <c r="P4134" s="26"/>
      <c r="Q4134" s="26"/>
      <c r="R4134" s="26"/>
      <c r="S4134" s="26"/>
      <c r="T4134" s="26"/>
      <c r="U4134" s="26"/>
      <c r="W4134" s="26"/>
    </row>
    <row r="4135" spans="13:23">
      <c r="M4135" s="26"/>
      <c r="O4135" s="26"/>
      <c r="P4135" s="26"/>
      <c r="Q4135" s="26"/>
      <c r="R4135" s="26"/>
      <c r="S4135" s="26"/>
      <c r="T4135" s="26"/>
      <c r="U4135" s="26"/>
      <c r="W4135" s="26"/>
    </row>
    <row r="4136" spans="13:23">
      <c r="M4136" s="26"/>
      <c r="O4136" s="26"/>
      <c r="P4136" s="26"/>
      <c r="Q4136" s="26"/>
      <c r="R4136" s="26"/>
      <c r="S4136" s="26"/>
      <c r="T4136" s="26"/>
      <c r="U4136" s="26"/>
      <c r="W4136" s="26"/>
    </row>
    <row r="4137" spans="13:23">
      <c r="M4137" s="26"/>
      <c r="O4137" s="26"/>
      <c r="P4137" s="26"/>
      <c r="Q4137" s="26"/>
      <c r="R4137" s="26"/>
      <c r="S4137" s="26"/>
      <c r="T4137" s="26"/>
      <c r="U4137" s="26"/>
      <c r="W4137" s="26"/>
    </row>
    <row r="4138" spans="13:23">
      <c r="M4138" s="26"/>
      <c r="O4138" s="26"/>
      <c r="P4138" s="26"/>
      <c r="Q4138" s="26"/>
      <c r="R4138" s="26"/>
      <c r="S4138" s="26"/>
      <c r="T4138" s="26"/>
      <c r="U4138" s="26"/>
      <c r="W4138" s="26"/>
    </row>
    <row r="4139" spans="13:23">
      <c r="M4139" s="26"/>
      <c r="O4139" s="26"/>
      <c r="P4139" s="26"/>
      <c r="Q4139" s="26"/>
      <c r="R4139" s="26"/>
      <c r="S4139" s="26"/>
      <c r="T4139" s="26"/>
      <c r="U4139" s="26"/>
      <c r="W4139" s="26"/>
    </row>
    <row r="4140" spans="13:23">
      <c r="M4140" s="26"/>
      <c r="O4140" s="26"/>
      <c r="P4140" s="26"/>
      <c r="Q4140" s="26"/>
      <c r="R4140" s="26"/>
      <c r="S4140" s="26"/>
      <c r="T4140" s="26"/>
      <c r="U4140" s="26"/>
      <c r="W4140" s="26"/>
    </row>
    <row r="4141" spans="13:23">
      <c r="M4141" s="26"/>
      <c r="O4141" s="26"/>
      <c r="P4141" s="26"/>
      <c r="Q4141" s="26"/>
      <c r="R4141" s="26"/>
      <c r="S4141" s="26"/>
      <c r="T4141" s="26"/>
      <c r="U4141" s="26"/>
      <c r="W4141" s="26"/>
    </row>
    <row r="4142" spans="13:23">
      <c r="M4142" s="26"/>
      <c r="O4142" s="26"/>
      <c r="P4142" s="26"/>
      <c r="Q4142" s="26"/>
      <c r="R4142" s="26"/>
      <c r="S4142" s="26"/>
      <c r="T4142" s="26"/>
      <c r="U4142" s="26"/>
      <c r="W4142" s="26"/>
    </row>
    <row r="4143" spans="13:23">
      <c r="M4143" s="26"/>
      <c r="O4143" s="26"/>
      <c r="P4143" s="26"/>
      <c r="Q4143" s="26"/>
      <c r="R4143" s="26"/>
      <c r="S4143" s="26"/>
      <c r="T4143" s="26"/>
      <c r="U4143" s="26"/>
      <c r="W4143" s="26"/>
    </row>
    <row r="4144" spans="13:23">
      <c r="M4144" s="26"/>
      <c r="O4144" s="26"/>
      <c r="P4144" s="26"/>
      <c r="Q4144" s="26"/>
      <c r="R4144" s="26"/>
      <c r="S4144" s="26"/>
      <c r="T4144" s="26"/>
      <c r="U4144" s="26"/>
      <c r="W4144" s="26"/>
    </row>
    <row r="4145" spans="13:23">
      <c r="M4145" s="26"/>
      <c r="O4145" s="26"/>
      <c r="P4145" s="26"/>
      <c r="Q4145" s="26"/>
      <c r="R4145" s="26"/>
      <c r="S4145" s="26"/>
      <c r="T4145" s="26"/>
      <c r="U4145" s="26"/>
      <c r="W4145" s="26"/>
    </row>
    <row r="4146" spans="13:23">
      <c r="M4146" s="26"/>
      <c r="O4146" s="26"/>
      <c r="P4146" s="26"/>
      <c r="Q4146" s="26"/>
      <c r="R4146" s="26"/>
      <c r="S4146" s="26"/>
      <c r="T4146" s="26"/>
      <c r="U4146" s="26"/>
      <c r="W4146" s="26"/>
    </row>
    <row r="4147" spans="13:23">
      <c r="M4147" s="26"/>
      <c r="O4147" s="26"/>
      <c r="P4147" s="26"/>
      <c r="Q4147" s="26"/>
      <c r="R4147" s="26"/>
      <c r="S4147" s="26"/>
      <c r="T4147" s="26"/>
      <c r="U4147" s="26"/>
      <c r="W4147" s="26"/>
    </row>
    <row r="4148" spans="13:23">
      <c r="M4148" s="26"/>
      <c r="O4148" s="26"/>
      <c r="P4148" s="26"/>
      <c r="Q4148" s="26"/>
      <c r="R4148" s="26"/>
      <c r="S4148" s="26"/>
      <c r="T4148" s="26"/>
      <c r="U4148" s="26"/>
      <c r="W4148" s="26"/>
    </row>
    <row r="4149" spans="13:23">
      <c r="M4149" s="26"/>
      <c r="O4149" s="26"/>
      <c r="P4149" s="26"/>
      <c r="Q4149" s="26"/>
      <c r="R4149" s="26"/>
      <c r="S4149" s="26"/>
      <c r="T4149" s="26"/>
      <c r="U4149" s="26"/>
      <c r="W4149" s="26"/>
    </row>
    <row r="4150" spans="13:23">
      <c r="M4150" s="26"/>
      <c r="O4150" s="26"/>
      <c r="P4150" s="26"/>
      <c r="Q4150" s="26"/>
      <c r="R4150" s="26"/>
      <c r="S4150" s="26"/>
      <c r="T4150" s="26"/>
      <c r="U4150" s="26"/>
      <c r="W4150" s="26"/>
    </row>
    <row r="4151" spans="13:23">
      <c r="M4151" s="26"/>
      <c r="O4151" s="26"/>
      <c r="P4151" s="26"/>
      <c r="Q4151" s="26"/>
      <c r="R4151" s="26"/>
      <c r="S4151" s="26"/>
      <c r="T4151" s="26"/>
      <c r="U4151" s="26"/>
      <c r="W4151" s="26"/>
    </row>
    <row r="4152" spans="13:23">
      <c r="M4152" s="26"/>
      <c r="O4152" s="26"/>
      <c r="P4152" s="26"/>
      <c r="Q4152" s="26"/>
      <c r="R4152" s="26"/>
      <c r="S4152" s="26"/>
      <c r="T4152" s="26"/>
      <c r="U4152" s="26"/>
      <c r="W4152" s="26"/>
    </row>
    <row r="4153" spans="13:23">
      <c r="M4153" s="26"/>
      <c r="O4153" s="26"/>
      <c r="P4153" s="26"/>
      <c r="Q4153" s="26"/>
      <c r="R4153" s="26"/>
      <c r="S4153" s="26"/>
      <c r="T4153" s="26"/>
      <c r="U4153" s="26"/>
      <c r="W4153" s="26"/>
    </row>
    <row r="4154" spans="13:23">
      <c r="M4154" s="26"/>
      <c r="O4154" s="26"/>
      <c r="P4154" s="26"/>
      <c r="Q4154" s="26"/>
      <c r="R4154" s="26"/>
      <c r="S4154" s="26"/>
      <c r="T4154" s="26"/>
      <c r="U4154" s="26"/>
      <c r="W4154" s="26"/>
    </row>
    <row r="4155" spans="13:23">
      <c r="M4155" s="26"/>
      <c r="O4155" s="26"/>
      <c r="P4155" s="26"/>
      <c r="Q4155" s="26"/>
      <c r="R4155" s="26"/>
      <c r="S4155" s="26"/>
      <c r="T4155" s="26"/>
      <c r="U4155" s="26"/>
      <c r="W4155" s="26"/>
    </row>
    <row r="4156" spans="13:23">
      <c r="M4156" s="26"/>
      <c r="O4156" s="26"/>
      <c r="P4156" s="26"/>
      <c r="Q4156" s="26"/>
      <c r="R4156" s="26"/>
      <c r="S4156" s="26"/>
      <c r="T4156" s="26"/>
      <c r="U4156" s="26"/>
      <c r="W4156" s="26"/>
    </row>
    <row r="4157" spans="13:23">
      <c r="M4157" s="26"/>
      <c r="O4157" s="26"/>
      <c r="P4157" s="26"/>
      <c r="Q4157" s="26"/>
      <c r="R4157" s="26"/>
      <c r="S4157" s="26"/>
      <c r="T4157" s="26"/>
      <c r="U4157" s="26"/>
      <c r="W4157" s="26"/>
    </row>
    <row r="4158" spans="13:23">
      <c r="M4158" s="26"/>
      <c r="O4158" s="26"/>
      <c r="P4158" s="26"/>
      <c r="Q4158" s="26"/>
      <c r="R4158" s="26"/>
      <c r="S4158" s="26"/>
      <c r="T4158" s="26"/>
      <c r="U4158" s="26"/>
      <c r="W4158" s="26"/>
    </row>
    <row r="4159" spans="13:23">
      <c r="M4159" s="26"/>
      <c r="O4159" s="26"/>
      <c r="P4159" s="26"/>
      <c r="Q4159" s="26"/>
      <c r="R4159" s="26"/>
      <c r="S4159" s="26"/>
      <c r="T4159" s="26"/>
      <c r="U4159" s="26"/>
      <c r="W4159" s="26"/>
    </row>
    <row r="4160" spans="13:23">
      <c r="M4160" s="26"/>
      <c r="O4160" s="26"/>
      <c r="P4160" s="26"/>
      <c r="Q4160" s="26"/>
      <c r="R4160" s="26"/>
      <c r="S4160" s="26"/>
      <c r="T4160" s="26"/>
      <c r="U4160" s="26"/>
      <c r="W4160" s="26"/>
    </row>
    <row r="4161" spans="13:23">
      <c r="M4161" s="26"/>
      <c r="O4161" s="26"/>
      <c r="P4161" s="26"/>
      <c r="Q4161" s="26"/>
      <c r="R4161" s="26"/>
      <c r="S4161" s="26"/>
      <c r="T4161" s="26"/>
      <c r="U4161" s="26"/>
      <c r="W4161" s="26"/>
    </row>
    <row r="4162" spans="13:23">
      <c r="M4162" s="26"/>
      <c r="O4162" s="26"/>
      <c r="P4162" s="26"/>
      <c r="Q4162" s="26"/>
      <c r="R4162" s="26"/>
      <c r="S4162" s="26"/>
      <c r="T4162" s="26"/>
      <c r="U4162" s="26"/>
      <c r="W4162" s="26"/>
    </row>
    <row r="4163" spans="13:23">
      <c r="M4163" s="26"/>
      <c r="O4163" s="26"/>
      <c r="P4163" s="26"/>
      <c r="Q4163" s="26"/>
      <c r="R4163" s="26"/>
      <c r="S4163" s="26"/>
      <c r="T4163" s="26"/>
      <c r="U4163" s="26"/>
      <c r="W4163" s="26"/>
    </row>
    <row r="4164" spans="13:23">
      <c r="M4164" s="26"/>
      <c r="O4164" s="26"/>
      <c r="P4164" s="26"/>
      <c r="Q4164" s="26"/>
      <c r="R4164" s="26"/>
      <c r="S4164" s="26"/>
      <c r="T4164" s="26"/>
      <c r="U4164" s="26"/>
      <c r="W4164" s="26"/>
    </row>
    <row r="4165" spans="13:23">
      <c r="M4165" s="26"/>
      <c r="O4165" s="26"/>
      <c r="P4165" s="26"/>
      <c r="Q4165" s="26"/>
      <c r="R4165" s="26"/>
      <c r="S4165" s="26"/>
      <c r="T4165" s="26"/>
      <c r="U4165" s="26"/>
      <c r="W4165" s="26"/>
    </row>
    <row r="4166" spans="13:23">
      <c r="M4166" s="26"/>
      <c r="O4166" s="26"/>
      <c r="P4166" s="26"/>
      <c r="Q4166" s="26"/>
      <c r="R4166" s="26"/>
      <c r="S4166" s="26"/>
      <c r="T4166" s="26"/>
      <c r="U4166" s="26"/>
      <c r="W4166" s="26"/>
    </row>
    <row r="4167" spans="13:23">
      <c r="M4167" s="26"/>
      <c r="O4167" s="26"/>
      <c r="P4167" s="26"/>
      <c r="Q4167" s="26"/>
      <c r="R4167" s="26"/>
      <c r="S4167" s="26"/>
      <c r="T4167" s="26"/>
      <c r="U4167" s="26"/>
      <c r="W4167" s="26"/>
    </row>
    <row r="4168" spans="13:23">
      <c r="M4168" s="26"/>
      <c r="O4168" s="26"/>
      <c r="P4168" s="26"/>
      <c r="Q4168" s="26"/>
      <c r="R4168" s="26"/>
      <c r="S4168" s="26"/>
      <c r="T4168" s="26"/>
      <c r="U4168" s="26"/>
      <c r="W4168" s="26"/>
    </row>
    <row r="4169" spans="13:23">
      <c r="M4169" s="26"/>
      <c r="O4169" s="26"/>
      <c r="P4169" s="26"/>
      <c r="Q4169" s="26"/>
      <c r="R4169" s="26"/>
      <c r="S4169" s="26"/>
      <c r="T4169" s="26"/>
      <c r="U4169" s="26"/>
      <c r="W4169" s="26"/>
    </row>
    <row r="4170" spans="13:23">
      <c r="M4170" s="26"/>
      <c r="O4170" s="26"/>
      <c r="P4170" s="26"/>
      <c r="Q4170" s="26"/>
      <c r="R4170" s="26"/>
      <c r="S4170" s="26"/>
      <c r="T4170" s="26"/>
      <c r="U4170" s="26"/>
      <c r="W4170" s="26"/>
    </row>
    <row r="4171" spans="13:23">
      <c r="M4171" s="26"/>
      <c r="O4171" s="26"/>
      <c r="P4171" s="26"/>
      <c r="Q4171" s="26"/>
      <c r="R4171" s="26"/>
      <c r="S4171" s="26"/>
      <c r="T4171" s="26"/>
      <c r="U4171" s="26"/>
      <c r="W4171" s="26"/>
    </row>
    <row r="4172" spans="13:23">
      <c r="M4172" s="26"/>
      <c r="O4172" s="26"/>
      <c r="P4172" s="26"/>
      <c r="Q4172" s="26"/>
      <c r="R4172" s="26"/>
      <c r="S4172" s="26"/>
      <c r="T4172" s="26"/>
      <c r="U4172" s="26"/>
      <c r="W4172" s="26"/>
    </row>
    <row r="4173" spans="13:23">
      <c r="M4173" s="26"/>
      <c r="O4173" s="26"/>
      <c r="P4173" s="26"/>
      <c r="Q4173" s="26"/>
      <c r="R4173" s="26"/>
      <c r="S4173" s="26"/>
      <c r="T4173" s="26"/>
      <c r="U4173" s="26"/>
      <c r="W4173" s="26"/>
    </row>
    <row r="4174" spans="13:23">
      <c r="M4174" s="26"/>
      <c r="O4174" s="26"/>
      <c r="P4174" s="26"/>
      <c r="Q4174" s="26"/>
      <c r="R4174" s="26"/>
      <c r="S4174" s="26"/>
      <c r="T4174" s="26"/>
      <c r="U4174" s="26"/>
      <c r="W4174" s="26"/>
    </row>
    <row r="4175" spans="13:23">
      <c r="M4175" s="26"/>
      <c r="O4175" s="26"/>
      <c r="P4175" s="26"/>
      <c r="Q4175" s="26"/>
      <c r="R4175" s="26"/>
      <c r="S4175" s="26"/>
      <c r="T4175" s="26"/>
      <c r="U4175" s="26"/>
      <c r="W4175" s="26"/>
    </row>
    <row r="4176" spans="13:23">
      <c r="M4176" s="26"/>
      <c r="O4176" s="26"/>
      <c r="P4176" s="26"/>
      <c r="Q4176" s="26"/>
      <c r="R4176" s="26"/>
      <c r="S4176" s="26"/>
      <c r="T4176" s="26"/>
      <c r="U4176" s="26"/>
      <c r="W4176" s="26"/>
    </row>
    <row r="4177" spans="13:23">
      <c r="M4177" s="26"/>
      <c r="O4177" s="26"/>
      <c r="P4177" s="26"/>
      <c r="Q4177" s="26"/>
      <c r="R4177" s="26"/>
      <c r="S4177" s="26"/>
      <c r="T4177" s="26"/>
      <c r="U4177" s="26"/>
      <c r="W4177" s="26"/>
    </row>
    <row r="4178" spans="13:23">
      <c r="M4178" s="26"/>
      <c r="O4178" s="26"/>
      <c r="P4178" s="26"/>
      <c r="Q4178" s="26"/>
      <c r="R4178" s="26"/>
      <c r="S4178" s="26"/>
      <c r="T4178" s="26"/>
      <c r="U4178" s="26"/>
      <c r="W4178" s="26"/>
    </row>
    <row r="4179" spans="13:23">
      <c r="M4179" s="26"/>
      <c r="O4179" s="26"/>
      <c r="P4179" s="26"/>
      <c r="Q4179" s="26"/>
      <c r="R4179" s="26"/>
      <c r="S4179" s="26"/>
      <c r="T4179" s="26"/>
      <c r="U4179" s="26"/>
      <c r="W4179" s="26"/>
    </row>
    <row r="4180" spans="13:23">
      <c r="M4180" s="26"/>
      <c r="O4180" s="26"/>
      <c r="P4180" s="26"/>
      <c r="Q4180" s="26"/>
      <c r="R4180" s="26"/>
      <c r="S4180" s="26"/>
      <c r="T4180" s="26"/>
      <c r="U4180" s="26"/>
      <c r="W4180" s="26"/>
    </row>
    <row r="4181" spans="13:23">
      <c r="M4181" s="26"/>
      <c r="O4181" s="26"/>
      <c r="P4181" s="26"/>
      <c r="Q4181" s="26"/>
      <c r="R4181" s="26"/>
      <c r="S4181" s="26"/>
      <c r="T4181" s="26"/>
      <c r="U4181" s="26"/>
      <c r="W4181" s="26"/>
    </row>
    <row r="4182" spans="13:23">
      <c r="M4182" s="26"/>
      <c r="O4182" s="26"/>
      <c r="P4182" s="26"/>
      <c r="Q4182" s="26"/>
      <c r="R4182" s="26"/>
      <c r="S4182" s="26"/>
      <c r="T4182" s="26"/>
      <c r="U4182" s="26"/>
      <c r="W4182" s="26"/>
    </row>
    <row r="4183" spans="13:23">
      <c r="M4183" s="26"/>
      <c r="O4183" s="26"/>
      <c r="P4183" s="26"/>
      <c r="Q4183" s="26"/>
      <c r="R4183" s="26"/>
      <c r="S4183" s="26"/>
      <c r="T4183" s="26"/>
      <c r="U4183" s="26"/>
      <c r="W4183" s="26"/>
    </row>
    <row r="4184" spans="13:23">
      <c r="M4184" s="26"/>
      <c r="O4184" s="26"/>
      <c r="P4184" s="26"/>
      <c r="Q4184" s="26"/>
      <c r="R4184" s="26"/>
      <c r="S4184" s="26"/>
      <c r="T4184" s="26"/>
      <c r="U4184" s="26"/>
      <c r="W4184" s="26"/>
    </row>
    <row r="4185" spans="13:23">
      <c r="M4185" s="26"/>
      <c r="O4185" s="26"/>
      <c r="P4185" s="26"/>
      <c r="Q4185" s="26"/>
      <c r="R4185" s="26"/>
      <c r="S4185" s="26"/>
      <c r="T4185" s="26"/>
      <c r="U4185" s="26"/>
      <c r="W4185" s="26"/>
    </row>
    <row r="4186" spans="13:23">
      <c r="M4186" s="26"/>
      <c r="O4186" s="26"/>
      <c r="P4186" s="26"/>
      <c r="Q4186" s="26"/>
      <c r="R4186" s="26"/>
      <c r="S4186" s="26"/>
      <c r="T4186" s="26"/>
      <c r="U4186" s="26"/>
      <c r="W4186" s="26"/>
    </row>
    <row r="4187" spans="13:23">
      <c r="M4187" s="26"/>
      <c r="O4187" s="26"/>
      <c r="P4187" s="26"/>
      <c r="Q4187" s="26"/>
      <c r="R4187" s="26"/>
      <c r="S4187" s="26"/>
      <c r="T4187" s="26"/>
      <c r="U4187" s="26"/>
      <c r="W4187" s="26"/>
    </row>
    <row r="4188" spans="13:23">
      <c r="M4188" s="26"/>
      <c r="O4188" s="26"/>
      <c r="P4188" s="26"/>
      <c r="Q4188" s="26"/>
      <c r="R4188" s="26"/>
      <c r="S4188" s="26"/>
      <c r="T4188" s="26"/>
      <c r="U4188" s="26"/>
      <c r="W4188" s="26"/>
    </row>
    <row r="4189" spans="13:23">
      <c r="M4189" s="26"/>
      <c r="O4189" s="26"/>
      <c r="P4189" s="26"/>
      <c r="Q4189" s="26"/>
      <c r="R4189" s="26"/>
      <c r="S4189" s="26"/>
      <c r="T4189" s="26"/>
      <c r="U4189" s="26"/>
      <c r="W4189" s="26"/>
    </row>
    <row r="4190" spans="13:23">
      <c r="M4190" s="26"/>
      <c r="O4190" s="26"/>
      <c r="P4190" s="26"/>
      <c r="Q4190" s="26"/>
      <c r="R4190" s="26"/>
      <c r="S4190" s="26"/>
      <c r="T4190" s="26"/>
      <c r="U4190" s="26"/>
      <c r="W4190" s="26"/>
    </row>
    <row r="4191" spans="13:23">
      <c r="M4191" s="26"/>
      <c r="O4191" s="26"/>
      <c r="P4191" s="26"/>
      <c r="Q4191" s="26"/>
      <c r="R4191" s="26"/>
      <c r="S4191" s="26"/>
      <c r="T4191" s="26"/>
      <c r="U4191" s="26"/>
      <c r="W4191" s="26"/>
    </row>
    <row r="4192" spans="13:23">
      <c r="M4192" s="26"/>
      <c r="O4192" s="26"/>
      <c r="P4192" s="26"/>
      <c r="Q4192" s="26"/>
      <c r="R4192" s="26"/>
      <c r="S4192" s="26"/>
      <c r="T4192" s="26"/>
      <c r="U4192" s="26"/>
      <c r="W4192" s="26"/>
    </row>
    <row r="4193" spans="13:23">
      <c r="M4193" s="26"/>
      <c r="O4193" s="26"/>
      <c r="P4193" s="26"/>
      <c r="Q4193" s="26"/>
      <c r="R4193" s="26"/>
      <c r="S4193" s="26"/>
      <c r="T4193" s="26"/>
      <c r="U4193" s="26"/>
      <c r="W4193" s="26"/>
    </row>
    <row r="4194" spans="13:23">
      <c r="M4194" s="26"/>
      <c r="O4194" s="26"/>
      <c r="P4194" s="26"/>
      <c r="Q4194" s="26"/>
      <c r="R4194" s="26"/>
      <c r="S4194" s="26"/>
      <c r="T4194" s="26"/>
      <c r="U4194" s="26"/>
      <c r="W4194" s="26"/>
    </row>
    <row r="4195" spans="13:23">
      <c r="M4195" s="26"/>
      <c r="O4195" s="26"/>
      <c r="P4195" s="26"/>
      <c r="Q4195" s="26"/>
      <c r="R4195" s="26"/>
      <c r="S4195" s="26"/>
      <c r="T4195" s="26"/>
      <c r="U4195" s="26"/>
      <c r="W4195" s="26"/>
    </row>
    <row r="4196" spans="13:23">
      <c r="M4196" s="26"/>
      <c r="O4196" s="26"/>
      <c r="P4196" s="26"/>
      <c r="Q4196" s="26"/>
      <c r="R4196" s="26"/>
      <c r="S4196" s="26"/>
      <c r="T4196" s="26"/>
      <c r="U4196" s="26"/>
      <c r="W4196" s="26"/>
    </row>
    <row r="4197" spans="13:23">
      <c r="M4197" s="26"/>
      <c r="O4197" s="26"/>
      <c r="P4197" s="26"/>
      <c r="Q4197" s="26"/>
      <c r="R4197" s="26"/>
      <c r="S4197" s="26"/>
      <c r="T4197" s="26"/>
      <c r="U4197" s="26"/>
      <c r="W4197" s="26"/>
    </row>
    <row r="4198" spans="13:23">
      <c r="M4198" s="26"/>
      <c r="O4198" s="26"/>
      <c r="P4198" s="26"/>
      <c r="Q4198" s="26"/>
      <c r="R4198" s="26"/>
      <c r="S4198" s="26"/>
      <c r="T4198" s="26"/>
      <c r="U4198" s="26"/>
      <c r="W4198" s="26"/>
    </row>
    <row r="4199" spans="13:23">
      <c r="M4199" s="26"/>
      <c r="O4199" s="26"/>
      <c r="P4199" s="26"/>
      <c r="Q4199" s="26"/>
      <c r="R4199" s="26"/>
      <c r="S4199" s="26"/>
      <c r="T4199" s="26"/>
      <c r="U4199" s="26"/>
      <c r="W4199" s="26"/>
    </row>
    <row r="4200" spans="13:23">
      <c r="M4200" s="26"/>
      <c r="O4200" s="26"/>
      <c r="P4200" s="26"/>
      <c r="Q4200" s="26"/>
      <c r="R4200" s="26"/>
      <c r="S4200" s="26"/>
      <c r="T4200" s="26"/>
      <c r="U4200" s="26"/>
      <c r="W4200" s="26"/>
    </row>
    <row r="4201" spans="13:23">
      <c r="M4201" s="26"/>
      <c r="O4201" s="26"/>
      <c r="P4201" s="26"/>
      <c r="Q4201" s="26"/>
      <c r="R4201" s="26"/>
      <c r="S4201" s="26"/>
      <c r="T4201" s="26"/>
      <c r="U4201" s="26"/>
      <c r="W4201" s="26"/>
    </row>
    <row r="4202" spans="13:23">
      <c r="M4202" s="26"/>
      <c r="O4202" s="26"/>
      <c r="P4202" s="26"/>
      <c r="Q4202" s="26"/>
      <c r="R4202" s="26"/>
      <c r="S4202" s="26"/>
      <c r="T4202" s="26"/>
      <c r="U4202" s="26"/>
      <c r="W4202" s="26"/>
    </row>
    <row r="4203" spans="13:23">
      <c r="M4203" s="26"/>
      <c r="O4203" s="26"/>
      <c r="P4203" s="26"/>
      <c r="Q4203" s="26"/>
      <c r="R4203" s="26"/>
      <c r="S4203" s="26"/>
      <c r="T4203" s="26"/>
      <c r="U4203" s="26"/>
      <c r="W4203" s="26"/>
    </row>
    <row r="4204" spans="13:23">
      <c r="M4204" s="26"/>
      <c r="O4204" s="26"/>
      <c r="P4204" s="26"/>
      <c r="Q4204" s="26"/>
      <c r="R4204" s="26"/>
      <c r="S4204" s="26"/>
      <c r="T4204" s="26"/>
      <c r="U4204" s="26"/>
      <c r="W4204" s="26"/>
    </row>
    <row r="4205" spans="13:23">
      <c r="M4205" s="26"/>
      <c r="O4205" s="26"/>
      <c r="P4205" s="26"/>
      <c r="Q4205" s="26"/>
      <c r="R4205" s="26"/>
      <c r="S4205" s="26"/>
      <c r="T4205" s="26"/>
      <c r="U4205" s="26"/>
      <c r="W4205" s="26"/>
    </row>
    <row r="4206" spans="13:23">
      <c r="M4206" s="26"/>
      <c r="O4206" s="26"/>
      <c r="P4206" s="26"/>
      <c r="Q4206" s="26"/>
      <c r="R4206" s="26"/>
      <c r="S4206" s="26"/>
      <c r="T4206" s="26"/>
      <c r="U4206" s="26"/>
      <c r="W4206" s="26"/>
    </row>
    <row r="4207" spans="13:23">
      <c r="M4207" s="26"/>
      <c r="O4207" s="26"/>
      <c r="P4207" s="26"/>
      <c r="Q4207" s="26"/>
      <c r="R4207" s="26"/>
      <c r="S4207" s="26"/>
      <c r="T4207" s="26"/>
      <c r="U4207" s="26"/>
      <c r="W4207" s="26"/>
    </row>
    <row r="4208" spans="13:23">
      <c r="M4208" s="26"/>
      <c r="O4208" s="26"/>
      <c r="P4208" s="26"/>
      <c r="Q4208" s="26"/>
      <c r="R4208" s="26"/>
      <c r="S4208" s="26"/>
      <c r="T4208" s="26"/>
      <c r="U4208" s="26"/>
      <c r="W4208" s="26"/>
    </row>
    <row r="4209" spans="13:23">
      <c r="M4209" s="26"/>
      <c r="O4209" s="26"/>
      <c r="P4209" s="26"/>
      <c r="Q4209" s="26"/>
      <c r="R4209" s="26"/>
      <c r="S4209" s="26"/>
      <c r="T4209" s="26"/>
      <c r="U4209" s="26"/>
      <c r="W4209" s="26"/>
    </row>
    <row r="4210" spans="13:23">
      <c r="M4210" s="26"/>
      <c r="O4210" s="26"/>
      <c r="P4210" s="26"/>
      <c r="Q4210" s="26"/>
      <c r="R4210" s="26"/>
      <c r="S4210" s="26"/>
      <c r="T4210" s="26"/>
      <c r="U4210" s="26"/>
      <c r="W4210" s="26"/>
    </row>
    <row r="4211" spans="13:23">
      <c r="M4211" s="26"/>
      <c r="O4211" s="26"/>
      <c r="P4211" s="26"/>
      <c r="Q4211" s="26"/>
      <c r="R4211" s="26"/>
      <c r="S4211" s="26"/>
      <c r="T4211" s="26"/>
      <c r="U4211" s="26"/>
      <c r="W4211" s="26"/>
    </row>
    <row r="4212" spans="13:23">
      <c r="M4212" s="26"/>
      <c r="O4212" s="26"/>
      <c r="P4212" s="26"/>
      <c r="Q4212" s="26"/>
      <c r="R4212" s="26"/>
      <c r="S4212" s="26"/>
      <c r="T4212" s="26"/>
      <c r="U4212" s="26"/>
      <c r="W4212" s="26"/>
    </row>
    <row r="4213" spans="13:23">
      <c r="M4213" s="26"/>
      <c r="O4213" s="26"/>
      <c r="P4213" s="26"/>
      <c r="Q4213" s="26"/>
      <c r="R4213" s="26"/>
      <c r="S4213" s="26"/>
      <c r="T4213" s="26"/>
      <c r="U4213" s="26"/>
      <c r="W4213" s="26"/>
    </row>
    <row r="4214" spans="13:23">
      <c r="M4214" s="26"/>
      <c r="O4214" s="26"/>
      <c r="P4214" s="26"/>
      <c r="Q4214" s="26"/>
      <c r="R4214" s="26"/>
      <c r="S4214" s="26"/>
      <c r="T4214" s="26"/>
      <c r="U4214" s="26"/>
      <c r="W4214" s="26"/>
    </row>
    <row r="4215" spans="13:23">
      <c r="M4215" s="26"/>
      <c r="O4215" s="26"/>
      <c r="P4215" s="26"/>
      <c r="Q4215" s="26"/>
      <c r="R4215" s="26"/>
      <c r="S4215" s="26"/>
      <c r="T4215" s="26"/>
      <c r="U4215" s="26"/>
      <c r="W4215" s="26"/>
    </row>
    <row r="4216" spans="13:23">
      <c r="M4216" s="26"/>
      <c r="O4216" s="26"/>
      <c r="P4216" s="26"/>
      <c r="Q4216" s="26"/>
      <c r="R4216" s="26"/>
      <c r="S4216" s="26"/>
      <c r="T4216" s="26"/>
      <c r="U4216" s="26"/>
      <c r="W4216" s="26"/>
    </row>
    <row r="4217" spans="13:23">
      <c r="M4217" s="26"/>
      <c r="O4217" s="26"/>
      <c r="P4217" s="26"/>
      <c r="Q4217" s="26"/>
      <c r="R4217" s="26"/>
      <c r="S4217" s="26"/>
      <c r="T4217" s="26"/>
      <c r="U4217" s="26"/>
      <c r="W4217" s="26"/>
    </row>
    <row r="4218" spans="13:23">
      <c r="M4218" s="26"/>
      <c r="O4218" s="26"/>
      <c r="P4218" s="26"/>
      <c r="Q4218" s="26"/>
      <c r="R4218" s="26"/>
      <c r="S4218" s="26"/>
      <c r="T4218" s="26"/>
      <c r="U4218" s="26"/>
      <c r="W4218" s="26"/>
    </row>
    <row r="4219" spans="13:23">
      <c r="M4219" s="26"/>
      <c r="O4219" s="26"/>
      <c r="P4219" s="26"/>
      <c r="Q4219" s="26"/>
      <c r="R4219" s="26"/>
      <c r="S4219" s="26"/>
      <c r="T4219" s="26"/>
      <c r="U4219" s="26"/>
      <c r="W4219" s="26"/>
    </row>
    <row r="4220" spans="13:23">
      <c r="M4220" s="26"/>
      <c r="O4220" s="26"/>
      <c r="P4220" s="26"/>
      <c r="Q4220" s="26"/>
      <c r="R4220" s="26"/>
      <c r="S4220" s="26"/>
      <c r="T4220" s="26"/>
      <c r="U4220" s="26"/>
      <c r="W4220" s="26"/>
    </row>
    <row r="4221" spans="13:23">
      <c r="M4221" s="26"/>
      <c r="O4221" s="26"/>
      <c r="P4221" s="26"/>
      <c r="Q4221" s="26"/>
      <c r="R4221" s="26"/>
      <c r="S4221" s="26"/>
      <c r="T4221" s="26"/>
      <c r="U4221" s="26"/>
      <c r="W4221" s="26"/>
    </row>
    <row r="4222" spans="13:23">
      <c r="M4222" s="26"/>
      <c r="O4222" s="26"/>
      <c r="P4222" s="26"/>
      <c r="Q4222" s="26"/>
      <c r="R4222" s="26"/>
      <c r="S4222" s="26"/>
      <c r="T4222" s="26"/>
      <c r="U4222" s="26"/>
      <c r="W4222" s="26"/>
    </row>
    <row r="4223" spans="13:23">
      <c r="M4223" s="26"/>
      <c r="O4223" s="26"/>
      <c r="P4223" s="26"/>
      <c r="Q4223" s="26"/>
      <c r="R4223" s="26"/>
      <c r="S4223" s="26"/>
      <c r="T4223" s="26"/>
      <c r="U4223" s="26"/>
      <c r="W4223" s="26"/>
    </row>
    <row r="4224" spans="13:23">
      <c r="M4224" s="26"/>
      <c r="O4224" s="26"/>
      <c r="P4224" s="26"/>
      <c r="Q4224" s="26"/>
      <c r="R4224" s="26"/>
      <c r="S4224" s="26"/>
      <c r="T4224" s="26"/>
      <c r="U4224" s="26"/>
      <c r="W4224" s="26"/>
    </row>
    <row r="4225" spans="13:23">
      <c r="M4225" s="26"/>
      <c r="O4225" s="26"/>
      <c r="P4225" s="26"/>
      <c r="Q4225" s="26"/>
      <c r="R4225" s="26"/>
      <c r="S4225" s="26"/>
      <c r="T4225" s="26"/>
      <c r="U4225" s="26"/>
      <c r="W4225" s="26"/>
    </row>
    <row r="4226" spans="13:23">
      <c r="M4226" s="26"/>
      <c r="O4226" s="26"/>
      <c r="P4226" s="26"/>
      <c r="Q4226" s="26"/>
      <c r="R4226" s="26"/>
      <c r="S4226" s="26"/>
      <c r="T4226" s="26"/>
      <c r="U4226" s="26"/>
      <c r="W4226" s="26"/>
    </row>
    <row r="4227" spans="13:23">
      <c r="M4227" s="26"/>
      <c r="O4227" s="26"/>
      <c r="P4227" s="26"/>
      <c r="Q4227" s="26"/>
      <c r="R4227" s="26"/>
      <c r="S4227" s="26"/>
      <c r="T4227" s="26"/>
      <c r="U4227" s="26"/>
      <c r="W4227" s="26"/>
    </row>
    <row r="4228" spans="13:23">
      <c r="M4228" s="26"/>
      <c r="O4228" s="26"/>
      <c r="P4228" s="26"/>
      <c r="Q4228" s="26"/>
      <c r="R4228" s="26"/>
      <c r="S4228" s="26"/>
      <c r="T4228" s="26"/>
      <c r="U4228" s="26"/>
      <c r="W4228" s="26"/>
    </row>
    <row r="4229" spans="13:23">
      <c r="M4229" s="26"/>
      <c r="O4229" s="26"/>
      <c r="P4229" s="26"/>
      <c r="Q4229" s="26"/>
      <c r="R4229" s="26"/>
      <c r="S4229" s="26"/>
      <c r="T4229" s="26"/>
      <c r="U4229" s="26"/>
      <c r="W4229" s="26"/>
    </row>
    <row r="4230" spans="13:23">
      <c r="M4230" s="26"/>
      <c r="O4230" s="26"/>
      <c r="P4230" s="26"/>
      <c r="Q4230" s="26"/>
      <c r="R4230" s="26"/>
      <c r="S4230" s="26"/>
      <c r="T4230" s="26"/>
      <c r="U4230" s="26"/>
      <c r="W4230" s="26"/>
    </row>
    <row r="4231" spans="13:23">
      <c r="M4231" s="26"/>
      <c r="O4231" s="26"/>
      <c r="P4231" s="26"/>
      <c r="Q4231" s="26"/>
      <c r="R4231" s="26"/>
      <c r="S4231" s="26"/>
      <c r="T4231" s="26"/>
      <c r="U4231" s="26"/>
      <c r="W4231" s="26"/>
    </row>
    <row r="4232" spans="13:23">
      <c r="M4232" s="26"/>
      <c r="O4232" s="26"/>
      <c r="P4232" s="26"/>
      <c r="Q4232" s="26"/>
      <c r="R4232" s="26"/>
      <c r="S4232" s="26"/>
      <c r="T4232" s="26"/>
      <c r="U4232" s="26"/>
      <c r="W4232" s="26"/>
    </row>
    <row r="4233" spans="13:23">
      <c r="M4233" s="26"/>
      <c r="O4233" s="26"/>
      <c r="P4233" s="26"/>
      <c r="Q4233" s="26"/>
      <c r="R4233" s="26"/>
      <c r="S4233" s="26"/>
      <c r="T4233" s="26"/>
      <c r="U4233" s="26"/>
      <c r="W4233" s="26"/>
    </row>
    <row r="4234" spans="13:23">
      <c r="M4234" s="26"/>
      <c r="O4234" s="26"/>
      <c r="P4234" s="26"/>
      <c r="Q4234" s="26"/>
      <c r="R4234" s="26"/>
      <c r="S4234" s="26"/>
      <c r="T4234" s="26"/>
      <c r="U4234" s="26"/>
      <c r="W4234" s="26"/>
    </row>
    <row r="4235" spans="13:23">
      <c r="M4235" s="26"/>
      <c r="O4235" s="26"/>
      <c r="P4235" s="26"/>
      <c r="Q4235" s="26"/>
      <c r="R4235" s="26"/>
      <c r="S4235" s="26"/>
      <c r="T4235" s="26"/>
      <c r="U4235" s="26"/>
      <c r="W4235" s="26"/>
    </row>
    <row r="4236" spans="13:23">
      <c r="M4236" s="26"/>
      <c r="O4236" s="26"/>
      <c r="P4236" s="26"/>
      <c r="Q4236" s="26"/>
      <c r="R4236" s="26"/>
      <c r="S4236" s="26"/>
      <c r="T4236" s="26"/>
      <c r="U4236" s="26"/>
      <c r="W4236" s="26"/>
    </row>
    <row r="4237" spans="13:23">
      <c r="M4237" s="26"/>
      <c r="O4237" s="26"/>
      <c r="P4237" s="26"/>
      <c r="Q4237" s="26"/>
      <c r="R4237" s="26"/>
      <c r="S4237" s="26"/>
      <c r="T4237" s="26"/>
      <c r="U4237" s="26"/>
      <c r="W4237" s="26"/>
    </row>
    <row r="4238" spans="13:23">
      <c r="M4238" s="26"/>
      <c r="O4238" s="26"/>
      <c r="P4238" s="26"/>
      <c r="Q4238" s="26"/>
      <c r="R4238" s="26"/>
      <c r="S4238" s="26"/>
      <c r="T4238" s="26"/>
      <c r="U4238" s="26"/>
      <c r="W4238" s="26"/>
    </row>
    <row r="4239" spans="13:23">
      <c r="M4239" s="26"/>
      <c r="O4239" s="26"/>
      <c r="P4239" s="26"/>
      <c r="Q4239" s="26"/>
      <c r="R4239" s="26"/>
      <c r="S4239" s="26"/>
      <c r="T4239" s="26"/>
      <c r="U4239" s="26"/>
      <c r="W4239" s="26"/>
    </row>
    <row r="4240" spans="13:23">
      <c r="M4240" s="26"/>
      <c r="O4240" s="26"/>
      <c r="P4240" s="26"/>
      <c r="Q4240" s="26"/>
      <c r="R4240" s="26"/>
      <c r="S4240" s="26"/>
      <c r="T4240" s="26"/>
      <c r="U4240" s="26"/>
      <c r="W4240" s="26"/>
    </row>
    <row r="4241" spans="13:23">
      <c r="M4241" s="26"/>
      <c r="O4241" s="26"/>
      <c r="P4241" s="26"/>
      <c r="Q4241" s="26"/>
      <c r="R4241" s="26"/>
      <c r="S4241" s="26"/>
      <c r="T4241" s="26"/>
      <c r="U4241" s="26"/>
      <c r="W4241" s="26"/>
    </row>
    <row r="4242" spans="13:23">
      <c r="M4242" s="26"/>
      <c r="O4242" s="26"/>
      <c r="P4242" s="26"/>
      <c r="Q4242" s="26"/>
      <c r="R4242" s="26"/>
      <c r="S4242" s="26"/>
      <c r="T4242" s="26"/>
      <c r="U4242" s="26"/>
      <c r="W4242" s="26"/>
    </row>
    <row r="4243" spans="13:23">
      <c r="M4243" s="26"/>
      <c r="O4243" s="26"/>
      <c r="P4243" s="26"/>
      <c r="Q4243" s="26"/>
      <c r="R4243" s="26"/>
      <c r="S4243" s="26"/>
      <c r="T4243" s="26"/>
      <c r="U4243" s="26"/>
      <c r="W4243" s="26"/>
    </row>
    <row r="4244" spans="13:23">
      <c r="M4244" s="26"/>
      <c r="O4244" s="26"/>
      <c r="P4244" s="26"/>
      <c r="Q4244" s="26"/>
      <c r="R4244" s="26"/>
      <c r="S4244" s="26"/>
      <c r="T4244" s="26"/>
      <c r="U4244" s="26"/>
      <c r="W4244" s="26"/>
    </row>
    <row r="4245" spans="13:23">
      <c r="M4245" s="26"/>
      <c r="O4245" s="26"/>
      <c r="P4245" s="26"/>
      <c r="Q4245" s="26"/>
      <c r="R4245" s="26"/>
      <c r="S4245" s="26"/>
      <c r="T4245" s="26"/>
      <c r="U4245" s="26"/>
      <c r="W4245" s="26"/>
    </row>
    <row r="4246" spans="13:23">
      <c r="M4246" s="26"/>
      <c r="O4246" s="26"/>
      <c r="P4246" s="26"/>
      <c r="Q4246" s="26"/>
      <c r="R4246" s="26"/>
      <c r="S4246" s="26"/>
      <c r="T4246" s="26"/>
      <c r="U4246" s="26"/>
      <c r="W4246" s="26"/>
    </row>
    <row r="4247" spans="13:23">
      <c r="M4247" s="26"/>
      <c r="O4247" s="26"/>
      <c r="P4247" s="26"/>
      <c r="Q4247" s="26"/>
      <c r="R4247" s="26"/>
      <c r="S4247" s="26"/>
      <c r="T4247" s="26"/>
      <c r="U4247" s="26"/>
      <c r="W4247" s="26"/>
    </row>
    <row r="4248" spans="13:23">
      <c r="M4248" s="26"/>
      <c r="O4248" s="26"/>
      <c r="P4248" s="26"/>
      <c r="Q4248" s="26"/>
      <c r="R4248" s="26"/>
      <c r="S4248" s="26"/>
      <c r="T4248" s="26"/>
      <c r="U4248" s="26"/>
      <c r="W4248" s="26"/>
    </row>
    <row r="4249" spans="13:23">
      <c r="M4249" s="26"/>
      <c r="O4249" s="26"/>
      <c r="P4249" s="26"/>
      <c r="Q4249" s="26"/>
      <c r="R4249" s="26"/>
      <c r="S4249" s="26"/>
      <c r="T4249" s="26"/>
      <c r="U4249" s="26"/>
      <c r="W4249" s="26"/>
    </row>
    <row r="4250" spans="13:23">
      <c r="M4250" s="26"/>
      <c r="O4250" s="26"/>
      <c r="P4250" s="26"/>
      <c r="Q4250" s="26"/>
      <c r="R4250" s="26"/>
      <c r="S4250" s="26"/>
      <c r="T4250" s="26"/>
      <c r="U4250" s="26"/>
      <c r="W4250" s="26"/>
    </row>
    <row r="4251" spans="13:23">
      <c r="M4251" s="26"/>
      <c r="O4251" s="26"/>
      <c r="P4251" s="26"/>
      <c r="Q4251" s="26"/>
      <c r="R4251" s="26"/>
      <c r="S4251" s="26"/>
      <c r="T4251" s="26"/>
      <c r="U4251" s="26"/>
      <c r="W4251" s="26"/>
    </row>
    <row r="4252" spans="13:23">
      <c r="M4252" s="26"/>
      <c r="O4252" s="26"/>
      <c r="P4252" s="26"/>
      <c r="Q4252" s="26"/>
      <c r="R4252" s="26"/>
      <c r="S4252" s="26"/>
      <c r="T4252" s="26"/>
      <c r="U4252" s="26"/>
      <c r="W4252" s="26"/>
    </row>
    <row r="4253" spans="13:23">
      <c r="M4253" s="26"/>
      <c r="O4253" s="26"/>
      <c r="P4253" s="26"/>
      <c r="Q4253" s="26"/>
      <c r="R4253" s="26"/>
      <c r="S4253" s="26"/>
      <c r="T4253" s="26"/>
      <c r="U4253" s="26"/>
      <c r="W4253" s="26"/>
    </row>
    <row r="4254" spans="13:23">
      <c r="M4254" s="26"/>
      <c r="O4254" s="26"/>
      <c r="P4254" s="26"/>
      <c r="Q4254" s="26"/>
      <c r="R4254" s="26"/>
      <c r="S4254" s="26"/>
      <c r="T4254" s="26"/>
      <c r="U4254" s="26"/>
      <c r="W4254" s="26"/>
    </row>
    <row r="4255" spans="13:23">
      <c r="M4255" s="26"/>
      <c r="O4255" s="26"/>
      <c r="P4255" s="26"/>
      <c r="Q4255" s="26"/>
      <c r="R4255" s="26"/>
      <c r="S4255" s="26"/>
      <c r="T4255" s="26"/>
      <c r="U4255" s="26"/>
      <c r="W4255" s="26"/>
    </row>
    <row r="4256" spans="13:23">
      <c r="M4256" s="26"/>
      <c r="O4256" s="26"/>
      <c r="P4256" s="26"/>
      <c r="Q4256" s="26"/>
      <c r="R4256" s="26"/>
      <c r="S4256" s="26"/>
      <c r="T4256" s="26"/>
      <c r="U4256" s="26"/>
      <c r="W4256" s="26"/>
    </row>
    <row r="4257" spans="13:23">
      <c r="M4257" s="26"/>
      <c r="O4257" s="26"/>
      <c r="P4257" s="26"/>
      <c r="Q4257" s="26"/>
      <c r="R4257" s="26"/>
      <c r="S4257" s="26"/>
      <c r="T4257" s="26"/>
      <c r="U4257" s="26"/>
      <c r="W4257" s="26"/>
    </row>
    <row r="4258" spans="13:23">
      <c r="M4258" s="26"/>
      <c r="O4258" s="26"/>
      <c r="P4258" s="26"/>
      <c r="Q4258" s="26"/>
      <c r="R4258" s="26"/>
      <c r="S4258" s="26"/>
      <c r="T4258" s="26"/>
      <c r="U4258" s="26"/>
      <c r="W4258" s="26"/>
    </row>
    <row r="4259" spans="13:23">
      <c r="M4259" s="26"/>
      <c r="O4259" s="26"/>
      <c r="P4259" s="26"/>
      <c r="Q4259" s="26"/>
      <c r="R4259" s="26"/>
      <c r="S4259" s="26"/>
      <c r="T4259" s="26"/>
      <c r="U4259" s="26"/>
      <c r="W4259" s="26"/>
    </row>
    <row r="4260" spans="13:23">
      <c r="M4260" s="26"/>
      <c r="O4260" s="26"/>
      <c r="P4260" s="26"/>
      <c r="Q4260" s="26"/>
      <c r="R4260" s="26"/>
      <c r="S4260" s="26"/>
      <c r="T4260" s="26"/>
      <c r="U4260" s="26"/>
      <c r="W4260" s="26"/>
    </row>
    <row r="4261" spans="13:23">
      <c r="M4261" s="26"/>
      <c r="O4261" s="26"/>
      <c r="P4261" s="26"/>
      <c r="Q4261" s="26"/>
      <c r="R4261" s="26"/>
      <c r="S4261" s="26"/>
      <c r="T4261" s="26"/>
      <c r="U4261" s="26"/>
      <c r="W4261" s="26"/>
    </row>
    <row r="4262" spans="13:23">
      <c r="M4262" s="26"/>
      <c r="O4262" s="26"/>
      <c r="P4262" s="26"/>
      <c r="Q4262" s="26"/>
      <c r="R4262" s="26"/>
      <c r="S4262" s="26"/>
      <c r="T4262" s="26"/>
      <c r="U4262" s="26"/>
      <c r="W4262" s="26"/>
    </row>
    <row r="4263" spans="13:23">
      <c r="M4263" s="26"/>
      <c r="O4263" s="26"/>
      <c r="P4263" s="26"/>
      <c r="Q4263" s="26"/>
      <c r="R4263" s="26"/>
      <c r="S4263" s="26"/>
      <c r="T4263" s="26"/>
      <c r="U4263" s="26"/>
      <c r="W4263" s="26"/>
    </row>
    <row r="4264" spans="13:23">
      <c r="M4264" s="26"/>
      <c r="O4264" s="26"/>
      <c r="P4264" s="26"/>
      <c r="Q4264" s="26"/>
      <c r="R4264" s="26"/>
      <c r="S4264" s="26"/>
      <c r="T4264" s="26"/>
      <c r="U4264" s="26"/>
      <c r="W4264" s="26"/>
    </row>
    <row r="4265" spans="13:23">
      <c r="M4265" s="26"/>
      <c r="O4265" s="26"/>
      <c r="P4265" s="26"/>
      <c r="Q4265" s="26"/>
      <c r="R4265" s="26"/>
      <c r="S4265" s="26"/>
      <c r="T4265" s="26"/>
      <c r="U4265" s="26"/>
      <c r="W4265" s="26"/>
    </row>
    <row r="4266" spans="13:23">
      <c r="M4266" s="26"/>
      <c r="O4266" s="26"/>
      <c r="P4266" s="26"/>
      <c r="Q4266" s="26"/>
      <c r="R4266" s="26"/>
      <c r="S4266" s="26"/>
      <c r="T4266" s="26"/>
      <c r="U4266" s="26"/>
      <c r="W4266" s="26"/>
    </row>
    <row r="4267" spans="13:23">
      <c r="M4267" s="26"/>
      <c r="O4267" s="26"/>
      <c r="P4267" s="26"/>
      <c r="Q4267" s="26"/>
      <c r="R4267" s="26"/>
      <c r="S4267" s="26"/>
      <c r="T4267" s="26"/>
      <c r="U4267" s="26"/>
      <c r="W4267" s="26"/>
    </row>
    <row r="4268" spans="13:23">
      <c r="M4268" s="26"/>
      <c r="O4268" s="26"/>
      <c r="P4268" s="26"/>
      <c r="Q4268" s="26"/>
      <c r="R4268" s="26"/>
      <c r="S4268" s="26"/>
      <c r="T4268" s="26"/>
      <c r="U4268" s="26"/>
      <c r="W4268" s="26"/>
    </row>
    <row r="4269" spans="13:23">
      <c r="M4269" s="26"/>
      <c r="O4269" s="26"/>
      <c r="P4269" s="26"/>
      <c r="Q4269" s="26"/>
      <c r="R4269" s="26"/>
      <c r="S4269" s="26"/>
      <c r="T4269" s="26"/>
      <c r="U4269" s="26"/>
      <c r="W4269" s="26"/>
    </row>
    <row r="4270" spans="13:23">
      <c r="M4270" s="26"/>
      <c r="O4270" s="26"/>
      <c r="P4270" s="26"/>
      <c r="Q4270" s="26"/>
      <c r="R4270" s="26"/>
      <c r="S4270" s="26"/>
      <c r="T4270" s="26"/>
      <c r="U4270" s="26"/>
      <c r="W4270" s="26"/>
    </row>
    <row r="4271" spans="13:23">
      <c r="M4271" s="26"/>
      <c r="O4271" s="26"/>
      <c r="P4271" s="26"/>
      <c r="Q4271" s="26"/>
      <c r="R4271" s="26"/>
      <c r="S4271" s="26"/>
      <c r="T4271" s="26"/>
      <c r="U4271" s="26"/>
      <c r="W4271" s="26"/>
    </row>
    <row r="4272" spans="13:23">
      <c r="M4272" s="26"/>
      <c r="O4272" s="26"/>
      <c r="P4272" s="26"/>
      <c r="Q4272" s="26"/>
      <c r="R4272" s="26"/>
      <c r="S4272" s="26"/>
      <c r="T4272" s="26"/>
      <c r="U4272" s="26"/>
      <c r="W4272" s="26"/>
    </row>
    <row r="4273" spans="13:23">
      <c r="M4273" s="26"/>
      <c r="O4273" s="26"/>
      <c r="P4273" s="26"/>
      <c r="Q4273" s="26"/>
      <c r="R4273" s="26"/>
      <c r="S4273" s="26"/>
      <c r="T4273" s="26"/>
      <c r="U4273" s="26"/>
      <c r="W4273" s="26"/>
    </row>
    <row r="4274" spans="13:23">
      <c r="M4274" s="26"/>
      <c r="O4274" s="26"/>
      <c r="P4274" s="26"/>
      <c r="Q4274" s="26"/>
      <c r="R4274" s="26"/>
      <c r="S4274" s="26"/>
      <c r="T4274" s="26"/>
      <c r="U4274" s="26"/>
      <c r="W4274" s="26"/>
    </row>
    <row r="4275" spans="13:23">
      <c r="M4275" s="26"/>
      <c r="O4275" s="26"/>
      <c r="P4275" s="26"/>
      <c r="Q4275" s="26"/>
      <c r="R4275" s="26"/>
      <c r="S4275" s="26"/>
      <c r="T4275" s="26"/>
      <c r="U4275" s="26"/>
      <c r="W4275" s="26"/>
    </row>
    <row r="4276" spans="13:23">
      <c r="M4276" s="26"/>
      <c r="O4276" s="26"/>
      <c r="P4276" s="26"/>
      <c r="Q4276" s="26"/>
      <c r="R4276" s="26"/>
      <c r="S4276" s="26"/>
      <c r="T4276" s="26"/>
      <c r="U4276" s="26"/>
      <c r="W4276" s="26"/>
    </row>
    <row r="4277" spans="13:23">
      <c r="M4277" s="26"/>
      <c r="O4277" s="26"/>
      <c r="P4277" s="26"/>
      <c r="Q4277" s="26"/>
      <c r="R4277" s="26"/>
      <c r="S4277" s="26"/>
      <c r="T4277" s="26"/>
      <c r="U4277" s="26"/>
      <c r="W4277" s="26"/>
    </row>
    <row r="4278" spans="13:23">
      <c r="M4278" s="26"/>
      <c r="O4278" s="26"/>
      <c r="P4278" s="26"/>
      <c r="Q4278" s="26"/>
      <c r="R4278" s="26"/>
      <c r="S4278" s="26"/>
      <c r="T4278" s="26"/>
      <c r="U4278" s="26"/>
      <c r="W4278" s="26"/>
    </row>
    <row r="4279" spans="13:23">
      <c r="M4279" s="26"/>
      <c r="O4279" s="26"/>
      <c r="P4279" s="26"/>
      <c r="Q4279" s="26"/>
      <c r="R4279" s="26"/>
      <c r="S4279" s="26"/>
      <c r="T4279" s="26"/>
      <c r="U4279" s="26"/>
      <c r="W4279" s="26"/>
    </row>
    <row r="4280" spans="13:23">
      <c r="M4280" s="26"/>
      <c r="O4280" s="26"/>
      <c r="P4280" s="26"/>
      <c r="Q4280" s="26"/>
      <c r="R4280" s="26"/>
      <c r="S4280" s="26"/>
      <c r="T4280" s="26"/>
      <c r="U4280" s="26"/>
      <c r="W4280" s="26"/>
    </row>
    <row r="4281" spans="13:23">
      <c r="M4281" s="26"/>
      <c r="O4281" s="26"/>
      <c r="P4281" s="26"/>
      <c r="Q4281" s="26"/>
      <c r="R4281" s="26"/>
      <c r="S4281" s="26"/>
      <c r="T4281" s="26"/>
      <c r="U4281" s="26"/>
      <c r="W4281" s="26"/>
    </row>
    <row r="4282" spans="13:23">
      <c r="M4282" s="26"/>
      <c r="O4282" s="26"/>
      <c r="P4282" s="26"/>
      <c r="Q4282" s="26"/>
      <c r="R4282" s="26"/>
      <c r="S4282" s="26"/>
      <c r="T4282" s="26"/>
      <c r="U4282" s="26"/>
      <c r="W4282" s="26"/>
    </row>
    <row r="4283" spans="13:23">
      <c r="M4283" s="26"/>
      <c r="O4283" s="26"/>
      <c r="P4283" s="26"/>
      <c r="Q4283" s="26"/>
      <c r="R4283" s="26"/>
      <c r="S4283" s="26"/>
      <c r="T4283" s="26"/>
      <c r="U4283" s="26"/>
      <c r="W4283" s="26"/>
    </row>
    <row r="4284" spans="13:23">
      <c r="M4284" s="26"/>
      <c r="O4284" s="26"/>
      <c r="P4284" s="26"/>
      <c r="Q4284" s="26"/>
      <c r="R4284" s="26"/>
      <c r="S4284" s="26"/>
      <c r="T4284" s="26"/>
      <c r="U4284" s="26"/>
      <c r="W4284" s="26"/>
    </row>
    <row r="4285" spans="13:23">
      <c r="M4285" s="26"/>
      <c r="O4285" s="26"/>
      <c r="P4285" s="26"/>
      <c r="Q4285" s="26"/>
      <c r="R4285" s="26"/>
      <c r="S4285" s="26"/>
      <c r="T4285" s="26"/>
      <c r="U4285" s="26"/>
      <c r="W4285" s="26"/>
    </row>
    <row r="4286" spans="13:23">
      <c r="M4286" s="26"/>
      <c r="O4286" s="26"/>
      <c r="P4286" s="26"/>
      <c r="Q4286" s="26"/>
      <c r="R4286" s="26"/>
      <c r="S4286" s="26"/>
      <c r="T4286" s="26"/>
      <c r="U4286" s="26"/>
      <c r="W4286" s="26"/>
    </row>
    <row r="4287" spans="13:23">
      <c r="M4287" s="26"/>
      <c r="O4287" s="26"/>
      <c r="P4287" s="26"/>
      <c r="Q4287" s="26"/>
      <c r="R4287" s="26"/>
      <c r="S4287" s="26"/>
      <c r="T4287" s="26"/>
      <c r="U4287" s="26"/>
      <c r="W4287" s="26"/>
    </row>
    <row r="4288" spans="13:23">
      <c r="M4288" s="26"/>
      <c r="O4288" s="26"/>
      <c r="P4288" s="26"/>
      <c r="Q4288" s="26"/>
      <c r="R4288" s="26"/>
      <c r="S4288" s="26"/>
      <c r="T4288" s="26"/>
      <c r="U4288" s="26"/>
      <c r="W4288" s="26"/>
    </row>
    <row r="4289" spans="13:23">
      <c r="M4289" s="26"/>
      <c r="O4289" s="26"/>
      <c r="P4289" s="26"/>
      <c r="Q4289" s="26"/>
      <c r="R4289" s="26"/>
      <c r="S4289" s="26"/>
      <c r="T4289" s="26"/>
      <c r="U4289" s="26"/>
      <c r="W4289" s="26"/>
    </row>
    <row r="4290" spans="13:23">
      <c r="M4290" s="26"/>
      <c r="O4290" s="26"/>
      <c r="P4290" s="26"/>
      <c r="Q4290" s="26"/>
      <c r="R4290" s="26"/>
      <c r="S4290" s="26"/>
      <c r="T4290" s="26"/>
      <c r="U4290" s="26"/>
      <c r="W4290" s="26"/>
    </row>
    <row r="4291" spans="13:23">
      <c r="M4291" s="26"/>
      <c r="O4291" s="26"/>
      <c r="P4291" s="26"/>
      <c r="Q4291" s="26"/>
      <c r="R4291" s="26"/>
      <c r="S4291" s="26"/>
      <c r="T4291" s="26"/>
      <c r="U4291" s="26"/>
      <c r="W4291" s="26"/>
    </row>
    <row r="4292" spans="13:23">
      <c r="M4292" s="26"/>
      <c r="O4292" s="26"/>
      <c r="P4292" s="26"/>
      <c r="Q4292" s="26"/>
      <c r="R4292" s="26"/>
      <c r="S4292" s="26"/>
      <c r="T4292" s="26"/>
      <c r="U4292" s="26"/>
      <c r="W4292" s="26"/>
    </row>
    <row r="4293" spans="13:23">
      <c r="M4293" s="26"/>
      <c r="O4293" s="26"/>
      <c r="P4293" s="26"/>
      <c r="Q4293" s="26"/>
      <c r="R4293" s="26"/>
      <c r="S4293" s="26"/>
      <c r="T4293" s="26"/>
      <c r="U4293" s="26"/>
      <c r="W4293" s="26"/>
    </row>
    <row r="4294" spans="13:23">
      <c r="M4294" s="26"/>
      <c r="O4294" s="26"/>
      <c r="P4294" s="26"/>
      <c r="Q4294" s="26"/>
      <c r="R4294" s="26"/>
      <c r="S4294" s="26"/>
      <c r="T4294" s="26"/>
      <c r="U4294" s="26"/>
      <c r="W4294" s="26"/>
    </row>
    <row r="4295" spans="13:23">
      <c r="M4295" s="26"/>
      <c r="O4295" s="26"/>
      <c r="P4295" s="26"/>
      <c r="Q4295" s="26"/>
      <c r="R4295" s="26"/>
      <c r="S4295" s="26"/>
      <c r="T4295" s="26"/>
      <c r="U4295" s="26"/>
      <c r="W4295" s="26"/>
    </row>
    <row r="4296" spans="13:23">
      <c r="M4296" s="26"/>
      <c r="O4296" s="26"/>
      <c r="P4296" s="26"/>
      <c r="Q4296" s="26"/>
      <c r="R4296" s="26"/>
      <c r="S4296" s="26"/>
      <c r="T4296" s="26"/>
      <c r="U4296" s="26"/>
      <c r="W4296" s="26"/>
    </row>
    <row r="4297" spans="13:23">
      <c r="M4297" s="26"/>
      <c r="O4297" s="26"/>
      <c r="P4297" s="26"/>
      <c r="Q4297" s="26"/>
      <c r="R4297" s="26"/>
      <c r="S4297" s="26"/>
      <c r="T4297" s="26"/>
      <c r="U4297" s="26"/>
      <c r="W4297" s="26"/>
    </row>
    <row r="4298" spans="13:23">
      <c r="M4298" s="26"/>
      <c r="O4298" s="26"/>
      <c r="P4298" s="26"/>
      <c r="Q4298" s="26"/>
      <c r="R4298" s="26"/>
      <c r="S4298" s="26"/>
      <c r="T4298" s="26"/>
      <c r="U4298" s="26"/>
      <c r="W4298" s="26"/>
    </row>
    <row r="4299" spans="13:23">
      <c r="M4299" s="26"/>
      <c r="O4299" s="26"/>
      <c r="P4299" s="26"/>
      <c r="Q4299" s="26"/>
      <c r="R4299" s="26"/>
      <c r="S4299" s="26"/>
      <c r="T4299" s="26"/>
      <c r="U4299" s="26"/>
      <c r="W4299" s="26"/>
    </row>
    <row r="4300" spans="13:23">
      <c r="M4300" s="26"/>
      <c r="O4300" s="26"/>
      <c r="P4300" s="26"/>
      <c r="Q4300" s="26"/>
      <c r="R4300" s="26"/>
      <c r="S4300" s="26"/>
      <c r="T4300" s="26"/>
      <c r="U4300" s="26"/>
      <c r="W4300" s="26"/>
    </row>
    <row r="4301" spans="13:23">
      <c r="M4301" s="26"/>
      <c r="O4301" s="26"/>
      <c r="P4301" s="26"/>
      <c r="Q4301" s="26"/>
      <c r="R4301" s="26"/>
      <c r="S4301" s="26"/>
      <c r="T4301" s="26"/>
      <c r="U4301" s="26"/>
      <c r="W4301" s="26"/>
    </row>
    <row r="4302" spans="13:23">
      <c r="M4302" s="26"/>
      <c r="O4302" s="26"/>
      <c r="P4302" s="26"/>
      <c r="Q4302" s="26"/>
      <c r="R4302" s="26"/>
      <c r="S4302" s="26"/>
      <c r="T4302" s="26"/>
      <c r="U4302" s="26"/>
      <c r="W4302" s="26"/>
    </row>
    <row r="4303" spans="13:23">
      <c r="M4303" s="26"/>
      <c r="O4303" s="26"/>
      <c r="P4303" s="26"/>
      <c r="Q4303" s="26"/>
      <c r="R4303" s="26"/>
      <c r="S4303" s="26"/>
      <c r="T4303" s="26"/>
      <c r="U4303" s="26"/>
      <c r="W4303" s="26"/>
    </row>
    <row r="4304" spans="13:23">
      <c r="M4304" s="26"/>
      <c r="O4304" s="26"/>
      <c r="P4304" s="26"/>
      <c r="Q4304" s="26"/>
      <c r="R4304" s="26"/>
      <c r="S4304" s="26"/>
      <c r="T4304" s="26"/>
      <c r="U4304" s="26"/>
      <c r="W4304" s="26"/>
    </row>
    <row r="4305" spans="13:23">
      <c r="M4305" s="26"/>
      <c r="O4305" s="26"/>
      <c r="P4305" s="26"/>
      <c r="Q4305" s="26"/>
      <c r="R4305" s="26"/>
      <c r="S4305" s="26"/>
      <c r="T4305" s="26"/>
      <c r="U4305" s="26"/>
      <c r="W4305" s="26"/>
    </row>
    <row r="4306" spans="13:23">
      <c r="M4306" s="26"/>
      <c r="O4306" s="26"/>
      <c r="P4306" s="26"/>
      <c r="Q4306" s="26"/>
      <c r="R4306" s="26"/>
      <c r="S4306" s="26"/>
      <c r="T4306" s="26"/>
      <c r="U4306" s="26"/>
      <c r="W4306" s="26"/>
    </row>
    <row r="4307" spans="13:23">
      <c r="M4307" s="26"/>
      <c r="O4307" s="26"/>
      <c r="P4307" s="26"/>
      <c r="Q4307" s="26"/>
      <c r="R4307" s="26"/>
      <c r="S4307" s="26"/>
      <c r="T4307" s="26"/>
      <c r="U4307" s="26"/>
      <c r="W4307" s="26"/>
    </row>
    <row r="4308" spans="13:23">
      <c r="M4308" s="26"/>
      <c r="O4308" s="26"/>
      <c r="P4308" s="26"/>
      <c r="Q4308" s="26"/>
      <c r="R4308" s="26"/>
      <c r="S4308" s="26"/>
      <c r="T4308" s="26"/>
      <c r="U4308" s="26"/>
      <c r="W4308" s="26"/>
    </row>
    <row r="4309" spans="13:23">
      <c r="M4309" s="26"/>
      <c r="O4309" s="26"/>
      <c r="P4309" s="26"/>
      <c r="Q4309" s="26"/>
      <c r="R4309" s="26"/>
      <c r="S4309" s="26"/>
      <c r="T4309" s="26"/>
      <c r="U4309" s="26"/>
      <c r="W4309" s="26"/>
    </row>
    <row r="4310" spans="13:23">
      <c r="M4310" s="26"/>
      <c r="O4310" s="26"/>
      <c r="P4310" s="26"/>
      <c r="Q4310" s="26"/>
      <c r="R4310" s="26"/>
      <c r="S4310" s="26"/>
      <c r="T4310" s="26"/>
      <c r="U4310" s="26"/>
      <c r="W4310" s="26"/>
    </row>
    <row r="4311" spans="13:23">
      <c r="M4311" s="26"/>
      <c r="O4311" s="26"/>
      <c r="P4311" s="26"/>
      <c r="Q4311" s="26"/>
      <c r="R4311" s="26"/>
      <c r="S4311" s="26"/>
      <c r="T4311" s="26"/>
      <c r="U4311" s="26"/>
      <c r="W4311" s="26"/>
    </row>
    <row r="4312" spans="13:23">
      <c r="M4312" s="26"/>
      <c r="O4312" s="26"/>
      <c r="P4312" s="26"/>
      <c r="Q4312" s="26"/>
      <c r="R4312" s="26"/>
      <c r="S4312" s="26"/>
      <c r="T4312" s="26"/>
      <c r="U4312" s="26"/>
      <c r="W4312" s="26"/>
    </row>
    <row r="4313" spans="13:23">
      <c r="M4313" s="26"/>
      <c r="O4313" s="26"/>
      <c r="P4313" s="26"/>
      <c r="Q4313" s="26"/>
      <c r="R4313" s="26"/>
      <c r="S4313" s="26"/>
      <c r="T4313" s="26"/>
      <c r="U4313" s="26"/>
      <c r="W4313" s="26"/>
    </row>
    <row r="4314" spans="13:23">
      <c r="M4314" s="26"/>
      <c r="O4314" s="26"/>
      <c r="P4314" s="26"/>
      <c r="Q4314" s="26"/>
      <c r="R4314" s="26"/>
      <c r="S4314" s="26"/>
      <c r="T4314" s="26"/>
      <c r="U4314" s="26"/>
      <c r="W4314" s="26"/>
    </row>
    <row r="4315" spans="13:23">
      <c r="M4315" s="26"/>
      <c r="O4315" s="26"/>
      <c r="P4315" s="26"/>
      <c r="Q4315" s="26"/>
      <c r="R4315" s="26"/>
      <c r="S4315" s="26"/>
      <c r="T4315" s="26"/>
      <c r="U4315" s="26"/>
      <c r="W4315" s="26"/>
    </row>
    <row r="4316" spans="13:23">
      <c r="M4316" s="26"/>
      <c r="O4316" s="26"/>
      <c r="P4316" s="26"/>
      <c r="Q4316" s="26"/>
      <c r="R4316" s="26"/>
      <c r="S4316" s="26"/>
      <c r="T4316" s="26"/>
      <c r="U4316" s="26"/>
      <c r="W4316" s="26"/>
    </row>
    <row r="4317" spans="13:23">
      <c r="M4317" s="26"/>
      <c r="O4317" s="26"/>
      <c r="P4317" s="26"/>
      <c r="Q4317" s="26"/>
      <c r="R4317" s="26"/>
      <c r="S4317" s="26"/>
      <c r="T4317" s="26"/>
      <c r="U4317" s="26"/>
      <c r="W4317" s="26"/>
    </row>
    <row r="4318" spans="13:23">
      <c r="M4318" s="26"/>
      <c r="O4318" s="26"/>
      <c r="P4318" s="26"/>
      <c r="Q4318" s="26"/>
      <c r="R4318" s="26"/>
      <c r="S4318" s="26"/>
      <c r="T4318" s="26"/>
      <c r="U4318" s="26"/>
      <c r="W4318" s="26"/>
    </row>
    <row r="4319" spans="13:23">
      <c r="M4319" s="26"/>
      <c r="O4319" s="26"/>
      <c r="P4319" s="26"/>
      <c r="Q4319" s="26"/>
      <c r="R4319" s="26"/>
      <c r="S4319" s="26"/>
      <c r="T4319" s="26"/>
      <c r="U4319" s="26"/>
      <c r="W4319" s="26"/>
    </row>
    <row r="4320" spans="13:23">
      <c r="M4320" s="26"/>
      <c r="O4320" s="26"/>
      <c r="P4320" s="26"/>
      <c r="Q4320" s="26"/>
      <c r="R4320" s="26"/>
      <c r="S4320" s="26"/>
      <c r="T4320" s="26"/>
      <c r="U4320" s="26"/>
      <c r="W4320" s="26"/>
    </row>
    <row r="4321" spans="13:23">
      <c r="M4321" s="26"/>
      <c r="O4321" s="26"/>
      <c r="P4321" s="26"/>
      <c r="Q4321" s="26"/>
      <c r="R4321" s="26"/>
      <c r="S4321" s="26"/>
      <c r="T4321" s="26"/>
      <c r="U4321" s="26"/>
      <c r="W4321" s="26"/>
    </row>
    <row r="4322" spans="13:23">
      <c r="M4322" s="26"/>
      <c r="O4322" s="26"/>
      <c r="P4322" s="26"/>
      <c r="Q4322" s="26"/>
      <c r="R4322" s="26"/>
      <c r="S4322" s="26"/>
      <c r="T4322" s="26"/>
      <c r="U4322" s="26"/>
      <c r="W4322" s="26"/>
    </row>
    <row r="4323" spans="13:23">
      <c r="M4323" s="26"/>
      <c r="O4323" s="26"/>
      <c r="P4323" s="26"/>
      <c r="Q4323" s="26"/>
      <c r="R4323" s="26"/>
      <c r="S4323" s="26"/>
      <c r="T4323" s="26"/>
      <c r="U4323" s="26"/>
      <c r="W4323" s="26"/>
    </row>
    <row r="4324" spans="13:23">
      <c r="M4324" s="26"/>
      <c r="O4324" s="26"/>
      <c r="P4324" s="26"/>
      <c r="Q4324" s="26"/>
      <c r="R4324" s="26"/>
      <c r="S4324" s="26"/>
      <c r="T4324" s="26"/>
      <c r="U4324" s="26"/>
      <c r="W4324" s="26"/>
    </row>
    <row r="4325" spans="13:23">
      <c r="M4325" s="26"/>
      <c r="O4325" s="26"/>
      <c r="P4325" s="26"/>
      <c r="Q4325" s="26"/>
      <c r="R4325" s="26"/>
      <c r="S4325" s="26"/>
      <c r="T4325" s="26"/>
      <c r="U4325" s="26"/>
      <c r="W4325" s="26"/>
    </row>
    <row r="4326" spans="13:23">
      <c r="M4326" s="26"/>
      <c r="O4326" s="26"/>
      <c r="P4326" s="26"/>
      <c r="Q4326" s="26"/>
      <c r="R4326" s="26"/>
      <c r="S4326" s="26"/>
      <c r="T4326" s="26"/>
      <c r="U4326" s="26"/>
      <c r="W4326" s="26"/>
    </row>
    <row r="4327" spans="13:23">
      <c r="M4327" s="26"/>
      <c r="O4327" s="26"/>
      <c r="P4327" s="26"/>
      <c r="Q4327" s="26"/>
      <c r="R4327" s="26"/>
      <c r="S4327" s="26"/>
      <c r="T4327" s="26"/>
      <c r="U4327" s="26"/>
      <c r="W4327" s="26"/>
    </row>
    <row r="4328" spans="13:23">
      <c r="M4328" s="26"/>
      <c r="O4328" s="26"/>
      <c r="P4328" s="26"/>
      <c r="Q4328" s="26"/>
      <c r="R4328" s="26"/>
      <c r="S4328" s="26"/>
      <c r="T4328" s="26"/>
      <c r="U4328" s="26"/>
      <c r="W4328" s="26"/>
    </row>
    <row r="4329" spans="13:23">
      <c r="M4329" s="26"/>
      <c r="O4329" s="26"/>
      <c r="P4329" s="26"/>
      <c r="Q4329" s="26"/>
      <c r="R4329" s="26"/>
      <c r="S4329" s="26"/>
      <c r="T4329" s="26"/>
      <c r="U4329" s="26"/>
      <c r="W4329" s="26"/>
    </row>
    <row r="4330" spans="13:23">
      <c r="M4330" s="26"/>
      <c r="O4330" s="26"/>
      <c r="P4330" s="26"/>
      <c r="Q4330" s="26"/>
      <c r="R4330" s="26"/>
      <c r="S4330" s="26"/>
      <c r="T4330" s="26"/>
      <c r="U4330" s="26"/>
      <c r="W4330" s="26"/>
    </row>
    <row r="4331" spans="13:23">
      <c r="M4331" s="26"/>
      <c r="O4331" s="26"/>
      <c r="P4331" s="26"/>
      <c r="Q4331" s="26"/>
      <c r="R4331" s="26"/>
      <c r="S4331" s="26"/>
      <c r="T4331" s="26"/>
      <c r="U4331" s="26"/>
      <c r="W4331" s="26"/>
    </row>
    <row r="4332" spans="13:23">
      <c r="M4332" s="26"/>
      <c r="O4332" s="26"/>
      <c r="P4332" s="26"/>
      <c r="Q4332" s="26"/>
      <c r="R4332" s="26"/>
      <c r="S4332" s="26"/>
      <c r="T4332" s="26"/>
      <c r="U4332" s="26"/>
      <c r="W4332" s="26"/>
    </row>
    <row r="4333" spans="13:23">
      <c r="M4333" s="26"/>
      <c r="O4333" s="26"/>
      <c r="P4333" s="26"/>
      <c r="Q4333" s="26"/>
      <c r="R4333" s="26"/>
      <c r="S4333" s="26"/>
      <c r="T4333" s="26"/>
      <c r="U4333" s="26"/>
      <c r="W4333" s="26"/>
    </row>
    <row r="4334" spans="13:23">
      <c r="M4334" s="26"/>
      <c r="O4334" s="26"/>
      <c r="P4334" s="26"/>
      <c r="Q4334" s="26"/>
      <c r="R4334" s="26"/>
      <c r="S4334" s="26"/>
      <c r="T4334" s="26"/>
      <c r="U4334" s="26"/>
      <c r="W4334" s="26"/>
    </row>
    <row r="4335" spans="13:23">
      <c r="M4335" s="26"/>
      <c r="O4335" s="26"/>
      <c r="P4335" s="26"/>
      <c r="Q4335" s="26"/>
      <c r="R4335" s="26"/>
      <c r="S4335" s="26"/>
      <c r="T4335" s="26"/>
      <c r="U4335" s="26"/>
      <c r="W4335" s="26"/>
    </row>
    <row r="4336" spans="13:23">
      <c r="M4336" s="26"/>
      <c r="O4336" s="26"/>
      <c r="P4336" s="26"/>
      <c r="Q4336" s="26"/>
      <c r="R4336" s="26"/>
      <c r="S4336" s="26"/>
      <c r="T4336" s="26"/>
      <c r="U4336" s="26"/>
      <c r="W4336" s="26"/>
    </row>
    <row r="4337" spans="13:23">
      <c r="M4337" s="26"/>
      <c r="O4337" s="26"/>
      <c r="P4337" s="26"/>
      <c r="Q4337" s="26"/>
      <c r="R4337" s="26"/>
      <c r="S4337" s="26"/>
      <c r="T4337" s="26"/>
      <c r="U4337" s="26"/>
      <c r="W4337" s="26"/>
    </row>
    <row r="4338" spans="13:23">
      <c r="M4338" s="26"/>
      <c r="O4338" s="26"/>
      <c r="P4338" s="26"/>
      <c r="Q4338" s="26"/>
      <c r="R4338" s="26"/>
      <c r="S4338" s="26"/>
      <c r="T4338" s="26"/>
      <c r="U4338" s="26"/>
      <c r="W4338" s="26"/>
    </row>
    <row r="4339" spans="13:23">
      <c r="M4339" s="26"/>
      <c r="O4339" s="26"/>
      <c r="P4339" s="26"/>
      <c r="Q4339" s="26"/>
      <c r="R4339" s="26"/>
      <c r="S4339" s="26"/>
      <c r="T4339" s="26"/>
      <c r="U4339" s="26"/>
      <c r="W4339" s="26"/>
    </row>
    <row r="4340" spans="13:23">
      <c r="M4340" s="26"/>
      <c r="O4340" s="26"/>
      <c r="P4340" s="26"/>
      <c r="Q4340" s="26"/>
      <c r="R4340" s="26"/>
      <c r="S4340" s="26"/>
      <c r="T4340" s="26"/>
      <c r="U4340" s="26"/>
      <c r="W4340" s="26"/>
    </row>
    <row r="4341" spans="13:23">
      <c r="M4341" s="26"/>
      <c r="O4341" s="26"/>
      <c r="P4341" s="26"/>
      <c r="Q4341" s="26"/>
      <c r="R4341" s="26"/>
      <c r="S4341" s="26"/>
      <c r="T4341" s="26"/>
      <c r="U4341" s="26"/>
      <c r="W4341" s="26"/>
    </row>
    <row r="4342" spans="13:23">
      <c r="M4342" s="26"/>
      <c r="O4342" s="26"/>
      <c r="P4342" s="26"/>
      <c r="Q4342" s="26"/>
      <c r="R4342" s="26"/>
      <c r="S4342" s="26"/>
      <c r="T4342" s="26"/>
      <c r="U4342" s="26"/>
      <c r="W4342" s="26"/>
    </row>
    <row r="4343" spans="13:23">
      <c r="M4343" s="26"/>
      <c r="O4343" s="26"/>
      <c r="P4343" s="26"/>
      <c r="Q4343" s="26"/>
      <c r="R4343" s="26"/>
      <c r="S4343" s="26"/>
      <c r="T4343" s="26"/>
      <c r="U4343" s="26"/>
      <c r="W4343" s="26"/>
    </row>
    <row r="4344" spans="13:23">
      <c r="M4344" s="26"/>
      <c r="O4344" s="26"/>
      <c r="P4344" s="26"/>
      <c r="Q4344" s="26"/>
      <c r="R4344" s="26"/>
      <c r="S4344" s="26"/>
      <c r="T4344" s="26"/>
      <c r="U4344" s="26"/>
      <c r="W4344" s="26"/>
    </row>
    <row r="4345" spans="13:23">
      <c r="M4345" s="26"/>
      <c r="O4345" s="26"/>
      <c r="P4345" s="26"/>
      <c r="Q4345" s="26"/>
      <c r="R4345" s="26"/>
      <c r="S4345" s="26"/>
      <c r="T4345" s="26"/>
      <c r="U4345" s="26"/>
      <c r="W4345" s="26"/>
    </row>
    <row r="4346" spans="13:23">
      <c r="M4346" s="26"/>
      <c r="O4346" s="26"/>
      <c r="P4346" s="26"/>
      <c r="Q4346" s="26"/>
      <c r="R4346" s="26"/>
      <c r="S4346" s="26"/>
      <c r="T4346" s="26"/>
      <c r="U4346" s="26"/>
      <c r="W4346" s="26"/>
    </row>
    <row r="4347" spans="13:23">
      <c r="M4347" s="26"/>
      <c r="O4347" s="26"/>
      <c r="P4347" s="26"/>
      <c r="Q4347" s="26"/>
      <c r="R4347" s="26"/>
      <c r="S4347" s="26"/>
      <c r="T4347" s="26"/>
      <c r="U4347" s="26"/>
      <c r="W4347" s="26"/>
    </row>
    <row r="4348" spans="13:23">
      <c r="M4348" s="26"/>
      <c r="O4348" s="26"/>
      <c r="P4348" s="26"/>
      <c r="Q4348" s="26"/>
      <c r="R4348" s="26"/>
      <c r="S4348" s="26"/>
      <c r="T4348" s="26"/>
      <c r="U4348" s="26"/>
      <c r="W4348" s="26"/>
    </row>
    <row r="4349" spans="13:23">
      <c r="M4349" s="26"/>
      <c r="O4349" s="26"/>
      <c r="P4349" s="26"/>
      <c r="Q4349" s="26"/>
      <c r="R4349" s="26"/>
      <c r="S4349" s="26"/>
      <c r="T4349" s="26"/>
      <c r="U4349" s="26"/>
      <c r="W4349" s="26"/>
    </row>
    <row r="4350" spans="13:23">
      <c r="M4350" s="26"/>
      <c r="O4350" s="26"/>
      <c r="P4350" s="26"/>
      <c r="Q4350" s="26"/>
      <c r="R4350" s="26"/>
      <c r="S4350" s="26"/>
      <c r="T4350" s="26"/>
      <c r="U4350" s="26"/>
      <c r="W4350" s="26"/>
    </row>
    <row r="4351" spans="13:23">
      <c r="M4351" s="26"/>
      <c r="O4351" s="26"/>
      <c r="P4351" s="26"/>
      <c r="Q4351" s="26"/>
      <c r="R4351" s="26"/>
      <c r="S4351" s="26"/>
      <c r="T4351" s="26"/>
      <c r="U4351" s="26"/>
      <c r="W4351" s="26"/>
    </row>
    <row r="4352" spans="13:23">
      <c r="M4352" s="26"/>
      <c r="O4352" s="26"/>
      <c r="P4352" s="26"/>
      <c r="Q4352" s="26"/>
      <c r="R4352" s="26"/>
      <c r="S4352" s="26"/>
      <c r="T4352" s="26"/>
      <c r="U4352" s="26"/>
      <c r="W4352" s="26"/>
    </row>
    <row r="4353" spans="13:23">
      <c r="M4353" s="26"/>
      <c r="O4353" s="26"/>
      <c r="P4353" s="26"/>
      <c r="Q4353" s="26"/>
      <c r="R4353" s="26"/>
      <c r="S4353" s="26"/>
      <c r="T4353" s="26"/>
      <c r="U4353" s="26"/>
      <c r="W4353" s="26"/>
    </row>
    <row r="4354" spans="13:23">
      <c r="M4354" s="26"/>
      <c r="O4354" s="26"/>
      <c r="P4354" s="26"/>
      <c r="Q4354" s="26"/>
      <c r="R4354" s="26"/>
      <c r="S4354" s="26"/>
      <c r="T4354" s="26"/>
      <c r="U4354" s="26"/>
      <c r="W4354" s="26"/>
    </row>
    <row r="4355" spans="13:23">
      <c r="M4355" s="26"/>
      <c r="O4355" s="26"/>
      <c r="P4355" s="26"/>
      <c r="Q4355" s="26"/>
      <c r="R4355" s="26"/>
      <c r="S4355" s="26"/>
      <c r="T4355" s="26"/>
      <c r="U4355" s="26"/>
      <c r="W4355" s="26"/>
    </row>
    <row r="4356" spans="13:23">
      <c r="M4356" s="26"/>
      <c r="O4356" s="26"/>
      <c r="P4356" s="26"/>
      <c r="Q4356" s="26"/>
      <c r="R4356" s="26"/>
      <c r="S4356" s="26"/>
      <c r="T4356" s="26"/>
      <c r="U4356" s="26"/>
      <c r="W4356" s="26"/>
    </row>
    <row r="4357" spans="13:23">
      <c r="M4357" s="26"/>
      <c r="O4357" s="26"/>
      <c r="P4357" s="26"/>
      <c r="Q4357" s="26"/>
      <c r="R4357" s="26"/>
      <c r="S4357" s="26"/>
      <c r="T4357" s="26"/>
      <c r="U4357" s="26"/>
      <c r="W4357" s="26"/>
    </row>
    <row r="4358" spans="13:23">
      <c r="M4358" s="26"/>
      <c r="O4358" s="26"/>
      <c r="P4358" s="26"/>
      <c r="Q4358" s="26"/>
      <c r="R4358" s="26"/>
      <c r="S4358" s="26"/>
      <c r="T4358" s="26"/>
      <c r="U4358" s="26"/>
      <c r="W4358" s="26"/>
    </row>
    <row r="4359" spans="13:23">
      <c r="M4359" s="26"/>
      <c r="O4359" s="26"/>
      <c r="P4359" s="26"/>
      <c r="Q4359" s="26"/>
      <c r="R4359" s="26"/>
      <c r="S4359" s="26"/>
      <c r="T4359" s="26"/>
      <c r="U4359" s="26"/>
      <c r="W4359" s="26"/>
    </row>
    <row r="4360" spans="13:23">
      <c r="M4360" s="26"/>
      <c r="O4360" s="26"/>
      <c r="P4360" s="26"/>
      <c r="Q4360" s="26"/>
      <c r="R4360" s="26"/>
      <c r="S4360" s="26"/>
      <c r="T4360" s="26"/>
      <c r="U4360" s="26"/>
      <c r="W4360" s="26"/>
    </row>
    <row r="4361" spans="13:23">
      <c r="M4361" s="26"/>
      <c r="O4361" s="26"/>
      <c r="P4361" s="26"/>
      <c r="Q4361" s="26"/>
      <c r="R4361" s="26"/>
      <c r="S4361" s="26"/>
      <c r="T4361" s="26"/>
      <c r="U4361" s="26"/>
      <c r="W4361" s="26"/>
    </row>
    <row r="4362" spans="13:23">
      <c r="M4362" s="26"/>
      <c r="O4362" s="26"/>
      <c r="P4362" s="26"/>
      <c r="Q4362" s="26"/>
      <c r="R4362" s="26"/>
      <c r="S4362" s="26"/>
      <c r="T4362" s="26"/>
      <c r="U4362" s="26"/>
      <c r="W4362" s="26"/>
    </row>
    <row r="4363" spans="13:23">
      <c r="M4363" s="26"/>
      <c r="O4363" s="26"/>
      <c r="P4363" s="26"/>
      <c r="Q4363" s="26"/>
      <c r="R4363" s="26"/>
      <c r="S4363" s="26"/>
      <c r="T4363" s="26"/>
      <c r="U4363" s="26"/>
      <c r="W4363" s="26"/>
    </row>
    <row r="4364" spans="13:23">
      <c r="M4364" s="26"/>
      <c r="O4364" s="26"/>
      <c r="P4364" s="26"/>
      <c r="Q4364" s="26"/>
      <c r="R4364" s="26"/>
      <c r="S4364" s="26"/>
      <c r="T4364" s="26"/>
      <c r="U4364" s="26"/>
      <c r="W4364" s="26"/>
    </row>
    <row r="4365" spans="13:23">
      <c r="M4365" s="26"/>
      <c r="O4365" s="26"/>
      <c r="P4365" s="26"/>
      <c r="Q4365" s="26"/>
      <c r="R4365" s="26"/>
      <c r="S4365" s="26"/>
      <c r="T4365" s="26"/>
      <c r="U4365" s="26"/>
      <c r="W4365" s="26"/>
    </row>
    <row r="4366" spans="13:23">
      <c r="M4366" s="26"/>
      <c r="O4366" s="26"/>
      <c r="P4366" s="26"/>
      <c r="Q4366" s="26"/>
      <c r="R4366" s="26"/>
      <c r="S4366" s="26"/>
      <c r="T4366" s="26"/>
      <c r="U4366" s="26"/>
      <c r="W4366" s="26"/>
    </row>
    <row r="4367" spans="13:23">
      <c r="M4367" s="26"/>
      <c r="O4367" s="26"/>
      <c r="P4367" s="26"/>
      <c r="Q4367" s="26"/>
      <c r="R4367" s="26"/>
      <c r="S4367" s="26"/>
      <c r="T4367" s="26"/>
      <c r="U4367" s="26"/>
      <c r="W4367" s="26"/>
    </row>
    <row r="4368" spans="13:23">
      <c r="M4368" s="26"/>
      <c r="O4368" s="26"/>
      <c r="P4368" s="26"/>
      <c r="Q4368" s="26"/>
      <c r="R4368" s="26"/>
      <c r="S4368" s="26"/>
      <c r="T4368" s="26"/>
      <c r="U4368" s="26"/>
      <c r="W4368" s="26"/>
    </row>
    <row r="4369" spans="13:23">
      <c r="M4369" s="26"/>
      <c r="O4369" s="26"/>
      <c r="P4369" s="26"/>
      <c r="Q4369" s="26"/>
      <c r="R4369" s="26"/>
      <c r="S4369" s="26"/>
      <c r="T4369" s="26"/>
      <c r="U4369" s="26"/>
      <c r="W4369" s="26"/>
    </row>
    <row r="4370" spans="13:23">
      <c r="M4370" s="26"/>
      <c r="O4370" s="26"/>
      <c r="P4370" s="26"/>
      <c r="Q4370" s="26"/>
      <c r="R4370" s="26"/>
      <c r="S4370" s="26"/>
      <c r="T4370" s="26"/>
      <c r="U4370" s="26"/>
      <c r="W4370" s="26"/>
    </row>
    <row r="4371" spans="13:23">
      <c r="M4371" s="26"/>
      <c r="O4371" s="26"/>
      <c r="P4371" s="26"/>
      <c r="Q4371" s="26"/>
      <c r="R4371" s="26"/>
      <c r="S4371" s="26"/>
      <c r="T4371" s="26"/>
      <c r="U4371" s="26"/>
      <c r="W4371" s="26"/>
    </row>
    <row r="4372" spans="13:23">
      <c r="M4372" s="26"/>
      <c r="O4372" s="26"/>
      <c r="P4372" s="26"/>
      <c r="Q4372" s="26"/>
      <c r="R4372" s="26"/>
      <c r="S4372" s="26"/>
      <c r="T4372" s="26"/>
      <c r="U4372" s="26"/>
      <c r="W4372" s="26"/>
    </row>
    <row r="4373" spans="13:23">
      <c r="M4373" s="26"/>
      <c r="O4373" s="26"/>
      <c r="P4373" s="26"/>
      <c r="Q4373" s="26"/>
      <c r="R4373" s="26"/>
      <c r="S4373" s="26"/>
      <c r="T4373" s="26"/>
      <c r="U4373" s="26"/>
      <c r="W4373" s="26"/>
    </row>
    <row r="4374" spans="13:23">
      <c r="M4374" s="26"/>
      <c r="O4374" s="26"/>
      <c r="P4374" s="26"/>
      <c r="Q4374" s="26"/>
      <c r="R4374" s="26"/>
      <c r="S4374" s="26"/>
      <c r="T4374" s="26"/>
      <c r="U4374" s="26"/>
      <c r="W4374" s="26"/>
    </row>
    <row r="4375" spans="13:23">
      <c r="M4375" s="26"/>
      <c r="O4375" s="26"/>
      <c r="P4375" s="26"/>
      <c r="Q4375" s="26"/>
      <c r="R4375" s="26"/>
      <c r="S4375" s="26"/>
      <c r="T4375" s="26"/>
      <c r="U4375" s="26"/>
      <c r="W4375" s="26"/>
    </row>
    <row r="4376" spans="13:23">
      <c r="M4376" s="26"/>
      <c r="O4376" s="26"/>
      <c r="P4376" s="26"/>
      <c r="Q4376" s="26"/>
      <c r="R4376" s="26"/>
      <c r="S4376" s="26"/>
      <c r="T4376" s="26"/>
      <c r="U4376" s="26"/>
      <c r="W4376" s="26"/>
    </row>
    <row r="4377" spans="13:23">
      <c r="M4377" s="26"/>
      <c r="O4377" s="26"/>
      <c r="P4377" s="26"/>
      <c r="Q4377" s="26"/>
      <c r="R4377" s="26"/>
      <c r="S4377" s="26"/>
      <c r="T4377" s="26"/>
      <c r="U4377" s="26"/>
      <c r="W4377" s="26"/>
    </row>
    <row r="4378" spans="13:23">
      <c r="M4378" s="26"/>
      <c r="O4378" s="26"/>
      <c r="P4378" s="26"/>
      <c r="Q4378" s="26"/>
      <c r="R4378" s="26"/>
      <c r="S4378" s="26"/>
      <c r="T4378" s="26"/>
      <c r="U4378" s="26"/>
      <c r="W4378" s="26"/>
    </row>
    <row r="4379" spans="13:23">
      <c r="M4379" s="26"/>
      <c r="O4379" s="26"/>
      <c r="P4379" s="26"/>
      <c r="Q4379" s="26"/>
      <c r="R4379" s="26"/>
      <c r="S4379" s="26"/>
      <c r="T4379" s="26"/>
      <c r="U4379" s="26"/>
      <c r="W4379" s="26"/>
    </row>
    <row r="4380" spans="13:23">
      <c r="M4380" s="26"/>
      <c r="O4380" s="26"/>
      <c r="P4380" s="26"/>
      <c r="Q4380" s="26"/>
      <c r="R4380" s="26"/>
      <c r="S4380" s="26"/>
      <c r="T4380" s="26"/>
      <c r="U4380" s="26"/>
      <c r="W4380" s="26"/>
    </row>
    <row r="4381" spans="13:23">
      <c r="M4381" s="26"/>
      <c r="O4381" s="26"/>
      <c r="P4381" s="26"/>
      <c r="Q4381" s="26"/>
      <c r="R4381" s="26"/>
      <c r="S4381" s="26"/>
      <c r="T4381" s="26"/>
      <c r="U4381" s="26"/>
      <c r="W4381" s="26"/>
    </row>
    <row r="4382" spans="13:23">
      <c r="M4382" s="26"/>
      <c r="O4382" s="26"/>
      <c r="P4382" s="26"/>
      <c r="Q4382" s="26"/>
      <c r="R4382" s="26"/>
      <c r="S4382" s="26"/>
      <c r="T4382" s="26"/>
      <c r="U4382" s="26"/>
      <c r="W4382" s="26"/>
    </row>
    <row r="4383" spans="13:23">
      <c r="M4383" s="26"/>
      <c r="O4383" s="26"/>
      <c r="P4383" s="26"/>
      <c r="Q4383" s="26"/>
      <c r="R4383" s="26"/>
      <c r="S4383" s="26"/>
      <c r="T4383" s="26"/>
      <c r="U4383" s="26"/>
      <c r="W4383" s="26"/>
    </row>
    <row r="4384" spans="13:23">
      <c r="M4384" s="26"/>
      <c r="O4384" s="26"/>
      <c r="P4384" s="26"/>
      <c r="Q4384" s="26"/>
      <c r="R4384" s="26"/>
      <c r="S4384" s="26"/>
      <c r="T4384" s="26"/>
      <c r="U4384" s="26"/>
      <c r="W4384" s="26"/>
    </row>
    <row r="4385" spans="13:23">
      <c r="M4385" s="26"/>
      <c r="O4385" s="26"/>
      <c r="P4385" s="26"/>
      <c r="Q4385" s="26"/>
      <c r="R4385" s="26"/>
      <c r="S4385" s="26"/>
      <c r="T4385" s="26"/>
      <c r="U4385" s="26"/>
      <c r="W4385" s="26"/>
    </row>
    <row r="4386" spans="13:23">
      <c r="M4386" s="26"/>
      <c r="O4386" s="26"/>
      <c r="P4386" s="26"/>
      <c r="Q4386" s="26"/>
      <c r="R4386" s="26"/>
      <c r="S4386" s="26"/>
      <c r="T4386" s="26"/>
      <c r="U4386" s="26"/>
      <c r="W4386" s="26"/>
    </row>
    <row r="4387" spans="13:23">
      <c r="M4387" s="26"/>
      <c r="O4387" s="26"/>
      <c r="P4387" s="26"/>
      <c r="Q4387" s="26"/>
      <c r="R4387" s="26"/>
      <c r="S4387" s="26"/>
      <c r="T4387" s="26"/>
      <c r="U4387" s="26"/>
      <c r="W4387" s="26"/>
    </row>
    <row r="4388" spans="13:23">
      <c r="M4388" s="26"/>
      <c r="O4388" s="26"/>
      <c r="P4388" s="26"/>
      <c r="Q4388" s="26"/>
      <c r="R4388" s="26"/>
      <c r="S4388" s="26"/>
      <c r="T4388" s="26"/>
      <c r="U4388" s="26"/>
      <c r="W4388" s="26"/>
    </row>
    <row r="4389" spans="13:23">
      <c r="M4389" s="26"/>
      <c r="O4389" s="26"/>
      <c r="P4389" s="26"/>
      <c r="Q4389" s="26"/>
      <c r="R4389" s="26"/>
      <c r="S4389" s="26"/>
      <c r="T4389" s="26"/>
      <c r="U4389" s="26"/>
      <c r="W4389" s="26"/>
    </row>
    <row r="4390" spans="13:23">
      <c r="M4390" s="26"/>
      <c r="O4390" s="26"/>
      <c r="P4390" s="26"/>
      <c r="Q4390" s="26"/>
      <c r="R4390" s="26"/>
      <c r="S4390" s="26"/>
      <c r="T4390" s="26"/>
      <c r="U4390" s="26"/>
      <c r="W4390" s="26"/>
    </row>
    <row r="4391" spans="13:23">
      <c r="M4391" s="26"/>
      <c r="O4391" s="26"/>
      <c r="P4391" s="26"/>
      <c r="Q4391" s="26"/>
      <c r="R4391" s="26"/>
      <c r="S4391" s="26"/>
      <c r="T4391" s="26"/>
      <c r="U4391" s="26"/>
      <c r="W4391" s="26"/>
    </row>
    <row r="4392" spans="13:23">
      <c r="M4392" s="26"/>
      <c r="O4392" s="26"/>
      <c r="P4392" s="26"/>
      <c r="Q4392" s="26"/>
      <c r="R4392" s="26"/>
      <c r="S4392" s="26"/>
      <c r="T4392" s="26"/>
      <c r="U4392" s="26"/>
      <c r="W4392" s="26"/>
    </row>
    <row r="4393" spans="13:23">
      <c r="M4393" s="26"/>
      <c r="O4393" s="26"/>
      <c r="P4393" s="26"/>
      <c r="Q4393" s="26"/>
      <c r="R4393" s="26"/>
      <c r="S4393" s="26"/>
      <c r="T4393" s="26"/>
      <c r="U4393" s="26"/>
      <c r="W4393" s="26"/>
    </row>
    <row r="4394" spans="13:23">
      <c r="M4394" s="26"/>
      <c r="O4394" s="26"/>
      <c r="P4394" s="26"/>
      <c r="Q4394" s="26"/>
      <c r="R4394" s="26"/>
      <c r="S4394" s="26"/>
      <c r="T4394" s="26"/>
      <c r="U4394" s="26"/>
      <c r="W4394" s="26"/>
    </row>
    <row r="4395" spans="13:23">
      <c r="M4395" s="26"/>
      <c r="O4395" s="26"/>
      <c r="P4395" s="26"/>
      <c r="Q4395" s="26"/>
      <c r="R4395" s="26"/>
      <c r="S4395" s="26"/>
      <c r="T4395" s="26"/>
      <c r="U4395" s="26"/>
      <c r="W4395" s="26"/>
    </row>
    <row r="4396" spans="13:23">
      <c r="M4396" s="26"/>
      <c r="O4396" s="26"/>
      <c r="P4396" s="26"/>
      <c r="Q4396" s="26"/>
      <c r="R4396" s="26"/>
      <c r="S4396" s="26"/>
      <c r="T4396" s="26"/>
      <c r="U4396" s="26"/>
      <c r="W4396" s="26"/>
    </row>
    <row r="4397" spans="13:23">
      <c r="M4397" s="26"/>
      <c r="O4397" s="26"/>
      <c r="P4397" s="26"/>
      <c r="Q4397" s="26"/>
      <c r="R4397" s="26"/>
      <c r="S4397" s="26"/>
      <c r="T4397" s="26"/>
      <c r="U4397" s="26"/>
      <c r="W4397" s="26"/>
    </row>
    <row r="4398" spans="13:23">
      <c r="M4398" s="26"/>
      <c r="O4398" s="26"/>
      <c r="P4398" s="26"/>
      <c r="Q4398" s="26"/>
      <c r="R4398" s="26"/>
      <c r="S4398" s="26"/>
      <c r="T4398" s="26"/>
      <c r="U4398" s="26"/>
      <c r="W4398" s="26"/>
    </row>
    <row r="4399" spans="13:23">
      <c r="M4399" s="26"/>
      <c r="O4399" s="26"/>
      <c r="P4399" s="26"/>
      <c r="Q4399" s="26"/>
      <c r="R4399" s="26"/>
      <c r="S4399" s="26"/>
      <c r="T4399" s="26"/>
      <c r="U4399" s="26"/>
      <c r="W4399" s="26"/>
    </row>
    <row r="4400" spans="13:23">
      <c r="M4400" s="26"/>
      <c r="O4400" s="26"/>
      <c r="P4400" s="26"/>
      <c r="Q4400" s="26"/>
      <c r="R4400" s="26"/>
      <c r="S4400" s="26"/>
      <c r="T4400" s="26"/>
      <c r="U4400" s="26"/>
      <c r="W4400" s="26"/>
    </row>
    <row r="4401" spans="13:23">
      <c r="M4401" s="26"/>
      <c r="O4401" s="26"/>
      <c r="P4401" s="26"/>
      <c r="Q4401" s="26"/>
      <c r="R4401" s="26"/>
      <c r="S4401" s="26"/>
      <c r="T4401" s="26"/>
      <c r="U4401" s="26"/>
      <c r="W4401" s="26"/>
    </row>
    <row r="4402" spans="13:23">
      <c r="M4402" s="26"/>
      <c r="O4402" s="26"/>
      <c r="P4402" s="26"/>
      <c r="Q4402" s="26"/>
      <c r="R4402" s="26"/>
      <c r="S4402" s="26"/>
      <c r="T4402" s="26"/>
      <c r="U4402" s="26"/>
      <c r="W4402" s="26"/>
    </row>
    <row r="4403" spans="13:23">
      <c r="M4403" s="26"/>
      <c r="O4403" s="26"/>
      <c r="P4403" s="26"/>
      <c r="Q4403" s="26"/>
      <c r="R4403" s="26"/>
      <c r="S4403" s="26"/>
      <c r="T4403" s="26"/>
      <c r="U4403" s="26"/>
      <c r="W4403" s="26"/>
    </row>
    <row r="4404" spans="13:23">
      <c r="M4404" s="26"/>
      <c r="O4404" s="26"/>
      <c r="P4404" s="26"/>
      <c r="Q4404" s="26"/>
      <c r="R4404" s="26"/>
      <c r="S4404" s="26"/>
      <c r="T4404" s="26"/>
      <c r="U4404" s="26"/>
      <c r="W4404" s="26"/>
    </row>
    <row r="4405" spans="13:23">
      <c r="M4405" s="26"/>
      <c r="O4405" s="26"/>
      <c r="P4405" s="26"/>
      <c r="Q4405" s="26"/>
      <c r="R4405" s="26"/>
      <c r="S4405" s="26"/>
      <c r="T4405" s="26"/>
      <c r="U4405" s="26"/>
      <c r="W4405" s="26"/>
    </row>
    <row r="4406" spans="13:23">
      <c r="M4406" s="26"/>
      <c r="O4406" s="26"/>
      <c r="P4406" s="26"/>
      <c r="Q4406" s="26"/>
      <c r="R4406" s="26"/>
      <c r="S4406" s="26"/>
      <c r="T4406" s="26"/>
      <c r="U4406" s="26"/>
      <c r="W4406" s="26"/>
    </row>
    <row r="4407" spans="13:23">
      <c r="M4407" s="26"/>
      <c r="O4407" s="26"/>
      <c r="P4407" s="26"/>
      <c r="Q4407" s="26"/>
      <c r="R4407" s="26"/>
      <c r="S4407" s="26"/>
      <c r="T4407" s="26"/>
      <c r="U4407" s="26"/>
      <c r="W4407" s="26"/>
    </row>
    <row r="4408" spans="13:23">
      <c r="M4408" s="26"/>
      <c r="O4408" s="26"/>
      <c r="P4408" s="26"/>
      <c r="Q4408" s="26"/>
      <c r="R4408" s="26"/>
      <c r="S4408" s="26"/>
      <c r="T4408" s="26"/>
      <c r="U4408" s="26"/>
      <c r="W4408" s="26"/>
    </row>
    <row r="4409" spans="13:23">
      <c r="M4409" s="26"/>
      <c r="O4409" s="26"/>
      <c r="P4409" s="26"/>
      <c r="Q4409" s="26"/>
      <c r="R4409" s="26"/>
      <c r="S4409" s="26"/>
      <c r="T4409" s="26"/>
      <c r="U4409" s="26"/>
      <c r="W4409" s="26"/>
    </row>
    <row r="4410" spans="13:23">
      <c r="M4410" s="26"/>
      <c r="O4410" s="26"/>
      <c r="P4410" s="26"/>
      <c r="Q4410" s="26"/>
      <c r="R4410" s="26"/>
      <c r="S4410" s="26"/>
      <c r="T4410" s="26"/>
      <c r="U4410" s="26"/>
      <c r="W4410" s="26"/>
    </row>
    <row r="4411" spans="13:23">
      <c r="M4411" s="26"/>
      <c r="O4411" s="26"/>
      <c r="P4411" s="26"/>
      <c r="Q4411" s="26"/>
      <c r="R4411" s="26"/>
      <c r="S4411" s="26"/>
      <c r="T4411" s="26"/>
      <c r="U4411" s="26"/>
      <c r="W4411" s="26"/>
    </row>
    <row r="4412" spans="13:23">
      <c r="M4412" s="26"/>
      <c r="O4412" s="26"/>
      <c r="P4412" s="26"/>
      <c r="Q4412" s="26"/>
      <c r="R4412" s="26"/>
      <c r="S4412" s="26"/>
      <c r="T4412" s="26"/>
      <c r="U4412" s="26"/>
      <c r="W4412" s="26"/>
    </row>
    <row r="4413" spans="13:23">
      <c r="M4413" s="26"/>
      <c r="O4413" s="26"/>
      <c r="P4413" s="26"/>
      <c r="Q4413" s="26"/>
      <c r="R4413" s="26"/>
      <c r="S4413" s="26"/>
      <c r="T4413" s="26"/>
      <c r="U4413" s="26"/>
      <c r="W4413" s="26"/>
    </row>
    <row r="4414" spans="13:23">
      <c r="M4414" s="26"/>
      <c r="O4414" s="26"/>
      <c r="P4414" s="26"/>
      <c r="Q4414" s="26"/>
      <c r="R4414" s="26"/>
      <c r="S4414" s="26"/>
      <c r="T4414" s="26"/>
      <c r="U4414" s="26"/>
      <c r="W4414" s="26"/>
    </row>
    <row r="4415" spans="13:23">
      <c r="M4415" s="26"/>
      <c r="O4415" s="26"/>
      <c r="P4415" s="26"/>
      <c r="Q4415" s="26"/>
      <c r="R4415" s="26"/>
      <c r="S4415" s="26"/>
      <c r="T4415" s="26"/>
      <c r="U4415" s="26"/>
      <c r="W4415" s="26"/>
    </row>
    <row r="4416" spans="13:23">
      <c r="M4416" s="26"/>
      <c r="O4416" s="26"/>
      <c r="P4416" s="26"/>
      <c r="Q4416" s="26"/>
      <c r="R4416" s="26"/>
      <c r="S4416" s="26"/>
      <c r="T4416" s="26"/>
      <c r="U4416" s="26"/>
      <c r="W4416" s="26"/>
    </row>
    <row r="4417" spans="13:23">
      <c r="M4417" s="26"/>
      <c r="O4417" s="26"/>
      <c r="P4417" s="26"/>
      <c r="Q4417" s="26"/>
      <c r="R4417" s="26"/>
      <c r="S4417" s="26"/>
      <c r="T4417" s="26"/>
      <c r="U4417" s="26"/>
      <c r="W4417" s="26"/>
    </row>
    <row r="4418" spans="13:23">
      <c r="M4418" s="26"/>
      <c r="O4418" s="26"/>
      <c r="P4418" s="26"/>
      <c r="Q4418" s="26"/>
      <c r="R4418" s="26"/>
      <c r="S4418" s="26"/>
      <c r="T4418" s="26"/>
      <c r="U4418" s="26"/>
      <c r="W4418" s="26"/>
    </row>
    <row r="4419" spans="13:23">
      <c r="M4419" s="26"/>
      <c r="O4419" s="26"/>
      <c r="P4419" s="26"/>
      <c r="Q4419" s="26"/>
      <c r="R4419" s="26"/>
      <c r="S4419" s="26"/>
      <c r="T4419" s="26"/>
      <c r="U4419" s="26"/>
      <c r="W4419" s="26"/>
    </row>
    <row r="4420" spans="13:23">
      <c r="M4420" s="26"/>
      <c r="O4420" s="26"/>
      <c r="P4420" s="26"/>
      <c r="Q4420" s="26"/>
      <c r="R4420" s="26"/>
      <c r="S4420" s="26"/>
      <c r="T4420" s="26"/>
      <c r="U4420" s="26"/>
      <c r="W4420" s="26"/>
    </row>
    <row r="4421" spans="13:23">
      <c r="M4421" s="26"/>
      <c r="O4421" s="26"/>
      <c r="P4421" s="26"/>
      <c r="Q4421" s="26"/>
      <c r="R4421" s="26"/>
      <c r="S4421" s="26"/>
      <c r="T4421" s="26"/>
      <c r="U4421" s="26"/>
      <c r="W4421" s="26"/>
    </row>
    <row r="4422" spans="13:23">
      <c r="M4422" s="26"/>
      <c r="O4422" s="26"/>
      <c r="P4422" s="26"/>
      <c r="Q4422" s="26"/>
      <c r="R4422" s="26"/>
      <c r="S4422" s="26"/>
      <c r="T4422" s="26"/>
      <c r="U4422" s="26"/>
      <c r="W4422" s="26"/>
    </row>
    <row r="4423" spans="13:23">
      <c r="M4423" s="26"/>
      <c r="O4423" s="26"/>
      <c r="P4423" s="26"/>
      <c r="Q4423" s="26"/>
      <c r="R4423" s="26"/>
      <c r="S4423" s="26"/>
      <c r="T4423" s="26"/>
      <c r="U4423" s="26"/>
      <c r="W4423" s="26"/>
    </row>
    <row r="4424" spans="13:23">
      <c r="M4424" s="26"/>
      <c r="O4424" s="26"/>
      <c r="P4424" s="26"/>
      <c r="Q4424" s="26"/>
      <c r="R4424" s="26"/>
      <c r="S4424" s="26"/>
      <c r="T4424" s="26"/>
      <c r="U4424" s="26"/>
      <c r="W4424" s="26"/>
    </row>
    <row r="4425" spans="13:23">
      <c r="M4425" s="26"/>
      <c r="O4425" s="26"/>
      <c r="P4425" s="26"/>
      <c r="Q4425" s="26"/>
      <c r="R4425" s="26"/>
      <c r="S4425" s="26"/>
      <c r="T4425" s="26"/>
      <c r="U4425" s="26"/>
      <c r="W4425" s="26"/>
    </row>
    <row r="4426" spans="13:23">
      <c r="M4426" s="26"/>
      <c r="O4426" s="26"/>
      <c r="P4426" s="26"/>
      <c r="Q4426" s="26"/>
      <c r="R4426" s="26"/>
      <c r="S4426" s="26"/>
      <c r="T4426" s="26"/>
      <c r="U4426" s="26"/>
      <c r="W4426" s="26"/>
    </row>
    <row r="4427" spans="13:23">
      <c r="M4427" s="26"/>
      <c r="O4427" s="26"/>
      <c r="P4427" s="26"/>
      <c r="Q4427" s="26"/>
      <c r="R4427" s="26"/>
      <c r="S4427" s="26"/>
      <c r="T4427" s="26"/>
      <c r="U4427" s="26"/>
      <c r="W4427" s="26"/>
    </row>
    <row r="4428" spans="13:23">
      <c r="M4428" s="26"/>
      <c r="O4428" s="26"/>
      <c r="P4428" s="26"/>
      <c r="Q4428" s="26"/>
      <c r="R4428" s="26"/>
      <c r="S4428" s="26"/>
      <c r="T4428" s="26"/>
      <c r="U4428" s="26"/>
      <c r="W4428" s="26"/>
    </row>
    <row r="4429" spans="13:23">
      <c r="M4429" s="26"/>
      <c r="O4429" s="26"/>
      <c r="P4429" s="26"/>
      <c r="Q4429" s="26"/>
      <c r="R4429" s="26"/>
      <c r="S4429" s="26"/>
      <c r="T4429" s="26"/>
      <c r="U4429" s="26"/>
      <c r="W4429" s="26"/>
    </row>
    <row r="4430" spans="13:23">
      <c r="M4430" s="26"/>
      <c r="O4430" s="26"/>
      <c r="P4430" s="26"/>
      <c r="Q4430" s="26"/>
      <c r="R4430" s="26"/>
      <c r="S4430" s="26"/>
      <c r="T4430" s="26"/>
      <c r="U4430" s="26"/>
      <c r="W4430" s="26"/>
    </row>
    <row r="4431" spans="13:23">
      <c r="M4431" s="26"/>
      <c r="O4431" s="26"/>
      <c r="P4431" s="26"/>
      <c r="Q4431" s="26"/>
      <c r="R4431" s="26"/>
      <c r="S4431" s="26"/>
      <c r="T4431" s="26"/>
      <c r="U4431" s="26"/>
      <c r="W4431" s="26"/>
    </row>
    <row r="4432" spans="13:23">
      <c r="M4432" s="26"/>
      <c r="O4432" s="26"/>
      <c r="P4432" s="26"/>
      <c r="Q4432" s="26"/>
      <c r="R4432" s="26"/>
      <c r="S4432" s="26"/>
      <c r="T4432" s="26"/>
      <c r="U4432" s="26"/>
      <c r="W4432" s="26"/>
    </row>
    <row r="4433" spans="13:23">
      <c r="M4433" s="26"/>
      <c r="O4433" s="26"/>
      <c r="P4433" s="26"/>
      <c r="Q4433" s="26"/>
      <c r="R4433" s="26"/>
      <c r="S4433" s="26"/>
      <c r="T4433" s="26"/>
      <c r="U4433" s="26"/>
      <c r="W4433" s="26"/>
    </row>
    <row r="4434" spans="13:23">
      <c r="M4434" s="26"/>
      <c r="O4434" s="26"/>
      <c r="P4434" s="26"/>
      <c r="Q4434" s="26"/>
      <c r="R4434" s="26"/>
      <c r="S4434" s="26"/>
      <c r="T4434" s="26"/>
      <c r="U4434" s="26"/>
      <c r="W4434" s="26"/>
    </row>
    <row r="4435" spans="13:23">
      <c r="M4435" s="26"/>
      <c r="O4435" s="26"/>
      <c r="P4435" s="26"/>
      <c r="Q4435" s="26"/>
      <c r="R4435" s="26"/>
      <c r="S4435" s="26"/>
      <c r="T4435" s="26"/>
      <c r="U4435" s="26"/>
      <c r="W4435" s="26"/>
    </row>
    <row r="4436" spans="13:23">
      <c r="M4436" s="26"/>
      <c r="O4436" s="26"/>
      <c r="P4436" s="26"/>
      <c r="Q4436" s="26"/>
      <c r="R4436" s="26"/>
      <c r="S4436" s="26"/>
      <c r="T4436" s="26"/>
      <c r="U4436" s="26"/>
      <c r="W4436" s="26"/>
    </row>
    <row r="4437" spans="13:23">
      <c r="M4437" s="26"/>
      <c r="O4437" s="26"/>
      <c r="P4437" s="26"/>
      <c r="Q4437" s="26"/>
      <c r="R4437" s="26"/>
      <c r="S4437" s="26"/>
      <c r="T4437" s="26"/>
      <c r="U4437" s="26"/>
      <c r="W4437" s="26"/>
    </row>
    <row r="4438" spans="13:23">
      <c r="M4438" s="26"/>
      <c r="O4438" s="26"/>
      <c r="P4438" s="26"/>
      <c r="Q4438" s="26"/>
      <c r="R4438" s="26"/>
      <c r="S4438" s="26"/>
      <c r="T4438" s="26"/>
      <c r="U4438" s="26"/>
      <c r="W4438" s="26"/>
    </row>
    <row r="4439" spans="13:23">
      <c r="M4439" s="26"/>
      <c r="O4439" s="26"/>
      <c r="P4439" s="26"/>
      <c r="Q4439" s="26"/>
      <c r="R4439" s="26"/>
      <c r="S4439" s="26"/>
      <c r="T4439" s="26"/>
      <c r="U4439" s="26"/>
      <c r="W4439" s="26"/>
    </row>
    <row r="4440" spans="13:23">
      <c r="M4440" s="26"/>
      <c r="O4440" s="26"/>
      <c r="P4440" s="26"/>
      <c r="Q4440" s="26"/>
      <c r="R4440" s="26"/>
      <c r="S4440" s="26"/>
      <c r="T4440" s="26"/>
      <c r="U4440" s="26"/>
      <c r="W4440" s="26"/>
    </row>
    <row r="4441" spans="13:23">
      <c r="M4441" s="26"/>
      <c r="O4441" s="26"/>
      <c r="P4441" s="26"/>
      <c r="Q4441" s="26"/>
      <c r="R4441" s="26"/>
      <c r="S4441" s="26"/>
      <c r="T4441" s="26"/>
      <c r="U4441" s="26"/>
      <c r="W4441" s="26"/>
    </row>
    <row r="4442" spans="13:23">
      <c r="M4442" s="26"/>
      <c r="O4442" s="26"/>
      <c r="P4442" s="26"/>
      <c r="Q4442" s="26"/>
      <c r="R4442" s="26"/>
      <c r="S4442" s="26"/>
      <c r="T4442" s="26"/>
      <c r="U4442" s="26"/>
      <c r="W4442" s="26"/>
    </row>
    <row r="4443" spans="13:23">
      <c r="M4443" s="26"/>
      <c r="O4443" s="26"/>
      <c r="P4443" s="26"/>
      <c r="Q4443" s="26"/>
      <c r="R4443" s="26"/>
      <c r="S4443" s="26"/>
      <c r="T4443" s="26"/>
      <c r="U4443" s="26"/>
      <c r="W4443" s="26"/>
    </row>
    <row r="4444" spans="13:23">
      <c r="M4444" s="26"/>
      <c r="O4444" s="26"/>
      <c r="P4444" s="26"/>
      <c r="Q4444" s="26"/>
      <c r="R4444" s="26"/>
      <c r="S4444" s="26"/>
      <c r="T4444" s="26"/>
      <c r="U4444" s="26"/>
      <c r="W4444" s="26"/>
    </row>
    <row r="4445" spans="13:23">
      <c r="M4445" s="26"/>
      <c r="O4445" s="26"/>
      <c r="P4445" s="26"/>
      <c r="Q4445" s="26"/>
      <c r="R4445" s="26"/>
      <c r="S4445" s="26"/>
      <c r="T4445" s="26"/>
      <c r="U4445" s="26"/>
      <c r="W4445" s="26"/>
    </row>
    <row r="4446" spans="13:23">
      <c r="M4446" s="26"/>
      <c r="O4446" s="26"/>
      <c r="P4446" s="26"/>
      <c r="Q4446" s="26"/>
      <c r="R4446" s="26"/>
      <c r="S4446" s="26"/>
      <c r="T4446" s="26"/>
      <c r="U4446" s="26"/>
      <c r="W4446" s="26"/>
    </row>
    <row r="4447" spans="13:23">
      <c r="M4447" s="26"/>
      <c r="O4447" s="26"/>
      <c r="P4447" s="26"/>
      <c r="Q4447" s="26"/>
      <c r="R4447" s="26"/>
      <c r="S4447" s="26"/>
      <c r="T4447" s="26"/>
      <c r="U4447" s="26"/>
      <c r="W4447" s="26"/>
    </row>
    <row r="4448" spans="13:23">
      <c r="M4448" s="26"/>
      <c r="O4448" s="26"/>
      <c r="P4448" s="26"/>
      <c r="Q4448" s="26"/>
      <c r="R4448" s="26"/>
      <c r="S4448" s="26"/>
      <c r="T4448" s="26"/>
      <c r="U4448" s="26"/>
      <c r="W4448" s="26"/>
    </row>
    <row r="4449" spans="13:23">
      <c r="M4449" s="26"/>
      <c r="O4449" s="26"/>
      <c r="P4449" s="26"/>
      <c r="Q4449" s="26"/>
      <c r="R4449" s="26"/>
      <c r="S4449" s="26"/>
      <c r="T4449" s="26"/>
      <c r="U4449" s="26"/>
      <c r="W4449" s="26"/>
    </row>
    <row r="4450" spans="13:23">
      <c r="M4450" s="26"/>
      <c r="O4450" s="26"/>
      <c r="P4450" s="26"/>
      <c r="Q4450" s="26"/>
      <c r="R4450" s="26"/>
      <c r="S4450" s="26"/>
      <c r="T4450" s="26"/>
      <c r="U4450" s="26"/>
      <c r="W4450" s="26"/>
    </row>
    <row r="4451" spans="13:23">
      <c r="M4451" s="26"/>
      <c r="O4451" s="26"/>
      <c r="P4451" s="26"/>
      <c r="Q4451" s="26"/>
      <c r="R4451" s="26"/>
      <c r="S4451" s="26"/>
      <c r="T4451" s="26"/>
      <c r="U4451" s="26"/>
      <c r="W4451" s="26"/>
    </row>
    <row r="4452" spans="13:23">
      <c r="M4452" s="26"/>
      <c r="O4452" s="26"/>
      <c r="P4452" s="26"/>
      <c r="Q4452" s="26"/>
      <c r="R4452" s="26"/>
      <c r="S4452" s="26"/>
      <c r="T4452" s="26"/>
      <c r="U4452" s="26"/>
      <c r="W4452" s="26"/>
    </row>
    <row r="4453" spans="13:23">
      <c r="M4453" s="26"/>
      <c r="O4453" s="26"/>
      <c r="P4453" s="26"/>
      <c r="Q4453" s="26"/>
      <c r="R4453" s="26"/>
      <c r="S4453" s="26"/>
      <c r="T4453" s="26"/>
      <c r="U4453" s="26"/>
      <c r="W4453" s="26"/>
    </row>
    <row r="4454" spans="13:23">
      <c r="M4454" s="26"/>
      <c r="O4454" s="26"/>
      <c r="P4454" s="26"/>
      <c r="Q4454" s="26"/>
      <c r="R4454" s="26"/>
      <c r="S4454" s="26"/>
      <c r="T4454" s="26"/>
      <c r="U4454" s="26"/>
      <c r="W4454" s="26"/>
    </row>
    <row r="4455" spans="13:23">
      <c r="M4455" s="26"/>
      <c r="O4455" s="26"/>
      <c r="P4455" s="26"/>
      <c r="Q4455" s="26"/>
      <c r="R4455" s="26"/>
      <c r="S4455" s="26"/>
      <c r="T4455" s="26"/>
      <c r="U4455" s="26"/>
      <c r="W4455" s="26"/>
    </row>
    <row r="4456" spans="13:23">
      <c r="M4456" s="26"/>
      <c r="O4456" s="26"/>
      <c r="P4456" s="26"/>
      <c r="Q4456" s="26"/>
      <c r="R4456" s="26"/>
      <c r="S4456" s="26"/>
      <c r="T4456" s="26"/>
      <c r="U4456" s="26"/>
      <c r="W4456" s="26"/>
    </row>
    <row r="4457" spans="13:23">
      <c r="M4457" s="26"/>
      <c r="O4457" s="26"/>
      <c r="P4457" s="26"/>
      <c r="Q4457" s="26"/>
      <c r="R4457" s="26"/>
      <c r="S4457" s="26"/>
      <c r="T4457" s="26"/>
      <c r="U4457" s="26"/>
      <c r="W4457" s="26"/>
    </row>
    <row r="4458" spans="13:23">
      <c r="M4458" s="26"/>
      <c r="O4458" s="26"/>
      <c r="P4458" s="26"/>
      <c r="Q4458" s="26"/>
      <c r="R4458" s="26"/>
      <c r="S4458" s="26"/>
      <c r="T4458" s="26"/>
      <c r="U4458" s="26"/>
      <c r="W4458" s="26"/>
    </row>
    <row r="4459" spans="13:23">
      <c r="M4459" s="26"/>
      <c r="O4459" s="26"/>
      <c r="P4459" s="26"/>
      <c r="Q4459" s="26"/>
      <c r="R4459" s="26"/>
      <c r="S4459" s="26"/>
      <c r="T4459" s="26"/>
      <c r="U4459" s="26"/>
      <c r="W4459" s="26"/>
    </row>
    <row r="4460" spans="13:23">
      <c r="M4460" s="26"/>
      <c r="O4460" s="26"/>
      <c r="P4460" s="26"/>
      <c r="Q4460" s="26"/>
      <c r="R4460" s="26"/>
      <c r="S4460" s="26"/>
      <c r="T4460" s="26"/>
      <c r="U4460" s="26"/>
      <c r="W4460" s="26"/>
    </row>
    <row r="4461" spans="13:23">
      <c r="M4461" s="26"/>
      <c r="O4461" s="26"/>
      <c r="P4461" s="26"/>
      <c r="Q4461" s="26"/>
      <c r="R4461" s="26"/>
      <c r="S4461" s="26"/>
      <c r="T4461" s="26"/>
      <c r="U4461" s="26"/>
      <c r="W4461" s="26"/>
    </row>
    <row r="4462" spans="13:23">
      <c r="M4462" s="26"/>
      <c r="O4462" s="26"/>
      <c r="P4462" s="26"/>
      <c r="Q4462" s="26"/>
      <c r="R4462" s="26"/>
      <c r="S4462" s="26"/>
      <c r="T4462" s="26"/>
      <c r="U4462" s="26"/>
      <c r="W4462" s="26"/>
    </row>
    <row r="4463" spans="13:23">
      <c r="M4463" s="26"/>
      <c r="O4463" s="26"/>
      <c r="P4463" s="26"/>
      <c r="Q4463" s="26"/>
      <c r="R4463" s="26"/>
      <c r="S4463" s="26"/>
      <c r="T4463" s="26"/>
      <c r="U4463" s="26"/>
      <c r="W4463" s="26"/>
    </row>
    <row r="4464" spans="13:23">
      <c r="M4464" s="26"/>
      <c r="O4464" s="26"/>
      <c r="P4464" s="26"/>
      <c r="Q4464" s="26"/>
      <c r="R4464" s="26"/>
      <c r="S4464" s="26"/>
      <c r="T4464" s="26"/>
      <c r="U4464" s="26"/>
      <c r="W4464" s="26"/>
    </row>
    <row r="4465" spans="13:23">
      <c r="M4465" s="26"/>
      <c r="O4465" s="26"/>
      <c r="P4465" s="26"/>
      <c r="Q4465" s="26"/>
      <c r="R4465" s="26"/>
      <c r="S4465" s="26"/>
      <c r="T4465" s="26"/>
      <c r="U4465" s="26"/>
      <c r="W4465" s="26"/>
    </row>
    <row r="4466" spans="13:23">
      <c r="M4466" s="26"/>
      <c r="O4466" s="26"/>
      <c r="P4466" s="26"/>
      <c r="Q4466" s="26"/>
      <c r="R4466" s="26"/>
      <c r="S4466" s="26"/>
      <c r="T4466" s="26"/>
      <c r="U4466" s="26"/>
      <c r="W4466" s="26"/>
    </row>
    <row r="4467" spans="13:23">
      <c r="M4467" s="26"/>
      <c r="O4467" s="26"/>
      <c r="P4467" s="26"/>
      <c r="Q4467" s="26"/>
      <c r="R4467" s="26"/>
      <c r="S4467" s="26"/>
      <c r="T4467" s="26"/>
      <c r="U4467" s="26"/>
      <c r="W4467" s="26"/>
    </row>
    <row r="4468" spans="13:23">
      <c r="M4468" s="26"/>
      <c r="O4468" s="26"/>
      <c r="P4468" s="26"/>
      <c r="Q4468" s="26"/>
      <c r="R4468" s="26"/>
      <c r="S4468" s="26"/>
      <c r="T4468" s="26"/>
      <c r="U4468" s="26"/>
      <c r="W4468" s="26"/>
    </row>
    <row r="4469" spans="13:23">
      <c r="M4469" s="26"/>
      <c r="O4469" s="26"/>
      <c r="P4469" s="26"/>
      <c r="Q4469" s="26"/>
      <c r="R4469" s="26"/>
      <c r="S4469" s="26"/>
      <c r="T4469" s="26"/>
      <c r="U4469" s="26"/>
      <c r="W4469" s="26"/>
    </row>
    <row r="4470" spans="13:23">
      <c r="M4470" s="26"/>
      <c r="O4470" s="26"/>
      <c r="P4470" s="26"/>
      <c r="Q4470" s="26"/>
      <c r="R4470" s="26"/>
      <c r="S4470" s="26"/>
      <c r="T4470" s="26"/>
      <c r="U4470" s="26"/>
      <c r="W4470" s="26"/>
    </row>
    <row r="4471" spans="13:23">
      <c r="M4471" s="26"/>
      <c r="O4471" s="26"/>
      <c r="P4471" s="26"/>
      <c r="Q4471" s="26"/>
      <c r="R4471" s="26"/>
      <c r="S4471" s="26"/>
      <c r="T4471" s="26"/>
      <c r="U4471" s="26"/>
      <c r="W4471" s="26"/>
    </row>
    <row r="4472" spans="13:23">
      <c r="M4472" s="26"/>
      <c r="O4472" s="26"/>
      <c r="P4472" s="26"/>
      <c r="Q4472" s="26"/>
      <c r="R4472" s="26"/>
      <c r="S4472" s="26"/>
      <c r="T4472" s="26"/>
      <c r="U4472" s="26"/>
      <c r="W4472" s="26"/>
    </row>
    <row r="4473" spans="13:23">
      <c r="M4473" s="26"/>
      <c r="O4473" s="26"/>
      <c r="P4473" s="26"/>
      <c r="Q4473" s="26"/>
      <c r="R4473" s="26"/>
      <c r="S4473" s="26"/>
      <c r="T4473" s="26"/>
      <c r="U4473" s="26"/>
      <c r="W4473" s="26"/>
    </row>
    <row r="4474" spans="13:23">
      <c r="M4474" s="26"/>
      <c r="O4474" s="26"/>
      <c r="P4474" s="26"/>
      <c r="Q4474" s="26"/>
      <c r="R4474" s="26"/>
      <c r="S4474" s="26"/>
      <c r="T4474" s="26"/>
      <c r="U4474" s="26"/>
      <c r="W4474" s="26"/>
    </row>
    <row r="4475" spans="13:23">
      <c r="M4475" s="26"/>
      <c r="O4475" s="26"/>
      <c r="P4475" s="26"/>
      <c r="Q4475" s="26"/>
      <c r="R4475" s="26"/>
      <c r="S4475" s="26"/>
      <c r="T4475" s="26"/>
      <c r="U4475" s="26"/>
      <c r="W4475" s="26"/>
    </row>
    <row r="4476" spans="13:23">
      <c r="M4476" s="26"/>
      <c r="O4476" s="26"/>
      <c r="P4476" s="26"/>
      <c r="Q4476" s="26"/>
      <c r="R4476" s="26"/>
      <c r="S4476" s="26"/>
      <c r="T4476" s="26"/>
      <c r="U4476" s="26"/>
      <c r="W4476" s="26"/>
    </row>
    <row r="4477" spans="13:23">
      <c r="M4477" s="26"/>
      <c r="O4477" s="26"/>
      <c r="P4477" s="26"/>
      <c r="Q4477" s="26"/>
      <c r="R4477" s="26"/>
      <c r="S4477" s="26"/>
      <c r="T4477" s="26"/>
      <c r="U4477" s="26"/>
      <c r="W4477" s="26"/>
    </row>
    <row r="4478" spans="13:23">
      <c r="M4478" s="26"/>
      <c r="O4478" s="26"/>
      <c r="P4478" s="26"/>
      <c r="Q4478" s="26"/>
      <c r="R4478" s="26"/>
      <c r="S4478" s="26"/>
      <c r="T4478" s="26"/>
      <c r="U4478" s="26"/>
      <c r="W4478" s="26"/>
    </row>
    <row r="4479" spans="13:23">
      <c r="M4479" s="26"/>
      <c r="O4479" s="26"/>
      <c r="P4479" s="26"/>
      <c r="Q4479" s="26"/>
      <c r="R4479" s="26"/>
      <c r="S4479" s="26"/>
      <c r="T4479" s="26"/>
      <c r="U4479" s="26"/>
      <c r="W4479" s="26"/>
    </row>
    <row r="4480" spans="13:23">
      <c r="M4480" s="26"/>
      <c r="O4480" s="26"/>
      <c r="P4480" s="26"/>
      <c r="Q4480" s="26"/>
      <c r="R4480" s="26"/>
      <c r="S4480" s="26"/>
      <c r="T4480" s="26"/>
      <c r="U4480" s="26"/>
      <c r="W4480" s="26"/>
    </row>
    <row r="4481" spans="13:23">
      <c r="M4481" s="26"/>
      <c r="O4481" s="26"/>
      <c r="P4481" s="26"/>
      <c r="Q4481" s="26"/>
      <c r="R4481" s="26"/>
      <c r="S4481" s="26"/>
      <c r="T4481" s="26"/>
      <c r="U4481" s="26"/>
      <c r="W4481" s="26"/>
    </row>
    <row r="4482" spans="13:23">
      <c r="M4482" s="26"/>
      <c r="O4482" s="26"/>
      <c r="P4482" s="26"/>
      <c r="Q4482" s="26"/>
      <c r="R4482" s="26"/>
      <c r="S4482" s="26"/>
      <c r="T4482" s="26"/>
      <c r="U4482" s="26"/>
      <c r="W4482" s="26"/>
    </row>
    <row r="4483" spans="13:23">
      <c r="M4483" s="26"/>
      <c r="O4483" s="26"/>
      <c r="P4483" s="26"/>
      <c r="Q4483" s="26"/>
      <c r="R4483" s="26"/>
      <c r="S4483" s="26"/>
      <c r="T4483" s="26"/>
      <c r="U4483" s="26"/>
      <c r="W4483" s="26"/>
    </row>
    <row r="4484" spans="13:23">
      <c r="M4484" s="26"/>
      <c r="O4484" s="26"/>
      <c r="P4484" s="26"/>
      <c r="Q4484" s="26"/>
      <c r="R4484" s="26"/>
      <c r="S4484" s="26"/>
      <c r="T4484" s="26"/>
      <c r="U4484" s="26"/>
      <c r="W4484" s="26"/>
    </row>
    <row r="4485" spans="13:23">
      <c r="M4485" s="26"/>
      <c r="O4485" s="26"/>
      <c r="P4485" s="26"/>
      <c r="Q4485" s="26"/>
      <c r="R4485" s="26"/>
      <c r="S4485" s="26"/>
      <c r="T4485" s="26"/>
      <c r="U4485" s="26"/>
      <c r="W4485" s="26"/>
    </row>
    <row r="4486" spans="13:23">
      <c r="M4486" s="26"/>
      <c r="O4486" s="26"/>
      <c r="P4486" s="26"/>
      <c r="Q4486" s="26"/>
      <c r="R4486" s="26"/>
      <c r="S4486" s="26"/>
      <c r="T4486" s="26"/>
      <c r="U4486" s="26"/>
      <c r="W4486" s="26"/>
    </row>
    <row r="4487" spans="13:23">
      <c r="M4487" s="26"/>
      <c r="O4487" s="26"/>
      <c r="P4487" s="26"/>
      <c r="Q4487" s="26"/>
      <c r="R4487" s="26"/>
      <c r="S4487" s="26"/>
      <c r="T4487" s="26"/>
      <c r="U4487" s="26"/>
      <c r="W4487" s="26"/>
    </row>
    <row r="4488" spans="13:23">
      <c r="M4488" s="26"/>
      <c r="O4488" s="26"/>
      <c r="P4488" s="26"/>
      <c r="Q4488" s="26"/>
      <c r="R4488" s="26"/>
      <c r="S4488" s="26"/>
      <c r="T4488" s="26"/>
      <c r="U4488" s="26"/>
      <c r="W4488" s="26"/>
    </row>
    <row r="4489" spans="13:23">
      <c r="M4489" s="26"/>
      <c r="O4489" s="26"/>
      <c r="P4489" s="26"/>
      <c r="Q4489" s="26"/>
      <c r="R4489" s="26"/>
      <c r="S4489" s="26"/>
      <c r="T4489" s="26"/>
      <c r="U4489" s="26"/>
      <c r="W4489" s="26"/>
    </row>
    <row r="4490" spans="13:23">
      <c r="M4490" s="26"/>
      <c r="O4490" s="26"/>
      <c r="P4490" s="26"/>
      <c r="Q4490" s="26"/>
      <c r="R4490" s="26"/>
      <c r="S4490" s="26"/>
      <c r="T4490" s="26"/>
      <c r="U4490" s="26"/>
      <c r="W4490" s="26"/>
    </row>
    <row r="4491" spans="13:23">
      <c r="M4491" s="26"/>
      <c r="O4491" s="26"/>
      <c r="P4491" s="26"/>
      <c r="Q4491" s="26"/>
      <c r="R4491" s="26"/>
      <c r="S4491" s="26"/>
      <c r="T4491" s="26"/>
      <c r="U4491" s="26"/>
      <c r="W4491" s="26"/>
    </row>
    <row r="4492" spans="13:23">
      <c r="M4492" s="26"/>
      <c r="O4492" s="26"/>
      <c r="P4492" s="26"/>
      <c r="Q4492" s="26"/>
      <c r="R4492" s="26"/>
      <c r="S4492" s="26"/>
      <c r="T4492" s="26"/>
      <c r="U4492" s="26"/>
      <c r="W4492" s="26"/>
    </row>
    <row r="4493" spans="13:23">
      <c r="M4493" s="26"/>
      <c r="O4493" s="26"/>
      <c r="P4493" s="26"/>
      <c r="Q4493" s="26"/>
      <c r="R4493" s="26"/>
      <c r="S4493" s="26"/>
      <c r="T4493" s="26"/>
      <c r="U4493" s="26"/>
      <c r="W4493" s="26"/>
    </row>
    <row r="4494" spans="13:23">
      <c r="M4494" s="26"/>
      <c r="O4494" s="26"/>
      <c r="P4494" s="26"/>
      <c r="Q4494" s="26"/>
      <c r="R4494" s="26"/>
      <c r="S4494" s="26"/>
      <c r="T4494" s="26"/>
      <c r="U4494" s="26"/>
      <c r="W4494" s="26"/>
    </row>
    <row r="4495" spans="13:23">
      <c r="M4495" s="26"/>
      <c r="O4495" s="26"/>
      <c r="P4495" s="26"/>
      <c r="Q4495" s="26"/>
      <c r="R4495" s="26"/>
      <c r="S4495" s="26"/>
      <c r="T4495" s="26"/>
      <c r="U4495" s="26"/>
      <c r="W4495" s="26"/>
    </row>
    <row r="4496" spans="13:23">
      <c r="M4496" s="26"/>
      <c r="O4496" s="26"/>
      <c r="P4496" s="26"/>
      <c r="Q4496" s="26"/>
      <c r="R4496" s="26"/>
      <c r="S4496" s="26"/>
      <c r="T4496" s="26"/>
      <c r="U4496" s="26"/>
      <c r="W4496" s="26"/>
    </row>
    <row r="4497" spans="13:23">
      <c r="M4497" s="26"/>
      <c r="O4497" s="26"/>
      <c r="P4497" s="26"/>
      <c r="Q4497" s="26"/>
      <c r="R4497" s="26"/>
      <c r="S4497" s="26"/>
      <c r="T4497" s="26"/>
      <c r="U4497" s="26"/>
      <c r="W4497" s="26"/>
    </row>
    <row r="4498" spans="13:23">
      <c r="M4498" s="26"/>
      <c r="O4498" s="26"/>
      <c r="P4498" s="26"/>
      <c r="Q4498" s="26"/>
      <c r="R4498" s="26"/>
      <c r="S4498" s="26"/>
      <c r="T4498" s="26"/>
      <c r="U4498" s="26"/>
      <c r="W4498" s="26"/>
    </row>
    <row r="4499" spans="13:23">
      <c r="M4499" s="26"/>
      <c r="O4499" s="26"/>
      <c r="P4499" s="26"/>
      <c r="Q4499" s="26"/>
      <c r="R4499" s="26"/>
      <c r="S4499" s="26"/>
      <c r="T4499" s="26"/>
      <c r="U4499" s="26"/>
      <c r="W4499" s="26"/>
    </row>
    <row r="4500" spans="13:23">
      <c r="M4500" s="26"/>
      <c r="O4500" s="26"/>
      <c r="P4500" s="26"/>
      <c r="Q4500" s="26"/>
      <c r="R4500" s="26"/>
      <c r="S4500" s="26"/>
      <c r="T4500" s="26"/>
      <c r="U4500" s="26"/>
      <c r="W4500" s="26"/>
    </row>
    <row r="4501" spans="13:23">
      <c r="M4501" s="26"/>
      <c r="O4501" s="26"/>
      <c r="P4501" s="26"/>
      <c r="Q4501" s="26"/>
      <c r="R4501" s="26"/>
      <c r="S4501" s="26"/>
      <c r="T4501" s="26"/>
      <c r="U4501" s="26"/>
      <c r="W4501" s="26"/>
    </row>
    <row r="4502" spans="13:23">
      <c r="M4502" s="26"/>
      <c r="O4502" s="26"/>
      <c r="P4502" s="26"/>
      <c r="Q4502" s="26"/>
      <c r="R4502" s="26"/>
      <c r="S4502" s="26"/>
      <c r="T4502" s="26"/>
      <c r="U4502" s="26"/>
      <c r="W4502" s="26"/>
    </row>
    <row r="4503" spans="13:23">
      <c r="M4503" s="26"/>
      <c r="O4503" s="26"/>
      <c r="P4503" s="26"/>
      <c r="Q4503" s="26"/>
      <c r="R4503" s="26"/>
      <c r="S4503" s="26"/>
      <c r="T4503" s="26"/>
      <c r="U4503" s="26"/>
      <c r="W4503" s="26"/>
    </row>
    <row r="4504" spans="13:23">
      <c r="M4504" s="26"/>
      <c r="O4504" s="26"/>
      <c r="P4504" s="26"/>
      <c r="Q4504" s="26"/>
      <c r="R4504" s="26"/>
      <c r="S4504" s="26"/>
      <c r="T4504" s="26"/>
      <c r="U4504" s="26"/>
      <c r="W4504" s="26"/>
    </row>
    <row r="4505" spans="13:23">
      <c r="M4505" s="26"/>
      <c r="O4505" s="26"/>
      <c r="P4505" s="26"/>
      <c r="Q4505" s="26"/>
      <c r="R4505" s="26"/>
      <c r="S4505" s="26"/>
      <c r="T4505" s="26"/>
      <c r="U4505" s="26"/>
      <c r="W4505" s="26"/>
    </row>
    <row r="4506" spans="13:23">
      <c r="M4506" s="26"/>
      <c r="O4506" s="26"/>
      <c r="P4506" s="26"/>
      <c r="Q4506" s="26"/>
      <c r="R4506" s="26"/>
      <c r="S4506" s="26"/>
      <c r="T4506" s="26"/>
      <c r="U4506" s="26"/>
      <c r="W4506" s="26"/>
    </row>
    <row r="4507" spans="13:23">
      <c r="M4507" s="26"/>
      <c r="O4507" s="26"/>
      <c r="P4507" s="26"/>
      <c r="Q4507" s="26"/>
      <c r="R4507" s="26"/>
      <c r="S4507" s="26"/>
      <c r="T4507" s="26"/>
      <c r="U4507" s="26"/>
      <c r="W4507" s="26"/>
    </row>
    <row r="4508" spans="13:23">
      <c r="M4508" s="26"/>
      <c r="O4508" s="26"/>
      <c r="P4508" s="26"/>
      <c r="Q4508" s="26"/>
      <c r="R4508" s="26"/>
      <c r="S4508" s="26"/>
      <c r="T4508" s="26"/>
      <c r="U4508" s="26"/>
      <c r="W4508" s="26"/>
    </row>
    <row r="4509" spans="13:23">
      <c r="M4509" s="26"/>
      <c r="O4509" s="26"/>
      <c r="P4509" s="26"/>
      <c r="Q4509" s="26"/>
      <c r="R4509" s="26"/>
      <c r="S4509" s="26"/>
      <c r="T4509" s="26"/>
      <c r="U4509" s="26"/>
      <c r="W4509" s="26"/>
    </row>
    <row r="4510" spans="13:23">
      <c r="M4510" s="26"/>
      <c r="O4510" s="26"/>
      <c r="P4510" s="26"/>
      <c r="Q4510" s="26"/>
      <c r="R4510" s="26"/>
      <c r="S4510" s="26"/>
      <c r="T4510" s="26"/>
      <c r="U4510" s="26"/>
      <c r="W4510" s="26"/>
    </row>
    <row r="4511" spans="13:23">
      <c r="M4511" s="26"/>
      <c r="O4511" s="26"/>
      <c r="P4511" s="26"/>
      <c r="Q4511" s="26"/>
      <c r="R4511" s="26"/>
      <c r="S4511" s="26"/>
      <c r="T4511" s="26"/>
      <c r="U4511" s="26"/>
      <c r="W4511" s="26"/>
    </row>
    <row r="4512" spans="13:23">
      <c r="M4512" s="26"/>
      <c r="O4512" s="26"/>
      <c r="P4512" s="26"/>
      <c r="Q4512" s="26"/>
      <c r="R4512" s="26"/>
      <c r="S4512" s="26"/>
      <c r="T4512" s="26"/>
      <c r="U4512" s="26"/>
      <c r="W4512" s="26"/>
    </row>
    <row r="4513" spans="13:23">
      <c r="M4513" s="26"/>
      <c r="O4513" s="26"/>
      <c r="P4513" s="26"/>
      <c r="Q4513" s="26"/>
      <c r="R4513" s="26"/>
      <c r="S4513" s="26"/>
      <c r="T4513" s="26"/>
      <c r="U4513" s="26"/>
      <c r="W4513" s="26"/>
    </row>
    <row r="4514" spans="13:23">
      <c r="M4514" s="26"/>
      <c r="O4514" s="26"/>
      <c r="P4514" s="26"/>
      <c r="Q4514" s="26"/>
      <c r="R4514" s="26"/>
      <c r="S4514" s="26"/>
      <c r="T4514" s="26"/>
      <c r="U4514" s="26"/>
      <c r="W4514" s="26"/>
    </row>
    <row r="4515" spans="13:23">
      <c r="M4515" s="26"/>
      <c r="O4515" s="26"/>
      <c r="P4515" s="26"/>
      <c r="Q4515" s="26"/>
      <c r="R4515" s="26"/>
      <c r="S4515" s="26"/>
      <c r="T4515" s="26"/>
      <c r="U4515" s="26"/>
      <c r="W4515" s="26"/>
    </row>
    <row r="4516" spans="13:23">
      <c r="M4516" s="26"/>
      <c r="O4516" s="26"/>
      <c r="P4516" s="26"/>
      <c r="Q4516" s="26"/>
      <c r="R4516" s="26"/>
      <c r="S4516" s="26"/>
      <c r="T4516" s="26"/>
      <c r="U4516" s="26"/>
      <c r="W4516" s="26"/>
    </row>
    <row r="4517" spans="13:23">
      <c r="M4517" s="26"/>
      <c r="O4517" s="26"/>
      <c r="P4517" s="26"/>
      <c r="Q4517" s="26"/>
      <c r="R4517" s="26"/>
      <c r="S4517" s="26"/>
      <c r="T4517" s="26"/>
      <c r="U4517" s="26"/>
      <c r="W4517" s="26"/>
    </row>
    <row r="4518" spans="13:23">
      <c r="M4518" s="26"/>
      <c r="O4518" s="26"/>
      <c r="P4518" s="26"/>
      <c r="Q4518" s="26"/>
      <c r="R4518" s="26"/>
      <c r="S4518" s="26"/>
      <c r="T4518" s="26"/>
      <c r="U4518" s="26"/>
      <c r="W4518" s="26"/>
    </row>
    <row r="4519" spans="13:23">
      <c r="M4519" s="26"/>
      <c r="O4519" s="26"/>
      <c r="P4519" s="26"/>
      <c r="Q4519" s="26"/>
      <c r="R4519" s="26"/>
      <c r="S4519" s="26"/>
      <c r="T4519" s="26"/>
      <c r="U4519" s="26"/>
      <c r="W4519" s="26"/>
    </row>
    <row r="4520" spans="13:23">
      <c r="M4520" s="26"/>
      <c r="O4520" s="26"/>
      <c r="P4520" s="26"/>
      <c r="Q4520" s="26"/>
      <c r="R4520" s="26"/>
      <c r="S4520" s="26"/>
      <c r="T4520" s="26"/>
      <c r="U4520" s="26"/>
      <c r="W4520" s="26"/>
    </row>
    <row r="4521" spans="13:23">
      <c r="M4521" s="26"/>
      <c r="O4521" s="26"/>
      <c r="P4521" s="26"/>
      <c r="Q4521" s="26"/>
      <c r="R4521" s="26"/>
      <c r="S4521" s="26"/>
      <c r="T4521" s="26"/>
      <c r="U4521" s="26"/>
      <c r="W4521" s="26"/>
    </row>
    <row r="4522" spans="13:23">
      <c r="M4522" s="26"/>
      <c r="O4522" s="26"/>
      <c r="P4522" s="26"/>
      <c r="Q4522" s="26"/>
      <c r="R4522" s="26"/>
      <c r="S4522" s="26"/>
      <c r="T4522" s="26"/>
      <c r="U4522" s="26"/>
      <c r="W4522" s="26"/>
    </row>
    <row r="4523" spans="13:23">
      <c r="M4523" s="26"/>
      <c r="O4523" s="26"/>
      <c r="P4523" s="26"/>
      <c r="Q4523" s="26"/>
      <c r="R4523" s="26"/>
      <c r="S4523" s="26"/>
      <c r="T4523" s="26"/>
      <c r="U4523" s="26"/>
      <c r="W4523" s="26"/>
    </row>
    <row r="4524" spans="13:23">
      <c r="M4524" s="26"/>
      <c r="O4524" s="26"/>
      <c r="P4524" s="26"/>
      <c r="Q4524" s="26"/>
      <c r="R4524" s="26"/>
      <c r="S4524" s="26"/>
      <c r="T4524" s="26"/>
      <c r="U4524" s="26"/>
      <c r="W4524" s="26"/>
    </row>
    <row r="4525" spans="13:23">
      <c r="M4525" s="26"/>
      <c r="O4525" s="26"/>
      <c r="P4525" s="26"/>
      <c r="Q4525" s="26"/>
      <c r="R4525" s="26"/>
      <c r="S4525" s="26"/>
      <c r="T4525" s="26"/>
      <c r="U4525" s="26"/>
      <c r="W4525" s="26"/>
    </row>
    <row r="4526" spans="13:23">
      <c r="M4526" s="26"/>
      <c r="O4526" s="26"/>
      <c r="P4526" s="26"/>
      <c r="Q4526" s="26"/>
      <c r="R4526" s="26"/>
      <c r="S4526" s="26"/>
      <c r="T4526" s="26"/>
      <c r="U4526" s="26"/>
      <c r="W4526" s="26"/>
    </row>
    <row r="4527" spans="13:23">
      <c r="M4527" s="26"/>
      <c r="O4527" s="26"/>
      <c r="P4527" s="26"/>
      <c r="Q4527" s="26"/>
      <c r="R4527" s="26"/>
      <c r="S4527" s="26"/>
      <c r="T4527" s="26"/>
      <c r="U4527" s="26"/>
      <c r="W4527" s="26"/>
    </row>
    <row r="4528" spans="13:23">
      <c r="M4528" s="26"/>
      <c r="O4528" s="26"/>
      <c r="P4528" s="26"/>
      <c r="Q4528" s="26"/>
      <c r="R4528" s="26"/>
      <c r="S4528" s="26"/>
      <c r="T4528" s="26"/>
      <c r="U4528" s="26"/>
      <c r="W4528" s="26"/>
    </row>
    <row r="4529" spans="13:23">
      <c r="M4529" s="26"/>
      <c r="O4529" s="26"/>
      <c r="P4529" s="26"/>
      <c r="Q4529" s="26"/>
      <c r="R4529" s="26"/>
      <c r="S4529" s="26"/>
      <c r="T4529" s="26"/>
      <c r="U4529" s="26"/>
      <c r="W4529" s="26"/>
    </row>
    <row r="4530" spans="13:23">
      <c r="M4530" s="26"/>
      <c r="O4530" s="26"/>
      <c r="P4530" s="26"/>
      <c r="Q4530" s="26"/>
      <c r="R4530" s="26"/>
      <c r="S4530" s="26"/>
      <c r="T4530" s="26"/>
      <c r="U4530" s="26"/>
      <c r="W4530" s="26"/>
    </row>
    <row r="4531" spans="13:23">
      <c r="M4531" s="26"/>
      <c r="O4531" s="26"/>
      <c r="P4531" s="26"/>
      <c r="Q4531" s="26"/>
      <c r="R4531" s="26"/>
      <c r="S4531" s="26"/>
      <c r="T4531" s="26"/>
      <c r="U4531" s="26"/>
      <c r="W4531" s="26"/>
    </row>
    <row r="4532" spans="13:23">
      <c r="M4532" s="26"/>
      <c r="O4532" s="26"/>
      <c r="P4532" s="26"/>
      <c r="Q4532" s="26"/>
      <c r="R4532" s="26"/>
      <c r="S4532" s="26"/>
      <c r="T4532" s="26"/>
      <c r="U4532" s="26"/>
      <c r="W4532" s="26"/>
    </row>
    <row r="4533" spans="13:23">
      <c r="M4533" s="26"/>
      <c r="O4533" s="26"/>
      <c r="P4533" s="26"/>
      <c r="Q4533" s="26"/>
      <c r="R4533" s="26"/>
      <c r="S4533" s="26"/>
      <c r="T4533" s="26"/>
      <c r="U4533" s="26"/>
      <c r="W4533" s="26"/>
    </row>
    <row r="4534" spans="13:23">
      <c r="M4534" s="26"/>
      <c r="O4534" s="26"/>
      <c r="P4534" s="26"/>
      <c r="Q4534" s="26"/>
      <c r="R4534" s="26"/>
      <c r="S4534" s="26"/>
      <c r="T4534" s="26"/>
      <c r="U4534" s="26"/>
      <c r="W4534" s="26"/>
    </row>
    <row r="4535" spans="13:23">
      <c r="M4535" s="26"/>
      <c r="O4535" s="26"/>
      <c r="P4535" s="26"/>
      <c r="Q4535" s="26"/>
      <c r="R4535" s="26"/>
      <c r="S4535" s="26"/>
      <c r="T4535" s="26"/>
      <c r="U4535" s="26"/>
      <c r="W4535" s="26"/>
    </row>
    <row r="4536" spans="13:23">
      <c r="M4536" s="26"/>
      <c r="O4536" s="26"/>
      <c r="P4536" s="26"/>
      <c r="Q4536" s="26"/>
      <c r="R4536" s="26"/>
      <c r="S4536" s="26"/>
      <c r="T4536" s="26"/>
      <c r="U4536" s="26"/>
      <c r="W4536" s="26"/>
    </row>
    <row r="4537" spans="13:23">
      <c r="M4537" s="26"/>
      <c r="O4537" s="26"/>
      <c r="P4537" s="26"/>
      <c r="Q4537" s="26"/>
      <c r="R4537" s="26"/>
      <c r="S4537" s="26"/>
      <c r="T4537" s="26"/>
      <c r="U4537" s="26"/>
      <c r="W4537" s="26"/>
    </row>
    <row r="4538" spans="13:23">
      <c r="M4538" s="26"/>
      <c r="O4538" s="26"/>
      <c r="P4538" s="26"/>
      <c r="Q4538" s="26"/>
      <c r="R4538" s="26"/>
      <c r="S4538" s="26"/>
      <c r="T4538" s="26"/>
      <c r="U4538" s="26"/>
      <c r="W4538" s="26"/>
    </row>
    <row r="4539" spans="13:23">
      <c r="M4539" s="26"/>
      <c r="O4539" s="26"/>
      <c r="P4539" s="26"/>
      <c r="Q4539" s="26"/>
      <c r="R4539" s="26"/>
      <c r="S4539" s="26"/>
      <c r="T4539" s="26"/>
      <c r="U4539" s="26"/>
      <c r="W4539" s="26"/>
    </row>
    <row r="4540" spans="13:23">
      <c r="M4540" s="26"/>
      <c r="O4540" s="26"/>
      <c r="P4540" s="26"/>
      <c r="Q4540" s="26"/>
      <c r="R4540" s="26"/>
      <c r="S4540" s="26"/>
      <c r="T4540" s="26"/>
      <c r="U4540" s="26"/>
      <c r="W4540" s="26"/>
    </row>
    <row r="4541" spans="13:23">
      <c r="M4541" s="26"/>
      <c r="O4541" s="26"/>
      <c r="P4541" s="26"/>
      <c r="Q4541" s="26"/>
      <c r="R4541" s="26"/>
      <c r="S4541" s="26"/>
      <c r="T4541" s="26"/>
      <c r="U4541" s="26"/>
      <c r="W4541" s="26"/>
    </row>
    <row r="4542" spans="13:23">
      <c r="M4542" s="26"/>
      <c r="O4542" s="26"/>
      <c r="P4542" s="26"/>
      <c r="Q4542" s="26"/>
      <c r="R4542" s="26"/>
      <c r="S4542" s="26"/>
      <c r="T4542" s="26"/>
      <c r="U4542" s="26"/>
      <c r="W4542" s="26"/>
    </row>
    <row r="4543" spans="13:23">
      <c r="M4543" s="26"/>
      <c r="O4543" s="26"/>
      <c r="P4543" s="26"/>
      <c r="Q4543" s="26"/>
      <c r="R4543" s="26"/>
      <c r="S4543" s="26"/>
      <c r="T4543" s="26"/>
      <c r="U4543" s="26"/>
      <c r="W4543" s="26"/>
    </row>
    <row r="4544" spans="13:23">
      <c r="M4544" s="26"/>
      <c r="O4544" s="26"/>
      <c r="P4544" s="26"/>
      <c r="Q4544" s="26"/>
      <c r="R4544" s="26"/>
      <c r="S4544" s="26"/>
      <c r="T4544" s="26"/>
      <c r="U4544" s="26"/>
      <c r="W4544" s="26"/>
    </row>
    <row r="4545" spans="13:23">
      <c r="M4545" s="26"/>
      <c r="O4545" s="26"/>
      <c r="P4545" s="26"/>
      <c r="Q4545" s="26"/>
      <c r="R4545" s="26"/>
      <c r="S4545" s="26"/>
      <c r="T4545" s="26"/>
      <c r="U4545" s="26"/>
      <c r="W4545" s="26"/>
    </row>
    <row r="4546" spans="13:23">
      <c r="M4546" s="26"/>
      <c r="O4546" s="26"/>
      <c r="P4546" s="26"/>
      <c r="Q4546" s="26"/>
      <c r="R4546" s="26"/>
      <c r="S4546" s="26"/>
      <c r="T4546" s="26"/>
      <c r="U4546" s="26"/>
      <c r="W4546" s="26"/>
    </row>
    <row r="4547" spans="13:23">
      <c r="M4547" s="26"/>
      <c r="O4547" s="26"/>
      <c r="P4547" s="26"/>
      <c r="Q4547" s="26"/>
      <c r="R4547" s="26"/>
      <c r="S4547" s="26"/>
      <c r="T4547" s="26"/>
      <c r="U4547" s="26"/>
      <c r="W4547" s="26"/>
    </row>
    <row r="4548" spans="13:23">
      <c r="M4548" s="26"/>
      <c r="O4548" s="26"/>
      <c r="P4548" s="26"/>
      <c r="Q4548" s="26"/>
      <c r="R4548" s="26"/>
      <c r="S4548" s="26"/>
      <c r="T4548" s="26"/>
      <c r="U4548" s="26"/>
      <c r="W4548" s="26"/>
    </row>
    <row r="4549" spans="13:23">
      <c r="M4549" s="26"/>
      <c r="O4549" s="26"/>
      <c r="P4549" s="26"/>
      <c r="Q4549" s="26"/>
      <c r="R4549" s="26"/>
      <c r="S4549" s="26"/>
      <c r="T4549" s="26"/>
      <c r="U4549" s="26"/>
      <c r="W4549" s="26"/>
    </row>
    <row r="4550" spans="13:23">
      <c r="M4550" s="26"/>
      <c r="O4550" s="26"/>
      <c r="P4550" s="26"/>
      <c r="Q4550" s="26"/>
      <c r="R4550" s="26"/>
      <c r="S4550" s="26"/>
      <c r="T4550" s="26"/>
      <c r="U4550" s="26"/>
      <c r="W4550" s="26"/>
    </row>
    <row r="4551" spans="13:23">
      <c r="M4551" s="26"/>
      <c r="O4551" s="26"/>
      <c r="P4551" s="26"/>
      <c r="Q4551" s="26"/>
      <c r="R4551" s="26"/>
      <c r="S4551" s="26"/>
      <c r="T4551" s="26"/>
      <c r="U4551" s="26"/>
      <c r="W4551" s="26"/>
    </row>
    <row r="4552" spans="13:23">
      <c r="M4552" s="26"/>
      <c r="O4552" s="26"/>
      <c r="P4552" s="26"/>
      <c r="Q4552" s="26"/>
      <c r="R4552" s="26"/>
      <c r="S4552" s="26"/>
      <c r="T4552" s="26"/>
      <c r="U4552" s="26"/>
      <c r="W4552" s="26"/>
    </row>
    <row r="4553" spans="13:23">
      <c r="M4553" s="26"/>
      <c r="O4553" s="26"/>
      <c r="P4553" s="26"/>
      <c r="Q4553" s="26"/>
      <c r="R4553" s="26"/>
      <c r="S4553" s="26"/>
      <c r="T4553" s="26"/>
      <c r="U4553" s="26"/>
      <c r="W4553" s="26"/>
    </row>
    <row r="4554" spans="13:23">
      <c r="M4554" s="26"/>
      <c r="O4554" s="26"/>
      <c r="P4554" s="26"/>
      <c r="Q4554" s="26"/>
      <c r="R4554" s="26"/>
      <c r="S4554" s="26"/>
      <c r="T4554" s="26"/>
      <c r="U4554" s="26"/>
      <c r="W4554" s="26"/>
    </row>
    <row r="4555" spans="13:23">
      <c r="M4555" s="26"/>
      <c r="O4555" s="26"/>
      <c r="P4555" s="26"/>
      <c r="Q4555" s="26"/>
      <c r="R4555" s="26"/>
      <c r="S4555" s="26"/>
      <c r="T4555" s="26"/>
      <c r="U4555" s="26"/>
      <c r="W4555" s="26"/>
    </row>
    <row r="4556" spans="13:23">
      <c r="M4556" s="26"/>
      <c r="O4556" s="26"/>
      <c r="P4556" s="26"/>
      <c r="Q4556" s="26"/>
      <c r="R4556" s="26"/>
      <c r="S4556" s="26"/>
      <c r="T4556" s="26"/>
      <c r="U4556" s="26"/>
      <c r="W4556" s="26"/>
    </row>
    <row r="4557" spans="13:23">
      <c r="M4557" s="26"/>
      <c r="O4557" s="26"/>
      <c r="P4557" s="26"/>
      <c r="Q4557" s="26"/>
      <c r="R4557" s="26"/>
      <c r="S4557" s="26"/>
      <c r="T4557" s="26"/>
      <c r="U4557" s="26"/>
      <c r="W4557" s="26"/>
    </row>
    <row r="4558" spans="13:23">
      <c r="M4558" s="26"/>
      <c r="O4558" s="26"/>
      <c r="P4558" s="26"/>
      <c r="Q4558" s="26"/>
      <c r="R4558" s="26"/>
      <c r="S4558" s="26"/>
      <c r="T4558" s="26"/>
      <c r="U4558" s="26"/>
      <c r="W4558" s="26"/>
    </row>
    <row r="4559" spans="13:23">
      <c r="M4559" s="26"/>
      <c r="O4559" s="26"/>
      <c r="P4559" s="26"/>
      <c r="Q4559" s="26"/>
      <c r="R4559" s="26"/>
      <c r="S4559" s="26"/>
      <c r="T4559" s="26"/>
      <c r="U4559" s="26"/>
      <c r="W4559" s="26"/>
    </row>
    <row r="4560" spans="13:23">
      <c r="M4560" s="26"/>
      <c r="O4560" s="26"/>
      <c r="P4560" s="26"/>
      <c r="Q4560" s="26"/>
      <c r="R4560" s="26"/>
      <c r="S4560" s="26"/>
      <c r="T4560" s="26"/>
      <c r="U4560" s="26"/>
      <c r="W4560" s="26"/>
    </row>
    <row r="4561" spans="13:23">
      <c r="M4561" s="26"/>
      <c r="O4561" s="26"/>
      <c r="P4561" s="26"/>
      <c r="Q4561" s="26"/>
      <c r="R4561" s="26"/>
      <c r="S4561" s="26"/>
      <c r="T4561" s="26"/>
      <c r="U4561" s="26"/>
      <c r="W4561" s="26"/>
    </row>
    <row r="4562" spans="13:23">
      <c r="M4562" s="26"/>
      <c r="O4562" s="26"/>
      <c r="P4562" s="26"/>
      <c r="Q4562" s="26"/>
      <c r="R4562" s="26"/>
      <c r="S4562" s="26"/>
      <c r="T4562" s="26"/>
      <c r="U4562" s="26"/>
      <c r="W4562" s="26"/>
    </row>
    <row r="4563" spans="13:23">
      <c r="M4563" s="26"/>
      <c r="O4563" s="26"/>
      <c r="P4563" s="26"/>
      <c r="Q4563" s="26"/>
      <c r="R4563" s="26"/>
      <c r="S4563" s="26"/>
      <c r="T4563" s="26"/>
      <c r="U4563" s="26"/>
      <c r="W4563" s="26"/>
    </row>
    <row r="4564" spans="13:23">
      <c r="M4564" s="26"/>
      <c r="O4564" s="26"/>
      <c r="P4564" s="26"/>
      <c r="Q4564" s="26"/>
      <c r="R4564" s="26"/>
      <c r="S4564" s="26"/>
      <c r="T4564" s="26"/>
      <c r="U4564" s="26"/>
      <c r="W4564" s="26"/>
    </row>
    <row r="4565" spans="13:23">
      <c r="M4565" s="26"/>
      <c r="O4565" s="26"/>
      <c r="P4565" s="26"/>
      <c r="Q4565" s="26"/>
      <c r="R4565" s="26"/>
      <c r="S4565" s="26"/>
      <c r="T4565" s="26"/>
      <c r="U4565" s="26"/>
      <c r="W4565" s="26"/>
    </row>
    <row r="4566" spans="13:23">
      <c r="M4566" s="26"/>
      <c r="O4566" s="26"/>
      <c r="P4566" s="26"/>
      <c r="Q4566" s="26"/>
      <c r="R4566" s="26"/>
      <c r="S4566" s="26"/>
      <c r="T4566" s="26"/>
      <c r="U4566" s="26"/>
      <c r="W4566" s="26"/>
    </row>
    <row r="4567" spans="13:23">
      <c r="M4567" s="26"/>
      <c r="O4567" s="26"/>
      <c r="P4567" s="26"/>
      <c r="Q4567" s="26"/>
      <c r="R4567" s="26"/>
      <c r="S4567" s="26"/>
      <c r="T4567" s="26"/>
      <c r="U4567" s="26"/>
      <c r="W4567" s="26"/>
    </row>
    <row r="4568" spans="13:23">
      <c r="M4568" s="26"/>
      <c r="O4568" s="26"/>
      <c r="P4568" s="26"/>
      <c r="Q4568" s="26"/>
      <c r="R4568" s="26"/>
      <c r="S4568" s="26"/>
      <c r="T4568" s="26"/>
      <c r="U4568" s="26"/>
      <c r="W4568" s="26"/>
    </row>
    <row r="4569" spans="13:23">
      <c r="M4569" s="26"/>
      <c r="O4569" s="26"/>
      <c r="P4569" s="26"/>
      <c r="Q4569" s="26"/>
      <c r="R4569" s="26"/>
      <c r="S4569" s="26"/>
      <c r="T4569" s="26"/>
      <c r="U4569" s="26"/>
      <c r="W4569" s="26"/>
    </row>
    <row r="4570" spans="13:23">
      <c r="M4570" s="26"/>
      <c r="O4570" s="26"/>
      <c r="P4570" s="26"/>
      <c r="Q4570" s="26"/>
      <c r="R4570" s="26"/>
      <c r="S4570" s="26"/>
      <c r="T4570" s="26"/>
      <c r="U4570" s="26"/>
      <c r="W4570" s="26"/>
    </row>
    <row r="4571" spans="13:23">
      <c r="M4571" s="26"/>
      <c r="O4571" s="26"/>
      <c r="P4571" s="26"/>
      <c r="Q4571" s="26"/>
      <c r="R4571" s="26"/>
      <c r="S4571" s="26"/>
      <c r="T4571" s="26"/>
      <c r="U4571" s="26"/>
      <c r="W4571" s="26"/>
    </row>
    <row r="4572" spans="13:23">
      <c r="M4572" s="26"/>
      <c r="O4572" s="26"/>
      <c r="P4572" s="26"/>
      <c r="Q4572" s="26"/>
      <c r="R4572" s="26"/>
      <c r="S4572" s="26"/>
      <c r="T4572" s="26"/>
      <c r="U4572" s="26"/>
      <c r="W4572" s="26"/>
    </row>
    <row r="4573" spans="13:23">
      <c r="M4573" s="26"/>
      <c r="O4573" s="26"/>
      <c r="P4573" s="26"/>
      <c r="Q4573" s="26"/>
      <c r="R4573" s="26"/>
      <c r="S4573" s="26"/>
      <c r="T4573" s="26"/>
      <c r="U4573" s="26"/>
      <c r="W4573" s="26"/>
    </row>
    <row r="4574" spans="13:23">
      <c r="M4574" s="26"/>
      <c r="O4574" s="26"/>
      <c r="P4574" s="26"/>
      <c r="Q4574" s="26"/>
      <c r="R4574" s="26"/>
      <c r="S4574" s="26"/>
      <c r="T4574" s="26"/>
      <c r="U4574" s="26"/>
      <c r="W4574" s="26"/>
    </row>
    <row r="4575" spans="13:23">
      <c r="M4575" s="26"/>
      <c r="O4575" s="26"/>
      <c r="P4575" s="26"/>
      <c r="Q4575" s="26"/>
      <c r="R4575" s="26"/>
      <c r="S4575" s="26"/>
      <c r="T4575" s="26"/>
      <c r="U4575" s="26"/>
      <c r="W4575" s="26"/>
    </row>
    <row r="4576" spans="13:23">
      <c r="M4576" s="26"/>
      <c r="O4576" s="26"/>
      <c r="P4576" s="26"/>
      <c r="Q4576" s="26"/>
      <c r="R4576" s="26"/>
      <c r="S4576" s="26"/>
      <c r="T4576" s="26"/>
      <c r="U4576" s="26"/>
      <c r="W4576" s="26"/>
    </row>
    <row r="4577" spans="13:23">
      <c r="M4577" s="26"/>
      <c r="O4577" s="26"/>
      <c r="P4577" s="26"/>
      <c r="Q4577" s="26"/>
      <c r="R4577" s="26"/>
      <c r="S4577" s="26"/>
      <c r="T4577" s="26"/>
      <c r="U4577" s="26"/>
      <c r="W4577" s="26"/>
    </row>
    <row r="4578" spans="13:23">
      <c r="M4578" s="26"/>
      <c r="O4578" s="26"/>
      <c r="P4578" s="26"/>
      <c r="Q4578" s="26"/>
      <c r="R4578" s="26"/>
      <c r="S4578" s="26"/>
      <c r="T4578" s="26"/>
      <c r="U4578" s="26"/>
      <c r="W4578" s="26"/>
    </row>
    <row r="4579" spans="13:23">
      <c r="M4579" s="26"/>
      <c r="O4579" s="26"/>
      <c r="P4579" s="26"/>
      <c r="Q4579" s="26"/>
      <c r="R4579" s="26"/>
      <c r="S4579" s="26"/>
      <c r="T4579" s="26"/>
      <c r="U4579" s="26"/>
      <c r="W4579" s="26"/>
    </row>
    <row r="4580" spans="13:23">
      <c r="M4580" s="26"/>
      <c r="O4580" s="26"/>
      <c r="P4580" s="26"/>
      <c r="Q4580" s="26"/>
      <c r="R4580" s="26"/>
      <c r="S4580" s="26"/>
      <c r="T4580" s="26"/>
      <c r="U4580" s="26"/>
      <c r="W4580" s="26"/>
    </row>
    <row r="4581" spans="13:23">
      <c r="M4581" s="26"/>
      <c r="O4581" s="26"/>
      <c r="P4581" s="26"/>
      <c r="Q4581" s="26"/>
      <c r="R4581" s="26"/>
      <c r="S4581" s="26"/>
      <c r="T4581" s="26"/>
      <c r="U4581" s="26"/>
      <c r="W4581" s="26"/>
    </row>
    <row r="4582" spans="13:23">
      <c r="M4582" s="26"/>
      <c r="O4582" s="26"/>
      <c r="P4582" s="26"/>
      <c r="Q4582" s="26"/>
      <c r="R4582" s="26"/>
      <c r="S4582" s="26"/>
      <c r="T4582" s="26"/>
      <c r="U4582" s="26"/>
      <c r="W4582" s="26"/>
    </row>
    <row r="4583" spans="13:23">
      <c r="M4583" s="26"/>
      <c r="O4583" s="26"/>
      <c r="P4583" s="26"/>
      <c r="Q4583" s="26"/>
      <c r="R4583" s="26"/>
      <c r="S4583" s="26"/>
      <c r="T4583" s="26"/>
      <c r="U4583" s="26"/>
      <c r="W4583" s="26"/>
    </row>
    <row r="4584" spans="13:23">
      <c r="M4584" s="26"/>
      <c r="O4584" s="26"/>
      <c r="P4584" s="26"/>
      <c r="Q4584" s="26"/>
      <c r="R4584" s="26"/>
      <c r="S4584" s="26"/>
      <c r="T4584" s="26"/>
      <c r="U4584" s="26"/>
      <c r="W4584" s="26"/>
    </row>
    <row r="4585" spans="13:23">
      <c r="M4585" s="26"/>
      <c r="O4585" s="26"/>
      <c r="P4585" s="26"/>
      <c r="Q4585" s="26"/>
      <c r="R4585" s="26"/>
      <c r="S4585" s="26"/>
      <c r="T4585" s="26"/>
      <c r="U4585" s="26"/>
      <c r="W4585" s="26"/>
    </row>
    <row r="4586" spans="13:23">
      <c r="M4586" s="26"/>
      <c r="O4586" s="26"/>
      <c r="P4586" s="26"/>
      <c r="Q4586" s="26"/>
      <c r="R4586" s="26"/>
      <c r="S4586" s="26"/>
      <c r="T4586" s="26"/>
      <c r="U4586" s="26"/>
      <c r="W4586" s="26"/>
    </row>
    <row r="4587" spans="13:23">
      <c r="M4587" s="26"/>
      <c r="O4587" s="26"/>
      <c r="P4587" s="26"/>
      <c r="Q4587" s="26"/>
      <c r="R4587" s="26"/>
      <c r="S4587" s="26"/>
      <c r="T4587" s="26"/>
      <c r="U4587" s="26"/>
      <c r="W4587" s="26"/>
    </row>
    <row r="4588" spans="13:23">
      <c r="M4588" s="26"/>
      <c r="O4588" s="26"/>
      <c r="P4588" s="26"/>
      <c r="Q4588" s="26"/>
      <c r="R4588" s="26"/>
      <c r="S4588" s="26"/>
      <c r="T4588" s="26"/>
      <c r="U4588" s="26"/>
      <c r="W4588" s="26"/>
    </row>
    <row r="4589" spans="13:23">
      <c r="M4589" s="26"/>
      <c r="O4589" s="26"/>
      <c r="P4589" s="26"/>
      <c r="Q4589" s="26"/>
      <c r="R4589" s="26"/>
      <c r="S4589" s="26"/>
      <c r="T4589" s="26"/>
      <c r="U4589" s="26"/>
      <c r="W4589" s="26"/>
    </row>
    <row r="4590" spans="13:23">
      <c r="M4590" s="26"/>
      <c r="O4590" s="26"/>
      <c r="P4590" s="26"/>
      <c r="Q4590" s="26"/>
      <c r="R4590" s="26"/>
      <c r="S4590" s="26"/>
      <c r="T4590" s="26"/>
      <c r="U4590" s="26"/>
      <c r="W4590" s="26"/>
    </row>
    <row r="4591" spans="13:23">
      <c r="M4591" s="26"/>
      <c r="O4591" s="26"/>
      <c r="P4591" s="26"/>
      <c r="Q4591" s="26"/>
      <c r="R4591" s="26"/>
      <c r="S4591" s="26"/>
      <c r="T4591" s="26"/>
      <c r="U4591" s="26"/>
      <c r="W4591" s="26"/>
    </row>
    <row r="4592" spans="13:23">
      <c r="M4592" s="26"/>
      <c r="O4592" s="26"/>
      <c r="P4592" s="26"/>
      <c r="Q4592" s="26"/>
      <c r="R4592" s="26"/>
      <c r="S4592" s="26"/>
      <c r="T4592" s="26"/>
      <c r="U4592" s="26"/>
      <c r="W4592" s="26"/>
    </row>
    <row r="4593" spans="13:23">
      <c r="M4593" s="26"/>
      <c r="O4593" s="26"/>
      <c r="P4593" s="26"/>
      <c r="Q4593" s="26"/>
      <c r="R4593" s="26"/>
      <c r="S4593" s="26"/>
      <c r="T4593" s="26"/>
      <c r="U4593" s="26"/>
      <c r="W4593" s="26"/>
    </row>
    <row r="4594" spans="13:23">
      <c r="M4594" s="26"/>
      <c r="O4594" s="26"/>
      <c r="P4594" s="26"/>
      <c r="Q4594" s="26"/>
      <c r="R4594" s="26"/>
      <c r="S4594" s="26"/>
      <c r="T4594" s="26"/>
      <c r="U4594" s="26"/>
      <c r="W4594" s="26"/>
    </row>
    <row r="4595" spans="13:23">
      <c r="M4595" s="26"/>
      <c r="O4595" s="26"/>
      <c r="P4595" s="26"/>
      <c r="Q4595" s="26"/>
      <c r="R4595" s="26"/>
      <c r="S4595" s="26"/>
      <c r="T4595" s="26"/>
      <c r="U4595" s="26"/>
      <c r="W4595" s="26"/>
    </row>
    <row r="4596" spans="13:23">
      <c r="M4596" s="26"/>
      <c r="O4596" s="26"/>
      <c r="P4596" s="26"/>
      <c r="Q4596" s="26"/>
      <c r="R4596" s="26"/>
      <c r="S4596" s="26"/>
      <c r="T4596" s="26"/>
      <c r="U4596" s="26"/>
      <c r="W4596" s="26"/>
    </row>
    <row r="4597" spans="13:23">
      <c r="M4597" s="26"/>
      <c r="O4597" s="26"/>
      <c r="P4597" s="26"/>
      <c r="Q4597" s="26"/>
      <c r="R4597" s="26"/>
      <c r="S4597" s="26"/>
      <c r="T4597" s="26"/>
      <c r="U4597" s="26"/>
      <c r="W4597" s="26"/>
    </row>
    <row r="4598" spans="13:23">
      <c r="M4598" s="26"/>
      <c r="O4598" s="26"/>
      <c r="P4598" s="26"/>
      <c r="Q4598" s="26"/>
      <c r="R4598" s="26"/>
      <c r="S4598" s="26"/>
      <c r="T4598" s="26"/>
      <c r="U4598" s="26"/>
      <c r="W4598" s="26"/>
    </row>
    <row r="4599" spans="13:23">
      <c r="M4599" s="26"/>
      <c r="O4599" s="26"/>
      <c r="P4599" s="26"/>
      <c r="Q4599" s="26"/>
      <c r="R4599" s="26"/>
      <c r="S4599" s="26"/>
      <c r="T4599" s="26"/>
      <c r="U4599" s="26"/>
      <c r="W4599" s="26"/>
    </row>
    <row r="4600" spans="13:23">
      <c r="M4600" s="26"/>
      <c r="O4600" s="26"/>
      <c r="P4600" s="26"/>
      <c r="Q4600" s="26"/>
      <c r="R4600" s="26"/>
      <c r="S4600" s="26"/>
      <c r="T4600" s="26"/>
      <c r="U4600" s="26"/>
      <c r="W4600" s="26"/>
    </row>
    <row r="4601" spans="13:23">
      <c r="M4601" s="26"/>
      <c r="O4601" s="26"/>
      <c r="P4601" s="26"/>
      <c r="Q4601" s="26"/>
      <c r="R4601" s="26"/>
      <c r="S4601" s="26"/>
      <c r="T4601" s="26"/>
      <c r="U4601" s="26"/>
      <c r="W4601" s="26"/>
    </row>
    <row r="4602" spans="13:23">
      <c r="M4602" s="26"/>
      <c r="O4602" s="26"/>
      <c r="P4602" s="26"/>
      <c r="Q4602" s="26"/>
      <c r="R4602" s="26"/>
      <c r="S4602" s="26"/>
      <c r="T4602" s="26"/>
      <c r="U4602" s="26"/>
      <c r="W4602" s="26"/>
    </row>
    <row r="4603" spans="13:23">
      <c r="M4603" s="26"/>
      <c r="O4603" s="26"/>
      <c r="P4603" s="26"/>
      <c r="Q4603" s="26"/>
      <c r="R4603" s="26"/>
      <c r="S4603" s="26"/>
      <c r="T4603" s="26"/>
      <c r="U4603" s="26"/>
      <c r="W4603" s="26"/>
    </row>
    <row r="4604" spans="13:23">
      <c r="M4604" s="26"/>
      <c r="O4604" s="26"/>
      <c r="P4604" s="26"/>
      <c r="Q4604" s="26"/>
      <c r="R4604" s="26"/>
      <c r="S4604" s="26"/>
      <c r="T4604" s="26"/>
      <c r="U4604" s="26"/>
      <c r="W4604" s="26"/>
    </row>
    <row r="4605" spans="13:23">
      <c r="M4605" s="26"/>
      <c r="O4605" s="26"/>
      <c r="P4605" s="26"/>
      <c r="Q4605" s="26"/>
      <c r="R4605" s="26"/>
      <c r="S4605" s="26"/>
      <c r="T4605" s="26"/>
      <c r="U4605" s="26"/>
      <c r="W4605" s="26"/>
    </row>
    <row r="4606" spans="13:23">
      <c r="M4606" s="26"/>
      <c r="O4606" s="26"/>
      <c r="P4606" s="26"/>
      <c r="Q4606" s="26"/>
      <c r="R4606" s="26"/>
      <c r="S4606" s="26"/>
      <c r="T4606" s="26"/>
      <c r="U4606" s="26"/>
      <c r="W4606" s="26"/>
    </row>
    <row r="4607" spans="13:23">
      <c r="M4607" s="26"/>
      <c r="O4607" s="26"/>
      <c r="P4607" s="26"/>
      <c r="Q4607" s="26"/>
      <c r="R4607" s="26"/>
      <c r="S4607" s="26"/>
      <c r="T4607" s="26"/>
      <c r="U4607" s="26"/>
      <c r="W4607" s="26"/>
    </row>
    <row r="4608" spans="13:23">
      <c r="M4608" s="26"/>
      <c r="O4608" s="26"/>
      <c r="P4608" s="26"/>
      <c r="Q4608" s="26"/>
      <c r="R4608" s="26"/>
      <c r="S4608" s="26"/>
      <c r="T4608" s="26"/>
      <c r="U4608" s="26"/>
      <c r="W4608" s="26"/>
    </row>
    <row r="4609" spans="13:23">
      <c r="M4609" s="26"/>
      <c r="O4609" s="26"/>
      <c r="P4609" s="26"/>
      <c r="Q4609" s="26"/>
      <c r="R4609" s="26"/>
      <c r="S4609" s="26"/>
      <c r="T4609" s="26"/>
      <c r="U4609" s="26"/>
      <c r="W4609" s="26"/>
    </row>
    <row r="4610" spans="13:23">
      <c r="M4610" s="26"/>
      <c r="O4610" s="26"/>
      <c r="P4610" s="26"/>
      <c r="Q4610" s="26"/>
      <c r="R4610" s="26"/>
      <c r="S4610" s="26"/>
      <c r="T4610" s="26"/>
      <c r="U4610" s="26"/>
      <c r="W4610" s="26"/>
    </row>
    <row r="4611" spans="13:23">
      <c r="M4611" s="26"/>
      <c r="O4611" s="26"/>
      <c r="P4611" s="26"/>
      <c r="Q4611" s="26"/>
      <c r="R4611" s="26"/>
      <c r="S4611" s="26"/>
      <c r="T4611" s="26"/>
      <c r="U4611" s="26"/>
      <c r="W4611" s="26"/>
    </row>
    <row r="4612" spans="13:23">
      <c r="M4612" s="26"/>
      <c r="O4612" s="26"/>
      <c r="P4612" s="26"/>
      <c r="Q4612" s="26"/>
      <c r="R4612" s="26"/>
      <c r="S4612" s="26"/>
      <c r="T4612" s="26"/>
      <c r="U4612" s="26"/>
      <c r="W4612" s="26"/>
    </row>
    <row r="4613" spans="13:23">
      <c r="M4613" s="26"/>
      <c r="O4613" s="26"/>
      <c r="P4613" s="26"/>
      <c r="Q4613" s="26"/>
      <c r="R4613" s="26"/>
      <c r="S4613" s="26"/>
      <c r="T4613" s="26"/>
      <c r="U4613" s="26"/>
      <c r="W4613" s="26"/>
    </row>
    <row r="4614" spans="13:23">
      <c r="M4614" s="26"/>
      <c r="O4614" s="26"/>
      <c r="P4614" s="26"/>
      <c r="Q4614" s="26"/>
      <c r="R4614" s="26"/>
      <c r="S4614" s="26"/>
      <c r="T4614" s="26"/>
      <c r="U4614" s="26"/>
      <c r="W4614" s="26"/>
    </row>
    <row r="4615" spans="13:23">
      <c r="M4615" s="26"/>
      <c r="O4615" s="26"/>
      <c r="P4615" s="26"/>
      <c r="Q4615" s="26"/>
      <c r="R4615" s="26"/>
      <c r="S4615" s="26"/>
      <c r="T4615" s="26"/>
      <c r="U4615" s="26"/>
      <c r="W4615" s="26"/>
    </row>
    <row r="4616" spans="13:23">
      <c r="M4616" s="26"/>
      <c r="O4616" s="26"/>
      <c r="P4616" s="26"/>
      <c r="Q4616" s="26"/>
      <c r="R4616" s="26"/>
      <c r="S4616" s="26"/>
      <c r="T4616" s="26"/>
      <c r="U4616" s="26"/>
      <c r="W4616" s="26"/>
    </row>
    <row r="4617" spans="13:23">
      <c r="M4617" s="26"/>
      <c r="O4617" s="26"/>
      <c r="P4617" s="26"/>
      <c r="Q4617" s="26"/>
      <c r="R4617" s="26"/>
      <c r="S4617" s="26"/>
      <c r="T4617" s="26"/>
      <c r="U4617" s="26"/>
      <c r="W4617" s="26"/>
    </row>
    <row r="4618" spans="13:23">
      <c r="M4618" s="26"/>
      <c r="O4618" s="26"/>
      <c r="P4618" s="26"/>
      <c r="Q4618" s="26"/>
      <c r="R4618" s="26"/>
      <c r="S4618" s="26"/>
      <c r="T4618" s="26"/>
      <c r="U4618" s="26"/>
      <c r="W4618" s="26"/>
    </row>
    <row r="4619" spans="13:23">
      <c r="M4619" s="26"/>
      <c r="O4619" s="26"/>
      <c r="P4619" s="26"/>
      <c r="Q4619" s="26"/>
      <c r="R4619" s="26"/>
      <c r="S4619" s="26"/>
      <c r="T4619" s="26"/>
      <c r="U4619" s="26"/>
      <c r="W4619" s="26"/>
    </row>
    <row r="4620" spans="13:23">
      <c r="M4620" s="26"/>
      <c r="O4620" s="26"/>
      <c r="P4620" s="26"/>
      <c r="Q4620" s="26"/>
      <c r="R4620" s="26"/>
      <c r="S4620" s="26"/>
      <c r="T4620" s="26"/>
      <c r="U4620" s="26"/>
      <c r="W4620" s="26"/>
    </row>
    <row r="4621" spans="13:23">
      <c r="M4621" s="26"/>
      <c r="O4621" s="26"/>
      <c r="P4621" s="26"/>
      <c r="Q4621" s="26"/>
      <c r="R4621" s="26"/>
      <c r="S4621" s="26"/>
      <c r="T4621" s="26"/>
      <c r="U4621" s="26"/>
      <c r="W4621" s="26"/>
    </row>
    <row r="4622" spans="13:23">
      <c r="M4622" s="26"/>
      <c r="O4622" s="26"/>
      <c r="P4622" s="26"/>
      <c r="Q4622" s="26"/>
      <c r="R4622" s="26"/>
      <c r="S4622" s="26"/>
      <c r="T4622" s="26"/>
      <c r="U4622" s="26"/>
      <c r="W4622" s="26"/>
    </row>
    <row r="4623" spans="13:23">
      <c r="M4623" s="26"/>
      <c r="O4623" s="26"/>
      <c r="P4623" s="26"/>
      <c r="Q4623" s="26"/>
      <c r="R4623" s="26"/>
      <c r="S4623" s="26"/>
      <c r="T4623" s="26"/>
      <c r="U4623" s="26"/>
      <c r="W4623" s="26"/>
    </row>
    <row r="4624" spans="13:23">
      <c r="M4624" s="26"/>
      <c r="O4624" s="26"/>
      <c r="P4624" s="26"/>
      <c r="Q4624" s="26"/>
      <c r="R4624" s="26"/>
      <c r="S4624" s="26"/>
      <c r="T4624" s="26"/>
      <c r="U4624" s="26"/>
      <c r="W4624" s="26"/>
    </row>
    <row r="4625" spans="13:23">
      <c r="M4625" s="26"/>
      <c r="O4625" s="26"/>
      <c r="P4625" s="26"/>
      <c r="Q4625" s="26"/>
      <c r="R4625" s="26"/>
      <c r="S4625" s="26"/>
      <c r="T4625" s="26"/>
      <c r="U4625" s="26"/>
      <c r="W4625" s="26"/>
    </row>
    <row r="4626" spans="13:23">
      <c r="M4626" s="26"/>
      <c r="O4626" s="26"/>
      <c r="P4626" s="26"/>
      <c r="Q4626" s="26"/>
      <c r="R4626" s="26"/>
      <c r="S4626" s="26"/>
      <c r="T4626" s="26"/>
      <c r="U4626" s="26"/>
      <c r="W4626" s="26"/>
    </row>
    <row r="4627" spans="13:23">
      <c r="M4627" s="26"/>
      <c r="O4627" s="26"/>
      <c r="P4627" s="26"/>
      <c r="Q4627" s="26"/>
      <c r="R4627" s="26"/>
      <c r="S4627" s="26"/>
      <c r="T4627" s="26"/>
      <c r="U4627" s="26"/>
      <c r="W4627" s="26"/>
    </row>
    <row r="4628" spans="13:23">
      <c r="M4628" s="26"/>
      <c r="O4628" s="26"/>
      <c r="P4628" s="26"/>
      <c r="Q4628" s="26"/>
      <c r="R4628" s="26"/>
      <c r="S4628" s="26"/>
      <c r="T4628" s="26"/>
      <c r="U4628" s="26"/>
      <c r="W4628" s="26"/>
    </row>
    <row r="4629" spans="13:23">
      <c r="M4629" s="26"/>
      <c r="O4629" s="26"/>
      <c r="P4629" s="26"/>
      <c r="Q4629" s="26"/>
      <c r="R4629" s="26"/>
      <c r="S4629" s="26"/>
      <c r="T4629" s="26"/>
      <c r="U4629" s="26"/>
      <c r="W4629" s="26"/>
    </row>
    <row r="4630" spans="13:23">
      <c r="M4630" s="26"/>
      <c r="O4630" s="26"/>
      <c r="P4630" s="26"/>
      <c r="Q4630" s="26"/>
      <c r="R4630" s="26"/>
      <c r="S4630" s="26"/>
      <c r="T4630" s="26"/>
      <c r="U4630" s="26"/>
      <c r="W4630" s="26"/>
    </row>
    <row r="4631" spans="13:23">
      <c r="M4631" s="26"/>
      <c r="O4631" s="26"/>
      <c r="P4631" s="26"/>
      <c r="Q4631" s="26"/>
      <c r="R4631" s="26"/>
      <c r="S4631" s="26"/>
      <c r="T4631" s="26"/>
      <c r="U4631" s="26"/>
      <c r="W4631" s="26"/>
    </row>
    <row r="4632" spans="13:23">
      <c r="M4632" s="26"/>
      <c r="O4632" s="26"/>
      <c r="P4632" s="26"/>
      <c r="Q4632" s="26"/>
      <c r="R4632" s="26"/>
      <c r="S4632" s="26"/>
      <c r="T4632" s="26"/>
      <c r="U4632" s="26"/>
      <c r="W4632" s="26"/>
    </row>
    <row r="4633" spans="13:23">
      <c r="M4633" s="26"/>
      <c r="O4633" s="26"/>
      <c r="P4633" s="26"/>
      <c r="Q4633" s="26"/>
      <c r="R4633" s="26"/>
      <c r="S4633" s="26"/>
      <c r="T4633" s="26"/>
      <c r="U4633" s="26"/>
      <c r="W4633" s="26"/>
    </row>
    <row r="4634" spans="13:23">
      <c r="M4634" s="26"/>
      <c r="O4634" s="26"/>
      <c r="P4634" s="26"/>
      <c r="Q4634" s="26"/>
      <c r="R4634" s="26"/>
      <c r="S4634" s="26"/>
      <c r="T4634" s="26"/>
      <c r="U4634" s="26"/>
      <c r="W4634" s="26"/>
    </row>
    <row r="4635" spans="13:23">
      <c r="M4635" s="26"/>
      <c r="O4635" s="26"/>
      <c r="P4635" s="26"/>
      <c r="Q4635" s="26"/>
      <c r="R4635" s="26"/>
      <c r="S4635" s="26"/>
      <c r="T4635" s="26"/>
      <c r="U4635" s="26"/>
      <c r="W4635" s="26"/>
    </row>
    <row r="4636" spans="13:23">
      <c r="M4636" s="26"/>
      <c r="O4636" s="26"/>
      <c r="P4636" s="26"/>
      <c r="Q4636" s="26"/>
      <c r="R4636" s="26"/>
      <c r="S4636" s="26"/>
      <c r="T4636" s="26"/>
      <c r="U4636" s="26"/>
      <c r="W4636" s="26"/>
    </row>
    <row r="4637" spans="13:23">
      <c r="M4637" s="26"/>
      <c r="O4637" s="26"/>
      <c r="P4637" s="26"/>
      <c r="Q4637" s="26"/>
      <c r="R4637" s="26"/>
      <c r="S4637" s="26"/>
      <c r="T4637" s="26"/>
      <c r="U4637" s="26"/>
      <c r="W4637" s="26"/>
    </row>
    <row r="4638" spans="13:23">
      <c r="M4638" s="26"/>
      <c r="O4638" s="26"/>
      <c r="P4638" s="26"/>
      <c r="Q4638" s="26"/>
      <c r="R4638" s="26"/>
      <c r="S4638" s="26"/>
      <c r="T4638" s="26"/>
      <c r="U4638" s="26"/>
      <c r="W4638" s="26"/>
    </row>
    <row r="4639" spans="13:23">
      <c r="M4639" s="26"/>
      <c r="O4639" s="26"/>
      <c r="P4639" s="26"/>
      <c r="Q4639" s="26"/>
      <c r="R4639" s="26"/>
      <c r="S4639" s="26"/>
      <c r="T4639" s="26"/>
      <c r="U4639" s="26"/>
      <c r="W4639" s="26"/>
    </row>
    <row r="4640" spans="13:23">
      <c r="M4640" s="26"/>
      <c r="O4640" s="26"/>
      <c r="P4640" s="26"/>
      <c r="Q4640" s="26"/>
      <c r="R4640" s="26"/>
      <c r="S4640" s="26"/>
      <c r="T4640" s="26"/>
      <c r="U4640" s="26"/>
      <c r="W4640" s="26"/>
    </row>
    <row r="4641" spans="13:23">
      <c r="M4641" s="26"/>
      <c r="O4641" s="26"/>
      <c r="P4641" s="26"/>
      <c r="Q4641" s="26"/>
      <c r="R4641" s="26"/>
      <c r="S4641" s="26"/>
      <c r="T4641" s="26"/>
      <c r="U4641" s="26"/>
      <c r="W4641" s="26"/>
    </row>
    <row r="4642" spans="13:23">
      <c r="M4642" s="26"/>
      <c r="O4642" s="26"/>
      <c r="P4642" s="26"/>
      <c r="Q4642" s="26"/>
      <c r="R4642" s="26"/>
      <c r="S4642" s="26"/>
      <c r="T4642" s="26"/>
      <c r="U4642" s="26"/>
      <c r="W4642" s="26"/>
    </row>
    <row r="4643" spans="13:23">
      <c r="M4643" s="26"/>
      <c r="O4643" s="26"/>
      <c r="P4643" s="26"/>
      <c r="Q4643" s="26"/>
      <c r="R4643" s="26"/>
      <c r="S4643" s="26"/>
      <c r="T4643" s="26"/>
      <c r="U4643" s="26"/>
      <c r="W4643" s="26"/>
    </row>
    <row r="4644" spans="13:23">
      <c r="M4644" s="26"/>
      <c r="O4644" s="26"/>
      <c r="P4644" s="26"/>
      <c r="Q4644" s="26"/>
      <c r="R4644" s="26"/>
      <c r="S4644" s="26"/>
      <c r="T4644" s="26"/>
      <c r="U4644" s="26"/>
      <c r="W4644" s="26"/>
    </row>
    <row r="4645" spans="13:23">
      <c r="M4645" s="26"/>
      <c r="O4645" s="26"/>
      <c r="P4645" s="26"/>
      <c r="Q4645" s="26"/>
      <c r="R4645" s="26"/>
      <c r="S4645" s="26"/>
      <c r="T4645" s="26"/>
      <c r="U4645" s="26"/>
      <c r="W4645" s="26"/>
    </row>
    <row r="4646" spans="13:23">
      <c r="M4646" s="26"/>
      <c r="O4646" s="26"/>
      <c r="P4646" s="26"/>
      <c r="Q4646" s="26"/>
      <c r="R4646" s="26"/>
      <c r="S4646" s="26"/>
      <c r="T4646" s="26"/>
      <c r="U4646" s="26"/>
      <c r="W4646" s="26"/>
    </row>
    <row r="4647" spans="13:23">
      <c r="M4647" s="26"/>
      <c r="O4647" s="26"/>
      <c r="P4647" s="26"/>
      <c r="Q4647" s="26"/>
      <c r="R4647" s="26"/>
      <c r="S4647" s="26"/>
      <c r="T4647" s="26"/>
      <c r="U4647" s="26"/>
      <c r="W4647" s="26"/>
    </row>
    <row r="4648" spans="13:23">
      <c r="M4648" s="26"/>
      <c r="O4648" s="26"/>
      <c r="P4648" s="26"/>
      <c r="Q4648" s="26"/>
      <c r="R4648" s="26"/>
      <c r="S4648" s="26"/>
      <c r="T4648" s="26"/>
      <c r="U4648" s="26"/>
      <c r="W4648" s="26"/>
    </row>
    <row r="4649" spans="13:23">
      <c r="M4649" s="26"/>
      <c r="O4649" s="26"/>
      <c r="P4649" s="26"/>
      <c r="Q4649" s="26"/>
      <c r="R4649" s="26"/>
      <c r="S4649" s="26"/>
      <c r="T4649" s="26"/>
      <c r="U4649" s="26"/>
      <c r="W4649" s="26"/>
    </row>
    <row r="4650" spans="13:23">
      <c r="M4650" s="26"/>
      <c r="O4650" s="26"/>
      <c r="P4650" s="26"/>
      <c r="Q4650" s="26"/>
      <c r="R4650" s="26"/>
      <c r="S4650" s="26"/>
      <c r="T4650" s="26"/>
      <c r="U4650" s="26"/>
      <c r="W4650" s="26"/>
    </row>
    <row r="4651" spans="13:23">
      <c r="M4651" s="26"/>
      <c r="O4651" s="26"/>
      <c r="P4651" s="26"/>
      <c r="Q4651" s="26"/>
      <c r="R4651" s="26"/>
      <c r="S4651" s="26"/>
      <c r="T4651" s="26"/>
      <c r="U4651" s="26"/>
      <c r="W4651" s="26"/>
    </row>
    <row r="4652" spans="13:23">
      <c r="M4652" s="26"/>
      <c r="O4652" s="26"/>
      <c r="P4652" s="26"/>
      <c r="Q4652" s="26"/>
      <c r="R4652" s="26"/>
      <c r="S4652" s="26"/>
      <c r="T4652" s="26"/>
      <c r="U4652" s="26"/>
      <c r="W4652" s="26"/>
    </row>
    <row r="4653" spans="13:23">
      <c r="M4653" s="26"/>
      <c r="O4653" s="26"/>
      <c r="P4653" s="26"/>
      <c r="Q4653" s="26"/>
      <c r="R4653" s="26"/>
      <c r="S4653" s="26"/>
      <c r="T4653" s="26"/>
      <c r="U4653" s="26"/>
      <c r="W4653" s="26"/>
    </row>
    <row r="4654" spans="13:23">
      <c r="M4654" s="26"/>
      <c r="O4654" s="26"/>
      <c r="P4654" s="26"/>
      <c r="Q4654" s="26"/>
      <c r="R4654" s="26"/>
      <c r="S4654" s="26"/>
      <c r="T4654" s="26"/>
      <c r="U4654" s="26"/>
      <c r="W4654" s="26"/>
    </row>
    <row r="4655" spans="13:23">
      <c r="M4655" s="26"/>
      <c r="O4655" s="26"/>
      <c r="P4655" s="26"/>
      <c r="Q4655" s="26"/>
      <c r="R4655" s="26"/>
      <c r="S4655" s="26"/>
      <c r="T4655" s="26"/>
      <c r="U4655" s="26"/>
      <c r="W4655" s="26"/>
    </row>
    <row r="4656" spans="13:23">
      <c r="M4656" s="26"/>
      <c r="O4656" s="26"/>
      <c r="P4656" s="26"/>
      <c r="Q4656" s="26"/>
      <c r="R4656" s="26"/>
      <c r="S4656" s="26"/>
      <c r="T4656" s="26"/>
      <c r="U4656" s="26"/>
      <c r="W4656" s="26"/>
    </row>
    <row r="4657" spans="13:23">
      <c r="M4657" s="26"/>
      <c r="O4657" s="26"/>
      <c r="P4657" s="26"/>
      <c r="Q4657" s="26"/>
      <c r="R4657" s="26"/>
      <c r="S4657" s="26"/>
      <c r="T4657" s="26"/>
      <c r="U4657" s="26"/>
      <c r="W4657" s="26"/>
    </row>
    <row r="4658" spans="13:23">
      <c r="M4658" s="26"/>
      <c r="O4658" s="26"/>
      <c r="P4658" s="26"/>
      <c r="Q4658" s="26"/>
      <c r="R4658" s="26"/>
      <c r="S4658" s="26"/>
      <c r="T4658" s="26"/>
      <c r="U4658" s="26"/>
      <c r="W4658" s="26"/>
    </row>
    <row r="4659" spans="13:23">
      <c r="M4659" s="26"/>
      <c r="O4659" s="26"/>
      <c r="P4659" s="26"/>
      <c r="Q4659" s="26"/>
      <c r="R4659" s="26"/>
      <c r="S4659" s="26"/>
      <c r="T4659" s="26"/>
      <c r="U4659" s="26"/>
      <c r="W4659" s="26"/>
    </row>
    <row r="4660" spans="13:23">
      <c r="M4660" s="26"/>
      <c r="O4660" s="26"/>
      <c r="P4660" s="26"/>
      <c r="Q4660" s="26"/>
      <c r="R4660" s="26"/>
      <c r="S4660" s="26"/>
      <c r="T4660" s="26"/>
      <c r="U4660" s="26"/>
      <c r="W4660" s="26"/>
    </row>
    <row r="4661" spans="13:23">
      <c r="M4661" s="26"/>
      <c r="O4661" s="26"/>
      <c r="P4661" s="26"/>
      <c r="Q4661" s="26"/>
      <c r="R4661" s="26"/>
      <c r="S4661" s="26"/>
      <c r="T4661" s="26"/>
      <c r="U4661" s="26"/>
      <c r="W4661" s="26"/>
    </row>
    <row r="4662" spans="13:23">
      <c r="M4662" s="26"/>
      <c r="O4662" s="26"/>
      <c r="P4662" s="26"/>
      <c r="Q4662" s="26"/>
      <c r="R4662" s="26"/>
      <c r="S4662" s="26"/>
      <c r="T4662" s="26"/>
      <c r="U4662" s="26"/>
      <c r="W4662" s="26"/>
    </row>
    <row r="4663" spans="13:23">
      <c r="M4663" s="26"/>
      <c r="O4663" s="26"/>
      <c r="P4663" s="26"/>
      <c r="Q4663" s="26"/>
      <c r="R4663" s="26"/>
      <c r="S4663" s="26"/>
      <c r="T4663" s="26"/>
      <c r="U4663" s="26"/>
      <c r="W4663" s="26"/>
    </row>
    <row r="4664" spans="13:23">
      <c r="M4664" s="26"/>
      <c r="O4664" s="26"/>
      <c r="P4664" s="26"/>
      <c r="Q4664" s="26"/>
      <c r="R4664" s="26"/>
      <c r="S4664" s="26"/>
      <c r="T4664" s="26"/>
      <c r="U4664" s="26"/>
      <c r="W4664" s="26"/>
    </row>
    <row r="4665" spans="13:23">
      <c r="M4665" s="26"/>
      <c r="O4665" s="26"/>
      <c r="P4665" s="26"/>
      <c r="Q4665" s="26"/>
      <c r="R4665" s="26"/>
      <c r="S4665" s="26"/>
      <c r="T4665" s="26"/>
      <c r="U4665" s="26"/>
      <c r="W4665" s="26"/>
    </row>
    <row r="4666" spans="13:23">
      <c r="M4666" s="26"/>
      <c r="O4666" s="26"/>
      <c r="P4666" s="26"/>
      <c r="Q4666" s="26"/>
      <c r="R4666" s="26"/>
      <c r="S4666" s="26"/>
      <c r="T4666" s="26"/>
      <c r="U4666" s="26"/>
      <c r="W4666" s="26"/>
    </row>
    <row r="4667" spans="13:23">
      <c r="M4667" s="26"/>
      <c r="O4667" s="26"/>
      <c r="P4667" s="26"/>
      <c r="Q4667" s="26"/>
      <c r="R4667" s="26"/>
      <c r="S4667" s="26"/>
      <c r="T4667" s="26"/>
      <c r="U4667" s="26"/>
      <c r="W4667" s="26"/>
    </row>
    <row r="4668" spans="13:23">
      <c r="M4668" s="26"/>
      <c r="O4668" s="26"/>
      <c r="P4668" s="26"/>
      <c r="Q4668" s="26"/>
      <c r="R4668" s="26"/>
      <c r="S4668" s="26"/>
      <c r="T4668" s="26"/>
      <c r="U4668" s="26"/>
      <c r="W4668" s="26"/>
    </row>
    <row r="4669" spans="13:23">
      <c r="M4669" s="26"/>
      <c r="O4669" s="26"/>
      <c r="P4669" s="26"/>
      <c r="Q4669" s="26"/>
      <c r="R4669" s="26"/>
      <c r="S4669" s="26"/>
      <c r="T4669" s="26"/>
      <c r="U4669" s="26"/>
      <c r="W4669" s="26"/>
    </row>
    <row r="4670" spans="13:23">
      <c r="M4670" s="26"/>
      <c r="O4670" s="26"/>
      <c r="P4670" s="26"/>
      <c r="Q4670" s="26"/>
      <c r="R4670" s="26"/>
      <c r="S4670" s="26"/>
      <c r="T4670" s="26"/>
      <c r="U4670" s="26"/>
      <c r="W4670" s="26"/>
    </row>
    <row r="4671" spans="13:23">
      <c r="M4671" s="26"/>
      <c r="O4671" s="26"/>
      <c r="P4671" s="26"/>
      <c r="Q4671" s="26"/>
      <c r="R4671" s="26"/>
      <c r="S4671" s="26"/>
      <c r="T4671" s="26"/>
      <c r="U4671" s="26"/>
      <c r="W4671" s="26"/>
    </row>
    <row r="4672" spans="13:23">
      <c r="M4672" s="26"/>
      <c r="O4672" s="26"/>
      <c r="P4672" s="26"/>
      <c r="Q4672" s="26"/>
      <c r="R4672" s="26"/>
      <c r="S4672" s="26"/>
      <c r="T4672" s="26"/>
      <c r="U4672" s="26"/>
      <c r="W4672" s="26"/>
    </row>
    <row r="4673" spans="13:23">
      <c r="M4673" s="26"/>
      <c r="O4673" s="26"/>
      <c r="P4673" s="26"/>
      <c r="Q4673" s="26"/>
      <c r="R4673" s="26"/>
      <c r="S4673" s="26"/>
      <c r="T4673" s="26"/>
      <c r="U4673" s="26"/>
      <c r="W4673" s="26"/>
    </row>
    <row r="4674" spans="13:23">
      <c r="M4674" s="26"/>
      <c r="O4674" s="26"/>
      <c r="P4674" s="26"/>
      <c r="Q4674" s="26"/>
      <c r="R4674" s="26"/>
      <c r="S4674" s="26"/>
      <c r="T4674" s="26"/>
      <c r="U4674" s="26"/>
      <c r="W4674" s="26"/>
    </row>
    <row r="4675" spans="13:23">
      <c r="M4675" s="26"/>
      <c r="O4675" s="26"/>
      <c r="P4675" s="26"/>
      <c r="Q4675" s="26"/>
      <c r="R4675" s="26"/>
      <c r="S4675" s="26"/>
      <c r="T4675" s="26"/>
      <c r="U4675" s="26"/>
      <c r="W4675" s="26"/>
    </row>
    <row r="4676" spans="13:23">
      <c r="M4676" s="26"/>
      <c r="O4676" s="26"/>
      <c r="P4676" s="26"/>
      <c r="Q4676" s="26"/>
      <c r="R4676" s="26"/>
      <c r="S4676" s="26"/>
      <c r="T4676" s="26"/>
      <c r="U4676" s="26"/>
      <c r="W4676" s="26"/>
    </row>
    <row r="4677" spans="13:23">
      <c r="M4677" s="26"/>
      <c r="O4677" s="26"/>
      <c r="P4677" s="26"/>
      <c r="Q4677" s="26"/>
      <c r="R4677" s="26"/>
      <c r="S4677" s="26"/>
      <c r="T4677" s="26"/>
      <c r="U4677" s="26"/>
      <c r="W4677" s="26"/>
    </row>
    <row r="4678" spans="13:23">
      <c r="M4678" s="26"/>
      <c r="O4678" s="26"/>
      <c r="P4678" s="26"/>
      <c r="Q4678" s="26"/>
      <c r="R4678" s="26"/>
      <c r="S4678" s="26"/>
      <c r="T4678" s="26"/>
      <c r="U4678" s="26"/>
      <c r="W4678" s="26"/>
    </row>
    <row r="4679" spans="13:23">
      <c r="M4679" s="26"/>
      <c r="O4679" s="26"/>
      <c r="P4679" s="26"/>
      <c r="Q4679" s="26"/>
      <c r="R4679" s="26"/>
      <c r="S4679" s="26"/>
      <c r="T4679" s="26"/>
      <c r="U4679" s="26"/>
      <c r="W4679" s="26"/>
    </row>
    <row r="4680" spans="13:23">
      <c r="M4680" s="26"/>
      <c r="O4680" s="26"/>
      <c r="P4680" s="26"/>
      <c r="Q4680" s="26"/>
      <c r="R4680" s="26"/>
      <c r="S4680" s="26"/>
      <c r="T4680" s="26"/>
      <c r="U4680" s="26"/>
      <c r="W4680" s="26"/>
    </row>
    <row r="4681" spans="13:23">
      <c r="M4681" s="26"/>
      <c r="O4681" s="26"/>
      <c r="P4681" s="26"/>
      <c r="Q4681" s="26"/>
      <c r="R4681" s="26"/>
      <c r="S4681" s="26"/>
      <c r="T4681" s="26"/>
      <c r="U4681" s="26"/>
      <c r="W4681" s="26"/>
    </row>
    <row r="4682" spans="13:23">
      <c r="M4682" s="26"/>
      <c r="O4682" s="26"/>
      <c r="P4682" s="26"/>
      <c r="Q4682" s="26"/>
      <c r="R4682" s="26"/>
      <c r="S4682" s="26"/>
      <c r="T4682" s="26"/>
      <c r="U4682" s="26"/>
      <c r="W4682" s="26"/>
    </row>
    <row r="4683" spans="13:23">
      <c r="M4683" s="26"/>
      <c r="O4683" s="26"/>
      <c r="P4683" s="26"/>
      <c r="Q4683" s="26"/>
      <c r="R4683" s="26"/>
      <c r="S4683" s="26"/>
      <c r="T4683" s="26"/>
      <c r="U4683" s="26"/>
      <c r="W4683" s="26"/>
    </row>
    <row r="4684" spans="13:23">
      <c r="M4684" s="26"/>
      <c r="O4684" s="26"/>
      <c r="P4684" s="26"/>
      <c r="Q4684" s="26"/>
      <c r="R4684" s="26"/>
      <c r="S4684" s="26"/>
      <c r="T4684" s="26"/>
      <c r="U4684" s="26"/>
      <c r="W4684" s="26"/>
    </row>
    <row r="4685" spans="13:23">
      <c r="M4685" s="26"/>
      <c r="O4685" s="26"/>
      <c r="P4685" s="26"/>
      <c r="Q4685" s="26"/>
      <c r="R4685" s="26"/>
      <c r="S4685" s="26"/>
      <c r="T4685" s="26"/>
      <c r="U4685" s="26"/>
      <c r="W4685" s="26"/>
    </row>
    <row r="4686" spans="13:23">
      <c r="M4686" s="26"/>
      <c r="O4686" s="26"/>
      <c r="P4686" s="26"/>
      <c r="Q4686" s="26"/>
      <c r="R4686" s="26"/>
      <c r="S4686" s="26"/>
      <c r="T4686" s="26"/>
      <c r="U4686" s="26"/>
      <c r="W4686" s="26"/>
    </row>
    <row r="4687" spans="13:23">
      <c r="M4687" s="26"/>
      <c r="O4687" s="26"/>
      <c r="P4687" s="26"/>
      <c r="Q4687" s="26"/>
      <c r="R4687" s="26"/>
      <c r="S4687" s="26"/>
      <c r="T4687" s="26"/>
      <c r="U4687" s="26"/>
      <c r="W4687" s="26"/>
    </row>
    <row r="4688" spans="13:23">
      <c r="M4688" s="26"/>
      <c r="O4688" s="26"/>
      <c r="P4688" s="26"/>
      <c r="Q4688" s="26"/>
      <c r="R4688" s="26"/>
      <c r="S4688" s="26"/>
      <c r="T4688" s="26"/>
      <c r="U4688" s="26"/>
      <c r="W4688" s="26"/>
    </row>
    <row r="4689" spans="13:23">
      <c r="M4689" s="26"/>
      <c r="O4689" s="26"/>
      <c r="P4689" s="26"/>
      <c r="Q4689" s="26"/>
      <c r="R4689" s="26"/>
      <c r="S4689" s="26"/>
      <c r="T4689" s="26"/>
      <c r="U4689" s="26"/>
      <c r="W4689" s="26"/>
    </row>
    <row r="4690" spans="13:23">
      <c r="M4690" s="26"/>
      <c r="O4690" s="26"/>
      <c r="P4690" s="26"/>
      <c r="Q4690" s="26"/>
      <c r="R4690" s="26"/>
      <c r="S4690" s="26"/>
      <c r="T4690" s="26"/>
      <c r="U4690" s="26"/>
      <c r="W4690" s="26"/>
    </row>
    <row r="4691" spans="13:23">
      <c r="M4691" s="26"/>
      <c r="O4691" s="26"/>
      <c r="P4691" s="26"/>
      <c r="Q4691" s="26"/>
      <c r="R4691" s="26"/>
      <c r="S4691" s="26"/>
      <c r="T4691" s="26"/>
      <c r="U4691" s="26"/>
      <c r="W4691" s="26"/>
    </row>
    <row r="4692" spans="13:23">
      <c r="M4692" s="26"/>
      <c r="O4692" s="26"/>
      <c r="P4692" s="26"/>
      <c r="Q4692" s="26"/>
      <c r="R4692" s="26"/>
      <c r="S4692" s="26"/>
      <c r="T4692" s="26"/>
      <c r="U4692" s="26"/>
      <c r="W4692" s="26"/>
    </row>
    <row r="4693" spans="13:23">
      <c r="M4693" s="26"/>
      <c r="O4693" s="26"/>
      <c r="P4693" s="26"/>
      <c r="Q4693" s="26"/>
      <c r="R4693" s="26"/>
      <c r="S4693" s="26"/>
      <c r="T4693" s="26"/>
      <c r="U4693" s="26"/>
      <c r="W4693" s="26"/>
    </row>
    <row r="4694" spans="13:23">
      <c r="M4694" s="26"/>
      <c r="O4694" s="26"/>
      <c r="P4694" s="26"/>
      <c r="Q4694" s="26"/>
      <c r="R4694" s="26"/>
      <c r="S4694" s="26"/>
      <c r="T4694" s="26"/>
      <c r="U4694" s="26"/>
      <c r="W4694" s="26"/>
    </row>
    <row r="4695" spans="13:23">
      <c r="M4695" s="26"/>
      <c r="O4695" s="26"/>
      <c r="P4695" s="26"/>
      <c r="Q4695" s="26"/>
      <c r="R4695" s="26"/>
      <c r="S4695" s="26"/>
      <c r="T4695" s="26"/>
      <c r="U4695" s="26"/>
      <c r="W4695" s="26"/>
    </row>
    <row r="4696" spans="13:23">
      <c r="M4696" s="26"/>
      <c r="O4696" s="26"/>
      <c r="P4696" s="26"/>
      <c r="Q4696" s="26"/>
      <c r="R4696" s="26"/>
      <c r="S4696" s="26"/>
      <c r="T4696" s="26"/>
      <c r="U4696" s="26"/>
      <c r="W4696" s="26"/>
    </row>
    <row r="4697" spans="13:23">
      <c r="M4697" s="26"/>
      <c r="O4697" s="26"/>
      <c r="P4697" s="26"/>
      <c r="Q4697" s="26"/>
      <c r="R4697" s="26"/>
      <c r="S4697" s="26"/>
      <c r="T4697" s="26"/>
      <c r="U4697" s="26"/>
      <c r="W4697" s="26"/>
    </row>
    <row r="4698" spans="13:23">
      <c r="M4698" s="26"/>
      <c r="O4698" s="26"/>
      <c r="P4698" s="26"/>
      <c r="Q4698" s="26"/>
      <c r="R4698" s="26"/>
      <c r="S4698" s="26"/>
      <c r="T4698" s="26"/>
      <c r="U4698" s="26"/>
      <c r="W4698" s="26"/>
    </row>
    <row r="4699" spans="13:23">
      <c r="M4699" s="26"/>
      <c r="O4699" s="26"/>
      <c r="P4699" s="26"/>
      <c r="Q4699" s="26"/>
      <c r="R4699" s="26"/>
      <c r="S4699" s="26"/>
      <c r="T4699" s="26"/>
      <c r="U4699" s="26"/>
      <c r="W4699" s="26"/>
    </row>
    <row r="4700" spans="13:23">
      <c r="M4700" s="26"/>
      <c r="O4700" s="26"/>
      <c r="P4700" s="26"/>
      <c r="Q4700" s="26"/>
      <c r="R4700" s="26"/>
      <c r="S4700" s="26"/>
      <c r="T4700" s="26"/>
      <c r="U4700" s="26"/>
      <c r="W4700" s="26"/>
    </row>
    <row r="4701" spans="13:23">
      <c r="M4701" s="26"/>
      <c r="O4701" s="26"/>
      <c r="P4701" s="26"/>
      <c r="Q4701" s="26"/>
      <c r="R4701" s="26"/>
      <c r="S4701" s="26"/>
      <c r="T4701" s="26"/>
      <c r="U4701" s="26"/>
      <c r="W4701" s="26"/>
    </row>
    <row r="4702" spans="13:23">
      <c r="M4702" s="26"/>
      <c r="O4702" s="26"/>
      <c r="P4702" s="26"/>
      <c r="Q4702" s="26"/>
      <c r="R4702" s="26"/>
      <c r="S4702" s="26"/>
      <c r="T4702" s="26"/>
      <c r="U4702" s="26"/>
      <c r="W4702" s="26"/>
    </row>
    <row r="4703" spans="13:23">
      <c r="M4703" s="26"/>
      <c r="O4703" s="26"/>
      <c r="P4703" s="26"/>
      <c r="Q4703" s="26"/>
      <c r="R4703" s="26"/>
      <c r="S4703" s="26"/>
      <c r="T4703" s="26"/>
      <c r="U4703" s="26"/>
      <c r="W4703" s="26"/>
    </row>
    <row r="4704" spans="13:23">
      <c r="M4704" s="26"/>
      <c r="O4704" s="26"/>
      <c r="P4704" s="26"/>
      <c r="Q4704" s="26"/>
      <c r="R4704" s="26"/>
      <c r="S4704" s="26"/>
      <c r="T4704" s="26"/>
      <c r="U4704" s="26"/>
      <c r="W4704" s="26"/>
    </row>
    <row r="4705" spans="13:23">
      <c r="M4705" s="26"/>
      <c r="O4705" s="26"/>
      <c r="P4705" s="26"/>
      <c r="Q4705" s="26"/>
      <c r="R4705" s="26"/>
      <c r="S4705" s="26"/>
      <c r="T4705" s="26"/>
      <c r="U4705" s="26"/>
      <c r="W4705" s="26"/>
    </row>
    <row r="4706" spans="13:23">
      <c r="M4706" s="26"/>
      <c r="O4706" s="26"/>
      <c r="P4706" s="26"/>
      <c r="Q4706" s="26"/>
      <c r="R4706" s="26"/>
      <c r="S4706" s="26"/>
      <c r="T4706" s="26"/>
      <c r="U4706" s="26"/>
      <c r="W4706" s="26"/>
    </row>
    <row r="4707" spans="13:23">
      <c r="M4707" s="26"/>
      <c r="O4707" s="26"/>
      <c r="P4707" s="26"/>
      <c r="Q4707" s="26"/>
      <c r="R4707" s="26"/>
      <c r="S4707" s="26"/>
      <c r="T4707" s="26"/>
      <c r="U4707" s="26"/>
      <c r="W4707" s="26"/>
    </row>
    <row r="4708" spans="13:23">
      <c r="M4708" s="26"/>
      <c r="O4708" s="26"/>
      <c r="P4708" s="26"/>
      <c r="Q4708" s="26"/>
      <c r="R4708" s="26"/>
      <c r="S4708" s="26"/>
      <c r="T4708" s="26"/>
      <c r="U4708" s="26"/>
      <c r="W4708" s="26"/>
    </row>
    <row r="4709" spans="13:23">
      <c r="M4709" s="26"/>
      <c r="O4709" s="26"/>
      <c r="P4709" s="26"/>
      <c r="Q4709" s="26"/>
      <c r="R4709" s="26"/>
      <c r="S4709" s="26"/>
      <c r="T4709" s="26"/>
      <c r="U4709" s="26"/>
      <c r="W4709" s="26"/>
    </row>
    <row r="4710" spans="13:23">
      <c r="M4710" s="26"/>
      <c r="O4710" s="26"/>
      <c r="P4710" s="26"/>
      <c r="Q4710" s="26"/>
      <c r="R4710" s="26"/>
      <c r="S4710" s="26"/>
      <c r="T4710" s="26"/>
      <c r="U4710" s="26"/>
      <c r="W4710" s="26"/>
    </row>
    <row r="4711" spans="13:23">
      <c r="M4711" s="26"/>
      <c r="O4711" s="26"/>
      <c r="P4711" s="26"/>
      <c r="Q4711" s="26"/>
      <c r="R4711" s="26"/>
      <c r="S4711" s="26"/>
      <c r="T4711" s="26"/>
      <c r="U4711" s="26"/>
      <c r="W4711" s="26"/>
    </row>
    <row r="4712" spans="13:23">
      <c r="M4712" s="26"/>
      <c r="O4712" s="26"/>
      <c r="P4712" s="26"/>
      <c r="Q4712" s="26"/>
      <c r="R4712" s="26"/>
      <c r="S4712" s="26"/>
      <c r="T4712" s="26"/>
      <c r="U4712" s="26"/>
      <c r="W4712" s="26"/>
    </row>
    <row r="4713" spans="13:23">
      <c r="M4713" s="26"/>
      <c r="O4713" s="26"/>
      <c r="P4713" s="26"/>
      <c r="Q4713" s="26"/>
      <c r="R4713" s="26"/>
      <c r="S4713" s="26"/>
      <c r="T4713" s="26"/>
      <c r="U4713" s="26"/>
      <c r="W4713" s="26"/>
    </row>
    <row r="4714" spans="13:23">
      <c r="M4714" s="26"/>
      <c r="O4714" s="26"/>
      <c r="P4714" s="26"/>
      <c r="Q4714" s="26"/>
      <c r="R4714" s="26"/>
      <c r="S4714" s="26"/>
      <c r="T4714" s="26"/>
      <c r="U4714" s="26"/>
      <c r="W4714" s="26"/>
    </row>
    <row r="4715" spans="13:23">
      <c r="M4715" s="26"/>
      <c r="O4715" s="26"/>
      <c r="P4715" s="26"/>
      <c r="Q4715" s="26"/>
      <c r="R4715" s="26"/>
      <c r="S4715" s="26"/>
      <c r="T4715" s="26"/>
      <c r="U4715" s="26"/>
      <c r="W4715" s="26"/>
    </row>
    <row r="4716" spans="13:23">
      <c r="M4716" s="26"/>
      <c r="O4716" s="26"/>
      <c r="P4716" s="26"/>
      <c r="Q4716" s="26"/>
      <c r="R4716" s="26"/>
      <c r="S4716" s="26"/>
      <c r="T4716" s="26"/>
      <c r="U4716" s="26"/>
      <c r="W4716" s="26"/>
    </row>
    <row r="4717" spans="13:23">
      <c r="M4717" s="26"/>
      <c r="O4717" s="26"/>
      <c r="P4717" s="26"/>
      <c r="Q4717" s="26"/>
      <c r="R4717" s="26"/>
      <c r="S4717" s="26"/>
      <c r="T4717" s="26"/>
      <c r="U4717" s="26"/>
      <c r="W4717" s="26"/>
    </row>
    <row r="4718" spans="13:23">
      <c r="M4718" s="26"/>
      <c r="O4718" s="26"/>
      <c r="P4718" s="26"/>
      <c r="Q4718" s="26"/>
      <c r="R4718" s="26"/>
      <c r="S4718" s="26"/>
      <c r="T4718" s="26"/>
      <c r="U4718" s="26"/>
      <c r="W4718" s="26"/>
    </row>
    <row r="4719" spans="13:23">
      <c r="M4719" s="26"/>
      <c r="O4719" s="26"/>
      <c r="P4719" s="26"/>
      <c r="Q4719" s="26"/>
      <c r="R4719" s="26"/>
      <c r="S4719" s="26"/>
      <c r="T4719" s="26"/>
      <c r="U4719" s="26"/>
      <c r="W4719" s="26"/>
    </row>
    <row r="4720" spans="13:23">
      <c r="M4720" s="26"/>
      <c r="O4720" s="26"/>
      <c r="P4720" s="26"/>
      <c r="Q4720" s="26"/>
      <c r="R4720" s="26"/>
      <c r="S4720" s="26"/>
      <c r="T4720" s="26"/>
      <c r="U4720" s="26"/>
      <c r="W4720" s="26"/>
    </row>
    <row r="4721" spans="13:23">
      <c r="M4721" s="26"/>
      <c r="O4721" s="26"/>
      <c r="P4721" s="26"/>
      <c r="Q4721" s="26"/>
      <c r="R4721" s="26"/>
      <c r="S4721" s="26"/>
      <c r="T4721" s="26"/>
      <c r="U4721" s="26"/>
      <c r="W4721" s="26"/>
    </row>
    <row r="4722" spans="13:23">
      <c r="M4722" s="26"/>
      <c r="O4722" s="26"/>
      <c r="P4722" s="26"/>
      <c r="Q4722" s="26"/>
      <c r="R4722" s="26"/>
      <c r="S4722" s="26"/>
      <c r="T4722" s="26"/>
      <c r="U4722" s="26"/>
      <c r="W4722" s="26"/>
    </row>
    <row r="4723" spans="13:23">
      <c r="M4723" s="26"/>
      <c r="O4723" s="26"/>
      <c r="P4723" s="26"/>
      <c r="Q4723" s="26"/>
      <c r="R4723" s="26"/>
      <c r="S4723" s="26"/>
      <c r="T4723" s="26"/>
      <c r="U4723" s="26"/>
      <c r="W4723" s="26"/>
    </row>
    <row r="4724" spans="13:23">
      <c r="M4724" s="26"/>
      <c r="O4724" s="26"/>
      <c r="P4724" s="26"/>
      <c r="Q4724" s="26"/>
      <c r="R4724" s="26"/>
      <c r="S4724" s="26"/>
      <c r="T4724" s="26"/>
      <c r="U4724" s="26"/>
      <c r="W4724" s="26"/>
    </row>
    <row r="4725" spans="13:23">
      <c r="M4725" s="26"/>
      <c r="O4725" s="26"/>
      <c r="P4725" s="26"/>
      <c r="Q4725" s="26"/>
      <c r="R4725" s="26"/>
      <c r="S4725" s="26"/>
      <c r="T4725" s="26"/>
      <c r="U4725" s="26"/>
      <c r="W4725" s="26"/>
    </row>
    <row r="4726" spans="13:23">
      <c r="M4726" s="26"/>
      <c r="O4726" s="26"/>
      <c r="P4726" s="26"/>
      <c r="Q4726" s="26"/>
      <c r="R4726" s="26"/>
      <c r="S4726" s="26"/>
      <c r="T4726" s="26"/>
      <c r="U4726" s="26"/>
      <c r="W4726" s="26"/>
    </row>
    <row r="4727" spans="13:23">
      <c r="M4727" s="26"/>
      <c r="O4727" s="26"/>
      <c r="P4727" s="26"/>
      <c r="Q4727" s="26"/>
      <c r="R4727" s="26"/>
      <c r="S4727" s="26"/>
      <c r="T4727" s="26"/>
      <c r="U4727" s="26"/>
      <c r="W4727" s="26"/>
    </row>
    <row r="4728" spans="13:23">
      <c r="M4728" s="26"/>
      <c r="O4728" s="26"/>
      <c r="P4728" s="26"/>
      <c r="Q4728" s="26"/>
      <c r="R4728" s="26"/>
      <c r="S4728" s="26"/>
      <c r="T4728" s="26"/>
      <c r="U4728" s="26"/>
      <c r="W4728" s="26"/>
    </row>
    <row r="4729" spans="13:23">
      <c r="M4729" s="26"/>
      <c r="O4729" s="26"/>
      <c r="P4729" s="26"/>
      <c r="Q4729" s="26"/>
      <c r="R4729" s="26"/>
      <c r="S4729" s="26"/>
      <c r="T4729" s="26"/>
      <c r="U4729" s="26"/>
      <c r="W4729" s="26"/>
    </row>
    <row r="4730" spans="13:23">
      <c r="M4730" s="26"/>
      <c r="O4730" s="26"/>
      <c r="P4730" s="26"/>
      <c r="Q4730" s="26"/>
      <c r="R4730" s="26"/>
      <c r="S4730" s="26"/>
      <c r="T4730" s="26"/>
      <c r="U4730" s="26"/>
      <c r="W4730" s="26"/>
    </row>
    <row r="4731" spans="13:23">
      <c r="M4731" s="26"/>
      <c r="O4731" s="26"/>
      <c r="P4731" s="26"/>
      <c r="Q4731" s="26"/>
      <c r="R4731" s="26"/>
      <c r="S4731" s="26"/>
      <c r="T4731" s="26"/>
      <c r="U4731" s="26"/>
      <c r="W4731" s="26"/>
    </row>
    <row r="4732" spans="13:23">
      <c r="M4732" s="26"/>
      <c r="O4732" s="26"/>
      <c r="P4732" s="26"/>
      <c r="Q4732" s="26"/>
      <c r="R4732" s="26"/>
      <c r="S4732" s="26"/>
      <c r="T4732" s="26"/>
      <c r="U4732" s="26"/>
      <c r="W4732" s="26"/>
    </row>
    <row r="4733" spans="13:23">
      <c r="M4733" s="26"/>
      <c r="O4733" s="26"/>
      <c r="P4733" s="26"/>
      <c r="Q4733" s="26"/>
      <c r="R4733" s="26"/>
      <c r="S4733" s="26"/>
      <c r="T4733" s="26"/>
      <c r="U4733" s="26"/>
      <c r="W4733" s="26"/>
    </row>
    <row r="4734" spans="13:23">
      <c r="M4734" s="26"/>
      <c r="O4734" s="26"/>
      <c r="P4734" s="26"/>
      <c r="Q4734" s="26"/>
      <c r="R4734" s="26"/>
      <c r="S4734" s="26"/>
      <c r="T4734" s="26"/>
      <c r="U4734" s="26"/>
      <c r="W4734" s="26"/>
    </row>
    <row r="4735" spans="13:23">
      <c r="M4735" s="26"/>
      <c r="O4735" s="26"/>
      <c r="P4735" s="26"/>
      <c r="Q4735" s="26"/>
      <c r="R4735" s="26"/>
      <c r="S4735" s="26"/>
      <c r="T4735" s="26"/>
      <c r="U4735" s="26"/>
      <c r="W4735" s="26"/>
    </row>
    <row r="4736" spans="13:23">
      <c r="M4736" s="26"/>
      <c r="O4736" s="26"/>
      <c r="P4736" s="26"/>
      <c r="Q4736" s="26"/>
      <c r="R4736" s="26"/>
      <c r="S4736" s="26"/>
      <c r="T4736" s="26"/>
      <c r="U4736" s="26"/>
      <c r="W4736" s="26"/>
    </row>
    <row r="4737" spans="13:23">
      <c r="M4737" s="26"/>
      <c r="O4737" s="26"/>
      <c r="P4737" s="26"/>
      <c r="Q4737" s="26"/>
      <c r="R4737" s="26"/>
      <c r="S4737" s="26"/>
      <c r="T4737" s="26"/>
      <c r="U4737" s="26"/>
      <c r="W4737" s="26"/>
    </row>
    <row r="4738" spans="13:23">
      <c r="M4738" s="26"/>
      <c r="O4738" s="26"/>
      <c r="P4738" s="26"/>
      <c r="Q4738" s="26"/>
      <c r="R4738" s="26"/>
      <c r="S4738" s="26"/>
      <c r="T4738" s="26"/>
      <c r="U4738" s="26"/>
      <c r="W4738" s="26"/>
    </row>
    <row r="4739" spans="13:23">
      <c r="M4739" s="26"/>
      <c r="O4739" s="26"/>
      <c r="P4739" s="26"/>
      <c r="Q4739" s="26"/>
      <c r="R4739" s="26"/>
      <c r="S4739" s="26"/>
      <c r="T4739" s="26"/>
      <c r="U4739" s="26"/>
      <c r="W4739" s="26"/>
    </row>
    <row r="4740" spans="13:23">
      <c r="M4740" s="26"/>
      <c r="O4740" s="26"/>
      <c r="P4740" s="26"/>
      <c r="Q4740" s="26"/>
      <c r="R4740" s="26"/>
      <c r="S4740" s="26"/>
      <c r="T4740" s="26"/>
      <c r="U4740" s="26"/>
      <c r="W4740" s="26"/>
    </row>
    <row r="4741" spans="13:23">
      <c r="M4741" s="26"/>
      <c r="O4741" s="26"/>
      <c r="P4741" s="26"/>
      <c r="Q4741" s="26"/>
      <c r="R4741" s="26"/>
      <c r="S4741" s="26"/>
      <c r="T4741" s="26"/>
      <c r="U4741" s="26"/>
      <c r="W4741" s="26"/>
    </row>
    <row r="4742" spans="13:23">
      <c r="M4742" s="26"/>
      <c r="O4742" s="26"/>
      <c r="P4742" s="26"/>
      <c r="Q4742" s="26"/>
      <c r="R4742" s="26"/>
      <c r="S4742" s="26"/>
      <c r="T4742" s="26"/>
      <c r="U4742" s="26"/>
      <c r="W4742" s="26"/>
    </row>
    <row r="4743" spans="13:23">
      <c r="M4743" s="26"/>
      <c r="O4743" s="26"/>
      <c r="P4743" s="26"/>
      <c r="Q4743" s="26"/>
      <c r="R4743" s="26"/>
      <c r="S4743" s="26"/>
      <c r="T4743" s="26"/>
      <c r="U4743" s="26"/>
      <c r="W4743" s="26"/>
    </row>
    <row r="4744" spans="13:23">
      <c r="M4744" s="26"/>
      <c r="O4744" s="26"/>
      <c r="P4744" s="26"/>
      <c r="Q4744" s="26"/>
      <c r="R4744" s="26"/>
      <c r="S4744" s="26"/>
      <c r="T4744" s="26"/>
      <c r="U4744" s="26"/>
      <c r="W4744" s="26"/>
    </row>
    <row r="4745" spans="13:23">
      <c r="M4745" s="26"/>
      <c r="O4745" s="26"/>
      <c r="P4745" s="26"/>
      <c r="Q4745" s="26"/>
      <c r="R4745" s="26"/>
      <c r="S4745" s="26"/>
      <c r="T4745" s="26"/>
      <c r="U4745" s="26"/>
      <c r="W4745" s="26"/>
    </row>
    <row r="4746" spans="13:23">
      <c r="M4746" s="26"/>
      <c r="O4746" s="26"/>
      <c r="P4746" s="26"/>
      <c r="Q4746" s="26"/>
      <c r="R4746" s="26"/>
      <c r="S4746" s="26"/>
      <c r="T4746" s="26"/>
      <c r="U4746" s="26"/>
      <c r="W4746" s="26"/>
    </row>
    <row r="4747" spans="13:23">
      <c r="M4747" s="26"/>
      <c r="O4747" s="26"/>
      <c r="P4747" s="26"/>
      <c r="Q4747" s="26"/>
      <c r="R4747" s="26"/>
      <c r="S4747" s="26"/>
      <c r="T4747" s="26"/>
      <c r="U4747" s="26"/>
      <c r="W4747" s="26"/>
    </row>
    <row r="4748" spans="13:23">
      <c r="M4748" s="26"/>
      <c r="O4748" s="26"/>
      <c r="P4748" s="26"/>
      <c r="Q4748" s="26"/>
      <c r="R4748" s="26"/>
      <c r="S4748" s="26"/>
      <c r="T4748" s="26"/>
      <c r="U4748" s="26"/>
      <c r="W4748" s="26"/>
    </row>
    <row r="4749" spans="13:23">
      <c r="M4749" s="26"/>
      <c r="O4749" s="26"/>
      <c r="P4749" s="26"/>
      <c r="Q4749" s="26"/>
      <c r="R4749" s="26"/>
      <c r="S4749" s="26"/>
      <c r="T4749" s="26"/>
      <c r="U4749" s="26"/>
      <c r="W4749" s="26"/>
    </row>
    <row r="4750" spans="13:23">
      <c r="M4750" s="26"/>
      <c r="O4750" s="26"/>
      <c r="P4750" s="26"/>
      <c r="Q4750" s="26"/>
      <c r="R4750" s="26"/>
      <c r="S4750" s="26"/>
      <c r="T4750" s="26"/>
      <c r="U4750" s="26"/>
      <c r="W4750" s="26"/>
    </row>
    <row r="4751" spans="13:23">
      <c r="M4751" s="26"/>
      <c r="O4751" s="26"/>
      <c r="P4751" s="26"/>
      <c r="Q4751" s="26"/>
      <c r="R4751" s="26"/>
      <c r="S4751" s="26"/>
      <c r="T4751" s="26"/>
      <c r="U4751" s="26"/>
      <c r="W4751" s="26"/>
    </row>
    <row r="4752" spans="13:23">
      <c r="M4752" s="26"/>
      <c r="O4752" s="26"/>
      <c r="P4752" s="26"/>
      <c r="Q4752" s="26"/>
      <c r="R4752" s="26"/>
      <c r="S4752" s="26"/>
      <c r="T4752" s="26"/>
      <c r="U4752" s="26"/>
      <c r="W4752" s="26"/>
    </row>
    <row r="4753" spans="13:23">
      <c r="M4753" s="26"/>
      <c r="O4753" s="26"/>
      <c r="P4753" s="26"/>
      <c r="Q4753" s="26"/>
      <c r="R4753" s="26"/>
      <c r="S4753" s="26"/>
      <c r="T4753" s="26"/>
      <c r="U4753" s="26"/>
      <c r="W4753" s="26"/>
    </row>
    <row r="4754" spans="13:23">
      <c r="M4754" s="26"/>
      <c r="O4754" s="26"/>
      <c r="P4754" s="26"/>
      <c r="Q4754" s="26"/>
      <c r="R4754" s="26"/>
      <c r="S4754" s="26"/>
      <c r="T4754" s="26"/>
      <c r="U4754" s="26"/>
      <c r="W4754" s="26"/>
    </row>
    <row r="4755" spans="13:23">
      <c r="M4755" s="26"/>
      <c r="O4755" s="26"/>
      <c r="P4755" s="26"/>
      <c r="Q4755" s="26"/>
      <c r="R4755" s="26"/>
      <c r="S4755" s="26"/>
      <c r="T4755" s="26"/>
      <c r="U4755" s="26"/>
      <c r="W4755" s="26"/>
    </row>
    <row r="4756" spans="13:23">
      <c r="M4756" s="26"/>
      <c r="O4756" s="26"/>
      <c r="P4756" s="26"/>
      <c r="Q4756" s="26"/>
      <c r="R4756" s="26"/>
      <c r="S4756" s="26"/>
      <c r="T4756" s="26"/>
      <c r="U4756" s="26"/>
      <c r="W4756" s="26"/>
    </row>
    <row r="4757" spans="13:23">
      <c r="M4757" s="26"/>
      <c r="O4757" s="26"/>
      <c r="P4757" s="26"/>
      <c r="Q4757" s="26"/>
      <c r="R4757" s="26"/>
      <c r="S4757" s="26"/>
      <c r="T4757" s="26"/>
      <c r="U4757" s="26"/>
      <c r="W4757" s="26"/>
    </row>
    <row r="4758" spans="13:23">
      <c r="M4758" s="26"/>
      <c r="O4758" s="26"/>
      <c r="P4758" s="26"/>
      <c r="Q4758" s="26"/>
      <c r="R4758" s="26"/>
      <c r="S4758" s="26"/>
      <c r="T4758" s="26"/>
      <c r="U4758" s="26"/>
      <c r="W4758" s="26"/>
    </row>
    <row r="4759" spans="13:23">
      <c r="M4759" s="26"/>
      <c r="O4759" s="26"/>
      <c r="P4759" s="26"/>
      <c r="Q4759" s="26"/>
      <c r="R4759" s="26"/>
      <c r="S4759" s="26"/>
      <c r="T4759" s="26"/>
      <c r="U4759" s="26"/>
      <c r="W4759" s="26"/>
    </row>
    <row r="4760" spans="13:23">
      <c r="M4760" s="26"/>
      <c r="O4760" s="26"/>
      <c r="P4760" s="26"/>
      <c r="Q4760" s="26"/>
      <c r="R4760" s="26"/>
      <c r="S4760" s="26"/>
      <c r="T4760" s="26"/>
      <c r="U4760" s="26"/>
      <c r="W4760" s="26"/>
    </row>
    <row r="4761" spans="13:23">
      <c r="M4761" s="26"/>
      <c r="O4761" s="26"/>
      <c r="P4761" s="26"/>
      <c r="Q4761" s="26"/>
      <c r="R4761" s="26"/>
      <c r="S4761" s="26"/>
      <c r="T4761" s="26"/>
      <c r="U4761" s="26"/>
      <c r="W4761" s="26"/>
    </row>
    <row r="4762" spans="13:23">
      <c r="M4762" s="26"/>
      <c r="O4762" s="26"/>
      <c r="P4762" s="26"/>
      <c r="Q4762" s="26"/>
      <c r="R4762" s="26"/>
      <c r="S4762" s="26"/>
      <c r="T4762" s="26"/>
      <c r="U4762" s="26"/>
      <c r="W4762" s="26"/>
    </row>
    <row r="4763" spans="13:23">
      <c r="M4763" s="26"/>
      <c r="O4763" s="26"/>
      <c r="P4763" s="26"/>
      <c r="Q4763" s="26"/>
      <c r="R4763" s="26"/>
      <c r="S4763" s="26"/>
      <c r="T4763" s="26"/>
      <c r="U4763" s="26"/>
      <c r="W4763" s="26"/>
    </row>
    <row r="4764" spans="13:23">
      <c r="M4764" s="26"/>
      <c r="O4764" s="26"/>
      <c r="P4764" s="26"/>
      <c r="Q4764" s="26"/>
      <c r="R4764" s="26"/>
      <c r="S4764" s="26"/>
      <c r="T4764" s="26"/>
      <c r="U4764" s="26"/>
      <c r="W4764" s="26"/>
    </row>
    <row r="4765" spans="13:23">
      <c r="M4765" s="26"/>
      <c r="O4765" s="26"/>
      <c r="P4765" s="26"/>
      <c r="Q4765" s="26"/>
      <c r="R4765" s="26"/>
      <c r="S4765" s="26"/>
      <c r="T4765" s="26"/>
      <c r="U4765" s="26"/>
      <c r="W4765" s="26"/>
    </row>
    <row r="4766" spans="13:23">
      <c r="M4766" s="26"/>
      <c r="O4766" s="26"/>
      <c r="P4766" s="26"/>
      <c r="Q4766" s="26"/>
      <c r="R4766" s="26"/>
      <c r="S4766" s="26"/>
      <c r="T4766" s="26"/>
      <c r="U4766" s="26"/>
      <c r="W4766" s="26"/>
    </row>
    <row r="4767" spans="13:23">
      <c r="M4767" s="26"/>
      <c r="O4767" s="26"/>
      <c r="P4767" s="26"/>
      <c r="Q4767" s="26"/>
      <c r="R4767" s="26"/>
      <c r="S4767" s="26"/>
      <c r="T4767" s="26"/>
      <c r="U4767" s="26"/>
      <c r="W4767" s="26"/>
    </row>
    <row r="4768" spans="13:23">
      <c r="M4768" s="26"/>
      <c r="O4768" s="26"/>
      <c r="P4768" s="26"/>
      <c r="Q4768" s="26"/>
      <c r="R4768" s="26"/>
      <c r="S4768" s="26"/>
      <c r="T4768" s="26"/>
      <c r="U4768" s="26"/>
      <c r="W4768" s="26"/>
    </row>
    <row r="4769" spans="13:23">
      <c r="M4769" s="26"/>
      <c r="O4769" s="26"/>
      <c r="P4769" s="26"/>
      <c r="Q4769" s="26"/>
      <c r="R4769" s="26"/>
      <c r="S4769" s="26"/>
      <c r="T4769" s="26"/>
      <c r="U4769" s="26"/>
      <c r="W4769" s="26"/>
    </row>
    <row r="4770" spans="13:23">
      <c r="M4770" s="26"/>
      <c r="O4770" s="26"/>
      <c r="P4770" s="26"/>
      <c r="Q4770" s="26"/>
      <c r="R4770" s="26"/>
      <c r="S4770" s="26"/>
      <c r="T4770" s="26"/>
      <c r="U4770" s="26"/>
      <c r="W4770" s="26"/>
    </row>
    <row r="4771" spans="13:23">
      <c r="M4771" s="26"/>
      <c r="O4771" s="26"/>
      <c r="P4771" s="26"/>
      <c r="Q4771" s="26"/>
      <c r="R4771" s="26"/>
      <c r="S4771" s="26"/>
      <c r="T4771" s="26"/>
      <c r="U4771" s="26"/>
      <c r="W4771" s="26"/>
    </row>
    <row r="4772" spans="13:23">
      <c r="M4772" s="26"/>
      <c r="O4772" s="26"/>
      <c r="P4772" s="26"/>
      <c r="Q4772" s="26"/>
      <c r="R4772" s="26"/>
      <c r="S4772" s="26"/>
      <c r="T4772" s="26"/>
      <c r="U4772" s="26"/>
      <c r="W4772" s="26"/>
    </row>
    <row r="4773" spans="13:23">
      <c r="M4773" s="26"/>
      <c r="O4773" s="26"/>
      <c r="P4773" s="26"/>
      <c r="Q4773" s="26"/>
      <c r="R4773" s="26"/>
      <c r="S4773" s="26"/>
      <c r="T4773" s="26"/>
      <c r="U4773" s="26"/>
      <c r="W4773" s="26"/>
    </row>
    <row r="4774" spans="13:23">
      <c r="M4774" s="26"/>
      <c r="O4774" s="26"/>
      <c r="P4774" s="26"/>
      <c r="Q4774" s="26"/>
      <c r="R4774" s="26"/>
      <c r="S4774" s="26"/>
      <c r="T4774" s="26"/>
      <c r="U4774" s="26"/>
      <c r="W4774" s="26"/>
    </row>
    <row r="4775" spans="13:23">
      <c r="M4775" s="26"/>
      <c r="O4775" s="26"/>
      <c r="P4775" s="26"/>
      <c r="Q4775" s="26"/>
      <c r="R4775" s="26"/>
      <c r="S4775" s="26"/>
      <c r="T4775" s="26"/>
      <c r="U4775" s="26"/>
      <c r="W4775" s="26"/>
    </row>
    <row r="4776" spans="13:23">
      <c r="M4776" s="26"/>
      <c r="O4776" s="26"/>
      <c r="P4776" s="26"/>
      <c r="Q4776" s="26"/>
      <c r="R4776" s="26"/>
      <c r="S4776" s="26"/>
      <c r="T4776" s="26"/>
      <c r="U4776" s="26"/>
      <c r="W4776" s="26"/>
    </row>
    <row r="4777" spans="13:23">
      <c r="M4777" s="26"/>
      <c r="O4777" s="26"/>
      <c r="P4777" s="26"/>
      <c r="Q4777" s="26"/>
      <c r="R4777" s="26"/>
      <c r="S4777" s="26"/>
      <c r="T4777" s="26"/>
      <c r="U4777" s="26"/>
      <c r="W4777" s="26"/>
    </row>
    <row r="4778" spans="13:23">
      <c r="M4778" s="26"/>
      <c r="O4778" s="26"/>
      <c r="P4778" s="26"/>
      <c r="Q4778" s="26"/>
      <c r="R4778" s="26"/>
      <c r="S4778" s="26"/>
      <c r="T4778" s="26"/>
      <c r="U4778" s="26"/>
      <c r="W4778" s="26"/>
    </row>
    <row r="4779" spans="13:23">
      <c r="M4779" s="26"/>
      <c r="O4779" s="26"/>
      <c r="P4779" s="26"/>
      <c r="Q4779" s="26"/>
      <c r="R4779" s="26"/>
      <c r="S4779" s="26"/>
      <c r="T4779" s="26"/>
      <c r="U4779" s="26"/>
      <c r="W4779" s="26"/>
    </row>
    <row r="4780" spans="13:23">
      <c r="M4780" s="26"/>
      <c r="O4780" s="26"/>
      <c r="P4780" s="26"/>
      <c r="Q4780" s="26"/>
      <c r="R4780" s="26"/>
      <c r="S4780" s="26"/>
      <c r="T4780" s="26"/>
      <c r="U4780" s="26"/>
      <c r="W4780" s="26"/>
    </row>
    <row r="4781" spans="13:23">
      <c r="M4781" s="26"/>
      <c r="O4781" s="26"/>
      <c r="P4781" s="26"/>
      <c r="Q4781" s="26"/>
      <c r="R4781" s="26"/>
      <c r="S4781" s="26"/>
      <c r="T4781" s="26"/>
      <c r="U4781" s="26"/>
      <c r="W4781" s="26"/>
    </row>
    <row r="4782" spans="13:23">
      <c r="M4782" s="26"/>
      <c r="O4782" s="26"/>
      <c r="P4782" s="26"/>
      <c r="Q4782" s="26"/>
      <c r="R4782" s="26"/>
      <c r="S4782" s="26"/>
      <c r="T4782" s="26"/>
      <c r="U4782" s="26"/>
      <c r="W4782" s="26"/>
    </row>
    <row r="4783" spans="13:23">
      <c r="M4783" s="26"/>
      <c r="O4783" s="26"/>
      <c r="P4783" s="26"/>
      <c r="Q4783" s="26"/>
      <c r="R4783" s="26"/>
      <c r="S4783" s="26"/>
      <c r="T4783" s="26"/>
      <c r="U4783" s="26"/>
      <c r="W4783" s="26"/>
    </row>
    <row r="4784" spans="13:23">
      <c r="M4784" s="26"/>
      <c r="O4784" s="26"/>
      <c r="P4784" s="26"/>
      <c r="Q4784" s="26"/>
      <c r="R4784" s="26"/>
      <c r="S4784" s="26"/>
      <c r="T4784" s="26"/>
      <c r="U4784" s="26"/>
      <c r="W4784" s="26"/>
    </row>
    <row r="4785" spans="13:23">
      <c r="M4785" s="26"/>
      <c r="O4785" s="26"/>
      <c r="P4785" s="26"/>
      <c r="Q4785" s="26"/>
      <c r="R4785" s="26"/>
      <c r="S4785" s="26"/>
      <c r="T4785" s="26"/>
      <c r="U4785" s="26"/>
      <c r="W4785" s="26"/>
    </row>
    <row r="4786" spans="13:23">
      <c r="M4786" s="26"/>
      <c r="O4786" s="26"/>
      <c r="P4786" s="26"/>
      <c r="Q4786" s="26"/>
      <c r="R4786" s="26"/>
      <c r="S4786" s="26"/>
      <c r="T4786" s="26"/>
      <c r="U4786" s="26"/>
      <c r="W4786" s="26"/>
    </row>
    <row r="4787" spans="13:23">
      <c r="M4787" s="26"/>
      <c r="O4787" s="26"/>
      <c r="P4787" s="26"/>
      <c r="Q4787" s="26"/>
      <c r="R4787" s="26"/>
      <c r="S4787" s="26"/>
      <c r="T4787" s="26"/>
      <c r="U4787" s="26"/>
      <c r="W4787" s="26"/>
    </row>
    <row r="4788" spans="13:23">
      <c r="M4788" s="26"/>
      <c r="O4788" s="26"/>
      <c r="P4788" s="26"/>
      <c r="Q4788" s="26"/>
      <c r="R4788" s="26"/>
      <c r="S4788" s="26"/>
      <c r="T4788" s="26"/>
      <c r="U4788" s="26"/>
      <c r="W4788" s="26"/>
    </row>
    <row r="4789" spans="13:23">
      <c r="M4789" s="26"/>
      <c r="O4789" s="26"/>
      <c r="P4789" s="26"/>
      <c r="Q4789" s="26"/>
      <c r="R4789" s="26"/>
      <c r="S4789" s="26"/>
      <c r="T4789" s="26"/>
      <c r="U4789" s="26"/>
      <c r="W4789" s="26"/>
    </row>
    <row r="4790" spans="13:23">
      <c r="M4790" s="26"/>
      <c r="O4790" s="26"/>
      <c r="P4790" s="26"/>
      <c r="Q4790" s="26"/>
      <c r="R4790" s="26"/>
      <c r="S4790" s="26"/>
      <c r="T4790" s="26"/>
      <c r="U4790" s="26"/>
      <c r="W4790" s="26"/>
    </row>
    <row r="4791" spans="13:23">
      <c r="M4791" s="26"/>
      <c r="O4791" s="26"/>
      <c r="P4791" s="26"/>
      <c r="Q4791" s="26"/>
      <c r="R4791" s="26"/>
      <c r="S4791" s="26"/>
      <c r="T4791" s="26"/>
      <c r="U4791" s="26"/>
      <c r="W4791" s="26"/>
    </row>
    <row r="4792" spans="13:23">
      <c r="M4792" s="26"/>
      <c r="O4792" s="26"/>
      <c r="P4792" s="26"/>
      <c r="Q4792" s="26"/>
      <c r="R4792" s="26"/>
      <c r="S4792" s="26"/>
      <c r="T4792" s="26"/>
      <c r="U4792" s="26"/>
      <c r="W4792" s="26"/>
    </row>
    <row r="4793" spans="13:23">
      <c r="M4793" s="26"/>
      <c r="O4793" s="26"/>
      <c r="P4793" s="26"/>
      <c r="Q4793" s="26"/>
      <c r="R4793" s="26"/>
      <c r="S4793" s="26"/>
      <c r="T4793" s="26"/>
      <c r="U4793" s="26"/>
      <c r="W4793" s="26"/>
    </row>
    <row r="4794" spans="13:23">
      <c r="M4794" s="26"/>
      <c r="O4794" s="26"/>
      <c r="P4794" s="26"/>
      <c r="Q4794" s="26"/>
      <c r="R4794" s="26"/>
      <c r="S4794" s="26"/>
      <c r="T4794" s="26"/>
      <c r="U4794" s="26"/>
      <c r="W4794" s="26"/>
    </row>
    <row r="4795" spans="13:23">
      <c r="M4795" s="26"/>
      <c r="O4795" s="26"/>
      <c r="P4795" s="26"/>
      <c r="Q4795" s="26"/>
      <c r="R4795" s="26"/>
      <c r="S4795" s="26"/>
      <c r="T4795" s="26"/>
      <c r="U4795" s="26"/>
      <c r="W4795" s="26"/>
    </row>
    <row r="4796" spans="13:23">
      <c r="M4796" s="26"/>
      <c r="O4796" s="26"/>
      <c r="P4796" s="26"/>
      <c r="Q4796" s="26"/>
      <c r="R4796" s="26"/>
      <c r="S4796" s="26"/>
      <c r="T4796" s="26"/>
      <c r="U4796" s="26"/>
      <c r="W4796" s="26"/>
    </row>
    <row r="4797" spans="13:23">
      <c r="M4797" s="26"/>
      <c r="O4797" s="26"/>
      <c r="P4797" s="26"/>
      <c r="Q4797" s="26"/>
      <c r="R4797" s="26"/>
      <c r="S4797" s="26"/>
      <c r="T4797" s="26"/>
      <c r="U4797" s="26"/>
      <c r="W4797" s="26"/>
    </row>
    <row r="4798" spans="13:23">
      <c r="M4798" s="26"/>
      <c r="O4798" s="26"/>
      <c r="P4798" s="26"/>
      <c r="Q4798" s="26"/>
      <c r="R4798" s="26"/>
      <c r="S4798" s="26"/>
      <c r="T4798" s="26"/>
      <c r="U4798" s="26"/>
      <c r="W4798" s="26"/>
    </row>
    <row r="4799" spans="13:23">
      <c r="M4799" s="26"/>
      <c r="O4799" s="26"/>
      <c r="P4799" s="26"/>
      <c r="Q4799" s="26"/>
      <c r="R4799" s="26"/>
      <c r="S4799" s="26"/>
      <c r="T4799" s="26"/>
      <c r="U4799" s="26"/>
      <c r="W4799" s="26"/>
    </row>
    <row r="4800" spans="13:23">
      <c r="M4800" s="26"/>
      <c r="O4800" s="26"/>
      <c r="P4800" s="26"/>
      <c r="Q4800" s="26"/>
      <c r="R4800" s="26"/>
      <c r="S4800" s="26"/>
      <c r="T4800" s="26"/>
      <c r="U4800" s="26"/>
      <c r="W4800" s="26"/>
    </row>
    <row r="4801" spans="13:23">
      <c r="M4801" s="26"/>
      <c r="O4801" s="26"/>
      <c r="P4801" s="26"/>
      <c r="Q4801" s="26"/>
      <c r="R4801" s="26"/>
      <c r="S4801" s="26"/>
      <c r="T4801" s="26"/>
      <c r="U4801" s="26"/>
      <c r="W4801" s="26"/>
    </row>
    <row r="4802" spans="13:23">
      <c r="M4802" s="26"/>
      <c r="O4802" s="26"/>
      <c r="P4802" s="26"/>
      <c r="Q4802" s="26"/>
      <c r="R4802" s="26"/>
      <c r="S4802" s="26"/>
      <c r="T4802" s="26"/>
      <c r="U4802" s="26"/>
      <c r="W4802" s="26"/>
    </row>
    <row r="4803" spans="13:23">
      <c r="M4803" s="26"/>
      <c r="O4803" s="26"/>
      <c r="P4803" s="26"/>
      <c r="Q4803" s="26"/>
      <c r="R4803" s="26"/>
      <c r="S4803" s="26"/>
      <c r="T4803" s="26"/>
      <c r="U4803" s="26"/>
      <c r="W4803" s="26"/>
    </row>
    <row r="4804" spans="13:23">
      <c r="M4804" s="26"/>
      <c r="O4804" s="26"/>
      <c r="P4804" s="26"/>
      <c r="Q4804" s="26"/>
      <c r="R4804" s="26"/>
      <c r="S4804" s="26"/>
      <c r="T4804" s="26"/>
      <c r="U4804" s="26"/>
      <c r="W4804" s="26"/>
    </row>
    <row r="4805" spans="13:23">
      <c r="M4805" s="26"/>
      <c r="O4805" s="26"/>
      <c r="P4805" s="26"/>
      <c r="Q4805" s="26"/>
      <c r="R4805" s="26"/>
      <c r="S4805" s="26"/>
      <c r="T4805" s="26"/>
      <c r="U4805" s="26"/>
      <c r="W4805" s="26"/>
    </row>
    <row r="4806" spans="13:23">
      <c r="M4806" s="26"/>
      <c r="O4806" s="26"/>
      <c r="P4806" s="26"/>
      <c r="Q4806" s="26"/>
      <c r="R4806" s="26"/>
      <c r="S4806" s="26"/>
      <c r="T4806" s="26"/>
      <c r="U4806" s="26"/>
      <c r="W4806" s="26"/>
    </row>
    <row r="4807" spans="13:23">
      <c r="M4807" s="26"/>
      <c r="O4807" s="26"/>
      <c r="P4807" s="26"/>
      <c r="Q4807" s="26"/>
      <c r="R4807" s="26"/>
      <c r="S4807" s="26"/>
      <c r="T4807" s="26"/>
      <c r="U4807" s="26"/>
      <c r="W4807" s="26"/>
    </row>
    <row r="4808" spans="13:23">
      <c r="M4808" s="26"/>
      <c r="O4808" s="26"/>
      <c r="P4808" s="26"/>
      <c r="Q4808" s="26"/>
      <c r="R4808" s="26"/>
      <c r="S4808" s="26"/>
      <c r="T4808" s="26"/>
      <c r="U4808" s="26"/>
      <c r="W4808" s="26"/>
    </row>
    <row r="4809" spans="13:23">
      <c r="M4809" s="26"/>
      <c r="O4809" s="26"/>
      <c r="P4809" s="26"/>
      <c r="Q4809" s="26"/>
      <c r="R4809" s="26"/>
      <c r="S4809" s="26"/>
      <c r="T4809" s="26"/>
      <c r="U4809" s="26"/>
      <c r="W4809" s="26"/>
    </row>
    <row r="4810" spans="13:23">
      <c r="M4810" s="26"/>
      <c r="O4810" s="26"/>
      <c r="P4810" s="26"/>
      <c r="Q4810" s="26"/>
      <c r="R4810" s="26"/>
      <c r="S4810" s="26"/>
      <c r="T4810" s="26"/>
      <c r="U4810" s="26"/>
      <c r="W4810" s="26"/>
    </row>
    <row r="4811" spans="13:23">
      <c r="M4811" s="26"/>
      <c r="O4811" s="26"/>
      <c r="P4811" s="26"/>
      <c r="Q4811" s="26"/>
      <c r="R4811" s="26"/>
      <c r="S4811" s="26"/>
      <c r="T4811" s="26"/>
      <c r="U4811" s="26"/>
      <c r="W4811" s="26"/>
    </row>
    <row r="4812" spans="13:23">
      <c r="M4812" s="26"/>
      <c r="O4812" s="26"/>
      <c r="P4812" s="26"/>
      <c r="Q4812" s="26"/>
      <c r="R4812" s="26"/>
      <c r="S4812" s="26"/>
      <c r="T4812" s="26"/>
      <c r="U4812" s="26"/>
      <c r="W4812" s="26"/>
    </row>
    <row r="4813" spans="13:23">
      <c r="M4813" s="26"/>
      <c r="O4813" s="26"/>
      <c r="P4813" s="26"/>
      <c r="Q4813" s="26"/>
      <c r="R4813" s="26"/>
      <c r="S4813" s="26"/>
      <c r="T4813" s="26"/>
      <c r="U4813" s="26"/>
      <c r="W4813" s="26"/>
    </row>
    <row r="4814" spans="13:23">
      <c r="M4814" s="26"/>
      <c r="O4814" s="26"/>
      <c r="P4814" s="26"/>
      <c r="Q4814" s="26"/>
      <c r="R4814" s="26"/>
      <c r="S4814" s="26"/>
      <c r="T4814" s="26"/>
      <c r="U4814" s="26"/>
      <c r="W4814" s="26"/>
    </row>
    <row r="4815" spans="13:23">
      <c r="M4815" s="26"/>
      <c r="O4815" s="26"/>
      <c r="P4815" s="26"/>
      <c r="Q4815" s="26"/>
      <c r="R4815" s="26"/>
      <c r="S4815" s="26"/>
      <c r="T4815" s="26"/>
      <c r="U4815" s="26"/>
      <c r="W4815" s="26"/>
    </row>
    <row r="4816" spans="13:23">
      <c r="M4816" s="26"/>
      <c r="O4816" s="26"/>
      <c r="P4816" s="26"/>
      <c r="Q4816" s="26"/>
      <c r="R4816" s="26"/>
      <c r="S4816" s="26"/>
      <c r="T4816" s="26"/>
      <c r="U4816" s="26"/>
      <c r="W4816" s="26"/>
    </row>
    <row r="4817" spans="13:23">
      <c r="M4817" s="26"/>
      <c r="O4817" s="26"/>
      <c r="P4817" s="26"/>
      <c r="Q4817" s="26"/>
      <c r="R4817" s="26"/>
      <c r="S4817" s="26"/>
      <c r="T4817" s="26"/>
      <c r="U4817" s="26"/>
      <c r="W4817" s="26"/>
    </row>
    <row r="4818" spans="13:23">
      <c r="M4818" s="26"/>
      <c r="O4818" s="26"/>
      <c r="P4818" s="26"/>
      <c r="Q4818" s="26"/>
      <c r="R4818" s="26"/>
      <c r="S4818" s="26"/>
      <c r="T4818" s="26"/>
      <c r="U4818" s="26"/>
      <c r="W4818" s="26"/>
    </row>
    <row r="4819" spans="13:23">
      <c r="M4819" s="26"/>
      <c r="O4819" s="26"/>
      <c r="P4819" s="26"/>
      <c r="Q4819" s="26"/>
      <c r="R4819" s="26"/>
      <c r="S4819" s="26"/>
      <c r="T4819" s="26"/>
      <c r="U4819" s="26"/>
      <c r="W4819" s="26"/>
    </row>
    <row r="4820" spans="13:23">
      <c r="M4820" s="26"/>
      <c r="O4820" s="26"/>
      <c r="P4820" s="26"/>
      <c r="Q4820" s="26"/>
      <c r="R4820" s="26"/>
      <c r="S4820" s="26"/>
      <c r="T4820" s="26"/>
      <c r="U4820" s="26"/>
      <c r="W4820" s="26"/>
    </row>
    <row r="4821" spans="13:23">
      <c r="M4821" s="26"/>
      <c r="O4821" s="26"/>
      <c r="P4821" s="26"/>
      <c r="Q4821" s="26"/>
      <c r="R4821" s="26"/>
      <c r="S4821" s="26"/>
      <c r="T4821" s="26"/>
      <c r="U4821" s="26"/>
      <c r="W4821" s="26"/>
    </row>
    <row r="4822" spans="13:23">
      <c r="M4822" s="26"/>
      <c r="O4822" s="26"/>
      <c r="P4822" s="26"/>
      <c r="Q4822" s="26"/>
      <c r="R4822" s="26"/>
      <c r="S4822" s="26"/>
      <c r="T4822" s="26"/>
      <c r="U4822" s="26"/>
      <c r="W4822" s="26"/>
    </row>
    <row r="4823" spans="13:23">
      <c r="M4823" s="26"/>
      <c r="O4823" s="26"/>
      <c r="P4823" s="26"/>
      <c r="Q4823" s="26"/>
      <c r="R4823" s="26"/>
      <c r="S4823" s="26"/>
      <c r="T4823" s="26"/>
      <c r="U4823" s="26"/>
      <c r="W4823" s="26"/>
    </row>
    <row r="4824" spans="13:23">
      <c r="M4824" s="26"/>
      <c r="O4824" s="26"/>
      <c r="P4824" s="26"/>
      <c r="Q4824" s="26"/>
      <c r="R4824" s="26"/>
      <c r="S4824" s="26"/>
      <c r="T4824" s="26"/>
      <c r="U4824" s="26"/>
      <c r="W4824" s="26"/>
    </row>
    <row r="4825" spans="13:23">
      <c r="M4825" s="26"/>
      <c r="O4825" s="26"/>
      <c r="P4825" s="26"/>
      <c r="Q4825" s="26"/>
      <c r="R4825" s="26"/>
      <c r="S4825" s="26"/>
      <c r="T4825" s="26"/>
      <c r="U4825" s="26"/>
      <c r="W4825" s="26"/>
    </row>
    <row r="4826" spans="13:23">
      <c r="M4826" s="26"/>
      <c r="O4826" s="26"/>
      <c r="P4826" s="26"/>
      <c r="Q4826" s="26"/>
      <c r="R4826" s="26"/>
      <c r="S4826" s="26"/>
      <c r="T4826" s="26"/>
      <c r="U4826" s="26"/>
      <c r="W4826" s="26"/>
    </row>
    <row r="4827" spans="13:23">
      <c r="M4827" s="26"/>
      <c r="O4827" s="26"/>
      <c r="P4827" s="26"/>
      <c r="Q4827" s="26"/>
      <c r="R4827" s="26"/>
      <c r="S4827" s="26"/>
      <c r="T4827" s="26"/>
      <c r="U4827" s="26"/>
      <c r="W4827" s="26"/>
    </row>
    <row r="4828" spans="13:23">
      <c r="M4828" s="26"/>
      <c r="O4828" s="26"/>
      <c r="P4828" s="26"/>
      <c r="Q4828" s="26"/>
      <c r="R4828" s="26"/>
      <c r="S4828" s="26"/>
      <c r="T4828" s="26"/>
      <c r="U4828" s="26"/>
      <c r="W4828" s="26"/>
    </row>
    <row r="4829" spans="13:23">
      <c r="M4829" s="26"/>
      <c r="O4829" s="26"/>
      <c r="P4829" s="26"/>
      <c r="Q4829" s="26"/>
      <c r="R4829" s="26"/>
      <c r="S4829" s="26"/>
      <c r="T4829" s="26"/>
      <c r="U4829" s="26"/>
      <c r="W4829" s="26"/>
    </row>
    <row r="4830" spans="13:23">
      <c r="M4830" s="26"/>
      <c r="O4830" s="26"/>
      <c r="P4830" s="26"/>
      <c r="Q4830" s="26"/>
      <c r="R4830" s="26"/>
      <c r="S4830" s="26"/>
      <c r="T4830" s="26"/>
      <c r="U4830" s="26"/>
      <c r="W4830" s="26"/>
    </row>
    <row r="4831" spans="13:23">
      <c r="M4831" s="26"/>
      <c r="O4831" s="26"/>
      <c r="P4831" s="26"/>
      <c r="Q4831" s="26"/>
      <c r="R4831" s="26"/>
      <c r="S4831" s="26"/>
      <c r="T4831" s="26"/>
      <c r="U4831" s="26"/>
      <c r="W4831" s="26"/>
    </row>
    <row r="4832" spans="13:23">
      <c r="M4832" s="26"/>
      <c r="O4832" s="26"/>
      <c r="P4832" s="26"/>
      <c r="Q4832" s="26"/>
      <c r="R4832" s="26"/>
      <c r="S4832" s="26"/>
      <c r="T4832" s="26"/>
      <c r="U4832" s="26"/>
      <c r="W4832" s="26"/>
    </row>
    <row r="4833" spans="13:23">
      <c r="M4833" s="26"/>
      <c r="O4833" s="26"/>
      <c r="P4833" s="26"/>
      <c r="Q4833" s="26"/>
      <c r="R4833" s="26"/>
      <c r="S4833" s="26"/>
      <c r="T4833" s="26"/>
      <c r="U4833" s="26"/>
      <c r="W4833" s="26"/>
    </row>
    <row r="4834" spans="13:23">
      <c r="M4834" s="26"/>
      <c r="O4834" s="26"/>
      <c r="P4834" s="26"/>
      <c r="Q4834" s="26"/>
      <c r="R4834" s="26"/>
      <c r="S4834" s="26"/>
      <c r="T4834" s="26"/>
      <c r="U4834" s="26"/>
      <c r="W4834" s="26"/>
    </row>
    <row r="4835" spans="13:23">
      <c r="M4835" s="26"/>
      <c r="O4835" s="26"/>
      <c r="P4835" s="26"/>
      <c r="Q4835" s="26"/>
      <c r="R4835" s="26"/>
      <c r="S4835" s="26"/>
      <c r="T4835" s="26"/>
      <c r="U4835" s="26"/>
      <c r="W4835" s="26"/>
    </row>
    <row r="4836" spans="13:23">
      <c r="M4836" s="26"/>
      <c r="O4836" s="26"/>
      <c r="P4836" s="26"/>
      <c r="Q4836" s="26"/>
      <c r="R4836" s="26"/>
      <c r="S4836" s="26"/>
      <c r="T4836" s="26"/>
      <c r="U4836" s="26"/>
      <c r="W4836" s="26"/>
    </row>
    <row r="4837" spans="13:23">
      <c r="M4837" s="26"/>
      <c r="O4837" s="26"/>
      <c r="P4837" s="26"/>
      <c r="Q4837" s="26"/>
      <c r="R4837" s="26"/>
      <c r="S4837" s="26"/>
      <c r="T4837" s="26"/>
      <c r="U4837" s="26"/>
      <c r="W4837" s="26"/>
    </row>
    <row r="4838" spans="13:23">
      <c r="M4838" s="26"/>
      <c r="O4838" s="26"/>
      <c r="P4838" s="26"/>
      <c r="Q4838" s="26"/>
      <c r="R4838" s="26"/>
      <c r="S4838" s="26"/>
      <c r="T4838" s="26"/>
      <c r="U4838" s="26"/>
      <c r="W4838" s="26"/>
    </row>
    <row r="4839" spans="13:23">
      <c r="M4839" s="26"/>
      <c r="O4839" s="26"/>
      <c r="P4839" s="26"/>
      <c r="Q4839" s="26"/>
      <c r="R4839" s="26"/>
      <c r="S4839" s="26"/>
      <c r="T4839" s="26"/>
      <c r="U4839" s="26"/>
      <c r="W4839" s="26"/>
    </row>
    <row r="4840" spans="13:23">
      <c r="M4840" s="26"/>
      <c r="O4840" s="26"/>
      <c r="P4840" s="26"/>
      <c r="Q4840" s="26"/>
      <c r="R4840" s="26"/>
      <c r="S4840" s="26"/>
      <c r="T4840" s="26"/>
      <c r="U4840" s="26"/>
      <c r="W4840" s="26"/>
    </row>
    <row r="4841" spans="13:23">
      <c r="M4841" s="26"/>
      <c r="O4841" s="26"/>
      <c r="P4841" s="26"/>
      <c r="Q4841" s="26"/>
      <c r="R4841" s="26"/>
      <c r="S4841" s="26"/>
      <c r="T4841" s="26"/>
      <c r="U4841" s="26"/>
      <c r="W4841" s="26"/>
    </row>
    <row r="4842" spans="13:23">
      <c r="M4842" s="26"/>
      <c r="O4842" s="26"/>
      <c r="P4842" s="26"/>
      <c r="Q4842" s="26"/>
      <c r="R4842" s="26"/>
      <c r="S4842" s="26"/>
      <c r="T4842" s="26"/>
      <c r="U4842" s="26"/>
      <c r="W4842" s="26"/>
    </row>
    <row r="4843" spans="13:23">
      <c r="M4843" s="26"/>
      <c r="O4843" s="26"/>
      <c r="P4843" s="26"/>
      <c r="Q4843" s="26"/>
      <c r="R4843" s="26"/>
      <c r="S4843" s="26"/>
      <c r="T4843" s="26"/>
      <c r="U4843" s="26"/>
      <c r="W4843" s="26"/>
    </row>
    <row r="4844" spans="13:23">
      <c r="M4844" s="26"/>
      <c r="O4844" s="26"/>
      <c r="P4844" s="26"/>
      <c r="Q4844" s="26"/>
      <c r="R4844" s="26"/>
      <c r="S4844" s="26"/>
      <c r="T4844" s="26"/>
      <c r="U4844" s="26"/>
      <c r="W4844" s="26"/>
    </row>
    <row r="4845" spans="13:23">
      <c r="M4845" s="26"/>
      <c r="O4845" s="26"/>
      <c r="P4845" s="26"/>
      <c r="Q4845" s="26"/>
      <c r="R4845" s="26"/>
      <c r="S4845" s="26"/>
      <c r="T4845" s="26"/>
      <c r="U4845" s="26"/>
      <c r="W4845" s="26"/>
    </row>
    <row r="4846" spans="13:23">
      <c r="M4846" s="26"/>
      <c r="O4846" s="26"/>
      <c r="P4846" s="26"/>
      <c r="Q4846" s="26"/>
      <c r="R4846" s="26"/>
      <c r="S4846" s="26"/>
      <c r="T4846" s="26"/>
      <c r="U4846" s="26"/>
      <c r="W4846" s="26"/>
    </row>
    <row r="4847" spans="13:23">
      <c r="M4847" s="26"/>
      <c r="O4847" s="26"/>
      <c r="P4847" s="26"/>
      <c r="Q4847" s="26"/>
      <c r="R4847" s="26"/>
      <c r="S4847" s="26"/>
      <c r="T4847" s="26"/>
      <c r="U4847" s="26"/>
      <c r="W4847" s="26"/>
    </row>
    <row r="4848" spans="13:23">
      <c r="M4848" s="26"/>
      <c r="O4848" s="26"/>
      <c r="P4848" s="26"/>
      <c r="Q4848" s="26"/>
      <c r="R4848" s="26"/>
      <c r="S4848" s="26"/>
      <c r="T4848" s="26"/>
      <c r="U4848" s="26"/>
      <c r="W4848" s="26"/>
    </row>
    <row r="4849" spans="13:23">
      <c r="M4849" s="26"/>
      <c r="O4849" s="26"/>
      <c r="P4849" s="26"/>
      <c r="Q4849" s="26"/>
      <c r="R4849" s="26"/>
      <c r="S4849" s="26"/>
      <c r="T4849" s="26"/>
      <c r="U4849" s="26"/>
      <c r="W4849" s="26"/>
    </row>
    <row r="4850" spans="13:23">
      <c r="M4850" s="26"/>
      <c r="O4850" s="26"/>
      <c r="P4850" s="26"/>
      <c r="Q4850" s="26"/>
      <c r="R4850" s="26"/>
      <c r="S4850" s="26"/>
      <c r="T4850" s="26"/>
      <c r="U4850" s="26"/>
      <c r="W4850" s="26"/>
    </row>
    <row r="4851" spans="13:23">
      <c r="M4851" s="26"/>
      <c r="O4851" s="26"/>
      <c r="P4851" s="26"/>
      <c r="Q4851" s="26"/>
      <c r="R4851" s="26"/>
      <c r="S4851" s="26"/>
      <c r="T4851" s="26"/>
      <c r="U4851" s="26"/>
      <c r="W4851" s="26"/>
    </row>
    <row r="4852" spans="13:23">
      <c r="M4852" s="26"/>
      <c r="O4852" s="26"/>
      <c r="P4852" s="26"/>
      <c r="Q4852" s="26"/>
      <c r="R4852" s="26"/>
      <c r="S4852" s="26"/>
      <c r="T4852" s="26"/>
      <c r="U4852" s="26"/>
      <c r="W4852" s="26"/>
    </row>
    <row r="4853" spans="13:23">
      <c r="M4853" s="26"/>
      <c r="O4853" s="26"/>
      <c r="P4853" s="26"/>
      <c r="Q4853" s="26"/>
      <c r="R4853" s="26"/>
      <c r="S4853" s="26"/>
      <c r="T4853" s="26"/>
      <c r="U4853" s="26"/>
      <c r="W4853" s="26"/>
    </row>
    <row r="4854" spans="13:23">
      <c r="M4854" s="26"/>
      <c r="O4854" s="26"/>
      <c r="P4854" s="26"/>
      <c r="Q4854" s="26"/>
      <c r="R4854" s="26"/>
      <c r="S4854" s="26"/>
      <c r="T4854" s="26"/>
      <c r="U4854" s="26"/>
      <c r="W4854" s="26"/>
    </row>
    <row r="4855" spans="13:23">
      <c r="M4855" s="26"/>
      <c r="O4855" s="26"/>
      <c r="P4855" s="26"/>
      <c r="Q4855" s="26"/>
      <c r="R4855" s="26"/>
      <c r="S4855" s="26"/>
      <c r="T4855" s="26"/>
      <c r="U4855" s="26"/>
      <c r="W4855" s="26"/>
    </row>
    <row r="4856" spans="13:23">
      <c r="M4856" s="26"/>
      <c r="O4856" s="26"/>
      <c r="P4856" s="26"/>
      <c r="Q4856" s="26"/>
      <c r="R4856" s="26"/>
      <c r="S4856" s="26"/>
      <c r="T4856" s="26"/>
      <c r="U4856" s="26"/>
      <c r="W4856" s="26"/>
    </row>
    <row r="4857" spans="13:23">
      <c r="M4857" s="26"/>
      <c r="O4857" s="26"/>
      <c r="P4857" s="26"/>
      <c r="Q4857" s="26"/>
      <c r="R4857" s="26"/>
      <c r="S4857" s="26"/>
      <c r="T4857" s="26"/>
      <c r="U4857" s="26"/>
      <c r="W4857" s="26"/>
    </row>
    <row r="4858" spans="13:23">
      <c r="M4858" s="26"/>
      <c r="O4858" s="26"/>
      <c r="P4858" s="26"/>
      <c r="Q4858" s="26"/>
      <c r="R4858" s="26"/>
      <c r="S4858" s="26"/>
      <c r="T4858" s="26"/>
      <c r="U4858" s="26"/>
      <c r="W4858" s="26"/>
    </row>
    <row r="4859" spans="13:23">
      <c r="M4859" s="26"/>
      <c r="O4859" s="26"/>
      <c r="P4859" s="26"/>
      <c r="Q4859" s="26"/>
      <c r="R4859" s="26"/>
      <c r="S4859" s="26"/>
      <c r="T4859" s="26"/>
      <c r="U4859" s="26"/>
      <c r="W4859" s="26"/>
    </row>
    <row r="4860" spans="13:23">
      <c r="M4860" s="26"/>
      <c r="O4860" s="26"/>
      <c r="P4860" s="26"/>
      <c r="Q4860" s="26"/>
      <c r="R4860" s="26"/>
      <c r="S4860" s="26"/>
      <c r="T4860" s="26"/>
      <c r="U4860" s="26"/>
      <c r="W4860" s="26"/>
    </row>
    <row r="4861" spans="13:23">
      <c r="M4861" s="26"/>
      <c r="O4861" s="26"/>
      <c r="P4861" s="26"/>
      <c r="Q4861" s="26"/>
      <c r="R4861" s="26"/>
      <c r="S4861" s="26"/>
      <c r="T4861" s="26"/>
      <c r="U4861" s="26"/>
      <c r="W4861" s="26"/>
    </row>
    <row r="4862" spans="13:23">
      <c r="M4862" s="26"/>
      <c r="O4862" s="26"/>
      <c r="P4862" s="26"/>
      <c r="Q4862" s="26"/>
      <c r="R4862" s="26"/>
      <c r="S4862" s="26"/>
      <c r="T4862" s="26"/>
      <c r="U4862" s="26"/>
      <c r="W4862" s="26"/>
    </row>
    <row r="4863" spans="13:23">
      <c r="M4863" s="26"/>
      <c r="O4863" s="26"/>
      <c r="P4863" s="26"/>
      <c r="Q4863" s="26"/>
      <c r="R4863" s="26"/>
      <c r="S4863" s="26"/>
      <c r="T4863" s="26"/>
      <c r="U4863" s="26"/>
      <c r="W4863" s="26"/>
    </row>
    <row r="4864" spans="13:23">
      <c r="M4864" s="26"/>
      <c r="O4864" s="26"/>
      <c r="P4864" s="26"/>
      <c r="Q4864" s="26"/>
      <c r="R4864" s="26"/>
      <c r="S4864" s="26"/>
      <c r="T4864" s="26"/>
      <c r="U4864" s="26"/>
      <c r="W4864" s="26"/>
    </row>
    <row r="4865" spans="13:23">
      <c r="M4865" s="26"/>
      <c r="O4865" s="26"/>
      <c r="P4865" s="26"/>
      <c r="Q4865" s="26"/>
      <c r="R4865" s="26"/>
      <c r="S4865" s="26"/>
      <c r="T4865" s="26"/>
      <c r="U4865" s="26"/>
      <c r="W4865" s="26"/>
    </row>
    <row r="4866" spans="13:23">
      <c r="M4866" s="26"/>
      <c r="O4866" s="26"/>
      <c r="P4866" s="26"/>
      <c r="Q4866" s="26"/>
      <c r="R4866" s="26"/>
      <c r="S4866" s="26"/>
      <c r="T4866" s="26"/>
      <c r="U4866" s="26"/>
      <c r="W4866" s="26"/>
    </row>
    <row r="4867" spans="13:23">
      <c r="M4867" s="26"/>
      <c r="O4867" s="26"/>
      <c r="P4867" s="26"/>
      <c r="Q4867" s="26"/>
      <c r="R4867" s="26"/>
      <c r="S4867" s="26"/>
      <c r="T4867" s="26"/>
      <c r="U4867" s="26"/>
      <c r="W4867" s="26"/>
    </row>
    <row r="4868" spans="13:23">
      <c r="M4868" s="26"/>
      <c r="O4868" s="26"/>
      <c r="P4868" s="26"/>
      <c r="Q4868" s="26"/>
      <c r="R4868" s="26"/>
      <c r="S4868" s="26"/>
      <c r="T4868" s="26"/>
      <c r="U4868" s="26"/>
      <c r="W4868" s="26"/>
    </row>
    <row r="4869" spans="13:23">
      <c r="M4869" s="26"/>
      <c r="O4869" s="26"/>
      <c r="P4869" s="26"/>
      <c r="Q4869" s="26"/>
      <c r="R4869" s="26"/>
      <c r="S4869" s="26"/>
      <c r="T4869" s="26"/>
      <c r="U4869" s="26"/>
      <c r="W4869" s="26"/>
    </row>
    <row r="4870" spans="13:23">
      <c r="M4870" s="26"/>
      <c r="O4870" s="26"/>
      <c r="P4870" s="26"/>
      <c r="Q4870" s="26"/>
      <c r="R4870" s="26"/>
      <c r="S4870" s="26"/>
      <c r="T4870" s="26"/>
      <c r="U4870" s="26"/>
      <c r="W4870" s="26"/>
    </row>
    <row r="4871" spans="13:23">
      <c r="M4871" s="26"/>
      <c r="O4871" s="26"/>
      <c r="P4871" s="26"/>
      <c r="Q4871" s="26"/>
      <c r="R4871" s="26"/>
      <c r="S4871" s="26"/>
      <c r="T4871" s="26"/>
      <c r="U4871" s="26"/>
      <c r="W4871" s="26"/>
    </row>
    <row r="4872" spans="13:23">
      <c r="M4872" s="26"/>
      <c r="O4872" s="26"/>
      <c r="P4872" s="26"/>
      <c r="Q4872" s="26"/>
      <c r="R4872" s="26"/>
      <c r="S4872" s="26"/>
      <c r="T4872" s="26"/>
      <c r="U4872" s="26"/>
      <c r="W4872" s="26"/>
    </row>
    <row r="4873" spans="13:23">
      <c r="M4873" s="26"/>
      <c r="O4873" s="26"/>
      <c r="P4873" s="26"/>
      <c r="Q4873" s="26"/>
      <c r="R4873" s="26"/>
      <c r="S4873" s="26"/>
      <c r="T4873" s="26"/>
      <c r="U4873" s="26"/>
      <c r="W4873" s="26"/>
    </row>
    <row r="4874" spans="13:23">
      <c r="M4874" s="26"/>
      <c r="O4874" s="26"/>
      <c r="P4874" s="26"/>
      <c r="Q4874" s="26"/>
      <c r="R4874" s="26"/>
      <c r="S4874" s="26"/>
      <c r="T4874" s="26"/>
      <c r="U4874" s="26"/>
      <c r="W4874" s="26"/>
    </row>
    <row r="4875" spans="13:23">
      <c r="M4875" s="26"/>
      <c r="O4875" s="26"/>
      <c r="P4875" s="26"/>
      <c r="Q4875" s="26"/>
      <c r="R4875" s="26"/>
      <c r="S4875" s="26"/>
      <c r="T4875" s="26"/>
      <c r="U4875" s="26"/>
      <c r="W4875" s="26"/>
    </row>
    <row r="4876" spans="13:23">
      <c r="M4876" s="26"/>
      <c r="O4876" s="26"/>
      <c r="P4876" s="26"/>
      <c r="Q4876" s="26"/>
      <c r="R4876" s="26"/>
      <c r="S4876" s="26"/>
      <c r="T4876" s="26"/>
      <c r="U4876" s="26"/>
      <c r="W4876" s="26"/>
    </row>
    <row r="4877" spans="13:23">
      <c r="M4877" s="26"/>
      <c r="O4877" s="26"/>
      <c r="P4877" s="26"/>
      <c r="Q4877" s="26"/>
      <c r="R4877" s="26"/>
      <c r="S4877" s="26"/>
      <c r="T4877" s="26"/>
      <c r="U4877" s="26"/>
      <c r="W4877" s="26"/>
    </row>
    <row r="4878" spans="13:23">
      <c r="M4878" s="26"/>
      <c r="O4878" s="26"/>
      <c r="P4878" s="26"/>
      <c r="Q4878" s="26"/>
      <c r="R4878" s="26"/>
      <c r="S4878" s="26"/>
      <c r="T4878" s="26"/>
      <c r="U4878" s="26"/>
      <c r="W4878" s="26"/>
    </row>
    <row r="4879" spans="13:23">
      <c r="M4879" s="26"/>
      <c r="O4879" s="26"/>
      <c r="P4879" s="26"/>
      <c r="Q4879" s="26"/>
      <c r="R4879" s="26"/>
      <c r="S4879" s="26"/>
      <c r="T4879" s="26"/>
      <c r="U4879" s="26"/>
      <c r="W4879" s="26"/>
    </row>
    <row r="4880" spans="13:23">
      <c r="M4880" s="26"/>
      <c r="O4880" s="26"/>
      <c r="P4880" s="26"/>
      <c r="Q4880" s="26"/>
      <c r="R4880" s="26"/>
      <c r="S4880" s="26"/>
      <c r="T4880" s="26"/>
      <c r="U4880" s="26"/>
      <c r="W4880" s="26"/>
    </row>
    <row r="4881" spans="13:23">
      <c r="M4881" s="26"/>
      <c r="O4881" s="26"/>
      <c r="P4881" s="26"/>
      <c r="Q4881" s="26"/>
      <c r="R4881" s="26"/>
      <c r="S4881" s="26"/>
      <c r="T4881" s="26"/>
      <c r="U4881" s="26"/>
      <c r="W4881" s="26"/>
    </row>
    <row r="4882" spans="13:23">
      <c r="M4882" s="26"/>
      <c r="O4882" s="26"/>
      <c r="P4882" s="26"/>
      <c r="Q4882" s="26"/>
      <c r="R4882" s="26"/>
      <c r="S4882" s="26"/>
      <c r="T4882" s="26"/>
      <c r="U4882" s="26"/>
      <c r="W4882" s="26"/>
    </row>
    <row r="4883" spans="13:23">
      <c r="M4883" s="26"/>
      <c r="O4883" s="26"/>
      <c r="P4883" s="26"/>
      <c r="Q4883" s="26"/>
      <c r="R4883" s="26"/>
      <c r="S4883" s="26"/>
      <c r="T4883" s="26"/>
      <c r="U4883" s="26"/>
      <c r="W4883" s="26"/>
    </row>
    <row r="4884" spans="13:23">
      <c r="M4884" s="26"/>
      <c r="O4884" s="26"/>
      <c r="P4884" s="26"/>
      <c r="Q4884" s="26"/>
      <c r="R4884" s="26"/>
      <c r="S4884" s="26"/>
      <c r="T4884" s="26"/>
      <c r="U4884" s="26"/>
      <c r="W4884" s="26"/>
    </row>
    <row r="4885" spans="13:23">
      <c r="M4885" s="26"/>
      <c r="O4885" s="26"/>
      <c r="P4885" s="26"/>
      <c r="Q4885" s="26"/>
      <c r="R4885" s="26"/>
      <c r="S4885" s="26"/>
      <c r="T4885" s="26"/>
      <c r="U4885" s="26"/>
      <c r="W4885" s="26"/>
    </row>
    <row r="4886" spans="13:23">
      <c r="M4886" s="26"/>
      <c r="O4886" s="26"/>
      <c r="P4886" s="26"/>
      <c r="Q4886" s="26"/>
      <c r="R4886" s="26"/>
      <c r="S4886" s="26"/>
      <c r="T4886" s="26"/>
      <c r="U4886" s="26"/>
      <c r="W4886" s="26"/>
    </row>
    <row r="4887" spans="13:23">
      <c r="M4887" s="26"/>
      <c r="O4887" s="26"/>
      <c r="P4887" s="26"/>
      <c r="Q4887" s="26"/>
      <c r="R4887" s="26"/>
      <c r="S4887" s="26"/>
      <c r="T4887" s="26"/>
      <c r="U4887" s="26"/>
      <c r="W4887" s="26"/>
    </row>
    <row r="4888" spans="13:23">
      <c r="M4888" s="26"/>
      <c r="O4888" s="26"/>
      <c r="P4888" s="26"/>
      <c r="Q4888" s="26"/>
      <c r="R4888" s="26"/>
      <c r="S4888" s="26"/>
      <c r="T4888" s="26"/>
      <c r="U4888" s="26"/>
      <c r="W4888" s="26"/>
    </row>
    <row r="4889" spans="13:23">
      <c r="M4889" s="26"/>
      <c r="O4889" s="26"/>
      <c r="P4889" s="26"/>
      <c r="Q4889" s="26"/>
      <c r="R4889" s="26"/>
      <c r="S4889" s="26"/>
      <c r="T4889" s="26"/>
      <c r="U4889" s="26"/>
      <c r="W4889" s="26"/>
    </row>
    <row r="4890" spans="13:23">
      <c r="M4890" s="26"/>
      <c r="O4890" s="26"/>
      <c r="P4890" s="26"/>
      <c r="Q4890" s="26"/>
      <c r="R4890" s="26"/>
      <c r="S4890" s="26"/>
      <c r="T4890" s="26"/>
      <c r="U4890" s="26"/>
      <c r="W4890" s="26"/>
    </row>
    <row r="4891" spans="13:23">
      <c r="M4891" s="26"/>
      <c r="O4891" s="26"/>
      <c r="P4891" s="26"/>
      <c r="Q4891" s="26"/>
      <c r="R4891" s="26"/>
      <c r="S4891" s="26"/>
      <c r="T4891" s="26"/>
      <c r="U4891" s="26"/>
      <c r="W4891" s="26"/>
    </row>
    <row r="4892" spans="13:23">
      <c r="M4892" s="26"/>
      <c r="O4892" s="26"/>
      <c r="P4892" s="26"/>
      <c r="Q4892" s="26"/>
      <c r="R4892" s="26"/>
      <c r="S4892" s="26"/>
      <c r="T4892" s="26"/>
      <c r="U4892" s="26"/>
      <c r="W4892" s="26"/>
    </row>
    <row r="4893" spans="13:23">
      <c r="M4893" s="26"/>
      <c r="O4893" s="26"/>
      <c r="P4893" s="26"/>
      <c r="Q4893" s="26"/>
      <c r="R4893" s="26"/>
      <c r="S4893" s="26"/>
      <c r="T4893" s="26"/>
      <c r="U4893" s="26"/>
      <c r="W4893" s="26"/>
    </row>
    <row r="4894" spans="13:23">
      <c r="M4894" s="26"/>
      <c r="O4894" s="26"/>
      <c r="P4894" s="26"/>
      <c r="Q4894" s="26"/>
      <c r="R4894" s="26"/>
      <c r="S4894" s="26"/>
      <c r="T4894" s="26"/>
      <c r="U4894" s="26"/>
      <c r="W4894" s="26"/>
    </row>
    <row r="4895" spans="13:23">
      <c r="M4895" s="26"/>
      <c r="O4895" s="26"/>
      <c r="P4895" s="26"/>
      <c r="Q4895" s="26"/>
      <c r="R4895" s="26"/>
      <c r="S4895" s="26"/>
      <c r="T4895" s="26"/>
      <c r="U4895" s="26"/>
      <c r="W4895" s="26"/>
    </row>
    <row r="4896" spans="13:23">
      <c r="M4896" s="26"/>
      <c r="O4896" s="26"/>
      <c r="P4896" s="26"/>
      <c r="Q4896" s="26"/>
      <c r="R4896" s="26"/>
      <c r="S4896" s="26"/>
      <c r="T4896" s="26"/>
      <c r="U4896" s="26"/>
      <c r="W4896" s="26"/>
    </row>
    <row r="4897" spans="13:23">
      <c r="M4897" s="26"/>
      <c r="O4897" s="26"/>
      <c r="P4897" s="26"/>
      <c r="Q4897" s="26"/>
      <c r="R4897" s="26"/>
      <c r="S4897" s="26"/>
      <c r="T4897" s="26"/>
      <c r="U4897" s="26"/>
      <c r="W4897" s="26"/>
    </row>
    <row r="4898" spans="13:23">
      <c r="M4898" s="26"/>
      <c r="O4898" s="26"/>
      <c r="P4898" s="26"/>
      <c r="Q4898" s="26"/>
      <c r="R4898" s="26"/>
      <c r="S4898" s="26"/>
      <c r="T4898" s="26"/>
      <c r="U4898" s="26"/>
      <c r="W4898" s="26"/>
    </row>
    <row r="4899" spans="13:23">
      <c r="M4899" s="26"/>
      <c r="O4899" s="26"/>
      <c r="P4899" s="26"/>
      <c r="Q4899" s="26"/>
      <c r="R4899" s="26"/>
      <c r="S4899" s="26"/>
      <c r="T4899" s="26"/>
      <c r="U4899" s="26"/>
      <c r="W4899" s="26"/>
    </row>
    <row r="4900" spans="13:23">
      <c r="M4900" s="26"/>
      <c r="O4900" s="26"/>
      <c r="P4900" s="26"/>
      <c r="Q4900" s="26"/>
      <c r="R4900" s="26"/>
      <c r="S4900" s="26"/>
      <c r="T4900" s="26"/>
      <c r="U4900" s="26"/>
      <c r="W4900" s="26"/>
    </row>
    <row r="4901" spans="13:23">
      <c r="M4901" s="26"/>
      <c r="O4901" s="26"/>
      <c r="P4901" s="26"/>
      <c r="Q4901" s="26"/>
      <c r="R4901" s="26"/>
      <c r="S4901" s="26"/>
      <c r="T4901" s="26"/>
      <c r="U4901" s="26"/>
      <c r="W4901" s="26"/>
    </row>
    <row r="4902" spans="13:23">
      <c r="M4902" s="26"/>
      <c r="O4902" s="26"/>
      <c r="P4902" s="26"/>
      <c r="Q4902" s="26"/>
      <c r="R4902" s="26"/>
      <c r="S4902" s="26"/>
      <c r="T4902" s="26"/>
      <c r="U4902" s="26"/>
      <c r="W4902" s="26"/>
    </row>
    <row r="4903" spans="13:23">
      <c r="M4903" s="26"/>
      <c r="O4903" s="26"/>
      <c r="P4903" s="26"/>
      <c r="Q4903" s="26"/>
      <c r="R4903" s="26"/>
      <c r="S4903" s="26"/>
      <c r="T4903" s="26"/>
      <c r="U4903" s="26"/>
      <c r="W4903" s="26"/>
    </row>
    <row r="4904" spans="13:23">
      <c r="M4904" s="26"/>
      <c r="O4904" s="26"/>
      <c r="P4904" s="26"/>
      <c r="Q4904" s="26"/>
      <c r="R4904" s="26"/>
      <c r="S4904" s="26"/>
      <c r="T4904" s="26"/>
      <c r="U4904" s="26"/>
      <c r="W4904" s="26"/>
    </row>
    <row r="4905" spans="13:23">
      <c r="M4905" s="26"/>
      <c r="O4905" s="26"/>
      <c r="P4905" s="26"/>
      <c r="Q4905" s="26"/>
      <c r="R4905" s="26"/>
      <c r="S4905" s="26"/>
      <c r="T4905" s="26"/>
      <c r="U4905" s="26"/>
      <c r="W4905" s="26"/>
    </row>
    <row r="4906" spans="13:23">
      <c r="M4906" s="26"/>
      <c r="O4906" s="26"/>
      <c r="P4906" s="26"/>
      <c r="Q4906" s="26"/>
      <c r="R4906" s="26"/>
      <c r="S4906" s="26"/>
      <c r="T4906" s="26"/>
      <c r="U4906" s="26"/>
      <c r="W4906" s="26"/>
    </row>
    <row r="4907" spans="13:23">
      <c r="M4907" s="26"/>
      <c r="O4907" s="26"/>
      <c r="P4907" s="26"/>
      <c r="Q4907" s="26"/>
      <c r="R4907" s="26"/>
      <c r="S4907" s="26"/>
      <c r="T4907" s="26"/>
      <c r="U4907" s="26"/>
      <c r="W4907" s="26"/>
    </row>
    <row r="4908" spans="13:23">
      <c r="M4908" s="26"/>
      <c r="O4908" s="26"/>
      <c r="P4908" s="26"/>
      <c r="Q4908" s="26"/>
      <c r="R4908" s="26"/>
      <c r="S4908" s="26"/>
      <c r="T4908" s="26"/>
      <c r="U4908" s="26"/>
      <c r="W4908" s="26"/>
    </row>
    <row r="4909" spans="13:23">
      <c r="M4909" s="26"/>
      <c r="O4909" s="26"/>
      <c r="P4909" s="26"/>
      <c r="Q4909" s="26"/>
      <c r="R4909" s="26"/>
      <c r="S4909" s="26"/>
      <c r="T4909" s="26"/>
      <c r="U4909" s="26"/>
      <c r="W4909" s="26"/>
    </row>
    <row r="4910" spans="13:23">
      <c r="M4910" s="26"/>
      <c r="O4910" s="26"/>
      <c r="P4910" s="26"/>
      <c r="Q4910" s="26"/>
      <c r="R4910" s="26"/>
      <c r="S4910" s="26"/>
      <c r="T4910" s="26"/>
      <c r="U4910" s="26"/>
      <c r="W4910" s="26"/>
    </row>
    <row r="4911" spans="13:23">
      <c r="M4911" s="26"/>
      <c r="O4911" s="26"/>
      <c r="P4911" s="26"/>
      <c r="Q4911" s="26"/>
      <c r="R4911" s="26"/>
      <c r="S4911" s="26"/>
      <c r="T4911" s="26"/>
      <c r="U4911" s="26"/>
      <c r="W4911" s="26"/>
    </row>
    <row r="4912" spans="13:23">
      <c r="M4912" s="26"/>
      <c r="O4912" s="26"/>
      <c r="P4912" s="26"/>
      <c r="Q4912" s="26"/>
      <c r="R4912" s="26"/>
      <c r="S4912" s="26"/>
      <c r="T4912" s="26"/>
      <c r="U4912" s="26"/>
      <c r="W4912" s="26"/>
    </row>
    <row r="4913" spans="13:23">
      <c r="M4913" s="26"/>
      <c r="O4913" s="26"/>
      <c r="P4913" s="26"/>
      <c r="Q4913" s="26"/>
      <c r="R4913" s="26"/>
      <c r="S4913" s="26"/>
      <c r="T4913" s="26"/>
      <c r="U4913" s="26"/>
      <c r="W4913" s="26"/>
    </row>
    <row r="4914" spans="13:23">
      <c r="M4914" s="26"/>
      <c r="O4914" s="26"/>
      <c r="P4914" s="26"/>
      <c r="Q4914" s="26"/>
      <c r="R4914" s="26"/>
      <c r="S4914" s="26"/>
      <c r="T4914" s="26"/>
      <c r="U4914" s="26"/>
      <c r="W4914" s="26"/>
    </row>
    <row r="4915" spans="13:23">
      <c r="M4915" s="26"/>
      <c r="O4915" s="26"/>
      <c r="P4915" s="26"/>
      <c r="Q4915" s="26"/>
      <c r="R4915" s="26"/>
      <c r="S4915" s="26"/>
      <c r="T4915" s="26"/>
      <c r="U4915" s="26"/>
      <c r="W4915" s="26"/>
    </row>
    <row r="4916" spans="13:23">
      <c r="M4916" s="26"/>
      <c r="O4916" s="26"/>
      <c r="P4916" s="26"/>
      <c r="Q4916" s="26"/>
      <c r="R4916" s="26"/>
      <c r="S4916" s="26"/>
      <c r="T4916" s="26"/>
      <c r="U4916" s="26"/>
      <c r="W4916" s="26"/>
    </row>
    <row r="4917" spans="13:23">
      <c r="M4917" s="26"/>
      <c r="O4917" s="26"/>
      <c r="P4917" s="26"/>
      <c r="Q4917" s="26"/>
      <c r="R4917" s="26"/>
      <c r="S4917" s="26"/>
      <c r="T4917" s="26"/>
      <c r="U4917" s="26"/>
      <c r="W4917" s="26"/>
    </row>
    <row r="4918" spans="13:23">
      <c r="M4918" s="26"/>
      <c r="O4918" s="26"/>
      <c r="P4918" s="26"/>
      <c r="Q4918" s="26"/>
      <c r="R4918" s="26"/>
      <c r="S4918" s="26"/>
      <c r="T4918" s="26"/>
      <c r="U4918" s="26"/>
      <c r="W4918" s="26"/>
    </row>
    <row r="4919" spans="13:23">
      <c r="M4919" s="26"/>
      <c r="O4919" s="26"/>
      <c r="P4919" s="26"/>
      <c r="Q4919" s="26"/>
      <c r="R4919" s="26"/>
      <c r="S4919" s="26"/>
      <c r="T4919" s="26"/>
      <c r="U4919" s="26"/>
      <c r="W4919" s="26"/>
    </row>
    <row r="4920" spans="13:23">
      <c r="M4920" s="26"/>
      <c r="O4920" s="26"/>
      <c r="P4920" s="26"/>
      <c r="Q4920" s="26"/>
      <c r="R4920" s="26"/>
      <c r="S4920" s="26"/>
      <c r="T4920" s="26"/>
      <c r="U4920" s="26"/>
      <c r="W4920" s="26"/>
    </row>
    <row r="4921" spans="13:23">
      <c r="M4921" s="26"/>
      <c r="O4921" s="26"/>
      <c r="P4921" s="26"/>
      <c r="Q4921" s="26"/>
      <c r="R4921" s="26"/>
      <c r="S4921" s="26"/>
      <c r="T4921" s="26"/>
      <c r="U4921" s="26"/>
      <c r="W4921" s="26"/>
    </row>
    <row r="4922" spans="13:23">
      <c r="M4922" s="26"/>
      <c r="O4922" s="26"/>
      <c r="P4922" s="26"/>
      <c r="Q4922" s="26"/>
      <c r="R4922" s="26"/>
      <c r="S4922" s="26"/>
      <c r="T4922" s="26"/>
      <c r="U4922" s="26"/>
      <c r="W4922" s="26"/>
    </row>
    <row r="4923" spans="13:23">
      <c r="M4923" s="26"/>
      <c r="O4923" s="26"/>
      <c r="P4923" s="26"/>
      <c r="Q4923" s="26"/>
      <c r="R4923" s="26"/>
      <c r="S4923" s="26"/>
      <c r="T4923" s="26"/>
      <c r="U4923" s="26"/>
      <c r="W4923" s="26"/>
    </row>
    <row r="4924" spans="13:23">
      <c r="M4924" s="26"/>
      <c r="O4924" s="26"/>
      <c r="P4924" s="26"/>
      <c r="Q4924" s="26"/>
      <c r="R4924" s="26"/>
      <c r="S4924" s="26"/>
      <c r="T4924" s="26"/>
      <c r="U4924" s="26"/>
      <c r="W4924" s="26"/>
    </row>
    <row r="4925" spans="13:23">
      <c r="M4925" s="26"/>
      <c r="O4925" s="26"/>
      <c r="P4925" s="26"/>
      <c r="Q4925" s="26"/>
      <c r="R4925" s="26"/>
      <c r="S4925" s="26"/>
      <c r="T4925" s="26"/>
      <c r="U4925" s="26"/>
      <c r="W4925" s="26"/>
    </row>
    <row r="4926" spans="13:23">
      <c r="M4926" s="26"/>
      <c r="O4926" s="26"/>
      <c r="P4926" s="26"/>
      <c r="Q4926" s="26"/>
      <c r="R4926" s="26"/>
      <c r="S4926" s="26"/>
      <c r="T4926" s="26"/>
      <c r="U4926" s="26"/>
      <c r="W4926" s="26"/>
    </row>
    <row r="4927" spans="13:23">
      <c r="M4927" s="26"/>
      <c r="O4927" s="26"/>
      <c r="P4927" s="26"/>
      <c r="Q4927" s="26"/>
      <c r="R4927" s="26"/>
      <c r="S4927" s="26"/>
      <c r="T4927" s="26"/>
      <c r="U4927" s="26"/>
      <c r="W4927" s="26"/>
    </row>
    <row r="4928" spans="13:23">
      <c r="M4928" s="26"/>
      <c r="O4928" s="26"/>
      <c r="P4928" s="26"/>
      <c r="Q4928" s="26"/>
      <c r="R4928" s="26"/>
      <c r="S4928" s="26"/>
      <c r="T4928" s="26"/>
      <c r="U4928" s="26"/>
      <c r="W4928" s="26"/>
    </row>
    <row r="4929" spans="13:23">
      <c r="M4929" s="26"/>
      <c r="O4929" s="26"/>
      <c r="P4929" s="26"/>
      <c r="Q4929" s="26"/>
      <c r="R4929" s="26"/>
      <c r="S4929" s="26"/>
      <c r="T4929" s="26"/>
      <c r="U4929" s="26"/>
      <c r="W4929" s="26"/>
    </row>
    <row r="4930" spans="13:23">
      <c r="M4930" s="26"/>
      <c r="O4930" s="26"/>
      <c r="P4930" s="26"/>
      <c r="Q4930" s="26"/>
      <c r="R4930" s="26"/>
      <c r="S4930" s="26"/>
      <c r="T4930" s="26"/>
      <c r="U4930" s="26"/>
      <c r="W4930" s="26"/>
    </row>
    <row r="4931" spans="13:23">
      <c r="M4931" s="26"/>
      <c r="O4931" s="26"/>
      <c r="P4931" s="26"/>
      <c r="Q4931" s="26"/>
      <c r="R4931" s="26"/>
      <c r="S4931" s="26"/>
      <c r="T4931" s="26"/>
      <c r="U4931" s="26"/>
      <c r="W4931" s="26"/>
    </row>
    <row r="4932" spans="13:23">
      <c r="M4932" s="26"/>
      <c r="O4932" s="26"/>
      <c r="P4932" s="26"/>
      <c r="Q4932" s="26"/>
      <c r="R4932" s="26"/>
      <c r="S4932" s="26"/>
      <c r="T4932" s="26"/>
      <c r="U4932" s="26"/>
      <c r="W4932" s="26"/>
    </row>
    <row r="4933" spans="13:23">
      <c r="M4933" s="26"/>
      <c r="O4933" s="26"/>
      <c r="P4933" s="26"/>
      <c r="Q4933" s="26"/>
      <c r="R4933" s="26"/>
      <c r="S4933" s="26"/>
      <c r="T4933" s="26"/>
      <c r="U4933" s="26"/>
      <c r="W4933" s="26"/>
    </row>
    <row r="4934" spans="13:23">
      <c r="M4934" s="26"/>
      <c r="O4934" s="26"/>
      <c r="P4934" s="26"/>
      <c r="Q4934" s="26"/>
      <c r="R4934" s="26"/>
      <c r="S4934" s="26"/>
      <c r="T4934" s="26"/>
      <c r="U4934" s="26"/>
      <c r="W4934" s="26"/>
    </row>
    <row r="4935" spans="13:23">
      <c r="M4935" s="26"/>
      <c r="O4935" s="26"/>
      <c r="P4935" s="26"/>
      <c r="Q4935" s="26"/>
      <c r="R4935" s="26"/>
      <c r="S4935" s="26"/>
      <c r="T4935" s="26"/>
      <c r="U4935" s="26"/>
      <c r="W4935" s="26"/>
    </row>
    <row r="4936" spans="13:23">
      <c r="M4936" s="26"/>
      <c r="O4936" s="26"/>
      <c r="P4936" s="26"/>
      <c r="Q4936" s="26"/>
      <c r="R4936" s="26"/>
      <c r="S4936" s="26"/>
      <c r="T4936" s="26"/>
      <c r="U4936" s="26"/>
      <c r="W4936" s="26"/>
    </row>
    <row r="4937" spans="13:23">
      <c r="M4937" s="26"/>
      <c r="O4937" s="26"/>
      <c r="P4937" s="26"/>
      <c r="Q4937" s="26"/>
      <c r="R4937" s="26"/>
      <c r="S4937" s="26"/>
      <c r="T4937" s="26"/>
      <c r="U4937" s="26"/>
      <c r="W4937" s="26"/>
    </row>
    <row r="4938" spans="13:23">
      <c r="M4938" s="26"/>
      <c r="O4938" s="26"/>
      <c r="P4938" s="26"/>
      <c r="Q4938" s="26"/>
      <c r="R4938" s="26"/>
      <c r="S4938" s="26"/>
      <c r="T4938" s="26"/>
      <c r="U4938" s="26"/>
      <c r="W4938" s="26"/>
    </row>
    <row r="4939" spans="13:23">
      <c r="M4939" s="26"/>
      <c r="O4939" s="26"/>
      <c r="P4939" s="26"/>
      <c r="Q4939" s="26"/>
      <c r="R4939" s="26"/>
      <c r="S4939" s="26"/>
      <c r="T4939" s="26"/>
      <c r="U4939" s="26"/>
      <c r="W4939" s="26"/>
    </row>
    <row r="4940" spans="13:23">
      <c r="M4940" s="26"/>
      <c r="O4940" s="26"/>
      <c r="P4940" s="26"/>
      <c r="Q4940" s="26"/>
      <c r="R4940" s="26"/>
      <c r="S4940" s="26"/>
      <c r="T4940" s="26"/>
      <c r="U4940" s="26"/>
      <c r="W4940" s="26"/>
    </row>
    <row r="4941" spans="13:23">
      <c r="M4941" s="26"/>
      <c r="O4941" s="26"/>
      <c r="P4941" s="26"/>
      <c r="Q4941" s="26"/>
      <c r="R4941" s="26"/>
      <c r="S4941" s="26"/>
      <c r="T4941" s="26"/>
      <c r="U4941" s="26"/>
      <c r="W4941" s="26"/>
    </row>
    <row r="4942" spans="13:23">
      <c r="M4942" s="26"/>
      <c r="O4942" s="26"/>
      <c r="P4942" s="26"/>
      <c r="Q4942" s="26"/>
      <c r="R4942" s="26"/>
      <c r="S4942" s="26"/>
      <c r="T4942" s="26"/>
      <c r="U4942" s="26"/>
      <c r="W4942" s="26"/>
    </row>
    <row r="4943" spans="13:23">
      <c r="M4943" s="26"/>
      <c r="O4943" s="26"/>
      <c r="P4943" s="26"/>
      <c r="Q4943" s="26"/>
      <c r="R4943" s="26"/>
      <c r="S4943" s="26"/>
      <c r="T4943" s="26"/>
      <c r="U4943" s="26"/>
      <c r="W4943" s="26"/>
    </row>
    <row r="4944" spans="13:23">
      <c r="M4944" s="26"/>
      <c r="O4944" s="26"/>
      <c r="P4944" s="26"/>
      <c r="Q4944" s="26"/>
      <c r="R4944" s="26"/>
      <c r="S4944" s="26"/>
      <c r="T4944" s="26"/>
      <c r="U4944" s="26"/>
      <c r="W4944" s="26"/>
    </row>
    <row r="4945" spans="13:23">
      <c r="M4945" s="26"/>
      <c r="O4945" s="26"/>
      <c r="P4945" s="26"/>
      <c r="Q4945" s="26"/>
      <c r="R4945" s="26"/>
      <c r="S4945" s="26"/>
      <c r="T4945" s="26"/>
      <c r="U4945" s="26"/>
      <c r="W4945" s="26"/>
    </row>
    <row r="4946" spans="13:23">
      <c r="M4946" s="26"/>
      <c r="O4946" s="26"/>
      <c r="P4946" s="26"/>
      <c r="Q4946" s="26"/>
      <c r="R4946" s="26"/>
      <c r="S4946" s="26"/>
      <c r="T4946" s="26"/>
      <c r="U4946" s="26"/>
      <c r="W4946" s="26"/>
    </row>
    <row r="4947" spans="13:23">
      <c r="M4947" s="26"/>
      <c r="O4947" s="26"/>
      <c r="P4947" s="26"/>
      <c r="Q4947" s="26"/>
      <c r="R4947" s="26"/>
      <c r="S4947" s="26"/>
      <c r="T4947" s="26"/>
      <c r="U4947" s="26"/>
      <c r="W4947" s="26"/>
    </row>
    <row r="4948" spans="13:23">
      <c r="M4948" s="26"/>
      <c r="O4948" s="26"/>
      <c r="P4948" s="26"/>
      <c r="Q4948" s="26"/>
      <c r="R4948" s="26"/>
      <c r="S4948" s="26"/>
      <c r="T4948" s="26"/>
      <c r="U4948" s="26"/>
      <c r="W4948" s="26"/>
    </row>
    <row r="4949" spans="13:23">
      <c r="M4949" s="26"/>
      <c r="O4949" s="26"/>
      <c r="P4949" s="26"/>
      <c r="Q4949" s="26"/>
      <c r="R4949" s="26"/>
      <c r="S4949" s="26"/>
      <c r="T4949" s="26"/>
      <c r="U4949" s="26"/>
      <c r="W4949" s="26"/>
    </row>
    <row r="4950" spans="13:23">
      <c r="M4950" s="26"/>
      <c r="O4950" s="26"/>
      <c r="P4950" s="26"/>
      <c r="Q4950" s="26"/>
      <c r="R4950" s="26"/>
      <c r="S4950" s="26"/>
      <c r="T4950" s="26"/>
      <c r="U4950" s="26"/>
      <c r="W4950" s="26"/>
    </row>
    <row r="4951" spans="13:23">
      <c r="M4951" s="26"/>
      <c r="O4951" s="26"/>
      <c r="P4951" s="26"/>
      <c r="Q4951" s="26"/>
      <c r="R4951" s="26"/>
      <c r="S4951" s="26"/>
      <c r="T4951" s="26"/>
      <c r="U4951" s="26"/>
      <c r="W4951" s="26"/>
    </row>
    <row r="4952" spans="13:23">
      <c r="M4952" s="26"/>
      <c r="O4952" s="26"/>
      <c r="P4952" s="26"/>
      <c r="Q4952" s="26"/>
      <c r="R4952" s="26"/>
      <c r="S4952" s="26"/>
      <c r="T4952" s="26"/>
      <c r="U4952" s="26"/>
      <c r="W4952" s="26"/>
    </row>
    <row r="4953" spans="13:23">
      <c r="M4953" s="26"/>
      <c r="O4953" s="26"/>
      <c r="P4953" s="26"/>
      <c r="Q4953" s="26"/>
      <c r="R4953" s="26"/>
      <c r="S4953" s="26"/>
      <c r="T4953" s="26"/>
      <c r="U4953" s="26"/>
      <c r="W4953" s="26"/>
    </row>
    <row r="4954" spans="13:23">
      <c r="M4954" s="26"/>
      <c r="O4954" s="26"/>
      <c r="P4954" s="26"/>
      <c r="Q4954" s="26"/>
      <c r="R4954" s="26"/>
      <c r="S4954" s="26"/>
      <c r="T4954" s="26"/>
      <c r="U4954" s="26"/>
      <c r="W4954" s="26"/>
    </row>
    <row r="4955" spans="13:23">
      <c r="M4955" s="26"/>
      <c r="O4955" s="26"/>
      <c r="P4955" s="26"/>
      <c r="Q4955" s="26"/>
      <c r="R4955" s="26"/>
      <c r="S4955" s="26"/>
      <c r="T4955" s="26"/>
      <c r="U4955" s="26"/>
      <c r="W4955" s="26"/>
    </row>
    <row r="4956" spans="13:23">
      <c r="M4956" s="26"/>
      <c r="O4956" s="26"/>
      <c r="P4956" s="26"/>
      <c r="Q4956" s="26"/>
      <c r="R4956" s="26"/>
      <c r="S4956" s="26"/>
      <c r="T4956" s="26"/>
      <c r="U4956" s="26"/>
      <c r="W4956" s="26"/>
    </row>
    <row r="4957" spans="13:23">
      <c r="M4957" s="26"/>
      <c r="O4957" s="26"/>
      <c r="P4957" s="26"/>
      <c r="Q4957" s="26"/>
      <c r="R4957" s="26"/>
      <c r="S4957" s="26"/>
      <c r="T4957" s="26"/>
      <c r="U4957" s="26"/>
      <c r="W4957" s="26"/>
    </row>
    <row r="4958" spans="13:23">
      <c r="M4958" s="26"/>
      <c r="O4958" s="26"/>
      <c r="P4958" s="26"/>
      <c r="Q4958" s="26"/>
      <c r="R4958" s="26"/>
      <c r="S4958" s="26"/>
      <c r="T4958" s="26"/>
      <c r="U4958" s="26"/>
      <c r="W4958" s="26"/>
    </row>
    <row r="4959" spans="13:23">
      <c r="M4959" s="26"/>
      <c r="O4959" s="26"/>
      <c r="P4959" s="26"/>
      <c r="Q4959" s="26"/>
      <c r="R4959" s="26"/>
      <c r="S4959" s="26"/>
      <c r="T4959" s="26"/>
      <c r="U4959" s="26"/>
      <c r="W4959" s="26"/>
    </row>
    <row r="4960" spans="13:23">
      <c r="M4960" s="26"/>
      <c r="O4960" s="26"/>
      <c r="P4960" s="26"/>
      <c r="Q4960" s="26"/>
      <c r="R4960" s="26"/>
      <c r="S4960" s="26"/>
      <c r="T4960" s="26"/>
      <c r="U4960" s="26"/>
      <c r="W4960" s="26"/>
    </row>
    <row r="4961" spans="13:23">
      <c r="M4961" s="26"/>
      <c r="O4961" s="26"/>
      <c r="P4961" s="26"/>
      <c r="Q4961" s="26"/>
      <c r="R4961" s="26"/>
      <c r="S4961" s="26"/>
      <c r="T4961" s="26"/>
      <c r="U4961" s="26"/>
      <c r="W4961" s="26"/>
    </row>
    <row r="4962" spans="13:23">
      <c r="M4962" s="26"/>
      <c r="O4962" s="26"/>
      <c r="P4962" s="26"/>
      <c r="Q4962" s="26"/>
      <c r="R4962" s="26"/>
      <c r="S4962" s="26"/>
      <c r="T4962" s="26"/>
      <c r="U4962" s="26"/>
      <c r="W4962" s="26"/>
    </row>
    <row r="4963" spans="13:23">
      <c r="M4963" s="26"/>
      <c r="O4963" s="26"/>
      <c r="P4963" s="26"/>
      <c r="Q4963" s="26"/>
      <c r="R4963" s="26"/>
      <c r="S4963" s="26"/>
      <c r="T4963" s="26"/>
      <c r="U4963" s="26"/>
      <c r="W4963" s="26"/>
    </row>
    <row r="4964" spans="13:23">
      <c r="M4964" s="26"/>
      <c r="O4964" s="26"/>
      <c r="P4964" s="26"/>
      <c r="Q4964" s="26"/>
      <c r="R4964" s="26"/>
      <c r="S4964" s="26"/>
      <c r="T4964" s="26"/>
      <c r="U4964" s="26"/>
      <c r="W4964" s="26"/>
    </row>
    <row r="4965" spans="13:23">
      <c r="M4965" s="26"/>
      <c r="O4965" s="26"/>
      <c r="P4965" s="26"/>
      <c r="Q4965" s="26"/>
      <c r="R4965" s="26"/>
      <c r="S4965" s="26"/>
      <c r="T4965" s="26"/>
      <c r="U4965" s="26"/>
      <c r="W4965" s="26"/>
    </row>
    <row r="4966" spans="13:23">
      <c r="M4966" s="26"/>
      <c r="O4966" s="26"/>
      <c r="P4966" s="26"/>
      <c r="Q4966" s="26"/>
      <c r="R4966" s="26"/>
      <c r="S4966" s="26"/>
      <c r="T4966" s="26"/>
      <c r="U4966" s="26"/>
      <c r="W4966" s="26"/>
    </row>
    <row r="4967" spans="13:23">
      <c r="M4967" s="26"/>
      <c r="O4967" s="26"/>
      <c r="P4967" s="26"/>
      <c r="Q4967" s="26"/>
      <c r="R4967" s="26"/>
      <c r="S4967" s="26"/>
      <c r="T4967" s="26"/>
      <c r="U4967" s="26"/>
      <c r="W4967" s="26"/>
    </row>
    <row r="4968" spans="13:23">
      <c r="M4968" s="26"/>
      <c r="O4968" s="26"/>
      <c r="P4968" s="26"/>
      <c r="Q4968" s="26"/>
      <c r="R4968" s="26"/>
      <c r="S4968" s="26"/>
      <c r="T4968" s="26"/>
      <c r="U4968" s="26"/>
      <c r="W4968" s="26"/>
    </row>
    <row r="4969" spans="13:23">
      <c r="M4969" s="26"/>
      <c r="O4969" s="26"/>
      <c r="P4969" s="26"/>
      <c r="Q4969" s="26"/>
      <c r="R4969" s="26"/>
      <c r="S4969" s="26"/>
      <c r="T4969" s="26"/>
      <c r="U4969" s="26"/>
      <c r="W4969" s="26"/>
    </row>
    <row r="4970" spans="13:23">
      <c r="M4970" s="26"/>
      <c r="O4970" s="26"/>
      <c r="P4970" s="26"/>
      <c r="Q4970" s="26"/>
      <c r="R4970" s="26"/>
      <c r="S4970" s="26"/>
      <c r="T4970" s="26"/>
      <c r="U4970" s="26"/>
      <c r="W4970" s="26"/>
    </row>
    <row r="4971" spans="13:23">
      <c r="M4971" s="26"/>
      <c r="O4971" s="26"/>
      <c r="P4971" s="26"/>
      <c r="Q4971" s="26"/>
      <c r="R4971" s="26"/>
      <c r="S4971" s="26"/>
      <c r="T4971" s="26"/>
      <c r="U4971" s="26"/>
      <c r="W4971" s="26"/>
    </row>
    <row r="4972" spans="13:23">
      <c r="M4972" s="26"/>
      <c r="O4972" s="26"/>
      <c r="P4972" s="26"/>
      <c r="Q4972" s="26"/>
      <c r="R4972" s="26"/>
      <c r="S4972" s="26"/>
      <c r="T4972" s="26"/>
      <c r="U4972" s="26"/>
      <c r="W4972" s="26"/>
    </row>
    <row r="4973" spans="13:23">
      <c r="M4973" s="26"/>
      <c r="O4973" s="26"/>
      <c r="P4973" s="26"/>
      <c r="Q4973" s="26"/>
      <c r="R4973" s="26"/>
      <c r="S4973" s="26"/>
      <c r="T4973" s="26"/>
      <c r="U4973" s="26"/>
      <c r="W4973" s="26"/>
    </row>
    <row r="4974" spans="13:23">
      <c r="M4974" s="26"/>
      <c r="O4974" s="26"/>
      <c r="P4974" s="26"/>
      <c r="Q4974" s="26"/>
      <c r="R4974" s="26"/>
      <c r="S4974" s="26"/>
      <c r="T4974" s="26"/>
      <c r="U4974" s="26"/>
      <c r="W4974" s="26"/>
    </row>
    <row r="4975" spans="13:23">
      <c r="M4975" s="26"/>
      <c r="O4975" s="26"/>
      <c r="P4975" s="26"/>
      <c r="Q4975" s="26"/>
      <c r="R4975" s="26"/>
      <c r="S4975" s="26"/>
      <c r="T4975" s="26"/>
      <c r="U4975" s="26"/>
      <c r="W4975" s="26"/>
    </row>
    <row r="4976" spans="13:23">
      <c r="M4976" s="26"/>
      <c r="O4976" s="26"/>
      <c r="P4976" s="26"/>
      <c r="Q4976" s="26"/>
      <c r="R4976" s="26"/>
      <c r="S4976" s="26"/>
      <c r="T4976" s="26"/>
      <c r="U4976" s="26"/>
      <c r="W4976" s="26"/>
    </row>
    <row r="4977" spans="13:23">
      <c r="M4977" s="26"/>
      <c r="O4977" s="26"/>
      <c r="P4977" s="26"/>
      <c r="Q4977" s="26"/>
      <c r="R4977" s="26"/>
      <c r="S4977" s="26"/>
      <c r="T4977" s="26"/>
      <c r="U4977" s="26"/>
      <c r="W4977" s="26"/>
    </row>
    <row r="4978" spans="13:23">
      <c r="M4978" s="26"/>
      <c r="O4978" s="26"/>
      <c r="P4978" s="26"/>
      <c r="Q4978" s="26"/>
      <c r="R4978" s="26"/>
      <c r="S4978" s="26"/>
      <c r="T4978" s="26"/>
      <c r="U4978" s="26"/>
      <c r="W4978" s="26"/>
    </row>
    <row r="4979" spans="13:23">
      <c r="M4979" s="26"/>
      <c r="O4979" s="26"/>
      <c r="P4979" s="26"/>
      <c r="Q4979" s="26"/>
      <c r="R4979" s="26"/>
      <c r="S4979" s="26"/>
      <c r="T4979" s="26"/>
      <c r="U4979" s="26"/>
      <c r="W4979" s="26"/>
    </row>
    <row r="4980" spans="13:23">
      <c r="M4980" s="26"/>
      <c r="O4980" s="26"/>
      <c r="P4980" s="26"/>
      <c r="Q4980" s="26"/>
      <c r="R4980" s="26"/>
      <c r="S4980" s="26"/>
      <c r="T4980" s="26"/>
      <c r="U4980" s="26"/>
      <c r="W4980" s="26"/>
    </row>
    <row r="4981" spans="13:23">
      <c r="M4981" s="26"/>
      <c r="O4981" s="26"/>
      <c r="P4981" s="26"/>
      <c r="Q4981" s="26"/>
      <c r="R4981" s="26"/>
      <c r="S4981" s="26"/>
      <c r="T4981" s="26"/>
      <c r="U4981" s="26"/>
      <c r="W4981" s="26"/>
    </row>
    <row r="4982" spans="13:23">
      <c r="M4982" s="26"/>
      <c r="O4982" s="26"/>
      <c r="P4982" s="26"/>
      <c r="Q4982" s="26"/>
      <c r="R4982" s="26"/>
      <c r="S4982" s="26"/>
      <c r="T4982" s="26"/>
      <c r="U4982" s="26"/>
      <c r="W4982" s="26"/>
    </row>
    <row r="4983" spans="13:23">
      <c r="M4983" s="26"/>
      <c r="O4983" s="26"/>
      <c r="P4983" s="26"/>
      <c r="Q4983" s="26"/>
      <c r="R4983" s="26"/>
      <c r="S4983" s="26"/>
      <c r="T4983" s="26"/>
      <c r="U4983" s="26"/>
      <c r="W4983" s="26"/>
    </row>
    <row r="4984" spans="13:23">
      <c r="M4984" s="26"/>
      <c r="O4984" s="26"/>
      <c r="P4984" s="26"/>
      <c r="Q4984" s="26"/>
      <c r="R4984" s="26"/>
      <c r="S4984" s="26"/>
      <c r="T4984" s="26"/>
      <c r="U4984" s="26"/>
      <c r="W4984" s="26"/>
    </row>
    <row r="4985" spans="13:23">
      <c r="M4985" s="26"/>
      <c r="O4985" s="26"/>
      <c r="P4985" s="26"/>
      <c r="Q4985" s="26"/>
      <c r="R4985" s="26"/>
      <c r="S4985" s="26"/>
      <c r="T4985" s="26"/>
      <c r="U4985" s="26"/>
      <c r="W4985" s="26"/>
    </row>
    <row r="4986" spans="13:23">
      <c r="M4986" s="26"/>
      <c r="O4986" s="26"/>
      <c r="P4986" s="26"/>
      <c r="Q4986" s="26"/>
      <c r="R4986" s="26"/>
      <c r="S4986" s="26"/>
      <c r="T4986" s="26"/>
      <c r="U4986" s="26"/>
      <c r="W4986" s="26"/>
    </row>
    <row r="4987" spans="13:23">
      <c r="M4987" s="26"/>
      <c r="O4987" s="26"/>
      <c r="P4987" s="26"/>
      <c r="Q4987" s="26"/>
      <c r="R4987" s="26"/>
      <c r="S4987" s="26"/>
      <c r="T4987" s="26"/>
      <c r="U4987" s="26"/>
      <c r="W4987" s="26"/>
    </row>
    <row r="4988" spans="13:23">
      <c r="M4988" s="26"/>
      <c r="O4988" s="26"/>
      <c r="P4988" s="26"/>
      <c r="Q4988" s="26"/>
      <c r="R4988" s="26"/>
      <c r="S4988" s="26"/>
      <c r="T4988" s="26"/>
      <c r="U4988" s="26"/>
      <c r="W4988" s="26"/>
    </row>
    <row r="4989" spans="13:23">
      <c r="M4989" s="26"/>
      <c r="O4989" s="26"/>
      <c r="P4989" s="26"/>
      <c r="Q4989" s="26"/>
      <c r="R4989" s="26"/>
      <c r="S4989" s="26"/>
      <c r="T4989" s="26"/>
      <c r="U4989" s="26"/>
      <c r="W4989" s="26"/>
    </row>
    <row r="4990" spans="13:23">
      <c r="M4990" s="26"/>
      <c r="O4990" s="26"/>
      <c r="P4990" s="26"/>
      <c r="Q4990" s="26"/>
      <c r="R4990" s="26"/>
      <c r="S4990" s="26"/>
      <c r="T4990" s="26"/>
      <c r="U4990" s="26"/>
      <c r="W4990" s="26"/>
    </row>
    <row r="4991" spans="13:23">
      <c r="M4991" s="26"/>
      <c r="O4991" s="26"/>
      <c r="P4991" s="26"/>
      <c r="Q4991" s="26"/>
      <c r="R4991" s="26"/>
      <c r="S4991" s="26"/>
      <c r="T4991" s="26"/>
      <c r="U4991" s="26"/>
      <c r="W4991" s="26"/>
    </row>
    <row r="4992" spans="13:23">
      <c r="M4992" s="26"/>
      <c r="O4992" s="26"/>
      <c r="P4992" s="26"/>
      <c r="Q4992" s="26"/>
      <c r="R4992" s="26"/>
      <c r="S4992" s="26"/>
      <c r="T4992" s="26"/>
      <c r="U4992" s="26"/>
      <c r="W4992" s="26"/>
    </row>
    <row r="4993" spans="13:23">
      <c r="M4993" s="26"/>
      <c r="O4993" s="26"/>
      <c r="P4993" s="26"/>
      <c r="Q4993" s="26"/>
      <c r="R4993" s="26"/>
      <c r="S4993" s="26"/>
      <c r="T4993" s="26"/>
      <c r="U4993" s="26"/>
      <c r="W4993" s="26"/>
    </row>
    <row r="4994" spans="13:23">
      <c r="M4994" s="26"/>
      <c r="O4994" s="26"/>
      <c r="P4994" s="26"/>
      <c r="Q4994" s="26"/>
      <c r="R4994" s="26"/>
      <c r="S4994" s="26"/>
      <c r="T4994" s="26"/>
      <c r="U4994" s="26"/>
      <c r="W4994" s="26"/>
    </row>
    <row r="4995" spans="13:23">
      <c r="M4995" s="26"/>
      <c r="O4995" s="26"/>
      <c r="P4995" s="26"/>
      <c r="Q4995" s="26"/>
      <c r="R4995" s="26"/>
      <c r="S4995" s="26"/>
      <c r="T4995" s="26"/>
      <c r="U4995" s="26"/>
      <c r="W4995" s="26"/>
    </row>
    <row r="4996" spans="13:23">
      <c r="M4996" s="26"/>
      <c r="O4996" s="26"/>
      <c r="P4996" s="26"/>
      <c r="Q4996" s="26"/>
      <c r="R4996" s="26"/>
      <c r="S4996" s="26"/>
      <c r="T4996" s="26"/>
      <c r="U4996" s="26"/>
      <c r="W4996" s="26"/>
    </row>
    <row r="4997" spans="13:23">
      <c r="M4997" s="26"/>
      <c r="O4997" s="26"/>
      <c r="P4997" s="26"/>
      <c r="Q4997" s="26"/>
      <c r="R4997" s="26"/>
      <c r="S4997" s="26"/>
      <c r="T4997" s="26"/>
      <c r="U4997" s="26"/>
      <c r="W4997" s="26"/>
    </row>
    <row r="4998" spans="13:23">
      <c r="M4998" s="26"/>
      <c r="O4998" s="26"/>
      <c r="P4998" s="26"/>
      <c r="Q4998" s="26"/>
      <c r="R4998" s="26"/>
      <c r="S4998" s="26"/>
      <c r="T4998" s="26"/>
      <c r="U4998" s="26"/>
      <c r="W4998" s="26"/>
    </row>
    <row r="4999" spans="13:23">
      <c r="M4999" s="26"/>
      <c r="O4999" s="26"/>
      <c r="P4999" s="26"/>
      <c r="Q4999" s="26"/>
      <c r="R4999" s="26"/>
      <c r="S4999" s="26"/>
      <c r="T4999" s="26"/>
      <c r="U4999" s="26"/>
      <c r="W4999" s="26"/>
    </row>
    <row r="5000" spans="13:23">
      <c r="M5000" s="26"/>
      <c r="O5000" s="26"/>
      <c r="P5000" s="26"/>
      <c r="Q5000" s="26"/>
      <c r="R5000" s="26"/>
      <c r="S5000" s="26"/>
      <c r="T5000" s="26"/>
      <c r="U5000" s="26"/>
      <c r="W5000" s="26"/>
    </row>
    <row r="5001" spans="13:23">
      <c r="M5001" s="26"/>
      <c r="O5001" s="26"/>
      <c r="P5001" s="26"/>
      <c r="Q5001" s="26"/>
      <c r="R5001" s="26"/>
      <c r="S5001" s="26"/>
      <c r="T5001" s="26"/>
      <c r="U5001" s="26"/>
      <c r="W5001" s="26"/>
    </row>
    <row r="5002" spans="13:23">
      <c r="M5002" s="26"/>
      <c r="O5002" s="26"/>
      <c r="P5002" s="26"/>
      <c r="Q5002" s="26"/>
      <c r="R5002" s="26"/>
      <c r="S5002" s="26"/>
      <c r="T5002" s="26"/>
      <c r="U5002" s="26"/>
      <c r="W5002" s="26"/>
    </row>
    <row r="5003" spans="13:23">
      <c r="M5003" s="26"/>
      <c r="O5003" s="26"/>
      <c r="P5003" s="26"/>
      <c r="Q5003" s="26"/>
      <c r="R5003" s="26"/>
      <c r="S5003" s="26"/>
      <c r="T5003" s="26"/>
      <c r="U5003" s="26"/>
      <c r="W5003" s="26"/>
    </row>
    <row r="5004" spans="13:23">
      <c r="M5004" s="26"/>
      <c r="O5004" s="26"/>
      <c r="P5004" s="26"/>
      <c r="Q5004" s="26"/>
      <c r="R5004" s="26"/>
      <c r="S5004" s="26"/>
      <c r="T5004" s="26"/>
      <c r="U5004" s="26"/>
      <c r="W5004" s="26"/>
    </row>
    <row r="5005" spans="13:23">
      <c r="M5005" s="26"/>
      <c r="O5005" s="26"/>
      <c r="P5005" s="26"/>
      <c r="Q5005" s="26"/>
      <c r="R5005" s="26"/>
      <c r="S5005" s="26"/>
      <c r="T5005" s="26"/>
      <c r="U5005" s="26"/>
      <c r="W5005" s="26"/>
    </row>
    <row r="5006" spans="13:23">
      <c r="M5006" s="26"/>
      <c r="O5006" s="26"/>
      <c r="P5006" s="26"/>
      <c r="Q5006" s="26"/>
      <c r="R5006" s="26"/>
      <c r="S5006" s="26"/>
      <c r="T5006" s="26"/>
      <c r="U5006" s="26"/>
      <c r="W5006" s="26"/>
    </row>
    <row r="5007" spans="13:23">
      <c r="M5007" s="26"/>
      <c r="O5007" s="26"/>
      <c r="P5007" s="26"/>
      <c r="Q5007" s="26"/>
      <c r="R5007" s="26"/>
      <c r="S5007" s="26"/>
      <c r="T5007" s="26"/>
      <c r="U5007" s="26"/>
      <c r="W5007" s="26"/>
    </row>
    <row r="5008" spans="13:23">
      <c r="M5008" s="26"/>
      <c r="O5008" s="26"/>
      <c r="P5008" s="26"/>
      <c r="Q5008" s="26"/>
      <c r="R5008" s="26"/>
      <c r="S5008" s="26"/>
      <c r="T5008" s="26"/>
      <c r="U5008" s="26"/>
      <c r="W5008" s="26"/>
    </row>
    <row r="5009" spans="13:23">
      <c r="M5009" s="26"/>
      <c r="O5009" s="26"/>
      <c r="P5009" s="26"/>
      <c r="Q5009" s="26"/>
      <c r="R5009" s="26"/>
      <c r="S5009" s="26"/>
      <c r="T5009" s="26"/>
      <c r="U5009" s="26"/>
      <c r="W5009" s="26"/>
    </row>
    <row r="5010" spans="13:23">
      <c r="M5010" s="26"/>
      <c r="O5010" s="26"/>
      <c r="P5010" s="26"/>
      <c r="Q5010" s="26"/>
      <c r="R5010" s="26"/>
      <c r="S5010" s="26"/>
      <c r="T5010" s="26"/>
      <c r="U5010" s="26"/>
      <c r="W5010" s="26"/>
    </row>
    <row r="5011" spans="13:23">
      <c r="M5011" s="26"/>
      <c r="O5011" s="26"/>
      <c r="P5011" s="26"/>
      <c r="Q5011" s="26"/>
      <c r="R5011" s="26"/>
      <c r="S5011" s="26"/>
      <c r="T5011" s="26"/>
      <c r="U5011" s="26"/>
      <c r="W5011" s="26"/>
    </row>
    <row r="5012" spans="13:23">
      <c r="M5012" s="26"/>
      <c r="O5012" s="26"/>
      <c r="P5012" s="26"/>
      <c r="Q5012" s="26"/>
      <c r="R5012" s="26"/>
      <c r="S5012" s="26"/>
      <c r="T5012" s="26"/>
      <c r="U5012" s="26"/>
      <c r="W5012" s="26"/>
    </row>
    <row r="5013" spans="13:23">
      <c r="M5013" s="26"/>
      <c r="O5013" s="26"/>
      <c r="P5013" s="26"/>
      <c r="Q5013" s="26"/>
      <c r="R5013" s="26"/>
      <c r="S5013" s="26"/>
      <c r="T5013" s="26"/>
      <c r="U5013" s="26"/>
      <c r="W5013" s="26"/>
    </row>
    <row r="5014" spans="13:23">
      <c r="M5014" s="26"/>
      <c r="O5014" s="26"/>
      <c r="P5014" s="26"/>
      <c r="Q5014" s="26"/>
      <c r="R5014" s="26"/>
      <c r="S5014" s="26"/>
      <c r="T5014" s="26"/>
      <c r="U5014" s="26"/>
      <c r="W5014" s="26"/>
    </row>
    <row r="5015" spans="13:23">
      <c r="M5015" s="26"/>
      <c r="O5015" s="26"/>
      <c r="P5015" s="26"/>
      <c r="Q5015" s="26"/>
      <c r="R5015" s="26"/>
      <c r="S5015" s="26"/>
      <c r="T5015" s="26"/>
      <c r="U5015" s="26"/>
      <c r="W5015" s="26"/>
    </row>
    <row r="5016" spans="13:23">
      <c r="M5016" s="26"/>
      <c r="O5016" s="26"/>
      <c r="P5016" s="26"/>
      <c r="Q5016" s="26"/>
      <c r="R5016" s="26"/>
      <c r="S5016" s="26"/>
      <c r="T5016" s="26"/>
      <c r="U5016" s="26"/>
      <c r="W5016" s="26"/>
    </row>
    <row r="5017" spans="13:23">
      <c r="M5017" s="26"/>
      <c r="O5017" s="26"/>
      <c r="P5017" s="26"/>
      <c r="Q5017" s="26"/>
      <c r="R5017" s="26"/>
      <c r="S5017" s="26"/>
      <c r="T5017" s="26"/>
      <c r="U5017" s="26"/>
      <c r="W5017" s="26"/>
    </row>
    <row r="5018" spans="13:23">
      <c r="M5018" s="26"/>
      <c r="O5018" s="26"/>
      <c r="P5018" s="26"/>
      <c r="Q5018" s="26"/>
      <c r="R5018" s="26"/>
      <c r="S5018" s="26"/>
      <c r="T5018" s="26"/>
      <c r="U5018" s="26"/>
      <c r="W5018" s="26"/>
    </row>
    <row r="5019" spans="13:23">
      <c r="M5019" s="26"/>
      <c r="O5019" s="26"/>
      <c r="P5019" s="26"/>
      <c r="Q5019" s="26"/>
      <c r="R5019" s="26"/>
      <c r="S5019" s="26"/>
      <c r="T5019" s="26"/>
      <c r="U5019" s="26"/>
      <c r="W5019" s="26"/>
    </row>
    <row r="5020" spans="13:23">
      <c r="M5020" s="26"/>
      <c r="O5020" s="26"/>
      <c r="P5020" s="26"/>
      <c r="Q5020" s="26"/>
      <c r="R5020" s="26"/>
      <c r="S5020" s="26"/>
      <c r="T5020" s="26"/>
      <c r="U5020" s="26"/>
      <c r="W5020" s="26"/>
    </row>
    <row r="5021" spans="13:23">
      <c r="M5021" s="26"/>
      <c r="O5021" s="26"/>
      <c r="P5021" s="26"/>
      <c r="Q5021" s="26"/>
      <c r="R5021" s="26"/>
      <c r="S5021" s="26"/>
      <c r="T5021" s="26"/>
      <c r="U5021" s="26"/>
      <c r="W5021" s="26"/>
    </row>
    <row r="5022" spans="13:23">
      <c r="M5022" s="26"/>
      <c r="O5022" s="26"/>
      <c r="P5022" s="26"/>
      <c r="Q5022" s="26"/>
      <c r="R5022" s="26"/>
      <c r="S5022" s="26"/>
      <c r="T5022" s="26"/>
      <c r="U5022" s="26"/>
      <c r="W5022" s="26"/>
    </row>
    <row r="5023" spans="13:23">
      <c r="M5023" s="26"/>
      <c r="O5023" s="26"/>
      <c r="P5023" s="26"/>
      <c r="Q5023" s="26"/>
      <c r="R5023" s="26"/>
      <c r="S5023" s="26"/>
      <c r="T5023" s="26"/>
      <c r="U5023" s="26"/>
      <c r="W5023" s="26"/>
    </row>
    <row r="5024" spans="13:23">
      <c r="M5024" s="26"/>
      <c r="O5024" s="26"/>
      <c r="P5024" s="26"/>
      <c r="Q5024" s="26"/>
      <c r="R5024" s="26"/>
      <c r="S5024" s="26"/>
      <c r="T5024" s="26"/>
      <c r="U5024" s="26"/>
      <c r="W5024" s="26"/>
    </row>
    <row r="5025" spans="13:23">
      <c r="M5025" s="26"/>
      <c r="O5025" s="26"/>
      <c r="P5025" s="26"/>
      <c r="Q5025" s="26"/>
      <c r="R5025" s="26"/>
      <c r="S5025" s="26"/>
      <c r="T5025" s="26"/>
      <c r="U5025" s="26"/>
      <c r="W5025" s="26"/>
    </row>
    <row r="5026" spans="13:23">
      <c r="M5026" s="26"/>
      <c r="O5026" s="26"/>
      <c r="P5026" s="26"/>
      <c r="Q5026" s="26"/>
      <c r="R5026" s="26"/>
      <c r="S5026" s="26"/>
      <c r="T5026" s="26"/>
      <c r="U5026" s="26"/>
      <c r="W5026" s="26"/>
    </row>
    <row r="5027" spans="13:23">
      <c r="M5027" s="26"/>
      <c r="O5027" s="26"/>
      <c r="P5027" s="26"/>
      <c r="Q5027" s="26"/>
      <c r="R5027" s="26"/>
      <c r="S5027" s="26"/>
      <c r="T5027" s="26"/>
      <c r="U5027" s="26"/>
      <c r="W5027" s="26"/>
    </row>
    <row r="5028" spans="13:23">
      <c r="M5028" s="26"/>
      <c r="O5028" s="26"/>
      <c r="P5028" s="26"/>
      <c r="Q5028" s="26"/>
      <c r="R5028" s="26"/>
      <c r="S5028" s="26"/>
      <c r="T5028" s="26"/>
      <c r="U5028" s="26"/>
      <c r="W5028" s="26"/>
    </row>
    <row r="5029" spans="13:23">
      <c r="M5029" s="26"/>
      <c r="O5029" s="26"/>
      <c r="P5029" s="26"/>
      <c r="Q5029" s="26"/>
      <c r="R5029" s="26"/>
      <c r="S5029" s="26"/>
      <c r="T5029" s="26"/>
      <c r="U5029" s="26"/>
      <c r="W5029" s="26"/>
    </row>
    <row r="5030" spans="13:23">
      <c r="M5030" s="26"/>
      <c r="O5030" s="26"/>
      <c r="P5030" s="26"/>
      <c r="Q5030" s="26"/>
      <c r="R5030" s="26"/>
      <c r="S5030" s="26"/>
      <c r="T5030" s="26"/>
      <c r="U5030" s="26"/>
      <c r="W5030" s="26"/>
    </row>
    <row r="5031" spans="13:23">
      <c r="M5031" s="26"/>
      <c r="O5031" s="26"/>
      <c r="P5031" s="26"/>
      <c r="Q5031" s="26"/>
      <c r="R5031" s="26"/>
      <c r="S5031" s="26"/>
      <c r="T5031" s="26"/>
      <c r="U5031" s="26"/>
      <c r="W5031" s="26"/>
    </row>
    <row r="5032" spans="13:23">
      <c r="M5032" s="26"/>
      <c r="O5032" s="26"/>
      <c r="P5032" s="26"/>
      <c r="Q5032" s="26"/>
      <c r="R5032" s="26"/>
      <c r="S5032" s="26"/>
      <c r="T5032" s="26"/>
      <c r="U5032" s="26"/>
      <c r="W5032" s="26"/>
    </row>
    <row r="5033" spans="13:23">
      <c r="M5033" s="26"/>
      <c r="O5033" s="26"/>
      <c r="P5033" s="26"/>
      <c r="Q5033" s="26"/>
      <c r="R5033" s="26"/>
      <c r="S5033" s="26"/>
      <c r="T5033" s="26"/>
      <c r="U5033" s="26"/>
      <c r="W5033" s="26"/>
    </row>
    <row r="5034" spans="13:23">
      <c r="M5034" s="26"/>
      <c r="O5034" s="26"/>
      <c r="P5034" s="26"/>
      <c r="Q5034" s="26"/>
      <c r="R5034" s="26"/>
      <c r="S5034" s="26"/>
      <c r="T5034" s="26"/>
      <c r="U5034" s="26"/>
      <c r="W5034" s="26"/>
    </row>
    <row r="5035" spans="13:23">
      <c r="M5035" s="26"/>
      <c r="O5035" s="26"/>
      <c r="P5035" s="26"/>
      <c r="Q5035" s="26"/>
      <c r="R5035" s="26"/>
      <c r="S5035" s="26"/>
      <c r="T5035" s="26"/>
      <c r="U5035" s="26"/>
      <c r="W5035" s="26"/>
    </row>
    <row r="5036" spans="13:23">
      <c r="M5036" s="26"/>
      <c r="O5036" s="26"/>
      <c r="P5036" s="26"/>
      <c r="Q5036" s="26"/>
      <c r="R5036" s="26"/>
      <c r="S5036" s="26"/>
      <c r="T5036" s="26"/>
      <c r="U5036" s="26"/>
      <c r="W5036" s="26"/>
    </row>
    <row r="5037" spans="13:23">
      <c r="M5037" s="26"/>
      <c r="O5037" s="26"/>
      <c r="P5037" s="26"/>
      <c r="Q5037" s="26"/>
      <c r="R5037" s="26"/>
      <c r="S5037" s="26"/>
      <c r="T5037" s="26"/>
      <c r="U5037" s="26"/>
      <c r="W5037" s="26"/>
    </row>
    <row r="5038" spans="13:23">
      <c r="M5038" s="26"/>
      <c r="O5038" s="26"/>
      <c r="P5038" s="26"/>
      <c r="Q5038" s="26"/>
      <c r="R5038" s="26"/>
      <c r="S5038" s="26"/>
      <c r="T5038" s="26"/>
      <c r="U5038" s="26"/>
      <c r="W5038" s="26"/>
    </row>
    <row r="5039" spans="13:23">
      <c r="M5039" s="26"/>
      <c r="O5039" s="26"/>
      <c r="P5039" s="26"/>
      <c r="Q5039" s="26"/>
      <c r="R5039" s="26"/>
      <c r="S5039" s="26"/>
      <c r="T5039" s="26"/>
      <c r="U5039" s="26"/>
      <c r="W5039" s="26"/>
    </row>
    <row r="5040" spans="13:23">
      <c r="M5040" s="26"/>
      <c r="O5040" s="26"/>
      <c r="P5040" s="26"/>
      <c r="Q5040" s="26"/>
      <c r="R5040" s="26"/>
      <c r="S5040" s="26"/>
      <c r="T5040" s="26"/>
      <c r="U5040" s="26"/>
      <c r="W5040" s="26"/>
    </row>
    <row r="5041" spans="13:23">
      <c r="M5041" s="26"/>
      <c r="O5041" s="26"/>
      <c r="P5041" s="26"/>
      <c r="Q5041" s="26"/>
      <c r="R5041" s="26"/>
      <c r="S5041" s="26"/>
      <c r="T5041" s="26"/>
      <c r="U5041" s="26"/>
      <c r="W5041" s="26"/>
    </row>
    <row r="5042" spans="13:23">
      <c r="M5042" s="26"/>
      <c r="O5042" s="26"/>
      <c r="P5042" s="26"/>
      <c r="Q5042" s="26"/>
      <c r="R5042" s="26"/>
      <c r="S5042" s="26"/>
      <c r="T5042" s="26"/>
      <c r="U5042" s="26"/>
      <c r="W5042" s="26"/>
    </row>
    <row r="5043" spans="13:23">
      <c r="M5043" s="26"/>
      <c r="O5043" s="26"/>
      <c r="P5043" s="26"/>
      <c r="Q5043" s="26"/>
      <c r="R5043" s="26"/>
      <c r="S5043" s="26"/>
      <c r="T5043" s="26"/>
      <c r="U5043" s="26"/>
      <c r="W5043" s="26"/>
    </row>
    <row r="5044" spans="13:23">
      <c r="M5044" s="26"/>
      <c r="O5044" s="26"/>
      <c r="P5044" s="26"/>
      <c r="Q5044" s="26"/>
      <c r="R5044" s="26"/>
      <c r="S5044" s="26"/>
      <c r="T5044" s="26"/>
      <c r="U5044" s="26"/>
      <c r="W5044" s="26"/>
    </row>
    <row r="5045" spans="13:23">
      <c r="M5045" s="26"/>
      <c r="O5045" s="26"/>
      <c r="P5045" s="26"/>
      <c r="Q5045" s="26"/>
      <c r="R5045" s="26"/>
      <c r="S5045" s="26"/>
      <c r="T5045" s="26"/>
      <c r="U5045" s="26"/>
      <c r="W5045" s="26"/>
    </row>
    <row r="5046" spans="13:23">
      <c r="M5046" s="26"/>
      <c r="O5046" s="26"/>
      <c r="P5046" s="26"/>
      <c r="Q5046" s="26"/>
      <c r="R5046" s="26"/>
      <c r="S5046" s="26"/>
      <c r="T5046" s="26"/>
      <c r="U5046" s="26"/>
      <c r="W5046" s="26"/>
    </row>
    <row r="5047" spans="13:23">
      <c r="M5047" s="26"/>
      <c r="O5047" s="26"/>
      <c r="P5047" s="26"/>
      <c r="Q5047" s="26"/>
      <c r="R5047" s="26"/>
      <c r="S5047" s="26"/>
      <c r="T5047" s="26"/>
      <c r="U5047" s="26"/>
      <c r="W5047" s="26"/>
    </row>
    <row r="5048" spans="13:23">
      <c r="M5048" s="26"/>
      <c r="O5048" s="26"/>
      <c r="P5048" s="26"/>
      <c r="Q5048" s="26"/>
      <c r="R5048" s="26"/>
      <c r="S5048" s="26"/>
      <c r="T5048" s="26"/>
      <c r="U5048" s="26"/>
      <c r="W5048" s="26"/>
    </row>
    <row r="5049" spans="13:23">
      <c r="M5049" s="26"/>
      <c r="O5049" s="26"/>
      <c r="P5049" s="26"/>
      <c r="Q5049" s="26"/>
      <c r="R5049" s="26"/>
      <c r="S5049" s="26"/>
      <c r="T5049" s="26"/>
      <c r="U5049" s="26"/>
      <c r="W5049" s="26"/>
    </row>
    <row r="5050" spans="13:23">
      <c r="M5050" s="26"/>
      <c r="O5050" s="26"/>
      <c r="P5050" s="26"/>
      <c r="Q5050" s="26"/>
      <c r="R5050" s="26"/>
      <c r="S5050" s="26"/>
      <c r="T5050" s="26"/>
      <c r="U5050" s="26"/>
      <c r="W5050" s="26"/>
    </row>
    <row r="5051" spans="13:23">
      <c r="M5051" s="26"/>
      <c r="O5051" s="26"/>
      <c r="P5051" s="26"/>
      <c r="Q5051" s="26"/>
      <c r="R5051" s="26"/>
      <c r="S5051" s="26"/>
      <c r="T5051" s="26"/>
      <c r="U5051" s="26"/>
      <c r="W5051" s="26"/>
    </row>
    <row r="5052" spans="13:23">
      <c r="M5052" s="26"/>
      <c r="O5052" s="26"/>
      <c r="P5052" s="26"/>
      <c r="Q5052" s="26"/>
      <c r="R5052" s="26"/>
      <c r="S5052" s="26"/>
      <c r="T5052" s="26"/>
      <c r="U5052" s="26"/>
      <c r="W5052" s="26"/>
    </row>
    <row r="5053" spans="13:23">
      <c r="M5053" s="26"/>
      <c r="O5053" s="26"/>
      <c r="P5053" s="26"/>
      <c r="Q5053" s="26"/>
      <c r="R5053" s="26"/>
      <c r="S5053" s="26"/>
      <c r="T5053" s="26"/>
      <c r="U5053" s="26"/>
      <c r="W5053" s="26"/>
    </row>
    <row r="5054" spans="13:23">
      <c r="M5054" s="26"/>
      <c r="O5054" s="26"/>
      <c r="P5054" s="26"/>
      <c r="Q5054" s="26"/>
      <c r="R5054" s="26"/>
      <c r="S5054" s="26"/>
      <c r="T5054" s="26"/>
      <c r="U5054" s="26"/>
      <c r="W5054" s="26"/>
    </row>
    <row r="5055" spans="13:23">
      <c r="M5055" s="26"/>
      <c r="O5055" s="26"/>
      <c r="P5055" s="26"/>
      <c r="Q5055" s="26"/>
      <c r="R5055" s="26"/>
      <c r="S5055" s="26"/>
      <c r="T5055" s="26"/>
      <c r="U5055" s="26"/>
      <c r="W5055" s="26"/>
    </row>
    <row r="5056" spans="13:23">
      <c r="M5056" s="26"/>
      <c r="O5056" s="26"/>
      <c r="P5056" s="26"/>
      <c r="Q5056" s="26"/>
      <c r="R5056" s="26"/>
      <c r="S5056" s="26"/>
      <c r="T5056" s="26"/>
      <c r="U5056" s="26"/>
      <c r="W5056" s="26"/>
    </row>
    <row r="5057" spans="13:23">
      <c r="M5057" s="26"/>
      <c r="O5057" s="26"/>
      <c r="P5057" s="26"/>
      <c r="Q5057" s="26"/>
      <c r="R5057" s="26"/>
      <c r="S5057" s="26"/>
      <c r="T5057" s="26"/>
      <c r="U5057" s="26"/>
      <c r="W5057" s="26"/>
    </row>
    <row r="5058" spans="13:23">
      <c r="M5058" s="26"/>
      <c r="O5058" s="26"/>
      <c r="P5058" s="26"/>
      <c r="Q5058" s="26"/>
      <c r="R5058" s="26"/>
      <c r="S5058" s="26"/>
      <c r="T5058" s="26"/>
      <c r="U5058" s="26"/>
      <c r="W5058" s="26"/>
    </row>
    <row r="5059" spans="13:23">
      <c r="M5059" s="26"/>
      <c r="O5059" s="26"/>
      <c r="P5059" s="26"/>
      <c r="Q5059" s="26"/>
      <c r="R5059" s="26"/>
      <c r="S5059" s="26"/>
      <c r="T5059" s="26"/>
      <c r="U5059" s="26"/>
      <c r="W5059" s="26"/>
    </row>
    <row r="5060" spans="13:23">
      <c r="M5060" s="26"/>
      <c r="O5060" s="26"/>
      <c r="P5060" s="26"/>
      <c r="Q5060" s="26"/>
      <c r="R5060" s="26"/>
      <c r="S5060" s="26"/>
      <c r="T5060" s="26"/>
      <c r="U5060" s="26"/>
      <c r="W5060" s="26"/>
    </row>
    <row r="5061" spans="13:23">
      <c r="M5061" s="26"/>
      <c r="O5061" s="26"/>
      <c r="P5061" s="26"/>
      <c r="Q5061" s="26"/>
      <c r="R5061" s="26"/>
      <c r="S5061" s="26"/>
      <c r="T5061" s="26"/>
      <c r="U5061" s="26"/>
      <c r="W5061" s="26"/>
    </row>
    <row r="5062" spans="13:23">
      <c r="M5062" s="26"/>
      <c r="O5062" s="26"/>
      <c r="P5062" s="26"/>
      <c r="Q5062" s="26"/>
      <c r="R5062" s="26"/>
      <c r="S5062" s="26"/>
      <c r="T5062" s="26"/>
      <c r="U5062" s="26"/>
      <c r="W5062" s="26"/>
    </row>
    <row r="5063" spans="13:23">
      <c r="M5063" s="26"/>
      <c r="O5063" s="26"/>
      <c r="P5063" s="26"/>
      <c r="Q5063" s="26"/>
      <c r="R5063" s="26"/>
      <c r="S5063" s="26"/>
      <c r="T5063" s="26"/>
      <c r="U5063" s="26"/>
      <c r="W5063" s="26"/>
    </row>
    <row r="5064" spans="13:23">
      <c r="M5064" s="26"/>
      <c r="O5064" s="26"/>
      <c r="P5064" s="26"/>
      <c r="Q5064" s="26"/>
      <c r="R5064" s="26"/>
      <c r="S5064" s="26"/>
      <c r="T5064" s="26"/>
      <c r="U5064" s="26"/>
      <c r="W5064" s="26"/>
    </row>
    <row r="5065" spans="13:23">
      <c r="M5065" s="26"/>
      <c r="O5065" s="26"/>
      <c r="P5065" s="26"/>
      <c r="Q5065" s="26"/>
      <c r="R5065" s="26"/>
      <c r="S5065" s="26"/>
      <c r="T5065" s="26"/>
      <c r="U5065" s="26"/>
      <c r="W5065" s="26"/>
    </row>
    <row r="5066" spans="13:23">
      <c r="M5066" s="26"/>
      <c r="O5066" s="26"/>
      <c r="P5066" s="26"/>
      <c r="Q5066" s="26"/>
      <c r="R5066" s="26"/>
      <c r="S5066" s="26"/>
      <c r="T5066" s="26"/>
      <c r="U5066" s="26"/>
      <c r="W5066" s="26"/>
    </row>
    <row r="5067" spans="13:23">
      <c r="M5067" s="26"/>
      <c r="O5067" s="26"/>
      <c r="P5067" s="26"/>
      <c r="Q5067" s="26"/>
      <c r="R5067" s="26"/>
      <c r="S5067" s="26"/>
      <c r="T5067" s="26"/>
      <c r="U5067" s="26"/>
      <c r="W5067" s="26"/>
    </row>
    <row r="5068" spans="13:23">
      <c r="M5068" s="26"/>
      <c r="O5068" s="26"/>
      <c r="P5068" s="26"/>
      <c r="Q5068" s="26"/>
      <c r="R5068" s="26"/>
      <c r="S5068" s="26"/>
      <c r="T5068" s="26"/>
      <c r="U5068" s="26"/>
      <c r="W5068" s="26"/>
    </row>
    <row r="5069" spans="13:23">
      <c r="M5069" s="26"/>
      <c r="O5069" s="26"/>
      <c r="P5069" s="26"/>
      <c r="Q5069" s="26"/>
      <c r="R5069" s="26"/>
      <c r="S5069" s="26"/>
      <c r="T5069" s="26"/>
      <c r="U5069" s="26"/>
      <c r="W5069" s="26"/>
    </row>
    <row r="5070" spans="13:23">
      <c r="M5070" s="26"/>
      <c r="O5070" s="26"/>
      <c r="P5070" s="26"/>
      <c r="Q5070" s="26"/>
      <c r="R5070" s="26"/>
      <c r="S5070" s="26"/>
      <c r="T5070" s="26"/>
      <c r="U5070" s="26"/>
      <c r="W5070" s="26"/>
    </row>
    <row r="5071" spans="13:23">
      <c r="M5071" s="26"/>
      <c r="O5071" s="26"/>
      <c r="P5071" s="26"/>
      <c r="Q5071" s="26"/>
      <c r="R5071" s="26"/>
      <c r="S5071" s="26"/>
      <c r="T5071" s="26"/>
      <c r="U5071" s="26"/>
      <c r="W5071" s="26"/>
    </row>
    <row r="5072" spans="13:23">
      <c r="M5072" s="26"/>
      <c r="O5072" s="26"/>
      <c r="P5072" s="26"/>
      <c r="Q5072" s="26"/>
      <c r="R5072" s="26"/>
      <c r="S5072" s="26"/>
      <c r="T5072" s="26"/>
      <c r="U5072" s="26"/>
      <c r="W5072" s="26"/>
    </row>
    <row r="5073" spans="13:23">
      <c r="M5073" s="26"/>
      <c r="O5073" s="26"/>
      <c r="P5073" s="26"/>
      <c r="Q5073" s="26"/>
      <c r="R5073" s="26"/>
      <c r="S5073" s="26"/>
      <c r="T5073" s="26"/>
      <c r="U5073" s="26"/>
      <c r="W5073" s="26"/>
    </row>
    <row r="5074" spans="13:23">
      <c r="M5074" s="26"/>
      <c r="O5074" s="26"/>
      <c r="P5074" s="26"/>
      <c r="Q5074" s="26"/>
      <c r="R5074" s="26"/>
      <c r="S5074" s="26"/>
      <c r="T5074" s="26"/>
      <c r="U5074" s="26"/>
      <c r="W5074" s="26"/>
    </row>
    <row r="5075" spans="13:23">
      <c r="M5075" s="26"/>
      <c r="O5075" s="26"/>
      <c r="P5075" s="26"/>
      <c r="Q5075" s="26"/>
      <c r="R5075" s="26"/>
      <c r="S5075" s="26"/>
      <c r="T5075" s="26"/>
      <c r="U5075" s="26"/>
      <c r="W5075" s="26"/>
    </row>
    <row r="5076" spans="13:23">
      <c r="M5076" s="26"/>
      <c r="O5076" s="26"/>
      <c r="P5076" s="26"/>
      <c r="Q5076" s="26"/>
      <c r="R5076" s="26"/>
      <c r="S5076" s="26"/>
      <c r="T5076" s="26"/>
      <c r="U5076" s="26"/>
      <c r="W5076" s="26"/>
    </row>
    <row r="5077" spans="13:23">
      <c r="M5077" s="26"/>
      <c r="O5077" s="26"/>
      <c r="P5077" s="26"/>
      <c r="Q5077" s="26"/>
      <c r="R5077" s="26"/>
      <c r="S5077" s="26"/>
      <c r="T5077" s="26"/>
      <c r="U5077" s="26"/>
      <c r="W5077" s="26"/>
    </row>
    <row r="5078" spans="13:23">
      <c r="M5078" s="26"/>
      <c r="O5078" s="26"/>
      <c r="P5078" s="26"/>
      <c r="Q5078" s="26"/>
      <c r="R5078" s="26"/>
      <c r="S5078" s="26"/>
      <c r="T5078" s="26"/>
      <c r="U5078" s="26"/>
      <c r="W5078" s="26"/>
    </row>
    <row r="5079" spans="13:23">
      <c r="M5079" s="26"/>
      <c r="O5079" s="26"/>
      <c r="P5079" s="26"/>
      <c r="Q5079" s="26"/>
      <c r="R5079" s="26"/>
      <c r="S5079" s="26"/>
      <c r="T5079" s="26"/>
      <c r="U5079" s="26"/>
      <c r="W5079" s="26"/>
    </row>
    <row r="5080" spans="13:23">
      <c r="M5080" s="26"/>
      <c r="O5080" s="26"/>
      <c r="P5080" s="26"/>
      <c r="Q5080" s="26"/>
      <c r="R5080" s="26"/>
      <c r="S5080" s="26"/>
      <c r="T5080" s="26"/>
      <c r="U5080" s="26"/>
      <c r="W5080" s="26"/>
    </row>
    <row r="5081" spans="13:23">
      <c r="M5081" s="26"/>
      <c r="O5081" s="26"/>
      <c r="P5081" s="26"/>
      <c r="Q5081" s="26"/>
      <c r="R5081" s="26"/>
      <c r="S5081" s="26"/>
      <c r="T5081" s="26"/>
      <c r="U5081" s="26"/>
      <c r="W5081" s="26"/>
    </row>
    <row r="5082" spans="13:23">
      <c r="M5082" s="26"/>
      <c r="O5082" s="26"/>
      <c r="P5082" s="26"/>
      <c r="Q5082" s="26"/>
      <c r="R5082" s="26"/>
      <c r="S5082" s="26"/>
      <c r="T5082" s="26"/>
      <c r="U5082" s="26"/>
      <c r="W5082" s="26"/>
    </row>
    <row r="5083" spans="13:23">
      <c r="M5083" s="26"/>
      <c r="O5083" s="26"/>
      <c r="P5083" s="26"/>
      <c r="Q5083" s="26"/>
      <c r="R5083" s="26"/>
      <c r="S5083" s="26"/>
      <c r="T5083" s="26"/>
      <c r="U5083" s="26"/>
      <c r="W5083" s="26"/>
    </row>
    <row r="5084" spans="13:23">
      <c r="M5084" s="26"/>
      <c r="O5084" s="26"/>
      <c r="P5084" s="26"/>
      <c r="Q5084" s="26"/>
      <c r="R5084" s="26"/>
      <c r="S5084" s="26"/>
      <c r="T5084" s="26"/>
      <c r="U5084" s="26"/>
      <c r="W5084" s="26"/>
    </row>
    <row r="5085" spans="13:23">
      <c r="M5085" s="26"/>
      <c r="O5085" s="26"/>
      <c r="P5085" s="26"/>
      <c r="Q5085" s="26"/>
      <c r="R5085" s="26"/>
      <c r="S5085" s="26"/>
      <c r="T5085" s="26"/>
      <c r="U5085" s="26"/>
      <c r="W5085" s="26"/>
    </row>
    <row r="5086" spans="13:23">
      <c r="M5086" s="26"/>
      <c r="O5086" s="26"/>
      <c r="P5086" s="26"/>
      <c r="Q5086" s="26"/>
      <c r="R5086" s="26"/>
      <c r="S5086" s="26"/>
      <c r="T5086" s="26"/>
      <c r="U5086" s="26"/>
      <c r="W5086" s="26"/>
    </row>
    <row r="5087" spans="13:23">
      <c r="M5087" s="26"/>
      <c r="O5087" s="26"/>
      <c r="P5087" s="26"/>
      <c r="Q5087" s="26"/>
      <c r="R5087" s="26"/>
      <c r="S5087" s="26"/>
      <c r="T5087" s="26"/>
      <c r="U5087" s="26"/>
      <c r="W5087" s="26"/>
    </row>
    <row r="5088" spans="13:23">
      <c r="M5088" s="26"/>
      <c r="O5088" s="26"/>
      <c r="P5088" s="26"/>
      <c r="Q5088" s="26"/>
      <c r="R5088" s="26"/>
      <c r="S5088" s="26"/>
      <c r="T5088" s="26"/>
      <c r="U5088" s="26"/>
      <c r="W5088" s="26"/>
    </row>
    <row r="5089" spans="13:23">
      <c r="M5089" s="26"/>
      <c r="O5089" s="26"/>
      <c r="P5089" s="26"/>
      <c r="Q5089" s="26"/>
      <c r="R5089" s="26"/>
      <c r="S5089" s="26"/>
      <c r="T5089" s="26"/>
      <c r="U5089" s="26"/>
      <c r="W5089" s="26"/>
    </row>
    <row r="5090" spans="13:23">
      <c r="M5090" s="26"/>
      <c r="O5090" s="26"/>
      <c r="P5090" s="26"/>
      <c r="Q5090" s="26"/>
      <c r="R5090" s="26"/>
      <c r="S5090" s="26"/>
      <c r="T5090" s="26"/>
      <c r="U5090" s="26"/>
      <c r="W5090" s="26"/>
    </row>
    <row r="5091" spans="13:23">
      <c r="M5091" s="26"/>
      <c r="O5091" s="26"/>
      <c r="P5091" s="26"/>
      <c r="Q5091" s="26"/>
      <c r="R5091" s="26"/>
      <c r="S5091" s="26"/>
      <c r="T5091" s="26"/>
      <c r="U5091" s="26"/>
      <c r="W5091" s="26"/>
    </row>
    <row r="5092" spans="13:23">
      <c r="M5092" s="26"/>
      <c r="O5092" s="26"/>
      <c r="P5092" s="26"/>
      <c r="Q5092" s="26"/>
      <c r="R5092" s="26"/>
      <c r="S5092" s="26"/>
      <c r="T5092" s="26"/>
      <c r="U5092" s="26"/>
      <c r="W5092" s="26"/>
    </row>
    <row r="5093" spans="13:23">
      <c r="M5093" s="26"/>
      <c r="O5093" s="26"/>
      <c r="P5093" s="26"/>
      <c r="Q5093" s="26"/>
      <c r="R5093" s="26"/>
      <c r="S5093" s="26"/>
      <c r="T5093" s="26"/>
      <c r="U5093" s="26"/>
      <c r="W5093" s="26"/>
    </row>
    <row r="5094" spans="13:23">
      <c r="M5094" s="26"/>
      <c r="O5094" s="26"/>
      <c r="P5094" s="26"/>
      <c r="Q5094" s="26"/>
      <c r="R5094" s="26"/>
      <c r="S5094" s="26"/>
      <c r="T5094" s="26"/>
      <c r="U5094" s="26"/>
      <c r="W5094" s="26"/>
    </row>
    <row r="5095" spans="13:23">
      <c r="M5095" s="26"/>
      <c r="O5095" s="26"/>
      <c r="P5095" s="26"/>
      <c r="Q5095" s="26"/>
      <c r="R5095" s="26"/>
      <c r="S5095" s="26"/>
      <c r="T5095" s="26"/>
      <c r="U5095" s="26"/>
      <c r="W5095" s="26"/>
    </row>
    <row r="5096" spans="13:23">
      <c r="M5096" s="26"/>
      <c r="O5096" s="26"/>
      <c r="P5096" s="26"/>
      <c r="Q5096" s="26"/>
      <c r="R5096" s="26"/>
      <c r="S5096" s="26"/>
      <c r="T5096" s="26"/>
      <c r="U5096" s="26"/>
      <c r="W5096" s="26"/>
    </row>
    <row r="5097" spans="13:23">
      <c r="M5097" s="26"/>
      <c r="O5097" s="26"/>
      <c r="P5097" s="26"/>
      <c r="Q5097" s="26"/>
      <c r="R5097" s="26"/>
      <c r="S5097" s="26"/>
      <c r="T5097" s="26"/>
      <c r="U5097" s="26"/>
      <c r="W5097" s="26"/>
    </row>
    <row r="5098" spans="13:23">
      <c r="M5098" s="26"/>
      <c r="O5098" s="26"/>
      <c r="P5098" s="26"/>
      <c r="Q5098" s="26"/>
      <c r="R5098" s="26"/>
      <c r="S5098" s="26"/>
      <c r="T5098" s="26"/>
      <c r="U5098" s="26"/>
      <c r="W5098" s="26"/>
    </row>
    <row r="5099" spans="13:23">
      <c r="M5099" s="26"/>
      <c r="O5099" s="26"/>
      <c r="P5099" s="26"/>
      <c r="Q5099" s="26"/>
      <c r="R5099" s="26"/>
      <c r="S5099" s="26"/>
      <c r="T5099" s="26"/>
      <c r="U5099" s="26"/>
      <c r="W5099" s="26"/>
    </row>
    <row r="5100" spans="13:23">
      <c r="M5100" s="26"/>
      <c r="O5100" s="26"/>
      <c r="P5100" s="26"/>
      <c r="Q5100" s="26"/>
      <c r="R5100" s="26"/>
      <c r="S5100" s="26"/>
      <c r="T5100" s="26"/>
      <c r="U5100" s="26"/>
      <c r="W5100" s="26"/>
    </row>
    <row r="5101" spans="13:23">
      <c r="M5101" s="26"/>
      <c r="O5101" s="26"/>
      <c r="P5101" s="26"/>
      <c r="Q5101" s="26"/>
      <c r="R5101" s="26"/>
      <c r="S5101" s="26"/>
      <c r="T5101" s="26"/>
      <c r="U5101" s="26"/>
      <c r="W5101" s="26"/>
    </row>
    <row r="5102" spans="13:23">
      <c r="M5102" s="26"/>
      <c r="O5102" s="26"/>
      <c r="P5102" s="26"/>
      <c r="Q5102" s="26"/>
      <c r="R5102" s="26"/>
      <c r="S5102" s="26"/>
      <c r="T5102" s="26"/>
      <c r="U5102" s="26"/>
      <c r="W5102" s="26"/>
    </row>
    <row r="5103" spans="13:23">
      <c r="M5103" s="26"/>
      <c r="O5103" s="26"/>
      <c r="P5103" s="26"/>
      <c r="Q5103" s="26"/>
      <c r="R5103" s="26"/>
      <c r="S5103" s="26"/>
      <c r="T5103" s="26"/>
      <c r="U5103" s="26"/>
      <c r="W5103" s="26"/>
    </row>
    <row r="5104" spans="13:23">
      <c r="M5104" s="26"/>
      <c r="O5104" s="26"/>
      <c r="P5104" s="26"/>
      <c r="Q5104" s="26"/>
      <c r="R5104" s="26"/>
      <c r="S5104" s="26"/>
      <c r="T5104" s="26"/>
      <c r="U5104" s="26"/>
      <c r="W5104" s="26"/>
    </row>
    <row r="5105" spans="13:23">
      <c r="M5105" s="26"/>
      <c r="O5105" s="26"/>
      <c r="P5105" s="26"/>
      <c r="Q5105" s="26"/>
      <c r="R5105" s="26"/>
      <c r="S5105" s="26"/>
      <c r="T5105" s="26"/>
      <c r="U5105" s="26"/>
      <c r="W5105" s="26"/>
    </row>
    <row r="5106" spans="13:23">
      <c r="M5106" s="26"/>
      <c r="O5106" s="26"/>
      <c r="P5106" s="26"/>
      <c r="Q5106" s="26"/>
      <c r="R5106" s="26"/>
      <c r="S5106" s="26"/>
      <c r="T5106" s="26"/>
      <c r="U5106" s="26"/>
      <c r="W5106" s="26"/>
    </row>
    <row r="5107" spans="13:23">
      <c r="M5107" s="26"/>
      <c r="O5107" s="26"/>
      <c r="P5107" s="26"/>
      <c r="Q5107" s="26"/>
      <c r="R5107" s="26"/>
      <c r="S5107" s="26"/>
      <c r="T5107" s="26"/>
      <c r="U5107" s="26"/>
      <c r="W5107" s="26"/>
    </row>
    <row r="5108" spans="13:23">
      <c r="M5108" s="26"/>
      <c r="O5108" s="26"/>
      <c r="P5108" s="26"/>
      <c r="Q5108" s="26"/>
      <c r="R5108" s="26"/>
      <c r="S5108" s="26"/>
      <c r="T5108" s="26"/>
      <c r="U5108" s="26"/>
      <c r="W5108" s="26"/>
    </row>
    <row r="5109" spans="13:23">
      <c r="M5109" s="26"/>
      <c r="O5109" s="26"/>
      <c r="P5109" s="26"/>
      <c r="Q5109" s="26"/>
      <c r="R5109" s="26"/>
      <c r="S5109" s="26"/>
      <c r="T5109" s="26"/>
      <c r="U5109" s="26"/>
      <c r="W5109" s="26"/>
    </row>
    <row r="5110" spans="13:23">
      <c r="M5110" s="26"/>
      <c r="O5110" s="26"/>
      <c r="P5110" s="26"/>
      <c r="Q5110" s="26"/>
      <c r="R5110" s="26"/>
      <c r="S5110" s="26"/>
      <c r="T5110" s="26"/>
      <c r="U5110" s="26"/>
      <c r="W5110" s="26"/>
    </row>
    <row r="5111" spans="13:23">
      <c r="M5111" s="26"/>
      <c r="O5111" s="26"/>
      <c r="P5111" s="26"/>
      <c r="Q5111" s="26"/>
      <c r="R5111" s="26"/>
      <c r="S5111" s="26"/>
      <c r="T5111" s="26"/>
      <c r="U5111" s="26"/>
      <c r="W5111" s="26"/>
    </row>
    <row r="5112" spans="13:23">
      <c r="M5112" s="26"/>
      <c r="O5112" s="26"/>
      <c r="P5112" s="26"/>
      <c r="Q5112" s="26"/>
      <c r="R5112" s="26"/>
      <c r="S5112" s="26"/>
      <c r="T5112" s="26"/>
      <c r="U5112" s="26"/>
      <c r="W5112" s="26"/>
    </row>
    <row r="5113" spans="13:23">
      <c r="M5113" s="26"/>
      <c r="O5113" s="26"/>
      <c r="P5113" s="26"/>
      <c r="Q5113" s="26"/>
      <c r="R5113" s="26"/>
      <c r="S5113" s="26"/>
      <c r="T5113" s="26"/>
      <c r="U5113" s="26"/>
      <c r="W5113" s="26"/>
    </row>
    <row r="5114" spans="13:23">
      <c r="M5114" s="26"/>
      <c r="O5114" s="26"/>
      <c r="P5114" s="26"/>
      <c r="Q5114" s="26"/>
      <c r="R5114" s="26"/>
      <c r="S5114" s="26"/>
      <c r="T5114" s="26"/>
      <c r="U5114" s="26"/>
      <c r="W5114" s="26"/>
    </row>
    <row r="5115" spans="13:23">
      <c r="M5115" s="26"/>
      <c r="O5115" s="26"/>
      <c r="P5115" s="26"/>
      <c r="Q5115" s="26"/>
      <c r="R5115" s="26"/>
      <c r="S5115" s="26"/>
      <c r="T5115" s="26"/>
      <c r="U5115" s="26"/>
      <c r="W5115" s="26"/>
    </row>
    <row r="5116" spans="13:23">
      <c r="M5116" s="26"/>
      <c r="O5116" s="26"/>
      <c r="P5116" s="26"/>
      <c r="Q5116" s="26"/>
      <c r="R5116" s="26"/>
      <c r="S5116" s="26"/>
      <c r="T5116" s="26"/>
      <c r="U5116" s="26"/>
      <c r="W5116" s="26"/>
    </row>
    <row r="5117" spans="13:23">
      <c r="M5117" s="26"/>
      <c r="O5117" s="26"/>
      <c r="P5117" s="26"/>
      <c r="Q5117" s="26"/>
      <c r="R5117" s="26"/>
      <c r="S5117" s="26"/>
      <c r="T5117" s="26"/>
      <c r="U5117" s="26"/>
      <c r="W5117" s="26"/>
    </row>
    <row r="5118" spans="13:23">
      <c r="M5118" s="26"/>
      <c r="O5118" s="26"/>
      <c r="P5118" s="26"/>
      <c r="Q5118" s="26"/>
      <c r="R5118" s="26"/>
      <c r="S5118" s="26"/>
      <c r="T5118" s="26"/>
      <c r="U5118" s="26"/>
      <c r="W5118" s="26"/>
    </row>
    <row r="5119" spans="13:23">
      <c r="M5119" s="26"/>
      <c r="O5119" s="26"/>
      <c r="P5119" s="26"/>
      <c r="Q5119" s="26"/>
      <c r="R5119" s="26"/>
      <c r="S5119" s="26"/>
      <c r="T5119" s="26"/>
      <c r="U5119" s="26"/>
      <c r="W5119" s="26"/>
    </row>
    <row r="5120" spans="13:23">
      <c r="M5120" s="26"/>
      <c r="O5120" s="26"/>
      <c r="P5120" s="26"/>
      <c r="Q5120" s="26"/>
      <c r="R5120" s="26"/>
      <c r="S5120" s="26"/>
      <c r="T5120" s="26"/>
      <c r="U5120" s="26"/>
      <c r="W5120" s="26"/>
    </row>
    <row r="5121" spans="13:23">
      <c r="M5121" s="26"/>
      <c r="O5121" s="26"/>
      <c r="P5121" s="26"/>
      <c r="Q5121" s="26"/>
      <c r="R5121" s="26"/>
      <c r="S5121" s="26"/>
      <c r="T5121" s="26"/>
      <c r="U5121" s="26"/>
      <c r="W5121" s="26"/>
    </row>
    <row r="5122" spans="13:23">
      <c r="M5122" s="26"/>
      <c r="O5122" s="26"/>
      <c r="P5122" s="26"/>
      <c r="Q5122" s="26"/>
      <c r="R5122" s="26"/>
      <c r="S5122" s="26"/>
      <c r="T5122" s="26"/>
      <c r="U5122" s="26"/>
      <c r="W5122" s="26"/>
    </row>
    <row r="5123" spans="13:23">
      <c r="M5123" s="26"/>
      <c r="O5123" s="26"/>
      <c r="P5123" s="26"/>
      <c r="Q5123" s="26"/>
      <c r="R5123" s="26"/>
      <c r="S5123" s="26"/>
      <c r="T5123" s="26"/>
      <c r="U5123" s="26"/>
      <c r="W5123" s="26"/>
    </row>
    <row r="5124" spans="13:23">
      <c r="M5124" s="26"/>
      <c r="O5124" s="26"/>
      <c r="P5124" s="26"/>
      <c r="Q5124" s="26"/>
      <c r="R5124" s="26"/>
      <c r="S5124" s="26"/>
      <c r="T5124" s="26"/>
      <c r="U5124" s="26"/>
      <c r="W5124" s="26"/>
    </row>
    <row r="5125" spans="13:23">
      <c r="M5125" s="26"/>
      <c r="O5125" s="26"/>
      <c r="P5125" s="26"/>
      <c r="Q5125" s="26"/>
      <c r="R5125" s="26"/>
      <c r="S5125" s="26"/>
      <c r="T5125" s="26"/>
      <c r="U5125" s="26"/>
      <c r="W5125" s="26"/>
    </row>
    <row r="5126" spans="13:23">
      <c r="M5126" s="26"/>
      <c r="O5126" s="26"/>
      <c r="P5126" s="26"/>
      <c r="Q5126" s="26"/>
      <c r="R5126" s="26"/>
      <c r="S5126" s="26"/>
      <c r="T5126" s="26"/>
      <c r="U5126" s="26"/>
      <c r="W5126" s="26"/>
    </row>
    <row r="5127" spans="13:23">
      <c r="M5127" s="26"/>
      <c r="O5127" s="26"/>
      <c r="P5127" s="26"/>
      <c r="Q5127" s="26"/>
      <c r="R5127" s="26"/>
      <c r="S5127" s="26"/>
      <c r="T5127" s="26"/>
      <c r="U5127" s="26"/>
      <c r="W5127" s="26"/>
    </row>
    <row r="5128" spans="13:23">
      <c r="M5128" s="26"/>
      <c r="O5128" s="26"/>
      <c r="P5128" s="26"/>
      <c r="Q5128" s="26"/>
      <c r="R5128" s="26"/>
      <c r="S5128" s="26"/>
      <c r="T5128" s="26"/>
      <c r="U5128" s="26"/>
      <c r="W5128" s="26"/>
    </row>
    <row r="5129" spans="13:23">
      <c r="M5129" s="26"/>
      <c r="O5129" s="26"/>
      <c r="P5129" s="26"/>
      <c r="Q5129" s="26"/>
      <c r="R5129" s="26"/>
      <c r="S5129" s="26"/>
      <c r="T5129" s="26"/>
      <c r="U5129" s="26"/>
      <c r="W5129" s="26"/>
    </row>
    <row r="5130" spans="13:23">
      <c r="M5130" s="26"/>
      <c r="O5130" s="26"/>
      <c r="P5130" s="26"/>
      <c r="Q5130" s="26"/>
      <c r="R5130" s="26"/>
      <c r="S5130" s="26"/>
      <c r="T5130" s="26"/>
      <c r="U5130" s="26"/>
      <c r="W5130" s="26"/>
    </row>
    <row r="5131" spans="13:23">
      <c r="M5131" s="26"/>
      <c r="O5131" s="26"/>
      <c r="P5131" s="26"/>
      <c r="Q5131" s="26"/>
      <c r="R5131" s="26"/>
      <c r="S5131" s="26"/>
      <c r="T5131" s="26"/>
      <c r="U5131" s="26"/>
      <c r="W5131" s="26"/>
    </row>
    <row r="5132" spans="13:23">
      <c r="M5132" s="26"/>
      <c r="O5132" s="26"/>
      <c r="P5132" s="26"/>
      <c r="Q5132" s="26"/>
      <c r="R5132" s="26"/>
      <c r="S5132" s="26"/>
      <c r="T5132" s="26"/>
      <c r="U5132" s="26"/>
      <c r="W5132" s="26"/>
    </row>
    <row r="5133" spans="13:23">
      <c r="M5133" s="26"/>
      <c r="O5133" s="26"/>
      <c r="P5133" s="26"/>
      <c r="Q5133" s="26"/>
      <c r="R5133" s="26"/>
      <c r="S5133" s="26"/>
      <c r="T5133" s="26"/>
      <c r="U5133" s="26"/>
      <c r="W5133" s="26"/>
    </row>
    <row r="5134" spans="13:23">
      <c r="M5134" s="26"/>
      <c r="O5134" s="26"/>
      <c r="P5134" s="26"/>
      <c r="Q5134" s="26"/>
      <c r="R5134" s="26"/>
      <c r="S5134" s="26"/>
      <c r="T5134" s="26"/>
      <c r="U5134" s="26"/>
      <c r="W5134" s="26"/>
    </row>
    <row r="5135" spans="13:23">
      <c r="M5135" s="26"/>
      <c r="O5135" s="26"/>
      <c r="P5135" s="26"/>
      <c r="Q5135" s="26"/>
      <c r="R5135" s="26"/>
      <c r="S5135" s="26"/>
      <c r="T5135" s="26"/>
      <c r="U5135" s="26"/>
      <c r="W5135" s="26"/>
    </row>
    <row r="5136" spans="13:23">
      <c r="M5136" s="26"/>
      <c r="O5136" s="26"/>
      <c r="P5136" s="26"/>
      <c r="Q5136" s="26"/>
      <c r="R5136" s="26"/>
      <c r="S5136" s="26"/>
      <c r="T5136" s="26"/>
      <c r="U5136" s="26"/>
      <c r="W5136" s="26"/>
    </row>
    <row r="5137" spans="13:23">
      <c r="M5137" s="26"/>
      <c r="O5137" s="26"/>
      <c r="P5137" s="26"/>
      <c r="Q5137" s="26"/>
      <c r="R5137" s="26"/>
      <c r="S5137" s="26"/>
      <c r="T5137" s="26"/>
      <c r="U5137" s="26"/>
      <c r="W5137" s="26"/>
    </row>
    <row r="5138" spans="13:23">
      <c r="M5138" s="26"/>
      <c r="O5138" s="26"/>
      <c r="P5138" s="26"/>
      <c r="Q5138" s="26"/>
      <c r="R5138" s="26"/>
      <c r="S5138" s="26"/>
      <c r="T5138" s="26"/>
      <c r="U5138" s="26"/>
      <c r="W5138" s="26"/>
    </row>
    <row r="5139" spans="13:23">
      <c r="M5139" s="26"/>
      <c r="O5139" s="26"/>
      <c r="P5139" s="26"/>
      <c r="Q5139" s="26"/>
      <c r="R5139" s="26"/>
      <c r="S5139" s="26"/>
      <c r="T5139" s="26"/>
      <c r="U5139" s="26"/>
      <c r="W5139" s="26"/>
    </row>
    <row r="5140" spans="13:23">
      <c r="M5140" s="26"/>
      <c r="O5140" s="26"/>
      <c r="P5140" s="26"/>
      <c r="Q5140" s="26"/>
      <c r="R5140" s="26"/>
      <c r="S5140" s="26"/>
      <c r="T5140" s="26"/>
      <c r="U5140" s="26"/>
      <c r="W5140" s="26"/>
    </row>
    <row r="5141" spans="13:23">
      <c r="M5141" s="26"/>
      <c r="O5141" s="26"/>
      <c r="P5141" s="26"/>
      <c r="Q5141" s="26"/>
      <c r="R5141" s="26"/>
      <c r="S5141" s="26"/>
      <c r="T5141" s="26"/>
      <c r="U5141" s="26"/>
      <c r="W5141" s="26"/>
    </row>
    <row r="5142" spans="13:23">
      <c r="M5142" s="26"/>
      <c r="O5142" s="26"/>
      <c r="P5142" s="26"/>
      <c r="Q5142" s="26"/>
      <c r="R5142" s="26"/>
      <c r="S5142" s="26"/>
      <c r="T5142" s="26"/>
      <c r="U5142" s="26"/>
      <c r="W5142" s="26"/>
    </row>
    <row r="5143" spans="13:23">
      <c r="M5143" s="26"/>
      <c r="O5143" s="26"/>
      <c r="P5143" s="26"/>
      <c r="Q5143" s="26"/>
      <c r="R5143" s="26"/>
      <c r="S5143" s="26"/>
      <c r="T5143" s="26"/>
      <c r="U5143" s="26"/>
      <c r="W5143" s="26"/>
    </row>
    <row r="5144" spans="13:23">
      <c r="M5144" s="26"/>
      <c r="O5144" s="26"/>
      <c r="P5144" s="26"/>
      <c r="Q5144" s="26"/>
      <c r="R5144" s="26"/>
      <c r="S5144" s="26"/>
      <c r="T5144" s="26"/>
      <c r="U5144" s="26"/>
      <c r="W5144" s="26"/>
    </row>
    <row r="5145" spans="13:23">
      <c r="M5145" s="26"/>
      <c r="O5145" s="26"/>
      <c r="P5145" s="26"/>
      <c r="Q5145" s="26"/>
      <c r="R5145" s="26"/>
      <c r="S5145" s="26"/>
      <c r="T5145" s="26"/>
      <c r="U5145" s="26"/>
      <c r="W5145" s="26"/>
    </row>
    <row r="5146" spans="13:23">
      <c r="M5146" s="26"/>
      <c r="O5146" s="26"/>
      <c r="P5146" s="26"/>
      <c r="Q5146" s="26"/>
      <c r="R5146" s="26"/>
      <c r="S5146" s="26"/>
      <c r="T5146" s="26"/>
      <c r="U5146" s="26"/>
      <c r="W5146" s="26"/>
    </row>
    <row r="5147" spans="13:23">
      <c r="M5147" s="26"/>
      <c r="O5147" s="26"/>
      <c r="P5147" s="26"/>
      <c r="Q5147" s="26"/>
      <c r="R5147" s="26"/>
      <c r="S5147" s="26"/>
      <c r="T5147" s="26"/>
      <c r="U5147" s="26"/>
      <c r="W5147" s="26"/>
    </row>
    <row r="5148" spans="13:23">
      <c r="M5148" s="26"/>
      <c r="O5148" s="26"/>
      <c r="P5148" s="26"/>
      <c r="Q5148" s="26"/>
      <c r="R5148" s="26"/>
      <c r="S5148" s="26"/>
      <c r="T5148" s="26"/>
      <c r="U5148" s="26"/>
      <c r="W5148" s="26"/>
    </row>
    <row r="5149" spans="13:23">
      <c r="M5149" s="26"/>
      <c r="O5149" s="26"/>
      <c r="P5149" s="26"/>
      <c r="Q5149" s="26"/>
      <c r="R5149" s="26"/>
      <c r="S5149" s="26"/>
      <c r="T5149" s="26"/>
      <c r="U5149" s="26"/>
      <c r="W5149" s="26"/>
    </row>
    <row r="5150" spans="13:23">
      <c r="M5150" s="26"/>
      <c r="O5150" s="26"/>
      <c r="P5150" s="26"/>
      <c r="Q5150" s="26"/>
      <c r="R5150" s="26"/>
      <c r="S5150" s="26"/>
      <c r="T5150" s="26"/>
      <c r="U5150" s="26"/>
      <c r="W5150" s="26"/>
    </row>
    <row r="5151" spans="13:23">
      <c r="M5151" s="26"/>
      <c r="O5151" s="26"/>
      <c r="P5151" s="26"/>
      <c r="Q5151" s="26"/>
      <c r="R5151" s="26"/>
      <c r="S5151" s="26"/>
      <c r="T5151" s="26"/>
      <c r="U5151" s="26"/>
      <c r="W5151" s="26"/>
    </row>
    <row r="5152" spans="13:23">
      <c r="M5152" s="26"/>
      <c r="O5152" s="26"/>
      <c r="P5152" s="26"/>
      <c r="Q5152" s="26"/>
      <c r="R5152" s="26"/>
      <c r="S5152" s="26"/>
      <c r="T5152" s="26"/>
      <c r="U5152" s="26"/>
      <c r="W5152" s="26"/>
    </row>
    <row r="5153" spans="13:23">
      <c r="M5153" s="26"/>
      <c r="O5153" s="26"/>
      <c r="P5153" s="26"/>
      <c r="Q5153" s="26"/>
      <c r="R5153" s="26"/>
      <c r="S5153" s="26"/>
      <c r="T5153" s="26"/>
      <c r="U5153" s="26"/>
      <c r="W5153" s="26"/>
    </row>
    <row r="5154" spans="13:23">
      <c r="M5154" s="26"/>
      <c r="O5154" s="26"/>
      <c r="P5154" s="26"/>
      <c r="Q5154" s="26"/>
      <c r="R5154" s="26"/>
      <c r="S5154" s="26"/>
      <c r="T5154" s="26"/>
      <c r="U5154" s="26"/>
      <c r="W5154" s="26"/>
    </row>
    <row r="5155" spans="13:23">
      <c r="M5155" s="26"/>
      <c r="O5155" s="26"/>
      <c r="P5155" s="26"/>
      <c r="Q5155" s="26"/>
      <c r="R5155" s="26"/>
      <c r="S5155" s="26"/>
      <c r="T5155" s="26"/>
      <c r="U5155" s="26"/>
      <c r="W5155" s="26"/>
    </row>
    <row r="5156" spans="13:23">
      <c r="M5156" s="26"/>
      <c r="O5156" s="26"/>
      <c r="P5156" s="26"/>
      <c r="Q5156" s="26"/>
      <c r="R5156" s="26"/>
      <c r="S5156" s="26"/>
      <c r="T5156" s="26"/>
      <c r="U5156" s="26"/>
      <c r="W5156" s="26"/>
    </row>
    <row r="5157" spans="13:23">
      <c r="M5157" s="26"/>
      <c r="O5157" s="26"/>
      <c r="P5157" s="26"/>
      <c r="Q5157" s="26"/>
      <c r="R5157" s="26"/>
      <c r="S5157" s="26"/>
      <c r="T5157" s="26"/>
      <c r="U5157" s="26"/>
      <c r="W5157" s="26"/>
    </row>
    <row r="5158" spans="13:23">
      <c r="M5158" s="26"/>
      <c r="O5158" s="26"/>
      <c r="P5158" s="26"/>
      <c r="Q5158" s="26"/>
      <c r="R5158" s="26"/>
      <c r="S5158" s="26"/>
      <c r="T5158" s="26"/>
      <c r="U5158" s="26"/>
      <c r="W5158" s="26"/>
    </row>
    <row r="5159" spans="13:23">
      <c r="M5159" s="26"/>
      <c r="O5159" s="26"/>
      <c r="P5159" s="26"/>
      <c r="Q5159" s="26"/>
      <c r="R5159" s="26"/>
      <c r="S5159" s="26"/>
      <c r="T5159" s="26"/>
      <c r="U5159" s="26"/>
      <c r="W5159" s="26"/>
    </row>
    <row r="5160" spans="13:23">
      <c r="M5160" s="26"/>
      <c r="O5160" s="26"/>
      <c r="P5160" s="26"/>
      <c r="Q5160" s="26"/>
      <c r="R5160" s="26"/>
      <c r="S5160" s="26"/>
      <c r="T5160" s="26"/>
      <c r="U5160" s="26"/>
      <c r="W5160" s="26"/>
    </row>
    <row r="5161" spans="13:23">
      <c r="M5161" s="26"/>
      <c r="O5161" s="26"/>
      <c r="P5161" s="26"/>
      <c r="Q5161" s="26"/>
      <c r="R5161" s="26"/>
      <c r="S5161" s="26"/>
      <c r="T5161" s="26"/>
      <c r="U5161" s="26"/>
      <c r="W5161" s="26"/>
    </row>
    <row r="5162" spans="13:23">
      <c r="M5162" s="26"/>
      <c r="O5162" s="26"/>
      <c r="P5162" s="26"/>
      <c r="Q5162" s="26"/>
      <c r="R5162" s="26"/>
      <c r="S5162" s="26"/>
      <c r="T5162" s="26"/>
      <c r="U5162" s="26"/>
      <c r="W5162" s="26"/>
    </row>
    <row r="5163" spans="13:23">
      <c r="M5163" s="26"/>
      <c r="O5163" s="26"/>
      <c r="P5163" s="26"/>
      <c r="Q5163" s="26"/>
      <c r="R5163" s="26"/>
      <c r="S5163" s="26"/>
      <c r="T5163" s="26"/>
      <c r="U5163" s="26"/>
      <c r="W5163" s="26"/>
    </row>
    <row r="5164" spans="13:23">
      <c r="M5164" s="26"/>
      <c r="O5164" s="26"/>
      <c r="P5164" s="26"/>
      <c r="Q5164" s="26"/>
      <c r="R5164" s="26"/>
      <c r="S5164" s="26"/>
      <c r="T5164" s="26"/>
      <c r="U5164" s="26"/>
      <c r="W5164" s="26"/>
    </row>
    <row r="5165" spans="13:23">
      <c r="M5165" s="26"/>
      <c r="O5165" s="26"/>
      <c r="P5165" s="26"/>
      <c r="Q5165" s="26"/>
      <c r="R5165" s="26"/>
      <c r="S5165" s="26"/>
      <c r="T5165" s="26"/>
      <c r="U5165" s="26"/>
      <c r="W5165" s="26"/>
    </row>
    <row r="5166" spans="13:23">
      <c r="M5166" s="26"/>
      <c r="O5166" s="26"/>
      <c r="P5166" s="26"/>
      <c r="Q5166" s="26"/>
      <c r="R5166" s="26"/>
      <c r="S5166" s="26"/>
      <c r="T5166" s="26"/>
      <c r="U5166" s="26"/>
      <c r="W5166" s="26"/>
    </row>
    <row r="5167" spans="13:23">
      <c r="M5167" s="26"/>
      <c r="O5167" s="26"/>
      <c r="P5167" s="26"/>
      <c r="Q5167" s="26"/>
      <c r="R5167" s="26"/>
      <c r="S5167" s="26"/>
      <c r="T5167" s="26"/>
      <c r="U5167" s="26"/>
      <c r="W5167" s="26"/>
    </row>
    <row r="5168" spans="13:23">
      <c r="M5168" s="26"/>
      <c r="O5168" s="26"/>
      <c r="P5168" s="26"/>
      <c r="Q5168" s="26"/>
      <c r="R5168" s="26"/>
      <c r="S5168" s="26"/>
      <c r="T5168" s="26"/>
      <c r="U5168" s="26"/>
      <c r="W5168" s="26"/>
    </row>
    <row r="5169" spans="13:23">
      <c r="M5169" s="26"/>
      <c r="O5169" s="26"/>
      <c r="P5169" s="26"/>
      <c r="Q5169" s="26"/>
      <c r="R5169" s="26"/>
      <c r="S5169" s="26"/>
      <c r="T5169" s="26"/>
      <c r="U5169" s="26"/>
      <c r="W5169" s="26"/>
    </row>
    <row r="5170" spans="13:23">
      <c r="M5170" s="26"/>
      <c r="O5170" s="26"/>
      <c r="P5170" s="26"/>
      <c r="Q5170" s="26"/>
      <c r="R5170" s="26"/>
      <c r="S5170" s="26"/>
      <c r="T5170" s="26"/>
      <c r="U5170" s="26"/>
      <c r="W5170" s="26"/>
    </row>
    <row r="5171" spans="13:23">
      <c r="M5171" s="26"/>
      <c r="O5171" s="26"/>
      <c r="P5171" s="26"/>
      <c r="Q5171" s="26"/>
      <c r="R5171" s="26"/>
      <c r="S5171" s="26"/>
      <c r="T5171" s="26"/>
      <c r="U5171" s="26"/>
      <c r="W5171" s="26"/>
    </row>
    <row r="5172" spans="13:23">
      <c r="M5172" s="26"/>
      <c r="O5172" s="26"/>
      <c r="P5172" s="26"/>
      <c r="Q5172" s="26"/>
      <c r="R5172" s="26"/>
      <c r="S5172" s="26"/>
      <c r="T5172" s="26"/>
      <c r="U5172" s="26"/>
      <c r="W5172" s="26"/>
    </row>
    <row r="5173" spans="13:23">
      <c r="M5173" s="26"/>
      <c r="O5173" s="26"/>
      <c r="P5173" s="26"/>
      <c r="Q5173" s="26"/>
      <c r="R5173" s="26"/>
      <c r="S5173" s="26"/>
      <c r="T5173" s="26"/>
      <c r="U5173" s="26"/>
      <c r="W5173" s="26"/>
    </row>
    <row r="5174" spans="13:23">
      <c r="M5174" s="26"/>
      <c r="O5174" s="26"/>
      <c r="P5174" s="26"/>
      <c r="Q5174" s="26"/>
      <c r="R5174" s="26"/>
      <c r="S5174" s="26"/>
      <c r="T5174" s="26"/>
      <c r="U5174" s="26"/>
      <c r="W5174" s="26"/>
    </row>
    <row r="5175" spans="13:23">
      <c r="M5175" s="26"/>
      <c r="O5175" s="26"/>
      <c r="P5175" s="26"/>
      <c r="Q5175" s="26"/>
      <c r="R5175" s="26"/>
      <c r="S5175" s="26"/>
      <c r="T5175" s="26"/>
      <c r="U5175" s="26"/>
      <c r="W5175" s="26"/>
    </row>
    <row r="5176" spans="13:23">
      <c r="M5176" s="26"/>
      <c r="O5176" s="26"/>
      <c r="P5176" s="26"/>
      <c r="Q5176" s="26"/>
      <c r="R5176" s="26"/>
      <c r="S5176" s="26"/>
      <c r="T5176" s="26"/>
      <c r="U5176" s="26"/>
      <c r="W5176" s="26"/>
    </row>
    <row r="5177" spans="13:23">
      <c r="M5177" s="26"/>
      <c r="O5177" s="26"/>
      <c r="P5177" s="26"/>
      <c r="Q5177" s="26"/>
      <c r="R5177" s="26"/>
      <c r="S5177" s="26"/>
      <c r="T5177" s="26"/>
      <c r="U5177" s="26"/>
      <c r="W5177" s="26"/>
    </row>
    <row r="5178" spans="13:23">
      <c r="M5178" s="26"/>
      <c r="O5178" s="26"/>
      <c r="P5178" s="26"/>
      <c r="Q5178" s="26"/>
      <c r="R5178" s="26"/>
      <c r="S5178" s="26"/>
      <c r="T5178" s="26"/>
      <c r="U5178" s="26"/>
      <c r="W5178" s="26"/>
    </row>
    <row r="5179" spans="13:23">
      <c r="M5179" s="26"/>
      <c r="O5179" s="26"/>
      <c r="P5179" s="26"/>
      <c r="Q5179" s="26"/>
      <c r="R5179" s="26"/>
      <c r="S5179" s="26"/>
      <c r="T5179" s="26"/>
      <c r="U5179" s="26"/>
      <c r="W5179" s="26"/>
    </row>
    <row r="5180" spans="13:23">
      <c r="M5180" s="26"/>
      <c r="O5180" s="26"/>
      <c r="P5180" s="26"/>
      <c r="Q5180" s="26"/>
      <c r="R5180" s="26"/>
      <c r="S5180" s="26"/>
      <c r="T5180" s="26"/>
      <c r="U5180" s="26"/>
      <c r="W5180" s="26"/>
    </row>
    <row r="5181" spans="13:23">
      <c r="M5181" s="26"/>
      <c r="O5181" s="26"/>
      <c r="P5181" s="26"/>
      <c r="Q5181" s="26"/>
      <c r="R5181" s="26"/>
      <c r="S5181" s="26"/>
      <c r="T5181" s="26"/>
      <c r="U5181" s="26"/>
      <c r="W5181" s="26"/>
    </row>
    <row r="5182" spans="13:23">
      <c r="M5182" s="26"/>
      <c r="O5182" s="26"/>
      <c r="P5182" s="26"/>
      <c r="Q5182" s="26"/>
      <c r="R5182" s="26"/>
      <c r="S5182" s="26"/>
      <c r="T5182" s="26"/>
      <c r="U5182" s="26"/>
      <c r="W5182" s="26"/>
    </row>
    <row r="5183" spans="13:23">
      <c r="M5183" s="26"/>
      <c r="O5183" s="26"/>
      <c r="P5183" s="26"/>
      <c r="Q5183" s="26"/>
      <c r="R5183" s="26"/>
      <c r="S5183" s="26"/>
      <c r="T5183" s="26"/>
      <c r="U5183" s="26"/>
      <c r="W5183" s="26"/>
    </row>
    <row r="5184" spans="13:23">
      <c r="M5184" s="26"/>
      <c r="O5184" s="26"/>
      <c r="P5184" s="26"/>
      <c r="Q5184" s="26"/>
      <c r="R5184" s="26"/>
      <c r="S5184" s="26"/>
      <c r="T5184" s="26"/>
      <c r="U5184" s="26"/>
      <c r="W5184" s="26"/>
    </row>
    <row r="5185" spans="13:23">
      <c r="M5185" s="26"/>
      <c r="O5185" s="26"/>
      <c r="P5185" s="26"/>
      <c r="Q5185" s="26"/>
      <c r="R5185" s="26"/>
      <c r="S5185" s="26"/>
      <c r="T5185" s="26"/>
      <c r="U5185" s="26"/>
      <c r="W5185" s="26"/>
    </row>
    <row r="5186" spans="13:23">
      <c r="M5186" s="26"/>
      <c r="O5186" s="26"/>
      <c r="P5186" s="26"/>
      <c r="Q5186" s="26"/>
      <c r="R5186" s="26"/>
      <c r="S5186" s="26"/>
      <c r="T5186" s="26"/>
      <c r="U5186" s="26"/>
      <c r="W5186" s="26"/>
    </row>
    <row r="5187" spans="13:23">
      <c r="M5187" s="26"/>
      <c r="O5187" s="26"/>
      <c r="P5187" s="26"/>
      <c r="Q5187" s="26"/>
      <c r="R5187" s="26"/>
      <c r="S5187" s="26"/>
      <c r="T5187" s="26"/>
      <c r="U5187" s="26"/>
      <c r="W5187" s="26"/>
    </row>
    <row r="5188" spans="13:23">
      <c r="M5188" s="26"/>
      <c r="O5188" s="26"/>
      <c r="P5188" s="26"/>
      <c r="Q5188" s="26"/>
      <c r="R5188" s="26"/>
      <c r="S5188" s="26"/>
      <c r="T5188" s="26"/>
      <c r="U5188" s="26"/>
      <c r="W5188" s="26"/>
    </row>
    <row r="5189" spans="13:23">
      <c r="M5189" s="26"/>
      <c r="O5189" s="26"/>
      <c r="P5189" s="26"/>
      <c r="Q5189" s="26"/>
      <c r="R5189" s="26"/>
      <c r="S5189" s="26"/>
      <c r="T5189" s="26"/>
      <c r="U5189" s="26"/>
      <c r="W5189" s="26"/>
    </row>
    <row r="5190" spans="13:23">
      <c r="M5190" s="26"/>
      <c r="O5190" s="26"/>
      <c r="P5190" s="26"/>
      <c r="Q5190" s="26"/>
      <c r="R5190" s="26"/>
      <c r="S5190" s="26"/>
      <c r="T5190" s="26"/>
      <c r="U5190" s="26"/>
      <c r="W5190" s="26"/>
    </row>
    <row r="5191" spans="13:23">
      <c r="M5191" s="26"/>
      <c r="O5191" s="26"/>
      <c r="P5191" s="26"/>
      <c r="Q5191" s="26"/>
      <c r="R5191" s="26"/>
      <c r="S5191" s="26"/>
      <c r="T5191" s="26"/>
      <c r="U5191" s="26"/>
      <c r="W5191" s="26"/>
    </row>
    <row r="5192" spans="13:23">
      <c r="M5192" s="26"/>
      <c r="O5192" s="26"/>
      <c r="P5192" s="26"/>
      <c r="Q5192" s="26"/>
      <c r="R5192" s="26"/>
      <c r="S5192" s="26"/>
      <c r="T5192" s="26"/>
      <c r="U5192" s="26"/>
      <c r="W5192" s="26"/>
    </row>
    <row r="5193" spans="13:23">
      <c r="M5193" s="26"/>
      <c r="O5193" s="26"/>
      <c r="P5193" s="26"/>
      <c r="Q5193" s="26"/>
      <c r="R5193" s="26"/>
      <c r="S5193" s="26"/>
      <c r="T5193" s="26"/>
      <c r="U5193" s="26"/>
      <c r="W5193" s="26"/>
    </row>
    <row r="5194" spans="13:23">
      <c r="M5194" s="26"/>
      <c r="O5194" s="26"/>
      <c r="P5194" s="26"/>
      <c r="Q5194" s="26"/>
      <c r="R5194" s="26"/>
      <c r="S5194" s="26"/>
      <c r="T5194" s="26"/>
      <c r="U5194" s="26"/>
      <c r="W5194" s="26"/>
    </row>
    <row r="5195" spans="13:23">
      <c r="M5195" s="26"/>
      <c r="O5195" s="26"/>
      <c r="P5195" s="26"/>
      <c r="Q5195" s="26"/>
      <c r="R5195" s="26"/>
      <c r="S5195" s="26"/>
      <c r="T5195" s="26"/>
      <c r="U5195" s="26"/>
      <c r="W5195" s="26"/>
    </row>
    <row r="5196" spans="13:23">
      <c r="M5196" s="26"/>
      <c r="O5196" s="26"/>
      <c r="P5196" s="26"/>
      <c r="Q5196" s="26"/>
      <c r="R5196" s="26"/>
      <c r="S5196" s="26"/>
      <c r="T5196" s="26"/>
      <c r="U5196" s="26"/>
      <c r="W5196" s="26"/>
    </row>
    <row r="5197" spans="13:23">
      <c r="M5197" s="26"/>
      <c r="O5197" s="26"/>
      <c r="P5197" s="26"/>
      <c r="Q5197" s="26"/>
      <c r="R5197" s="26"/>
      <c r="S5197" s="26"/>
      <c r="T5197" s="26"/>
      <c r="U5197" s="26"/>
      <c r="W5197" s="26"/>
    </row>
    <row r="5198" spans="13:23">
      <c r="M5198" s="26"/>
      <c r="O5198" s="26"/>
      <c r="P5198" s="26"/>
      <c r="Q5198" s="26"/>
      <c r="R5198" s="26"/>
      <c r="S5198" s="26"/>
      <c r="T5198" s="26"/>
      <c r="U5198" s="26"/>
      <c r="W5198" s="26"/>
    </row>
    <row r="5199" spans="13:23">
      <c r="M5199" s="26"/>
      <c r="O5199" s="26"/>
      <c r="P5199" s="26"/>
      <c r="Q5199" s="26"/>
      <c r="R5199" s="26"/>
      <c r="S5199" s="26"/>
      <c r="T5199" s="26"/>
      <c r="U5199" s="26"/>
      <c r="W5199" s="26"/>
    </row>
    <row r="5200" spans="13:23">
      <c r="M5200" s="26"/>
      <c r="O5200" s="26"/>
      <c r="P5200" s="26"/>
      <c r="Q5200" s="26"/>
      <c r="R5200" s="26"/>
      <c r="S5200" s="26"/>
      <c r="T5200" s="26"/>
      <c r="U5200" s="26"/>
      <c r="W5200" s="26"/>
    </row>
    <row r="5201" spans="13:23">
      <c r="M5201" s="26"/>
      <c r="O5201" s="26"/>
      <c r="P5201" s="26"/>
      <c r="Q5201" s="26"/>
      <c r="R5201" s="26"/>
      <c r="S5201" s="26"/>
      <c r="T5201" s="26"/>
      <c r="U5201" s="26"/>
      <c r="W5201" s="26"/>
    </row>
    <row r="5202" spans="13:23">
      <c r="M5202" s="26"/>
      <c r="O5202" s="26"/>
      <c r="P5202" s="26"/>
      <c r="Q5202" s="26"/>
      <c r="R5202" s="26"/>
      <c r="S5202" s="26"/>
      <c r="T5202" s="26"/>
      <c r="U5202" s="26"/>
      <c r="W5202" s="26"/>
    </row>
    <row r="5203" spans="13:23">
      <c r="M5203" s="26"/>
      <c r="O5203" s="26"/>
      <c r="P5203" s="26"/>
      <c r="Q5203" s="26"/>
      <c r="R5203" s="26"/>
      <c r="S5203" s="26"/>
      <c r="T5203" s="26"/>
      <c r="U5203" s="26"/>
      <c r="W5203" s="26"/>
    </row>
    <row r="5204" spans="13:23">
      <c r="M5204" s="26"/>
      <c r="O5204" s="26"/>
      <c r="P5204" s="26"/>
      <c r="Q5204" s="26"/>
      <c r="R5204" s="26"/>
      <c r="S5204" s="26"/>
      <c r="T5204" s="26"/>
      <c r="U5204" s="26"/>
      <c r="W5204" s="26"/>
    </row>
    <row r="5205" spans="13:23">
      <c r="M5205" s="26"/>
      <c r="O5205" s="26"/>
      <c r="P5205" s="26"/>
      <c r="Q5205" s="26"/>
      <c r="R5205" s="26"/>
      <c r="S5205" s="26"/>
      <c r="T5205" s="26"/>
      <c r="U5205" s="26"/>
      <c r="W5205" s="26"/>
    </row>
    <row r="5206" spans="13:23">
      <c r="M5206" s="26"/>
      <c r="O5206" s="26"/>
      <c r="P5206" s="26"/>
      <c r="Q5206" s="26"/>
      <c r="R5206" s="26"/>
      <c r="S5206" s="26"/>
      <c r="T5206" s="26"/>
      <c r="U5206" s="26"/>
      <c r="W5206" s="26"/>
    </row>
    <row r="5207" spans="13:23">
      <c r="M5207" s="26"/>
      <c r="O5207" s="26"/>
      <c r="P5207" s="26"/>
      <c r="Q5207" s="26"/>
      <c r="R5207" s="26"/>
      <c r="S5207" s="26"/>
      <c r="T5207" s="26"/>
      <c r="U5207" s="26"/>
      <c r="W5207" s="26"/>
    </row>
    <row r="5208" spans="13:23">
      <c r="M5208" s="26"/>
      <c r="O5208" s="26"/>
      <c r="P5208" s="26"/>
      <c r="Q5208" s="26"/>
      <c r="R5208" s="26"/>
      <c r="S5208" s="26"/>
      <c r="T5208" s="26"/>
      <c r="U5208" s="26"/>
      <c r="W5208" s="26"/>
    </row>
    <row r="5209" spans="13:23">
      <c r="M5209" s="26"/>
      <c r="O5209" s="26"/>
      <c r="P5209" s="26"/>
      <c r="Q5209" s="26"/>
      <c r="R5209" s="26"/>
      <c r="S5209" s="26"/>
      <c r="T5209" s="26"/>
      <c r="U5209" s="26"/>
      <c r="W5209" s="26"/>
    </row>
    <row r="5210" spans="13:23">
      <c r="M5210" s="26"/>
      <c r="O5210" s="26"/>
      <c r="P5210" s="26"/>
      <c r="Q5210" s="26"/>
      <c r="R5210" s="26"/>
      <c r="S5210" s="26"/>
      <c r="T5210" s="26"/>
      <c r="U5210" s="26"/>
      <c r="W5210" s="26"/>
    </row>
    <row r="5211" spans="13:23">
      <c r="M5211" s="26"/>
      <c r="O5211" s="26"/>
      <c r="P5211" s="26"/>
      <c r="Q5211" s="26"/>
      <c r="R5211" s="26"/>
      <c r="S5211" s="26"/>
      <c r="T5211" s="26"/>
      <c r="U5211" s="26"/>
      <c r="W5211" s="26"/>
    </row>
    <row r="5212" spans="13:23">
      <c r="M5212" s="26"/>
      <c r="O5212" s="26"/>
      <c r="P5212" s="26"/>
      <c r="Q5212" s="26"/>
      <c r="R5212" s="26"/>
      <c r="S5212" s="26"/>
      <c r="T5212" s="26"/>
      <c r="U5212" s="26"/>
      <c r="W5212" s="26"/>
    </row>
    <row r="5213" spans="13:23">
      <c r="M5213" s="26"/>
      <c r="O5213" s="26"/>
      <c r="P5213" s="26"/>
      <c r="Q5213" s="26"/>
      <c r="R5213" s="26"/>
      <c r="S5213" s="26"/>
      <c r="T5213" s="26"/>
      <c r="U5213" s="26"/>
      <c r="W5213" s="26"/>
    </row>
    <row r="5214" spans="13:23">
      <c r="M5214" s="26"/>
      <c r="O5214" s="26"/>
      <c r="P5214" s="26"/>
      <c r="Q5214" s="26"/>
      <c r="R5214" s="26"/>
      <c r="S5214" s="26"/>
      <c r="T5214" s="26"/>
      <c r="U5214" s="26"/>
      <c r="W5214" s="26"/>
    </row>
    <row r="5215" spans="13:23">
      <c r="M5215" s="26"/>
      <c r="O5215" s="26"/>
      <c r="P5215" s="26"/>
      <c r="Q5215" s="26"/>
      <c r="R5215" s="26"/>
      <c r="S5215" s="26"/>
      <c r="T5215" s="26"/>
      <c r="U5215" s="26"/>
      <c r="W5215" s="26"/>
    </row>
    <row r="5216" spans="13:23">
      <c r="M5216" s="26"/>
      <c r="O5216" s="26"/>
      <c r="P5216" s="26"/>
      <c r="Q5216" s="26"/>
      <c r="R5216" s="26"/>
      <c r="S5216" s="26"/>
      <c r="T5216" s="26"/>
      <c r="U5216" s="26"/>
      <c r="W5216" s="26"/>
    </row>
    <row r="5217" spans="13:23">
      <c r="M5217" s="26"/>
      <c r="O5217" s="26"/>
      <c r="P5217" s="26"/>
      <c r="Q5217" s="26"/>
      <c r="R5217" s="26"/>
      <c r="S5217" s="26"/>
      <c r="T5217" s="26"/>
      <c r="U5217" s="26"/>
      <c r="W5217" s="26"/>
    </row>
    <row r="5218" spans="13:23">
      <c r="M5218" s="26"/>
      <c r="O5218" s="26"/>
      <c r="P5218" s="26"/>
      <c r="Q5218" s="26"/>
      <c r="R5218" s="26"/>
      <c r="S5218" s="26"/>
      <c r="T5218" s="26"/>
      <c r="U5218" s="26"/>
      <c r="W5218" s="26"/>
    </row>
    <row r="5219" spans="13:23">
      <c r="M5219" s="26"/>
      <c r="O5219" s="26"/>
      <c r="P5219" s="26"/>
      <c r="Q5219" s="26"/>
      <c r="R5219" s="26"/>
      <c r="S5219" s="26"/>
      <c r="T5219" s="26"/>
      <c r="U5219" s="26"/>
      <c r="W5219" s="26"/>
    </row>
    <row r="5220" spans="13:23">
      <c r="M5220" s="26"/>
      <c r="O5220" s="26"/>
      <c r="P5220" s="26"/>
      <c r="Q5220" s="26"/>
      <c r="R5220" s="26"/>
      <c r="S5220" s="26"/>
      <c r="T5220" s="26"/>
      <c r="U5220" s="26"/>
      <c r="W5220" s="26"/>
    </row>
    <row r="5221" spans="13:23">
      <c r="M5221" s="26"/>
      <c r="O5221" s="26"/>
      <c r="P5221" s="26"/>
      <c r="Q5221" s="26"/>
      <c r="R5221" s="26"/>
      <c r="S5221" s="26"/>
      <c r="T5221" s="26"/>
      <c r="U5221" s="26"/>
      <c r="W5221" s="26"/>
    </row>
    <row r="5222" spans="13:23">
      <c r="M5222" s="26"/>
      <c r="O5222" s="26"/>
      <c r="P5222" s="26"/>
      <c r="Q5222" s="26"/>
      <c r="R5222" s="26"/>
      <c r="S5222" s="26"/>
      <c r="T5222" s="26"/>
      <c r="U5222" s="26"/>
      <c r="W5222" s="26"/>
    </row>
    <row r="5223" spans="13:23">
      <c r="M5223" s="26"/>
      <c r="O5223" s="26"/>
      <c r="P5223" s="26"/>
      <c r="Q5223" s="26"/>
      <c r="R5223" s="26"/>
      <c r="S5223" s="26"/>
      <c r="T5223" s="26"/>
      <c r="U5223" s="26"/>
      <c r="W5223" s="26"/>
    </row>
    <row r="5224" spans="13:23">
      <c r="M5224" s="26"/>
      <c r="O5224" s="26"/>
      <c r="P5224" s="26"/>
      <c r="Q5224" s="26"/>
      <c r="R5224" s="26"/>
      <c r="S5224" s="26"/>
      <c r="T5224" s="26"/>
      <c r="U5224" s="26"/>
      <c r="W5224" s="26"/>
    </row>
    <row r="5225" spans="13:23">
      <c r="M5225" s="26"/>
      <c r="O5225" s="26"/>
      <c r="P5225" s="26"/>
      <c r="Q5225" s="26"/>
      <c r="R5225" s="26"/>
      <c r="S5225" s="26"/>
      <c r="T5225" s="26"/>
      <c r="U5225" s="26"/>
      <c r="W5225" s="26"/>
    </row>
    <row r="5226" spans="13:23">
      <c r="M5226" s="26"/>
      <c r="O5226" s="26"/>
      <c r="P5226" s="26"/>
      <c r="Q5226" s="26"/>
      <c r="R5226" s="26"/>
      <c r="S5226" s="26"/>
      <c r="T5226" s="26"/>
      <c r="U5226" s="26"/>
      <c r="W5226" s="26"/>
    </row>
    <row r="5227" spans="13:23">
      <c r="M5227" s="26"/>
      <c r="O5227" s="26"/>
      <c r="P5227" s="26"/>
      <c r="Q5227" s="26"/>
      <c r="R5227" s="26"/>
      <c r="S5227" s="26"/>
      <c r="T5227" s="26"/>
      <c r="U5227" s="26"/>
      <c r="W5227" s="26"/>
    </row>
    <row r="5228" spans="13:23">
      <c r="M5228" s="26"/>
      <c r="O5228" s="26"/>
      <c r="P5228" s="26"/>
      <c r="Q5228" s="26"/>
      <c r="R5228" s="26"/>
      <c r="S5228" s="26"/>
      <c r="T5228" s="26"/>
      <c r="U5228" s="26"/>
      <c r="W5228" s="26"/>
    </row>
    <row r="5229" spans="13:23">
      <c r="M5229" s="26"/>
      <c r="O5229" s="26"/>
      <c r="P5229" s="26"/>
      <c r="Q5229" s="26"/>
      <c r="R5229" s="26"/>
      <c r="S5229" s="26"/>
      <c r="T5229" s="26"/>
      <c r="U5229" s="26"/>
      <c r="W5229" s="26"/>
    </row>
    <row r="5230" spans="13:23">
      <c r="M5230" s="26"/>
      <c r="O5230" s="26"/>
      <c r="P5230" s="26"/>
      <c r="Q5230" s="26"/>
      <c r="R5230" s="26"/>
      <c r="S5230" s="26"/>
      <c r="T5230" s="26"/>
      <c r="U5230" s="26"/>
      <c r="W5230" s="26"/>
    </row>
    <row r="5231" spans="13:23">
      <c r="M5231" s="26"/>
      <c r="O5231" s="26"/>
      <c r="P5231" s="26"/>
      <c r="Q5231" s="26"/>
      <c r="R5231" s="26"/>
      <c r="S5231" s="26"/>
      <c r="T5231" s="26"/>
      <c r="U5231" s="26"/>
      <c r="W5231" s="26"/>
    </row>
    <row r="5232" spans="13:23">
      <c r="M5232" s="26"/>
      <c r="O5232" s="26"/>
      <c r="P5232" s="26"/>
      <c r="Q5232" s="26"/>
      <c r="R5232" s="26"/>
      <c r="S5232" s="26"/>
      <c r="T5232" s="26"/>
      <c r="U5232" s="26"/>
      <c r="W5232" s="26"/>
    </row>
    <row r="5233" spans="13:23">
      <c r="M5233" s="26"/>
      <c r="O5233" s="26"/>
      <c r="P5233" s="26"/>
      <c r="Q5233" s="26"/>
      <c r="R5233" s="26"/>
      <c r="S5233" s="26"/>
      <c r="T5233" s="26"/>
      <c r="U5233" s="26"/>
      <c r="W5233" s="26"/>
    </row>
    <row r="5234" spans="13:23">
      <c r="M5234" s="26"/>
      <c r="O5234" s="26"/>
      <c r="P5234" s="26"/>
      <c r="Q5234" s="26"/>
      <c r="R5234" s="26"/>
      <c r="S5234" s="26"/>
      <c r="T5234" s="26"/>
      <c r="U5234" s="26"/>
      <c r="W5234" s="26"/>
    </row>
    <row r="5235" spans="13:23">
      <c r="M5235" s="26"/>
      <c r="O5235" s="26"/>
      <c r="P5235" s="26"/>
      <c r="Q5235" s="26"/>
      <c r="R5235" s="26"/>
      <c r="S5235" s="26"/>
      <c r="T5235" s="26"/>
      <c r="U5235" s="26"/>
      <c r="W5235" s="26"/>
    </row>
    <row r="5236" spans="13:23">
      <c r="M5236" s="26"/>
      <c r="O5236" s="26"/>
      <c r="P5236" s="26"/>
      <c r="Q5236" s="26"/>
      <c r="R5236" s="26"/>
      <c r="S5236" s="26"/>
      <c r="T5236" s="26"/>
      <c r="U5236" s="26"/>
      <c r="W5236" s="26"/>
    </row>
    <row r="5237" spans="13:23">
      <c r="M5237" s="26"/>
      <c r="O5237" s="26"/>
      <c r="P5237" s="26"/>
      <c r="Q5237" s="26"/>
      <c r="R5237" s="26"/>
      <c r="S5237" s="26"/>
      <c r="T5237" s="26"/>
      <c r="U5237" s="26"/>
      <c r="W5237" s="26"/>
    </row>
    <row r="5238" spans="13:23">
      <c r="M5238" s="26"/>
      <c r="O5238" s="26"/>
      <c r="P5238" s="26"/>
      <c r="Q5238" s="26"/>
      <c r="R5238" s="26"/>
      <c r="S5238" s="26"/>
      <c r="T5238" s="26"/>
      <c r="U5238" s="26"/>
      <c r="W5238" s="26"/>
    </row>
    <row r="5239" spans="13:23">
      <c r="M5239" s="26"/>
      <c r="O5239" s="26"/>
      <c r="P5239" s="26"/>
      <c r="Q5239" s="26"/>
      <c r="R5239" s="26"/>
      <c r="S5239" s="26"/>
      <c r="T5239" s="26"/>
      <c r="U5239" s="26"/>
      <c r="W5239" s="26"/>
    </row>
    <row r="5240" spans="13:23">
      <c r="M5240" s="26"/>
      <c r="O5240" s="26"/>
      <c r="P5240" s="26"/>
      <c r="Q5240" s="26"/>
      <c r="R5240" s="26"/>
      <c r="S5240" s="26"/>
      <c r="T5240" s="26"/>
      <c r="U5240" s="26"/>
      <c r="W5240" s="26"/>
    </row>
    <row r="5241" spans="13:23">
      <c r="M5241" s="26"/>
      <c r="O5241" s="26"/>
      <c r="P5241" s="26"/>
      <c r="Q5241" s="26"/>
      <c r="R5241" s="26"/>
      <c r="S5241" s="26"/>
      <c r="T5241" s="26"/>
      <c r="U5241" s="26"/>
      <c r="W5241" s="26"/>
    </row>
    <row r="5242" spans="13:23">
      <c r="M5242" s="26"/>
      <c r="O5242" s="26"/>
      <c r="P5242" s="26"/>
      <c r="Q5242" s="26"/>
      <c r="R5242" s="26"/>
      <c r="S5242" s="26"/>
      <c r="T5242" s="26"/>
      <c r="U5242" s="26"/>
      <c r="W5242" s="26"/>
    </row>
    <row r="5243" spans="13:23">
      <c r="M5243" s="26"/>
      <c r="O5243" s="26"/>
      <c r="P5243" s="26"/>
      <c r="Q5243" s="26"/>
      <c r="R5243" s="26"/>
      <c r="S5243" s="26"/>
      <c r="T5243" s="26"/>
      <c r="U5243" s="26"/>
      <c r="W5243" s="26"/>
    </row>
    <row r="5244" spans="13:23">
      <c r="M5244" s="26"/>
      <c r="O5244" s="26"/>
      <c r="P5244" s="26"/>
      <c r="Q5244" s="26"/>
      <c r="R5244" s="26"/>
      <c r="S5244" s="26"/>
      <c r="T5244" s="26"/>
      <c r="U5244" s="26"/>
      <c r="W5244" s="26"/>
    </row>
    <row r="5245" spans="13:23">
      <c r="M5245" s="26"/>
      <c r="O5245" s="26"/>
      <c r="P5245" s="26"/>
      <c r="Q5245" s="26"/>
      <c r="R5245" s="26"/>
      <c r="S5245" s="26"/>
      <c r="T5245" s="26"/>
      <c r="U5245" s="26"/>
      <c r="W5245" s="26"/>
    </row>
    <row r="5246" spans="13:23">
      <c r="M5246" s="26"/>
      <c r="O5246" s="26"/>
      <c r="P5246" s="26"/>
      <c r="Q5246" s="26"/>
      <c r="R5246" s="26"/>
      <c r="S5246" s="26"/>
      <c r="T5246" s="26"/>
      <c r="U5246" s="26"/>
      <c r="W5246" s="26"/>
    </row>
    <row r="5247" spans="13:23">
      <c r="M5247" s="26"/>
      <c r="O5247" s="26"/>
      <c r="P5247" s="26"/>
      <c r="Q5247" s="26"/>
      <c r="R5247" s="26"/>
      <c r="S5247" s="26"/>
      <c r="T5247" s="26"/>
      <c r="U5247" s="26"/>
      <c r="W5247" s="26"/>
    </row>
    <row r="5248" spans="13:23">
      <c r="M5248" s="26"/>
      <c r="O5248" s="26"/>
      <c r="P5248" s="26"/>
      <c r="Q5248" s="26"/>
      <c r="R5248" s="26"/>
      <c r="S5248" s="26"/>
      <c r="T5248" s="26"/>
      <c r="U5248" s="26"/>
      <c r="W5248" s="26"/>
    </row>
    <row r="5249" spans="13:23">
      <c r="M5249" s="26"/>
      <c r="O5249" s="26"/>
      <c r="P5249" s="26"/>
      <c r="Q5249" s="26"/>
      <c r="R5249" s="26"/>
      <c r="S5249" s="26"/>
      <c r="T5249" s="26"/>
      <c r="U5249" s="26"/>
      <c r="W5249" s="26"/>
    </row>
    <row r="5250" spans="13:23">
      <c r="M5250" s="26"/>
      <c r="O5250" s="26"/>
      <c r="P5250" s="26"/>
      <c r="Q5250" s="26"/>
      <c r="R5250" s="26"/>
      <c r="S5250" s="26"/>
      <c r="T5250" s="26"/>
      <c r="U5250" s="26"/>
      <c r="W5250" s="26"/>
    </row>
    <row r="5251" spans="13:23">
      <c r="M5251" s="26"/>
      <c r="O5251" s="26"/>
      <c r="P5251" s="26"/>
      <c r="Q5251" s="26"/>
      <c r="R5251" s="26"/>
      <c r="S5251" s="26"/>
      <c r="T5251" s="26"/>
      <c r="U5251" s="26"/>
      <c r="W5251" s="26"/>
    </row>
    <row r="5252" spans="13:23">
      <c r="M5252" s="26"/>
      <c r="O5252" s="26"/>
      <c r="P5252" s="26"/>
      <c r="Q5252" s="26"/>
      <c r="R5252" s="26"/>
      <c r="S5252" s="26"/>
      <c r="T5252" s="26"/>
      <c r="U5252" s="26"/>
      <c r="W5252" s="26"/>
    </row>
    <row r="5253" spans="13:23">
      <c r="M5253" s="26"/>
      <c r="O5253" s="26"/>
      <c r="P5253" s="26"/>
      <c r="Q5253" s="26"/>
      <c r="R5253" s="26"/>
      <c r="S5253" s="26"/>
      <c r="T5253" s="26"/>
      <c r="U5253" s="26"/>
      <c r="W5253" s="26"/>
    </row>
    <row r="5254" spans="13:23">
      <c r="M5254" s="26"/>
      <c r="O5254" s="26"/>
      <c r="P5254" s="26"/>
      <c r="Q5254" s="26"/>
      <c r="R5254" s="26"/>
      <c r="S5254" s="26"/>
      <c r="T5254" s="26"/>
      <c r="U5254" s="26"/>
      <c r="W5254" s="26"/>
    </row>
    <row r="5255" spans="13:23">
      <c r="M5255" s="26"/>
      <c r="O5255" s="26"/>
      <c r="P5255" s="26"/>
      <c r="Q5255" s="26"/>
      <c r="R5255" s="26"/>
      <c r="S5255" s="26"/>
      <c r="T5255" s="26"/>
      <c r="U5255" s="26"/>
      <c r="W5255" s="26"/>
    </row>
    <row r="5256" spans="13:23">
      <c r="M5256" s="26"/>
      <c r="O5256" s="26"/>
      <c r="P5256" s="26"/>
      <c r="Q5256" s="26"/>
      <c r="R5256" s="26"/>
      <c r="S5256" s="26"/>
      <c r="T5256" s="26"/>
      <c r="U5256" s="26"/>
      <c r="W5256" s="26"/>
    </row>
    <row r="5257" spans="13:23">
      <c r="M5257" s="26"/>
      <c r="O5257" s="26"/>
      <c r="P5257" s="26"/>
      <c r="Q5257" s="26"/>
      <c r="R5257" s="26"/>
      <c r="S5257" s="26"/>
      <c r="T5257" s="26"/>
      <c r="U5257" s="26"/>
      <c r="W5257" s="26"/>
    </row>
    <row r="5258" spans="13:23">
      <c r="M5258" s="26"/>
      <c r="O5258" s="26"/>
      <c r="P5258" s="26"/>
      <c r="Q5258" s="26"/>
      <c r="R5258" s="26"/>
      <c r="S5258" s="26"/>
      <c r="T5258" s="26"/>
      <c r="U5258" s="26"/>
      <c r="W5258" s="26"/>
    </row>
    <row r="5259" spans="13:23">
      <c r="M5259" s="26"/>
      <c r="O5259" s="26"/>
      <c r="P5259" s="26"/>
      <c r="Q5259" s="26"/>
      <c r="R5259" s="26"/>
      <c r="S5259" s="26"/>
      <c r="T5259" s="26"/>
      <c r="U5259" s="26"/>
      <c r="W5259" s="26"/>
    </row>
    <row r="5260" spans="13:23">
      <c r="M5260" s="26"/>
      <c r="O5260" s="26"/>
      <c r="P5260" s="26"/>
      <c r="Q5260" s="26"/>
      <c r="R5260" s="26"/>
      <c r="S5260" s="26"/>
      <c r="T5260" s="26"/>
      <c r="U5260" s="26"/>
      <c r="W5260" s="26"/>
    </row>
    <row r="5261" spans="13:23">
      <c r="M5261" s="26"/>
      <c r="O5261" s="26"/>
      <c r="P5261" s="26"/>
      <c r="Q5261" s="26"/>
      <c r="R5261" s="26"/>
      <c r="S5261" s="26"/>
      <c r="T5261" s="26"/>
      <c r="U5261" s="26"/>
      <c r="W5261" s="26"/>
    </row>
    <row r="5262" spans="13:23">
      <c r="M5262" s="26"/>
      <c r="O5262" s="26"/>
      <c r="P5262" s="26"/>
      <c r="Q5262" s="26"/>
      <c r="R5262" s="26"/>
      <c r="S5262" s="26"/>
      <c r="T5262" s="26"/>
      <c r="U5262" s="26"/>
      <c r="W5262" s="26"/>
    </row>
    <row r="5263" spans="13:23">
      <c r="M5263" s="26"/>
      <c r="O5263" s="26"/>
      <c r="P5263" s="26"/>
      <c r="Q5263" s="26"/>
      <c r="R5263" s="26"/>
      <c r="S5263" s="26"/>
      <c r="T5263" s="26"/>
      <c r="U5263" s="26"/>
      <c r="W5263" s="26"/>
    </row>
    <row r="5264" spans="13:23">
      <c r="M5264" s="26"/>
      <c r="O5264" s="26"/>
      <c r="P5264" s="26"/>
      <c r="Q5264" s="26"/>
      <c r="R5264" s="26"/>
      <c r="S5264" s="26"/>
      <c r="T5264" s="26"/>
      <c r="U5264" s="26"/>
      <c r="W5264" s="26"/>
    </row>
    <row r="5265" spans="13:23">
      <c r="M5265" s="26"/>
      <c r="O5265" s="26"/>
      <c r="P5265" s="26"/>
      <c r="Q5265" s="26"/>
      <c r="R5265" s="26"/>
      <c r="S5265" s="26"/>
      <c r="T5265" s="26"/>
      <c r="U5265" s="26"/>
      <c r="W5265" s="26"/>
    </row>
    <row r="5266" spans="13:23">
      <c r="M5266" s="26"/>
      <c r="O5266" s="26"/>
      <c r="P5266" s="26"/>
      <c r="Q5266" s="26"/>
      <c r="R5266" s="26"/>
      <c r="S5266" s="26"/>
      <c r="T5266" s="26"/>
      <c r="U5266" s="26"/>
      <c r="W5266" s="26"/>
    </row>
    <row r="5267" spans="13:23">
      <c r="M5267" s="26"/>
      <c r="O5267" s="26"/>
      <c r="P5267" s="26"/>
      <c r="Q5267" s="26"/>
      <c r="R5267" s="26"/>
      <c r="S5267" s="26"/>
      <c r="T5267" s="26"/>
      <c r="U5267" s="26"/>
      <c r="W5267" s="26"/>
    </row>
    <row r="5268" spans="13:23">
      <c r="M5268" s="26"/>
      <c r="O5268" s="26"/>
      <c r="P5268" s="26"/>
      <c r="Q5268" s="26"/>
      <c r="R5268" s="26"/>
      <c r="S5268" s="26"/>
      <c r="T5268" s="26"/>
      <c r="U5268" s="26"/>
      <c r="W5268" s="26"/>
    </row>
    <row r="5269" spans="13:23">
      <c r="M5269" s="26"/>
      <c r="O5269" s="26"/>
      <c r="P5269" s="26"/>
      <c r="Q5269" s="26"/>
      <c r="R5269" s="26"/>
      <c r="S5269" s="26"/>
      <c r="T5269" s="26"/>
      <c r="U5269" s="26"/>
      <c r="W5269" s="26"/>
    </row>
    <row r="5270" spans="13:23">
      <c r="M5270" s="26"/>
      <c r="O5270" s="26"/>
      <c r="P5270" s="26"/>
      <c r="Q5270" s="26"/>
      <c r="R5270" s="26"/>
      <c r="S5270" s="26"/>
      <c r="T5270" s="26"/>
      <c r="U5270" s="26"/>
      <c r="W5270" s="26"/>
    </row>
    <row r="5271" spans="13:23">
      <c r="M5271" s="26"/>
      <c r="O5271" s="26"/>
      <c r="P5271" s="26"/>
      <c r="Q5271" s="26"/>
      <c r="R5271" s="26"/>
      <c r="S5271" s="26"/>
      <c r="T5271" s="26"/>
      <c r="U5271" s="26"/>
      <c r="W5271" s="26"/>
    </row>
    <row r="5272" spans="13:23">
      <c r="M5272" s="26"/>
      <c r="O5272" s="26"/>
      <c r="P5272" s="26"/>
      <c r="Q5272" s="26"/>
      <c r="R5272" s="26"/>
      <c r="S5272" s="26"/>
      <c r="T5272" s="26"/>
      <c r="U5272" s="26"/>
      <c r="W5272" s="26"/>
    </row>
    <row r="5273" spans="13:23">
      <c r="M5273" s="26"/>
      <c r="O5273" s="26"/>
      <c r="P5273" s="26"/>
      <c r="Q5273" s="26"/>
      <c r="R5273" s="26"/>
      <c r="S5273" s="26"/>
      <c r="T5273" s="26"/>
      <c r="U5273" s="26"/>
      <c r="W5273" s="26"/>
    </row>
    <row r="5274" spans="13:23">
      <c r="M5274" s="26"/>
      <c r="O5274" s="26"/>
      <c r="P5274" s="26"/>
      <c r="Q5274" s="26"/>
      <c r="R5274" s="26"/>
      <c r="S5274" s="26"/>
      <c r="T5274" s="26"/>
      <c r="U5274" s="26"/>
      <c r="W5274" s="26"/>
    </row>
    <row r="5275" spans="13:23">
      <c r="M5275" s="26"/>
      <c r="O5275" s="26"/>
      <c r="P5275" s="26"/>
      <c r="Q5275" s="26"/>
      <c r="R5275" s="26"/>
      <c r="S5275" s="26"/>
      <c r="T5275" s="26"/>
      <c r="U5275" s="26"/>
      <c r="W5275" s="26"/>
    </row>
    <row r="5276" spans="13:23">
      <c r="M5276" s="26"/>
      <c r="O5276" s="26"/>
      <c r="P5276" s="26"/>
      <c r="Q5276" s="26"/>
      <c r="R5276" s="26"/>
      <c r="S5276" s="26"/>
      <c r="T5276" s="26"/>
      <c r="U5276" s="26"/>
      <c r="W5276" s="26"/>
    </row>
    <row r="5277" spans="13:23">
      <c r="M5277" s="26"/>
      <c r="O5277" s="26"/>
      <c r="P5277" s="26"/>
      <c r="Q5277" s="26"/>
      <c r="R5277" s="26"/>
      <c r="S5277" s="26"/>
      <c r="T5277" s="26"/>
      <c r="U5277" s="26"/>
      <c r="W5277" s="26"/>
    </row>
    <row r="5278" spans="13:23">
      <c r="M5278" s="26"/>
      <c r="O5278" s="26"/>
      <c r="P5278" s="26"/>
      <c r="Q5278" s="26"/>
      <c r="R5278" s="26"/>
      <c r="S5278" s="26"/>
      <c r="T5278" s="26"/>
      <c r="U5278" s="26"/>
      <c r="W5278" s="26"/>
    </row>
    <row r="5279" spans="13:23">
      <c r="M5279" s="26"/>
      <c r="O5279" s="26"/>
      <c r="P5279" s="26"/>
      <c r="Q5279" s="26"/>
      <c r="R5279" s="26"/>
      <c r="S5279" s="26"/>
      <c r="T5279" s="26"/>
      <c r="U5279" s="26"/>
      <c r="W5279" s="26"/>
    </row>
    <row r="5280" spans="13:23">
      <c r="M5280" s="26"/>
      <c r="O5280" s="26"/>
      <c r="P5280" s="26"/>
      <c r="Q5280" s="26"/>
      <c r="R5280" s="26"/>
      <c r="S5280" s="26"/>
      <c r="T5280" s="26"/>
      <c r="U5280" s="26"/>
      <c r="W5280" s="26"/>
    </row>
    <row r="5281" spans="13:23">
      <c r="M5281" s="26"/>
      <c r="O5281" s="26"/>
      <c r="P5281" s="26"/>
      <c r="Q5281" s="26"/>
      <c r="R5281" s="26"/>
      <c r="S5281" s="26"/>
      <c r="T5281" s="26"/>
      <c r="U5281" s="26"/>
      <c r="W5281" s="26"/>
    </row>
    <row r="5282" spans="13:23">
      <c r="M5282" s="26"/>
      <c r="O5282" s="26"/>
      <c r="P5282" s="26"/>
      <c r="Q5282" s="26"/>
      <c r="R5282" s="26"/>
      <c r="S5282" s="26"/>
      <c r="T5282" s="26"/>
      <c r="U5282" s="26"/>
      <c r="W5282" s="26"/>
    </row>
    <row r="5283" spans="13:23">
      <c r="M5283" s="26"/>
      <c r="O5283" s="26"/>
      <c r="P5283" s="26"/>
      <c r="Q5283" s="26"/>
      <c r="R5283" s="26"/>
      <c r="S5283" s="26"/>
      <c r="T5283" s="26"/>
      <c r="U5283" s="26"/>
      <c r="W5283" s="26"/>
    </row>
    <row r="5284" spans="13:23">
      <c r="M5284" s="26"/>
      <c r="O5284" s="26"/>
      <c r="P5284" s="26"/>
      <c r="Q5284" s="26"/>
      <c r="R5284" s="26"/>
      <c r="S5284" s="26"/>
      <c r="T5284" s="26"/>
      <c r="U5284" s="26"/>
      <c r="W5284" s="26"/>
    </row>
    <row r="5285" spans="13:23">
      <c r="M5285" s="26"/>
      <c r="O5285" s="26"/>
      <c r="P5285" s="26"/>
      <c r="Q5285" s="26"/>
      <c r="R5285" s="26"/>
      <c r="S5285" s="26"/>
      <c r="T5285" s="26"/>
      <c r="U5285" s="26"/>
      <c r="W5285" s="26"/>
    </row>
    <row r="5286" spans="13:23">
      <c r="M5286" s="26"/>
      <c r="O5286" s="26"/>
      <c r="P5286" s="26"/>
      <c r="Q5286" s="26"/>
      <c r="R5286" s="26"/>
      <c r="S5286" s="26"/>
      <c r="T5286" s="26"/>
      <c r="U5286" s="26"/>
      <c r="W5286" s="26"/>
    </row>
    <row r="5287" spans="13:23">
      <c r="M5287" s="26"/>
      <c r="O5287" s="26"/>
      <c r="P5287" s="26"/>
      <c r="Q5287" s="26"/>
      <c r="R5287" s="26"/>
      <c r="S5287" s="26"/>
      <c r="T5287" s="26"/>
      <c r="U5287" s="26"/>
      <c r="W5287" s="26"/>
    </row>
    <row r="5288" spans="13:23">
      <c r="M5288" s="26"/>
      <c r="O5288" s="26"/>
      <c r="P5288" s="26"/>
      <c r="Q5288" s="26"/>
      <c r="R5288" s="26"/>
      <c r="S5288" s="26"/>
      <c r="T5288" s="26"/>
      <c r="U5288" s="26"/>
      <c r="W5288" s="26"/>
    </row>
    <row r="5289" spans="13:23">
      <c r="M5289" s="26"/>
      <c r="O5289" s="26"/>
      <c r="P5289" s="26"/>
      <c r="Q5289" s="26"/>
      <c r="R5289" s="26"/>
      <c r="S5289" s="26"/>
      <c r="T5289" s="26"/>
      <c r="U5289" s="26"/>
      <c r="W5289" s="26"/>
    </row>
    <row r="5290" spans="13:23">
      <c r="M5290" s="26"/>
      <c r="O5290" s="26"/>
      <c r="P5290" s="26"/>
      <c r="Q5290" s="26"/>
      <c r="R5290" s="26"/>
      <c r="S5290" s="26"/>
      <c r="T5290" s="26"/>
      <c r="U5290" s="26"/>
      <c r="W5290" s="26"/>
    </row>
    <row r="5291" spans="13:23">
      <c r="M5291" s="26"/>
      <c r="O5291" s="26"/>
      <c r="P5291" s="26"/>
      <c r="Q5291" s="26"/>
      <c r="R5291" s="26"/>
      <c r="S5291" s="26"/>
      <c r="T5291" s="26"/>
      <c r="U5291" s="26"/>
      <c r="W5291" s="26"/>
    </row>
    <row r="5292" spans="13:23">
      <c r="M5292" s="26"/>
      <c r="O5292" s="26"/>
      <c r="P5292" s="26"/>
      <c r="Q5292" s="26"/>
      <c r="R5292" s="26"/>
      <c r="S5292" s="26"/>
      <c r="T5292" s="26"/>
      <c r="U5292" s="26"/>
      <c r="W5292" s="26"/>
    </row>
    <row r="5293" spans="13:23">
      <c r="M5293" s="26"/>
      <c r="O5293" s="26"/>
      <c r="P5293" s="26"/>
      <c r="Q5293" s="26"/>
      <c r="R5293" s="26"/>
      <c r="S5293" s="26"/>
      <c r="T5293" s="26"/>
      <c r="U5293" s="26"/>
      <c r="W5293" s="26"/>
    </row>
    <row r="5294" spans="13:23">
      <c r="M5294" s="26"/>
      <c r="O5294" s="26"/>
      <c r="P5294" s="26"/>
      <c r="Q5294" s="26"/>
      <c r="R5294" s="26"/>
      <c r="S5294" s="26"/>
      <c r="T5294" s="26"/>
      <c r="U5294" s="26"/>
      <c r="W5294" s="26"/>
    </row>
    <row r="5295" spans="13:23">
      <c r="M5295" s="26"/>
      <c r="O5295" s="26"/>
      <c r="P5295" s="26"/>
      <c r="Q5295" s="26"/>
      <c r="R5295" s="26"/>
      <c r="S5295" s="26"/>
      <c r="T5295" s="26"/>
      <c r="U5295" s="26"/>
      <c r="W5295" s="26"/>
    </row>
    <row r="5296" spans="13:23">
      <c r="M5296" s="26"/>
      <c r="O5296" s="26"/>
      <c r="P5296" s="26"/>
      <c r="Q5296" s="26"/>
      <c r="R5296" s="26"/>
      <c r="S5296" s="26"/>
      <c r="T5296" s="26"/>
      <c r="U5296" s="26"/>
      <c r="W5296" s="26"/>
    </row>
    <row r="5297" spans="13:23">
      <c r="M5297" s="26"/>
      <c r="O5297" s="26"/>
      <c r="P5297" s="26"/>
      <c r="Q5297" s="26"/>
      <c r="R5297" s="26"/>
      <c r="S5297" s="26"/>
      <c r="T5297" s="26"/>
      <c r="U5297" s="26"/>
      <c r="W5297" s="26"/>
    </row>
    <row r="5298" spans="13:23">
      <c r="M5298" s="26"/>
      <c r="O5298" s="26"/>
      <c r="P5298" s="26"/>
      <c r="Q5298" s="26"/>
      <c r="R5298" s="26"/>
      <c r="S5298" s="26"/>
      <c r="T5298" s="26"/>
      <c r="U5298" s="26"/>
      <c r="W5298" s="26"/>
    </row>
    <row r="5299" spans="13:23">
      <c r="M5299" s="26"/>
      <c r="O5299" s="26"/>
      <c r="P5299" s="26"/>
      <c r="Q5299" s="26"/>
      <c r="R5299" s="26"/>
      <c r="S5299" s="26"/>
      <c r="T5299" s="26"/>
      <c r="U5299" s="26"/>
      <c r="W5299" s="26"/>
    </row>
    <row r="5300" spans="13:23">
      <c r="M5300" s="26"/>
      <c r="O5300" s="26"/>
      <c r="P5300" s="26"/>
      <c r="Q5300" s="26"/>
      <c r="R5300" s="26"/>
      <c r="S5300" s="26"/>
      <c r="T5300" s="26"/>
      <c r="U5300" s="26"/>
      <c r="W5300" s="26"/>
    </row>
    <row r="5301" spans="13:23">
      <c r="M5301" s="26"/>
      <c r="O5301" s="26"/>
      <c r="P5301" s="26"/>
      <c r="Q5301" s="26"/>
      <c r="R5301" s="26"/>
      <c r="S5301" s="26"/>
      <c r="T5301" s="26"/>
      <c r="U5301" s="26"/>
      <c r="W5301" s="26"/>
    </row>
    <row r="5302" spans="13:23">
      <c r="M5302" s="26"/>
      <c r="O5302" s="26"/>
      <c r="P5302" s="26"/>
      <c r="Q5302" s="26"/>
      <c r="R5302" s="26"/>
      <c r="S5302" s="26"/>
      <c r="T5302" s="26"/>
      <c r="U5302" s="26"/>
      <c r="W5302" s="26"/>
    </row>
    <row r="5303" spans="13:23">
      <c r="M5303" s="26"/>
      <c r="O5303" s="26"/>
      <c r="P5303" s="26"/>
      <c r="Q5303" s="26"/>
      <c r="R5303" s="26"/>
      <c r="S5303" s="26"/>
      <c r="T5303" s="26"/>
      <c r="U5303" s="26"/>
      <c r="W5303" s="26"/>
    </row>
    <row r="5304" spans="13:23">
      <c r="M5304" s="26"/>
      <c r="O5304" s="26"/>
      <c r="P5304" s="26"/>
      <c r="Q5304" s="26"/>
      <c r="R5304" s="26"/>
      <c r="S5304" s="26"/>
      <c r="T5304" s="26"/>
      <c r="U5304" s="26"/>
      <c r="W5304" s="26"/>
    </row>
    <row r="5305" spans="13:23">
      <c r="M5305" s="26"/>
      <c r="O5305" s="26"/>
      <c r="P5305" s="26"/>
      <c r="Q5305" s="26"/>
      <c r="R5305" s="26"/>
      <c r="S5305" s="26"/>
      <c r="T5305" s="26"/>
      <c r="U5305" s="26"/>
      <c r="W5305" s="26"/>
    </row>
    <row r="5306" spans="13:23">
      <c r="M5306" s="26"/>
      <c r="O5306" s="26"/>
      <c r="P5306" s="26"/>
      <c r="Q5306" s="26"/>
      <c r="R5306" s="26"/>
      <c r="S5306" s="26"/>
      <c r="T5306" s="26"/>
      <c r="U5306" s="26"/>
      <c r="W5306" s="26"/>
    </row>
    <row r="5307" spans="13:23">
      <c r="M5307" s="26"/>
      <c r="O5307" s="26"/>
      <c r="P5307" s="26"/>
      <c r="Q5307" s="26"/>
      <c r="R5307" s="26"/>
      <c r="S5307" s="26"/>
      <c r="T5307" s="26"/>
      <c r="U5307" s="26"/>
      <c r="W5307" s="26"/>
    </row>
    <row r="5308" spans="13:23">
      <c r="M5308" s="26"/>
      <c r="O5308" s="26"/>
      <c r="P5308" s="26"/>
      <c r="Q5308" s="26"/>
      <c r="R5308" s="26"/>
      <c r="S5308" s="26"/>
      <c r="T5308" s="26"/>
      <c r="U5308" s="26"/>
      <c r="W5308" s="26"/>
    </row>
    <row r="5309" spans="13:23">
      <c r="M5309" s="26"/>
      <c r="O5309" s="26"/>
      <c r="P5309" s="26"/>
      <c r="Q5309" s="26"/>
      <c r="R5309" s="26"/>
      <c r="S5309" s="26"/>
      <c r="T5309" s="26"/>
      <c r="U5309" s="26"/>
      <c r="W5309" s="26"/>
    </row>
    <row r="5310" spans="13:23">
      <c r="M5310" s="26"/>
      <c r="O5310" s="26"/>
      <c r="P5310" s="26"/>
      <c r="Q5310" s="26"/>
      <c r="R5310" s="26"/>
      <c r="S5310" s="26"/>
      <c r="T5310" s="26"/>
      <c r="U5310" s="26"/>
      <c r="W5310" s="26"/>
    </row>
    <row r="5311" spans="13:23">
      <c r="M5311" s="26"/>
      <c r="O5311" s="26"/>
      <c r="P5311" s="26"/>
      <c r="Q5311" s="26"/>
      <c r="R5311" s="26"/>
      <c r="S5311" s="26"/>
      <c r="T5311" s="26"/>
      <c r="U5311" s="26"/>
      <c r="W5311" s="26"/>
    </row>
    <row r="5312" spans="13:23">
      <c r="M5312" s="26"/>
      <c r="O5312" s="26"/>
      <c r="P5312" s="26"/>
      <c r="Q5312" s="26"/>
      <c r="R5312" s="26"/>
      <c r="S5312" s="26"/>
      <c r="T5312" s="26"/>
      <c r="U5312" s="26"/>
      <c r="W5312" s="26"/>
    </row>
    <row r="5313" spans="13:23">
      <c r="M5313" s="26"/>
      <c r="O5313" s="26"/>
      <c r="P5313" s="26"/>
      <c r="Q5313" s="26"/>
      <c r="R5313" s="26"/>
      <c r="S5313" s="26"/>
      <c r="T5313" s="26"/>
      <c r="U5313" s="26"/>
      <c r="W5313" s="26"/>
    </row>
    <row r="5314" spans="13:23">
      <c r="M5314" s="26"/>
      <c r="O5314" s="26"/>
      <c r="P5314" s="26"/>
      <c r="Q5314" s="26"/>
      <c r="R5314" s="26"/>
      <c r="S5314" s="26"/>
      <c r="T5314" s="26"/>
      <c r="U5314" s="26"/>
      <c r="W5314" s="26"/>
    </row>
    <row r="5315" spans="13:23">
      <c r="M5315" s="26"/>
      <c r="O5315" s="26"/>
      <c r="P5315" s="26"/>
      <c r="Q5315" s="26"/>
      <c r="R5315" s="26"/>
      <c r="S5315" s="26"/>
      <c r="T5315" s="26"/>
      <c r="U5315" s="26"/>
      <c r="W5315" s="26"/>
    </row>
    <row r="5316" spans="13:23">
      <c r="M5316" s="26"/>
      <c r="O5316" s="26"/>
      <c r="P5316" s="26"/>
      <c r="Q5316" s="26"/>
      <c r="R5316" s="26"/>
      <c r="S5316" s="26"/>
      <c r="T5316" s="26"/>
      <c r="U5316" s="26"/>
      <c r="W5316" s="26"/>
    </row>
    <row r="5317" spans="13:23">
      <c r="M5317" s="26"/>
      <c r="O5317" s="26"/>
      <c r="P5317" s="26"/>
      <c r="Q5317" s="26"/>
      <c r="R5317" s="26"/>
      <c r="S5317" s="26"/>
      <c r="T5317" s="26"/>
      <c r="U5317" s="26"/>
      <c r="W5317" s="26"/>
    </row>
    <row r="5318" spans="13:23">
      <c r="M5318" s="26"/>
      <c r="O5318" s="26"/>
      <c r="P5318" s="26"/>
      <c r="Q5318" s="26"/>
      <c r="R5318" s="26"/>
      <c r="S5318" s="26"/>
      <c r="T5318" s="26"/>
      <c r="U5318" s="26"/>
      <c r="W5318" s="26"/>
    </row>
    <row r="5319" spans="13:23">
      <c r="M5319" s="26"/>
      <c r="O5319" s="26"/>
      <c r="P5319" s="26"/>
      <c r="Q5319" s="26"/>
      <c r="R5319" s="26"/>
      <c r="S5319" s="26"/>
      <c r="T5319" s="26"/>
      <c r="U5319" s="26"/>
      <c r="W5319" s="26"/>
    </row>
    <row r="5320" spans="13:23">
      <c r="M5320" s="26"/>
      <c r="O5320" s="26"/>
      <c r="P5320" s="26"/>
      <c r="Q5320" s="26"/>
      <c r="R5320" s="26"/>
      <c r="S5320" s="26"/>
      <c r="T5320" s="26"/>
      <c r="U5320" s="26"/>
      <c r="W5320" s="26"/>
    </row>
    <row r="5321" spans="13:23">
      <c r="M5321" s="26"/>
      <c r="O5321" s="26"/>
      <c r="P5321" s="26"/>
      <c r="Q5321" s="26"/>
      <c r="R5321" s="26"/>
      <c r="S5321" s="26"/>
      <c r="T5321" s="26"/>
      <c r="U5321" s="26"/>
      <c r="W5321" s="26"/>
    </row>
    <row r="5322" spans="13:23">
      <c r="M5322" s="26"/>
      <c r="O5322" s="26"/>
      <c r="P5322" s="26"/>
      <c r="Q5322" s="26"/>
      <c r="R5322" s="26"/>
      <c r="S5322" s="26"/>
      <c r="T5322" s="26"/>
      <c r="U5322" s="26"/>
      <c r="W5322" s="26"/>
    </row>
    <row r="5323" spans="13:23">
      <c r="M5323" s="26"/>
      <c r="O5323" s="26"/>
      <c r="P5323" s="26"/>
      <c r="Q5323" s="26"/>
      <c r="R5323" s="26"/>
      <c r="S5323" s="26"/>
      <c r="T5323" s="26"/>
      <c r="U5323" s="26"/>
      <c r="W5323" s="26"/>
    </row>
    <row r="5324" spans="13:23">
      <c r="M5324" s="26"/>
      <c r="O5324" s="26"/>
      <c r="P5324" s="26"/>
      <c r="Q5324" s="26"/>
      <c r="R5324" s="26"/>
      <c r="S5324" s="26"/>
      <c r="T5324" s="26"/>
      <c r="U5324" s="26"/>
      <c r="W5324" s="26"/>
    </row>
    <row r="5325" spans="13:23">
      <c r="M5325" s="26"/>
      <c r="O5325" s="26"/>
      <c r="P5325" s="26"/>
      <c r="Q5325" s="26"/>
      <c r="R5325" s="26"/>
      <c r="S5325" s="26"/>
      <c r="T5325" s="26"/>
      <c r="U5325" s="26"/>
      <c r="W5325" s="26"/>
    </row>
    <row r="5326" spans="13:23">
      <c r="M5326" s="26"/>
      <c r="O5326" s="26"/>
      <c r="P5326" s="26"/>
      <c r="Q5326" s="26"/>
      <c r="R5326" s="26"/>
      <c r="S5326" s="26"/>
      <c r="T5326" s="26"/>
      <c r="U5326" s="26"/>
      <c r="W5326" s="26"/>
    </row>
    <row r="5327" spans="13:23">
      <c r="M5327" s="26"/>
      <c r="O5327" s="26"/>
      <c r="P5327" s="26"/>
      <c r="Q5327" s="26"/>
      <c r="R5327" s="26"/>
      <c r="S5327" s="26"/>
      <c r="T5327" s="26"/>
      <c r="U5327" s="26"/>
      <c r="W5327" s="26"/>
    </row>
    <row r="5328" spans="13:23">
      <c r="M5328" s="26"/>
      <c r="O5328" s="26"/>
      <c r="P5328" s="26"/>
      <c r="Q5328" s="26"/>
      <c r="R5328" s="26"/>
      <c r="S5328" s="26"/>
      <c r="T5328" s="26"/>
      <c r="U5328" s="26"/>
      <c r="W5328" s="26"/>
    </row>
    <row r="5329" spans="13:23">
      <c r="M5329" s="26"/>
      <c r="O5329" s="26"/>
      <c r="P5329" s="26"/>
      <c r="Q5329" s="26"/>
      <c r="R5329" s="26"/>
      <c r="S5329" s="26"/>
      <c r="T5329" s="26"/>
      <c r="U5329" s="26"/>
      <c r="W5329" s="26"/>
    </row>
    <row r="5330" spans="13:23">
      <c r="M5330" s="26"/>
      <c r="O5330" s="26"/>
      <c r="P5330" s="26"/>
      <c r="Q5330" s="26"/>
      <c r="R5330" s="26"/>
      <c r="S5330" s="26"/>
      <c r="T5330" s="26"/>
      <c r="U5330" s="26"/>
      <c r="W5330" s="26"/>
    </row>
    <row r="5331" spans="13:23">
      <c r="M5331" s="26"/>
      <c r="O5331" s="26"/>
      <c r="P5331" s="26"/>
      <c r="Q5331" s="26"/>
      <c r="R5331" s="26"/>
      <c r="S5331" s="26"/>
      <c r="T5331" s="26"/>
      <c r="U5331" s="26"/>
      <c r="W5331" s="26"/>
    </row>
    <row r="5332" spans="13:23">
      <c r="M5332" s="26"/>
      <c r="O5332" s="26"/>
      <c r="P5332" s="26"/>
      <c r="Q5332" s="26"/>
      <c r="R5332" s="26"/>
      <c r="S5332" s="26"/>
      <c r="T5332" s="26"/>
      <c r="U5332" s="26"/>
      <c r="W5332" s="26"/>
    </row>
    <row r="5333" spans="13:23">
      <c r="M5333" s="26"/>
      <c r="O5333" s="26"/>
      <c r="P5333" s="26"/>
      <c r="Q5333" s="26"/>
      <c r="R5333" s="26"/>
      <c r="S5333" s="26"/>
      <c r="T5333" s="26"/>
      <c r="U5333" s="26"/>
      <c r="W5333" s="26"/>
    </row>
    <row r="5334" spans="13:23">
      <c r="M5334" s="26"/>
      <c r="O5334" s="26"/>
      <c r="P5334" s="26"/>
      <c r="Q5334" s="26"/>
      <c r="R5334" s="26"/>
      <c r="S5334" s="26"/>
      <c r="T5334" s="26"/>
      <c r="U5334" s="26"/>
      <c r="W5334" s="26"/>
    </row>
    <row r="5335" spans="13:23">
      <c r="M5335" s="26"/>
      <c r="O5335" s="26"/>
      <c r="P5335" s="26"/>
      <c r="Q5335" s="26"/>
      <c r="R5335" s="26"/>
      <c r="S5335" s="26"/>
      <c r="T5335" s="26"/>
      <c r="U5335" s="26"/>
      <c r="W5335" s="26"/>
    </row>
    <row r="5336" spans="13:23">
      <c r="M5336" s="26"/>
      <c r="O5336" s="26"/>
      <c r="P5336" s="26"/>
      <c r="Q5336" s="26"/>
      <c r="R5336" s="26"/>
      <c r="S5336" s="26"/>
      <c r="T5336" s="26"/>
      <c r="U5336" s="26"/>
      <c r="W5336" s="26"/>
    </row>
    <row r="5337" spans="13:23">
      <c r="M5337" s="26"/>
      <c r="O5337" s="26"/>
      <c r="P5337" s="26"/>
      <c r="Q5337" s="26"/>
      <c r="R5337" s="26"/>
      <c r="S5337" s="26"/>
      <c r="T5337" s="26"/>
      <c r="U5337" s="26"/>
      <c r="W5337" s="26"/>
    </row>
    <row r="5338" spans="13:23">
      <c r="M5338" s="26"/>
      <c r="O5338" s="26"/>
      <c r="P5338" s="26"/>
      <c r="Q5338" s="26"/>
      <c r="R5338" s="26"/>
      <c r="S5338" s="26"/>
      <c r="T5338" s="26"/>
      <c r="U5338" s="26"/>
      <c r="W5338" s="26"/>
    </row>
    <row r="5339" spans="13:23">
      <c r="M5339" s="26"/>
      <c r="O5339" s="26"/>
      <c r="P5339" s="26"/>
      <c r="Q5339" s="26"/>
      <c r="R5339" s="26"/>
      <c r="S5339" s="26"/>
      <c r="T5339" s="26"/>
      <c r="U5339" s="26"/>
      <c r="W5339" s="26"/>
    </row>
    <row r="5340" spans="13:23">
      <c r="M5340" s="26"/>
      <c r="O5340" s="26"/>
      <c r="P5340" s="26"/>
      <c r="Q5340" s="26"/>
      <c r="R5340" s="26"/>
      <c r="S5340" s="26"/>
      <c r="T5340" s="26"/>
      <c r="U5340" s="26"/>
      <c r="W5340" s="26"/>
    </row>
    <row r="5341" spans="13:23">
      <c r="M5341" s="26"/>
      <c r="O5341" s="26"/>
      <c r="P5341" s="26"/>
      <c r="Q5341" s="26"/>
      <c r="R5341" s="26"/>
      <c r="S5341" s="26"/>
      <c r="T5341" s="26"/>
      <c r="U5341" s="26"/>
      <c r="W5341" s="26"/>
    </row>
    <row r="5342" spans="13:23">
      <c r="M5342" s="26"/>
      <c r="O5342" s="26"/>
      <c r="P5342" s="26"/>
      <c r="Q5342" s="26"/>
      <c r="R5342" s="26"/>
      <c r="S5342" s="26"/>
      <c r="T5342" s="26"/>
      <c r="U5342" s="26"/>
      <c r="W5342" s="26"/>
    </row>
    <row r="5343" spans="13:23">
      <c r="M5343" s="26"/>
      <c r="O5343" s="26"/>
      <c r="P5343" s="26"/>
      <c r="Q5343" s="26"/>
      <c r="R5343" s="26"/>
      <c r="S5343" s="26"/>
      <c r="T5343" s="26"/>
      <c r="U5343" s="26"/>
      <c r="W5343" s="26"/>
    </row>
    <row r="5344" spans="13:23">
      <c r="M5344" s="26"/>
      <c r="O5344" s="26"/>
      <c r="P5344" s="26"/>
      <c r="Q5344" s="26"/>
      <c r="R5344" s="26"/>
      <c r="S5344" s="26"/>
      <c r="T5344" s="26"/>
      <c r="U5344" s="26"/>
      <c r="W5344" s="26"/>
    </row>
    <row r="5345" spans="13:23">
      <c r="M5345" s="26"/>
      <c r="O5345" s="26"/>
      <c r="P5345" s="26"/>
      <c r="Q5345" s="26"/>
      <c r="R5345" s="26"/>
      <c r="S5345" s="26"/>
      <c r="T5345" s="26"/>
      <c r="U5345" s="26"/>
      <c r="W5345" s="26"/>
    </row>
    <row r="5346" spans="13:23">
      <c r="M5346" s="26"/>
      <c r="O5346" s="26"/>
      <c r="P5346" s="26"/>
      <c r="Q5346" s="26"/>
      <c r="R5346" s="26"/>
      <c r="S5346" s="26"/>
      <c r="T5346" s="26"/>
      <c r="U5346" s="26"/>
      <c r="W5346" s="26"/>
    </row>
    <row r="5347" spans="13:23">
      <c r="M5347" s="26"/>
      <c r="O5347" s="26"/>
      <c r="P5347" s="26"/>
      <c r="Q5347" s="26"/>
      <c r="R5347" s="26"/>
      <c r="S5347" s="26"/>
      <c r="T5347" s="26"/>
      <c r="U5347" s="26"/>
      <c r="W5347" s="26"/>
    </row>
    <row r="5348" spans="13:23">
      <c r="M5348" s="26"/>
      <c r="O5348" s="26"/>
      <c r="P5348" s="26"/>
      <c r="Q5348" s="26"/>
      <c r="R5348" s="26"/>
      <c r="S5348" s="26"/>
      <c r="T5348" s="26"/>
      <c r="U5348" s="26"/>
      <c r="W5348" s="26"/>
    </row>
    <row r="5349" spans="13:23">
      <c r="M5349" s="26"/>
      <c r="O5349" s="26"/>
      <c r="P5349" s="26"/>
      <c r="Q5349" s="26"/>
      <c r="R5349" s="26"/>
      <c r="S5349" s="26"/>
      <c r="T5349" s="26"/>
      <c r="U5349" s="26"/>
      <c r="W5349" s="26"/>
    </row>
    <row r="5350" spans="13:23">
      <c r="M5350" s="26"/>
      <c r="O5350" s="26"/>
      <c r="P5350" s="26"/>
      <c r="Q5350" s="26"/>
      <c r="R5350" s="26"/>
      <c r="S5350" s="26"/>
      <c r="T5350" s="26"/>
      <c r="U5350" s="26"/>
      <c r="W5350" s="26"/>
    </row>
    <row r="5351" spans="13:23">
      <c r="M5351" s="26"/>
      <c r="O5351" s="26"/>
      <c r="P5351" s="26"/>
      <c r="Q5351" s="26"/>
      <c r="R5351" s="26"/>
      <c r="S5351" s="26"/>
      <c r="T5351" s="26"/>
      <c r="U5351" s="26"/>
      <c r="W5351" s="26"/>
    </row>
    <row r="5352" spans="13:23">
      <c r="M5352" s="26"/>
      <c r="O5352" s="26"/>
      <c r="P5352" s="26"/>
      <c r="Q5352" s="26"/>
      <c r="R5352" s="26"/>
      <c r="S5352" s="26"/>
      <c r="T5352" s="26"/>
      <c r="U5352" s="26"/>
      <c r="W5352" s="26"/>
    </row>
    <row r="5353" spans="13:23">
      <c r="M5353" s="26"/>
      <c r="O5353" s="26"/>
      <c r="P5353" s="26"/>
      <c r="Q5353" s="26"/>
      <c r="R5353" s="26"/>
      <c r="S5353" s="26"/>
      <c r="T5353" s="26"/>
      <c r="U5353" s="26"/>
      <c r="W5353" s="26"/>
    </row>
    <row r="5354" spans="13:23">
      <c r="M5354" s="26"/>
      <c r="O5354" s="26"/>
      <c r="P5354" s="26"/>
      <c r="Q5354" s="26"/>
      <c r="R5354" s="26"/>
      <c r="S5354" s="26"/>
      <c r="T5354" s="26"/>
      <c r="U5354" s="26"/>
      <c r="W5354" s="26"/>
    </row>
    <row r="5355" spans="13:23">
      <c r="M5355" s="26"/>
      <c r="O5355" s="26"/>
      <c r="P5355" s="26"/>
      <c r="Q5355" s="26"/>
      <c r="R5355" s="26"/>
      <c r="S5355" s="26"/>
      <c r="T5355" s="26"/>
      <c r="U5355" s="26"/>
      <c r="W5355" s="26"/>
    </row>
    <row r="5356" spans="13:23">
      <c r="M5356" s="26"/>
      <c r="O5356" s="26"/>
      <c r="P5356" s="26"/>
      <c r="Q5356" s="26"/>
      <c r="R5356" s="26"/>
      <c r="S5356" s="26"/>
      <c r="T5356" s="26"/>
      <c r="U5356" s="26"/>
      <c r="W5356" s="26"/>
    </row>
    <row r="5357" spans="13:23">
      <c r="M5357" s="26"/>
      <c r="O5357" s="26"/>
      <c r="P5357" s="26"/>
      <c r="Q5357" s="26"/>
      <c r="R5357" s="26"/>
      <c r="S5357" s="26"/>
      <c r="T5357" s="26"/>
      <c r="U5357" s="26"/>
      <c r="W5357" s="26"/>
    </row>
    <row r="5358" spans="13:23">
      <c r="M5358" s="26"/>
      <c r="O5358" s="26"/>
      <c r="P5358" s="26"/>
      <c r="Q5358" s="26"/>
      <c r="R5358" s="26"/>
      <c r="S5358" s="26"/>
      <c r="T5358" s="26"/>
      <c r="U5358" s="26"/>
      <c r="W5358" s="26"/>
    </row>
    <row r="5359" spans="13:23">
      <c r="M5359" s="26"/>
      <c r="O5359" s="26"/>
      <c r="P5359" s="26"/>
      <c r="Q5359" s="26"/>
      <c r="R5359" s="26"/>
      <c r="S5359" s="26"/>
      <c r="T5359" s="26"/>
      <c r="U5359" s="26"/>
      <c r="W5359" s="26"/>
    </row>
    <row r="5360" spans="13:23">
      <c r="M5360" s="26"/>
      <c r="O5360" s="26"/>
      <c r="P5360" s="26"/>
      <c r="Q5360" s="26"/>
      <c r="R5360" s="26"/>
      <c r="S5360" s="26"/>
      <c r="T5360" s="26"/>
      <c r="U5360" s="26"/>
      <c r="W5360" s="26"/>
    </row>
    <row r="5361" spans="13:23">
      <c r="M5361" s="26"/>
      <c r="O5361" s="26"/>
      <c r="P5361" s="26"/>
      <c r="Q5361" s="26"/>
      <c r="R5361" s="26"/>
      <c r="S5361" s="26"/>
      <c r="T5361" s="26"/>
      <c r="U5361" s="26"/>
      <c r="W5361" s="26"/>
    </row>
    <row r="5362" spans="13:23">
      <c r="M5362" s="26"/>
      <c r="O5362" s="26"/>
      <c r="P5362" s="26"/>
      <c r="Q5362" s="26"/>
      <c r="R5362" s="26"/>
      <c r="S5362" s="26"/>
      <c r="T5362" s="26"/>
      <c r="U5362" s="26"/>
      <c r="W5362" s="26"/>
    </row>
    <row r="5363" spans="13:23">
      <c r="M5363" s="26"/>
      <c r="O5363" s="26"/>
      <c r="P5363" s="26"/>
      <c r="Q5363" s="26"/>
      <c r="R5363" s="26"/>
      <c r="S5363" s="26"/>
      <c r="T5363" s="26"/>
      <c r="U5363" s="26"/>
      <c r="W5363" s="26"/>
    </row>
    <row r="5364" spans="13:23">
      <c r="M5364" s="26"/>
      <c r="O5364" s="26"/>
      <c r="P5364" s="26"/>
      <c r="Q5364" s="26"/>
      <c r="R5364" s="26"/>
      <c r="S5364" s="26"/>
      <c r="T5364" s="26"/>
      <c r="U5364" s="26"/>
      <c r="W5364" s="26"/>
    </row>
    <row r="5365" spans="13:23">
      <c r="M5365" s="26"/>
      <c r="O5365" s="26"/>
      <c r="P5365" s="26"/>
      <c r="Q5365" s="26"/>
      <c r="R5365" s="26"/>
      <c r="S5365" s="26"/>
      <c r="T5365" s="26"/>
      <c r="U5365" s="26"/>
      <c r="W5365" s="26"/>
    </row>
    <row r="5366" spans="13:23">
      <c r="M5366" s="26"/>
      <c r="O5366" s="26"/>
      <c r="P5366" s="26"/>
      <c r="Q5366" s="26"/>
      <c r="R5366" s="26"/>
      <c r="S5366" s="26"/>
      <c r="T5366" s="26"/>
      <c r="U5366" s="26"/>
      <c r="W5366" s="26"/>
    </row>
    <row r="5367" spans="13:23">
      <c r="M5367" s="26"/>
      <c r="O5367" s="26"/>
      <c r="P5367" s="26"/>
      <c r="Q5367" s="26"/>
      <c r="R5367" s="26"/>
      <c r="S5367" s="26"/>
      <c r="T5367" s="26"/>
      <c r="U5367" s="26"/>
      <c r="W5367" s="26"/>
    </row>
    <row r="5368" spans="13:23">
      <c r="M5368" s="26"/>
      <c r="O5368" s="26"/>
      <c r="P5368" s="26"/>
      <c r="Q5368" s="26"/>
      <c r="R5368" s="26"/>
      <c r="S5368" s="26"/>
      <c r="T5368" s="26"/>
      <c r="U5368" s="26"/>
      <c r="W5368" s="26"/>
    </row>
    <row r="5369" spans="13:23">
      <c r="M5369" s="26"/>
      <c r="O5369" s="26"/>
      <c r="P5369" s="26"/>
      <c r="Q5369" s="26"/>
      <c r="R5369" s="26"/>
      <c r="S5369" s="26"/>
      <c r="T5369" s="26"/>
      <c r="U5369" s="26"/>
      <c r="W5369" s="26"/>
    </row>
    <row r="5370" spans="13:23">
      <c r="M5370" s="26"/>
      <c r="O5370" s="26"/>
      <c r="P5370" s="26"/>
      <c r="Q5370" s="26"/>
      <c r="R5370" s="26"/>
      <c r="S5370" s="26"/>
      <c r="T5370" s="26"/>
      <c r="U5370" s="26"/>
      <c r="W5370" s="26"/>
    </row>
    <row r="5371" spans="13:23">
      <c r="M5371" s="26"/>
      <c r="O5371" s="26"/>
      <c r="P5371" s="26"/>
      <c r="Q5371" s="26"/>
      <c r="R5371" s="26"/>
      <c r="S5371" s="26"/>
      <c r="T5371" s="26"/>
      <c r="U5371" s="26"/>
      <c r="W5371" s="26"/>
    </row>
    <row r="5372" spans="13:23">
      <c r="M5372" s="26"/>
      <c r="O5372" s="26"/>
      <c r="P5372" s="26"/>
      <c r="Q5372" s="26"/>
      <c r="R5372" s="26"/>
      <c r="S5372" s="26"/>
      <c r="T5372" s="26"/>
      <c r="U5372" s="26"/>
      <c r="W5372" s="26"/>
    </row>
    <row r="5373" spans="13:23">
      <c r="M5373" s="26"/>
      <c r="O5373" s="26"/>
      <c r="P5373" s="26"/>
      <c r="Q5373" s="26"/>
      <c r="R5373" s="26"/>
      <c r="S5373" s="26"/>
      <c r="T5373" s="26"/>
      <c r="U5373" s="26"/>
      <c r="W5373" s="26"/>
    </row>
    <row r="5374" spans="13:23">
      <c r="M5374" s="26"/>
      <c r="O5374" s="26"/>
      <c r="P5374" s="26"/>
      <c r="Q5374" s="26"/>
      <c r="R5374" s="26"/>
      <c r="S5374" s="26"/>
      <c r="T5374" s="26"/>
      <c r="U5374" s="26"/>
      <c r="W5374" s="26"/>
    </row>
    <row r="5375" spans="13:23">
      <c r="M5375" s="26"/>
      <c r="O5375" s="26"/>
      <c r="P5375" s="26"/>
      <c r="Q5375" s="26"/>
      <c r="R5375" s="26"/>
      <c r="S5375" s="26"/>
      <c r="T5375" s="26"/>
      <c r="U5375" s="26"/>
      <c r="W5375" s="26"/>
    </row>
    <row r="5376" spans="13:23">
      <c r="M5376" s="26"/>
      <c r="O5376" s="26"/>
      <c r="P5376" s="26"/>
      <c r="Q5376" s="26"/>
      <c r="R5376" s="26"/>
      <c r="S5376" s="26"/>
      <c r="T5376" s="26"/>
      <c r="U5376" s="26"/>
      <c r="W5376" s="26"/>
    </row>
    <row r="5377" spans="13:23">
      <c r="M5377" s="26"/>
      <c r="O5377" s="26"/>
      <c r="P5377" s="26"/>
      <c r="Q5377" s="26"/>
      <c r="R5377" s="26"/>
      <c r="S5377" s="26"/>
      <c r="T5377" s="26"/>
      <c r="U5377" s="26"/>
      <c r="W5377" s="26"/>
    </row>
    <row r="5378" spans="13:23">
      <c r="M5378" s="26"/>
      <c r="O5378" s="26"/>
      <c r="P5378" s="26"/>
      <c r="Q5378" s="26"/>
      <c r="R5378" s="26"/>
      <c r="S5378" s="26"/>
      <c r="T5378" s="26"/>
      <c r="U5378" s="26"/>
      <c r="W5378" s="26"/>
    </row>
    <row r="5379" spans="13:23">
      <c r="M5379" s="26"/>
      <c r="O5379" s="26"/>
      <c r="P5379" s="26"/>
      <c r="Q5379" s="26"/>
      <c r="R5379" s="26"/>
      <c r="S5379" s="26"/>
      <c r="T5379" s="26"/>
      <c r="U5379" s="26"/>
      <c r="W5379" s="26"/>
    </row>
    <row r="5380" spans="13:23">
      <c r="M5380" s="26"/>
      <c r="O5380" s="26"/>
      <c r="P5380" s="26"/>
      <c r="Q5380" s="26"/>
      <c r="R5380" s="26"/>
      <c r="S5380" s="26"/>
      <c r="T5380" s="26"/>
      <c r="U5380" s="26"/>
      <c r="W5380" s="26"/>
    </row>
    <row r="5381" spans="13:23">
      <c r="M5381" s="26"/>
      <c r="O5381" s="26"/>
      <c r="P5381" s="26"/>
      <c r="Q5381" s="26"/>
      <c r="R5381" s="26"/>
      <c r="S5381" s="26"/>
      <c r="T5381" s="26"/>
      <c r="U5381" s="26"/>
      <c r="W5381" s="26"/>
    </row>
    <row r="5382" spans="13:23">
      <c r="M5382" s="26"/>
      <c r="O5382" s="26"/>
      <c r="P5382" s="26"/>
      <c r="Q5382" s="26"/>
      <c r="R5382" s="26"/>
      <c r="S5382" s="26"/>
      <c r="T5382" s="26"/>
      <c r="U5382" s="26"/>
      <c r="W5382" s="26"/>
    </row>
    <row r="5383" spans="13:23">
      <c r="M5383" s="26"/>
      <c r="O5383" s="26"/>
      <c r="P5383" s="26"/>
      <c r="Q5383" s="26"/>
      <c r="R5383" s="26"/>
      <c r="S5383" s="26"/>
      <c r="T5383" s="26"/>
      <c r="U5383" s="26"/>
      <c r="W5383" s="26"/>
    </row>
    <row r="5384" spans="13:23">
      <c r="M5384" s="26"/>
      <c r="O5384" s="26"/>
      <c r="P5384" s="26"/>
      <c r="Q5384" s="26"/>
      <c r="R5384" s="26"/>
      <c r="S5384" s="26"/>
      <c r="T5384" s="26"/>
      <c r="U5384" s="26"/>
      <c r="W5384" s="26"/>
    </row>
    <row r="5385" spans="13:23">
      <c r="M5385" s="26"/>
      <c r="O5385" s="26"/>
      <c r="P5385" s="26"/>
      <c r="Q5385" s="26"/>
      <c r="R5385" s="26"/>
      <c r="S5385" s="26"/>
      <c r="T5385" s="26"/>
      <c r="U5385" s="26"/>
      <c r="W5385" s="26"/>
    </row>
    <row r="5386" spans="13:23">
      <c r="M5386" s="26"/>
      <c r="O5386" s="26"/>
      <c r="P5386" s="26"/>
      <c r="Q5386" s="26"/>
      <c r="R5386" s="26"/>
      <c r="S5386" s="26"/>
      <c r="T5386" s="26"/>
      <c r="U5386" s="26"/>
      <c r="W5386" s="26"/>
    </row>
    <row r="5387" spans="13:23">
      <c r="M5387" s="26"/>
      <c r="O5387" s="26"/>
      <c r="P5387" s="26"/>
      <c r="Q5387" s="26"/>
      <c r="R5387" s="26"/>
      <c r="S5387" s="26"/>
      <c r="T5387" s="26"/>
      <c r="U5387" s="26"/>
      <c r="W5387" s="26"/>
    </row>
    <row r="5388" spans="13:23">
      <c r="M5388" s="26"/>
      <c r="O5388" s="26"/>
      <c r="P5388" s="26"/>
      <c r="Q5388" s="26"/>
      <c r="R5388" s="26"/>
      <c r="S5388" s="26"/>
      <c r="T5388" s="26"/>
      <c r="U5388" s="26"/>
      <c r="W5388" s="26"/>
    </row>
    <row r="5389" spans="13:23">
      <c r="M5389" s="26"/>
      <c r="O5389" s="26"/>
      <c r="P5389" s="26"/>
      <c r="Q5389" s="26"/>
      <c r="R5389" s="26"/>
      <c r="S5389" s="26"/>
      <c r="T5389" s="26"/>
      <c r="U5389" s="26"/>
      <c r="W5389" s="26"/>
    </row>
    <row r="5390" spans="13:23">
      <c r="M5390" s="26"/>
      <c r="O5390" s="26"/>
      <c r="P5390" s="26"/>
      <c r="Q5390" s="26"/>
      <c r="R5390" s="26"/>
      <c r="S5390" s="26"/>
      <c r="T5390" s="26"/>
      <c r="U5390" s="26"/>
      <c r="W5390" s="26"/>
    </row>
    <row r="5391" spans="13:23">
      <c r="M5391" s="26"/>
      <c r="O5391" s="26"/>
      <c r="P5391" s="26"/>
      <c r="Q5391" s="26"/>
      <c r="R5391" s="26"/>
      <c r="S5391" s="26"/>
      <c r="T5391" s="26"/>
      <c r="U5391" s="26"/>
      <c r="W5391" s="26"/>
    </row>
    <row r="5392" spans="13:23">
      <c r="M5392" s="26"/>
      <c r="O5392" s="26"/>
      <c r="P5392" s="26"/>
      <c r="Q5392" s="26"/>
      <c r="R5392" s="26"/>
      <c r="S5392" s="26"/>
      <c r="T5392" s="26"/>
      <c r="U5392" s="26"/>
      <c r="W5392" s="26"/>
    </row>
    <row r="5393" spans="13:23">
      <c r="M5393" s="26"/>
      <c r="O5393" s="26"/>
      <c r="P5393" s="26"/>
      <c r="Q5393" s="26"/>
      <c r="R5393" s="26"/>
      <c r="S5393" s="26"/>
      <c r="T5393" s="26"/>
      <c r="U5393" s="26"/>
      <c r="W5393" s="26"/>
    </row>
    <row r="5394" spans="13:23">
      <c r="M5394" s="26"/>
      <c r="O5394" s="26"/>
      <c r="P5394" s="26"/>
      <c r="Q5394" s="26"/>
      <c r="R5394" s="26"/>
      <c r="S5394" s="26"/>
      <c r="T5394" s="26"/>
      <c r="U5394" s="26"/>
      <c r="W5394" s="26"/>
    </row>
    <row r="5395" spans="13:23">
      <c r="M5395" s="26"/>
      <c r="O5395" s="26"/>
      <c r="P5395" s="26"/>
      <c r="Q5395" s="26"/>
      <c r="R5395" s="26"/>
      <c r="S5395" s="26"/>
      <c r="T5395" s="26"/>
      <c r="U5395" s="26"/>
      <c r="W5395" s="26"/>
    </row>
    <row r="5396" spans="13:23">
      <c r="M5396" s="26"/>
      <c r="O5396" s="26"/>
      <c r="P5396" s="26"/>
      <c r="Q5396" s="26"/>
      <c r="R5396" s="26"/>
      <c r="S5396" s="26"/>
      <c r="T5396" s="26"/>
      <c r="U5396" s="26"/>
      <c r="W5396" s="26"/>
    </row>
    <row r="5397" spans="13:23">
      <c r="M5397" s="26"/>
      <c r="O5397" s="26"/>
      <c r="P5397" s="26"/>
      <c r="Q5397" s="26"/>
      <c r="R5397" s="26"/>
      <c r="S5397" s="26"/>
      <c r="T5397" s="26"/>
      <c r="U5397" s="26"/>
      <c r="W5397" s="26"/>
    </row>
    <row r="5398" spans="13:23">
      <c r="M5398" s="26"/>
      <c r="O5398" s="26"/>
      <c r="P5398" s="26"/>
      <c r="Q5398" s="26"/>
      <c r="R5398" s="26"/>
      <c r="S5398" s="26"/>
      <c r="T5398" s="26"/>
      <c r="U5398" s="26"/>
      <c r="W5398" s="26"/>
    </row>
    <row r="5399" spans="13:23">
      <c r="M5399" s="26"/>
      <c r="O5399" s="26"/>
      <c r="P5399" s="26"/>
      <c r="Q5399" s="26"/>
      <c r="R5399" s="26"/>
      <c r="S5399" s="26"/>
      <c r="T5399" s="26"/>
      <c r="U5399" s="26"/>
      <c r="W5399" s="26"/>
    </row>
    <row r="5400" spans="13:23">
      <c r="M5400" s="26"/>
      <c r="O5400" s="26"/>
      <c r="P5400" s="26"/>
      <c r="Q5400" s="26"/>
      <c r="R5400" s="26"/>
      <c r="S5400" s="26"/>
      <c r="T5400" s="26"/>
      <c r="U5400" s="26"/>
      <c r="W5400" s="26"/>
    </row>
    <row r="5401" spans="13:23">
      <c r="M5401" s="26"/>
      <c r="O5401" s="26"/>
      <c r="P5401" s="26"/>
      <c r="Q5401" s="26"/>
      <c r="R5401" s="26"/>
      <c r="S5401" s="26"/>
      <c r="T5401" s="26"/>
      <c r="U5401" s="26"/>
      <c r="W5401" s="26"/>
    </row>
    <row r="5402" spans="13:23">
      <c r="M5402" s="26"/>
      <c r="O5402" s="26"/>
      <c r="P5402" s="26"/>
      <c r="Q5402" s="26"/>
      <c r="R5402" s="26"/>
      <c r="S5402" s="26"/>
      <c r="T5402" s="26"/>
      <c r="U5402" s="26"/>
      <c r="W5402" s="26"/>
    </row>
    <row r="5403" spans="13:23">
      <c r="M5403" s="26"/>
      <c r="O5403" s="26"/>
      <c r="P5403" s="26"/>
      <c r="Q5403" s="26"/>
      <c r="R5403" s="26"/>
      <c r="S5403" s="26"/>
      <c r="T5403" s="26"/>
      <c r="U5403" s="26"/>
      <c r="W5403" s="26"/>
    </row>
    <row r="5404" spans="13:23">
      <c r="M5404" s="26"/>
      <c r="O5404" s="26"/>
      <c r="P5404" s="26"/>
      <c r="Q5404" s="26"/>
      <c r="R5404" s="26"/>
      <c r="S5404" s="26"/>
      <c r="T5404" s="26"/>
      <c r="U5404" s="26"/>
      <c r="W5404" s="26"/>
    </row>
    <row r="5405" spans="13:23">
      <c r="M5405" s="26"/>
      <c r="O5405" s="26"/>
      <c r="P5405" s="26"/>
      <c r="Q5405" s="26"/>
      <c r="R5405" s="26"/>
      <c r="S5405" s="26"/>
      <c r="T5405" s="26"/>
      <c r="U5405" s="26"/>
      <c r="W5405" s="26"/>
    </row>
    <row r="5406" spans="13:23">
      <c r="M5406" s="26"/>
      <c r="O5406" s="26"/>
      <c r="P5406" s="26"/>
      <c r="Q5406" s="26"/>
      <c r="R5406" s="26"/>
      <c r="S5406" s="26"/>
      <c r="T5406" s="26"/>
      <c r="U5406" s="26"/>
      <c r="W5406" s="26"/>
    </row>
    <row r="5407" spans="13:23">
      <c r="M5407" s="26"/>
      <c r="O5407" s="26"/>
      <c r="P5407" s="26"/>
      <c r="Q5407" s="26"/>
      <c r="R5407" s="26"/>
      <c r="S5407" s="26"/>
      <c r="T5407" s="26"/>
      <c r="U5407" s="26"/>
      <c r="W5407" s="26"/>
    </row>
    <row r="5408" spans="13:23">
      <c r="M5408" s="26"/>
      <c r="O5408" s="26"/>
      <c r="P5408" s="26"/>
      <c r="Q5408" s="26"/>
      <c r="R5408" s="26"/>
      <c r="S5408" s="26"/>
      <c r="T5408" s="26"/>
      <c r="U5408" s="26"/>
      <c r="W5408" s="26"/>
    </row>
    <row r="5409" spans="13:23">
      <c r="M5409" s="26"/>
      <c r="O5409" s="26"/>
      <c r="P5409" s="26"/>
      <c r="Q5409" s="26"/>
      <c r="R5409" s="26"/>
      <c r="S5409" s="26"/>
      <c r="T5409" s="26"/>
      <c r="U5409" s="26"/>
      <c r="W5409" s="26"/>
    </row>
    <row r="5410" spans="13:23">
      <c r="M5410" s="26"/>
      <c r="O5410" s="26"/>
      <c r="P5410" s="26"/>
      <c r="Q5410" s="26"/>
      <c r="R5410" s="26"/>
      <c r="S5410" s="26"/>
      <c r="T5410" s="26"/>
      <c r="U5410" s="26"/>
      <c r="W5410" s="26"/>
    </row>
    <row r="5411" spans="13:23">
      <c r="M5411" s="26"/>
      <c r="O5411" s="26"/>
      <c r="P5411" s="26"/>
      <c r="Q5411" s="26"/>
      <c r="R5411" s="26"/>
      <c r="S5411" s="26"/>
      <c r="T5411" s="26"/>
      <c r="U5411" s="26"/>
      <c r="W5411" s="26"/>
    </row>
    <row r="5412" spans="13:23">
      <c r="M5412" s="26"/>
      <c r="O5412" s="26"/>
      <c r="P5412" s="26"/>
      <c r="Q5412" s="26"/>
      <c r="R5412" s="26"/>
      <c r="S5412" s="26"/>
      <c r="T5412" s="26"/>
      <c r="U5412" s="26"/>
      <c r="W5412" s="26"/>
    </row>
    <row r="5413" spans="13:23">
      <c r="M5413" s="26"/>
      <c r="O5413" s="26"/>
      <c r="P5413" s="26"/>
      <c r="Q5413" s="26"/>
      <c r="R5413" s="26"/>
      <c r="S5413" s="26"/>
      <c r="T5413" s="26"/>
      <c r="U5413" s="26"/>
      <c r="W5413" s="26"/>
    </row>
    <row r="5414" spans="13:23">
      <c r="M5414" s="26"/>
      <c r="O5414" s="26"/>
      <c r="P5414" s="26"/>
      <c r="Q5414" s="26"/>
      <c r="R5414" s="26"/>
      <c r="S5414" s="26"/>
      <c r="T5414" s="26"/>
      <c r="U5414" s="26"/>
      <c r="W5414" s="26"/>
    </row>
    <row r="5415" spans="13:23">
      <c r="M5415" s="26"/>
      <c r="O5415" s="26"/>
      <c r="P5415" s="26"/>
      <c r="Q5415" s="26"/>
      <c r="R5415" s="26"/>
      <c r="S5415" s="26"/>
      <c r="T5415" s="26"/>
      <c r="U5415" s="26"/>
      <c r="W5415" s="26"/>
    </row>
    <row r="5416" spans="13:23">
      <c r="M5416" s="26"/>
      <c r="O5416" s="26"/>
      <c r="P5416" s="26"/>
      <c r="Q5416" s="26"/>
      <c r="R5416" s="26"/>
      <c r="S5416" s="26"/>
      <c r="T5416" s="26"/>
      <c r="U5416" s="26"/>
      <c r="W5416" s="26"/>
    </row>
    <row r="5417" spans="13:23">
      <c r="M5417" s="26"/>
      <c r="O5417" s="26"/>
      <c r="P5417" s="26"/>
      <c r="Q5417" s="26"/>
      <c r="R5417" s="26"/>
      <c r="S5417" s="26"/>
      <c r="T5417" s="26"/>
      <c r="U5417" s="26"/>
      <c r="W5417" s="26"/>
    </row>
    <row r="5418" spans="13:23">
      <c r="M5418" s="26"/>
      <c r="O5418" s="26"/>
      <c r="P5418" s="26"/>
      <c r="Q5418" s="26"/>
      <c r="R5418" s="26"/>
      <c r="S5418" s="26"/>
      <c r="T5418" s="26"/>
      <c r="U5418" s="26"/>
      <c r="W5418" s="26"/>
    </row>
    <row r="5419" spans="13:23">
      <c r="M5419" s="26"/>
      <c r="O5419" s="26"/>
      <c r="P5419" s="26"/>
      <c r="Q5419" s="26"/>
      <c r="R5419" s="26"/>
      <c r="S5419" s="26"/>
      <c r="T5419" s="26"/>
      <c r="U5419" s="26"/>
      <c r="W5419" s="26"/>
    </row>
    <row r="5420" spans="13:23">
      <c r="M5420" s="26"/>
      <c r="O5420" s="26"/>
      <c r="P5420" s="26"/>
      <c r="Q5420" s="26"/>
      <c r="R5420" s="26"/>
      <c r="S5420" s="26"/>
      <c r="T5420" s="26"/>
      <c r="U5420" s="26"/>
      <c r="W5420" s="26"/>
    </row>
    <row r="5421" spans="13:23">
      <c r="M5421" s="26"/>
      <c r="O5421" s="26"/>
      <c r="P5421" s="26"/>
      <c r="Q5421" s="26"/>
      <c r="R5421" s="26"/>
      <c r="S5421" s="26"/>
      <c r="T5421" s="26"/>
      <c r="U5421" s="26"/>
      <c r="W5421" s="26"/>
    </row>
    <row r="5422" spans="13:23">
      <c r="M5422" s="26"/>
      <c r="O5422" s="26"/>
      <c r="P5422" s="26"/>
      <c r="Q5422" s="26"/>
      <c r="R5422" s="26"/>
      <c r="S5422" s="26"/>
      <c r="T5422" s="26"/>
      <c r="U5422" s="26"/>
      <c r="W5422" s="26"/>
    </row>
    <row r="5423" spans="13:23">
      <c r="M5423" s="26"/>
      <c r="O5423" s="26"/>
      <c r="P5423" s="26"/>
      <c r="Q5423" s="26"/>
      <c r="R5423" s="26"/>
      <c r="S5423" s="26"/>
      <c r="T5423" s="26"/>
      <c r="U5423" s="26"/>
      <c r="W5423" s="26"/>
    </row>
    <row r="5424" spans="13:23">
      <c r="M5424" s="26"/>
      <c r="O5424" s="26"/>
      <c r="P5424" s="26"/>
      <c r="Q5424" s="26"/>
      <c r="R5424" s="26"/>
      <c r="S5424" s="26"/>
      <c r="T5424" s="26"/>
      <c r="U5424" s="26"/>
      <c r="W5424" s="26"/>
    </row>
    <row r="5425" spans="13:23">
      <c r="M5425" s="26"/>
      <c r="O5425" s="26"/>
      <c r="P5425" s="26"/>
      <c r="Q5425" s="26"/>
      <c r="R5425" s="26"/>
      <c r="S5425" s="26"/>
      <c r="T5425" s="26"/>
      <c r="U5425" s="26"/>
      <c r="W5425" s="26"/>
    </row>
    <row r="5426" spans="13:23">
      <c r="M5426" s="26"/>
      <c r="O5426" s="26"/>
      <c r="P5426" s="26"/>
      <c r="Q5426" s="26"/>
      <c r="R5426" s="26"/>
      <c r="S5426" s="26"/>
      <c r="T5426" s="26"/>
      <c r="U5426" s="26"/>
      <c r="W5426" s="26"/>
    </row>
    <row r="5427" spans="13:23">
      <c r="M5427" s="26"/>
      <c r="O5427" s="26"/>
      <c r="P5427" s="26"/>
      <c r="Q5427" s="26"/>
      <c r="R5427" s="26"/>
      <c r="S5427" s="26"/>
      <c r="T5427" s="26"/>
      <c r="U5427" s="26"/>
      <c r="W5427" s="26"/>
    </row>
    <row r="5428" spans="13:23">
      <c r="M5428" s="26"/>
      <c r="O5428" s="26"/>
      <c r="P5428" s="26"/>
      <c r="Q5428" s="26"/>
      <c r="R5428" s="26"/>
      <c r="S5428" s="26"/>
      <c r="T5428" s="26"/>
      <c r="U5428" s="26"/>
      <c r="W5428" s="26"/>
    </row>
    <row r="5429" spans="13:23">
      <c r="M5429" s="26"/>
      <c r="O5429" s="26"/>
      <c r="P5429" s="26"/>
      <c r="Q5429" s="26"/>
      <c r="R5429" s="26"/>
      <c r="S5429" s="26"/>
      <c r="T5429" s="26"/>
      <c r="U5429" s="26"/>
      <c r="W5429" s="26"/>
    </row>
    <row r="5430" spans="13:23">
      <c r="M5430" s="26"/>
      <c r="O5430" s="26"/>
      <c r="P5430" s="26"/>
      <c r="Q5430" s="26"/>
      <c r="R5430" s="26"/>
      <c r="S5430" s="26"/>
      <c r="T5430" s="26"/>
      <c r="U5430" s="26"/>
      <c r="W5430" s="26"/>
    </row>
    <row r="5431" spans="13:23">
      <c r="M5431" s="26"/>
      <c r="O5431" s="26"/>
      <c r="P5431" s="26"/>
      <c r="Q5431" s="26"/>
      <c r="R5431" s="26"/>
      <c r="S5431" s="26"/>
      <c r="T5431" s="26"/>
      <c r="U5431" s="26"/>
      <c r="W5431" s="26"/>
    </row>
    <row r="5432" spans="13:23">
      <c r="M5432" s="26"/>
      <c r="O5432" s="26"/>
      <c r="P5432" s="26"/>
      <c r="Q5432" s="26"/>
      <c r="R5432" s="26"/>
      <c r="S5432" s="26"/>
      <c r="T5432" s="26"/>
      <c r="U5432" s="26"/>
      <c r="W5432" s="26"/>
    </row>
    <row r="5433" spans="13:23">
      <c r="M5433" s="26"/>
      <c r="O5433" s="26"/>
      <c r="P5433" s="26"/>
      <c r="Q5433" s="26"/>
      <c r="R5433" s="26"/>
      <c r="S5433" s="26"/>
      <c r="T5433" s="26"/>
      <c r="U5433" s="26"/>
      <c r="W5433" s="26"/>
    </row>
    <row r="5434" spans="13:23">
      <c r="M5434" s="26"/>
      <c r="O5434" s="26"/>
      <c r="P5434" s="26"/>
      <c r="Q5434" s="26"/>
      <c r="R5434" s="26"/>
      <c r="S5434" s="26"/>
      <c r="T5434" s="26"/>
      <c r="U5434" s="26"/>
      <c r="W5434" s="26"/>
    </row>
    <row r="5435" spans="13:23">
      <c r="M5435" s="26"/>
      <c r="O5435" s="26"/>
      <c r="P5435" s="26"/>
      <c r="Q5435" s="26"/>
      <c r="R5435" s="26"/>
      <c r="S5435" s="26"/>
      <c r="T5435" s="26"/>
      <c r="U5435" s="26"/>
      <c r="W5435" s="26"/>
    </row>
    <row r="5436" spans="13:23">
      <c r="M5436" s="26"/>
      <c r="O5436" s="26"/>
      <c r="P5436" s="26"/>
      <c r="Q5436" s="26"/>
      <c r="R5436" s="26"/>
      <c r="S5436" s="26"/>
      <c r="T5436" s="26"/>
      <c r="U5436" s="26"/>
      <c r="W5436" s="26"/>
    </row>
    <row r="5437" spans="13:23">
      <c r="M5437" s="26"/>
      <c r="O5437" s="26"/>
      <c r="P5437" s="26"/>
      <c r="Q5437" s="26"/>
      <c r="R5437" s="26"/>
      <c r="S5437" s="26"/>
      <c r="T5437" s="26"/>
      <c r="U5437" s="26"/>
      <c r="W5437" s="26"/>
    </row>
    <row r="5438" spans="13:23">
      <c r="M5438" s="26"/>
      <c r="O5438" s="26"/>
      <c r="P5438" s="26"/>
      <c r="Q5438" s="26"/>
      <c r="R5438" s="26"/>
      <c r="S5438" s="26"/>
      <c r="T5438" s="26"/>
      <c r="U5438" s="26"/>
      <c r="W5438" s="26"/>
    </row>
    <row r="5439" spans="13:23">
      <c r="M5439" s="26"/>
      <c r="O5439" s="26"/>
      <c r="P5439" s="26"/>
      <c r="Q5439" s="26"/>
      <c r="R5439" s="26"/>
      <c r="S5439" s="26"/>
      <c r="T5439" s="26"/>
      <c r="U5439" s="26"/>
      <c r="W5439" s="26"/>
    </row>
    <row r="5440" spans="13:23">
      <c r="M5440" s="26"/>
      <c r="O5440" s="26"/>
      <c r="P5440" s="26"/>
      <c r="Q5440" s="26"/>
      <c r="R5440" s="26"/>
      <c r="S5440" s="26"/>
      <c r="T5440" s="26"/>
      <c r="U5440" s="26"/>
      <c r="W5440" s="26"/>
    </row>
    <row r="5441" spans="13:23">
      <c r="M5441" s="26"/>
      <c r="O5441" s="26"/>
      <c r="P5441" s="26"/>
      <c r="Q5441" s="26"/>
      <c r="R5441" s="26"/>
      <c r="S5441" s="26"/>
      <c r="T5441" s="26"/>
      <c r="U5441" s="26"/>
      <c r="W5441" s="26"/>
    </row>
    <row r="5442" spans="13:23">
      <c r="M5442" s="26"/>
      <c r="O5442" s="26"/>
      <c r="P5442" s="26"/>
      <c r="Q5442" s="26"/>
      <c r="R5442" s="26"/>
      <c r="S5442" s="26"/>
      <c r="T5442" s="26"/>
      <c r="U5442" s="26"/>
      <c r="W5442" s="26"/>
    </row>
    <row r="5443" spans="13:23">
      <c r="M5443" s="26"/>
      <c r="O5443" s="26"/>
      <c r="P5443" s="26"/>
      <c r="Q5443" s="26"/>
      <c r="R5443" s="26"/>
      <c r="S5443" s="26"/>
      <c r="T5443" s="26"/>
      <c r="U5443" s="26"/>
      <c r="W5443" s="26"/>
    </row>
    <row r="5444" spans="13:23">
      <c r="M5444" s="26"/>
      <c r="O5444" s="26"/>
      <c r="P5444" s="26"/>
      <c r="Q5444" s="26"/>
      <c r="R5444" s="26"/>
      <c r="S5444" s="26"/>
      <c r="T5444" s="26"/>
      <c r="U5444" s="26"/>
      <c r="W5444" s="26"/>
    </row>
    <row r="5445" spans="13:23">
      <c r="M5445" s="26"/>
      <c r="O5445" s="26"/>
      <c r="P5445" s="26"/>
      <c r="Q5445" s="26"/>
      <c r="R5445" s="26"/>
      <c r="S5445" s="26"/>
      <c r="T5445" s="26"/>
      <c r="U5445" s="26"/>
      <c r="W5445" s="26"/>
    </row>
    <row r="5446" spans="13:23">
      <c r="M5446" s="26"/>
      <c r="O5446" s="26"/>
      <c r="P5446" s="26"/>
      <c r="Q5446" s="26"/>
      <c r="R5446" s="26"/>
      <c r="S5446" s="26"/>
      <c r="T5446" s="26"/>
      <c r="U5446" s="26"/>
      <c r="W5446" s="26"/>
    </row>
    <row r="5447" spans="13:23">
      <c r="M5447" s="26"/>
      <c r="O5447" s="26"/>
      <c r="P5447" s="26"/>
      <c r="Q5447" s="26"/>
      <c r="R5447" s="26"/>
      <c r="S5447" s="26"/>
      <c r="T5447" s="26"/>
      <c r="U5447" s="26"/>
      <c r="W5447" s="26"/>
    </row>
    <row r="5448" spans="13:23">
      <c r="M5448" s="26"/>
      <c r="O5448" s="26"/>
      <c r="P5448" s="26"/>
      <c r="Q5448" s="26"/>
      <c r="R5448" s="26"/>
      <c r="S5448" s="26"/>
      <c r="T5448" s="26"/>
      <c r="U5448" s="26"/>
      <c r="W5448" s="26"/>
    </row>
    <row r="5449" spans="13:23">
      <c r="M5449" s="26"/>
      <c r="O5449" s="26"/>
      <c r="P5449" s="26"/>
      <c r="Q5449" s="26"/>
      <c r="R5449" s="26"/>
      <c r="S5449" s="26"/>
      <c r="T5449" s="26"/>
      <c r="U5449" s="26"/>
      <c r="W5449" s="26"/>
    </row>
    <row r="5450" spans="13:23">
      <c r="M5450" s="26"/>
      <c r="O5450" s="26"/>
      <c r="P5450" s="26"/>
      <c r="Q5450" s="26"/>
      <c r="R5450" s="26"/>
      <c r="S5450" s="26"/>
      <c r="T5450" s="26"/>
      <c r="U5450" s="26"/>
      <c r="W5450" s="26"/>
    </row>
    <row r="5451" spans="13:23">
      <c r="M5451" s="26"/>
      <c r="O5451" s="26"/>
      <c r="P5451" s="26"/>
      <c r="Q5451" s="26"/>
      <c r="R5451" s="26"/>
      <c r="S5451" s="26"/>
      <c r="T5451" s="26"/>
      <c r="U5451" s="26"/>
      <c r="W5451" s="26"/>
    </row>
    <row r="5452" spans="13:23">
      <c r="M5452" s="26"/>
      <c r="O5452" s="26"/>
      <c r="P5452" s="26"/>
      <c r="Q5452" s="26"/>
      <c r="R5452" s="26"/>
      <c r="S5452" s="26"/>
      <c r="T5452" s="26"/>
      <c r="U5452" s="26"/>
      <c r="W5452" s="26"/>
    </row>
    <row r="5453" spans="13:23">
      <c r="M5453" s="26"/>
      <c r="O5453" s="26"/>
      <c r="P5453" s="26"/>
      <c r="Q5453" s="26"/>
      <c r="R5453" s="26"/>
      <c r="S5453" s="26"/>
      <c r="T5453" s="26"/>
      <c r="U5453" s="26"/>
      <c r="W5453" s="26"/>
    </row>
    <row r="5454" spans="13:23">
      <c r="M5454" s="26"/>
      <c r="O5454" s="26"/>
      <c r="P5454" s="26"/>
      <c r="Q5454" s="26"/>
      <c r="R5454" s="26"/>
      <c r="S5454" s="26"/>
      <c r="T5454" s="26"/>
      <c r="U5454" s="26"/>
      <c r="W5454" s="26"/>
    </row>
    <row r="5455" spans="13:23">
      <c r="M5455" s="26"/>
      <c r="O5455" s="26"/>
      <c r="P5455" s="26"/>
      <c r="Q5455" s="26"/>
      <c r="R5455" s="26"/>
      <c r="S5455" s="26"/>
      <c r="T5455" s="26"/>
      <c r="U5455" s="26"/>
      <c r="W5455" s="26"/>
    </row>
    <row r="5456" spans="13:23">
      <c r="M5456" s="26"/>
      <c r="O5456" s="26"/>
      <c r="P5456" s="26"/>
      <c r="Q5456" s="26"/>
      <c r="R5456" s="26"/>
      <c r="S5456" s="26"/>
      <c r="T5456" s="26"/>
      <c r="U5456" s="26"/>
      <c r="W5456" s="26"/>
    </row>
    <row r="5457" spans="13:23">
      <c r="M5457" s="26"/>
      <c r="O5457" s="26"/>
      <c r="P5457" s="26"/>
      <c r="Q5457" s="26"/>
      <c r="R5457" s="26"/>
      <c r="S5457" s="26"/>
      <c r="T5457" s="26"/>
      <c r="U5457" s="26"/>
      <c r="W5457" s="26"/>
    </row>
    <row r="5458" spans="13:23">
      <c r="M5458" s="26"/>
      <c r="O5458" s="26"/>
      <c r="P5458" s="26"/>
      <c r="Q5458" s="26"/>
      <c r="R5458" s="26"/>
      <c r="S5458" s="26"/>
      <c r="T5458" s="26"/>
      <c r="U5458" s="26"/>
      <c r="W5458" s="26"/>
    </row>
    <row r="5459" spans="13:23">
      <c r="M5459" s="26"/>
      <c r="O5459" s="26"/>
      <c r="P5459" s="26"/>
      <c r="Q5459" s="26"/>
      <c r="R5459" s="26"/>
      <c r="S5459" s="26"/>
      <c r="T5459" s="26"/>
      <c r="U5459" s="26"/>
      <c r="W5459" s="26"/>
    </row>
    <row r="5460" spans="13:23">
      <c r="M5460" s="26"/>
      <c r="O5460" s="26"/>
      <c r="P5460" s="26"/>
      <c r="Q5460" s="26"/>
      <c r="R5460" s="26"/>
      <c r="S5460" s="26"/>
      <c r="T5460" s="26"/>
      <c r="U5460" s="26"/>
      <c r="W5460" s="26"/>
    </row>
    <row r="5461" spans="13:23">
      <c r="M5461" s="26"/>
      <c r="O5461" s="26"/>
      <c r="P5461" s="26"/>
      <c r="Q5461" s="26"/>
      <c r="R5461" s="26"/>
      <c r="S5461" s="26"/>
      <c r="T5461" s="26"/>
      <c r="U5461" s="26"/>
      <c r="W5461" s="26"/>
    </row>
    <row r="5462" spans="13:23">
      <c r="M5462" s="26"/>
      <c r="O5462" s="26"/>
      <c r="P5462" s="26"/>
      <c r="Q5462" s="26"/>
      <c r="R5462" s="26"/>
      <c r="S5462" s="26"/>
      <c r="T5462" s="26"/>
      <c r="U5462" s="26"/>
      <c r="W5462" s="26"/>
    </row>
    <row r="5463" spans="13:23">
      <c r="M5463" s="26"/>
      <c r="O5463" s="26"/>
      <c r="P5463" s="26"/>
      <c r="Q5463" s="26"/>
      <c r="R5463" s="26"/>
      <c r="S5463" s="26"/>
      <c r="T5463" s="26"/>
      <c r="U5463" s="26"/>
      <c r="W5463" s="26"/>
    </row>
    <row r="5464" spans="13:23">
      <c r="M5464" s="26"/>
      <c r="O5464" s="26"/>
      <c r="P5464" s="26"/>
      <c r="Q5464" s="26"/>
      <c r="R5464" s="26"/>
      <c r="S5464" s="26"/>
      <c r="T5464" s="26"/>
      <c r="U5464" s="26"/>
      <c r="W5464" s="26"/>
    </row>
    <row r="5465" spans="13:23">
      <c r="M5465" s="26"/>
      <c r="O5465" s="26"/>
      <c r="P5465" s="26"/>
      <c r="Q5465" s="26"/>
      <c r="R5465" s="26"/>
      <c r="S5465" s="26"/>
      <c r="T5465" s="26"/>
      <c r="U5465" s="26"/>
      <c r="W5465" s="26"/>
    </row>
    <row r="5466" spans="13:23">
      <c r="M5466" s="26"/>
      <c r="O5466" s="26"/>
      <c r="P5466" s="26"/>
      <c r="Q5466" s="26"/>
      <c r="R5466" s="26"/>
      <c r="S5466" s="26"/>
      <c r="T5466" s="26"/>
      <c r="U5466" s="26"/>
      <c r="W5466" s="26"/>
    </row>
    <row r="5467" spans="13:23">
      <c r="M5467" s="26"/>
      <c r="O5467" s="26"/>
      <c r="P5467" s="26"/>
      <c r="Q5467" s="26"/>
      <c r="R5467" s="26"/>
      <c r="S5467" s="26"/>
      <c r="T5467" s="26"/>
      <c r="U5467" s="26"/>
      <c r="W5467" s="26"/>
    </row>
    <row r="5468" spans="13:23">
      <c r="M5468" s="26"/>
      <c r="O5468" s="26"/>
      <c r="P5468" s="26"/>
      <c r="Q5468" s="26"/>
      <c r="R5468" s="26"/>
      <c r="S5468" s="26"/>
      <c r="T5468" s="26"/>
      <c r="U5468" s="26"/>
      <c r="W5468" s="26"/>
    </row>
    <row r="5469" spans="13:23">
      <c r="M5469" s="26"/>
      <c r="O5469" s="26"/>
      <c r="P5469" s="26"/>
      <c r="Q5469" s="26"/>
      <c r="R5469" s="26"/>
      <c r="S5469" s="26"/>
      <c r="T5469" s="26"/>
      <c r="U5469" s="26"/>
      <c r="W5469" s="26"/>
    </row>
    <row r="5470" spans="13:23">
      <c r="M5470" s="26"/>
      <c r="O5470" s="26"/>
      <c r="P5470" s="26"/>
      <c r="Q5470" s="26"/>
      <c r="R5470" s="26"/>
      <c r="S5470" s="26"/>
      <c r="T5470" s="26"/>
      <c r="U5470" s="26"/>
      <c r="W5470" s="26"/>
    </row>
    <row r="5471" spans="13:23">
      <c r="M5471" s="26"/>
      <c r="O5471" s="26"/>
      <c r="P5471" s="26"/>
      <c r="Q5471" s="26"/>
      <c r="R5471" s="26"/>
      <c r="S5471" s="26"/>
      <c r="T5471" s="26"/>
      <c r="U5471" s="26"/>
      <c r="W5471" s="26"/>
    </row>
    <row r="5472" spans="13:23">
      <c r="M5472" s="26"/>
      <c r="O5472" s="26"/>
      <c r="P5472" s="26"/>
      <c r="Q5472" s="26"/>
      <c r="R5472" s="26"/>
      <c r="S5472" s="26"/>
      <c r="T5472" s="26"/>
      <c r="U5472" s="26"/>
      <c r="W5472" s="26"/>
    </row>
    <row r="5473" spans="13:23">
      <c r="M5473" s="26"/>
      <c r="O5473" s="26"/>
      <c r="P5473" s="26"/>
      <c r="Q5473" s="26"/>
      <c r="R5473" s="26"/>
      <c r="S5473" s="26"/>
      <c r="T5473" s="26"/>
      <c r="U5473" s="26"/>
      <c r="W5473" s="26"/>
    </row>
    <row r="5474" spans="13:23">
      <c r="M5474" s="26"/>
      <c r="O5474" s="26"/>
      <c r="P5474" s="26"/>
      <c r="Q5474" s="26"/>
      <c r="R5474" s="26"/>
      <c r="S5474" s="26"/>
      <c r="T5474" s="26"/>
      <c r="U5474" s="26"/>
      <c r="W5474" s="26"/>
    </row>
    <row r="5475" spans="13:23">
      <c r="M5475" s="26"/>
      <c r="O5475" s="26"/>
      <c r="P5475" s="26"/>
      <c r="Q5475" s="26"/>
      <c r="R5475" s="26"/>
      <c r="S5475" s="26"/>
      <c r="T5475" s="26"/>
      <c r="U5475" s="26"/>
      <c r="W5475" s="26"/>
    </row>
    <row r="5476" spans="13:23">
      <c r="M5476" s="26"/>
      <c r="O5476" s="26"/>
      <c r="P5476" s="26"/>
      <c r="Q5476" s="26"/>
      <c r="R5476" s="26"/>
      <c r="S5476" s="26"/>
      <c r="T5476" s="26"/>
      <c r="U5476" s="26"/>
      <c r="W5476" s="26"/>
    </row>
    <row r="5477" spans="13:23">
      <c r="M5477" s="26"/>
      <c r="O5477" s="26"/>
      <c r="P5477" s="26"/>
      <c r="Q5477" s="26"/>
      <c r="R5477" s="26"/>
      <c r="S5477" s="26"/>
      <c r="T5477" s="26"/>
      <c r="U5477" s="26"/>
      <c r="W5477" s="26"/>
    </row>
    <row r="5478" spans="13:23">
      <c r="M5478" s="26"/>
      <c r="O5478" s="26"/>
      <c r="P5478" s="26"/>
      <c r="Q5478" s="26"/>
      <c r="R5478" s="26"/>
      <c r="S5478" s="26"/>
      <c r="T5478" s="26"/>
      <c r="U5478" s="26"/>
      <c r="W5478" s="26"/>
    </row>
    <row r="5479" spans="13:23">
      <c r="M5479" s="26"/>
      <c r="O5479" s="26"/>
      <c r="P5479" s="26"/>
      <c r="Q5479" s="26"/>
      <c r="R5479" s="26"/>
      <c r="S5479" s="26"/>
      <c r="T5479" s="26"/>
      <c r="U5479" s="26"/>
      <c r="W5479" s="26"/>
    </row>
    <row r="5480" spans="13:23">
      <c r="M5480" s="26"/>
      <c r="O5480" s="26"/>
      <c r="P5480" s="26"/>
      <c r="Q5480" s="26"/>
      <c r="R5480" s="26"/>
      <c r="S5480" s="26"/>
      <c r="T5480" s="26"/>
      <c r="U5480" s="26"/>
      <c r="W5480" s="26"/>
    </row>
    <row r="5481" spans="13:23">
      <c r="M5481" s="26"/>
      <c r="O5481" s="26"/>
      <c r="P5481" s="26"/>
      <c r="Q5481" s="26"/>
      <c r="R5481" s="26"/>
      <c r="S5481" s="26"/>
      <c r="T5481" s="26"/>
      <c r="U5481" s="26"/>
      <c r="W5481" s="26"/>
    </row>
    <row r="5482" spans="13:23">
      <c r="M5482" s="26"/>
      <c r="O5482" s="26"/>
      <c r="P5482" s="26"/>
      <c r="Q5482" s="26"/>
      <c r="R5482" s="26"/>
      <c r="S5482" s="26"/>
      <c r="T5482" s="26"/>
      <c r="U5482" s="26"/>
      <c r="W5482" s="26"/>
    </row>
    <row r="5483" spans="13:23">
      <c r="M5483" s="26"/>
      <c r="O5483" s="26"/>
      <c r="P5483" s="26"/>
      <c r="Q5483" s="26"/>
      <c r="R5483" s="26"/>
      <c r="S5483" s="26"/>
      <c r="T5483" s="26"/>
      <c r="U5483" s="26"/>
      <c r="W5483" s="26"/>
    </row>
    <row r="5484" spans="13:23">
      <c r="M5484" s="26"/>
      <c r="O5484" s="26"/>
      <c r="P5484" s="26"/>
      <c r="Q5484" s="26"/>
      <c r="R5484" s="26"/>
      <c r="S5484" s="26"/>
      <c r="T5484" s="26"/>
      <c r="U5484" s="26"/>
      <c r="W5484" s="26"/>
    </row>
    <row r="5485" spans="13:23">
      <c r="M5485" s="26"/>
      <c r="O5485" s="26"/>
      <c r="P5485" s="26"/>
      <c r="Q5485" s="26"/>
      <c r="R5485" s="26"/>
      <c r="S5485" s="26"/>
      <c r="T5485" s="26"/>
      <c r="U5485" s="26"/>
      <c r="W5485" s="26"/>
    </row>
    <row r="5486" spans="13:23">
      <c r="M5486" s="26"/>
      <c r="O5486" s="26"/>
      <c r="P5486" s="26"/>
      <c r="Q5486" s="26"/>
      <c r="R5486" s="26"/>
      <c r="S5486" s="26"/>
      <c r="T5486" s="26"/>
      <c r="U5486" s="26"/>
      <c r="W5486" s="26"/>
    </row>
    <row r="5487" spans="13:23">
      <c r="M5487" s="26"/>
      <c r="O5487" s="26"/>
      <c r="P5487" s="26"/>
      <c r="Q5487" s="26"/>
      <c r="R5487" s="26"/>
      <c r="S5487" s="26"/>
      <c r="T5487" s="26"/>
      <c r="U5487" s="26"/>
      <c r="W5487" s="26"/>
    </row>
    <row r="5488" spans="13:23">
      <c r="M5488" s="26"/>
      <c r="O5488" s="26"/>
      <c r="P5488" s="26"/>
      <c r="Q5488" s="26"/>
      <c r="R5488" s="26"/>
      <c r="S5488" s="26"/>
      <c r="T5488" s="26"/>
      <c r="U5488" s="26"/>
      <c r="W5488" s="26"/>
    </row>
    <row r="5489" spans="13:23">
      <c r="M5489" s="26"/>
      <c r="O5489" s="26"/>
      <c r="P5489" s="26"/>
      <c r="Q5489" s="26"/>
      <c r="R5489" s="26"/>
      <c r="S5489" s="26"/>
      <c r="T5489" s="26"/>
      <c r="U5489" s="26"/>
      <c r="W5489" s="26"/>
    </row>
    <row r="5490" spans="13:23">
      <c r="M5490" s="26"/>
      <c r="O5490" s="26"/>
      <c r="P5490" s="26"/>
      <c r="Q5490" s="26"/>
      <c r="R5490" s="26"/>
      <c r="S5490" s="26"/>
      <c r="T5490" s="26"/>
      <c r="U5490" s="26"/>
      <c r="W5490" s="26"/>
    </row>
    <row r="5491" spans="13:23">
      <c r="M5491" s="26"/>
      <c r="O5491" s="26"/>
      <c r="P5491" s="26"/>
      <c r="Q5491" s="26"/>
      <c r="R5491" s="26"/>
      <c r="S5491" s="26"/>
      <c r="T5491" s="26"/>
      <c r="U5491" s="26"/>
      <c r="W5491" s="26"/>
    </row>
    <row r="5492" spans="13:23">
      <c r="M5492" s="26"/>
      <c r="O5492" s="26"/>
      <c r="P5492" s="26"/>
      <c r="Q5492" s="26"/>
      <c r="R5492" s="26"/>
      <c r="S5492" s="26"/>
      <c r="T5492" s="26"/>
      <c r="U5492" s="26"/>
      <c r="W5492" s="26"/>
    </row>
    <row r="5493" spans="13:23">
      <c r="M5493" s="26"/>
      <c r="O5493" s="26"/>
      <c r="P5493" s="26"/>
      <c r="Q5493" s="26"/>
      <c r="R5493" s="26"/>
      <c r="S5493" s="26"/>
      <c r="T5493" s="26"/>
      <c r="U5493" s="26"/>
      <c r="W5493" s="26"/>
    </row>
    <row r="5494" spans="13:23">
      <c r="M5494" s="26"/>
      <c r="O5494" s="26"/>
      <c r="P5494" s="26"/>
      <c r="Q5494" s="26"/>
      <c r="R5494" s="26"/>
      <c r="S5494" s="26"/>
      <c r="T5494" s="26"/>
      <c r="U5494" s="26"/>
      <c r="W5494" s="26"/>
    </row>
    <row r="5495" spans="13:23">
      <c r="M5495" s="26"/>
      <c r="O5495" s="26"/>
      <c r="P5495" s="26"/>
      <c r="Q5495" s="26"/>
      <c r="R5495" s="26"/>
      <c r="S5495" s="26"/>
      <c r="T5495" s="26"/>
      <c r="U5495" s="26"/>
      <c r="W5495" s="26"/>
    </row>
    <row r="5496" spans="13:23">
      <c r="M5496" s="26"/>
      <c r="O5496" s="26"/>
      <c r="P5496" s="26"/>
      <c r="Q5496" s="26"/>
      <c r="R5496" s="26"/>
      <c r="S5496" s="26"/>
      <c r="T5496" s="26"/>
      <c r="U5496" s="26"/>
      <c r="W5496" s="26"/>
    </row>
    <row r="5497" spans="13:23">
      <c r="M5497" s="26"/>
      <c r="O5497" s="26"/>
      <c r="P5497" s="26"/>
      <c r="Q5497" s="26"/>
      <c r="R5497" s="26"/>
      <c r="S5497" s="26"/>
      <c r="T5497" s="26"/>
      <c r="U5497" s="26"/>
      <c r="W5497" s="26"/>
    </row>
    <row r="5498" spans="13:23">
      <c r="M5498" s="26"/>
      <c r="O5498" s="26"/>
      <c r="P5498" s="26"/>
      <c r="Q5498" s="26"/>
      <c r="R5498" s="26"/>
      <c r="S5498" s="26"/>
      <c r="T5498" s="26"/>
      <c r="U5498" s="26"/>
      <c r="W5498" s="26"/>
    </row>
    <row r="5499" spans="13:23">
      <c r="M5499" s="26"/>
      <c r="O5499" s="26"/>
      <c r="P5499" s="26"/>
      <c r="Q5499" s="26"/>
      <c r="R5499" s="26"/>
      <c r="S5499" s="26"/>
      <c r="T5499" s="26"/>
      <c r="U5499" s="26"/>
      <c r="W5499" s="26"/>
    </row>
    <row r="5500" spans="13:23">
      <c r="M5500" s="26"/>
      <c r="O5500" s="26"/>
      <c r="P5500" s="26"/>
      <c r="Q5500" s="26"/>
      <c r="R5500" s="26"/>
      <c r="S5500" s="26"/>
      <c r="T5500" s="26"/>
      <c r="U5500" s="26"/>
      <c r="W5500" s="26"/>
    </row>
    <row r="5501" spans="13:23">
      <c r="M5501" s="26"/>
      <c r="O5501" s="26"/>
      <c r="P5501" s="26"/>
      <c r="Q5501" s="26"/>
      <c r="R5501" s="26"/>
      <c r="S5501" s="26"/>
      <c r="T5501" s="26"/>
      <c r="U5501" s="26"/>
      <c r="W5501" s="26"/>
    </row>
    <row r="5502" spans="13:23">
      <c r="M5502" s="26"/>
      <c r="O5502" s="26"/>
      <c r="P5502" s="26"/>
      <c r="Q5502" s="26"/>
      <c r="R5502" s="26"/>
      <c r="S5502" s="26"/>
      <c r="T5502" s="26"/>
      <c r="U5502" s="26"/>
      <c r="W5502" s="26"/>
    </row>
    <row r="5503" spans="13:23">
      <c r="M5503" s="26"/>
      <c r="O5503" s="26"/>
      <c r="P5503" s="26"/>
      <c r="Q5503" s="26"/>
      <c r="R5503" s="26"/>
      <c r="S5503" s="26"/>
      <c r="T5503" s="26"/>
      <c r="U5503" s="26"/>
      <c r="W5503" s="26"/>
    </row>
    <row r="5504" spans="13:23">
      <c r="M5504" s="26"/>
      <c r="O5504" s="26"/>
      <c r="P5504" s="26"/>
      <c r="Q5504" s="26"/>
      <c r="R5504" s="26"/>
      <c r="S5504" s="26"/>
      <c r="T5504" s="26"/>
      <c r="U5504" s="26"/>
      <c r="W5504" s="26"/>
    </row>
    <row r="5505" spans="13:23">
      <c r="M5505" s="26"/>
      <c r="O5505" s="26"/>
      <c r="P5505" s="26"/>
      <c r="Q5505" s="26"/>
      <c r="R5505" s="26"/>
      <c r="S5505" s="26"/>
      <c r="T5505" s="26"/>
      <c r="U5505" s="26"/>
      <c r="W5505" s="26"/>
    </row>
    <row r="5506" spans="13:23">
      <c r="M5506" s="26"/>
      <c r="O5506" s="26"/>
      <c r="P5506" s="26"/>
      <c r="Q5506" s="26"/>
      <c r="R5506" s="26"/>
      <c r="S5506" s="26"/>
      <c r="T5506" s="26"/>
      <c r="U5506" s="26"/>
      <c r="W5506" s="26"/>
    </row>
    <row r="5507" spans="13:23">
      <c r="M5507" s="26"/>
      <c r="O5507" s="26"/>
      <c r="P5507" s="26"/>
      <c r="Q5507" s="26"/>
      <c r="R5507" s="26"/>
      <c r="S5507" s="26"/>
      <c r="T5507" s="26"/>
      <c r="U5507" s="26"/>
      <c r="W5507" s="26"/>
    </row>
    <row r="5508" spans="13:23">
      <c r="M5508" s="26"/>
      <c r="O5508" s="26"/>
      <c r="P5508" s="26"/>
      <c r="Q5508" s="26"/>
      <c r="R5508" s="26"/>
      <c r="S5508" s="26"/>
      <c r="T5508" s="26"/>
      <c r="U5508" s="26"/>
      <c r="W5508" s="26"/>
    </row>
    <row r="5509" spans="13:23">
      <c r="M5509" s="26"/>
      <c r="O5509" s="26"/>
      <c r="P5509" s="26"/>
      <c r="Q5509" s="26"/>
      <c r="R5509" s="26"/>
      <c r="S5509" s="26"/>
      <c r="T5509" s="26"/>
      <c r="U5509" s="26"/>
      <c r="W5509" s="26"/>
    </row>
    <row r="5510" spans="13:23">
      <c r="M5510" s="26"/>
      <c r="O5510" s="26"/>
      <c r="P5510" s="26"/>
      <c r="Q5510" s="26"/>
      <c r="R5510" s="26"/>
      <c r="S5510" s="26"/>
      <c r="T5510" s="26"/>
      <c r="U5510" s="26"/>
      <c r="W5510" s="26"/>
    </row>
    <row r="5511" spans="13:23">
      <c r="M5511" s="26"/>
      <c r="O5511" s="26"/>
      <c r="P5511" s="26"/>
      <c r="Q5511" s="26"/>
      <c r="R5511" s="26"/>
      <c r="S5511" s="26"/>
      <c r="T5511" s="26"/>
      <c r="U5511" s="26"/>
      <c r="W5511" s="26"/>
    </row>
    <row r="5512" spans="13:23">
      <c r="M5512" s="26"/>
      <c r="O5512" s="26"/>
      <c r="P5512" s="26"/>
      <c r="Q5512" s="26"/>
      <c r="R5512" s="26"/>
      <c r="S5512" s="26"/>
      <c r="T5512" s="26"/>
      <c r="U5512" s="26"/>
      <c r="W5512" s="26"/>
    </row>
    <row r="5513" spans="13:23">
      <c r="M5513" s="26"/>
      <c r="O5513" s="26"/>
      <c r="P5513" s="26"/>
      <c r="Q5513" s="26"/>
      <c r="R5513" s="26"/>
      <c r="S5513" s="26"/>
      <c r="T5513" s="26"/>
      <c r="U5513" s="26"/>
      <c r="W5513" s="26"/>
    </row>
    <row r="5514" spans="13:23">
      <c r="M5514" s="26"/>
      <c r="O5514" s="26"/>
      <c r="P5514" s="26"/>
      <c r="Q5514" s="26"/>
      <c r="R5514" s="26"/>
      <c r="S5514" s="26"/>
      <c r="T5514" s="26"/>
      <c r="U5514" s="26"/>
      <c r="W5514" s="26"/>
    </row>
    <row r="5515" spans="13:23">
      <c r="M5515" s="26"/>
      <c r="O5515" s="26"/>
      <c r="P5515" s="26"/>
      <c r="Q5515" s="26"/>
      <c r="R5515" s="26"/>
      <c r="S5515" s="26"/>
      <c r="T5515" s="26"/>
      <c r="U5515" s="26"/>
      <c r="W5515" s="26"/>
    </row>
    <row r="5516" spans="13:23">
      <c r="M5516" s="26"/>
      <c r="O5516" s="26"/>
      <c r="P5516" s="26"/>
      <c r="Q5516" s="26"/>
      <c r="R5516" s="26"/>
      <c r="S5516" s="26"/>
      <c r="T5516" s="26"/>
      <c r="U5516" s="26"/>
      <c r="W5516" s="26"/>
    </row>
    <row r="5517" spans="13:23">
      <c r="M5517" s="26"/>
      <c r="O5517" s="26"/>
      <c r="P5517" s="26"/>
      <c r="Q5517" s="26"/>
      <c r="R5517" s="26"/>
      <c r="S5517" s="26"/>
      <c r="T5517" s="26"/>
      <c r="U5517" s="26"/>
      <c r="W5517" s="26"/>
    </row>
    <row r="5518" spans="13:23">
      <c r="M5518" s="26"/>
      <c r="O5518" s="26"/>
      <c r="P5518" s="26"/>
      <c r="Q5518" s="26"/>
      <c r="R5518" s="26"/>
      <c r="S5518" s="26"/>
      <c r="T5518" s="26"/>
      <c r="U5518" s="26"/>
      <c r="W5518" s="26"/>
    </row>
    <row r="5519" spans="13:23">
      <c r="M5519" s="26"/>
      <c r="O5519" s="26"/>
      <c r="P5519" s="26"/>
      <c r="Q5519" s="26"/>
      <c r="R5519" s="26"/>
      <c r="S5519" s="26"/>
      <c r="T5519" s="26"/>
      <c r="U5519" s="26"/>
      <c r="W5519" s="26"/>
    </row>
    <row r="5520" spans="13:23">
      <c r="M5520" s="26"/>
      <c r="O5520" s="26"/>
      <c r="P5520" s="26"/>
      <c r="Q5520" s="26"/>
      <c r="R5520" s="26"/>
      <c r="S5520" s="26"/>
      <c r="T5520" s="26"/>
      <c r="U5520" s="26"/>
      <c r="W5520" s="26"/>
    </row>
    <row r="5521" spans="13:23">
      <c r="M5521" s="26"/>
      <c r="O5521" s="26"/>
      <c r="P5521" s="26"/>
      <c r="Q5521" s="26"/>
      <c r="R5521" s="26"/>
      <c r="S5521" s="26"/>
      <c r="T5521" s="26"/>
      <c r="U5521" s="26"/>
      <c r="W5521" s="26"/>
    </row>
    <row r="5522" spans="13:23">
      <c r="M5522" s="26"/>
      <c r="O5522" s="26"/>
      <c r="P5522" s="26"/>
      <c r="Q5522" s="26"/>
      <c r="R5522" s="26"/>
      <c r="S5522" s="26"/>
      <c r="T5522" s="26"/>
      <c r="U5522" s="26"/>
      <c r="W5522" s="26"/>
    </row>
    <row r="5523" spans="13:23">
      <c r="M5523" s="26"/>
      <c r="O5523" s="26"/>
      <c r="P5523" s="26"/>
      <c r="Q5523" s="26"/>
      <c r="R5523" s="26"/>
      <c r="S5523" s="26"/>
      <c r="T5523" s="26"/>
      <c r="U5523" s="26"/>
      <c r="W5523" s="26"/>
    </row>
    <row r="5524" spans="13:23">
      <c r="M5524" s="26"/>
      <c r="O5524" s="26"/>
      <c r="P5524" s="26"/>
      <c r="Q5524" s="26"/>
      <c r="R5524" s="26"/>
      <c r="S5524" s="26"/>
      <c r="T5524" s="26"/>
      <c r="U5524" s="26"/>
      <c r="W5524" s="26"/>
    </row>
    <row r="5525" spans="13:23">
      <c r="M5525" s="26"/>
      <c r="O5525" s="26"/>
      <c r="P5525" s="26"/>
      <c r="Q5525" s="26"/>
      <c r="R5525" s="26"/>
      <c r="S5525" s="26"/>
      <c r="T5525" s="26"/>
      <c r="U5525" s="26"/>
      <c r="W5525" s="26"/>
    </row>
    <row r="5526" spans="13:23">
      <c r="M5526" s="26"/>
      <c r="O5526" s="26"/>
      <c r="P5526" s="26"/>
      <c r="Q5526" s="26"/>
      <c r="R5526" s="26"/>
      <c r="S5526" s="26"/>
      <c r="T5526" s="26"/>
      <c r="U5526" s="26"/>
      <c r="W5526" s="26"/>
    </row>
    <row r="5527" spans="13:23">
      <c r="M5527" s="26"/>
      <c r="O5527" s="26"/>
      <c r="P5527" s="26"/>
      <c r="Q5527" s="26"/>
      <c r="R5527" s="26"/>
      <c r="S5527" s="26"/>
      <c r="T5527" s="26"/>
      <c r="U5527" s="26"/>
      <c r="W5527" s="26"/>
    </row>
    <row r="5528" spans="13:23">
      <c r="M5528" s="26"/>
      <c r="O5528" s="26"/>
      <c r="P5528" s="26"/>
      <c r="Q5528" s="26"/>
      <c r="R5528" s="26"/>
      <c r="S5528" s="26"/>
      <c r="T5528" s="26"/>
      <c r="U5528" s="26"/>
      <c r="W5528" s="26"/>
    </row>
    <row r="5529" spans="13:23">
      <c r="M5529" s="26"/>
      <c r="O5529" s="26"/>
      <c r="P5529" s="26"/>
      <c r="Q5529" s="26"/>
      <c r="R5529" s="26"/>
      <c r="S5529" s="26"/>
      <c r="T5529" s="26"/>
      <c r="U5529" s="26"/>
      <c r="W5529" s="26"/>
    </row>
    <row r="5530" spans="13:23">
      <c r="M5530" s="26"/>
      <c r="O5530" s="26"/>
      <c r="P5530" s="26"/>
      <c r="Q5530" s="26"/>
      <c r="R5530" s="26"/>
      <c r="S5530" s="26"/>
      <c r="T5530" s="26"/>
      <c r="U5530" s="26"/>
      <c r="W5530" s="26"/>
    </row>
    <row r="5531" spans="13:23">
      <c r="M5531" s="26"/>
      <c r="O5531" s="26"/>
      <c r="P5531" s="26"/>
      <c r="Q5531" s="26"/>
      <c r="R5531" s="26"/>
      <c r="S5531" s="26"/>
      <c r="T5531" s="26"/>
      <c r="U5531" s="26"/>
      <c r="W5531" s="26"/>
    </row>
    <row r="5532" spans="13:23">
      <c r="M5532" s="26"/>
      <c r="O5532" s="26"/>
      <c r="P5532" s="26"/>
      <c r="Q5532" s="26"/>
      <c r="R5532" s="26"/>
      <c r="S5532" s="26"/>
      <c r="T5532" s="26"/>
      <c r="U5532" s="26"/>
      <c r="W5532" s="26"/>
    </row>
    <row r="5533" spans="13:23">
      <c r="M5533" s="26"/>
      <c r="O5533" s="26"/>
      <c r="P5533" s="26"/>
      <c r="Q5533" s="26"/>
      <c r="R5533" s="26"/>
      <c r="S5533" s="26"/>
      <c r="T5533" s="26"/>
      <c r="U5533" s="26"/>
      <c r="W5533" s="26"/>
    </row>
    <row r="5534" spans="13:23">
      <c r="M5534" s="26"/>
      <c r="O5534" s="26"/>
      <c r="P5534" s="26"/>
      <c r="Q5534" s="26"/>
      <c r="R5534" s="26"/>
      <c r="S5534" s="26"/>
      <c r="T5534" s="26"/>
      <c r="U5534" s="26"/>
      <c r="W5534" s="26"/>
    </row>
    <row r="5535" spans="13:23">
      <c r="M5535" s="26"/>
      <c r="O5535" s="26"/>
      <c r="P5535" s="26"/>
      <c r="Q5535" s="26"/>
      <c r="R5535" s="26"/>
      <c r="S5535" s="26"/>
      <c r="T5535" s="26"/>
      <c r="U5535" s="26"/>
      <c r="W5535" s="26"/>
    </row>
    <row r="5536" spans="13:23">
      <c r="M5536" s="26"/>
      <c r="O5536" s="26"/>
      <c r="P5536" s="26"/>
      <c r="Q5536" s="26"/>
      <c r="R5536" s="26"/>
      <c r="S5536" s="26"/>
      <c r="T5536" s="26"/>
      <c r="U5536" s="26"/>
      <c r="W5536" s="26"/>
    </row>
    <row r="5537" spans="13:23">
      <c r="M5537" s="26"/>
      <c r="O5537" s="26"/>
      <c r="P5537" s="26"/>
      <c r="Q5537" s="26"/>
      <c r="R5537" s="26"/>
      <c r="S5537" s="26"/>
      <c r="T5537" s="26"/>
      <c r="U5537" s="26"/>
      <c r="W5537" s="26"/>
    </row>
    <row r="5538" spans="13:23">
      <c r="M5538" s="26"/>
      <c r="O5538" s="26"/>
      <c r="P5538" s="26"/>
      <c r="Q5538" s="26"/>
      <c r="R5538" s="26"/>
      <c r="S5538" s="26"/>
      <c r="T5538" s="26"/>
      <c r="U5538" s="26"/>
      <c r="W5538" s="26"/>
    </row>
    <row r="5539" spans="13:23">
      <c r="M5539" s="26"/>
      <c r="O5539" s="26"/>
      <c r="P5539" s="26"/>
      <c r="Q5539" s="26"/>
      <c r="R5539" s="26"/>
      <c r="S5539" s="26"/>
      <c r="T5539" s="26"/>
      <c r="U5539" s="26"/>
      <c r="W5539" s="26"/>
    </row>
    <row r="5540" spans="13:23">
      <c r="M5540" s="26"/>
      <c r="O5540" s="26"/>
      <c r="P5540" s="26"/>
      <c r="Q5540" s="26"/>
      <c r="R5540" s="26"/>
      <c r="S5540" s="26"/>
      <c r="T5540" s="26"/>
      <c r="U5540" s="26"/>
      <c r="W5540" s="26"/>
    </row>
    <row r="5541" spans="13:23">
      <c r="M5541" s="26"/>
      <c r="O5541" s="26"/>
      <c r="P5541" s="26"/>
      <c r="Q5541" s="26"/>
      <c r="R5541" s="26"/>
      <c r="S5541" s="26"/>
      <c r="T5541" s="26"/>
      <c r="U5541" s="26"/>
      <c r="W5541" s="26"/>
    </row>
    <row r="5542" spans="13:23">
      <c r="M5542" s="26"/>
      <c r="O5542" s="26"/>
      <c r="P5542" s="26"/>
      <c r="Q5542" s="26"/>
      <c r="R5542" s="26"/>
      <c r="S5542" s="26"/>
      <c r="T5542" s="26"/>
      <c r="U5542" s="26"/>
      <c r="W5542" s="26"/>
    </row>
    <row r="5543" spans="13:23">
      <c r="M5543" s="26"/>
      <c r="O5543" s="26"/>
      <c r="P5543" s="26"/>
      <c r="Q5543" s="26"/>
      <c r="R5543" s="26"/>
      <c r="S5543" s="26"/>
      <c r="T5543" s="26"/>
      <c r="U5543" s="26"/>
      <c r="W5543" s="26"/>
    </row>
    <row r="5544" spans="13:23">
      <c r="M5544" s="26"/>
      <c r="O5544" s="26"/>
      <c r="P5544" s="26"/>
      <c r="Q5544" s="26"/>
      <c r="R5544" s="26"/>
      <c r="S5544" s="26"/>
      <c r="T5544" s="26"/>
      <c r="U5544" s="26"/>
      <c r="W5544" s="26"/>
    </row>
    <row r="5545" spans="13:23">
      <c r="M5545" s="26"/>
      <c r="O5545" s="26"/>
      <c r="P5545" s="26"/>
      <c r="Q5545" s="26"/>
      <c r="R5545" s="26"/>
      <c r="S5545" s="26"/>
      <c r="T5545" s="26"/>
      <c r="U5545" s="26"/>
      <c r="W5545" s="26"/>
    </row>
    <row r="5546" spans="13:23">
      <c r="M5546" s="26"/>
      <c r="O5546" s="26"/>
      <c r="P5546" s="26"/>
      <c r="Q5546" s="26"/>
      <c r="R5546" s="26"/>
      <c r="S5546" s="26"/>
      <c r="T5546" s="26"/>
      <c r="U5546" s="26"/>
      <c r="W5546" s="26"/>
    </row>
    <row r="5547" spans="13:23">
      <c r="M5547" s="26"/>
      <c r="O5547" s="26"/>
      <c r="P5547" s="26"/>
      <c r="Q5547" s="26"/>
      <c r="R5547" s="26"/>
      <c r="S5547" s="26"/>
      <c r="T5547" s="26"/>
      <c r="U5547" s="26"/>
      <c r="W5547" s="26"/>
    </row>
    <row r="5548" spans="13:23">
      <c r="M5548" s="26"/>
      <c r="O5548" s="26"/>
      <c r="P5548" s="26"/>
      <c r="Q5548" s="26"/>
      <c r="R5548" s="26"/>
      <c r="S5548" s="26"/>
      <c r="T5548" s="26"/>
      <c r="U5548" s="26"/>
      <c r="W5548" s="26"/>
    </row>
    <row r="5549" spans="13:23">
      <c r="M5549" s="26"/>
      <c r="O5549" s="26"/>
      <c r="P5549" s="26"/>
      <c r="Q5549" s="26"/>
      <c r="R5549" s="26"/>
      <c r="S5549" s="26"/>
      <c r="T5549" s="26"/>
      <c r="U5549" s="26"/>
      <c r="W5549" s="26"/>
    </row>
    <row r="5550" spans="13:23">
      <c r="M5550" s="26"/>
      <c r="O5550" s="26"/>
      <c r="P5550" s="26"/>
      <c r="Q5550" s="26"/>
      <c r="R5550" s="26"/>
      <c r="S5550" s="26"/>
      <c r="T5550" s="26"/>
      <c r="U5550" s="26"/>
      <c r="W5550" s="26"/>
    </row>
    <row r="5551" spans="13:23">
      <c r="M5551" s="26"/>
      <c r="O5551" s="26"/>
      <c r="P5551" s="26"/>
      <c r="Q5551" s="26"/>
      <c r="R5551" s="26"/>
      <c r="S5551" s="26"/>
      <c r="T5551" s="26"/>
      <c r="U5551" s="26"/>
      <c r="W5551" s="26"/>
    </row>
    <row r="5552" spans="13:23">
      <c r="M5552" s="26"/>
      <c r="O5552" s="26"/>
      <c r="P5552" s="26"/>
      <c r="Q5552" s="26"/>
      <c r="R5552" s="26"/>
      <c r="S5552" s="26"/>
      <c r="T5552" s="26"/>
      <c r="U5552" s="26"/>
      <c r="W5552" s="26"/>
    </row>
    <row r="5553" spans="13:23">
      <c r="M5553" s="26"/>
      <c r="O5553" s="26"/>
      <c r="P5553" s="26"/>
      <c r="Q5553" s="26"/>
      <c r="R5553" s="26"/>
      <c r="S5553" s="26"/>
      <c r="T5553" s="26"/>
      <c r="U5553" s="26"/>
      <c r="W5553" s="26"/>
    </row>
    <row r="5554" spans="13:23">
      <c r="M5554" s="26"/>
      <c r="O5554" s="26"/>
      <c r="P5554" s="26"/>
      <c r="Q5554" s="26"/>
      <c r="R5554" s="26"/>
      <c r="S5554" s="26"/>
      <c r="T5554" s="26"/>
      <c r="U5554" s="26"/>
      <c r="W5554" s="26"/>
    </row>
    <row r="5555" spans="13:23">
      <c r="M5555" s="26"/>
      <c r="O5555" s="26"/>
      <c r="P5555" s="26"/>
      <c r="Q5555" s="26"/>
      <c r="R5555" s="26"/>
      <c r="S5555" s="26"/>
      <c r="T5555" s="26"/>
      <c r="U5555" s="26"/>
      <c r="W5555" s="26"/>
    </row>
    <row r="5556" spans="13:23">
      <c r="M5556" s="26"/>
      <c r="O5556" s="26"/>
      <c r="P5556" s="26"/>
      <c r="Q5556" s="26"/>
      <c r="R5556" s="26"/>
      <c r="S5556" s="26"/>
      <c r="T5556" s="26"/>
      <c r="U5556" s="26"/>
      <c r="W5556" s="26"/>
    </row>
    <row r="5557" spans="13:23">
      <c r="M5557" s="26"/>
      <c r="O5557" s="26"/>
      <c r="P5557" s="26"/>
      <c r="Q5557" s="26"/>
      <c r="R5557" s="26"/>
      <c r="S5557" s="26"/>
      <c r="T5557" s="26"/>
      <c r="U5557" s="26"/>
      <c r="W5557" s="26"/>
    </row>
    <row r="5558" spans="13:23">
      <c r="M5558" s="26"/>
      <c r="O5558" s="26"/>
      <c r="P5558" s="26"/>
      <c r="Q5558" s="26"/>
      <c r="R5558" s="26"/>
      <c r="S5558" s="26"/>
      <c r="T5558" s="26"/>
      <c r="U5558" s="26"/>
      <c r="W5558" s="26"/>
    </row>
    <row r="5559" spans="13:23">
      <c r="M5559" s="26"/>
      <c r="O5559" s="26"/>
      <c r="P5559" s="26"/>
      <c r="Q5559" s="26"/>
      <c r="R5559" s="26"/>
      <c r="S5559" s="26"/>
      <c r="T5559" s="26"/>
      <c r="U5559" s="26"/>
      <c r="W5559" s="26"/>
    </row>
    <row r="5560" spans="13:23">
      <c r="M5560" s="26"/>
      <c r="O5560" s="26"/>
      <c r="P5560" s="26"/>
      <c r="Q5560" s="26"/>
      <c r="R5560" s="26"/>
      <c r="S5560" s="26"/>
      <c r="T5560" s="26"/>
      <c r="U5560" s="26"/>
      <c r="W5560" s="26"/>
    </row>
    <row r="5561" spans="13:23">
      <c r="M5561" s="26"/>
      <c r="O5561" s="26"/>
      <c r="P5561" s="26"/>
      <c r="Q5561" s="26"/>
      <c r="R5561" s="26"/>
      <c r="S5561" s="26"/>
      <c r="T5561" s="26"/>
      <c r="U5561" s="26"/>
      <c r="W5561" s="26"/>
    </row>
    <row r="5562" spans="13:23">
      <c r="M5562" s="26"/>
      <c r="O5562" s="26"/>
      <c r="P5562" s="26"/>
      <c r="Q5562" s="26"/>
      <c r="R5562" s="26"/>
      <c r="S5562" s="26"/>
      <c r="T5562" s="26"/>
      <c r="U5562" s="26"/>
      <c r="W5562" s="26"/>
    </row>
    <row r="5563" spans="13:23">
      <c r="M5563" s="26"/>
      <c r="O5563" s="26"/>
      <c r="P5563" s="26"/>
      <c r="Q5563" s="26"/>
      <c r="R5563" s="26"/>
      <c r="S5563" s="26"/>
      <c r="T5563" s="26"/>
      <c r="U5563" s="26"/>
      <c r="W5563" s="26"/>
    </row>
    <row r="5564" spans="13:23">
      <c r="M5564" s="26"/>
      <c r="O5564" s="26"/>
      <c r="P5564" s="26"/>
      <c r="Q5564" s="26"/>
      <c r="R5564" s="26"/>
      <c r="S5564" s="26"/>
      <c r="T5564" s="26"/>
      <c r="U5564" s="26"/>
      <c r="W5564" s="26"/>
    </row>
    <row r="5565" spans="13:23">
      <c r="M5565" s="26"/>
      <c r="O5565" s="26"/>
      <c r="P5565" s="26"/>
      <c r="Q5565" s="26"/>
      <c r="R5565" s="26"/>
      <c r="S5565" s="26"/>
      <c r="T5565" s="26"/>
      <c r="U5565" s="26"/>
      <c r="W5565" s="26"/>
    </row>
    <row r="5566" spans="13:23">
      <c r="M5566" s="26"/>
      <c r="O5566" s="26"/>
      <c r="P5566" s="26"/>
      <c r="Q5566" s="26"/>
      <c r="R5566" s="26"/>
      <c r="S5566" s="26"/>
      <c r="T5566" s="26"/>
      <c r="U5566" s="26"/>
      <c r="W5566" s="26"/>
    </row>
    <row r="5567" spans="13:23">
      <c r="M5567" s="26"/>
      <c r="O5567" s="26"/>
      <c r="P5567" s="26"/>
      <c r="Q5567" s="26"/>
      <c r="R5567" s="26"/>
      <c r="S5567" s="26"/>
      <c r="T5567" s="26"/>
      <c r="U5567" s="26"/>
      <c r="W5567" s="26"/>
    </row>
    <row r="5568" spans="13:23">
      <c r="M5568" s="26"/>
      <c r="O5568" s="26"/>
      <c r="P5568" s="26"/>
      <c r="Q5568" s="26"/>
      <c r="R5568" s="26"/>
      <c r="S5568" s="26"/>
      <c r="T5568" s="26"/>
      <c r="U5568" s="26"/>
      <c r="W5568" s="26"/>
    </row>
    <row r="5569" spans="13:23">
      <c r="M5569" s="26"/>
      <c r="O5569" s="26"/>
      <c r="P5569" s="26"/>
      <c r="Q5569" s="26"/>
      <c r="R5569" s="26"/>
      <c r="S5569" s="26"/>
      <c r="T5569" s="26"/>
      <c r="U5569" s="26"/>
      <c r="W5569" s="26"/>
    </row>
    <row r="5570" spans="13:23">
      <c r="M5570" s="26"/>
      <c r="O5570" s="26"/>
      <c r="P5570" s="26"/>
      <c r="Q5570" s="26"/>
      <c r="R5570" s="26"/>
      <c r="S5570" s="26"/>
      <c r="T5570" s="26"/>
      <c r="U5570" s="26"/>
      <c r="W5570" s="26"/>
    </row>
    <row r="5571" spans="13:23">
      <c r="M5571" s="26"/>
      <c r="O5571" s="26"/>
      <c r="P5571" s="26"/>
      <c r="Q5571" s="26"/>
      <c r="R5571" s="26"/>
      <c r="S5571" s="26"/>
      <c r="T5571" s="26"/>
      <c r="U5571" s="26"/>
      <c r="W5571" s="26"/>
    </row>
    <row r="5572" spans="13:23">
      <c r="M5572" s="26"/>
      <c r="O5572" s="26"/>
      <c r="P5572" s="26"/>
      <c r="Q5572" s="26"/>
      <c r="R5572" s="26"/>
      <c r="S5572" s="26"/>
      <c r="T5572" s="26"/>
      <c r="U5572" s="26"/>
      <c r="W5572" s="26"/>
    </row>
    <row r="5573" spans="13:23">
      <c r="M5573" s="26"/>
      <c r="O5573" s="26"/>
      <c r="P5573" s="26"/>
      <c r="Q5573" s="26"/>
      <c r="R5573" s="26"/>
      <c r="S5573" s="26"/>
      <c r="T5573" s="26"/>
      <c r="U5573" s="26"/>
      <c r="W5573" s="26"/>
    </row>
    <row r="5574" spans="13:23">
      <c r="M5574" s="26"/>
      <c r="O5574" s="26"/>
      <c r="P5574" s="26"/>
      <c r="Q5574" s="26"/>
      <c r="R5574" s="26"/>
      <c r="S5574" s="26"/>
      <c r="T5574" s="26"/>
      <c r="U5574" s="26"/>
      <c r="W5574" s="26"/>
    </row>
    <row r="5575" spans="13:23">
      <c r="M5575" s="26"/>
      <c r="O5575" s="26"/>
      <c r="P5575" s="26"/>
      <c r="Q5575" s="26"/>
      <c r="R5575" s="26"/>
      <c r="S5575" s="26"/>
      <c r="T5575" s="26"/>
      <c r="U5575" s="26"/>
      <c r="W5575" s="26"/>
    </row>
    <row r="5576" spans="13:23">
      <c r="M5576" s="26"/>
      <c r="O5576" s="26"/>
      <c r="P5576" s="26"/>
      <c r="Q5576" s="26"/>
      <c r="R5576" s="26"/>
      <c r="S5576" s="26"/>
      <c r="T5576" s="26"/>
      <c r="U5576" s="26"/>
      <c r="W5576" s="26"/>
    </row>
    <row r="5577" spans="13:23">
      <c r="M5577" s="26"/>
      <c r="O5577" s="26"/>
      <c r="P5577" s="26"/>
      <c r="Q5577" s="26"/>
      <c r="R5577" s="26"/>
      <c r="S5577" s="26"/>
      <c r="T5577" s="26"/>
      <c r="U5577" s="26"/>
      <c r="W5577" s="26"/>
    </row>
    <row r="5578" spans="13:23">
      <c r="M5578" s="26"/>
      <c r="O5578" s="26"/>
      <c r="P5578" s="26"/>
      <c r="Q5578" s="26"/>
      <c r="R5578" s="26"/>
      <c r="S5578" s="26"/>
      <c r="T5578" s="26"/>
      <c r="U5578" s="26"/>
      <c r="W5578" s="26"/>
    </row>
    <row r="5579" spans="13:23">
      <c r="M5579" s="26"/>
      <c r="O5579" s="26"/>
      <c r="P5579" s="26"/>
      <c r="Q5579" s="26"/>
      <c r="R5579" s="26"/>
      <c r="S5579" s="26"/>
      <c r="T5579" s="26"/>
      <c r="U5579" s="26"/>
      <c r="W5579" s="26"/>
    </row>
    <row r="5580" spans="13:23">
      <c r="M5580" s="26"/>
      <c r="O5580" s="26"/>
      <c r="P5580" s="26"/>
      <c r="Q5580" s="26"/>
      <c r="R5580" s="26"/>
      <c r="S5580" s="26"/>
      <c r="T5580" s="26"/>
      <c r="U5580" s="26"/>
      <c r="W5580" s="26"/>
    </row>
    <row r="5581" spans="13:23">
      <c r="M5581" s="26"/>
      <c r="O5581" s="26"/>
      <c r="P5581" s="26"/>
      <c r="Q5581" s="26"/>
      <c r="R5581" s="26"/>
      <c r="S5581" s="26"/>
      <c r="T5581" s="26"/>
      <c r="U5581" s="26"/>
      <c r="W5581" s="26"/>
    </row>
    <row r="5582" spans="13:23">
      <c r="M5582" s="26"/>
      <c r="O5582" s="26"/>
      <c r="P5582" s="26"/>
      <c r="Q5582" s="26"/>
      <c r="R5582" s="26"/>
      <c r="S5582" s="26"/>
      <c r="T5582" s="26"/>
      <c r="U5582" s="26"/>
      <c r="W5582" s="26"/>
    </row>
    <row r="5583" spans="13:23">
      <c r="M5583" s="26"/>
      <c r="O5583" s="26"/>
      <c r="P5583" s="26"/>
      <c r="Q5583" s="26"/>
      <c r="R5583" s="26"/>
      <c r="S5583" s="26"/>
      <c r="T5583" s="26"/>
      <c r="U5583" s="26"/>
      <c r="W5583" s="26"/>
    </row>
    <row r="5584" spans="13:23">
      <c r="M5584" s="26"/>
      <c r="O5584" s="26"/>
      <c r="P5584" s="26"/>
      <c r="Q5584" s="26"/>
      <c r="R5584" s="26"/>
      <c r="S5584" s="26"/>
      <c r="T5584" s="26"/>
      <c r="U5584" s="26"/>
      <c r="W5584" s="26"/>
    </row>
    <row r="5585" spans="13:23">
      <c r="M5585" s="26"/>
      <c r="O5585" s="26"/>
      <c r="P5585" s="26"/>
      <c r="Q5585" s="26"/>
      <c r="R5585" s="26"/>
      <c r="S5585" s="26"/>
      <c r="T5585" s="26"/>
      <c r="U5585" s="26"/>
      <c r="W5585" s="26"/>
    </row>
    <row r="5586" spans="13:23">
      <c r="M5586" s="26"/>
      <c r="O5586" s="26"/>
      <c r="P5586" s="26"/>
      <c r="Q5586" s="26"/>
      <c r="R5586" s="26"/>
      <c r="S5586" s="26"/>
      <c r="T5586" s="26"/>
      <c r="U5586" s="26"/>
      <c r="W5586" s="26"/>
    </row>
    <row r="5587" spans="13:23">
      <c r="M5587" s="26"/>
      <c r="O5587" s="26"/>
      <c r="P5587" s="26"/>
      <c r="Q5587" s="26"/>
      <c r="R5587" s="26"/>
      <c r="S5587" s="26"/>
      <c r="T5587" s="26"/>
      <c r="U5587" s="26"/>
      <c r="W5587" s="26"/>
    </row>
    <row r="5588" spans="13:23">
      <c r="M5588" s="26"/>
      <c r="O5588" s="26"/>
      <c r="P5588" s="26"/>
      <c r="Q5588" s="26"/>
      <c r="R5588" s="26"/>
      <c r="S5588" s="26"/>
      <c r="T5588" s="26"/>
      <c r="U5588" s="26"/>
      <c r="W5588" s="26"/>
    </row>
    <row r="5589" spans="13:23">
      <c r="M5589" s="26"/>
      <c r="O5589" s="26"/>
      <c r="P5589" s="26"/>
      <c r="Q5589" s="26"/>
      <c r="R5589" s="26"/>
      <c r="S5589" s="26"/>
      <c r="T5589" s="26"/>
      <c r="U5589" s="26"/>
      <c r="W5589" s="26"/>
    </row>
    <row r="5590" spans="13:23">
      <c r="M5590" s="26"/>
      <c r="O5590" s="26"/>
      <c r="P5590" s="26"/>
      <c r="Q5590" s="26"/>
      <c r="R5590" s="26"/>
      <c r="S5590" s="26"/>
      <c r="T5590" s="26"/>
      <c r="U5590" s="26"/>
      <c r="W5590" s="26"/>
    </row>
    <row r="5591" spans="13:23">
      <c r="M5591" s="26"/>
      <c r="O5591" s="26"/>
      <c r="P5591" s="26"/>
      <c r="Q5591" s="26"/>
      <c r="R5591" s="26"/>
      <c r="S5591" s="26"/>
      <c r="T5591" s="26"/>
      <c r="U5591" s="26"/>
      <c r="W5591" s="26"/>
    </row>
    <row r="5592" spans="13:23">
      <c r="M5592" s="26"/>
      <c r="O5592" s="26"/>
      <c r="P5592" s="26"/>
      <c r="Q5592" s="26"/>
      <c r="R5592" s="26"/>
      <c r="S5592" s="26"/>
      <c r="T5592" s="26"/>
      <c r="U5592" s="26"/>
      <c r="W5592" s="26"/>
    </row>
    <row r="5593" spans="13:23">
      <c r="M5593" s="26"/>
      <c r="O5593" s="26"/>
      <c r="P5593" s="26"/>
      <c r="Q5593" s="26"/>
      <c r="R5593" s="26"/>
      <c r="S5593" s="26"/>
      <c r="T5593" s="26"/>
      <c r="U5593" s="26"/>
      <c r="W5593" s="26"/>
    </row>
    <row r="5594" spans="13:23">
      <c r="M5594" s="26"/>
      <c r="O5594" s="26"/>
      <c r="P5594" s="26"/>
      <c r="Q5594" s="26"/>
      <c r="R5594" s="26"/>
      <c r="S5594" s="26"/>
      <c r="T5594" s="26"/>
      <c r="U5594" s="26"/>
      <c r="W5594" s="26"/>
    </row>
    <row r="5595" spans="13:23">
      <c r="M5595" s="26"/>
      <c r="O5595" s="26"/>
      <c r="P5595" s="26"/>
      <c r="Q5595" s="26"/>
      <c r="R5595" s="26"/>
      <c r="S5595" s="26"/>
      <c r="T5595" s="26"/>
      <c r="U5595" s="26"/>
      <c r="W5595" s="26"/>
    </row>
    <row r="5596" spans="13:23">
      <c r="M5596" s="26"/>
      <c r="O5596" s="26"/>
      <c r="P5596" s="26"/>
      <c r="Q5596" s="26"/>
      <c r="R5596" s="26"/>
      <c r="S5596" s="26"/>
      <c r="T5596" s="26"/>
      <c r="U5596" s="26"/>
      <c r="W5596" s="26"/>
    </row>
    <row r="5597" spans="13:23">
      <c r="M5597" s="26"/>
      <c r="O5597" s="26"/>
      <c r="P5597" s="26"/>
      <c r="Q5597" s="26"/>
      <c r="R5597" s="26"/>
      <c r="S5597" s="26"/>
      <c r="T5597" s="26"/>
      <c r="U5597" s="26"/>
      <c r="W5597" s="26"/>
    </row>
    <row r="5598" spans="13:23">
      <c r="M5598" s="26"/>
      <c r="O5598" s="26"/>
      <c r="P5598" s="26"/>
      <c r="Q5598" s="26"/>
      <c r="R5598" s="26"/>
      <c r="S5598" s="26"/>
      <c r="T5598" s="26"/>
      <c r="U5598" s="26"/>
      <c r="W5598" s="26"/>
    </row>
    <row r="5599" spans="13:23">
      <c r="M5599" s="26"/>
      <c r="O5599" s="26"/>
      <c r="P5599" s="26"/>
      <c r="Q5599" s="26"/>
      <c r="R5599" s="26"/>
      <c r="S5599" s="26"/>
      <c r="T5599" s="26"/>
      <c r="U5599" s="26"/>
      <c r="W5599" s="26"/>
    </row>
    <row r="5600" spans="13:23">
      <c r="M5600" s="26"/>
      <c r="O5600" s="26"/>
      <c r="P5600" s="26"/>
      <c r="Q5600" s="26"/>
      <c r="R5600" s="26"/>
      <c r="S5600" s="26"/>
      <c r="T5600" s="26"/>
      <c r="U5600" s="26"/>
      <c r="W5600" s="26"/>
    </row>
    <row r="5601" spans="13:23">
      <c r="M5601" s="26"/>
      <c r="O5601" s="26"/>
      <c r="P5601" s="26"/>
      <c r="Q5601" s="26"/>
      <c r="R5601" s="26"/>
      <c r="S5601" s="26"/>
      <c r="T5601" s="26"/>
      <c r="U5601" s="26"/>
      <c r="W5601" s="26"/>
    </row>
    <row r="5602" spans="13:23">
      <c r="M5602" s="26"/>
      <c r="O5602" s="26"/>
      <c r="P5602" s="26"/>
      <c r="Q5602" s="26"/>
      <c r="R5602" s="26"/>
      <c r="S5602" s="26"/>
      <c r="T5602" s="26"/>
      <c r="U5602" s="26"/>
      <c r="W5602" s="26"/>
    </row>
    <row r="5603" spans="13:23">
      <c r="M5603" s="26"/>
      <c r="O5603" s="26"/>
      <c r="P5603" s="26"/>
      <c r="Q5603" s="26"/>
      <c r="R5603" s="26"/>
      <c r="S5603" s="26"/>
      <c r="T5603" s="26"/>
      <c r="U5603" s="26"/>
      <c r="W5603" s="26"/>
    </row>
    <row r="5604" spans="13:23">
      <c r="M5604" s="26"/>
      <c r="O5604" s="26"/>
      <c r="P5604" s="26"/>
      <c r="Q5604" s="26"/>
      <c r="R5604" s="26"/>
      <c r="S5604" s="26"/>
      <c r="T5604" s="26"/>
      <c r="U5604" s="26"/>
      <c r="W5604" s="26"/>
    </row>
    <row r="5605" spans="13:23">
      <c r="M5605" s="26"/>
      <c r="O5605" s="26"/>
      <c r="P5605" s="26"/>
      <c r="Q5605" s="26"/>
      <c r="R5605" s="26"/>
      <c r="S5605" s="26"/>
      <c r="T5605" s="26"/>
      <c r="U5605" s="26"/>
      <c r="W5605" s="26"/>
    </row>
    <row r="5606" spans="13:23">
      <c r="M5606" s="26"/>
      <c r="O5606" s="26"/>
      <c r="P5606" s="26"/>
      <c r="Q5606" s="26"/>
      <c r="R5606" s="26"/>
      <c r="S5606" s="26"/>
      <c r="T5606" s="26"/>
      <c r="U5606" s="26"/>
      <c r="W5606" s="26"/>
    </row>
    <row r="5607" spans="13:23">
      <c r="M5607" s="26"/>
      <c r="O5607" s="26"/>
      <c r="P5607" s="26"/>
      <c r="Q5607" s="26"/>
      <c r="R5607" s="26"/>
      <c r="S5607" s="26"/>
      <c r="T5607" s="26"/>
      <c r="U5607" s="26"/>
      <c r="W5607" s="26"/>
    </row>
    <row r="5608" spans="13:23">
      <c r="M5608" s="26"/>
      <c r="O5608" s="26"/>
      <c r="P5608" s="26"/>
      <c r="Q5608" s="26"/>
      <c r="R5608" s="26"/>
      <c r="S5608" s="26"/>
      <c r="T5608" s="26"/>
      <c r="U5608" s="26"/>
      <c r="W5608" s="26"/>
    </row>
    <row r="5609" spans="13:23">
      <c r="M5609" s="26"/>
      <c r="O5609" s="26"/>
      <c r="P5609" s="26"/>
      <c r="Q5609" s="26"/>
      <c r="R5609" s="26"/>
      <c r="S5609" s="26"/>
      <c r="T5609" s="26"/>
      <c r="U5609" s="26"/>
      <c r="W5609" s="26"/>
    </row>
    <row r="5610" spans="13:23">
      <c r="M5610" s="26"/>
      <c r="O5610" s="26"/>
      <c r="P5610" s="26"/>
      <c r="Q5610" s="26"/>
      <c r="R5610" s="26"/>
      <c r="S5610" s="26"/>
      <c r="T5610" s="26"/>
      <c r="U5610" s="26"/>
      <c r="W5610" s="26"/>
    </row>
    <row r="5611" spans="13:23">
      <c r="M5611" s="26"/>
      <c r="O5611" s="26"/>
      <c r="P5611" s="26"/>
      <c r="Q5611" s="26"/>
      <c r="R5611" s="26"/>
      <c r="S5611" s="26"/>
      <c r="T5611" s="26"/>
      <c r="U5611" s="26"/>
      <c r="W5611" s="26"/>
    </row>
    <row r="5612" spans="13:23">
      <c r="M5612" s="26"/>
      <c r="O5612" s="26"/>
      <c r="P5612" s="26"/>
      <c r="Q5612" s="26"/>
      <c r="R5612" s="26"/>
      <c r="S5612" s="26"/>
      <c r="T5612" s="26"/>
      <c r="U5612" s="26"/>
      <c r="W5612" s="26"/>
    </row>
    <row r="5613" spans="13:23">
      <c r="M5613" s="26"/>
      <c r="O5613" s="26"/>
      <c r="P5613" s="26"/>
      <c r="Q5613" s="26"/>
      <c r="R5613" s="26"/>
      <c r="S5613" s="26"/>
      <c r="T5613" s="26"/>
      <c r="U5613" s="26"/>
      <c r="W5613" s="26"/>
    </row>
    <row r="5614" spans="13:23">
      <c r="M5614" s="26"/>
      <c r="O5614" s="26"/>
      <c r="P5614" s="26"/>
      <c r="Q5614" s="26"/>
      <c r="R5614" s="26"/>
      <c r="S5614" s="26"/>
      <c r="T5614" s="26"/>
      <c r="U5614" s="26"/>
      <c r="W5614" s="26"/>
    </row>
    <row r="5615" spans="13:23">
      <c r="M5615" s="26"/>
      <c r="O5615" s="26"/>
      <c r="P5615" s="26"/>
      <c r="Q5615" s="26"/>
      <c r="R5615" s="26"/>
      <c r="S5615" s="26"/>
      <c r="T5615" s="26"/>
      <c r="U5615" s="26"/>
      <c r="W5615" s="26"/>
    </row>
    <row r="5616" spans="13:23">
      <c r="M5616" s="26"/>
      <c r="O5616" s="26"/>
      <c r="P5616" s="26"/>
      <c r="Q5616" s="26"/>
      <c r="R5616" s="26"/>
      <c r="S5616" s="26"/>
      <c r="T5616" s="26"/>
      <c r="U5616" s="26"/>
      <c r="W5616" s="26"/>
    </row>
    <row r="5617" spans="13:23">
      <c r="M5617" s="26"/>
      <c r="O5617" s="26"/>
      <c r="P5617" s="26"/>
      <c r="Q5617" s="26"/>
      <c r="R5617" s="26"/>
      <c r="S5617" s="26"/>
      <c r="T5617" s="26"/>
      <c r="U5617" s="26"/>
      <c r="W5617" s="26"/>
    </row>
    <row r="5618" spans="13:23">
      <c r="M5618" s="26"/>
      <c r="O5618" s="26"/>
      <c r="P5618" s="26"/>
      <c r="Q5618" s="26"/>
      <c r="R5618" s="26"/>
      <c r="S5618" s="26"/>
      <c r="T5618" s="26"/>
      <c r="U5618" s="26"/>
      <c r="W5618" s="26"/>
    </row>
    <row r="5619" spans="13:23">
      <c r="M5619" s="26"/>
      <c r="O5619" s="26"/>
      <c r="P5619" s="26"/>
      <c r="Q5619" s="26"/>
      <c r="R5619" s="26"/>
      <c r="S5619" s="26"/>
      <c r="T5619" s="26"/>
      <c r="U5619" s="26"/>
      <c r="W5619" s="26"/>
    </row>
    <row r="5620" spans="13:23">
      <c r="M5620" s="26"/>
      <c r="O5620" s="26"/>
      <c r="P5620" s="26"/>
      <c r="Q5620" s="26"/>
      <c r="R5620" s="26"/>
      <c r="S5620" s="26"/>
      <c r="T5620" s="26"/>
      <c r="U5620" s="26"/>
      <c r="W5620" s="26"/>
    </row>
    <row r="5621" spans="13:23">
      <c r="M5621" s="26"/>
      <c r="O5621" s="26"/>
      <c r="P5621" s="26"/>
      <c r="Q5621" s="26"/>
      <c r="R5621" s="26"/>
      <c r="S5621" s="26"/>
      <c r="T5621" s="26"/>
      <c r="U5621" s="26"/>
      <c r="W5621" s="26"/>
    </row>
    <row r="5622" spans="13:23">
      <c r="M5622" s="26"/>
      <c r="O5622" s="26"/>
      <c r="P5622" s="26"/>
      <c r="Q5622" s="26"/>
      <c r="R5622" s="26"/>
      <c r="S5622" s="26"/>
      <c r="T5622" s="26"/>
      <c r="U5622" s="26"/>
      <c r="W5622" s="26"/>
    </row>
    <row r="5623" spans="13:23">
      <c r="M5623" s="26"/>
      <c r="O5623" s="26"/>
      <c r="P5623" s="26"/>
      <c r="Q5623" s="26"/>
      <c r="R5623" s="26"/>
      <c r="S5623" s="26"/>
      <c r="T5623" s="26"/>
      <c r="U5623" s="26"/>
      <c r="W5623" s="26"/>
    </row>
    <row r="5624" spans="13:23">
      <c r="M5624" s="26"/>
      <c r="O5624" s="26"/>
      <c r="P5624" s="26"/>
      <c r="Q5624" s="26"/>
      <c r="R5624" s="26"/>
      <c r="S5624" s="26"/>
      <c r="T5624" s="26"/>
      <c r="U5624" s="26"/>
      <c r="W5624" s="26"/>
    </row>
    <row r="5625" spans="13:23">
      <c r="M5625" s="26"/>
      <c r="O5625" s="26"/>
      <c r="P5625" s="26"/>
      <c r="Q5625" s="26"/>
      <c r="R5625" s="26"/>
      <c r="S5625" s="26"/>
      <c r="T5625" s="26"/>
      <c r="U5625" s="26"/>
      <c r="W5625" s="26"/>
    </row>
    <row r="5626" spans="13:23">
      <c r="M5626" s="26"/>
      <c r="O5626" s="26"/>
      <c r="P5626" s="26"/>
      <c r="Q5626" s="26"/>
      <c r="R5626" s="26"/>
      <c r="S5626" s="26"/>
      <c r="T5626" s="26"/>
      <c r="U5626" s="26"/>
      <c r="W5626" s="26"/>
    </row>
    <row r="5627" spans="13:23">
      <c r="M5627" s="26"/>
      <c r="O5627" s="26"/>
      <c r="P5627" s="26"/>
      <c r="Q5627" s="26"/>
      <c r="R5627" s="26"/>
      <c r="S5627" s="26"/>
      <c r="T5627" s="26"/>
      <c r="U5627" s="26"/>
      <c r="W5627" s="26"/>
    </row>
    <row r="5628" spans="13:23">
      <c r="M5628" s="26"/>
      <c r="O5628" s="26"/>
      <c r="P5628" s="26"/>
      <c r="Q5628" s="26"/>
      <c r="R5628" s="26"/>
      <c r="S5628" s="26"/>
      <c r="T5628" s="26"/>
      <c r="U5628" s="26"/>
      <c r="W5628" s="26"/>
    </row>
    <row r="5629" spans="13:23">
      <c r="M5629" s="26"/>
      <c r="O5629" s="26"/>
      <c r="P5629" s="26"/>
      <c r="Q5629" s="26"/>
      <c r="R5629" s="26"/>
      <c r="S5629" s="26"/>
      <c r="T5629" s="26"/>
      <c r="U5629" s="26"/>
      <c r="W5629" s="26"/>
    </row>
    <row r="5630" spans="13:23">
      <c r="M5630" s="26"/>
      <c r="O5630" s="26"/>
      <c r="P5630" s="26"/>
      <c r="Q5630" s="26"/>
      <c r="R5630" s="26"/>
      <c r="S5630" s="26"/>
      <c r="T5630" s="26"/>
      <c r="U5630" s="26"/>
      <c r="W5630" s="26"/>
    </row>
    <row r="5631" spans="13:23">
      <c r="M5631" s="26"/>
      <c r="O5631" s="26"/>
      <c r="P5631" s="26"/>
      <c r="Q5631" s="26"/>
      <c r="R5631" s="26"/>
      <c r="S5631" s="26"/>
      <c r="T5631" s="26"/>
      <c r="U5631" s="26"/>
      <c r="W5631" s="26"/>
    </row>
    <row r="5632" spans="13:23">
      <c r="M5632" s="26"/>
      <c r="O5632" s="26"/>
      <c r="P5632" s="26"/>
      <c r="Q5632" s="26"/>
      <c r="R5632" s="26"/>
      <c r="S5632" s="26"/>
      <c r="T5632" s="26"/>
      <c r="U5632" s="26"/>
      <c r="W5632" s="26"/>
    </row>
    <row r="5633" spans="13:23">
      <c r="M5633" s="26"/>
      <c r="O5633" s="26"/>
      <c r="P5633" s="26"/>
      <c r="Q5633" s="26"/>
      <c r="R5633" s="26"/>
      <c r="S5633" s="26"/>
      <c r="T5633" s="26"/>
      <c r="U5633" s="26"/>
      <c r="W5633" s="26"/>
    </row>
    <row r="5634" spans="13:23">
      <c r="M5634" s="26"/>
      <c r="O5634" s="26"/>
      <c r="P5634" s="26"/>
      <c r="Q5634" s="26"/>
      <c r="R5634" s="26"/>
      <c r="S5634" s="26"/>
      <c r="T5634" s="26"/>
      <c r="U5634" s="26"/>
      <c r="W5634" s="26"/>
    </row>
    <row r="5635" spans="13:23">
      <c r="M5635" s="26"/>
      <c r="O5635" s="26"/>
      <c r="P5635" s="26"/>
      <c r="Q5635" s="26"/>
      <c r="R5635" s="26"/>
      <c r="S5635" s="26"/>
      <c r="T5635" s="26"/>
      <c r="U5635" s="26"/>
      <c r="W5635" s="26"/>
    </row>
    <row r="5636" spans="13:23">
      <c r="M5636" s="26"/>
      <c r="O5636" s="26"/>
      <c r="P5636" s="26"/>
      <c r="Q5636" s="26"/>
      <c r="R5636" s="26"/>
      <c r="S5636" s="26"/>
      <c r="T5636" s="26"/>
      <c r="U5636" s="26"/>
      <c r="W5636" s="26"/>
    </row>
    <row r="5637" spans="13:23">
      <c r="M5637" s="26"/>
      <c r="O5637" s="26"/>
      <c r="P5637" s="26"/>
      <c r="Q5637" s="26"/>
      <c r="R5637" s="26"/>
      <c r="S5637" s="26"/>
      <c r="T5637" s="26"/>
      <c r="U5637" s="26"/>
      <c r="W5637" s="26"/>
    </row>
    <row r="5638" spans="13:23">
      <c r="M5638" s="26"/>
      <c r="O5638" s="26"/>
      <c r="P5638" s="26"/>
      <c r="Q5638" s="26"/>
      <c r="R5638" s="26"/>
      <c r="S5638" s="26"/>
      <c r="T5638" s="26"/>
      <c r="U5638" s="26"/>
      <c r="W5638" s="26"/>
    </row>
    <row r="5639" spans="13:23">
      <c r="M5639" s="26"/>
      <c r="O5639" s="26"/>
      <c r="P5639" s="26"/>
      <c r="Q5639" s="26"/>
      <c r="R5639" s="26"/>
      <c r="S5639" s="26"/>
      <c r="T5639" s="26"/>
      <c r="U5639" s="26"/>
      <c r="W5639" s="26"/>
    </row>
    <row r="5640" spans="13:23">
      <c r="M5640" s="26"/>
      <c r="O5640" s="26"/>
      <c r="P5640" s="26"/>
      <c r="Q5640" s="26"/>
      <c r="R5640" s="26"/>
      <c r="S5640" s="26"/>
      <c r="T5640" s="26"/>
      <c r="U5640" s="26"/>
      <c r="W5640" s="26"/>
    </row>
    <row r="5641" spans="13:23">
      <c r="M5641" s="26"/>
      <c r="O5641" s="26"/>
      <c r="P5641" s="26"/>
      <c r="Q5641" s="26"/>
      <c r="R5641" s="26"/>
      <c r="S5641" s="26"/>
      <c r="T5641" s="26"/>
      <c r="U5641" s="26"/>
      <c r="W5641" s="26"/>
    </row>
    <row r="5642" spans="13:23">
      <c r="M5642" s="26"/>
      <c r="O5642" s="26"/>
      <c r="P5642" s="26"/>
      <c r="Q5642" s="26"/>
      <c r="R5642" s="26"/>
      <c r="S5642" s="26"/>
      <c r="T5642" s="26"/>
      <c r="U5642" s="26"/>
      <c r="W5642" s="26"/>
    </row>
    <row r="5643" spans="13:23">
      <c r="M5643" s="26"/>
      <c r="O5643" s="26"/>
      <c r="P5643" s="26"/>
      <c r="Q5643" s="26"/>
      <c r="R5643" s="26"/>
      <c r="S5643" s="26"/>
      <c r="T5643" s="26"/>
      <c r="U5643" s="26"/>
      <c r="W5643" s="26"/>
    </row>
    <row r="5644" spans="13:23">
      <c r="M5644" s="26"/>
      <c r="O5644" s="26"/>
      <c r="P5644" s="26"/>
      <c r="Q5644" s="26"/>
      <c r="R5644" s="26"/>
      <c r="S5644" s="26"/>
      <c r="T5644" s="26"/>
      <c r="U5644" s="26"/>
      <c r="W5644" s="26"/>
    </row>
    <row r="5645" spans="13:23">
      <c r="M5645" s="26"/>
      <c r="O5645" s="26"/>
      <c r="P5645" s="26"/>
      <c r="Q5645" s="26"/>
      <c r="R5645" s="26"/>
      <c r="S5645" s="26"/>
      <c r="T5645" s="26"/>
      <c r="U5645" s="26"/>
      <c r="W5645" s="26"/>
    </row>
    <row r="5646" spans="13:23">
      <c r="M5646" s="26"/>
      <c r="O5646" s="26"/>
      <c r="P5646" s="26"/>
      <c r="Q5646" s="26"/>
      <c r="R5646" s="26"/>
      <c r="S5646" s="26"/>
      <c r="T5646" s="26"/>
      <c r="U5646" s="26"/>
      <c r="W5646" s="26"/>
    </row>
    <row r="5647" spans="13:23">
      <c r="M5647" s="26"/>
      <c r="O5647" s="26"/>
      <c r="P5647" s="26"/>
      <c r="Q5647" s="26"/>
      <c r="R5647" s="26"/>
      <c r="S5647" s="26"/>
      <c r="T5647" s="26"/>
      <c r="U5647" s="26"/>
      <c r="W5647" s="26"/>
    </row>
    <row r="5648" spans="13:23">
      <c r="M5648" s="26"/>
      <c r="O5648" s="26"/>
      <c r="P5648" s="26"/>
      <c r="Q5648" s="26"/>
      <c r="R5648" s="26"/>
      <c r="S5648" s="26"/>
      <c r="T5648" s="26"/>
      <c r="U5648" s="26"/>
      <c r="W5648" s="26"/>
    </row>
    <row r="5649" spans="13:23">
      <c r="M5649" s="26"/>
      <c r="O5649" s="26"/>
      <c r="P5649" s="26"/>
      <c r="Q5649" s="26"/>
      <c r="R5649" s="26"/>
      <c r="S5649" s="26"/>
      <c r="T5649" s="26"/>
      <c r="U5649" s="26"/>
      <c r="W5649" s="26"/>
    </row>
    <row r="5650" spans="13:23">
      <c r="M5650" s="26"/>
      <c r="O5650" s="26"/>
      <c r="P5650" s="26"/>
      <c r="Q5650" s="26"/>
      <c r="R5650" s="26"/>
      <c r="S5650" s="26"/>
      <c r="T5650" s="26"/>
      <c r="U5650" s="26"/>
      <c r="W5650" s="26"/>
    </row>
    <row r="5651" spans="13:23">
      <c r="M5651" s="26"/>
      <c r="O5651" s="26"/>
      <c r="P5651" s="26"/>
      <c r="Q5651" s="26"/>
      <c r="R5651" s="26"/>
      <c r="S5651" s="26"/>
      <c r="T5651" s="26"/>
      <c r="U5651" s="26"/>
      <c r="W5651" s="26"/>
    </row>
    <row r="5652" spans="13:23">
      <c r="M5652" s="26"/>
      <c r="O5652" s="26"/>
      <c r="P5652" s="26"/>
      <c r="Q5652" s="26"/>
      <c r="R5652" s="26"/>
      <c r="S5652" s="26"/>
      <c r="T5652" s="26"/>
      <c r="U5652" s="26"/>
      <c r="W5652" s="26"/>
    </row>
    <row r="5653" spans="13:23">
      <c r="M5653" s="26"/>
      <c r="O5653" s="26"/>
      <c r="P5653" s="26"/>
      <c r="Q5653" s="26"/>
      <c r="R5653" s="26"/>
      <c r="S5653" s="26"/>
      <c r="T5653" s="26"/>
      <c r="U5653" s="26"/>
      <c r="W5653" s="26"/>
    </row>
    <row r="5654" spans="13:23">
      <c r="M5654" s="26"/>
      <c r="O5654" s="26"/>
      <c r="P5654" s="26"/>
      <c r="Q5654" s="26"/>
      <c r="R5654" s="26"/>
      <c r="S5654" s="26"/>
      <c r="T5654" s="26"/>
      <c r="U5654" s="26"/>
      <c r="W5654" s="26"/>
    </row>
    <row r="5655" spans="13:23">
      <c r="M5655" s="26"/>
      <c r="O5655" s="26"/>
      <c r="P5655" s="26"/>
      <c r="Q5655" s="26"/>
      <c r="R5655" s="26"/>
      <c r="S5655" s="26"/>
      <c r="T5655" s="26"/>
      <c r="U5655" s="26"/>
      <c r="W5655" s="26"/>
    </row>
    <row r="5656" spans="13:23">
      <c r="M5656" s="26"/>
      <c r="O5656" s="26"/>
      <c r="P5656" s="26"/>
      <c r="Q5656" s="26"/>
      <c r="R5656" s="26"/>
      <c r="S5656" s="26"/>
      <c r="T5656" s="26"/>
      <c r="U5656" s="26"/>
      <c r="W5656" s="26"/>
    </row>
    <row r="5657" spans="13:23">
      <c r="M5657" s="26"/>
      <c r="O5657" s="26"/>
      <c r="P5657" s="26"/>
      <c r="Q5657" s="26"/>
      <c r="R5657" s="26"/>
      <c r="S5657" s="26"/>
      <c r="T5657" s="26"/>
      <c r="U5657" s="26"/>
      <c r="W5657" s="26"/>
    </row>
    <row r="5658" spans="13:23">
      <c r="M5658" s="26"/>
      <c r="O5658" s="26"/>
      <c r="P5658" s="26"/>
      <c r="Q5658" s="26"/>
      <c r="R5658" s="26"/>
      <c r="S5658" s="26"/>
      <c r="T5658" s="26"/>
      <c r="U5658" s="26"/>
      <c r="W5658" s="26"/>
    </row>
    <row r="5659" spans="13:23">
      <c r="M5659" s="26"/>
      <c r="O5659" s="26"/>
      <c r="P5659" s="26"/>
      <c r="Q5659" s="26"/>
      <c r="R5659" s="26"/>
      <c r="S5659" s="26"/>
      <c r="T5659" s="26"/>
      <c r="U5659" s="26"/>
      <c r="W5659" s="26"/>
    </row>
    <row r="5660" spans="13:23">
      <c r="M5660" s="26"/>
      <c r="O5660" s="26"/>
      <c r="P5660" s="26"/>
      <c r="Q5660" s="26"/>
      <c r="R5660" s="26"/>
      <c r="S5660" s="26"/>
      <c r="T5660" s="26"/>
      <c r="U5660" s="26"/>
      <c r="W5660" s="26"/>
    </row>
    <row r="5661" spans="13:23">
      <c r="M5661" s="26"/>
      <c r="O5661" s="26"/>
      <c r="P5661" s="26"/>
      <c r="Q5661" s="26"/>
      <c r="R5661" s="26"/>
      <c r="S5661" s="26"/>
      <c r="T5661" s="26"/>
      <c r="U5661" s="26"/>
      <c r="W5661" s="26"/>
    </row>
    <row r="5662" spans="13:23">
      <c r="M5662" s="26"/>
      <c r="O5662" s="26"/>
      <c r="P5662" s="26"/>
      <c r="Q5662" s="26"/>
      <c r="R5662" s="26"/>
      <c r="S5662" s="26"/>
      <c r="T5662" s="26"/>
      <c r="U5662" s="26"/>
      <c r="W5662" s="26"/>
    </row>
    <row r="5663" spans="13:23">
      <c r="M5663" s="26"/>
      <c r="O5663" s="26"/>
      <c r="P5663" s="26"/>
      <c r="Q5663" s="26"/>
      <c r="R5663" s="26"/>
      <c r="S5663" s="26"/>
      <c r="T5663" s="26"/>
      <c r="U5663" s="26"/>
      <c r="W5663" s="26"/>
    </row>
    <row r="5664" spans="13:23">
      <c r="M5664" s="26"/>
      <c r="O5664" s="26"/>
      <c r="P5664" s="26"/>
      <c r="Q5664" s="26"/>
      <c r="R5664" s="26"/>
      <c r="S5664" s="26"/>
      <c r="T5664" s="26"/>
      <c r="U5664" s="26"/>
      <c r="W5664" s="26"/>
    </row>
    <row r="5665" spans="13:23">
      <c r="M5665" s="26"/>
      <c r="O5665" s="26"/>
      <c r="P5665" s="26"/>
      <c r="Q5665" s="26"/>
      <c r="R5665" s="26"/>
      <c r="S5665" s="26"/>
      <c r="T5665" s="26"/>
      <c r="U5665" s="26"/>
      <c r="W5665" s="26"/>
    </row>
    <row r="5666" spans="13:23">
      <c r="M5666" s="26"/>
      <c r="O5666" s="26"/>
      <c r="P5666" s="26"/>
      <c r="Q5666" s="26"/>
      <c r="R5666" s="26"/>
      <c r="S5666" s="26"/>
      <c r="T5666" s="26"/>
      <c r="U5666" s="26"/>
      <c r="W5666" s="26"/>
    </row>
    <row r="5667" spans="13:23">
      <c r="M5667" s="26"/>
      <c r="O5667" s="26"/>
      <c r="P5667" s="26"/>
      <c r="Q5667" s="26"/>
      <c r="R5667" s="26"/>
      <c r="S5667" s="26"/>
      <c r="T5667" s="26"/>
      <c r="U5667" s="26"/>
      <c r="W5667" s="26"/>
    </row>
    <row r="5668" spans="13:23">
      <c r="M5668" s="26"/>
      <c r="O5668" s="26"/>
      <c r="P5668" s="26"/>
      <c r="Q5668" s="26"/>
      <c r="R5668" s="26"/>
      <c r="S5668" s="26"/>
      <c r="T5668" s="26"/>
      <c r="U5668" s="26"/>
      <c r="W5668" s="26"/>
    </row>
    <row r="5669" spans="13:23">
      <c r="M5669" s="26"/>
      <c r="O5669" s="26"/>
      <c r="P5669" s="26"/>
      <c r="Q5669" s="26"/>
      <c r="R5669" s="26"/>
      <c r="S5669" s="26"/>
      <c r="T5669" s="26"/>
      <c r="U5669" s="26"/>
      <c r="W5669" s="26"/>
    </row>
    <row r="5670" spans="13:23">
      <c r="M5670" s="26"/>
      <c r="O5670" s="26"/>
      <c r="P5670" s="26"/>
      <c r="Q5670" s="26"/>
      <c r="R5670" s="26"/>
      <c r="S5670" s="26"/>
      <c r="T5670" s="26"/>
      <c r="U5670" s="26"/>
      <c r="W5670" s="26"/>
    </row>
    <row r="5671" spans="13:23">
      <c r="M5671" s="26"/>
      <c r="O5671" s="26"/>
      <c r="P5671" s="26"/>
      <c r="Q5671" s="26"/>
      <c r="R5671" s="26"/>
      <c r="S5671" s="26"/>
      <c r="T5671" s="26"/>
      <c r="U5671" s="26"/>
      <c r="W5671" s="26"/>
    </row>
    <row r="5672" spans="13:23">
      <c r="M5672" s="26"/>
      <c r="O5672" s="26"/>
      <c r="P5672" s="26"/>
      <c r="Q5672" s="26"/>
      <c r="R5672" s="26"/>
      <c r="S5672" s="26"/>
      <c r="T5672" s="26"/>
      <c r="U5672" s="26"/>
      <c r="W5672" s="26"/>
    </row>
    <row r="5673" spans="13:23">
      <c r="M5673" s="26"/>
      <c r="O5673" s="26"/>
      <c r="P5673" s="26"/>
      <c r="Q5673" s="26"/>
      <c r="R5673" s="26"/>
      <c r="S5673" s="26"/>
      <c r="T5673" s="26"/>
      <c r="U5673" s="26"/>
      <c r="W5673" s="26"/>
    </row>
    <row r="5674" spans="13:23">
      <c r="M5674" s="26"/>
      <c r="O5674" s="26"/>
      <c r="P5674" s="26"/>
      <c r="Q5674" s="26"/>
      <c r="R5674" s="26"/>
      <c r="S5674" s="26"/>
      <c r="T5674" s="26"/>
      <c r="U5674" s="26"/>
      <c r="W5674" s="26"/>
    </row>
    <row r="5675" spans="13:23">
      <c r="M5675" s="26"/>
      <c r="O5675" s="26"/>
      <c r="P5675" s="26"/>
      <c r="Q5675" s="26"/>
      <c r="R5675" s="26"/>
      <c r="S5675" s="26"/>
      <c r="T5675" s="26"/>
      <c r="U5675" s="26"/>
      <c r="W5675" s="26"/>
    </row>
    <row r="5676" spans="13:23">
      <c r="M5676" s="26"/>
      <c r="O5676" s="26"/>
      <c r="P5676" s="26"/>
      <c r="Q5676" s="26"/>
      <c r="R5676" s="26"/>
      <c r="S5676" s="26"/>
      <c r="T5676" s="26"/>
      <c r="U5676" s="26"/>
      <c r="W5676" s="26"/>
    </row>
    <row r="5677" spans="13:23">
      <c r="M5677" s="26"/>
      <c r="O5677" s="26"/>
      <c r="P5677" s="26"/>
      <c r="Q5677" s="26"/>
      <c r="R5677" s="26"/>
      <c r="S5677" s="26"/>
      <c r="T5677" s="26"/>
      <c r="U5677" s="26"/>
      <c r="W5677" s="26"/>
    </row>
    <row r="5678" spans="13:23">
      <c r="M5678" s="26"/>
      <c r="O5678" s="26"/>
      <c r="P5678" s="26"/>
      <c r="Q5678" s="26"/>
      <c r="R5678" s="26"/>
      <c r="S5678" s="26"/>
      <c r="T5678" s="26"/>
      <c r="U5678" s="26"/>
      <c r="W5678" s="26"/>
    </row>
    <row r="5679" spans="13:23">
      <c r="M5679" s="26"/>
      <c r="O5679" s="26"/>
      <c r="P5679" s="26"/>
      <c r="Q5679" s="26"/>
      <c r="R5679" s="26"/>
      <c r="S5679" s="26"/>
      <c r="T5679" s="26"/>
      <c r="U5679" s="26"/>
      <c r="W5679" s="26"/>
    </row>
    <row r="5680" spans="13:23">
      <c r="M5680" s="26"/>
      <c r="O5680" s="26"/>
      <c r="P5680" s="26"/>
      <c r="Q5680" s="26"/>
      <c r="R5680" s="26"/>
      <c r="S5680" s="26"/>
      <c r="T5680" s="26"/>
      <c r="U5680" s="26"/>
      <c r="W5680" s="26"/>
    </row>
    <row r="5681" spans="13:23">
      <c r="M5681" s="26"/>
      <c r="O5681" s="26"/>
      <c r="P5681" s="26"/>
      <c r="Q5681" s="26"/>
      <c r="R5681" s="26"/>
      <c r="S5681" s="26"/>
      <c r="T5681" s="26"/>
      <c r="U5681" s="26"/>
      <c r="W5681" s="26"/>
    </row>
    <row r="5682" spans="13:23">
      <c r="M5682" s="26"/>
      <c r="O5682" s="26"/>
      <c r="P5682" s="26"/>
      <c r="Q5682" s="26"/>
      <c r="R5682" s="26"/>
      <c r="S5682" s="26"/>
      <c r="T5682" s="26"/>
      <c r="U5682" s="26"/>
      <c r="W5682" s="26"/>
    </row>
    <row r="5683" spans="13:23">
      <c r="M5683" s="26"/>
      <c r="O5683" s="26"/>
      <c r="P5683" s="26"/>
      <c r="Q5683" s="26"/>
      <c r="R5683" s="26"/>
      <c r="S5683" s="26"/>
      <c r="T5683" s="26"/>
      <c r="U5683" s="26"/>
      <c r="W5683" s="26"/>
    </row>
    <row r="5684" spans="13:23">
      <c r="M5684" s="26"/>
      <c r="O5684" s="26"/>
      <c r="P5684" s="26"/>
      <c r="Q5684" s="26"/>
      <c r="R5684" s="26"/>
      <c r="S5684" s="26"/>
      <c r="T5684" s="26"/>
      <c r="U5684" s="26"/>
      <c r="W5684" s="26"/>
    </row>
    <row r="5685" spans="13:23">
      <c r="M5685" s="26"/>
      <c r="O5685" s="26"/>
      <c r="P5685" s="26"/>
      <c r="Q5685" s="26"/>
      <c r="R5685" s="26"/>
      <c r="S5685" s="26"/>
      <c r="T5685" s="26"/>
      <c r="U5685" s="26"/>
      <c r="W5685" s="26"/>
    </row>
    <row r="5686" spans="13:23">
      <c r="M5686" s="26"/>
      <c r="O5686" s="26"/>
      <c r="P5686" s="26"/>
      <c r="Q5686" s="26"/>
      <c r="R5686" s="26"/>
      <c r="S5686" s="26"/>
      <c r="T5686" s="26"/>
      <c r="U5686" s="26"/>
      <c r="W5686" s="26"/>
    </row>
    <row r="5687" spans="13:23">
      <c r="M5687" s="26"/>
      <c r="O5687" s="26"/>
      <c r="P5687" s="26"/>
      <c r="Q5687" s="26"/>
      <c r="R5687" s="26"/>
      <c r="S5687" s="26"/>
      <c r="T5687" s="26"/>
      <c r="U5687" s="26"/>
      <c r="W5687" s="26"/>
    </row>
    <row r="5688" spans="13:23">
      <c r="M5688" s="26"/>
      <c r="O5688" s="26"/>
      <c r="P5688" s="26"/>
      <c r="Q5688" s="26"/>
      <c r="R5688" s="26"/>
      <c r="S5688" s="26"/>
      <c r="T5688" s="26"/>
      <c r="U5688" s="26"/>
      <c r="W5688" s="26"/>
    </row>
    <row r="5689" spans="13:23">
      <c r="M5689" s="26"/>
      <c r="O5689" s="26"/>
      <c r="P5689" s="26"/>
      <c r="Q5689" s="26"/>
      <c r="R5689" s="26"/>
      <c r="S5689" s="26"/>
      <c r="T5689" s="26"/>
      <c r="U5689" s="26"/>
      <c r="W5689" s="26"/>
    </row>
    <row r="5690" spans="13:23">
      <c r="M5690" s="26"/>
      <c r="O5690" s="26"/>
      <c r="P5690" s="26"/>
      <c r="Q5690" s="26"/>
      <c r="R5690" s="26"/>
      <c r="S5690" s="26"/>
      <c r="T5690" s="26"/>
      <c r="U5690" s="26"/>
      <c r="W5690" s="26"/>
    </row>
    <row r="5691" spans="13:23">
      <c r="M5691" s="26"/>
      <c r="O5691" s="26"/>
      <c r="P5691" s="26"/>
      <c r="Q5691" s="26"/>
      <c r="R5691" s="26"/>
      <c r="S5691" s="26"/>
      <c r="T5691" s="26"/>
      <c r="U5691" s="26"/>
      <c r="W5691" s="26"/>
    </row>
    <row r="5692" spans="13:23">
      <c r="M5692" s="26"/>
      <c r="O5692" s="26"/>
      <c r="P5692" s="26"/>
      <c r="Q5692" s="26"/>
      <c r="R5692" s="26"/>
      <c r="S5692" s="26"/>
      <c r="T5692" s="26"/>
      <c r="U5692" s="26"/>
      <c r="W5692" s="26"/>
    </row>
    <row r="5693" spans="13:23">
      <c r="M5693" s="26"/>
      <c r="O5693" s="26"/>
      <c r="P5693" s="26"/>
      <c r="Q5693" s="26"/>
      <c r="R5693" s="26"/>
      <c r="S5693" s="26"/>
      <c r="T5693" s="26"/>
      <c r="U5693" s="26"/>
      <c r="W5693" s="26"/>
    </row>
    <row r="5694" spans="13:23">
      <c r="M5694" s="26"/>
      <c r="O5694" s="26"/>
      <c r="P5694" s="26"/>
      <c r="Q5694" s="26"/>
      <c r="R5694" s="26"/>
      <c r="S5694" s="26"/>
      <c r="T5694" s="26"/>
      <c r="U5694" s="26"/>
      <c r="W5694" s="26"/>
    </row>
    <row r="5695" spans="13:23">
      <c r="M5695" s="26"/>
      <c r="O5695" s="26"/>
      <c r="P5695" s="26"/>
      <c r="Q5695" s="26"/>
      <c r="R5695" s="26"/>
      <c r="S5695" s="26"/>
      <c r="T5695" s="26"/>
      <c r="U5695" s="26"/>
      <c r="W5695" s="26"/>
    </row>
    <row r="5696" spans="13:23">
      <c r="M5696" s="26"/>
      <c r="O5696" s="26"/>
      <c r="P5696" s="26"/>
      <c r="Q5696" s="26"/>
      <c r="R5696" s="26"/>
      <c r="S5696" s="26"/>
      <c r="T5696" s="26"/>
      <c r="U5696" s="26"/>
      <c r="W5696" s="26"/>
    </row>
    <row r="5697" spans="13:23">
      <c r="M5697" s="26"/>
      <c r="O5697" s="26"/>
      <c r="P5697" s="26"/>
      <c r="Q5697" s="26"/>
      <c r="R5697" s="26"/>
      <c r="S5697" s="26"/>
      <c r="T5697" s="26"/>
      <c r="U5697" s="26"/>
      <c r="W5697" s="26"/>
    </row>
    <row r="5698" spans="13:23">
      <c r="M5698" s="26"/>
      <c r="O5698" s="26"/>
      <c r="P5698" s="26"/>
      <c r="Q5698" s="26"/>
      <c r="R5698" s="26"/>
      <c r="S5698" s="26"/>
      <c r="T5698" s="26"/>
      <c r="U5698" s="26"/>
      <c r="W5698" s="26"/>
    </row>
    <row r="5699" spans="13:23">
      <c r="M5699" s="26"/>
      <c r="O5699" s="26"/>
      <c r="P5699" s="26"/>
      <c r="Q5699" s="26"/>
      <c r="R5699" s="26"/>
      <c r="S5699" s="26"/>
      <c r="T5699" s="26"/>
      <c r="U5699" s="26"/>
      <c r="W5699" s="26"/>
    </row>
    <row r="5700" spans="13:23">
      <c r="M5700" s="26"/>
      <c r="O5700" s="26"/>
      <c r="P5700" s="26"/>
      <c r="Q5700" s="26"/>
      <c r="R5700" s="26"/>
      <c r="S5700" s="26"/>
      <c r="T5700" s="26"/>
      <c r="U5700" s="26"/>
      <c r="W5700" s="26"/>
    </row>
    <row r="5701" spans="13:23">
      <c r="M5701" s="26"/>
      <c r="O5701" s="26"/>
      <c r="P5701" s="26"/>
      <c r="Q5701" s="26"/>
      <c r="R5701" s="26"/>
      <c r="S5701" s="26"/>
      <c r="T5701" s="26"/>
      <c r="U5701" s="26"/>
      <c r="W5701" s="26"/>
    </row>
    <row r="5702" spans="13:23">
      <c r="M5702" s="26"/>
      <c r="O5702" s="26"/>
      <c r="P5702" s="26"/>
      <c r="Q5702" s="26"/>
      <c r="R5702" s="26"/>
      <c r="S5702" s="26"/>
      <c r="T5702" s="26"/>
      <c r="U5702" s="26"/>
      <c r="W5702" s="26"/>
    </row>
    <row r="5703" spans="13:23">
      <c r="M5703" s="26"/>
      <c r="O5703" s="26"/>
      <c r="P5703" s="26"/>
      <c r="Q5703" s="26"/>
      <c r="R5703" s="26"/>
      <c r="S5703" s="26"/>
      <c r="T5703" s="26"/>
      <c r="U5703" s="26"/>
      <c r="W5703" s="26"/>
    </row>
    <row r="5704" spans="13:23">
      <c r="M5704" s="26"/>
      <c r="O5704" s="26"/>
      <c r="P5704" s="26"/>
      <c r="Q5704" s="26"/>
      <c r="R5704" s="26"/>
      <c r="S5704" s="26"/>
      <c r="T5704" s="26"/>
      <c r="U5704" s="26"/>
      <c r="W5704" s="26"/>
    </row>
    <row r="5705" spans="13:23">
      <c r="M5705" s="26"/>
      <c r="O5705" s="26"/>
      <c r="P5705" s="26"/>
      <c r="Q5705" s="26"/>
      <c r="R5705" s="26"/>
      <c r="S5705" s="26"/>
      <c r="T5705" s="26"/>
      <c r="U5705" s="26"/>
      <c r="W5705" s="26"/>
    </row>
    <row r="5706" spans="13:23">
      <c r="M5706" s="26"/>
      <c r="O5706" s="26"/>
      <c r="P5706" s="26"/>
      <c r="Q5706" s="26"/>
      <c r="R5706" s="26"/>
      <c r="S5706" s="26"/>
      <c r="T5706" s="26"/>
      <c r="U5706" s="26"/>
      <c r="W5706" s="26"/>
    </row>
    <row r="5707" spans="13:23">
      <c r="M5707" s="26"/>
      <c r="O5707" s="26"/>
      <c r="P5707" s="26"/>
      <c r="Q5707" s="26"/>
      <c r="R5707" s="26"/>
      <c r="S5707" s="26"/>
      <c r="T5707" s="26"/>
      <c r="U5707" s="26"/>
      <c r="W5707" s="26"/>
    </row>
    <row r="5708" spans="13:23">
      <c r="M5708" s="26"/>
      <c r="O5708" s="26"/>
      <c r="P5708" s="26"/>
      <c r="Q5708" s="26"/>
      <c r="R5708" s="26"/>
      <c r="S5708" s="26"/>
      <c r="T5708" s="26"/>
      <c r="U5708" s="26"/>
      <c r="W5708" s="26"/>
    </row>
    <row r="5709" spans="13:23">
      <c r="M5709" s="26"/>
      <c r="O5709" s="26"/>
      <c r="P5709" s="26"/>
      <c r="Q5709" s="26"/>
      <c r="R5709" s="26"/>
      <c r="S5709" s="26"/>
      <c r="T5709" s="26"/>
      <c r="U5709" s="26"/>
      <c r="W5709" s="26"/>
    </row>
    <row r="5710" spans="13:23">
      <c r="M5710" s="26"/>
      <c r="O5710" s="26"/>
      <c r="P5710" s="26"/>
      <c r="Q5710" s="26"/>
      <c r="R5710" s="26"/>
      <c r="S5710" s="26"/>
      <c r="T5710" s="26"/>
      <c r="U5710" s="26"/>
      <c r="W5710" s="26"/>
    </row>
    <row r="5711" spans="13:23">
      <c r="M5711" s="26"/>
      <c r="O5711" s="26"/>
      <c r="P5711" s="26"/>
      <c r="Q5711" s="26"/>
      <c r="R5711" s="26"/>
      <c r="S5711" s="26"/>
      <c r="T5711" s="26"/>
      <c r="U5711" s="26"/>
      <c r="W5711" s="26"/>
    </row>
    <row r="5712" spans="13:23">
      <c r="M5712" s="26"/>
      <c r="O5712" s="26"/>
      <c r="P5712" s="26"/>
      <c r="Q5712" s="26"/>
      <c r="R5712" s="26"/>
      <c r="S5712" s="26"/>
      <c r="T5712" s="26"/>
      <c r="U5712" s="26"/>
      <c r="W5712" s="26"/>
    </row>
    <row r="5713" spans="13:23">
      <c r="M5713" s="26"/>
      <c r="O5713" s="26"/>
      <c r="P5713" s="26"/>
      <c r="Q5713" s="26"/>
      <c r="R5713" s="26"/>
      <c r="S5713" s="26"/>
      <c r="T5713" s="26"/>
      <c r="U5713" s="26"/>
      <c r="W5713" s="26"/>
    </row>
    <row r="5714" spans="13:23">
      <c r="M5714" s="26"/>
      <c r="O5714" s="26"/>
      <c r="P5714" s="26"/>
      <c r="Q5714" s="26"/>
      <c r="R5714" s="26"/>
      <c r="S5714" s="26"/>
      <c r="T5714" s="26"/>
      <c r="U5714" s="26"/>
      <c r="W5714" s="26"/>
    </row>
    <row r="5715" spans="13:23">
      <c r="M5715" s="26"/>
      <c r="O5715" s="26"/>
      <c r="P5715" s="26"/>
      <c r="Q5715" s="26"/>
      <c r="R5715" s="26"/>
      <c r="S5715" s="26"/>
      <c r="T5715" s="26"/>
      <c r="U5715" s="26"/>
      <c r="W5715" s="26"/>
    </row>
    <row r="5716" spans="13:23">
      <c r="M5716" s="26"/>
      <c r="O5716" s="26"/>
      <c r="P5716" s="26"/>
      <c r="Q5716" s="26"/>
      <c r="R5716" s="26"/>
      <c r="S5716" s="26"/>
      <c r="T5716" s="26"/>
      <c r="U5716" s="26"/>
      <c r="W5716" s="26"/>
    </row>
    <row r="5717" spans="13:23">
      <c r="M5717" s="26"/>
      <c r="O5717" s="26"/>
      <c r="P5717" s="26"/>
      <c r="Q5717" s="26"/>
      <c r="R5717" s="26"/>
      <c r="S5717" s="26"/>
      <c r="T5717" s="26"/>
      <c r="U5717" s="26"/>
      <c r="W5717" s="26"/>
    </row>
    <row r="5718" spans="13:23">
      <c r="M5718" s="26"/>
      <c r="O5718" s="26"/>
      <c r="P5718" s="26"/>
      <c r="Q5718" s="26"/>
      <c r="R5718" s="26"/>
      <c r="S5718" s="26"/>
      <c r="T5718" s="26"/>
      <c r="U5718" s="26"/>
      <c r="W5718" s="26"/>
    </row>
    <row r="5719" spans="13:23">
      <c r="M5719" s="26"/>
      <c r="O5719" s="26"/>
      <c r="P5719" s="26"/>
      <c r="Q5719" s="26"/>
      <c r="R5719" s="26"/>
      <c r="S5719" s="26"/>
      <c r="T5719" s="26"/>
      <c r="U5719" s="26"/>
      <c r="W5719" s="26"/>
    </row>
    <row r="5720" spans="13:23">
      <c r="M5720" s="26"/>
      <c r="O5720" s="26"/>
      <c r="P5720" s="26"/>
      <c r="Q5720" s="26"/>
      <c r="R5720" s="26"/>
      <c r="S5720" s="26"/>
      <c r="T5720" s="26"/>
      <c r="U5720" s="26"/>
      <c r="W5720" s="26"/>
    </row>
    <row r="5721" spans="13:23">
      <c r="M5721" s="26"/>
      <c r="O5721" s="26"/>
      <c r="P5721" s="26"/>
      <c r="Q5721" s="26"/>
      <c r="R5721" s="26"/>
      <c r="S5721" s="26"/>
      <c r="T5721" s="26"/>
      <c r="U5721" s="26"/>
      <c r="W5721" s="26"/>
    </row>
    <row r="5722" spans="13:23">
      <c r="M5722" s="26"/>
      <c r="O5722" s="26"/>
      <c r="P5722" s="26"/>
      <c r="Q5722" s="26"/>
      <c r="R5722" s="26"/>
      <c r="S5722" s="26"/>
      <c r="T5722" s="26"/>
      <c r="U5722" s="26"/>
      <c r="W5722" s="26"/>
    </row>
    <row r="5723" spans="13:23">
      <c r="M5723" s="26"/>
      <c r="O5723" s="26"/>
      <c r="P5723" s="26"/>
      <c r="Q5723" s="26"/>
      <c r="R5723" s="26"/>
      <c r="S5723" s="26"/>
      <c r="T5723" s="26"/>
      <c r="U5723" s="26"/>
      <c r="W5723" s="26"/>
    </row>
    <row r="5724" spans="13:23">
      <c r="M5724" s="26"/>
      <c r="O5724" s="26"/>
      <c r="P5724" s="26"/>
      <c r="Q5724" s="26"/>
      <c r="R5724" s="26"/>
      <c r="S5724" s="26"/>
      <c r="T5724" s="26"/>
      <c r="U5724" s="26"/>
      <c r="W5724" s="26"/>
    </row>
    <row r="5725" spans="13:23">
      <c r="M5725" s="26"/>
      <c r="O5725" s="26"/>
      <c r="P5725" s="26"/>
      <c r="Q5725" s="26"/>
      <c r="R5725" s="26"/>
      <c r="S5725" s="26"/>
      <c r="T5725" s="26"/>
      <c r="U5725" s="26"/>
      <c r="W5725" s="26"/>
    </row>
    <row r="5726" spans="13:23">
      <c r="M5726" s="26"/>
      <c r="O5726" s="26"/>
      <c r="P5726" s="26"/>
      <c r="Q5726" s="26"/>
      <c r="R5726" s="26"/>
      <c r="S5726" s="26"/>
      <c r="T5726" s="26"/>
      <c r="U5726" s="26"/>
      <c r="W5726" s="26"/>
    </row>
    <row r="5727" spans="13:23">
      <c r="M5727" s="26"/>
      <c r="O5727" s="26"/>
      <c r="P5727" s="26"/>
      <c r="Q5727" s="26"/>
      <c r="R5727" s="26"/>
      <c r="S5727" s="26"/>
      <c r="T5727" s="26"/>
      <c r="U5727" s="26"/>
      <c r="W5727" s="26"/>
    </row>
    <row r="5728" spans="13:23">
      <c r="M5728" s="26"/>
      <c r="O5728" s="26"/>
      <c r="P5728" s="26"/>
      <c r="Q5728" s="26"/>
      <c r="R5728" s="26"/>
      <c r="S5728" s="26"/>
      <c r="T5728" s="26"/>
      <c r="U5728" s="26"/>
      <c r="W5728" s="26"/>
    </row>
    <row r="5729" spans="13:23">
      <c r="M5729" s="26"/>
      <c r="O5729" s="26"/>
      <c r="P5729" s="26"/>
      <c r="Q5729" s="26"/>
      <c r="R5729" s="26"/>
      <c r="S5729" s="26"/>
      <c r="T5729" s="26"/>
      <c r="U5729" s="26"/>
      <c r="W5729" s="26"/>
    </row>
    <row r="5730" spans="13:23">
      <c r="M5730" s="26"/>
      <c r="O5730" s="26"/>
      <c r="P5730" s="26"/>
      <c r="Q5730" s="26"/>
      <c r="R5730" s="26"/>
      <c r="S5730" s="26"/>
      <c r="T5730" s="26"/>
      <c r="U5730" s="26"/>
      <c r="W5730" s="26"/>
    </row>
    <row r="5731" spans="13:23">
      <c r="M5731" s="26"/>
      <c r="O5731" s="26"/>
      <c r="P5731" s="26"/>
      <c r="Q5731" s="26"/>
      <c r="R5731" s="26"/>
      <c r="S5731" s="26"/>
      <c r="T5731" s="26"/>
      <c r="U5731" s="26"/>
      <c r="W5731" s="26"/>
    </row>
    <row r="5732" spans="13:23">
      <c r="M5732" s="26"/>
      <c r="O5732" s="26"/>
      <c r="P5732" s="26"/>
      <c r="Q5732" s="26"/>
      <c r="R5732" s="26"/>
      <c r="S5732" s="26"/>
      <c r="T5732" s="26"/>
      <c r="U5732" s="26"/>
      <c r="W5732" s="26"/>
    </row>
    <row r="5733" spans="13:23">
      <c r="M5733" s="26"/>
      <c r="O5733" s="26"/>
      <c r="P5733" s="26"/>
      <c r="Q5733" s="26"/>
      <c r="R5733" s="26"/>
      <c r="S5733" s="26"/>
      <c r="T5733" s="26"/>
      <c r="U5733" s="26"/>
      <c r="W5733" s="26"/>
    </row>
    <row r="5734" spans="13:23">
      <c r="M5734" s="26"/>
      <c r="O5734" s="26"/>
      <c r="P5734" s="26"/>
      <c r="Q5734" s="26"/>
      <c r="R5734" s="26"/>
      <c r="S5734" s="26"/>
      <c r="T5734" s="26"/>
      <c r="U5734" s="26"/>
      <c r="W5734" s="26"/>
    </row>
    <row r="5735" spans="13:23">
      <c r="M5735" s="26"/>
      <c r="O5735" s="26"/>
      <c r="P5735" s="26"/>
      <c r="Q5735" s="26"/>
      <c r="R5735" s="26"/>
      <c r="S5735" s="26"/>
      <c r="T5735" s="26"/>
      <c r="U5735" s="26"/>
      <c r="W5735" s="26"/>
    </row>
    <row r="5736" spans="13:23">
      <c r="M5736" s="26"/>
      <c r="O5736" s="26"/>
      <c r="P5736" s="26"/>
      <c r="Q5736" s="26"/>
      <c r="R5736" s="26"/>
      <c r="S5736" s="26"/>
      <c r="T5736" s="26"/>
      <c r="U5736" s="26"/>
      <c r="W5736" s="26"/>
    </row>
    <row r="5737" spans="13:23">
      <c r="M5737" s="26"/>
      <c r="O5737" s="26"/>
      <c r="P5737" s="26"/>
      <c r="Q5737" s="26"/>
      <c r="R5737" s="26"/>
      <c r="S5737" s="26"/>
      <c r="T5737" s="26"/>
      <c r="U5737" s="26"/>
      <c r="W5737" s="26"/>
    </row>
    <row r="5738" spans="13:23">
      <c r="M5738" s="26"/>
      <c r="O5738" s="26"/>
      <c r="P5738" s="26"/>
      <c r="Q5738" s="26"/>
      <c r="R5738" s="26"/>
      <c r="S5738" s="26"/>
      <c r="T5738" s="26"/>
      <c r="U5738" s="26"/>
      <c r="W5738" s="26"/>
    </row>
    <row r="5739" spans="13:23">
      <c r="M5739" s="26"/>
      <c r="O5739" s="26"/>
      <c r="P5739" s="26"/>
      <c r="Q5739" s="26"/>
      <c r="R5739" s="26"/>
      <c r="S5739" s="26"/>
      <c r="T5739" s="26"/>
      <c r="U5739" s="26"/>
      <c r="W5739" s="26"/>
    </row>
    <row r="5740" spans="13:23">
      <c r="M5740" s="26"/>
      <c r="O5740" s="26"/>
      <c r="P5740" s="26"/>
      <c r="Q5740" s="26"/>
      <c r="R5740" s="26"/>
      <c r="S5740" s="26"/>
      <c r="T5740" s="26"/>
      <c r="U5740" s="26"/>
      <c r="W5740" s="26"/>
    </row>
    <row r="5741" spans="13:23">
      <c r="M5741" s="26"/>
      <c r="O5741" s="26"/>
      <c r="P5741" s="26"/>
      <c r="Q5741" s="26"/>
      <c r="R5741" s="26"/>
      <c r="S5741" s="26"/>
      <c r="T5741" s="26"/>
      <c r="U5741" s="26"/>
      <c r="W5741" s="26"/>
    </row>
    <row r="5742" spans="13:23">
      <c r="M5742" s="26"/>
      <c r="O5742" s="26"/>
      <c r="P5742" s="26"/>
      <c r="Q5742" s="26"/>
      <c r="R5742" s="26"/>
      <c r="S5742" s="26"/>
      <c r="T5742" s="26"/>
      <c r="U5742" s="26"/>
      <c r="W5742" s="26"/>
    </row>
    <row r="5743" spans="13:23">
      <c r="M5743" s="26"/>
      <c r="O5743" s="26"/>
      <c r="P5743" s="26"/>
      <c r="Q5743" s="26"/>
      <c r="R5743" s="26"/>
      <c r="S5743" s="26"/>
      <c r="T5743" s="26"/>
      <c r="U5743" s="26"/>
      <c r="W5743" s="26"/>
    </row>
    <row r="5744" spans="13:23">
      <c r="M5744" s="26"/>
      <c r="O5744" s="26"/>
      <c r="P5744" s="26"/>
      <c r="Q5744" s="26"/>
      <c r="R5744" s="26"/>
      <c r="S5744" s="26"/>
      <c r="T5744" s="26"/>
      <c r="U5744" s="26"/>
      <c r="W5744" s="26"/>
    </row>
    <row r="5745" spans="13:23">
      <c r="M5745" s="26"/>
      <c r="O5745" s="26"/>
      <c r="P5745" s="26"/>
      <c r="Q5745" s="26"/>
      <c r="R5745" s="26"/>
      <c r="S5745" s="26"/>
      <c r="T5745" s="26"/>
      <c r="U5745" s="26"/>
      <c r="W5745" s="26"/>
    </row>
    <row r="5746" spans="13:23">
      <c r="M5746" s="26"/>
      <c r="O5746" s="26"/>
      <c r="P5746" s="26"/>
      <c r="Q5746" s="26"/>
      <c r="R5746" s="26"/>
      <c r="S5746" s="26"/>
      <c r="T5746" s="26"/>
      <c r="U5746" s="26"/>
      <c r="W5746" s="26"/>
    </row>
    <row r="5747" spans="13:23">
      <c r="M5747" s="26"/>
      <c r="O5747" s="26"/>
      <c r="P5747" s="26"/>
      <c r="Q5747" s="26"/>
      <c r="R5747" s="26"/>
      <c r="S5747" s="26"/>
      <c r="T5747" s="26"/>
      <c r="U5747" s="26"/>
      <c r="W5747" s="26"/>
    </row>
    <row r="5748" spans="13:23">
      <c r="M5748" s="26"/>
      <c r="O5748" s="26"/>
      <c r="P5748" s="26"/>
      <c r="Q5748" s="26"/>
      <c r="R5748" s="26"/>
      <c r="S5748" s="26"/>
      <c r="T5748" s="26"/>
      <c r="U5748" s="26"/>
      <c r="W5748" s="26"/>
    </row>
    <row r="5749" spans="13:23">
      <c r="M5749" s="26"/>
      <c r="O5749" s="26"/>
      <c r="P5749" s="26"/>
      <c r="Q5749" s="26"/>
      <c r="R5749" s="26"/>
      <c r="S5749" s="26"/>
      <c r="T5749" s="26"/>
      <c r="U5749" s="26"/>
      <c r="W5749" s="26"/>
    </row>
    <row r="5750" spans="13:23">
      <c r="M5750" s="26"/>
      <c r="O5750" s="26"/>
      <c r="P5750" s="26"/>
      <c r="Q5750" s="26"/>
      <c r="R5750" s="26"/>
      <c r="S5750" s="26"/>
      <c r="T5750" s="26"/>
      <c r="U5750" s="26"/>
      <c r="W5750" s="26"/>
    </row>
    <row r="5751" spans="13:23">
      <c r="M5751" s="26"/>
      <c r="O5751" s="26"/>
      <c r="P5751" s="26"/>
      <c r="Q5751" s="26"/>
      <c r="R5751" s="26"/>
      <c r="S5751" s="26"/>
      <c r="T5751" s="26"/>
      <c r="U5751" s="26"/>
      <c r="W5751" s="26"/>
    </row>
    <row r="5752" spans="13:23">
      <c r="M5752" s="26"/>
      <c r="O5752" s="26"/>
      <c r="P5752" s="26"/>
      <c r="Q5752" s="26"/>
      <c r="R5752" s="26"/>
      <c r="S5752" s="26"/>
      <c r="T5752" s="26"/>
      <c r="U5752" s="26"/>
      <c r="W5752" s="26"/>
    </row>
    <row r="5753" spans="13:23">
      <c r="M5753" s="26"/>
      <c r="O5753" s="26"/>
      <c r="P5753" s="26"/>
      <c r="Q5753" s="26"/>
      <c r="R5753" s="26"/>
      <c r="S5753" s="26"/>
      <c r="T5753" s="26"/>
      <c r="U5753" s="26"/>
      <c r="W5753" s="26"/>
    </row>
    <row r="5754" spans="13:23">
      <c r="M5754" s="26"/>
      <c r="O5754" s="26"/>
      <c r="P5754" s="26"/>
      <c r="Q5754" s="26"/>
      <c r="R5754" s="26"/>
      <c r="S5754" s="26"/>
      <c r="T5754" s="26"/>
      <c r="U5754" s="26"/>
      <c r="W5754" s="26"/>
    </row>
    <row r="5755" spans="13:23">
      <c r="M5755" s="26"/>
      <c r="O5755" s="26"/>
      <c r="P5755" s="26"/>
      <c r="Q5755" s="26"/>
      <c r="R5755" s="26"/>
      <c r="S5755" s="26"/>
      <c r="T5755" s="26"/>
      <c r="U5755" s="26"/>
      <c r="W5755" s="26"/>
    </row>
    <row r="5756" spans="13:23">
      <c r="M5756" s="26"/>
      <c r="O5756" s="26"/>
      <c r="P5756" s="26"/>
      <c r="Q5756" s="26"/>
      <c r="R5756" s="26"/>
      <c r="S5756" s="26"/>
      <c r="T5756" s="26"/>
      <c r="U5756" s="26"/>
      <c r="W5756" s="26"/>
    </row>
    <row r="5757" spans="13:23">
      <c r="M5757" s="26"/>
      <c r="O5757" s="26"/>
      <c r="P5757" s="26"/>
      <c r="Q5757" s="26"/>
      <c r="R5757" s="26"/>
      <c r="S5757" s="26"/>
      <c r="T5757" s="26"/>
      <c r="U5757" s="26"/>
      <c r="W5757" s="26"/>
    </row>
    <row r="5758" spans="13:23">
      <c r="M5758" s="26"/>
      <c r="O5758" s="26"/>
      <c r="P5758" s="26"/>
      <c r="Q5758" s="26"/>
      <c r="R5758" s="26"/>
      <c r="S5758" s="26"/>
      <c r="T5758" s="26"/>
      <c r="U5758" s="26"/>
      <c r="W5758" s="26"/>
    </row>
    <row r="5759" spans="13:23">
      <c r="M5759" s="26"/>
      <c r="O5759" s="26"/>
      <c r="P5759" s="26"/>
      <c r="Q5759" s="26"/>
      <c r="R5759" s="26"/>
      <c r="S5759" s="26"/>
      <c r="T5759" s="26"/>
      <c r="U5759" s="26"/>
      <c r="W5759" s="26"/>
    </row>
    <row r="5760" spans="13:23">
      <c r="M5760" s="26"/>
      <c r="O5760" s="26"/>
      <c r="P5760" s="26"/>
      <c r="Q5760" s="26"/>
      <c r="R5760" s="26"/>
      <c r="S5760" s="26"/>
      <c r="T5760" s="26"/>
      <c r="U5760" s="26"/>
      <c r="W5760" s="26"/>
    </row>
    <row r="5761" spans="13:23">
      <c r="M5761" s="26"/>
      <c r="O5761" s="26"/>
      <c r="P5761" s="26"/>
      <c r="Q5761" s="26"/>
      <c r="R5761" s="26"/>
      <c r="S5761" s="26"/>
      <c r="T5761" s="26"/>
      <c r="U5761" s="26"/>
      <c r="W5761" s="26"/>
    </row>
    <row r="5762" spans="13:23">
      <c r="M5762" s="26"/>
      <c r="O5762" s="26"/>
      <c r="P5762" s="26"/>
      <c r="Q5762" s="26"/>
      <c r="R5762" s="26"/>
      <c r="S5762" s="26"/>
      <c r="T5762" s="26"/>
      <c r="U5762" s="26"/>
      <c r="W5762" s="26"/>
    </row>
    <row r="5763" spans="13:23">
      <c r="M5763" s="26"/>
      <c r="O5763" s="26"/>
      <c r="P5763" s="26"/>
      <c r="Q5763" s="26"/>
      <c r="R5763" s="26"/>
      <c r="S5763" s="26"/>
      <c r="T5763" s="26"/>
      <c r="U5763" s="26"/>
      <c r="W5763" s="26"/>
    </row>
    <row r="5764" spans="13:23">
      <c r="M5764" s="26"/>
      <c r="O5764" s="26"/>
      <c r="P5764" s="26"/>
      <c r="Q5764" s="26"/>
      <c r="R5764" s="26"/>
      <c r="S5764" s="26"/>
      <c r="T5764" s="26"/>
      <c r="U5764" s="26"/>
      <c r="W5764" s="26"/>
    </row>
    <row r="5765" spans="13:23">
      <c r="M5765" s="26"/>
      <c r="O5765" s="26"/>
      <c r="P5765" s="26"/>
      <c r="Q5765" s="26"/>
      <c r="R5765" s="26"/>
      <c r="S5765" s="26"/>
      <c r="T5765" s="26"/>
      <c r="U5765" s="26"/>
      <c r="W5765" s="26"/>
    </row>
    <row r="5766" spans="13:23">
      <c r="M5766" s="26"/>
      <c r="O5766" s="26"/>
      <c r="P5766" s="26"/>
      <c r="Q5766" s="26"/>
      <c r="R5766" s="26"/>
      <c r="S5766" s="26"/>
      <c r="T5766" s="26"/>
      <c r="U5766" s="26"/>
      <c r="W5766" s="26"/>
    </row>
    <row r="5767" spans="13:23">
      <c r="M5767" s="26"/>
      <c r="O5767" s="26"/>
      <c r="P5767" s="26"/>
      <c r="Q5767" s="26"/>
      <c r="R5767" s="26"/>
      <c r="S5767" s="26"/>
      <c r="T5767" s="26"/>
      <c r="U5767" s="26"/>
      <c r="W5767" s="26"/>
    </row>
    <row r="5768" spans="13:23">
      <c r="M5768" s="26"/>
      <c r="O5768" s="26"/>
      <c r="P5768" s="26"/>
      <c r="Q5768" s="26"/>
      <c r="R5768" s="26"/>
      <c r="S5768" s="26"/>
      <c r="T5768" s="26"/>
      <c r="U5768" s="26"/>
      <c r="W5768" s="26"/>
    </row>
    <row r="5769" spans="13:23">
      <c r="M5769" s="26"/>
      <c r="O5769" s="26"/>
      <c r="P5769" s="26"/>
      <c r="Q5769" s="26"/>
      <c r="R5769" s="26"/>
      <c r="S5769" s="26"/>
      <c r="T5769" s="26"/>
      <c r="U5769" s="26"/>
      <c r="W5769" s="26"/>
    </row>
    <row r="5770" spans="13:23">
      <c r="M5770" s="26"/>
      <c r="O5770" s="26"/>
      <c r="P5770" s="26"/>
      <c r="Q5770" s="26"/>
      <c r="R5770" s="26"/>
      <c r="S5770" s="26"/>
      <c r="T5770" s="26"/>
      <c r="U5770" s="26"/>
      <c r="W5770" s="26"/>
    </row>
    <row r="5771" spans="13:23">
      <c r="M5771" s="26"/>
      <c r="O5771" s="26"/>
      <c r="P5771" s="26"/>
      <c r="Q5771" s="26"/>
      <c r="R5771" s="26"/>
      <c r="S5771" s="26"/>
      <c r="T5771" s="26"/>
      <c r="U5771" s="26"/>
      <c r="W5771" s="26"/>
    </row>
    <row r="5772" spans="13:23">
      <c r="M5772" s="26"/>
      <c r="O5772" s="26"/>
      <c r="P5772" s="26"/>
      <c r="Q5772" s="26"/>
      <c r="R5772" s="26"/>
      <c r="S5772" s="26"/>
      <c r="T5772" s="26"/>
      <c r="U5772" s="26"/>
      <c r="W5772" s="26"/>
    </row>
    <row r="5773" spans="13:23">
      <c r="M5773" s="26"/>
      <c r="O5773" s="26"/>
      <c r="P5773" s="26"/>
      <c r="Q5773" s="26"/>
      <c r="R5773" s="26"/>
      <c r="S5773" s="26"/>
      <c r="T5773" s="26"/>
      <c r="U5773" s="26"/>
      <c r="W5773" s="26"/>
    </row>
    <row r="5774" spans="13:23">
      <c r="M5774" s="26"/>
      <c r="O5774" s="26"/>
      <c r="P5774" s="26"/>
      <c r="Q5774" s="26"/>
      <c r="R5774" s="26"/>
      <c r="S5774" s="26"/>
      <c r="T5774" s="26"/>
      <c r="U5774" s="26"/>
      <c r="W5774" s="26"/>
    </row>
    <row r="5775" spans="13:23">
      <c r="M5775" s="26"/>
      <c r="O5775" s="26"/>
      <c r="P5775" s="26"/>
      <c r="Q5775" s="26"/>
      <c r="R5775" s="26"/>
      <c r="S5775" s="26"/>
      <c r="T5775" s="26"/>
      <c r="U5775" s="26"/>
      <c r="W5775" s="26"/>
    </row>
    <row r="5776" spans="13:23">
      <c r="M5776" s="26"/>
      <c r="O5776" s="26"/>
      <c r="P5776" s="26"/>
      <c r="Q5776" s="26"/>
      <c r="R5776" s="26"/>
      <c r="S5776" s="26"/>
      <c r="T5776" s="26"/>
      <c r="U5776" s="26"/>
      <c r="W5776" s="26"/>
    </row>
    <row r="5777" spans="13:23">
      <c r="M5777" s="26"/>
      <c r="O5777" s="26"/>
      <c r="P5777" s="26"/>
      <c r="Q5777" s="26"/>
      <c r="R5777" s="26"/>
      <c r="S5777" s="26"/>
      <c r="T5777" s="26"/>
      <c r="U5777" s="26"/>
      <c r="W5777" s="26"/>
    </row>
    <row r="5778" spans="13:23">
      <c r="M5778" s="26"/>
      <c r="O5778" s="26"/>
      <c r="P5778" s="26"/>
      <c r="Q5778" s="26"/>
      <c r="R5778" s="26"/>
      <c r="S5778" s="26"/>
      <c r="T5778" s="26"/>
      <c r="U5778" s="26"/>
      <c r="W5778" s="26"/>
    </row>
    <row r="5779" spans="13:23">
      <c r="M5779" s="26"/>
      <c r="O5779" s="26"/>
      <c r="P5779" s="26"/>
      <c r="Q5779" s="26"/>
      <c r="R5779" s="26"/>
      <c r="S5779" s="26"/>
      <c r="T5779" s="26"/>
      <c r="U5779" s="26"/>
      <c r="W5779" s="26"/>
    </row>
    <row r="5780" spans="13:23">
      <c r="M5780" s="26"/>
      <c r="O5780" s="26"/>
      <c r="P5780" s="26"/>
      <c r="Q5780" s="26"/>
      <c r="R5780" s="26"/>
      <c r="S5780" s="26"/>
      <c r="T5780" s="26"/>
      <c r="U5780" s="26"/>
      <c r="W5780" s="26"/>
    </row>
    <row r="5781" spans="13:23">
      <c r="M5781" s="26"/>
      <c r="O5781" s="26"/>
      <c r="P5781" s="26"/>
      <c r="Q5781" s="26"/>
      <c r="R5781" s="26"/>
      <c r="S5781" s="26"/>
      <c r="T5781" s="26"/>
      <c r="U5781" s="26"/>
      <c r="W5781" s="26"/>
    </row>
    <row r="5782" spans="13:23">
      <c r="M5782" s="26"/>
      <c r="O5782" s="26"/>
      <c r="P5782" s="26"/>
      <c r="Q5782" s="26"/>
      <c r="R5782" s="26"/>
      <c r="S5782" s="26"/>
      <c r="T5782" s="26"/>
      <c r="U5782" s="26"/>
      <c r="W5782" s="26"/>
    </row>
    <row r="5783" spans="13:23">
      <c r="M5783" s="26"/>
      <c r="O5783" s="26"/>
      <c r="P5783" s="26"/>
      <c r="Q5783" s="26"/>
      <c r="R5783" s="26"/>
      <c r="S5783" s="26"/>
      <c r="T5783" s="26"/>
      <c r="U5783" s="26"/>
      <c r="W5783" s="26"/>
    </row>
    <row r="5784" spans="13:23">
      <c r="M5784" s="26"/>
      <c r="O5784" s="26"/>
      <c r="P5784" s="26"/>
      <c r="Q5784" s="26"/>
      <c r="R5784" s="26"/>
      <c r="S5784" s="26"/>
      <c r="T5784" s="26"/>
      <c r="U5784" s="26"/>
      <c r="W5784" s="26"/>
    </row>
    <row r="5785" spans="13:23">
      <c r="M5785" s="26"/>
      <c r="O5785" s="26"/>
      <c r="P5785" s="26"/>
      <c r="Q5785" s="26"/>
      <c r="R5785" s="26"/>
      <c r="S5785" s="26"/>
      <c r="T5785" s="26"/>
      <c r="U5785" s="26"/>
      <c r="W5785" s="26"/>
    </row>
    <row r="5786" spans="13:23">
      <c r="M5786" s="26"/>
      <c r="O5786" s="26"/>
      <c r="P5786" s="26"/>
      <c r="Q5786" s="26"/>
      <c r="R5786" s="26"/>
      <c r="S5786" s="26"/>
      <c r="T5786" s="26"/>
      <c r="U5786" s="26"/>
      <c r="W5786" s="26"/>
    </row>
    <row r="5787" spans="13:23">
      <c r="M5787" s="26"/>
      <c r="O5787" s="26"/>
      <c r="P5787" s="26"/>
      <c r="Q5787" s="26"/>
      <c r="R5787" s="26"/>
      <c r="S5787" s="26"/>
      <c r="T5787" s="26"/>
      <c r="U5787" s="26"/>
      <c r="W5787" s="26"/>
    </row>
    <row r="5788" spans="13:23">
      <c r="M5788" s="26"/>
      <c r="O5788" s="26"/>
      <c r="P5788" s="26"/>
      <c r="Q5788" s="26"/>
      <c r="R5788" s="26"/>
      <c r="S5788" s="26"/>
      <c r="T5788" s="26"/>
      <c r="U5788" s="26"/>
      <c r="W5788" s="26"/>
    </row>
    <row r="5789" spans="13:23">
      <c r="M5789" s="26"/>
      <c r="O5789" s="26"/>
      <c r="P5789" s="26"/>
      <c r="Q5789" s="26"/>
      <c r="R5789" s="26"/>
      <c r="S5789" s="26"/>
      <c r="T5789" s="26"/>
      <c r="U5789" s="26"/>
      <c r="W5789" s="26"/>
    </row>
    <row r="5790" spans="13:23">
      <c r="M5790" s="26"/>
      <c r="O5790" s="26"/>
      <c r="P5790" s="26"/>
      <c r="Q5790" s="26"/>
      <c r="R5790" s="26"/>
      <c r="S5790" s="26"/>
      <c r="T5790" s="26"/>
      <c r="U5790" s="26"/>
      <c r="W5790" s="26"/>
    </row>
    <row r="5791" spans="13:23">
      <c r="M5791" s="26"/>
      <c r="O5791" s="26"/>
      <c r="P5791" s="26"/>
      <c r="Q5791" s="26"/>
      <c r="R5791" s="26"/>
      <c r="S5791" s="26"/>
      <c r="T5791" s="26"/>
      <c r="U5791" s="26"/>
      <c r="W5791" s="26"/>
    </row>
    <row r="5792" spans="13:23">
      <c r="M5792" s="26"/>
      <c r="O5792" s="26"/>
      <c r="P5792" s="26"/>
      <c r="Q5792" s="26"/>
      <c r="R5792" s="26"/>
      <c r="S5792" s="26"/>
      <c r="T5792" s="26"/>
      <c r="U5792" s="26"/>
      <c r="W5792" s="26"/>
    </row>
    <row r="5793" spans="13:23">
      <c r="M5793" s="26"/>
      <c r="O5793" s="26"/>
      <c r="P5793" s="26"/>
      <c r="Q5793" s="26"/>
      <c r="R5793" s="26"/>
      <c r="S5793" s="26"/>
      <c r="T5793" s="26"/>
      <c r="U5793" s="26"/>
      <c r="W5793" s="26"/>
    </row>
    <row r="5794" spans="13:23">
      <c r="M5794" s="26"/>
      <c r="O5794" s="26"/>
      <c r="P5794" s="26"/>
      <c r="Q5794" s="26"/>
      <c r="R5794" s="26"/>
      <c r="S5794" s="26"/>
      <c r="T5794" s="26"/>
      <c r="U5794" s="26"/>
      <c r="W5794" s="26"/>
    </row>
    <row r="5795" spans="13:23">
      <c r="M5795" s="26"/>
      <c r="O5795" s="26"/>
      <c r="P5795" s="26"/>
      <c r="Q5795" s="26"/>
      <c r="R5795" s="26"/>
      <c r="S5795" s="26"/>
      <c r="T5795" s="26"/>
      <c r="U5795" s="26"/>
      <c r="W5795" s="26"/>
    </row>
    <row r="5796" spans="13:23">
      <c r="M5796" s="26"/>
      <c r="O5796" s="26"/>
      <c r="P5796" s="26"/>
      <c r="Q5796" s="26"/>
      <c r="R5796" s="26"/>
      <c r="S5796" s="26"/>
      <c r="T5796" s="26"/>
      <c r="U5796" s="26"/>
      <c r="W5796" s="26"/>
    </row>
    <row r="5797" spans="13:23">
      <c r="M5797" s="26"/>
      <c r="O5797" s="26"/>
      <c r="P5797" s="26"/>
      <c r="Q5797" s="26"/>
      <c r="R5797" s="26"/>
      <c r="S5797" s="26"/>
      <c r="T5797" s="26"/>
      <c r="U5797" s="26"/>
      <c r="W5797" s="26"/>
    </row>
    <row r="5798" spans="13:23">
      <c r="M5798" s="26"/>
      <c r="O5798" s="26"/>
      <c r="P5798" s="26"/>
      <c r="Q5798" s="26"/>
      <c r="R5798" s="26"/>
      <c r="S5798" s="26"/>
      <c r="T5798" s="26"/>
      <c r="U5798" s="26"/>
      <c r="W5798" s="26"/>
    </row>
    <row r="5799" spans="13:23">
      <c r="M5799" s="26"/>
      <c r="O5799" s="26"/>
      <c r="P5799" s="26"/>
      <c r="Q5799" s="26"/>
      <c r="R5799" s="26"/>
      <c r="S5799" s="26"/>
      <c r="T5799" s="26"/>
      <c r="U5799" s="26"/>
      <c r="W5799" s="26"/>
    </row>
    <row r="5800" spans="13:23">
      <c r="M5800" s="26"/>
      <c r="O5800" s="26"/>
      <c r="P5800" s="26"/>
      <c r="Q5800" s="26"/>
      <c r="R5800" s="26"/>
      <c r="S5800" s="26"/>
      <c r="T5800" s="26"/>
      <c r="U5800" s="26"/>
      <c r="W5800" s="26"/>
    </row>
    <row r="5801" spans="13:23">
      <c r="M5801" s="26"/>
      <c r="O5801" s="26"/>
      <c r="P5801" s="26"/>
      <c r="Q5801" s="26"/>
      <c r="R5801" s="26"/>
      <c r="S5801" s="26"/>
      <c r="T5801" s="26"/>
      <c r="U5801" s="26"/>
      <c r="W5801" s="26"/>
    </row>
    <row r="5802" spans="13:23">
      <c r="M5802" s="26"/>
      <c r="O5802" s="26"/>
      <c r="P5802" s="26"/>
      <c r="Q5802" s="26"/>
      <c r="R5802" s="26"/>
      <c r="S5802" s="26"/>
      <c r="T5802" s="26"/>
      <c r="U5802" s="26"/>
      <c r="W5802" s="26"/>
    </row>
    <row r="5803" spans="13:23">
      <c r="M5803" s="26"/>
      <c r="O5803" s="26"/>
      <c r="P5803" s="26"/>
      <c r="Q5803" s="26"/>
      <c r="R5803" s="26"/>
      <c r="S5803" s="26"/>
      <c r="T5803" s="26"/>
      <c r="U5803" s="26"/>
      <c r="W5803" s="26"/>
    </row>
    <row r="5804" spans="13:23">
      <c r="M5804" s="26"/>
      <c r="O5804" s="26"/>
      <c r="P5804" s="26"/>
      <c r="Q5804" s="26"/>
      <c r="R5804" s="26"/>
      <c r="S5804" s="26"/>
      <c r="T5804" s="26"/>
      <c r="U5804" s="26"/>
      <c r="W5804" s="26"/>
    </row>
    <row r="5805" spans="13:23">
      <c r="M5805" s="26"/>
      <c r="O5805" s="26"/>
      <c r="P5805" s="26"/>
      <c r="Q5805" s="26"/>
      <c r="R5805" s="26"/>
      <c r="S5805" s="26"/>
      <c r="T5805" s="26"/>
      <c r="U5805" s="26"/>
      <c r="W5805" s="26"/>
    </row>
    <row r="5806" spans="13:23">
      <c r="M5806" s="26"/>
      <c r="O5806" s="26"/>
      <c r="P5806" s="26"/>
      <c r="Q5806" s="26"/>
      <c r="R5806" s="26"/>
      <c r="S5806" s="26"/>
      <c r="T5806" s="26"/>
      <c r="U5806" s="26"/>
      <c r="W5806" s="26"/>
    </row>
    <row r="5807" spans="13:23">
      <c r="M5807" s="26"/>
      <c r="O5807" s="26"/>
      <c r="P5807" s="26"/>
      <c r="Q5807" s="26"/>
      <c r="R5807" s="26"/>
      <c r="S5807" s="26"/>
      <c r="T5807" s="26"/>
      <c r="U5807" s="26"/>
      <c r="W5807" s="26"/>
    </row>
    <row r="5808" spans="13:23">
      <c r="M5808" s="26"/>
      <c r="O5808" s="26"/>
      <c r="P5808" s="26"/>
      <c r="Q5808" s="26"/>
      <c r="R5808" s="26"/>
      <c r="S5808" s="26"/>
      <c r="T5808" s="26"/>
      <c r="U5808" s="26"/>
      <c r="W5808" s="26"/>
    </row>
    <row r="5809" spans="13:23">
      <c r="M5809" s="26"/>
      <c r="O5809" s="26"/>
      <c r="P5809" s="26"/>
      <c r="Q5809" s="26"/>
      <c r="R5809" s="26"/>
      <c r="S5809" s="26"/>
      <c r="T5809" s="26"/>
      <c r="U5809" s="26"/>
      <c r="W5809" s="26"/>
    </row>
    <row r="5810" spans="13:23">
      <c r="M5810" s="26"/>
      <c r="O5810" s="26"/>
      <c r="P5810" s="26"/>
      <c r="Q5810" s="26"/>
      <c r="R5810" s="26"/>
      <c r="S5810" s="26"/>
      <c r="T5810" s="26"/>
      <c r="U5810" s="26"/>
      <c r="W5810" s="26"/>
    </row>
    <row r="5811" spans="13:23">
      <c r="M5811" s="26"/>
      <c r="O5811" s="26"/>
      <c r="P5811" s="26"/>
      <c r="Q5811" s="26"/>
      <c r="R5811" s="26"/>
      <c r="S5811" s="26"/>
      <c r="T5811" s="26"/>
      <c r="U5811" s="26"/>
      <c r="W5811" s="26"/>
    </row>
    <row r="5812" spans="13:23">
      <c r="M5812" s="26"/>
      <c r="O5812" s="26"/>
      <c r="P5812" s="26"/>
      <c r="Q5812" s="26"/>
      <c r="R5812" s="26"/>
      <c r="S5812" s="26"/>
      <c r="T5812" s="26"/>
      <c r="U5812" s="26"/>
      <c r="W5812" s="26"/>
    </row>
    <row r="5813" spans="13:23">
      <c r="M5813" s="26"/>
      <c r="O5813" s="26"/>
      <c r="P5813" s="26"/>
      <c r="Q5813" s="26"/>
      <c r="R5813" s="26"/>
      <c r="S5813" s="26"/>
      <c r="T5813" s="26"/>
      <c r="U5813" s="26"/>
      <c r="W5813" s="26"/>
    </row>
    <row r="5814" spans="13:23">
      <c r="M5814" s="26"/>
      <c r="O5814" s="26"/>
      <c r="P5814" s="26"/>
      <c r="Q5814" s="26"/>
      <c r="R5814" s="26"/>
      <c r="S5814" s="26"/>
      <c r="T5814" s="26"/>
      <c r="U5814" s="26"/>
      <c r="W5814" s="26"/>
    </row>
    <row r="5815" spans="13:23">
      <c r="M5815" s="26"/>
      <c r="O5815" s="26"/>
      <c r="P5815" s="26"/>
      <c r="Q5815" s="26"/>
      <c r="R5815" s="26"/>
      <c r="S5815" s="26"/>
      <c r="T5815" s="26"/>
      <c r="U5815" s="26"/>
      <c r="W5815" s="26"/>
    </row>
    <row r="5816" spans="13:23">
      <c r="M5816" s="26"/>
      <c r="O5816" s="26"/>
      <c r="P5816" s="26"/>
      <c r="Q5816" s="26"/>
      <c r="R5816" s="26"/>
      <c r="S5816" s="26"/>
      <c r="T5816" s="26"/>
      <c r="U5816" s="26"/>
      <c r="W5816" s="26"/>
    </row>
    <row r="5817" spans="13:23">
      <c r="M5817" s="26"/>
      <c r="O5817" s="26"/>
      <c r="P5817" s="26"/>
      <c r="Q5817" s="26"/>
      <c r="R5817" s="26"/>
      <c r="S5817" s="26"/>
      <c r="T5817" s="26"/>
      <c r="U5817" s="26"/>
      <c r="W5817" s="26"/>
    </row>
    <row r="5818" spans="13:23">
      <c r="M5818" s="26"/>
      <c r="O5818" s="26"/>
      <c r="P5818" s="26"/>
      <c r="Q5818" s="26"/>
      <c r="R5818" s="26"/>
      <c r="S5818" s="26"/>
      <c r="T5818" s="26"/>
      <c r="U5818" s="26"/>
      <c r="W5818" s="26"/>
    </row>
    <row r="5819" spans="13:23">
      <c r="M5819" s="26"/>
      <c r="O5819" s="26"/>
      <c r="P5819" s="26"/>
      <c r="Q5819" s="26"/>
      <c r="R5819" s="26"/>
      <c r="S5819" s="26"/>
      <c r="T5819" s="26"/>
      <c r="U5819" s="26"/>
      <c r="W5819" s="26"/>
    </row>
    <row r="5820" spans="13:23">
      <c r="M5820" s="26"/>
      <c r="O5820" s="26"/>
      <c r="P5820" s="26"/>
      <c r="Q5820" s="26"/>
      <c r="R5820" s="26"/>
      <c r="S5820" s="26"/>
      <c r="T5820" s="26"/>
      <c r="U5820" s="26"/>
      <c r="W5820" s="26"/>
    </row>
    <row r="5821" spans="13:23">
      <c r="M5821" s="26"/>
      <c r="O5821" s="26"/>
      <c r="P5821" s="26"/>
      <c r="Q5821" s="26"/>
      <c r="R5821" s="26"/>
      <c r="S5821" s="26"/>
      <c r="T5821" s="26"/>
      <c r="U5821" s="26"/>
      <c r="W5821" s="26"/>
    </row>
    <row r="5822" spans="13:23">
      <c r="M5822" s="26"/>
      <c r="O5822" s="26"/>
      <c r="P5822" s="26"/>
      <c r="Q5822" s="26"/>
      <c r="R5822" s="26"/>
      <c r="S5822" s="26"/>
      <c r="T5822" s="26"/>
      <c r="U5822" s="26"/>
      <c r="W5822" s="26"/>
    </row>
    <row r="5823" spans="13:23">
      <c r="M5823" s="26"/>
      <c r="O5823" s="26"/>
      <c r="P5823" s="26"/>
      <c r="Q5823" s="26"/>
      <c r="R5823" s="26"/>
      <c r="S5823" s="26"/>
      <c r="T5823" s="26"/>
      <c r="U5823" s="26"/>
      <c r="W5823" s="26"/>
    </row>
    <row r="5824" spans="13:23">
      <c r="M5824" s="26"/>
      <c r="O5824" s="26"/>
      <c r="P5824" s="26"/>
      <c r="Q5824" s="26"/>
      <c r="R5824" s="26"/>
      <c r="S5824" s="26"/>
      <c r="T5824" s="26"/>
      <c r="U5824" s="26"/>
      <c r="W5824" s="26"/>
    </row>
    <row r="5825" spans="13:23">
      <c r="M5825" s="26"/>
      <c r="O5825" s="26"/>
      <c r="P5825" s="26"/>
      <c r="Q5825" s="26"/>
      <c r="R5825" s="26"/>
      <c r="S5825" s="26"/>
      <c r="T5825" s="26"/>
      <c r="U5825" s="26"/>
      <c r="W5825" s="26"/>
    </row>
    <row r="5826" spans="13:23">
      <c r="M5826" s="26"/>
      <c r="O5826" s="26"/>
      <c r="P5826" s="26"/>
      <c r="Q5826" s="26"/>
      <c r="R5826" s="26"/>
      <c r="S5826" s="26"/>
      <c r="T5826" s="26"/>
      <c r="U5826" s="26"/>
      <c r="W5826" s="26"/>
    </row>
    <row r="5827" spans="13:23">
      <c r="M5827" s="26"/>
      <c r="O5827" s="26"/>
      <c r="P5827" s="26"/>
      <c r="Q5827" s="26"/>
      <c r="R5827" s="26"/>
      <c r="S5827" s="26"/>
      <c r="T5827" s="26"/>
      <c r="U5827" s="26"/>
      <c r="W5827" s="26"/>
    </row>
    <row r="5828" spans="13:23">
      <c r="M5828" s="26"/>
      <c r="O5828" s="26"/>
      <c r="P5828" s="26"/>
      <c r="Q5828" s="26"/>
      <c r="R5828" s="26"/>
      <c r="S5828" s="26"/>
      <c r="T5828" s="26"/>
      <c r="U5828" s="26"/>
      <c r="W5828" s="26"/>
    </row>
    <row r="5829" spans="13:23">
      <c r="M5829" s="26"/>
      <c r="O5829" s="26"/>
      <c r="P5829" s="26"/>
      <c r="Q5829" s="26"/>
      <c r="R5829" s="26"/>
      <c r="S5829" s="26"/>
      <c r="T5829" s="26"/>
      <c r="U5829" s="26"/>
      <c r="W5829" s="26"/>
    </row>
    <row r="5830" spans="13:23">
      <c r="M5830" s="26"/>
      <c r="O5830" s="26"/>
      <c r="P5830" s="26"/>
      <c r="Q5830" s="26"/>
      <c r="R5830" s="26"/>
      <c r="S5830" s="26"/>
      <c r="T5830" s="26"/>
      <c r="U5830" s="26"/>
      <c r="W5830" s="26"/>
    </row>
    <row r="5831" spans="13:23">
      <c r="M5831" s="26"/>
      <c r="O5831" s="26"/>
      <c r="P5831" s="26"/>
      <c r="Q5831" s="26"/>
      <c r="R5831" s="26"/>
      <c r="S5831" s="26"/>
      <c r="T5831" s="26"/>
      <c r="U5831" s="26"/>
      <c r="W5831" s="26"/>
    </row>
    <row r="5832" spans="13:23">
      <c r="M5832" s="26"/>
      <c r="O5832" s="26"/>
      <c r="P5832" s="26"/>
      <c r="Q5832" s="26"/>
      <c r="R5832" s="26"/>
      <c r="S5832" s="26"/>
      <c r="T5832" s="26"/>
      <c r="U5832" s="26"/>
      <c r="W5832" s="26"/>
    </row>
    <row r="5833" spans="13:23">
      <c r="M5833" s="26"/>
      <c r="O5833" s="26"/>
      <c r="P5833" s="26"/>
      <c r="Q5833" s="26"/>
      <c r="R5833" s="26"/>
      <c r="S5833" s="26"/>
      <c r="T5833" s="26"/>
      <c r="U5833" s="26"/>
      <c r="W5833" s="26"/>
    </row>
    <row r="5834" spans="13:23">
      <c r="M5834" s="26"/>
      <c r="O5834" s="26"/>
      <c r="P5834" s="26"/>
      <c r="Q5834" s="26"/>
      <c r="R5834" s="26"/>
      <c r="S5834" s="26"/>
      <c r="T5834" s="26"/>
      <c r="U5834" s="26"/>
      <c r="W5834" s="26"/>
    </row>
    <row r="5835" spans="13:23">
      <c r="M5835" s="26"/>
      <c r="O5835" s="26"/>
      <c r="P5835" s="26"/>
      <c r="Q5835" s="26"/>
      <c r="R5835" s="26"/>
      <c r="S5835" s="26"/>
      <c r="T5835" s="26"/>
      <c r="U5835" s="26"/>
      <c r="W5835" s="26"/>
    </row>
    <row r="5836" spans="13:23">
      <c r="M5836" s="26"/>
      <c r="O5836" s="26"/>
      <c r="P5836" s="26"/>
      <c r="Q5836" s="26"/>
      <c r="R5836" s="26"/>
      <c r="S5836" s="26"/>
      <c r="T5836" s="26"/>
      <c r="U5836" s="26"/>
      <c r="W5836" s="26"/>
    </row>
    <row r="5837" spans="13:23">
      <c r="M5837" s="26"/>
      <c r="O5837" s="26"/>
      <c r="P5837" s="26"/>
      <c r="Q5837" s="26"/>
      <c r="R5837" s="26"/>
      <c r="S5837" s="26"/>
      <c r="T5837" s="26"/>
      <c r="U5837" s="26"/>
      <c r="W5837" s="26"/>
    </row>
    <row r="5838" spans="13:23">
      <c r="M5838" s="26"/>
      <c r="O5838" s="26"/>
      <c r="P5838" s="26"/>
      <c r="Q5838" s="26"/>
      <c r="R5838" s="26"/>
      <c r="S5838" s="26"/>
      <c r="T5838" s="26"/>
      <c r="U5838" s="26"/>
      <c r="W5838" s="26"/>
    </row>
    <row r="5839" spans="13:23">
      <c r="M5839" s="26"/>
      <c r="O5839" s="26"/>
      <c r="P5839" s="26"/>
      <c r="Q5839" s="26"/>
      <c r="R5839" s="26"/>
      <c r="S5839" s="26"/>
      <c r="T5839" s="26"/>
      <c r="U5839" s="26"/>
      <c r="W5839" s="26"/>
    </row>
    <row r="5840" spans="13:23">
      <c r="M5840" s="26"/>
      <c r="O5840" s="26"/>
      <c r="P5840" s="26"/>
      <c r="Q5840" s="26"/>
      <c r="R5840" s="26"/>
      <c r="S5840" s="26"/>
      <c r="T5840" s="26"/>
      <c r="U5840" s="26"/>
      <c r="W5840" s="26"/>
    </row>
    <row r="5841" spans="13:23">
      <c r="M5841" s="26"/>
      <c r="O5841" s="26"/>
      <c r="P5841" s="26"/>
      <c r="Q5841" s="26"/>
      <c r="R5841" s="26"/>
      <c r="S5841" s="26"/>
      <c r="T5841" s="26"/>
      <c r="U5841" s="26"/>
      <c r="W5841" s="26"/>
    </row>
    <row r="5842" spans="13:23">
      <c r="M5842" s="26"/>
      <c r="O5842" s="26"/>
      <c r="P5842" s="26"/>
      <c r="Q5842" s="26"/>
      <c r="R5842" s="26"/>
      <c r="S5842" s="26"/>
      <c r="T5842" s="26"/>
      <c r="U5842" s="26"/>
      <c r="W5842" s="26"/>
    </row>
    <row r="5843" spans="13:23">
      <c r="M5843" s="26"/>
      <c r="O5843" s="26"/>
      <c r="P5843" s="26"/>
      <c r="Q5843" s="26"/>
      <c r="R5843" s="26"/>
      <c r="S5843" s="26"/>
      <c r="T5843" s="26"/>
      <c r="U5843" s="26"/>
      <c r="W5843" s="26"/>
    </row>
    <row r="5844" spans="13:23">
      <c r="M5844" s="26"/>
      <c r="O5844" s="26"/>
      <c r="P5844" s="26"/>
      <c r="Q5844" s="26"/>
      <c r="R5844" s="26"/>
      <c r="S5844" s="26"/>
      <c r="T5844" s="26"/>
      <c r="U5844" s="26"/>
      <c r="W5844" s="26"/>
    </row>
    <row r="5845" spans="13:23">
      <c r="M5845" s="26"/>
      <c r="O5845" s="26"/>
      <c r="P5845" s="26"/>
      <c r="Q5845" s="26"/>
      <c r="R5845" s="26"/>
      <c r="S5845" s="26"/>
      <c r="T5845" s="26"/>
      <c r="U5845" s="26"/>
      <c r="W5845" s="26"/>
    </row>
    <row r="5846" spans="13:23">
      <c r="M5846" s="26"/>
      <c r="O5846" s="26"/>
      <c r="P5846" s="26"/>
      <c r="Q5846" s="26"/>
      <c r="R5846" s="26"/>
      <c r="S5846" s="26"/>
      <c r="T5846" s="26"/>
      <c r="U5846" s="26"/>
      <c r="W5846" s="26"/>
    </row>
    <row r="5847" spans="13:23">
      <c r="M5847" s="26"/>
      <c r="O5847" s="26"/>
      <c r="P5847" s="26"/>
      <c r="Q5847" s="26"/>
      <c r="R5847" s="26"/>
      <c r="S5847" s="26"/>
      <c r="T5847" s="26"/>
      <c r="U5847" s="26"/>
      <c r="W5847" s="26"/>
    </row>
    <row r="5848" spans="13:23">
      <c r="M5848" s="26"/>
      <c r="O5848" s="26"/>
      <c r="P5848" s="26"/>
      <c r="Q5848" s="26"/>
      <c r="R5848" s="26"/>
      <c r="S5848" s="26"/>
      <c r="T5848" s="26"/>
      <c r="U5848" s="26"/>
      <c r="W5848" s="26"/>
    </row>
    <row r="5849" spans="13:23">
      <c r="M5849" s="26"/>
      <c r="O5849" s="26"/>
      <c r="P5849" s="26"/>
      <c r="Q5849" s="26"/>
      <c r="R5849" s="26"/>
      <c r="S5849" s="26"/>
      <c r="T5849" s="26"/>
      <c r="U5849" s="26"/>
      <c r="W5849" s="26"/>
    </row>
    <row r="5850" spans="13:23">
      <c r="M5850" s="26"/>
      <c r="O5850" s="26"/>
      <c r="P5850" s="26"/>
      <c r="Q5850" s="26"/>
      <c r="R5850" s="26"/>
      <c r="S5850" s="26"/>
      <c r="T5850" s="26"/>
      <c r="U5850" s="26"/>
      <c r="W5850" s="26"/>
    </row>
    <row r="5851" spans="13:23">
      <c r="M5851" s="26"/>
      <c r="O5851" s="26"/>
      <c r="P5851" s="26"/>
      <c r="Q5851" s="26"/>
      <c r="R5851" s="26"/>
      <c r="S5851" s="26"/>
      <c r="T5851" s="26"/>
      <c r="U5851" s="26"/>
      <c r="W5851" s="26"/>
    </row>
    <row r="5852" spans="13:23">
      <c r="M5852" s="26"/>
      <c r="O5852" s="26"/>
      <c r="P5852" s="26"/>
      <c r="Q5852" s="26"/>
      <c r="R5852" s="26"/>
      <c r="S5852" s="26"/>
      <c r="T5852" s="26"/>
      <c r="U5852" s="26"/>
      <c r="W5852" s="26"/>
    </row>
    <row r="5853" spans="13:23">
      <c r="M5853" s="26"/>
      <c r="O5853" s="26"/>
      <c r="P5853" s="26"/>
      <c r="Q5853" s="26"/>
      <c r="R5853" s="26"/>
      <c r="S5853" s="26"/>
      <c r="T5853" s="26"/>
      <c r="U5853" s="26"/>
      <c r="W5853" s="26"/>
    </row>
    <row r="5854" spans="13:23">
      <c r="M5854" s="26"/>
      <c r="O5854" s="26"/>
      <c r="P5854" s="26"/>
      <c r="Q5854" s="26"/>
      <c r="R5854" s="26"/>
      <c r="S5854" s="26"/>
      <c r="T5854" s="26"/>
      <c r="U5854" s="26"/>
      <c r="W5854" s="26"/>
    </row>
    <row r="5855" spans="13:23">
      <c r="M5855" s="26"/>
      <c r="O5855" s="26"/>
      <c r="P5855" s="26"/>
      <c r="Q5855" s="26"/>
      <c r="R5855" s="26"/>
      <c r="S5855" s="26"/>
      <c r="T5855" s="26"/>
      <c r="U5855" s="26"/>
      <c r="W5855" s="26"/>
    </row>
    <row r="5856" spans="13:23">
      <c r="M5856" s="26"/>
      <c r="O5856" s="26"/>
      <c r="P5856" s="26"/>
      <c r="Q5856" s="26"/>
      <c r="R5856" s="26"/>
      <c r="S5856" s="26"/>
      <c r="T5856" s="26"/>
      <c r="U5856" s="26"/>
      <c r="W5856" s="26"/>
    </row>
    <row r="5857" spans="13:23">
      <c r="M5857" s="26"/>
      <c r="O5857" s="26"/>
      <c r="P5857" s="26"/>
      <c r="Q5857" s="26"/>
      <c r="R5857" s="26"/>
      <c r="S5857" s="26"/>
      <c r="T5857" s="26"/>
      <c r="U5857" s="26"/>
      <c r="W5857" s="26"/>
    </row>
    <row r="5858" spans="13:23">
      <c r="M5858" s="26"/>
      <c r="O5858" s="26"/>
      <c r="P5858" s="26"/>
      <c r="Q5858" s="26"/>
      <c r="R5858" s="26"/>
      <c r="S5858" s="26"/>
      <c r="T5858" s="26"/>
      <c r="U5858" s="26"/>
      <c r="W5858" s="26"/>
    </row>
    <row r="5859" spans="13:23">
      <c r="M5859" s="26"/>
      <c r="O5859" s="26"/>
      <c r="P5859" s="26"/>
      <c r="Q5859" s="26"/>
      <c r="R5859" s="26"/>
      <c r="S5859" s="26"/>
      <c r="T5859" s="26"/>
      <c r="U5859" s="26"/>
      <c r="W5859" s="26"/>
    </row>
    <row r="5860" spans="13:23">
      <c r="M5860" s="26"/>
      <c r="O5860" s="26"/>
      <c r="P5860" s="26"/>
      <c r="Q5860" s="26"/>
      <c r="R5860" s="26"/>
      <c r="S5860" s="26"/>
      <c r="T5860" s="26"/>
      <c r="U5860" s="26"/>
      <c r="W5860" s="26"/>
    </row>
    <row r="5861" spans="13:23">
      <c r="M5861" s="26"/>
      <c r="O5861" s="26"/>
      <c r="P5861" s="26"/>
      <c r="Q5861" s="26"/>
      <c r="R5861" s="26"/>
      <c r="S5861" s="26"/>
      <c r="T5861" s="26"/>
      <c r="U5861" s="26"/>
      <c r="W5861" s="26"/>
    </row>
    <row r="5862" spans="13:23">
      <c r="M5862" s="26"/>
      <c r="O5862" s="26"/>
      <c r="P5862" s="26"/>
      <c r="Q5862" s="26"/>
      <c r="R5862" s="26"/>
      <c r="S5862" s="26"/>
      <c r="T5862" s="26"/>
      <c r="U5862" s="26"/>
      <c r="W5862" s="26"/>
    </row>
    <row r="5863" spans="13:23">
      <c r="M5863" s="26"/>
      <c r="O5863" s="26"/>
      <c r="P5863" s="26"/>
      <c r="Q5863" s="26"/>
      <c r="R5863" s="26"/>
      <c r="S5863" s="26"/>
      <c r="T5863" s="26"/>
      <c r="U5863" s="26"/>
      <c r="W5863" s="26"/>
    </row>
    <row r="5864" spans="13:23">
      <c r="M5864" s="26"/>
      <c r="O5864" s="26"/>
      <c r="P5864" s="26"/>
      <c r="Q5864" s="26"/>
      <c r="R5864" s="26"/>
      <c r="S5864" s="26"/>
      <c r="T5864" s="26"/>
      <c r="U5864" s="26"/>
      <c r="W5864" s="26"/>
    </row>
    <row r="5865" spans="13:23">
      <c r="M5865" s="26"/>
      <c r="O5865" s="26"/>
      <c r="P5865" s="26"/>
      <c r="Q5865" s="26"/>
      <c r="R5865" s="26"/>
      <c r="S5865" s="26"/>
      <c r="T5865" s="26"/>
      <c r="U5865" s="26"/>
      <c r="W5865" s="26"/>
    </row>
    <row r="5866" spans="13:23">
      <c r="M5866" s="26"/>
      <c r="O5866" s="26"/>
      <c r="P5866" s="26"/>
      <c r="Q5866" s="26"/>
      <c r="R5866" s="26"/>
      <c r="S5866" s="26"/>
      <c r="T5866" s="26"/>
      <c r="U5866" s="26"/>
      <c r="W5866" s="26"/>
    </row>
    <row r="5867" spans="13:23">
      <c r="M5867" s="26"/>
      <c r="O5867" s="26"/>
      <c r="P5867" s="26"/>
      <c r="Q5867" s="26"/>
      <c r="R5867" s="26"/>
      <c r="S5867" s="26"/>
      <c r="T5867" s="26"/>
      <c r="U5867" s="26"/>
      <c r="W5867" s="26"/>
    </row>
    <row r="5868" spans="13:23">
      <c r="M5868" s="26"/>
      <c r="O5868" s="26"/>
      <c r="P5868" s="26"/>
      <c r="Q5868" s="26"/>
      <c r="R5868" s="26"/>
      <c r="S5868" s="26"/>
      <c r="T5868" s="26"/>
      <c r="U5868" s="26"/>
      <c r="W5868" s="26"/>
    </row>
    <row r="5869" spans="13:23">
      <c r="M5869" s="26"/>
      <c r="O5869" s="26"/>
      <c r="P5869" s="26"/>
      <c r="Q5869" s="26"/>
      <c r="R5869" s="26"/>
      <c r="S5869" s="26"/>
      <c r="T5869" s="26"/>
      <c r="U5869" s="26"/>
      <c r="W5869" s="26"/>
    </row>
    <row r="5870" spans="13:23">
      <c r="M5870" s="26"/>
      <c r="O5870" s="26"/>
      <c r="P5870" s="26"/>
      <c r="Q5870" s="26"/>
      <c r="R5870" s="26"/>
      <c r="S5870" s="26"/>
      <c r="T5870" s="26"/>
      <c r="U5870" s="26"/>
      <c r="W5870" s="26"/>
    </row>
    <row r="5871" spans="13:23">
      <c r="M5871" s="26"/>
      <c r="O5871" s="26"/>
      <c r="P5871" s="26"/>
      <c r="Q5871" s="26"/>
      <c r="R5871" s="26"/>
      <c r="S5871" s="26"/>
      <c r="T5871" s="26"/>
      <c r="U5871" s="26"/>
      <c r="W5871" s="26"/>
    </row>
    <row r="5872" spans="13:23">
      <c r="M5872" s="26"/>
      <c r="O5872" s="26"/>
      <c r="P5872" s="26"/>
      <c r="Q5872" s="26"/>
      <c r="R5872" s="26"/>
      <c r="S5872" s="26"/>
      <c r="T5872" s="26"/>
      <c r="U5872" s="26"/>
      <c r="W5872" s="26"/>
    </row>
    <row r="5873" spans="13:23">
      <c r="M5873" s="26"/>
      <c r="O5873" s="26"/>
      <c r="P5873" s="26"/>
      <c r="Q5873" s="26"/>
      <c r="R5873" s="26"/>
      <c r="S5873" s="26"/>
      <c r="T5873" s="26"/>
      <c r="U5873" s="26"/>
      <c r="W5873" s="26"/>
    </row>
    <row r="5874" spans="13:23">
      <c r="M5874" s="26"/>
      <c r="O5874" s="26"/>
      <c r="P5874" s="26"/>
      <c r="Q5874" s="26"/>
      <c r="R5874" s="26"/>
      <c r="S5874" s="26"/>
      <c r="T5874" s="26"/>
      <c r="U5874" s="26"/>
      <c r="W5874" s="26"/>
    </row>
    <row r="5875" spans="13:23">
      <c r="M5875" s="26"/>
      <c r="O5875" s="26"/>
      <c r="P5875" s="26"/>
      <c r="Q5875" s="26"/>
      <c r="R5875" s="26"/>
      <c r="S5875" s="26"/>
      <c r="T5875" s="26"/>
      <c r="U5875" s="26"/>
      <c r="W5875" s="26"/>
    </row>
    <row r="5876" spans="13:23">
      <c r="M5876" s="26"/>
      <c r="O5876" s="26"/>
      <c r="P5876" s="26"/>
      <c r="Q5876" s="26"/>
      <c r="R5876" s="26"/>
      <c r="S5876" s="26"/>
      <c r="T5876" s="26"/>
      <c r="U5876" s="26"/>
      <c r="W5876" s="26"/>
    </row>
    <row r="5877" spans="13:23">
      <c r="M5877" s="26"/>
      <c r="O5877" s="26"/>
      <c r="P5877" s="26"/>
      <c r="Q5877" s="26"/>
      <c r="R5877" s="26"/>
      <c r="S5877" s="26"/>
      <c r="T5877" s="26"/>
      <c r="U5877" s="26"/>
      <c r="W5877" s="26"/>
    </row>
    <row r="5878" spans="13:23">
      <c r="M5878" s="26"/>
      <c r="O5878" s="26"/>
      <c r="P5878" s="26"/>
      <c r="Q5878" s="26"/>
      <c r="R5878" s="26"/>
      <c r="S5878" s="26"/>
      <c r="T5878" s="26"/>
      <c r="U5878" s="26"/>
      <c r="W5878" s="26"/>
    </row>
    <row r="5879" spans="13:23">
      <c r="M5879" s="26"/>
      <c r="O5879" s="26"/>
      <c r="P5879" s="26"/>
      <c r="Q5879" s="26"/>
      <c r="R5879" s="26"/>
      <c r="S5879" s="26"/>
      <c r="T5879" s="26"/>
      <c r="U5879" s="26"/>
      <c r="W5879" s="26"/>
    </row>
    <row r="5880" spans="13:23">
      <c r="M5880" s="26"/>
      <c r="O5880" s="26"/>
      <c r="P5880" s="26"/>
      <c r="Q5880" s="26"/>
      <c r="R5880" s="26"/>
      <c r="S5880" s="26"/>
      <c r="T5880" s="26"/>
      <c r="U5880" s="26"/>
      <c r="W5880" s="26"/>
    </row>
    <row r="5881" spans="13:23">
      <c r="M5881" s="26"/>
      <c r="O5881" s="26"/>
      <c r="P5881" s="26"/>
      <c r="Q5881" s="26"/>
      <c r="R5881" s="26"/>
      <c r="S5881" s="26"/>
      <c r="T5881" s="26"/>
      <c r="U5881" s="26"/>
      <c r="W5881" s="26"/>
    </row>
    <row r="5882" spans="13:23">
      <c r="M5882" s="26"/>
      <c r="O5882" s="26"/>
      <c r="P5882" s="26"/>
      <c r="Q5882" s="26"/>
      <c r="R5882" s="26"/>
      <c r="S5882" s="26"/>
      <c r="T5882" s="26"/>
      <c r="U5882" s="26"/>
      <c r="W5882" s="26"/>
    </row>
    <row r="5883" spans="13:23">
      <c r="M5883" s="26"/>
      <c r="O5883" s="26"/>
      <c r="P5883" s="26"/>
      <c r="Q5883" s="26"/>
      <c r="R5883" s="26"/>
      <c r="S5883" s="26"/>
      <c r="T5883" s="26"/>
      <c r="U5883" s="26"/>
      <c r="W5883" s="26"/>
    </row>
    <row r="5884" spans="13:23">
      <c r="M5884" s="26"/>
      <c r="O5884" s="26"/>
      <c r="P5884" s="26"/>
      <c r="Q5884" s="26"/>
      <c r="R5884" s="26"/>
      <c r="S5884" s="26"/>
      <c r="T5884" s="26"/>
      <c r="U5884" s="26"/>
      <c r="W5884" s="26"/>
    </row>
    <row r="5885" spans="13:23">
      <c r="M5885" s="26"/>
      <c r="O5885" s="26"/>
      <c r="P5885" s="26"/>
      <c r="Q5885" s="26"/>
      <c r="R5885" s="26"/>
      <c r="S5885" s="26"/>
      <c r="T5885" s="26"/>
      <c r="U5885" s="26"/>
      <c r="W5885" s="26"/>
    </row>
    <row r="5886" spans="13:23">
      <c r="M5886" s="26"/>
      <c r="O5886" s="26"/>
      <c r="P5886" s="26"/>
      <c r="Q5886" s="26"/>
      <c r="R5886" s="26"/>
      <c r="S5886" s="26"/>
      <c r="T5886" s="26"/>
      <c r="U5886" s="26"/>
      <c r="W5886" s="26"/>
    </row>
    <row r="5887" spans="13:23">
      <c r="M5887" s="26"/>
      <c r="O5887" s="26"/>
      <c r="P5887" s="26"/>
      <c r="Q5887" s="26"/>
      <c r="R5887" s="26"/>
      <c r="S5887" s="26"/>
      <c r="T5887" s="26"/>
      <c r="U5887" s="26"/>
      <c r="W5887" s="26"/>
    </row>
    <row r="5888" spans="13:23">
      <c r="M5888" s="26"/>
      <c r="O5888" s="26"/>
      <c r="P5888" s="26"/>
      <c r="Q5888" s="26"/>
      <c r="R5888" s="26"/>
      <c r="S5888" s="26"/>
      <c r="T5888" s="26"/>
      <c r="U5888" s="26"/>
      <c r="W5888" s="26"/>
    </row>
    <row r="5889" spans="13:23">
      <c r="M5889" s="26"/>
      <c r="O5889" s="26"/>
      <c r="P5889" s="26"/>
      <c r="Q5889" s="26"/>
      <c r="R5889" s="26"/>
      <c r="S5889" s="26"/>
      <c r="T5889" s="26"/>
      <c r="U5889" s="26"/>
      <c r="W5889" s="26"/>
    </row>
    <row r="5890" spans="13:23">
      <c r="M5890" s="26"/>
      <c r="O5890" s="26"/>
      <c r="P5890" s="26"/>
      <c r="Q5890" s="26"/>
      <c r="R5890" s="26"/>
      <c r="S5890" s="26"/>
      <c r="T5890" s="26"/>
      <c r="U5890" s="26"/>
      <c r="W5890" s="26"/>
    </row>
    <row r="5891" spans="13:23">
      <c r="M5891" s="26"/>
      <c r="O5891" s="26"/>
      <c r="P5891" s="26"/>
      <c r="Q5891" s="26"/>
      <c r="R5891" s="26"/>
      <c r="S5891" s="26"/>
      <c r="T5891" s="26"/>
      <c r="U5891" s="26"/>
      <c r="W5891" s="26"/>
    </row>
    <row r="5892" spans="13:23">
      <c r="M5892" s="26"/>
      <c r="O5892" s="26"/>
      <c r="P5892" s="26"/>
      <c r="Q5892" s="26"/>
      <c r="R5892" s="26"/>
      <c r="S5892" s="26"/>
      <c r="T5892" s="26"/>
      <c r="U5892" s="26"/>
      <c r="W5892" s="26"/>
    </row>
    <row r="5893" spans="13:23">
      <c r="M5893" s="26"/>
      <c r="O5893" s="26"/>
      <c r="P5893" s="26"/>
      <c r="Q5893" s="26"/>
      <c r="R5893" s="26"/>
      <c r="S5893" s="26"/>
      <c r="T5893" s="26"/>
      <c r="U5893" s="26"/>
      <c r="W5893" s="26"/>
    </row>
    <row r="5894" spans="13:23">
      <c r="M5894" s="26"/>
      <c r="O5894" s="26"/>
      <c r="P5894" s="26"/>
      <c r="Q5894" s="26"/>
      <c r="R5894" s="26"/>
      <c r="S5894" s="26"/>
      <c r="T5894" s="26"/>
      <c r="U5894" s="26"/>
      <c r="W5894" s="26"/>
    </row>
    <row r="5895" spans="13:23">
      <c r="M5895" s="26"/>
      <c r="O5895" s="26"/>
      <c r="P5895" s="26"/>
      <c r="Q5895" s="26"/>
      <c r="R5895" s="26"/>
      <c r="S5895" s="26"/>
      <c r="T5895" s="26"/>
      <c r="U5895" s="26"/>
      <c r="W5895" s="26"/>
    </row>
    <row r="5896" spans="13:23">
      <c r="M5896" s="26"/>
      <c r="O5896" s="26"/>
      <c r="P5896" s="26"/>
      <c r="Q5896" s="26"/>
      <c r="R5896" s="26"/>
      <c r="S5896" s="26"/>
      <c r="T5896" s="26"/>
      <c r="U5896" s="26"/>
      <c r="W5896" s="26"/>
    </row>
    <row r="5897" spans="13:23">
      <c r="M5897" s="26"/>
      <c r="O5897" s="26"/>
      <c r="P5897" s="26"/>
      <c r="Q5897" s="26"/>
      <c r="R5897" s="26"/>
      <c r="S5897" s="26"/>
      <c r="T5897" s="26"/>
      <c r="U5897" s="26"/>
      <c r="W5897" s="26"/>
    </row>
    <row r="5898" spans="13:23">
      <c r="M5898" s="26"/>
      <c r="O5898" s="26"/>
      <c r="P5898" s="26"/>
      <c r="Q5898" s="26"/>
      <c r="R5898" s="26"/>
      <c r="S5898" s="26"/>
      <c r="T5898" s="26"/>
      <c r="U5898" s="26"/>
      <c r="W5898" s="26"/>
    </row>
    <row r="5899" spans="13:23">
      <c r="M5899" s="26"/>
      <c r="O5899" s="26"/>
      <c r="P5899" s="26"/>
      <c r="Q5899" s="26"/>
      <c r="R5899" s="26"/>
      <c r="S5899" s="26"/>
      <c r="T5899" s="26"/>
      <c r="U5899" s="26"/>
      <c r="W5899" s="26"/>
    </row>
    <row r="5900" spans="13:23">
      <c r="M5900" s="26"/>
      <c r="O5900" s="26"/>
      <c r="P5900" s="26"/>
      <c r="Q5900" s="26"/>
      <c r="R5900" s="26"/>
      <c r="S5900" s="26"/>
      <c r="T5900" s="26"/>
      <c r="U5900" s="26"/>
      <c r="W5900" s="26"/>
    </row>
    <row r="5901" spans="13:23">
      <c r="M5901" s="26"/>
      <c r="O5901" s="26"/>
      <c r="P5901" s="26"/>
      <c r="Q5901" s="26"/>
      <c r="R5901" s="26"/>
      <c r="S5901" s="26"/>
      <c r="T5901" s="26"/>
      <c r="U5901" s="26"/>
      <c r="W5901" s="26"/>
    </row>
    <row r="5902" spans="13:23">
      <c r="M5902" s="26"/>
      <c r="O5902" s="26"/>
      <c r="P5902" s="26"/>
      <c r="Q5902" s="26"/>
      <c r="R5902" s="26"/>
      <c r="S5902" s="26"/>
      <c r="T5902" s="26"/>
      <c r="U5902" s="26"/>
      <c r="W5902" s="26"/>
    </row>
    <row r="5903" spans="13:23">
      <c r="M5903" s="26"/>
      <c r="O5903" s="26"/>
      <c r="P5903" s="26"/>
      <c r="Q5903" s="26"/>
      <c r="R5903" s="26"/>
      <c r="S5903" s="26"/>
      <c r="T5903" s="26"/>
      <c r="U5903" s="26"/>
      <c r="W5903" s="26"/>
    </row>
    <row r="5904" spans="13:23">
      <c r="M5904" s="26"/>
      <c r="O5904" s="26"/>
      <c r="P5904" s="26"/>
      <c r="Q5904" s="26"/>
      <c r="R5904" s="26"/>
      <c r="S5904" s="26"/>
      <c r="T5904" s="26"/>
      <c r="U5904" s="26"/>
      <c r="W5904" s="26"/>
    </row>
    <row r="5905" spans="13:23">
      <c r="M5905" s="26"/>
      <c r="O5905" s="26"/>
      <c r="P5905" s="26"/>
      <c r="Q5905" s="26"/>
      <c r="R5905" s="26"/>
      <c r="S5905" s="26"/>
      <c r="T5905" s="26"/>
      <c r="U5905" s="26"/>
      <c r="W5905" s="26"/>
    </row>
    <row r="5906" spans="13:23">
      <c r="M5906" s="26"/>
      <c r="O5906" s="26"/>
      <c r="P5906" s="26"/>
      <c r="Q5906" s="26"/>
      <c r="R5906" s="26"/>
      <c r="S5906" s="26"/>
      <c r="T5906" s="26"/>
      <c r="U5906" s="26"/>
      <c r="W5906" s="26"/>
    </row>
    <row r="5907" spans="13:23">
      <c r="M5907" s="26"/>
      <c r="O5907" s="26"/>
      <c r="P5907" s="26"/>
      <c r="Q5907" s="26"/>
      <c r="R5907" s="26"/>
      <c r="S5907" s="26"/>
      <c r="T5907" s="26"/>
      <c r="U5907" s="26"/>
      <c r="W5907" s="26"/>
    </row>
    <row r="5908" spans="13:23">
      <c r="M5908" s="26"/>
      <c r="O5908" s="26"/>
      <c r="P5908" s="26"/>
      <c r="Q5908" s="26"/>
      <c r="R5908" s="26"/>
      <c r="S5908" s="26"/>
      <c r="T5908" s="26"/>
      <c r="U5908" s="26"/>
      <c r="W5908" s="26"/>
    </row>
    <row r="5909" spans="13:23">
      <c r="M5909" s="26"/>
      <c r="O5909" s="26"/>
      <c r="P5909" s="26"/>
      <c r="Q5909" s="26"/>
      <c r="R5909" s="26"/>
      <c r="S5909" s="26"/>
      <c r="T5909" s="26"/>
      <c r="U5909" s="26"/>
      <c r="W5909" s="26"/>
    </row>
    <row r="5910" spans="13:23">
      <c r="M5910" s="26"/>
      <c r="O5910" s="26"/>
      <c r="P5910" s="26"/>
      <c r="Q5910" s="26"/>
      <c r="R5910" s="26"/>
      <c r="S5910" s="26"/>
      <c r="T5910" s="26"/>
      <c r="U5910" s="26"/>
      <c r="W5910" s="26"/>
    </row>
    <row r="5911" spans="13:23">
      <c r="M5911" s="26"/>
      <c r="O5911" s="26"/>
      <c r="P5911" s="26"/>
      <c r="Q5911" s="26"/>
      <c r="R5911" s="26"/>
      <c r="S5911" s="26"/>
      <c r="T5911" s="26"/>
      <c r="U5911" s="26"/>
      <c r="W5911" s="26"/>
    </row>
    <row r="5912" spans="13:23">
      <c r="M5912" s="26"/>
      <c r="O5912" s="26"/>
      <c r="P5912" s="26"/>
      <c r="Q5912" s="26"/>
      <c r="R5912" s="26"/>
      <c r="S5912" s="26"/>
      <c r="T5912" s="26"/>
      <c r="U5912" s="26"/>
      <c r="W5912" s="26"/>
    </row>
    <row r="5913" spans="13:23">
      <c r="M5913" s="26"/>
      <c r="O5913" s="26"/>
      <c r="P5913" s="26"/>
      <c r="Q5913" s="26"/>
      <c r="R5913" s="26"/>
      <c r="S5913" s="26"/>
      <c r="T5913" s="26"/>
      <c r="U5913" s="26"/>
      <c r="W5913" s="26"/>
    </row>
    <row r="5914" spans="13:23">
      <c r="M5914" s="26"/>
      <c r="O5914" s="26"/>
      <c r="P5914" s="26"/>
      <c r="Q5914" s="26"/>
      <c r="R5914" s="26"/>
      <c r="S5914" s="26"/>
      <c r="T5914" s="26"/>
      <c r="U5914" s="26"/>
      <c r="W5914" s="26"/>
    </row>
    <row r="5915" spans="13:23">
      <c r="M5915" s="26"/>
      <c r="O5915" s="26"/>
      <c r="P5915" s="26"/>
      <c r="Q5915" s="26"/>
      <c r="R5915" s="26"/>
      <c r="S5915" s="26"/>
      <c r="T5915" s="26"/>
      <c r="U5915" s="26"/>
      <c r="W5915" s="26"/>
    </row>
    <row r="5916" spans="13:23">
      <c r="M5916" s="26"/>
      <c r="O5916" s="26"/>
      <c r="P5916" s="26"/>
      <c r="Q5916" s="26"/>
      <c r="R5916" s="26"/>
      <c r="S5916" s="26"/>
      <c r="T5916" s="26"/>
      <c r="U5916" s="26"/>
      <c r="W5916" s="26"/>
    </row>
    <row r="5917" spans="13:23">
      <c r="M5917" s="26"/>
      <c r="O5917" s="26"/>
      <c r="P5917" s="26"/>
      <c r="Q5917" s="26"/>
      <c r="R5917" s="26"/>
      <c r="S5917" s="26"/>
      <c r="T5917" s="26"/>
      <c r="U5917" s="26"/>
      <c r="W5917" s="26"/>
    </row>
    <row r="5918" spans="13:23">
      <c r="M5918" s="26"/>
      <c r="O5918" s="26"/>
      <c r="P5918" s="26"/>
      <c r="Q5918" s="26"/>
      <c r="R5918" s="26"/>
      <c r="S5918" s="26"/>
      <c r="T5918" s="26"/>
      <c r="U5918" s="26"/>
      <c r="W5918" s="26"/>
    </row>
    <row r="5919" spans="13:23">
      <c r="M5919" s="26"/>
      <c r="O5919" s="26"/>
      <c r="P5919" s="26"/>
      <c r="Q5919" s="26"/>
      <c r="R5919" s="26"/>
      <c r="S5919" s="26"/>
      <c r="T5919" s="26"/>
      <c r="U5919" s="26"/>
      <c r="W5919" s="26"/>
    </row>
    <row r="5920" spans="13:23">
      <c r="M5920" s="26"/>
      <c r="O5920" s="26"/>
      <c r="P5920" s="26"/>
      <c r="Q5920" s="26"/>
      <c r="R5920" s="26"/>
      <c r="S5920" s="26"/>
      <c r="T5920" s="26"/>
      <c r="U5920" s="26"/>
      <c r="W5920" s="26"/>
    </row>
    <row r="5921" spans="13:23">
      <c r="M5921" s="26"/>
      <c r="O5921" s="26"/>
      <c r="P5921" s="26"/>
      <c r="Q5921" s="26"/>
      <c r="R5921" s="26"/>
      <c r="S5921" s="26"/>
      <c r="T5921" s="26"/>
      <c r="U5921" s="26"/>
      <c r="W5921" s="26"/>
    </row>
    <row r="5922" spans="13:23">
      <c r="M5922" s="26"/>
      <c r="O5922" s="26"/>
      <c r="P5922" s="26"/>
      <c r="Q5922" s="26"/>
      <c r="R5922" s="26"/>
      <c r="S5922" s="26"/>
      <c r="T5922" s="26"/>
      <c r="U5922" s="26"/>
      <c r="W5922" s="26"/>
    </row>
    <row r="5923" spans="13:23">
      <c r="M5923" s="26"/>
      <c r="O5923" s="26"/>
      <c r="P5923" s="26"/>
      <c r="Q5923" s="26"/>
      <c r="R5923" s="26"/>
      <c r="S5923" s="26"/>
      <c r="T5923" s="26"/>
      <c r="U5923" s="26"/>
      <c r="W5923" s="26"/>
    </row>
    <row r="5924" spans="13:23">
      <c r="M5924" s="26"/>
      <c r="O5924" s="26"/>
      <c r="P5924" s="26"/>
      <c r="Q5924" s="26"/>
      <c r="R5924" s="26"/>
      <c r="S5924" s="26"/>
      <c r="T5924" s="26"/>
      <c r="U5924" s="26"/>
      <c r="W5924" s="26"/>
    </row>
    <row r="5925" spans="13:23">
      <c r="M5925" s="26"/>
      <c r="O5925" s="26"/>
      <c r="P5925" s="26"/>
      <c r="Q5925" s="26"/>
      <c r="R5925" s="26"/>
      <c r="S5925" s="26"/>
      <c r="T5925" s="26"/>
      <c r="U5925" s="26"/>
      <c r="W5925" s="26"/>
    </row>
    <row r="5926" spans="13:23">
      <c r="M5926" s="26"/>
      <c r="O5926" s="26"/>
      <c r="P5926" s="26"/>
      <c r="Q5926" s="26"/>
      <c r="R5926" s="26"/>
      <c r="S5926" s="26"/>
      <c r="T5926" s="26"/>
      <c r="U5926" s="26"/>
      <c r="W5926" s="26"/>
    </row>
    <row r="5927" spans="13:23">
      <c r="M5927" s="26"/>
      <c r="O5927" s="26"/>
      <c r="P5927" s="26"/>
      <c r="Q5927" s="26"/>
      <c r="R5927" s="26"/>
      <c r="S5927" s="26"/>
      <c r="T5927" s="26"/>
      <c r="U5927" s="26"/>
      <c r="W5927" s="26"/>
    </row>
    <row r="5928" spans="13:23">
      <c r="M5928" s="26"/>
      <c r="O5928" s="26"/>
      <c r="P5928" s="26"/>
      <c r="Q5928" s="26"/>
      <c r="R5928" s="26"/>
      <c r="S5928" s="26"/>
      <c r="T5928" s="26"/>
      <c r="U5928" s="26"/>
      <c r="W5928" s="26"/>
    </row>
    <row r="5929" spans="13:23">
      <c r="M5929" s="26"/>
      <c r="O5929" s="26"/>
      <c r="P5929" s="26"/>
      <c r="Q5929" s="26"/>
      <c r="R5929" s="26"/>
      <c r="S5929" s="26"/>
      <c r="T5929" s="26"/>
      <c r="U5929" s="26"/>
      <c r="W5929" s="26"/>
    </row>
    <row r="5930" spans="13:23">
      <c r="M5930" s="26"/>
      <c r="O5930" s="26"/>
      <c r="P5930" s="26"/>
      <c r="Q5930" s="26"/>
      <c r="R5930" s="26"/>
      <c r="S5930" s="26"/>
      <c r="T5930" s="26"/>
      <c r="U5930" s="26"/>
      <c r="W5930" s="26"/>
    </row>
    <row r="5931" spans="13:23">
      <c r="M5931" s="26"/>
      <c r="O5931" s="26"/>
      <c r="P5931" s="26"/>
      <c r="Q5931" s="26"/>
      <c r="R5931" s="26"/>
      <c r="S5931" s="26"/>
      <c r="T5931" s="26"/>
      <c r="U5931" s="26"/>
      <c r="W5931" s="26"/>
    </row>
    <row r="5932" spans="13:23">
      <c r="M5932" s="26"/>
      <c r="O5932" s="26"/>
      <c r="P5932" s="26"/>
      <c r="Q5932" s="26"/>
      <c r="R5932" s="26"/>
      <c r="S5932" s="26"/>
      <c r="T5932" s="26"/>
      <c r="U5932" s="26"/>
      <c r="W5932" s="26"/>
    </row>
    <row r="5933" spans="13:23">
      <c r="M5933" s="26"/>
      <c r="O5933" s="26"/>
      <c r="P5933" s="26"/>
      <c r="Q5933" s="26"/>
      <c r="R5933" s="26"/>
      <c r="S5933" s="26"/>
      <c r="T5933" s="26"/>
      <c r="U5933" s="26"/>
      <c r="W5933" s="26"/>
    </row>
    <row r="5934" spans="13:23">
      <c r="M5934" s="26"/>
      <c r="O5934" s="26"/>
      <c r="P5934" s="26"/>
      <c r="Q5934" s="26"/>
      <c r="R5934" s="26"/>
      <c r="S5934" s="26"/>
      <c r="T5934" s="26"/>
      <c r="U5934" s="26"/>
      <c r="W5934" s="26"/>
    </row>
    <row r="5935" spans="13:23">
      <c r="M5935" s="26"/>
      <c r="O5935" s="26"/>
      <c r="P5935" s="26"/>
      <c r="Q5935" s="26"/>
      <c r="R5935" s="26"/>
      <c r="S5935" s="26"/>
      <c r="T5935" s="26"/>
      <c r="U5935" s="26"/>
      <c r="W5935" s="26"/>
    </row>
    <row r="5936" spans="13:23">
      <c r="M5936" s="26"/>
      <c r="O5936" s="26"/>
      <c r="P5936" s="26"/>
      <c r="Q5936" s="26"/>
      <c r="R5936" s="26"/>
      <c r="S5936" s="26"/>
      <c r="T5936" s="26"/>
      <c r="U5936" s="26"/>
      <c r="W5936" s="26"/>
    </row>
    <row r="5937" spans="13:23">
      <c r="M5937" s="26"/>
      <c r="O5937" s="26"/>
      <c r="P5937" s="26"/>
      <c r="Q5937" s="26"/>
      <c r="R5937" s="26"/>
      <c r="S5937" s="26"/>
      <c r="T5937" s="26"/>
      <c r="U5937" s="26"/>
      <c r="W5937" s="26"/>
    </row>
    <row r="5938" spans="13:23">
      <c r="M5938" s="26"/>
      <c r="O5938" s="26"/>
      <c r="P5938" s="26"/>
      <c r="Q5938" s="26"/>
      <c r="R5938" s="26"/>
      <c r="S5938" s="26"/>
      <c r="T5938" s="26"/>
      <c r="U5938" s="26"/>
      <c r="W5938" s="26"/>
    </row>
    <row r="5939" spans="13:23">
      <c r="M5939" s="26"/>
      <c r="O5939" s="26"/>
      <c r="P5939" s="26"/>
      <c r="Q5939" s="26"/>
      <c r="R5939" s="26"/>
      <c r="S5939" s="26"/>
      <c r="T5939" s="26"/>
      <c r="U5939" s="26"/>
      <c r="W5939" s="26"/>
    </row>
    <row r="5940" spans="13:23">
      <c r="M5940" s="26"/>
      <c r="O5940" s="26"/>
      <c r="P5940" s="26"/>
      <c r="Q5940" s="26"/>
      <c r="R5940" s="26"/>
      <c r="S5940" s="26"/>
      <c r="T5940" s="26"/>
      <c r="U5940" s="26"/>
      <c r="W5940" s="26"/>
    </row>
    <row r="5941" spans="13:23">
      <c r="M5941" s="26"/>
      <c r="O5941" s="26"/>
      <c r="P5941" s="26"/>
      <c r="Q5941" s="26"/>
      <c r="R5941" s="26"/>
      <c r="S5941" s="26"/>
      <c r="T5941" s="26"/>
      <c r="U5941" s="26"/>
      <c r="W5941" s="26"/>
    </row>
    <row r="5942" spans="13:23">
      <c r="M5942" s="26"/>
      <c r="O5942" s="26"/>
      <c r="P5942" s="26"/>
      <c r="Q5942" s="26"/>
      <c r="R5942" s="26"/>
      <c r="S5942" s="26"/>
      <c r="T5942" s="26"/>
      <c r="U5942" s="26"/>
      <c r="W5942" s="26"/>
    </row>
    <row r="5943" spans="13:23">
      <c r="M5943" s="26"/>
      <c r="O5943" s="26"/>
      <c r="P5943" s="26"/>
      <c r="Q5943" s="26"/>
      <c r="R5943" s="26"/>
      <c r="S5943" s="26"/>
      <c r="T5943" s="26"/>
      <c r="U5943" s="26"/>
      <c r="W5943" s="26"/>
    </row>
    <row r="5944" spans="13:23">
      <c r="M5944" s="26"/>
      <c r="O5944" s="26"/>
      <c r="P5944" s="26"/>
      <c r="Q5944" s="26"/>
      <c r="R5944" s="26"/>
      <c r="S5944" s="26"/>
      <c r="T5944" s="26"/>
      <c r="U5944" s="26"/>
      <c r="W5944" s="26"/>
    </row>
    <row r="5945" spans="13:23">
      <c r="M5945" s="26"/>
      <c r="O5945" s="26"/>
      <c r="P5945" s="26"/>
      <c r="Q5945" s="26"/>
      <c r="R5945" s="26"/>
      <c r="S5945" s="26"/>
      <c r="T5945" s="26"/>
      <c r="U5945" s="26"/>
      <c r="W5945" s="26"/>
    </row>
    <row r="5946" spans="13:23">
      <c r="M5946" s="26"/>
      <c r="O5946" s="26"/>
      <c r="P5946" s="26"/>
      <c r="Q5946" s="26"/>
      <c r="R5946" s="26"/>
      <c r="S5946" s="26"/>
      <c r="T5946" s="26"/>
      <c r="U5946" s="26"/>
      <c r="W5946" s="26"/>
    </row>
    <row r="5947" spans="13:23">
      <c r="M5947" s="26"/>
      <c r="O5947" s="26"/>
      <c r="P5947" s="26"/>
      <c r="Q5947" s="26"/>
      <c r="R5947" s="26"/>
      <c r="S5947" s="26"/>
      <c r="T5947" s="26"/>
      <c r="U5947" s="26"/>
      <c r="W5947" s="26"/>
    </row>
    <row r="5948" spans="13:23">
      <c r="M5948" s="26"/>
      <c r="O5948" s="26"/>
      <c r="P5948" s="26"/>
      <c r="Q5948" s="26"/>
      <c r="R5948" s="26"/>
      <c r="S5948" s="26"/>
      <c r="T5948" s="26"/>
      <c r="U5948" s="26"/>
      <c r="W5948" s="26"/>
    </row>
    <row r="5949" spans="13:23">
      <c r="M5949" s="26"/>
      <c r="O5949" s="26"/>
      <c r="P5949" s="26"/>
      <c r="Q5949" s="26"/>
      <c r="R5949" s="26"/>
      <c r="S5949" s="26"/>
      <c r="T5949" s="26"/>
      <c r="U5949" s="26"/>
      <c r="W5949" s="26"/>
    </row>
    <row r="5950" spans="13:23">
      <c r="M5950" s="26"/>
      <c r="O5950" s="26"/>
      <c r="P5950" s="26"/>
      <c r="Q5950" s="26"/>
      <c r="R5950" s="26"/>
      <c r="S5950" s="26"/>
      <c r="T5950" s="26"/>
      <c r="U5950" s="26"/>
      <c r="W5950" s="26"/>
    </row>
    <row r="5951" spans="13:23">
      <c r="M5951" s="26"/>
      <c r="O5951" s="26"/>
      <c r="P5951" s="26"/>
      <c r="Q5951" s="26"/>
      <c r="R5951" s="26"/>
      <c r="S5951" s="26"/>
      <c r="T5951" s="26"/>
      <c r="U5951" s="26"/>
      <c r="W5951" s="26"/>
    </row>
    <row r="5952" spans="13:23">
      <c r="M5952" s="26"/>
      <c r="O5952" s="26"/>
      <c r="P5952" s="26"/>
      <c r="Q5952" s="26"/>
      <c r="R5952" s="26"/>
      <c r="S5952" s="26"/>
      <c r="T5952" s="26"/>
      <c r="U5952" s="26"/>
      <c r="W5952" s="26"/>
    </row>
    <row r="5953" spans="13:23">
      <c r="M5953" s="26"/>
      <c r="O5953" s="26"/>
      <c r="P5953" s="26"/>
      <c r="Q5953" s="26"/>
      <c r="R5953" s="26"/>
      <c r="S5953" s="26"/>
      <c r="T5953" s="26"/>
      <c r="U5953" s="26"/>
      <c r="W5953" s="26"/>
    </row>
    <row r="5954" spans="13:23">
      <c r="M5954" s="26"/>
      <c r="O5954" s="26"/>
      <c r="P5954" s="26"/>
      <c r="Q5954" s="26"/>
      <c r="R5954" s="26"/>
      <c r="S5954" s="26"/>
      <c r="T5954" s="26"/>
      <c r="U5954" s="26"/>
      <c r="W5954" s="26"/>
    </row>
    <row r="5955" spans="13:23">
      <c r="M5955" s="26"/>
      <c r="O5955" s="26"/>
      <c r="P5955" s="26"/>
      <c r="Q5955" s="26"/>
      <c r="R5955" s="26"/>
      <c r="S5955" s="26"/>
      <c r="T5955" s="26"/>
      <c r="U5955" s="26"/>
      <c r="W5955" s="26"/>
    </row>
    <row r="5956" spans="13:23">
      <c r="M5956" s="26"/>
      <c r="O5956" s="26"/>
      <c r="P5956" s="26"/>
      <c r="Q5956" s="26"/>
      <c r="R5956" s="26"/>
      <c r="S5956" s="26"/>
      <c r="T5956" s="26"/>
      <c r="U5956" s="26"/>
      <c r="W5956" s="26"/>
    </row>
    <row r="5957" spans="13:23">
      <c r="M5957" s="26"/>
      <c r="O5957" s="26"/>
      <c r="P5957" s="26"/>
      <c r="Q5957" s="26"/>
      <c r="R5957" s="26"/>
      <c r="S5957" s="26"/>
      <c r="T5957" s="26"/>
      <c r="U5957" s="26"/>
      <c r="W5957" s="26"/>
    </row>
    <row r="5958" spans="13:23">
      <c r="M5958" s="26"/>
      <c r="O5958" s="26"/>
      <c r="P5958" s="26"/>
      <c r="Q5958" s="26"/>
      <c r="R5958" s="26"/>
      <c r="S5958" s="26"/>
      <c r="T5958" s="26"/>
      <c r="U5958" s="26"/>
      <c r="W5958" s="26"/>
    </row>
    <row r="5959" spans="13:23">
      <c r="M5959" s="26"/>
      <c r="O5959" s="26"/>
      <c r="P5959" s="26"/>
      <c r="Q5959" s="26"/>
      <c r="R5959" s="26"/>
      <c r="S5959" s="26"/>
      <c r="T5959" s="26"/>
      <c r="U5959" s="26"/>
      <c r="W5959" s="26"/>
    </row>
    <row r="5960" spans="13:23">
      <c r="M5960" s="26"/>
      <c r="O5960" s="26"/>
      <c r="P5960" s="26"/>
      <c r="Q5960" s="26"/>
      <c r="R5960" s="26"/>
      <c r="S5960" s="26"/>
      <c r="T5960" s="26"/>
      <c r="U5960" s="26"/>
      <c r="W5960" s="26"/>
    </row>
    <row r="5961" spans="13:23">
      <c r="M5961" s="26"/>
      <c r="O5961" s="26"/>
      <c r="P5961" s="26"/>
      <c r="Q5961" s="26"/>
      <c r="R5961" s="26"/>
      <c r="S5961" s="26"/>
      <c r="T5961" s="26"/>
      <c r="U5961" s="26"/>
      <c r="W5961" s="26"/>
    </row>
    <row r="5962" spans="13:23">
      <c r="M5962" s="26"/>
      <c r="O5962" s="26"/>
      <c r="P5962" s="26"/>
      <c r="Q5962" s="26"/>
      <c r="R5962" s="26"/>
      <c r="S5962" s="26"/>
      <c r="T5962" s="26"/>
      <c r="U5962" s="26"/>
      <c r="W5962" s="26"/>
    </row>
    <row r="5963" spans="13:23">
      <c r="M5963" s="26"/>
      <c r="O5963" s="26"/>
      <c r="P5963" s="26"/>
      <c r="Q5963" s="26"/>
      <c r="R5963" s="26"/>
      <c r="S5963" s="26"/>
      <c r="T5963" s="26"/>
      <c r="U5963" s="26"/>
      <c r="W5963" s="26"/>
    </row>
    <row r="5964" spans="13:23">
      <c r="M5964" s="26"/>
      <c r="O5964" s="26"/>
      <c r="P5964" s="26"/>
      <c r="Q5964" s="26"/>
      <c r="R5964" s="26"/>
      <c r="S5964" s="26"/>
      <c r="T5964" s="26"/>
      <c r="U5964" s="26"/>
      <c r="W5964" s="26"/>
    </row>
    <row r="5965" spans="13:23">
      <c r="M5965" s="26"/>
      <c r="O5965" s="26"/>
      <c r="P5965" s="26"/>
      <c r="Q5965" s="26"/>
      <c r="R5965" s="26"/>
      <c r="S5965" s="26"/>
      <c r="T5965" s="26"/>
      <c r="U5965" s="26"/>
      <c r="W5965" s="26"/>
    </row>
    <row r="5966" spans="13:23">
      <c r="M5966" s="26"/>
      <c r="O5966" s="26"/>
      <c r="P5966" s="26"/>
      <c r="Q5966" s="26"/>
      <c r="R5966" s="26"/>
      <c r="S5966" s="26"/>
      <c r="T5966" s="26"/>
      <c r="U5966" s="26"/>
      <c r="W5966" s="26"/>
    </row>
    <row r="5967" spans="13:23">
      <c r="M5967" s="26"/>
      <c r="O5967" s="26"/>
      <c r="P5967" s="26"/>
      <c r="Q5967" s="26"/>
      <c r="R5967" s="26"/>
      <c r="S5967" s="26"/>
      <c r="T5967" s="26"/>
      <c r="U5967" s="26"/>
      <c r="W5967" s="26"/>
    </row>
    <row r="5968" spans="13:23">
      <c r="M5968" s="26"/>
      <c r="O5968" s="26"/>
      <c r="P5968" s="26"/>
      <c r="Q5968" s="26"/>
      <c r="R5968" s="26"/>
      <c r="S5968" s="26"/>
      <c r="T5968" s="26"/>
      <c r="U5968" s="26"/>
      <c r="W5968" s="26"/>
    </row>
    <row r="5969" spans="13:23">
      <c r="M5969" s="26"/>
      <c r="O5969" s="26"/>
      <c r="P5969" s="26"/>
      <c r="Q5969" s="26"/>
      <c r="R5969" s="26"/>
      <c r="S5969" s="26"/>
      <c r="T5969" s="26"/>
      <c r="U5969" s="26"/>
      <c r="W5969" s="26"/>
    </row>
    <row r="5970" spans="13:23">
      <c r="M5970" s="26"/>
      <c r="O5970" s="26"/>
      <c r="P5970" s="26"/>
      <c r="Q5970" s="26"/>
      <c r="R5970" s="26"/>
      <c r="S5970" s="26"/>
      <c r="T5970" s="26"/>
      <c r="U5970" s="26"/>
      <c r="W5970" s="26"/>
    </row>
    <row r="5971" spans="13:23">
      <c r="M5971" s="26"/>
      <c r="O5971" s="26"/>
      <c r="P5971" s="26"/>
      <c r="Q5971" s="26"/>
      <c r="R5971" s="26"/>
      <c r="S5971" s="26"/>
      <c r="T5971" s="26"/>
      <c r="U5971" s="26"/>
      <c r="W5971" s="26"/>
    </row>
    <row r="5972" spans="13:23">
      <c r="M5972" s="26"/>
      <c r="O5972" s="26"/>
      <c r="P5972" s="26"/>
      <c r="Q5972" s="26"/>
      <c r="R5972" s="26"/>
      <c r="S5972" s="26"/>
      <c r="T5972" s="26"/>
      <c r="U5972" s="26"/>
      <c r="W5972" s="26"/>
    </row>
    <row r="5973" spans="13:23">
      <c r="M5973" s="26"/>
      <c r="O5973" s="26"/>
      <c r="P5973" s="26"/>
      <c r="Q5973" s="26"/>
      <c r="R5973" s="26"/>
      <c r="S5973" s="26"/>
      <c r="T5973" s="26"/>
      <c r="U5973" s="26"/>
      <c r="W5973" s="26"/>
    </row>
    <row r="5974" spans="13:23">
      <c r="M5974" s="26"/>
      <c r="O5974" s="26"/>
      <c r="P5974" s="26"/>
      <c r="Q5974" s="26"/>
      <c r="R5974" s="26"/>
      <c r="S5974" s="26"/>
      <c r="T5974" s="26"/>
      <c r="U5974" s="26"/>
      <c r="W5974" s="26"/>
    </row>
    <row r="5975" spans="13:23">
      <c r="M5975" s="26"/>
      <c r="O5975" s="26"/>
      <c r="P5975" s="26"/>
      <c r="Q5975" s="26"/>
      <c r="R5975" s="26"/>
      <c r="S5975" s="26"/>
      <c r="T5975" s="26"/>
      <c r="U5975" s="26"/>
      <c r="W5975" s="26"/>
    </row>
    <row r="5976" spans="13:23">
      <c r="M5976" s="26"/>
      <c r="O5976" s="26"/>
      <c r="P5976" s="26"/>
      <c r="Q5976" s="26"/>
      <c r="R5976" s="26"/>
      <c r="S5976" s="26"/>
      <c r="T5976" s="26"/>
      <c r="U5976" s="26"/>
      <c r="W5976" s="26"/>
    </row>
    <row r="5977" spans="13:23">
      <c r="M5977" s="26"/>
      <c r="O5977" s="26"/>
      <c r="P5977" s="26"/>
      <c r="Q5977" s="26"/>
      <c r="R5977" s="26"/>
      <c r="S5977" s="26"/>
      <c r="T5977" s="26"/>
      <c r="U5977" s="26"/>
      <c r="W5977" s="26"/>
    </row>
    <row r="5978" spans="13:23">
      <c r="M5978" s="26"/>
      <c r="O5978" s="26"/>
      <c r="P5978" s="26"/>
      <c r="Q5978" s="26"/>
      <c r="R5978" s="26"/>
      <c r="S5978" s="26"/>
      <c r="T5978" s="26"/>
      <c r="U5978" s="26"/>
      <c r="W5978" s="26"/>
    </row>
    <row r="5979" spans="13:23">
      <c r="M5979" s="26"/>
      <c r="O5979" s="26"/>
      <c r="P5979" s="26"/>
      <c r="Q5979" s="26"/>
      <c r="R5979" s="26"/>
      <c r="S5979" s="26"/>
      <c r="T5979" s="26"/>
      <c r="U5979" s="26"/>
      <c r="W5979" s="26"/>
    </row>
    <row r="5980" spans="13:23">
      <c r="M5980" s="26"/>
      <c r="O5980" s="26"/>
      <c r="P5980" s="26"/>
      <c r="Q5980" s="26"/>
      <c r="R5980" s="26"/>
      <c r="S5980" s="26"/>
      <c r="T5980" s="26"/>
      <c r="U5980" s="26"/>
      <c r="W5980" s="26"/>
    </row>
    <row r="5981" spans="13:23">
      <c r="M5981" s="26"/>
      <c r="O5981" s="26"/>
      <c r="P5981" s="26"/>
      <c r="Q5981" s="26"/>
      <c r="R5981" s="26"/>
      <c r="S5981" s="26"/>
      <c r="T5981" s="26"/>
      <c r="U5981" s="26"/>
      <c r="W5981" s="26"/>
    </row>
    <row r="5982" spans="13:23">
      <c r="M5982" s="26"/>
      <c r="O5982" s="26"/>
      <c r="P5982" s="26"/>
      <c r="Q5982" s="26"/>
      <c r="R5982" s="26"/>
      <c r="S5982" s="26"/>
      <c r="T5982" s="26"/>
      <c r="U5982" s="26"/>
      <c r="W5982" s="26"/>
    </row>
    <row r="5983" spans="13:23">
      <c r="M5983" s="26"/>
      <c r="O5983" s="26"/>
      <c r="P5983" s="26"/>
      <c r="Q5983" s="26"/>
      <c r="R5983" s="26"/>
      <c r="S5983" s="26"/>
      <c r="T5983" s="26"/>
      <c r="U5983" s="26"/>
      <c r="W5983" s="26"/>
    </row>
    <row r="5984" spans="13:23">
      <c r="M5984" s="26"/>
      <c r="O5984" s="26"/>
      <c r="P5984" s="26"/>
      <c r="Q5984" s="26"/>
      <c r="R5984" s="26"/>
      <c r="S5984" s="26"/>
      <c r="T5984" s="26"/>
      <c r="U5984" s="26"/>
      <c r="W5984" s="26"/>
    </row>
    <row r="5985" spans="13:23">
      <c r="M5985" s="26"/>
      <c r="O5985" s="26"/>
      <c r="P5985" s="26"/>
      <c r="Q5985" s="26"/>
      <c r="R5985" s="26"/>
      <c r="S5985" s="26"/>
      <c r="T5985" s="26"/>
      <c r="U5985" s="26"/>
      <c r="W5985" s="26"/>
    </row>
    <row r="5986" spans="13:23">
      <c r="M5986" s="26"/>
      <c r="O5986" s="26"/>
      <c r="P5986" s="26"/>
      <c r="Q5986" s="26"/>
      <c r="R5986" s="26"/>
      <c r="S5986" s="26"/>
      <c r="T5986" s="26"/>
      <c r="U5986" s="26"/>
      <c r="W5986" s="26"/>
    </row>
    <row r="5987" spans="13:23">
      <c r="M5987" s="26"/>
      <c r="O5987" s="26"/>
      <c r="P5987" s="26"/>
      <c r="Q5987" s="26"/>
      <c r="R5987" s="26"/>
      <c r="S5987" s="26"/>
      <c r="T5987" s="26"/>
      <c r="U5987" s="26"/>
      <c r="W5987" s="26"/>
    </row>
    <row r="5988" spans="13:23">
      <c r="M5988" s="26"/>
      <c r="O5988" s="26"/>
      <c r="P5988" s="26"/>
      <c r="Q5988" s="26"/>
      <c r="R5988" s="26"/>
      <c r="S5988" s="26"/>
      <c r="T5988" s="26"/>
      <c r="U5988" s="26"/>
      <c r="W5988" s="26"/>
    </row>
    <row r="5989" spans="13:23">
      <c r="M5989" s="26"/>
      <c r="O5989" s="26"/>
      <c r="P5989" s="26"/>
      <c r="Q5989" s="26"/>
      <c r="R5989" s="26"/>
      <c r="S5989" s="26"/>
      <c r="T5989" s="26"/>
      <c r="U5989" s="26"/>
      <c r="W5989" s="26"/>
    </row>
    <row r="5990" spans="13:23">
      <c r="M5990" s="26"/>
      <c r="O5990" s="26"/>
      <c r="P5990" s="26"/>
      <c r="Q5990" s="26"/>
      <c r="R5990" s="26"/>
      <c r="S5990" s="26"/>
      <c r="T5990" s="26"/>
      <c r="U5990" s="26"/>
      <c r="W5990" s="26"/>
    </row>
    <row r="5991" spans="13:23">
      <c r="M5991" s="26"/>
      <c r="O5991" s="26"/>
      <c r="P5991" s="26"/>
      <c r="Q5991" s="26"/>
      <c r="R5991" s="26"/>
      <c r="S5991" s="26"/>
      <c r="T5991" s="26"/>
      <c r="U5991" s="26"/>
      <c r="W5991" s="26"/>
    </row>
    <row r="5992" spans="13:23">
      <c r="M5992" s="26"/>
      <c r="O5992" s="26"/>
      <c r="P5992" s="26"/>
      <c r="Q5992" s="26"/>
      <c r="R5992" s="26"/>
      <c r="S5992" s="26"/>
      <c r="T5992" s="26"/>
      <c r="U5992" s="26"/>
      <c r="W5992" s="26"/>
    </row>
    <row r="5993" spans="13:23">
      <c r="M5993" s="26"/>
      <c r="O5993" s="26"/>
      <c r="P5993" s="26"/>
      <c r="Q5993" s="26"/>
      <c r="R5993" s="26"/>
      <c r="S5993" s="26"/>
      <c r="T5993" s="26"/>
      <c r="U5993" s="26"/>
      <c r="W5993" s="26"/>
    </row>
    <row r="5994" spans="13:23">
      <c r="M5994" s="26"/>
      <c r="O5994" s="26"/>
      <c r="P5994" s="26"/>
      <c r="Q5994" s="26"/>
      <c r="R5994" s="26"/>
      <c r="S5994" s="26"/>
      <c r="T5994" s="26"/>
      <c r="U5994" s="26"/>
      <c r="W5994" s="26"/>
    </row>
    <row r="5995" spans="13:23">
      <c r="M5995" s="26"/>
      <c r="O5995" s="26"/>
      <c r="P5995" s="26"/>
      <c r="Q5995" s="26"/>
      <c r="R5995" s="26"/>
      <c r="S5995" s="26"/>
      <c r="T5995" s="26"/>
      <c r="U5995" s="26"/>
      <c r="W5995" s="26"/>
    </row>
    <row r="5996" spans="13:23">
      <c r="M5996" s="26"/>
      <c r="O5996" s="26"/>
      <c r="P5996" s="26"/>
      <c r="Q5996" s="26"/>
      <c r="R5996" s="26"/>
      <c r="S5996" s="26"/>
      <c r="T5996" s="26"/>
      <c r="U5996" s="26"/>
      <c r="W5996" s="26"/>
    </row>
    <row r="5997" spans="13:23">
      <c r="M5997" s="26"/>
      <c r="O5997" s="26"/>
      <c r="P5997" s="26"/>
      <c r="Q5997" s="26"/>
      <c r="R5997" s="26"/>
      <c r="S5997" s="26"/>
      <c r="T5997" s="26"/>
      <c r="U5997" s="26"/>
      <c r="W5997" s="26"/>
    </row>
    <row r="5998" spans="13:23">
      <c r="M5998" s="26"/>
      <c r="O5998" s="26"/>
      <c r="P5998" s="26"/>
      <c r="Q5998" s="26"/>
      <c r="R5998" s="26"/>
      <c r="S5998" s="26"/>
      <c r="T5998" s="26"/>
      <c r="U5998" s="26"/>
      <c r="W5998" s="26"/>
    </row>
    <row r="5999" spans="13:23">
      <c r="M5999" s="26"/>
      <c r="O5999" s="26"/>
      <c r="P5999" s="26"/>
      <c r="Q5999" s="26"/>
      <c r="R5999" s="26"/>
      <c r="S5999" s="26"/>
      <c r="T5999" s="26"/>
      <c r="U5999" s="26"/>
      <c r="W5999" s="26"/>
    </row>
    <row r="6000" spans="13:23">
      <c r="M6000" s="26"/>
      <c r="O6000" s="26"/>
      <c r="P6000" s="26"/>
      <c r="Q6000" s="26"/>
      <c r="R6000" s="26"/>
      <c r="S6000" s="26"/>
      <c r="T6000" s="26"/>
      <c r="U6000" s="26"/>
      <c r="W6000" s="26"/>
    </row>
    <row r="6001" spans="13:23">
      <c r="M6001" s="26"/>
      <c r="O6001" s="26"/>
      <c r="P6001" s="26"/>
      <c r="Q6001" s="26"/>
      <c r="R6001" s="26"/>
      <c r="S6001" s="26"/>
      <c r="T6001" s="26"/>
      <c r="U6001" s="26"/>
      <c r="W6001" s="26"/>
    </row>
    <row r="6002" spans="13:23">
      <c r="M6002" s="26"/>
      <c r="O6002" s="26"/>
      <c r="P6002" s="26"/>
      <c r="Q6002" s="26"/>
      <c r="R6002" s="26"/>
      <c r="S6002" s="26"/>
      <c r="T6002" s="26"/>
      <c r="U6002" s="26"/>
      <c r="W6002" s="26"/>
    </row>
    <row r="6003" spans="13:23">
      <c r="M6003" s="26"/>
      <c r="O6003" s="26"/>
      <c r="P6003" s="26"/>
      <c r="Q6003" s="26"/>
      <c r="R6003" s="26"/>
      <c r="S6003" s="26"/>
      <c r="T6003" s="26"/>
      <c r="U6003" s="26"/>
      <c r="W6003" s="26"/>
    </row>
    <row r="6004" spans="13:23">
      <c r="M6004" s="26"/>
      <c r="O6004" s="26"/>
      <c r="P6004" s="26"/>
      <c r="Q6004" s="26"/>
      <c r="R6004" s="26"/>
      <c r="S6004" s="26"/>
      <c r="T6004" s="26"/>
      <c r="U6004" s="26"/>
      <c r="W6004" s="26"/>
    </row>
    <row r="6005" spans="13:23">
      <c r="M6005" s="26"/>
      <c r="O6005" s="26"/>
      <c r="P6005" s="26"/>
      <c r="Q6005" s="26"/>
      <c r="R6005" s="26"/>
      <c r="S6005" s="26"/>
      <c r="T6005" s="26"/>
      <c r="U6005" s="26"/>
      <c r="W6005" s="26"/>
    </row>
    <row r="6006" spans="13:23">
      <c r="M6006" s="26"/>
      <c r="O6006" s="26"/>
      <c r="P6006" s="26"/>
      <c r="Q6006" s="26"/>
      <c r="R6006" s="26"/>
      <c r="S6006" s="26"/>
      <c r="T6006" s="26"/>
      <c r="U6006" s="26"/>
      <c r="W6006" s="26"/>
    </row>
    <row r="6007" spans="13:23">
      <c r="M6007" s="26"/>
      <c r="O6007" s="26"/>
      <c r="P6007" s="26"/>
      <c r="Q6007" s="26"/>
      <c r="R6007" s="26"/>
      <c r="S6007" s="26"/>
      <c r="T6007" s="26"/>
      <c r="U6007" s="26"/>
      <c r="W6007" s="26"/>
    </row>
    <row r="6008" spans="13:23">
      <c r="M6008" s="26"/>
      <c r="O6008" s="26"/>
      <c r="P6008" s="26"/>
      <c r="Q6008" s="26"/>
      <c r="R6008" s="26"/>
      <c r="S6008" s="26"/>
      <c r="T6008" s="26"/>
      <c r="U6008" s="26"/>
      <c r="W6008" s="26"/>
    </row>
    <row r="6009" spans="13:23">
      <c r="M6009" s="26"/>
      <c r="O6009" s="26"/>
      <c r="P6009" s="26"/>
      <c r="Q6009" s="26"/>
      <c r="R6009" s="26"/>
      <c r="S6009" s="26"/>
      <c r="T6009" s="26"/>
      <c r="U6009" s="26"/>
      <c r="W6009" s="26"/>
    </row>
    <row r="6010" spans="13:23">
      <c r="M6010" s="26"/>
      <c r="O6010" s="26"/>
      <c r="P6010" s="26"/>
      <c r="Q6010" s="26"/>
      <c r="R6010" s="26"/>
      <c r="S6010" s="26"/>
      <c r="T6010" s="26"/>
      <c r="U6010" s="26"/>
      <c r="W6010" s="26"/>
    </row>
    <row r="6011" spans="13:23">
      <c r="M6011" s="26"/>
      <c r="O6011" s="26"/>
      <c r="P6011" s="26"/>
      <c r="Q6011" s="26"/>
      <c r="R6011" s="26"/>
      <c r="S6011" s="26"/>
      <c r="T6011" s="26"/>
      <c r="U6011" s="26"/>
      <c r="W6011" s="26"/>
    </row>
    <row r="6012" spans="13:23">
      <c r="M6012" s="26"/>
      <c r="O6012" s="26"/>
      <c r="P6012" s="26"/>
      <c r="Q6012" s="26"/>
      <c r="R6012" s="26"/>
      <c r="S6012" s="26"/>
      <c r="T6012" s="26"/>
      <c r="U6012" s="26"/>
      <c r="W6012" s="26"/>
    </row>
    <row r="6013" spans="13:23">
      <c r="M6013" s="26"/>
      <c r="O6013" s="26"/>
      <c r="P6013" s="26"/>
      <c r="Q6013" s="26"/>
      <c r="R6013" s="26"/>
      <c r="S6013" s="26"/>
      <c r="T6013" s="26"/>
      <c r="U6013" s="26"/>
      <c r="W6013" s="26"/>
    </row>
    <row r="6014" spans="13:23">
      <c r="M6014" s="26"/>
      <c r="O6014" s="26"/>
      <c r="P6014" s="26"/>
      <c r="Q6014" s="26"/>
      <c r="R6014" s="26"/>
      <c r="S6014" s="26"/>
      <c r="T6014" s="26"/>
      <c r="U6014" s="26"/>
      <c r="W6014" s="26"/>
    </row>
    <row r="6015" spans="13:23">
      <c r="M6015" s="26"/>
      <c r="O6015" s="26"/>
      <c r="P6015" s="26"/>
      <c r="Q6015" s="26"/>
      <c r="R6015" s="26"/>
      <c r="S6015" s="26"/>
      <c r="T6015" s="26"/>
      <c r="U6015" s="26"/>
      <c r="W6015" s="26"/>
    </row>
    <row r="6016" spans="13:23">
      <c r="M6016" s="26"/>
      <c r="O6016" s="26"/>
      <c r="P6016" s="26"/>
      <c r="Q6016" s="26"/>
      <c r="R6016" s="26"/>
      <c r="S6016" s="26"/>
      <c r="T6016" s="26"/>
      <c r="U6016" s="26"/>
      <c r="W6016" s="26"/>
    </row>
    <row r="6017" spans="13:23">
      <c r="M6017" s="26"/>
      <c r="O6017" s="26"/>
      <c r="P6017" s="26"/>
      <c r="Q6017" s="26"/>
      <c r="R6017" s="26"/>
      <c r="S6017" s="26"/>
      <c r="T6017" s="26"/>
      <c r="U6017" s="26"/>
      <c r="W6017" s="26"/>
    </row>
    <row r="6018" spans="13:23">
      <c r="M6018" s="26"/>
      <c r="O6018" s="26"/>
      <c r="P6018" s="26"/>
      <c r="Q6018" s="26"/>
      <c r="R6018" s="26"/>
      <c r="S6018" s="26"/>
      <c r="T6018" s="26"/>
      <c r="U6018" s="26"/>
      <c r="W6018" s="26"/>
    </row>
    <row r="6019" spans="13:23">
      <c r="M6019" s="26"/>
      <c r="O6019" s="26"/>
      <c r="P6019" s="26"/>
      <c r="Q6019" s="26"/>
      <c r="R6019" s="26"/>
      <c r="S6019" s="26"/>
      <c r="T6019" s="26"/>
      <c r="U6019" s="26"/>
      <c r="W6019" s="26"/>
    </row>
    <row r="6020" spans="13:23">
      <c r="M6020" s="26"/>
      <c r="O6020" s="26"/>
      <c r="P6020" s="26"/>
      <c r="Q6020" s="26"/>
      <c r="R6020" s="26"/>
      <c r="S6020" s="26"/>
      <c r="T6020" s="26"/>
      <c r="U6020" s="26"/>
      <c r="W6020" s="26"/>
    </row>
    <row r="6021" spans="13:23">
      <c r="M6021" s="26"/>
      <c r="O6021" s="26"/>
      <c r="P6021" s="26"/>
      <c r="Q6021" s="26"/>
      <c r="R6021" s="26"/>
      <c r="S6021" s="26"/>
      <c r="T6021" s="26"/>
      <c r="U6021" s="26"/>
      <c r="W6021" s="26"/>
    </row>
    <row r="6022" spans="13:23">
      <c r="M6022" s="26"/>
      <c r="O6022" s="26"/>
      <c r="P6022" s="26"/>
      <c r="Q6022" s="26"/>
      <c r="R6022" s="26"/>
      <c r="S6022" s="26"/>
      <c r="T6022" s="26"/>
      <c r="U6022" s="26"/>
      <c r="W6022" s="26"/>
    </row>
    <row r="6023" spans="13:23">
      <c r="M6023" s="26"/>
      <c r="O6023" s="26"/>
      <c r="P6023" s="26"/>
      <c r="Q6023" s="26"/>
      <c r="R6023" s="26"/>
      <c r="S6023" s="26"/>
      <c r="T6023" s="26"/>
      <c r="U6023" s="26"/>
      <c r="W6023" s="26"/>
    </row>
    <row r="6024" spans="13:23">
      <c r="M6024" s="26"/>
      <c r="O6024" s="26"/>
      <c r="P6024" s="26"/>
      <c r="Q6024" s="26"/>
      <c r="R6024" s="26"/>
      <c r="S6024" s="26"/>
      <c r="T6024" s="26"/>
      <c r="U6024" s="26"/>
      <c r="W6024" s="26"/>
    </row>
    <row r="6025" spans="13:23">
      <c r="M6025" s="26"/>
      <c r="O6025" s="26"/>
      <c r="P6025" s="26"/>
      <c r="Q6025" s="26"/>
      <c r="R6025" s="26"/>
      <c r="S6025" s="26"/>
      <c r="T6025" s="26"/>
      <c r="U6025" s="26"/>
      <c r="W6025" s="26"/>
    </row>
    <row r="6026" spans="13:23">
      <c r="M6026" s="26"/>
      <c r="O6026" s="26"/>
      <c r="P6026" s="26"/>
      <c r="Q6026" s="26"/>
      <c r="R6026" s="26"/>
      <c r="S6026" s="26"/>
      <c r="T6026" s="26"/>
      <c r="U6026" s="26"/>
      <c r="W6026" s="26"/>
    </row>
    <row r="6027" spans="13:23">
      <c r="M6027" s="26"/>
      <c r="O6027" s="26"/>
      <c r="P6027" s="26"/>
      <c r="Q6027" s="26"/>
      <c r="R6027" s="26"/>
      <c r="S6027" s="26"/>
      <c r="T6027" s="26"/>
      <c r="U6027" s="26"/>
      <c r="W6027" s="26"/>
    </row>
    <row r="6028" spans="13:23">
      <c r="M6028" s="26"/>
      <c r="O6028" s="26"/>
      <c r="P6028" s="26"/>
      <c r="Q6028" s="26"/>
      <c r="R6028" s="26"/>
      <c r="S6028" s="26"/>
      <c r="T6028" s="26"/>
      <c r="U6028" s="26"/>
      <c r="W6028" s="26"/>
    </row>
    <row r="6029" spans="13:23">
      <c r="M6029" s="26"/>
      <c r="O6029" s="26"/>
      <c r="P6029" s="26"/>
      <c r="Q6029" s="26"/>
      <c r="R6029" s="26"/>
      <c r="S6029" s="26"/>
      <c r="T6029" s="26"/>
      <c r="U6029" s="26"/>
      <c r="W6029" s="26"/>
    </row>
    <row r="6030" spans="13:23">
      <c r="M6030" s="26"/>
      <c r="O6030" s="26"/>
      <c r="P6030" s="26"/>
      <c r="Q6030" s="26"/>
      <c r="R6030" s="26"/>
      <c r="S6030" s="26"/>
      <c r="T6030" s="26"/>
      <c r="U6030" s="26"/>
      <c r="W6030" s="26"/>
    </row>
    <row r="6031" spans="13:23">
      <c r="M6031" s="26"/>
      <c r="O6031" s="26"/>
      <c r="P6031" s="26"/>
      <c r="Q6031" s="26"/>
      <c r="R6031" s="26"/>
      <c r="S6031" s="26"/>
      <c r="T6031" s="26"/>
      <c r="U6031" s="26"/>
      <c r="W6031" s="26"/>
    </row>
    <row r="6032" spans="13:23">
      <c r="M6032" s="26"/>
      <c r="O6032" s="26"/>
      <c r="P6032" s="26"/>
      <c r="Q6032" s="26"/>
      <c r="R6032" s="26"/>
      <c r="S6032" s="26"/>
      <c r="T6032" s="26"/>
      <c r="U6032" s="26"/>
      <c r="W6032" s="26"/>
    </row>
    <row r="6033" spans="13:23">
      <c r="M6033" s="26"/>
      <c r="O6033" s="26"/>
      <c r="P6033" s="26"/>
      <c r="Q6033" s="26"/>
      <c r="R6033" s="26"/>
      <c r="S6033" s="26"/>
      <c r="T6033" s="26"/>
      <c r="U6033" s="26"/>
      <c r="W6033" s="26"/>
    </row>
    <row r="6034" spans="13:23">
      <c r="M6034" s="26"/>
      <c r="O6034" s="26"/>
      <c r="P6034" s="26"/>
      <c r="Q6034" s="26"/>
      <c r="R6034" s="26"/>
      <c r="S6034" s="26"/>
      <c r="T6034" s="26"/>
      <c r="U6034" s="26"/>
      <c r="W6034" s="26"/>
    </row>
    <row r="6035" spans="13:23">
      <c r="M6035" s="26"/>
      <c r="O6035" s="26"/>
      <c r="P6035" s="26"/>
      <c r="Q6035" s="26"/>
      <c r="R6035" s="26"/>
      <c r="S6035" s="26"/>
      <c r="T6035" s="26"/>
      <c r="U6035" s="26"/>
      <c r="W6035" s="26"/>
    </row>
    <row r="6036" spans="13:23">
      <c r="M6036" s="26"/>
      <c r="O6036" s="26"/>
      <c r="P6036" s="26"/>
      <c r="Q6036" s="26"/>
      <c r="R6036" s="26"/>
      <c r="S6036" s="26"/>
      <c r="T6036" s="26"/>
      <c r="U6036" s="26"/>
      <c r="W6036" s="26"/>
    </row>
    <row r="6037" spans="13:23">
      <c r="M6037" s="26"/>
      <c r="O6037" s="26"/>
      <c r="P6037" s="26"/>
      <c r="Q6037" s="26"/>
      <c r="R6037" s="26"/>
      <c r="S6037" s="26"/>
      <c r="T6037" s="26"/>
      <c r="U6037" s="26"/>
      <c r="W6037" s="26"/>
    </row>
    <row r="6038" spans="13:23">
      <c r="M6038" s="26"/>
      <c r="O6038" s="26"/>
      <c r="P6038" s="26"/>
      <c r="Q6038" s="26"/>
      <c r="R6038" s="26"/>
      <c r="S6038" s="26"/>
      <c r="T6038" s="26"/>
      <c r="U6038" s="26"/>
      <c r="W6038" s="26"/>
    </row>
    <row r="6039" spans="13:23">
      <c r="M6039" s="26"/>
      <c r="O6039" s="26"/>
      <c r="P6039" s="26"/>
      <c r="Q6039" s="26"/>
      <c r="R6039" s="26"/>
      <c r="S6039" s="26"/>
      <c r="T6039" s="26"/>
      <c r="U6039" s="26"/>
      <c r="W6039" s="26"/>
    </row>
    <row r="6040" spans="13:23">
      <c r="M6040" s="26"/>
      <c r="O6040" s="26"/>
      <c r="P6040" s="26"/>
      <c r="Q6040" s="26"/>
      <c r="R6040" s="26"/>
      <c r="S6040" s="26"/>
      <c r="T6040" s="26"/>
      <c r="U6040" s="26"/>
      <c r="W6040" s="26"/>
    </row>
    <row r="6041" spans="13:23">
      <c r="M6041" s="26"/>
      <c r="O6041" s="26"/>
      <c r="P6041" s="26"/>
      <c r="Q6041" s="26"/>
      <c r="R6041" s="26"/>
      <c r="S6041" s="26"/>
      <c r="T6041" s="26"/>
      <c r="U6041" s="26"/>
      <c r="W6041" s="26"/>
    </row>
    <row r="6042" spans="13:23">
      <c r="M6042" s="26"/>
      <c r="O6042" s="26"/>
      <c r="P6042" s="26"/>
      <c r="Q6042" s="26"/>
      <c r="R6042" s="26"/>
      <c r="S6042" s="26"/>
      <c r="T6042" s="26"/>
      <c r="U6042" s="26"/>
      <c r="W6042" s="26"/>
    </row>
    <row r="6043" spans="13:23">
      <c r="M6043" s="26"/>
      <c r="O6043" s="26"/>
      <c r="P6043" s="26"/>
      <c r="Q6043" s="26"/>
      <c r="R6043" s="26"/>
      <c r="S6043" s="26"/>
      <c r="T6043" s="26"/>
      <c r="U6043" s="26"/>
      <c r="W6043" s="26"/>
    </row>
    <row r="6044" spans="13:23">
      <c r="M6044" s="26"/>
      <c r="O6044" s="26"/>
      <c r="P6044" s="26"/>
      <c r="Q6044" s="26"/>
      <c r="R6044" s="26"/>
      <c r="S6044" s="26"/>
      <c r="T6044" s="26"/>
      <c r="U6044" s="26"/>
      <c r="W6044" s="26"/>
    </row>
    <row r="6045" spans="13:23">
      <c r="M6045" s="26"/>
      <c r="O6045" s="26"/>
      <c r="P6045" s="26"/>
      <c r="Q6045" s="26"/>
      <c r="R6045" s="26"/>
      <c r="S6045" s="26"/>
      <c r="T6045" s="26"/>
      <c r="U6045" s="26"/>
      <c r="W6045" s="26"/>
    </row>
    <row r="6046" spans="13:23">
      <c r="M6046" s="26"/>
      <c r="O6046" s="26"/>
      <c r="P6046" s="26"/>
      <c r="Q6046" s="26"/>
      <c r="R6046" s="26"/>
      <c r="S6046" s="26"/>
      <c r="T6046" s="26"/>
      <c r="U6046" s="26"/>
      <c r="W6046" s="26"/>
    </row>
    <row r="6047" spans="13:23">
      <c r="M6047" s="26"/>
      <c r="O6047" s="26"/>
      <c r="P6047" s="26"/>
      <c r="Q6047" s="26"/>
      <c r="R6047" s="26"/>
      <c r="S6047" s="26"/>
      <c r="T6047" s="26"/>
      <c r="U6047" s="26"/>
      <c r="W6047" s="26"/>
    </row>
    <row r="6048" spans="13:23">
      <c r="M6048" s="26"/>
      <c r="O6048" s="26"/>
      <c r="P6048" s="26"/>
      <c r="Q6048" s="26"/>
      <c r="R6048" s="26"/>
      <c r="S6048" s="26"/>
      <c r="T6048" s="26"/>
      <c r="U6048" s="26"/>
      <c r="W6048" s="26"/>
    </row>
    <row r="6049" spans="13:23">
      <c r="M6049" s="26"/>
      <c r="O6049" s="26"/>
      <c r="P6049" s="26"/>
      <c r="Q6049" s="26"/>
      <c r="R6049" s="26"/>
      <c r="S6049" s="26"/>
      <c r="T6049" s="26"/>
      <c r="U6049" s="26"/>
      <c r="W6049" s="26"/>
    </row>
    <row r="6050" spans="13:23">
      <c r="M6050" s="26"/>
      <c r="O6050" s="26"/>
      <c r="P6050" s="26"/>
      <c r="Q6050" s="26"/>
      <c r="R6050" s="26"/>
      <c r="S6050" s="26"/>
      <c r="T6050" s="26"/>
      <c r="U6050" s="26"/>
      <c r="W6050" s="26"/>
    </row>
    <row r="6051" spans="13:23">
      <c r="M6051" s="26"/>
      <c r="O6051" s="26"/>
      <c r="P6051" s="26"/>
      <c r="Q6051" s="26"/>
      <c r="R6051" s="26"/>
      <c r="S6051" s="26"/>
      <c r="T6051" s="26"/>
      <c r="U6051" s="26"/>
      <c r="W6051" s="26"/>
    </row>
    <row r="6052" spans="13:23">
      <c r="M6052" s="26"/>
      <c r="O6052" s="26"/>
      <c r="P6052" s="26"/>
      <c r="Q6052" s="26"/>
      <c r="R6052" s="26"/>
      <c r="S6052" s="26"/>
      <c r="T6052" s="26"/>
      <c r="U6052" s="26"/>
      <c r="W6052" s="26"/>
    </row>
    <row r="6053" spans="13:23">
      <c r="M6053" s="26"/>
      <c r="O6053" s="26"/>
      <c r="P6053" s="26"/>
      <c r="Q6053" s="26"/>
      <c r="R6053" s="26"/>
      <c r="S6053" s="26"/>
      <c r="T6053" s="26"/>
      <c r="U6053" s="26"/>
      <c r="W6053" s="26"/>
    </row>
    <row r="6054" spans="13:23">
      <c r="M6054" s="26"/>
      <c r="O6054" s="26"/>
      <c r="P6054" s="26"/>
      <c r="Q6054" s="26"/>
      <c r="R6054" s="26"/>
      <c r="S6054" s="26"/>
      <c r="T6054" s="26"/>
      <c r="U6054" s="26"/>
      <c r="W6054" s="26"/>
    </row>
    <row r="6055" spans="13:23">
      <c r="M6055" s="26"/>
      <c r="O6055" s="26"/>
      <c r="P6055" s="26"/>
      <c r="Q6055" s="26"/>
      <c r="R6055" s="26"/>
      <c r="S6055" s="26"/>
      <c r="T6055" s="26"/>
      <c r="U6055" s="26"/>
      <c r="W6055" s="26"/>
    </row>
    <row r="6056" spans="13:23">
      <c r="M6056" s="26"/>
      <c r="O6056" s="26"/>
      <c r="P6056" s="26"/>
      <c r="Q6056" s="26"/>
      <c r="R6056" s="26"/>
      <c r="S6056" s="26"/>
      <c r="T6056" s="26"/>
      <c r="U6056" s="26"/>
      <c r="W6056" s="26"/>
    </row>
    <row r="6057" spans="13:23">
      <c r="M6057" s="26"/>
      <c r="O6057" s="26"/>
      <c r="P6057" s="26"/>
      <c r="Q6057" s="26"/>
      <c r="R6057" s="26"/>
      <c r="S6057" s="26"/>
      <c r="T6057" s="26"/>
      <c r="U6057" s="26"/>
      <c r="W6057" s="26"/>
    </row>
    <row r="6058" spans="13:23">
      <c r="M6058" s="26"/>
      <c r="O6058" s="26"/>
      <c r="P6058" s="26"/>
      <c r="Q6058" s="26"/>
      <c r="R6058" s="26"/>
      <c r="S6058" s="26"/>
      <c r="T6058" s="26"/>
      <c r="U6058" s="26"/>
      <c r="W6058" s="26"/>
    </row>
    <row r="6059" spans="13:23">
      <c r="M6059" s="26"/>
      <c r="O6059" s="26"/>
      <c r="P6059" s="26"/>
      <c r="Q6059" s="26"/>
      <c r="R6059" s="26"/>
      <c r="S6059" s="26"/>
      <c r="T6059" s="26"/>
      <c r="U6059" s="26"/>
      <c r="W6059" s="26"/>
    </row>
    <row r="6060" spans="13:23">
      <c r="M6060" s="26"/>
      <c r="O6060" s="26"/>
      <c r="P6060" s="26"/>
      <c r="Q6060" s="26"/>
      <c r="R6060" s="26"/>
      <c r="S6060" s="26"/>
      <c r="T6060" s="26"/>
      <c r="U6060" s="26"/>
      <c r="W6060" s="26"/>
    </row>
    <row r="6061" spans="13:23">
      <c r="M6061" s="26"/>
      <c r="O6061" s="26"/>
      <c r="P6061" s="26"/>
      <c r="Q6061" s="26"/>
      <c r="R6061" s="26"/>
      <c r="S6061" s="26"/>
      <c r="T6061" s="26"/>
      <c r="U6061" s="26"/>
      <c r="W6061" s="26"/>
    </row>
    <row r="6062" spans="13:23">
      <c r="M6062" s="26"/>
      <c r="O6062" s="26"/>
      <c r="P6062" s="26"/>
      <c r="Q6062" s="26"/>
      <c r="R6062" s="26"/>
      <c r="S6062" s="26"/>
      <c r="T6062" s="26"/>
      <c r="U6062" s="26"/>
      <c r="W6062" s="26"/>
    </row>
    <row r="6063" spans="13:23">
      <c r="M6063" s="26"/>
      <c r="O6063" s="26"/>
      <c r="P6063" s="26"/>
      <c r="Q6063" s="26"/>
      <c r="R6063" s="26"/>
      <c r="S6063" s="26"/>
      <c r="T6063" s="26"/>
      <c r="U6063" s="26"/>
      <c r="W6063" s="26"/>
    </row>
    <row r="6064" spans="13:23">
      <c r="M6064" s="26"/>
      <c r="O6064" s="26"/>
      <c r="P6064" s="26"/>
      <c r="Q6064" s="26"/>
      <c r="R6064" s="26"/>
      <c r="S6064" s="26"/>
      <c r="T6064" s="26"/>
      <c r="U6064" s="26"/>
      <c r="W6064" s="26"/>
    </row>
    <row r="6065" spans="13:23">
      <c r="M6065" s="26"/>
      <c r="O6065" s="26"/>
      <c r="P6065" s="26"/>
      <c r="Q6065" s="26"/>
      <c r="R6065" s="26"/>
      <c r="S6065" s="26"/>
      <c r="T6065" s="26"/>
      <c r="U6065" s="26"/>
      <c r="W6065" s="26"/>
    </row>
    <row r="6066" spans="13:23">
      <c r="M6066" s="26"/>
      <c r="O6066" s="26"/>
      <c r="P6066" s="26"/>
      <c r="Q6066" s="26"/>
      <c r="R6066" s="26"/>
      <c r="S6066" s="26"/>
      <c r="T6066" s="26"/>
      <c r="U6066" s="26"/>
      <c r="W6066" s="26"/>
    </row>
    <row r="6067" spans="13:23">
      <c r="M6067" s="26"/>
      <c r="O6067" s="26"/>
      <c r="P6067" s="26"/>
      <c r="Q6067" s="26"/>
      <c r="R6067" s="26"/>
      <c r="S6067" s="26"/>
      <c r="T6067" s="26"/>
      <c r="U6067" s="26"/>
      <c r="W6067" s="26"/>
    </row>
    <row r="6068" spans="13:23">
      <c r="M6068" s="26"/>
      <c r="O6068" s="26"/>
      <c r="P6068" s="26"/>
      <c r="Q6068" s="26"/>
      <c r="R6068" s="26"/>
      <c r="S6068" s="26"/>
      <c r="T6068" s="26"/>
      <c r="U6068" s="26"/>
      <c r="W6068" s="26"/>
    </row>
    <row r="6069" spans="13:23">
      <c r="M6069" s="26"/>
      <c r="O6069" s="26"/>
      <c r="P6069" s="26"/>
      <c r="Q6069" s="26"/>
      <c r="R6069" s="26"/>
      <c r="S6069" s="26"/>
      <c r="T6069" s="26"/>
      <c r="U6069" s="26"/>
      <c r="W6069" s="26"/>
    </row>
    <row r="6070" spans="13:23">
      <c r="M6070" s="26"/>
      <c r="O6070" s="26"/>
      <c r="P6070" s="26"/>
      <c r="Q6070" s="26"/>
      <c r="R6070" s="26"/>
      <c r="S6070" s="26"/>
      <c r="T6070" s="26"/>
      <c r="U6070" s="26"/>
      <c r="W6070" s="26"/>
    </row>
    <row r="6071" spans="13:23">
      <c r="M6071" s="26"/>
      <c r="O6071" s="26"/>
      <c r="P6071" s="26"/>
      <c r="Q6071" s="26"/>
      <c r="R6071" s="26"/>
      <c r="S6071" s="26"/>
      <c r="T6071" s="26"/>
      <c r="U6071" s="26"/>
      <c r="W6071" s="26"/>
    </row>
    <row r="6072" spans="13:23">
      <c r="M6072" s="26"/>
      <c r="O6072" s="26"/>
      <c r="P6072" s="26"/>
      <c r="Q6072" s="26"/>
      <c r="R6072" s="26"/>
      <c r="S6072" s="26"/>
      <c r="T6072" s="26"/>
      <c r="U6072" s="26"/>
      <c r="W6072" s="26"/>
    </row>
    <row r="6073" spans="13:23">
      <c r="M6073" s="26"/>
      <c r="O6073" s="26"/>
      <c r="P6073" s="26"/>
      <c r="Q6073" s="26"/>
      <c r="R6073" s="26"/>
      <c r="S6073" s="26"/>
      <c r="T6073" s="26"/>
      <c r="U6073" s="26"/>
      <c r="W6073" s="26"/>
    </row>
    <row r="6074" spans="13:23">
      <c r="M6074" s="26"/>
      <c r="O6074" s="26"/>
      <c r="P6074" s="26"/>
      <c r="Q6074" s="26"/>
      <c r="R6074" s="26"/>
      <c r="S6074" s="26"/>
      <c r="T6074" s="26"/>
      <c r="U6074" s="26"/>
      <c r="W6074" s="26"/>
    </row>
    <row r="6075" spans="13:23">
      <c r="M6075" s="26"/>
      <c r="O6075" s="26"/>
      <c r="P6075" s="26"/>
      <c r="Q6075" s="26"/>
      <c r="R6075" s="26"/>
      <c r="S6075" s="26"/>
      <c r="T6075" s="26"/>
      <c r="U6075" s="26"/>
      <c r="W6075" s="26"/>
    </row>
    <row r="6076" spans="13:23">
      <c r="M6076" s="26"/>
      <c r="O6076" s="26"/>
      <c r="P6076" s="26"/>
      <c r="Q6076" s="26"/>
      <c r="R6076" s="26"/>
      <c r="S6076" s="26"/>
      <c r="T6076" s="26"/>
      <c r="U6076" s="26"/>
      <c r="W6076" s="26"/>
    </row>
    <row r="6077" spans="13:23">
      <c r="M6077" s="26"/>
      <c r="O6077" s="26"/>
      <c r="P6077" s="26"/>
      <c r="Q6077" s="26"/>
      <c r="R6077" s="26"/>
      <c r="S6077" s="26"/>
      <c r="T6077" s="26"/>
      <c r="U6077" s="26"/>
      <c r="W6077" s="26"/>
    </row>
    <row r="6078" spans="13:23">
      <c r="M6078" s="26"/>
      <c r="O6078" s="26"/>
      <c r="P6078" s="26"/>
      <c r="Q6078" s="26"/>
      <c r="R6078" s="26"/>
      <c r="S6078" s="26"/>
      <c r="T6078" s="26"/>
      <c r="U6078" s="26"/>
      <c r="W6078" s="26"/>
    </row>
    <row r="6079" spans="13:23">
      <c r="M6079" s="26"/>
      <c r="O6079" s="26"/>
      <c r="P6079" s="26"/>
      <c r="Q6079" s="26"/>
      <c r="R6079" s="26"/>
      <c r="S6079" s="26"/>
      <c r="T6079" s="26"/>
      <c r="U6079" s="26"/>
      <c r="W6079" s="26"/>
    </row>
    <row r="6080" spans="13:23">
      <c r="M6080" s="26"/>
      <c r="O6080" s="26"/>
      <c r="P6080" s="26"/>
      <c r="Q6080" s="26"/>
      <c r="R6080" s="26"/>
      <c r="S6080" s="26"/>
      <c r="T6080" s="26"/>
      <c r="U6080" s="26"/>
      <c r="W6080" s="26"/>
    </row>
    <row r="6081" spans="13:23">
      <c r="M6081" s="26"/>
      <c r="O6081" s="26"/>
      <c r="P6081" s="26"/>
      <c r="Q6081" s="26"/>
      <c r="R6081" s="26"/>
      <c r="S6081" s="26"/>
      <c r="T6081" s="26"/>
      <c r="U6081" s="26"/>
      <c r="W6081" s="26"/>
    </row>
    <row r="6082" spans="13:23">
      <c r="M6082" s="26"/>
      <c r="O6082" s="26"/>
      <c r="P6082" s="26"/>
      <c r="Q6082" s="26"/>
      <c r="R6082" s="26"/>
      <c r="S6082" s="26"/>
      <c r="T6082" s="26"/>
      <c r="U6082" s="26"/>
      <c r="W6082" s="26"/>
    </row>
    <row r="6083" spans="13:23">
      <c r="M6083" s="26"/>
      <c r="O6083" s="26"/>
      <c r="P6083" s="26"/>
      <c r="Q6083" s="26"/>
      <c r="R6083" s="26"/>
      <c r="S6083" s="26"/>
      <c r="T6083" s="26"/>
      <c r="U6083" s="26"/>
      <c r="W6083" s="26"/>
    </row>
    <row r="6084" spans="13:23">
      <c r="M6084" s="26"/>
      <c r="O6084" s="26"/>
      <c r="P6084" s="26"/>
      <c r="Q6084" s="26"/>
      <c r="R6084" s="26"/>
      <c r="S6084" s="26"/>
      <c r="T6084" s="26"/>
      <c r="U6084" s="26"/>
      <c r="W6084" s="26"/>
    </row>
    <row r="6085" spans="13:23">
      <c r="M6085" s="26"/>
      <c r="O6085" s="26"/>
      <c r="P6085" s="26"/>
      <c r="Q6085" s="26"/>
      <c r="R6085" s="26"/>
      <c r="S6085" s="26"/>
      <c r="T6085" s="26"/>
      <c r="U6085" s="26"/>
      <c r="W6085" s="26"/>
    </row>
    <row r="6086" spans="13:23">
      <c r="M6086" s="26"/>
      <c r="O6086" s="26"/>
      <c r="P6086" s="26"/>
      <c r="Q6086" s="26"/>
      <c r="R6086" s="26"/>
      <c r="S6086" s="26"/>
      <c r="T6086" s="26"/>
      <c r="U6086" s="26"/>
      <c r="W6086" s="26"/>
    </row>
    <row r="6087" spans="13:23">
      <c r="M6087" s="26"/>
      <c r="O6087" s="26"/>
      <c r="P6087" s="26"/>
      <c r="Q6087" s="26"/>
      <c r="R6087" s="26"/>
      <c r="S6087" s="26"/>
      <c r="T6087" s="26"/>
      <c r="U6087" s="26"/>
      <c r="W6087" s="26"/>
    </row>
    <row r="6088" spans="13:23">
      <c r="M6088" s="26"/>
      <c r="O6088" s="26"/>
      <c r="P6088" s="26"/>
      <c r="Q6088" s="26"/>
      <c r="R6088" s="26"/>
      <c r="S6088" s="26"/>
      <c r="T6088" s="26"/>
      <c r="U6088" s="26"/>
      <c r="W6088" s="26"/>
    </row>
    <row r="6089" spans="13:23">
      <c r="M6089" s="26"/>
      <c r="O6089" s="26"/>
      <c r="P6089" s="26"/>
      <c r="Q6089" s="26"/>
      <c r="R6089" s="26"/>
      <c r="S6089" s="26"/>
      <c r="T6089" s="26"/>
      <c r="U6089" s="26"/>
      <c r="W6089" s="26"/>
    </row>
    <row r="6090" spans="13:23">
      <c r="M6090" s="26"/>
      <c r="O6090" s="26"/>
      <c r="P6090" s="26"/>
      <c r="Q6090" s="26"/>
      <c r="R6090" s="26"/>
      <c r="S6090" s="26"/>
      <c r="T6090" s="26"/>
      <c r="U6090" s="26"/>
      <c r="W6090" s="26"/>
    </row>
    <row r="6091" spans="13:23">
      <c r="M6091" s="26"/>
      <c r="O6091" s="26"/>
      <c r="P6091" s="26"/>
      <c r="Q6091" s="26"/>
      <c r="R6091" s="26"/>
      <c r="S6091" s="26"/>
      <c r="T6091" s="26"/>
      <c r="U6091" s="26"/>
      <c r="W6091" s="26"/>
    </row>
    <row r="6092" spans="13:23">
      <c r="M6092" s="26"/>
      <c r="O6092" s="26"/>
      <c r="P6092" s="26"/>
      <c r="Q6092" s="26"/>
      <c r="R6092" s="26"/>
      <c r="S6092" s="26"/>
      <c r="T6092" s="26"/>
      <c r="U6092" s="26"/>
      <c r="W6092" s="26"/>
    </row>
    <row r="6093" spans="13:23">
      <c r="M6093" s="26"/>
      <c r="O6093" s="26"/>
      <c r="P6093" s="26"/>
      <c r="Q6093" s="26"/>
      <c r="R6093" s="26"/>
      <c r="S6093" s="26"/>
      <c r="T6093" s="26"/>
      <c r="U6093" s="26"/>
      <c r="W6093" s="26"/>
    </row>
    <row r="6094" spans="13:23">
      <c r="M6094" s="26"/>
      <c r="O6094" s="26"/>
      <c r="P6094" s="26"/>
      <c r="Q6094" s="26"/>
      <c r="R6094" s="26"/>
      <c r="S6094" s="26"/>
      <c r="T6094" s="26"/>
      <c r="U6094" s="26"/>
      <c r="W6094" s="26"/>
    </row>
    <row r="6095" spans="13:23">
      <c r="M6095" s="26"/>
      <c r="O6095" s="26"/>
      <c r="P6095" s="26"/>
      <c r="Q6095" s="26"/>
      <c r="R6095" s="26"/>
      <c r="S6095" s="26"/>
      <c r="T6095" s="26"/>
      <c r="U6095" s="26"/>
      <c r="W6095" s="26"/>
    </row>
    <row r="6096" spans="13:23">
      <c r="M6096" s="26"/>
      <c r="O6096" s="26"/>
      <c r="P6096" s="26"/>
      <c r="Q6096" s="26"/>
      <c r="R6096" s="26"/>
      <c r="S6096" s="26"/>
      <c r="T6096" s="26"/>
      <c r="U6096" s="26"/>
      <c r="W6096" s="26"/>
    </row>
    <row r="6097" spans="13:23">
      <c r="M6097" s="26"/>
      <c r="O6097" s="26"/>
      <c r="P6097" s="26"/>
      <c r="Q6097" s="26"/>
      <c r="R6097" s="26"/>
      <c r="S6097" s="26"/>
      <c r="T6097" s="26"/>
      <c r="U6097" s="26"/>
      <c r="W6097" s="26"/>
    </row>
    <row r="6098" spans="13:23">
      <c r="M6098" s="26"/>
      <c r="O6098" s="26"/>
      <c r="P6098" s="26"/>
      <c r="Q6098" s="26"/>
      <c r="R6098" s="26"/>
      <c r="S6098" s="26"/>
      <c r="T6098" s="26"/>
      <c r="U6098" s="26"/>
      <c r="W6098" s="26"/>
    </row>
    <row r="6099" spans="13:23">
      <c r="M6099" s="26"/>
      <c r="O6099" s="26"/>
      <c r="P6099" s="26"/>
      <c r="Q6099" s="26"/>
      <c r="R6099" s="26"/>
      <c r="S6099" s="26"/>
      <c r="T6099" s="26"/>
      <c r="U6099" s="26"/>
      <c r="W6099" s="26"/>
    </row>
    <row r="6100" spans="13:23">
      <c r="M6100" s="26"/>
      <c r="O6100" s="26"/>
      <c r="P6100" s="26"/>
      <c r="Q6100" s="26"/>
      <c r="R6100" s="26"/>
      <c r="S6100" s="26"/>
      <c r="T6100" s="26"/>
      <c r="U6100" s="26"/>
      <c r="W6100" s="26"/>
    </row>
    <row r="6101" spans="13:23">
      <c r="M6101" s="26"/>
      <c r="O6101" s="26"/>
      <c r="P6101" s="26"/>
      <c r="Q6101" s="26"/>
      <c r="R6101" s="26"/>
      <c r="S6101" s="26"/>
      <c r="T6101" s="26"/>
      <c r="U6101" s="26"/>
      <c r="W6101" s="26"/>
    </row>
    <row r="6102" spans="13:23">
      <c r="M6102" s="26"/>
      <c r="O6102" s="26"/>
      <c r="P6102" s="26"/>
      <c r="Q6102" s="26"/>
      <c r="R6102" s="26"/>
      <c r="S6102" s="26"/>
      <c r="T6102" s="26"/>
      <c r="U6102" s="26"/>
      <c r="W6102" s="26"/>
    </row>
    <row r="6103" spans="13:23">
      <c r="M6103" s="26"/>
      <c r="O6103" s="26"/>
      <c r="P6103" s="26"/>
      <c r="Q6103" s="26"/>
      <c r="R6103" s="26"/>
      <c r="S6103" s="26"/>
      <c r="T6103" s="26"/>
      <c r="U6103" s="26"/>
      <c r="W6103" s="26"/>
    </row>
    <row r="6104" spans="13:23">
      <c r="M6104" s="26"/>
      <c r="O6104" s="26"/>
      <c r="P6104" s="26"/>
      <c r="Q6104" s="26"/>
      <c r="R6104" s="26"/>
      <c r="S6104" s="26"/>
      <c r="T6104" s="26"/>
      <c r="U6104" s="26"/>
      <c r="W6104" s="26"/>
    </row>
    <row r="6105" spans="13:23">
      <c r="M6105" s="26"/>
      <c r="O6105" s="26"/>
      <c r="P6105" s="26"/>
      <c r="Q6105" s="26"/>
      <c r="R6105" s="26"/>
      <c r="S6105" s="26"/>
      <c r="T6105" s="26"/>
      <c r="U6105" s="26"/>
      <c r="W6105" s="26"/>
    </row>
    <row r="6106" spans="13:23">
      <c r="M6106" s="26"/>
      <c r="O6106" s="26"/>
      <c r="P6106" s="26"/>
      <c r="Q6106" s="26"/>
      <c r="R6106" s="26"/>
      <c r="S6106" s="26"/>
      <c r="T6106" s="26"/>
      <c r="U6106" s="26"/>
      <c r="W6106" s="26"/>
    </row>
    <row r="6107" spans="13:23">
      <c r="M6107" s="26"/>
      <c r="O6107" s="26"/>
      <c r="P6107" s="26"/>
      <c r="Q6107" s="26"/>
      <c r="R6107" s="26"/>
      <c r="S6107" s="26"/>
      <c r="T6107" s="26"/>
      <c r="U6107" s="26"/>
      <c r="W6107" s="26"/>
    </row>
    <row r="6108" spans="13:23">
      <c r="M6108" s="26"/>
      <c r="O6108" s="26"/>
      <c r="P6108" s="26"/>
      <c r="Q6108" s="26"/>
      <c r="R6108" s="26"/>
      <c r="S6108" s="26"/>
      <c r="T6108" s="26"/>
      <c r="U6108" s="26"/>
      <c r="W6108" s="26"/>
    </row>
    <row r="6109" spans="13:23">
      <c r="M6109" s="26"/>
      <c r="O6109" s="26"/>
      <c r="P6109" s="26"/>
      <c r="Q6109" s="26"/>
      <c r="R6109" s="26"/>
      <c r="S6109" s="26"/>
      <c r="T6109" s="26"/>
      <c r="U6109" s="26"/>
      <c r="W6109" s="26"/>
    </row>
    <row r="6110" spans="13:23">
      <c r="M6110" s="26"/>
      <c r="O6110" s="26"/>
      <c r="P6110" s="26"/>
      <c r="Q6110" s="26"/>
      <c r="R6110" s="26"/>
      <c r="S6110" s="26"/>
      <c r="T6110" s="26"/>
      <c r="U6110" s="26"/>
      <c r="W6110" s="26"/>
    </row>
    <row r="6111" spans="13:23">
      <c r="M6111" s="26"/>
      <c r="O6111" s="26"/>
      <c r="P6111" s="26"/>
      <c r="Q6111" s="26"/>
      <c r="R6111" s="26"/>
      <c r="S6111" s="26"/>
      <c r="T6111" s="26"/>
      <c r="U6111" s="26"/>
      <c r="W6111" s="26"/>
    </row>
    <row r="6112" spans="13:23">
      <c r="M6112" s="26"/>
      <c r="O6112" s="26"/>
      <c r="P6112" s="26"/>
      <c r="Q6112" s="26"/>
      <c r="R6112" s="26"/>
      <c r="S6112" s="26"/>
      <c r="T6112" s="26"/>
      <c r="U6112" s="26"/>
      <c r="W6112" s="26"/>
    </row>
    <row r="6113" spans="13:23">
      <c r="M6113" s="26"/>
      <c r="O6113" s="26"/>
      <c r="P6113" s="26"/>
      <c r="Q6113" s="26"/>
      <c r="R6113" s="26"/>
      <c r="S6113" s="26"/>
      <c r="T6113" s="26"/>
      <c r="U6113" s="26"/>
      <c r="W6113" s="26"/>
    </row>
    <row r="6114" spans="13:23">
      <c r="M6114" s="26"/>
      <c r="O6114" s="26"/>
      <c r="P6114" s="26"/>
      <c r="Q6114" s="26"/>
      <c r="R6114" s="26"/>
      <c r="S6114" s="26"/>
      <c r="T6114" s="26"/>
      <c r="U6114" s="26"/>
      <c r="W6114" s="26"/>
    </row>
    <row r="6115" spans="13:23">
      <c r="M6115" s="26"/>
      <c r="O6115" s="26"/>
      <c r="P6115" s="26"/>
      <c r="Q6115" s="26"/>
      <c r="R6115" s="26"/>
      <c r="S6115" s="26"/>
      <c r="T6115" s="26"/>
      <c r="U6115" s="26"/>
      <c r="W6115" s="26"/>
    </row>
    <row r="6116" spans="13:23">
      <c r="M6116" s="26"/>
      <c r="O6116" s="26"/>
      <c r="P6116" s="26"/>
      <c r="Q6116" s="26"/>
      <c r="R6116" s="26"/>
      <c r="S6116" s="26"/>
      <c r="T6116" s="26"/>
      <c r="U6116" s="26"/>
      <c r="W6116" s="26"/>
    </row>
    <row r="6117" spans="13:23">
      <c r="M6117" s="26"/>
      <c r="O6117" s="26"/>
      <c r="P6117" s="26"/>
      <c r="Q6117" s="26"/>
      <c r="R6117" s="26"/>
      <c r="S6117" s="26"/>
      <c r="T6117" s="26"/>
      <c r="U6117" s="26"/>
      <c r="W6117" s="26"/>
    </row>
    <row r="6118" spans="13:23">
      <c r="M6118" s="26"/>
      <c r="O6118" s="26"/>
      <c r="P6118" s="26"/>
      <c r="Q6118" s="26"/>
      <c r="R6118" s="26"/>
      <c r="S6118" s="26"/>
      <c r="T6118" s="26"/>
      <c r="U6118" s="26"/>
      <c r="W6118" s="26"/>
    </row>
    <row r="6119" spans="13:23">
      <c r="M6119" s="26"/>
      <c r="O6119" s="26"/>
      <c r="P6119" s="26"/>
      <c r="Q6119" s="26"/>
      <c r="R6119" s="26"/>
      <c r="S6119" s="26"/>
      <c r="T6119" s="26"/>
      <c r="U6119" s="26"/>
      <c r="W6119" s="26"/>
    </row>
    <row r="6120" spans="13:23">
      <c r="M6120" s="26"/>
      <c r="O6120" s="26"/>
      <c r="P6120" s="26"/>
      <c r="Q6120" s="26"/>
      <c r="R6120" s="26"/>
      <c r="S6120" s="26"/>
      <c r="T6120" s="26"/>
      <c r="U6120" s="26"/>
      <c r="W6120" s="26"/>
    </row>
    <row r="6121" spans="13:23">
      <c r="M6121" s="26"/>
      <c r="O6121" s="26"/>
      <c r="P6121" s="26"/>
      <c r="Q6121" s="26"/>
      <c r="R6121" s="26"/>
      <c r="S6121" s="26"/>
      <c r="T6121" s="26"/>
      <c r="U6121" s="26"/>
      <c r="W6121" s="26"/>
    </row>
    <row r="6122" spans="13:23">
      <c r="M6122" s="26"/>
      <c r="O6122" s="26"/>
      <c r="P6122" s="26"/>
      <c r="Q6122" s="26"/>
      <c r="R6122" s="26"/>
      <c r="S6122" s="26"/>
      <c r="T6122" s="26"/>
      <c r="U6122" s="26"/>
      <c r="W6122" s="26"/>
    </row>
    <row r="6123" spans="13:23">
      <c r="M6123" s="26"/>
      <c r="O6123" s="26"/>
      <c r="P6123" s="26"/>
      <c r="Q6123" s="26"/>
      <c r="R6123" s="26"/>
      <c r="S6123" s="26"/>
      <c r="T6123" s="26"/>
      <c r="U6123" s="26"/>
      <c r="W6123" s="26"/>
    </row>
    <row r="6124" spans="13:23">
      <c r="M6124" s="26"/>
      <c r="O6124" s="26"/>
      <c r="P6124" s="26"/>
      <c r="Q6124" s="26"/>
      <c r="R6124" s="26"/>
      <c r="S6124" s="26"/>
      <c r="T6124" s="26"/>
      <c r="U6124" s="26"/>
      <c r="W6124" s="26"/>
    </row>
    <row r="6125" spans="13:23">
      <c r="M6125" s="26"/>
      <c r="O6125" s="26"/>
      <c r="P6125" s="26"/>
      <c r="Q6125" s="26"/>
      <c r="R6125" s="26"/>
      <c r="S6125" s="26"/>
      <c r="T6125" s="26"/>
      <c r="U6125" s="26"/>
      <c r="W6125" s="26"/>
    </row>
    <row r="6126" spans="13:23">
      <c r="M6126" s="26"/>
      <c r="O6126" s="26"/>
      <c r="P6126" s="26"/>
      <c r="Q6126" s="26"/>
      <c r="R6126" s="26"/>
      <c r="S6126" s="26"/>
      <c r="T6126" s="26"/>
      <c r="U6126" s="26"/>
      <c r="W6126" s="26"/>
    </row>
    <row r="6127" spans="13:23">
      <c r="M6127" s="26"/>
      <c r="O6127" s="26"/>
      <c r="P6127" s="26"/>
      <c r="Q6127" s="26"/>
      <c r="R6127" s="26"/>
      <c r="S6127" s="26"/>
      <c r="T6127" s="26"/>
      <c r="U6127" s="26"/>
      <c r="W6127" s="26"/>
    </row>
    <row r="6128" spans="13:23">
      <c r="M6128" s="26"/>
      <c r="O6128" s="26"/>
      <c r="P6128" s="26"/>
      <c r="Q6128" s="26"/>
      <c r="R6128" s="26"/>
      <c r="S6128" s="26"/>
      <c r="T6128" s="26"/>
      <c r="U6128" s="26"/>
      <c r="W6128" s="26"/>
    </row>
    <row r="6129" spans="13:23">
      <c r="M6129" s="26"/>
      <c r="O6129" s="26"/>
      <c r="P6129" s="26"/>
      <c r="Q6129" s="26"/>
      <c r="R6129" s="26"/>
      <c r="S6129" s="26"/>
      <c r="T6129" s="26"/>
      <c r="U6129" s="26"/>
      <c r="W6129" s="26"/>
    </row>
    <row r="6130" spans="13:23">
      <c r="M6130" s="26"/>
      <c r="O6130" s="26"/>
      <c r="P6130" s="26"/>
      <c r="Q6130" s="26"/>
      <c r="R6130" s="26"/>
      <c r="S6130" s="26"/>
      <c r="T6130" s="26"/>
      <c r="U6130" s="26"/>
      <c r="W6130" s="26"/>
    </row>
    <row r="6131" spans="13:23">
      <c r="M6131" s="26"/>
      <c r="O6131" s="26"/>
      <c r="P6131" s="26"/>
      <c r="Q6131" s="26"/>
      <c r="R6131" s="26"/>
      <c r="S6131" s="26"/>
      <c r="T6131" s="26"/>
      <c r="U6131" s="26"/>
      <c r="W6131" s="26"/>
    </row>
    <row r="6132" spans="13:23">
      <c r="M6132" s="26"/>
      <c r="O6132" s="26"/>
      <c r="P6132" s="26"/>
      <c r="Q6132" s="26"/>
      <c r="R6132" s="26"/>
      <c r="S6132" s="26"/>
      <c r="T6132" s="26"/>
      <c r="U6132" s="26"/>
      <c r="W6132" s="26"/>
    </row>
    <row r="6133" spans="13:23">
      <c r="M6133" s="26"/>
      <c r="O6133" s="26"/>
      <c r="P6133" s="26"/>
      <c r="Q6133" s="26"/>
      <c r="R6133" s="26"/>
      <c r="S6133" s="26"/>
      <c r="T6133" s="26"/>
      <c r="U6133" s="26"/>
      <c r="W6133" s="26"/>
    </row>
    <row r="6134" spans="13:23">
      <c r="M6134" s="26"/>
      <c r="O6134" s="26"/>
      <c r="P6134" s="26"/>
      <c r="Q6134" s="26"/>
      <c r="R6134" s="26"/>
      <c r="S6134" s="26"/>
      <c r="T6134" s="26"/>
      <c r="U6134" s="26"/>
      <c r="W6134" s="26"/>
    </row>
    <row r="6135" spans="13:23">
      <c r="M6135" s="26"/>
      <c r="O6135" s="26"/>
      <c r="P6135" s="26"/>
      <c r="Q6135" s="26"/>
      <c r="R6135" s="26"/>
      <c r="S6135" s="26"/>
      <c r="T6135" s="26"/>
      <c r="U6135" s="26"/>
      <c r="W6135" s="26"/>
    </row>
    <row r="6136" spans="13:23">
      <c r="M6136" s="26"/>
      <c r="O6136" s="26"/>
      <c r="P6136" s="26"/>
      <c r="Q6136" s="26"/>
      <c r="R6136" s="26"/>
      <c r="S6136" s="26"/>
      <c r="T6136" s="26"/>
      <c r="U6136" s="26"/>
      <c r="W6136" s="26"/>
    </row>
    <row r="6137" spans="13:23">
      <c r="M6137" s="26"/>
      <c r="O6137" s="26"/>
      <c r="P6137" s="26"/>
      <c r="Q6137" s="26"/>
      <c r="R6137" s="26"/>
      <c r="S6137" s="26"/>
      <c r="T6137" s="26"/>
      <c r="U6137" s="26"/>
      <c r="W6137" s="26"/>
    </row>
    <row r="6138" spans="13:23">
      <c r="M6138" s="26"/>
      <c r="O6138" s="26"/>
      <c r="P6138" s="26"/>
      <c r="Q6138" s="26"/>
      <c r="R6138" s="26"/>
      <c r="S6138" s="26"/>
      <c r="T6138" s="26"/>
      <c r="U6138" s="26"/>
      <c r="W6138" s="26"/>
    </row>
    <row r="6139" spans="13:23">
      <c r="M6139" s="26"/>
      <c r="O6139" s="26"/>
      <c r="P6139" s="26"/>
      <c r="Q6139" s="26"/>
      <c r="R6139" s="26"/>
      <c r="S6139" s="26"/>
      <c r="T6139" s="26"/>
      <c r="U6139" s="26"/>
      <c r="W6139" s="26"/>
    </row>
    <row r="6140" spans="13:23">
      <c r="M6140" s="26"/>
      <c r="O6140" s="26"/>
      <c r="P6140" s="26"/>
      <c r="Q6140" s="26"/>
      <c r="R6140" s="26"/>
      <c r="S6140" s="26"/>
      <c r="T6140" s="26"/>
      <c r="U6140" s="26"/>
      <c r="W6140" s="26"/>
    </row>
    <row r="6141" spans="13:23">
      <c r="M6141" s="26"/>
      <c r="O6141" s="26"/>
      <c r="P6141" s="26"/>
      <c r="Q6141" s="26"/>
      <c r="R6141" s="26"/>
      <c r="S6141" s="26"/>
      <c r="T6141" s="26"/>
      <c r="U6141" s="26"/>
      <c r="W6141" s="26"/>
    </row>
    <row r="6142" spans="13:23">
      <c r="M6142" s="26"/>
      <c r="O6142" s="26"/>
      <c r="P6142" s="26"/>
      <c r="Q6142" s="26"/>
      <c r="R6142" s="26"/>
      <c r="S6142" s="26"/>
      <c r="T6142" s="26"/>
      <c r="U6142" s="26"/>
      <c r="W6142" s="26"/>
    </row>
    <row r="6143" spans="13:23">
      <c r="M6143" s="26"/>
      <c r="O6143" s="26"/>
      <c r="P6143" s="26"/>
      <c r="Q6143" s="26"/>
      <c r="R6143" s="26"/>
      <c r="S6143" s="26"/>
      <c r="T6143" s="26"/>
      <c r="U6143" s="26"/>
      <c r="W6143" s="26"/>
    </row>
    <row r="6144" spans="13:23">
      <c r="M6144" s="26"/>
      <c r="O6144" s="26"/>
      <c r="P6144" s="26"/>
      <c r="Q6144" s="26"/>
      <c r="R6144" s="26"/>
      <c r="S6144" s="26"/>
      <c r="T6144" s="26"/>
      <c r="U6144" s="26"/>
      <c r="W6144" s="26"/>
    </row>
    <row r="6145" spans="13:23">
      <c r="M6145" s="26"/>
      <c r="O6145" s="26"/>
      <c r="P6145" s="26"/>
      <c r="Q6145" s="26"/>
      <c r="R6145" s="26"/>
      <c r="S6145" s="26"/>
      <c r="T6145" s="26"/>
      <c r="U6145" s="26"/>
      <c r="W6145" s="26"/>
    </row>
    <row r="6146" spans="13:23">
      <c r="M6146" s="26"/>
      <c r="O6146" s="26"/>
      <c r="P6146" s="26"/>
      <c r="Q6146" s="26"/>
      <c r="R6146" s="26"/>
      <c r="S6146" s="26"/>
      <c r="T6146" s="26"/>
      <c r="U6146" s="26"/>
      <c r="W6146" s="26"/>
    </row>
    <row r="6147" spans="13:23">
      <c r="M6147" s="26"/>
      <c r="O6147" s="26"/>
      <c r="P6147" s="26"/>
      <c r="Q6147" s="26"/>
      <c r="R6147" s="26"/>
      <c r="S6147" s="26"/>
      <c r="T6147" s="26"/>
      <c r="U6147" s="26"/>
      <c r="W6147" s="26"/>
    </row>
    <row r="6148" spans="13:23">
      <c r="M6148" s="26"/>
      <c r="O6148" s="26"/>
      <c r="P6148" s="26"/>
      <c r="Q6148" s="26"/>
      <c r="R6148" s="26"/>
      <c r="S6148" s="26"/>
      <c r="T6148" s="26"/>
      <c r="U6148" s="26"/>
      <c r="W6148" s="26"/>
    </row>
    <row r="6149" spans="13:23">
      <c r="M6149" s="26"/>
      <c r="O6149" s="26"/>
      <c r="P6149" s="26"/>
      <c r="Q6149" s="26"/>
      <c r="R6149" s="26"/>
      <c r="S6149" s="26"/>
      <c r="T6149" s="26"/>
      <c r="U6149" s="26"/>
      <c r="W6149" s="26"/>
    </row>
    <row r="6150" spans="13:23">
      <c r="M6150" s="26"/>
      <c r="O6150" s="26"/>
      <c r="P6150" s="26"/>
      <c r="Q6150" s="26"/>
      <c r="R6150" s="26"/>
      <c r="S6150" s="26"/>
      <c r="T6150" s="26"/>
      <c r="U6150" s="26"/>
      <c r="W6150" s="26"/>
    </row>
    <row r="6151" spans="13:23">
      <c r="M6151" s="26"/>
      <c r="O6151" s="26"/>
      <c r="P6151" s="26"/>
      <c r="Q6151" s="26"/>
      <c r="R6151" s="26"/>
      <c r="S6151" s="26"/>
      <c r="T6151" s="26"/>
      <c r="U6151" s="26"/>
      <c r="W6151" s="26"/>
    </row>
    <row r="6152" spans="13:23">
      <c r="M6152" s="26"/>
      <c r="O6152" s="26"/>
      <c r="P6152" s="26"/>
      <c r="Q6152" s="26"/>
      <c r="R6152" s="26"/>
      <c r="S6152" s="26"/>
      <c r="T6152" s="26"/>
      <c r="U6152" s="26"/>
      <c r="W6152" s="26"/>
    </row>
    <row r="6153" spans="13:23">
      <c r="M6153" s="26"/>
      <c r="O6153" s="26"/>
      <c r="P6153" s="26"/>
      <c r="Q6153" s="26"/>
      <c r="R6153" s="26"/>
      <c r="S6153" s="26"/>
      <c r="T6153" s="26"/>
      <c r="U6153" s="26"/>
      <c r="W6153" s="26"/>
    </row>
    <row r="6154" spans="13:23">
      <c r="M6154" s="26"/>
      <c r="O6154" s="26"/>
      <c r="P6154" s="26"/>
      <c r="Q6154" s="26"/>
      <c r="R6154" s="26"/>
      <c r="S6154" s="26"/>
      <c r="T6154" s="26"/>
      <c r="U6154" s="26"/>
      <c r="W6154" s="26"/>
    </row>
    <row r="6155" spans="13:23">
      <c r="M6155" s="26"/>
      <c r="O6155" s="26"/>
      <c r="P6155" s="26"/>
      <c r="Q6155" s="26"/>
      <c r="R6155" s="26"/>
      <c r="S6155" s="26"/>
      <c r="T6155" s="26"/>
      <c r="U6155" s="26"/>
      <c r="W6155" s="26"/>
    </row>
    <row r="6156" spans="13:23">
      <c r="M6156" s="26"/>
      <c r="O6156" s="26"/>
      <c r="P6156" s="26"/>
      <c r="Q6156" s="26"/>
      <c r="R6156" s="26"/>
      <c r="S6156" s="26"/>
      <c r="T6156" s="26"/>
      <c r="U6156" s="26"/>
      <c r="W6156" s="26"/>
    </row>
    <row r="6157" spans="13:23">
      <c r="M6157" s="26"/>
      <c r="O6157" s="26"/>
      <c r="P6157" s="26"/>
      <c r="Q6157" s="26"/>
      <c r="R6157" s="26"/>
      <c r="S6157" s="26"/>
      <c r="T6157" s="26"/>
      <c r="U6157" s="26"/>
      <c r="W6157" s="26"/>
    </row>
    <row r="6158" spans="13:23">
      <c r="M6158" s="26"/>
      <c r="O6158" s="26"/>
      <c r="P6158" s="26"/>
      <c r="Q6158" s="26"/>
      <c r="R6158" s="26"/>
      <c r="S6158" s="26"/>
      <c r="T6158" s="26"/>
      <c r="U6158" s="26"/>
      <c r="W6158" s="26"/>
    </row>
    <row r="6159" spans="13:23">
      <c r="M6159" s="26"/>
      <c r="O6159" s="26"/>
      <c r="P6159" s="26"/>
      <c r="Q6159" s="26"/>
      <c r="R6159" s="26"/>
      <c r="S6159" s="26"/>
      <c r="T6159" s="26"/>
      <c r="U6159" s="26"/>
      <c r="W6159" s="26"/>
    </row>
    <row r="6160" spans="13:23">
      <c r="M6160" s="26"/>
      <c r="O6160" s="26"/>
      <c r="P6160" s="26"/>
      <c r="Q6160" s="26"/>
      <c r="R6160" s="26"/>
      <c r="S6160" s="26"/>
      <c r="T6160" s="26"/>
      <c r="U6160" s="26"/>
      <c r="W6160" s="26"/>
    </row>
    <row r="6161" spans="13:23">
      <c r="M6161" s="26"/>
      <c r="O6161" s="26"/>
      <c r="P6161" s="26"/>
      <c r="Q6161" s="26"/>
      <c r="R6161" s="26"/>
      <c r="S6161" s="26"/>
      <c r="T6161" s="26"/>
      <c r="U6161" s="26"/>
      <c r="W6161" s="26"/>
    </row>
    <row r="6162" spans="13:23">
      <c r="M6162" s="26"/>
      <c r="O6162" s="26"/>
      <c r="P6162" s="26"/>
      <c r="Q6162" s="26"/>
      <c r="R6162" s="26"/>
      <c r="S6162" s="26"/>
      <c r="T6162" s="26"/>
      <c r="U6162" s="26"/>
      <c r="W6162" s="26"/>
    </row>
    <row r="6163" spans="13:23">
      <c r="M6163" s="26"/>
      <c r="O6163" s="26"/>
      <c r="P6163" s="26"/>
      <c r="Q6163" s="26"/>
      <c r="R6163" s="26"/>
      <c r="S6163" s="26"/>
      <c r="T6163" s="26"/>
      <c r="U6163" s="26"/>
      <c r="W6163" s="26"/>
    </row>
    <row r="6164" spans="13:23">
      <c r="M6164" s="26"/>
      <c r="O6164" s="26"/>
      <c r="P6164" s="26"/>
      <c r="Q6164" s="26"/>
      <c r="R6164" s="26"/>
      <c r="S6164" s="26"/>
      <c r="T6164" s="26"/>
      <c r="U6164" s="26"/>
      <c r="W6164" s="26"/>
    </row>
    <row r="6165" spans="13:23">
      <c r="M6165" s="26"/>
      <c r="O6165" s="26"/>
      <c r="P6165" s="26"/>
      <c r="Q6165" s="26"/>
      <c r="R6165" s="26"/>
      <c r="S6165" s="26"/>
      <c r="T6165" s="26"/>
      <c r="U6165" s="26"/>
      <c r="W6165" s="26"/>
    </row>
    <row r="6166" spans="13:23">
      <c r="M6166" s="26"/>
      <c r="O6166" s="26"/>
      <c r="P6166" s="26"/>
      <c r="Q6166" s="26"/>
      <c r="R6166" s="26"/>
      <c r="S6166" s="26"/>
      <c r="T6166" s="26"/>
      <c r="U6166" s="26"/>
      <c r="W6166" s="26"/>
    </row>
    <row r="6167" spans="13:23">
      <c r="M6167" s="26"/>
      <c r="O6167" s="26"/>
      <c r="P6167" s="26"/>
      <c r="Q6167" s="26"/>
      <c r="R6167" s="26"/>
      <c r="S6167" s="26"/>
      <c r="T6167" s="26"/>
      <c r="U6167" s="26"/>
      <c r="W6167" s="26"/>
    </row>
    <row r="6168" spans="13:23">
      <c r="M6168" s="26"/>
      <c r="O6168" s="26"/>
      <c r="P6168" s="26"/>
      <c r="Q6168" s="26"/>
      <c r="R6168" s="26"/>
      <c r="S6168" s="26"/>
      <c r="T6168" s="26"/>
      <c r="U6168" s="26"/>
      <c r="W6168" s="26"/>
    </row>
    <row r="6169" spans="13:23">
      <c r="M6169" s="26"/>
      <c r="O6169" s="26"/>
      <c r="P6169" s="26"/>
      <c r="Q6169" s="26"/>
      <c r="R6169" s="26"/>
      <c r="S6169" s="26"/>
      <c r="T6169" s="26"/>
      <c r="U6169" s="26"/>
      <c r="W6169" s="26"/>
    </row>
    <row r="6170" spans="13:23">
      <c r="M6170" s="26"/>
      <c r="O6170" s="26"/>
      <c r="P6170" s="26"/>
      <c r="Q6170" s="26"/>
      <c r="R6170" s="26"/>
      <c r="S6170" s="26"/>
      <c r="T6170" s="26"/>
      <c r="U6170" s="26"/>
      <c r="W6170" s="26"/>
    </row>
    <row r="6171" spans="13:23">
      <c r="M6171" s="26"/>
      <c r="O6171" s="26"/>
      <c r="P6171" s="26"/>
      <c r="Q6171" s="26"/>
      <c r="R6171" s="26"/>
      <c r="S6171" s="26"/>
      <c r="T6171" s="26"/>
      <c r="U6171" s="26"/>
      <c r="W6171" s="26"/>
    </row>
    <row r="6172" spans="13:23">
      <c r="M6172" s="26"/>
      <c r="O6172" s="26"/>
      <c r="P6172" s="26"/>
      <c r="Q6172" s="26"/>
      <c r="R6172" s="26"/>
      <c r="S6172" s="26"/>
      <c r="T6172" s="26"/>
      <c r="U6172" s="26"/>
      <c r="W6172" s="26"/>
    </row>
    <row r="6173" spans="13:23">
      <c r="M6173" s="26"/>
      <c r="O6173" s="26"/>
      <c r="P6173" s="26"/>
      <c r="Q6173" s="26"/>
      <c r="R6173" s="26"/>
      <c r="S6173" s="26"/>
      <c r="T6173" s="26"/>
      <c r="U6173" s="26"/>
      <c r="W6173" s="26"/>
    </row>
    <row r="6174" spans="13:23">
      <c r="M6174" s="26"/>
      <c r="O6174" s="26"/>
      <c r="P6174" s="26"/>
      <c r="Q6174" s="26"/>
      <c r="R6174" s="26"/>
      <c r="S6174" s="26"/>
      <c r="T6174" s="26"/>
      <c r="U6174" s="26"/>
      <c r="W6174" s="26"/>
    </row>
    <row r="6175" spans="13:23">
      <c r="M6175" s="26"/>
      <c r="O6175" s="26"/>
      <c r="P6175" s="26"/>
      <c r="Q6175" s="26"/>
      <c r="R6175" s="26"/>
      <c r="S6175" s="26"/>
      <c r="T6175" s="26"/>
      <c r="U6175" s="26"/>
      <c r="W6175" s="26"/>
    </row>
    <row r="6176" spans="13:23">
      <c r="M6176" s="26"/>
      <c r="O6176" s="26"/>
      <c r="P6176" s="26"/>
      <c r="Q6176" s="26"/>
      <c r="R6176" s="26"/>
      <c r="S6176" s="26"/>
      <c r="T6176" s="26"/>
      <c r="U6176" s="26"/>
      <c r="W6176" s="26"/>
    </row>
    <row r="6177" spans="13:23">
      <c r="M6177" s="26"/>
      <c r="O6177" s="26"/>
      <c r="P6177" s="26"/>
      <c r="Q6177" s="26"/>
      <c r="R6177" s="26"/>
      <c r="S6177" s="26"/>
      <c r="T6177" s="26"/>
      <c r="U6177" s="26"/>
      <c r="W6177" s="26"/>
    </row>
    <row r="6178" spans="13:23">
      <c r="M6178" s="26"/>
      <c r="O6178" s="26"/>
      <c r="P6178" s="26"/>
      <c r="Q6178" s="26"/>
      <c r="R6178" s="26"/>
      <c r="S6178" s="26"/>
      <c r="T6178" s="26"/>
      <c r="U6178" s="26"/>
      <c r="W6178" s="26"/>
    </row>
    <row r="6179" spans="13:23">
      <c r="M6179" s="26"/>
      <c r="O6179" s="26"/>
      <c r="P6179" s="26"/>
      <c r="Q6179" s="26"/>
      <c r="R6179" s="26"/>
      <c r="S6179" s="26"/>
      <c r="T6179" s="26"/>
      <c r="U6179" s="26"/>
      <c r="W6179" s="26"/>
    </row>
    <row r="6180" spans="13:23">
      <c r="M6180" s="26"/>
      <c r="O6180" s="26"/>
      <c r="P6180" s="26"/>
      <c r="Q6180" s="26"/>
      <c r="R6180" s="26"/>
      <c r="S6180" s="26"/>
      <c r="T6180" s="26"/>
      <c r="U6180" s="26"/>
      <c r="W6180" s="26"/>
    </row>
    <row r="6181" spans="13:23">
      <c r="M6181" s="26"/>
      <c r="O6181" s="26"/>
      <c r="P6181" s="26"/>
      <c r="Q6181" s="26"/>
      <c r="R6181" s="26"/>
      <c r="S6181" s="26"/>
      <c r="T6181" s="26"/>
      <c r="U6181" s="26"/>
      <c r="W6181" s="26"/>
    </row>
    <row r="6182" spans="13:23">
      <c r="M6182" s="26"/>
      <c r="O6182" s="26"/>
      <c r="P6182" s="26"/>
      <c r="Q6182" s="26"/>
      <c r="R6182" s="26"/>
      <c r="S6182" s="26"/>
      <c r="T6182" s="26"/>
      <c r="U6182" s="26"/>
      <c r="W6182" s="26"/>
    </row>
    <row r="6183" spans="13:23">
      <c r="M6183" s="26"/>
      <c r="O6183" s="26"/>
      <c r="P6183" s="26"/>
      <c r="Q6183" s="26"/>
      <c r="R6183" s="26"/>
      <c r="S6183" s="26"/>
      <c r="T6183" s="26"/>
      <c r="U6183" s="26"/>
      <c r="W6183" s="26"/>
    </row>
    <row r="6184" spans="13:23">
      <c r="M6184" s="26"/>
      <c r="O6184" s="26"/>
      <c r="P6184" s="26"/>
      <c r="Q6184" s="26"/>
      <c r="R6184" s="26"/>
      <c r="S6184" s="26"/>
      <c r="T6184" s="26"/>
      <c r="U6184" s="26"/>
      <c r="W6184" s="26"/>
    </row>
    <row r="6185" spans="13:23">
      <c r="M6185" s="26"/>
      <c r="O6185" s="26"/>
      <c r="P6185" s="26"/>
      <c r="Q6185" s="26"/>
      <c r="R6185" s="26"/>
      <c r="S6185" s="26"/>
      <c r="T6185" s="26"/>
      <c r="U6185" s="26"/>
      <c r="W6185" s="26"/>
    </row>
    <row r="6186" spans="13:23">
      <c r="M6186" s="26"/>
      <c r="O6186" s="26"/>
      <c r="P6186" s="26"/>
      <c r="Q6186" s="26"/>
      <c r="R6186" s="26"/>
      <c r="S6186" s="26"/>
      <c r="T6186" s="26"/>
      <c r="U6186" s="26"/>
      <c r="W6186" s="26"/>
    </row>
    <row r="6187" spans="13:23">
      <c r="M6187" s="26"/>
      <c r="O6187" s="26"/>
      <c r="P6187" s="26"/>
      <c r="Q6187" s="26"/>
      <c r="R6187" s="26"/>
      <c r="S6187" s="26"/>
      <c r="T6187" s="26"/>
      <c r="U6187" s="26"/>
      <c r="W6187" s="26"/>
    </row>
    <row r="6188" spans="13:23">
      <c r="M6188" s="26"/>
      <c r="O6188" s="26"/>
      <c r="P6188" s="26"/>
      <c r="Q6188" s="26"/>
      <c r="R6188" s="26"/>
      <c r="S6188" s="26"/>
      <c r="T6188" s="26"/>
      <c r="U6188" s="26"/>
      <c r="W6188" s="26"/>
    </row>
    <row r="6189" spans="13:23">
      <c r="M6189" s="26"/>
      <c r="O6189" s="26"/>
      <c r="P6189" s="26"/>
      <c r="Q6189" s="26"/>
      <c r="R6189" s="26"/>
      <c r="S6189" s="26"/>
      <c r="T6189" s="26"/>
      <c r="U6189" s="26"/>
      <c r="W6189" s="26"/>
    </row>
    <row r="6190" spans="13:23">
      <c r="M6190" s="26"/>
      <c r="O6190" s="26"/>
      <c r="P6190" s="26"/>
      <c r="Q6190" s="26"/>
      <c r="R6190" s="26"/>
      <c r="S6190" s="26"/>
      <c r="T6190" s="26"/>
      <c r="U6190" s="26"/>
      <c r="W6190" s="26"/>
    </row>
    <row r="6191" spans="13:23">
      <c r="M6191" s="26"/>
      <c r="O6191" s="26"/>
      <c r="P6191" s="26"/>
      <c r="Q6191" s="26"/>
      <c r="R6191" s="26"/>
      <c r="S6191" s="26"/>
      <c r="T6191" s="26"/>
      <c r="U6191" s="26"/>
      <c r="W6191" s="26"/>
    </row>
    <row r="6192" spans="13:23">
      <c r="M6192" s="26"/>
      <c r="O6192" s="26"/>
      <c r="P6192" s="26"/>
      <c r="Q6192" s="26"/>
      <c r="R6192" s="26"/>
      <c r="S6192" s="26"/>
      <c r="T6192" s="26"/>
      <c r="U6192" s="26"/>
      <c r="W6192" s="26"/>
    </row>
    <row r="6193" spans="13:23">
      <c r="M6193" s="26"/>
      <c r="O6193" s="26"/>
      <c r="P6193" s="26"/>
      <c r="Q6193" s="26"/>
      <c r="R6193" s="26"/>
      <c r="S6193" s="26"/>
      <c r="T6193" s="26"/>
      <c r="U6193" s="26"/>
      <c r="W6193" s="26"/>
    </row>
    <row r="6194" spans="13:23">
      <c r="M6194" s="26"/>
      <c r="O6194" s="26"/>
      <c r="P6194" s="26"/>
      <c r="Q6194" s="26"/>
      <c r="R6194" s="26"/>
      <c r="S6194" s="26"/>
      <c r="T6194" s="26"/>
      <c r="U6194" s="26"/>
      <c r="W6194" s="26"/>
    </row>
    <row r="6195" spans="13:23">
      <c r="M6195" s="26"/>
      <c r="O6195" s="26"/>
      <c r="P6195" s="26"/>
      <c r="Q6195" s="26"/>
      <c r="R6195" s="26"/>
      <c r="S6195" s="26"/>
      <c r="T6195" s="26"/>
      <c r="U6195" s="26"/>
      <c r="W6195" s="26"/>
    </row>
    <row r="6196" spans="13:23">
      <c r="M6196" s="26"/>
      <c r="O6196" s="26"/>
      <c r="P6196" s="26"/>
      <c r="Q6196" s="26"/>
      <c r="R6196" s="26"/>
      <c r="S6196" s="26"/>
      <c r="T6196" s="26"/>
      <c r="U6196" s="26"/>
      <c r="W6196" s="26"/>
    </row>
    <row r="6197" spans="13:23">
      <c r="M6197" s="26"/>
      <c r="O6197" s="26"/>
      <c r="P6197" s="26"/>
      <c r="Q6197" s="26"/>
      <c r="R6197" s="26"/>
      <c r="S6197" s="26"/>
      <c r="T6197" s="26"/>
      <c r="U6197" s="26"/>
      <c r="W6197" s="26"/>
    </row>
    <row r="6198" spans="13:23">
      <c r="M6198" s="26"/>
      <c r="O6198" s="26"/>
      <c r="P6198" s="26"/>
      <c r="Q6198" s="26"/>
      <c r="R6198" s="26"/>
      <c r="S6198" s="26"/>
      <c r="T6198" s="26"/>
      <c r="U6198" s="26"/>
      <c r="W6198" s="26"/>
    </row>
    <row r="6199" spans="13:23">
      <c r="M6199" s="26"/>
      <c r="O6199" s="26"/>
      <c r="P6199" s="26"/>
      <c r="Q6199" s="26"/>
      <c r="R6199" s="26"/>
      <c r="S6199" s="26"/>
      <c r="T6199" s="26"/>
      <c r="U6199" s="26"/>
      <c r="W6199" s="26"/>
    </row>
    <row r="6200" spans="13:23">
      <c r="M6200" s="26"/>
      <c r="O6200" s="26"/>
      <c r="P6200" s="26"/>
      <c r="Q6200" s="26"/>
      <c r="R6200" s="26"/>
      <c r="S6200" s="26"/>
      <c r="T6200" s="26"/>
      <c r="U6200" s="26"/>
      <c r="W6200" s="26"/>
    </row>
    <row r="6201" spans="13:23">
      <c r="M6201" s="26"/>
      <c r="O6201" s="26"/>
      <c r="P6201" s="26"/>
      <c r="Q6201" s="26"/>
      <c r="R6201" s="26"/>
      <c r="S6201" s="26"/>
      <c r="T6201" s="26"/>
      <c r="U6201" s="26"/>
      <c r="W6201" s="26"/>
    </row>
    <row r="6202" spans="13:23">
      <c r="M6202" s="26"/>
      <c r="O6202" s="26"/>
      <c r="P6202" s="26"/>
      <c r="Q6202" s="26"/>
      <c r="R6202" s="26"/>
      <c r="S6202" s="26"/>
      <c r="T6202" s="26"/>
      <c r="U6202" s="26"/>
      <c r="W6202" s="26"/>
    </row>
    <row r="6203" spans="13:23">
      <c r="M6203" s="26"/>
      <c r="O6203" s="26"/>
      <c r="P6203" s="26"/>
      <c r="Q6203" s="26"/>
      <c r="R6203" s="26"/>
      <c r="S6203" s="26"/>
      <c r="T6203" s="26"/>
      <c r="U6203" s="26"/>
      <c r="W6203" s="26"/>
    </row>
    <row r="6204" spans="13:23">
      <c r="M6204" s="26"/>
      <c r="O6204" s="26"/>
      <c r="P6204" s="26"/>
      <c r="Q6204" s="26"/>
      <c r="R6204" s="26"/>
      <c r="S6204" s="26"/>
      <c r="T6204" s="26"/>
      <c r="U6204" s="26"/>
      <c r="W6204" s="26"/>
    </row>
    <row r="6205" spans="13:23">
      <c r="M6205" s="26"/>
      <c r="O6205" s="26"/>
      <c r="P6205" s="26"/>
      <c r="Q6205" s="26"/>
      <c r="R6205" s="26"/>
      <c r="S6205" s="26"/>
      <c r="T6205" s="26"/>
      <c r="U6205" s="26"/>
      <c r="W6205" s="26"/>
    </row>
    <row r="6206" spans="13:23">
      <c r="M6206" s="26"/>
      <c r="O6206" s="26"/>
      <c r="P6206" s="26"/>
      <c r="Q6206" s="26"/>
      <c r="R6206" s="26"/>
      <c r="S6206" s="26"/>
      <c r="T6206" s="26"/>
      <c r="U6206" s="26"/>
      <c r="W6206" s="26"/>
    </row>
    <row r="6207" spans="13:23">
      <c r="M6207" s="26"/>
      <c r="O6207" s="26"/>
      <c r="P6207" s="26"/>
      <c r="Q6207" s="26"/>
      <c r="R6207" s="26"/>
      <c r="S6207" s="26"/>
      <c r="T6207" s="26"/>
      <c r="U6207" s="26"/>
      <c r="W6207" s="26"/>
    </row>
    <row r="6208" spans="13:23">
      <c r="M6208" s="26"/>
      <c r="O6208" s="26"/>
      <c r="P6208" s="26"/>
      <c r="Q6208" s="26"/>
      <c r="R6208" s="26"/>
      <c r="S6208" s="26"/>
      <c r="T6208" s="26"/>
      <c r="U6208" s="26"/>
      <c r="W6208" s="26"/>
    </row>
    <row r="6209" spans="13:23">
      <c r="M6209" s="26"/>
      <c r="O6209" s="26"/>
      <c r="P6209" s="26"/>
      <c r="Q6209" s="26"/>
      <c r="R6209" s="26"/>
      <c r="S6209" s="26"/>
      <c r="T6209" s="26"/>
      <c r="U6209" s="26"/>
      <c r="W6209" s="26"/>
    </row>
    <row r="6210" spans="13:23">
      <c r="M6210" s="26"/>
      <c r="O6210" s="26"/>
      <c r="P6210" s="26"/>
      <c r="Q6210" s="26"/>
      <c r="R6210" s="26"/>
      <c r="S6210" s="26"/>
      <c r="T6210" s="26"/>
      <c r="U6210" s="26"/>
      <c r="W6210" s="26"/>
    </row>
    <row r="6211" spans="13:23">
      <c r="M6211" s="26"/>
      <c r="O6211" s="26"/>
      <c r="P6211" s="26"/>
      <c r="Q6211" s="26"/>
      <c r="R6211" s="26"/>
      <c r="S6211" s="26"/>
      <c r="T6211" s="26"/>
      <c r="U6211" s="26"/>
      <c r="W6211" s="26"/>
    </row>
    <row r="6212" spans="13:23">
      <c r="M6212" s="26"/>
      <c r="O6212" s="26"/>
      <c r="P6212" s="26"/>
      <c r="Q6212" s="26"/>
      <c r="R6212" s="26"/>
      <c r="S6212" s="26"/>
      <c r="T6212" s="26"/>
      <c r="U6212" s="26"/>
      <c r="W6212" s="26"/>
    </row>
    <row r="6213" spans="13:23">
      <c r="M6213" s="26"/>
      <c r="O6213" s="26"/>
      <c r="P6213" s="26"/>
      <c r="Q6213" s="26"/>
      <c r="R6213" s="26"/>
      <c r="S6213" s="26"/>
      <c r="T6213" s="26"/>
      <c r="U6213" s="26"/>
      <c r="W6213" s="26"/>
    </row>
    <row r="6214" spans="13:23">
      <c r="M6214" s="26"/>
      <c r="O6214" s="26"/>
      <c r="P6214" s="26"/>
      <c r="Q6214" s="26"/>
      <c r="R6214" s="26"/>
      <c r="S6214" s="26"/>
      <c r="T6214" s="26"/>
      <c r="U6214" s="26"/>
      <c r="W6214" s="26"/>
    </row>
    <row r="6215" spans="13:23">
      <c r="M6215" s="26"/>
      <c r="O6215" s="26"/>
      <c r="P6215" s="26"/>
      <c r="Q6215" s="26"/>
      <c r="R6215" s="26"/>
      <c r="S6215" s="26"/>
      <c r="T6215" s="26"/>
      <c r="U6215" s="26"/>
      <c r="W6215" s="26"/>
    </row>
    <row r="6216" spans="13:23">
      <c r="M6216" s="26"/>
      <c r="O6216" s="26"/>
      <c r="P6216" s="26"/>
      <c r="Q6216" s="26"/>
      <c r="R6216" s="26"/>
      <c r="S6216" s="26"/>
      <c r="T6216" s="26"/>
      <c r="U6216" s="26"/>
      <c r="W6216" s="26"/>
    </row>
    <row r="6217" spans="13:23">
      <c r="M6217" s="26"/>
      <c r="O6217" s="26"/>
      <c r="P6217" s="26"/>
      <c r="Q6217" s="26"/>
      <c r="R6217" s="26"/>
      <c r="S6217" s="26"/>
      <c r="T6217" s="26"/>
      <c r="U6217" s="26"/>
      <c r="W6217" s="26"/>
    </row>
    <row r="6218" spans="13:23">
      <c r="M6218" s="26"/>
      <c r="O6218" s="26"/>
      <c r="P6218" s="26"/>
      <c r="Q6218" s="26"/>
      <c r="R6218" s="26"/>
      <c r="S6218" s="26"/>
      <c r="T6218" s="26"/>
      <c r="U6218" s="26"/>
      <c r="W6218" s="26"/>
    </row>
    <row r="6219" spans="13:23">
      <c r="M6219" s="26"/>
      <c r="O6219" s="26"/>
      <c r="P6219" s="26"/>
      <c r="Q6219" s="26"/>
      <c r="R6219" s="26"/>
      <c r="S6219" s="26"/>
      <c r="T6219" s="26"/>
      <c r="U6219" s="26"/>
      <c r="W6219" s="26"/>
    </row>
    <row r="6220" spans="13:23">
      <c r="M6220" s="26"/>
      <c r="O6220" s="26"/>
      <c r="P6220" s="26"/>
      <c r="Q6220" s="26"/>
      <c r="R6220" s="26"/>
      <c r="S6220" s="26"/>
      <c r="T6220" s="26"/>
      <c r="U6220" s="26"/>
      <c r="W6220" s="26"/>
    </row>
    <row r="6221" spans="13:23">
      <c r="M6221" s="26"/>
      <c r="O6221" s="26"/>
      <c r="P6221" s="26"/>
      <c r="Q6221" s="26"/>
      <c r="R6221" s="26"/>
      <c r="S6221" s="26"/>
      <c r="T6221" s="26"/>
      <c r="U6221" s="26"/>
      <c r="W6221" s="26"/>
    </row>
    <row r="6222" spans="13:23">
      <c r="M6222" s="26"/>
      <c r="O6222" s="26"/>
      <c r="P6222" s="26"/>
      <c r="Q6222" s="26"/>
      <c r="R6222" s="26"/>
      <c r="S6222" s="26"/>
      <c r="T6222" s="26"/>
      <c r="U6222" s="26"/>
      <c r="W6222" s="26"/>
    </row>
    <row r="6223" spans="13:23">
      <c r="M6223" s="26"/>
      <c r="O6223" s="26"/>
      <c r="P6223" s="26"/>
      <c r="Q6223" s="26"/>
      <c r="R6223" s="26"/>
      <c r="S6223" s="26"/>
      <c r="T6223" s="26"/>
      <c r="U6223" s="26"/>
      <c r="W6223" s="26"/>
    </row>
    <row r="6224" spans="13:23">
      <c r="M6224" s="26"/>
      <c r="O6224" s="26"/>
      <c r="P6224" s="26"/>
      <c r="Q6224" s="26"/>
      <c r="R6224" s="26"/>
      <c r="S6224" s="26"/>
      <c r="T6224" s="26"/>
      <c r="U6224" s="26"/>
      <c r="W6224" s="26"/>
    </row>
    <row r="6225" spans="13:23">
      <c r="M6225" s="26"/>
      <c r="O6225" s="26"/>
      <c r="P6225" s="26"/>
      <c r="Q6225" s="26"/>
      <c r="R6225" s="26"/>
      <c r="S6225" s="26"/>
      <c r="T6225" s="26"/>
      <c r="U6225" s="26"/>
      <c r="W6225" s="26"/>
    </row>
    <row r="6226" spans="13:23">
      <c r="M6226" s="26"/>
      <c r="O6226" s="26"/>
      <c r="P6226" s="26"/>
      <c r="Q6226" s="26"/>
      <c r="R6226" s="26"/>
      <c r="S6226" s="26"/>
      <c r="T6226" s="26"/>
      <c r="U6226" s="26"/>
      <c r="W6226" s="26"/>
    </row>
    <row r="6227" spans="13:23">
      <c r="M6227" s="26"/>
      <c r="O6227" s="26"/>
      <c r="P6227" s="26"/>
      <c r="Q6227" s="26"/>
      <c r="R6227" s="26"/>
      <c r="S6227" s="26"/>
      <c r="T6227" s="26"/>
      <c r="U6227" s="26"/>
      <c r="W6227" s="26"/>
    </row>
    <row r="6228" spans="13:23">
      <c r="M6228" s="26"/>
      <c r="O6228" s="26"/>
      <c r="P6228" s="26"/>
      <c r="Q6228" s="26"/>
      <c r="R6228" s="26"/>
      <c r="S6228" s="26"/>
      <c r="T6228" s="26"/>
      <c r="U6228" s="26"/>
      <c r="W6228" s="26"/>
    </row>
    <row r="6229" spans="13:23">
      <c r="M6229" s="26"/>
      <c r="O6229" s="26"/>
      <c r="P6229" s="26"/>
      <c r="Q6229" s="26"/>
      <c r="R6229" s="26"/>
      <c r="S6229" s="26"/>
      <c r="T6229" s="26"/>
      <c r="U6229" s="26"/>
      <c r="W6229" s="26"/>
    </row>
    <row r="6230" spans="13:23">
      <c r="M6230" s="26"/>
      <c r="O6230" s="26"/>
      <c r="P6230" s="26"/>
      <c r="Q6230" s="26"/>
      <c r="R6230" s="26"/>
      <c r="S6230" s="26"/>
      <c r="T6230" s="26"/>
      <c r="U6230" s="26"/>
      <c r="W6230" s="26"/>
    </row>
    <row r="6231" spans="13:23">
      <c r="M6231" s="26"/>
      <c r="O6231" s="26"/>
      <c r="P6231" s="26"/>
      <c r="Q6231" s="26"/>
      <c r="R6231" s="26"/>
      <c r="S6231" s="26"/>
      <c r="T6231" s="26"/>
      <c r="U6231" s="26"/>
      <c r="W6231" s="26"/>
    </row>
    <row r="6232" spans="13:23">
      <c r="M6232" s="26"/>
      <c r="O6232" s="26"/>
      <c r="P6232" s="26"/>
      <c r="Q6232" s="26"/>
      <c r="R6232" s="26"/>
      <c r="S6232" s="26"/>
      <c r="T6232" s="26"/>
      <c r="U6232" s="26"/>
      <c r="W6232" s="26"/>
    </row>
    <row r="6233" spans="13:23">
      <c r="M6233" s="26"/>
      <c r="O6233" s="26"/>
      <c r="P6233" s="26"/>
      <c r="Q6233" s="26"/>
      <c r="R6233" s="26"/>
      <c r="S6233" s="26"/>
      <c r="T6233" s="26"/>
      <c r="U6233" s="26"/>
      <c r="W6233" s="26"/>
    </row>
    <row r="6234" spans="13:23">
      <c r="M6234" s="26"/>
      <c r="O6234" s="26"/>
      <c r="P6234" s="26"/>
      <c r="Q6234" s="26"/>
      <c r="R6234" s="26"/>
      <c r="S6234" s="26"/>
      <c r="T6234" s="26"/>
      <c r="U6234" s="26"/>
      <c r="W6234" s="26"/>
    </row>
    <row r="6235" spans="13:23">
      <c r="M6235" s="26"/>
      <c r="O6235" s="26"/>
      <c r="P6235" s="26"/>
      <c r="Q6235" s="26"/>
      <c r="R6235" s="26"/>
      <c r="S6235" s="26"/>
      <c r="T6235" s="26"/>
      <c r="U6235" s="26"/>
      <c r="W6235" s="26"/>
    </row>
    <row r="6236" spans="13:23">
      <c r="M6236" s="26"/>
      <c r="O6236" s="26"/>
      <c r="P6236" s="26"/>
      <c r="Q6236" s="26"/>
      <c r="R6236" s="26"/>
      <c r="S6236" s="26"/>
      <c r="T6236" s="26"/>
      <c r="U6236" s="26"/>
      <c r="W6236" s="26"/>
    </row>
    <row r="6237" spans="13:23">
      <c r="M6237" s="26"/>
      <c r="O6237" s="26"/>
      <c r="P6237" s="26"/>
      <c r="Q6237" s="26"/>
      <c r="R6237" s="26"/>
      <c r="S6237" s="26"/>
      <c r="T6237" s="26"/>
      <c r="U6237" s="26"/>
      <c r="W6237" s="26"/>
    </row>
    <row r="6238" spans="13:23">
      <c r="M6238" s="26"/>
      <c r="O6238" s="26"/>
      <c r="P6238" s="26"/>
      <c r="Q6238" s="26"/>
      <c r="R6238" s="26"/>
      <c r="S6238" s="26"/>
      <c r="T6238" s="26"/>
      <c r="U6238" s="26"/>
      <c r="W6238" s="26"/>
    </row>
    <row r="6239" spans="13:23">
      <c r="M6239" s="26"/>
      <c r="O6239" s="26"/>
      <c r="P6239" s="26"/>
      <c r="Q6239" s="26"/>
      <c r="R6239" s="26"/>
      <c r="S6239" s="26"/>
      <c r="T6239" s="26"/>
      <c r="U6239" s="26"/>
      <c r="W6239" s="26"/>
    </row>
    <row r="6240" spans="13:23">
      <c r="M6240" s="26"/>
      <c r="O6240" s="26"/>
      <c r="P6240" s="26"/>
      <c r="Q6240" s="26"/>
      <c r="R6240" s="26"/>
      <c r="S6240" s="26"/>
      <c r="T6240" s="26"/>
      <c r="U6240" s="26"/>
      <c r="W6240" s="26"/>
    </row>
    <row r="6241" spans="13:23">
      <c r="M6241" s="26"/>
      <c r="O6241" s="26"/>
      <c r="P6241" s="26"/>
      <c r="Q6241" s="26"/>
      <c r="R6241" s="26"/>
      <c r="S6241" s="26"/>
      <c r="T6241" s="26"/>
      <c r="U6241" s="26"/>
      <c r="W6241" s="26"/>
    </row>
    <row r="6242" spans="13:23">
      <c r="M6242" s="26"/>
      <c r="O6242" s="26"/>
      <c r="P6242" s="26"/>
      <c r="Q6242" s="26"/>
      <c r="R6242" s="26"/>
      <c r="S6242" s="26"/>
      <c r="T6242" s="26"/>
      <c r="U6242" s="26"/>
      <c r="W6242" s="26"/>
    </row>
    <row r="6243" spans="13:23">
      <c r="M6243" s="26"/>
      <c r="O6243" s="26"/>
      <c r="P6243" s="26"/>
      <c r="Q6243" s="26"/>
      <c r="R6243" s="26"/>
      <c r="S6243" s="26"/>
      <c r="T6243" s="26"/>
      <c r="U6243" s="26"/>
      <c r="W6243" s="26"/>
    </row>
    <row r="6244" spans="13:23">
      <c r="M6244" s="26"/>
      <c r="O6244" s="26"/>
      <c r="P6244" s="26"/>
      <c r="Q6244" s="26"/>
      <c r="R6244" s="26"/>
      <c r="S6244" s="26"/>
      <c r="T6244" s="26"/>
      <c r="U6244" s="26"/>
      <c r="W6244" s="26"/>
    </row>
    <row r="6245" spans="13:23">
      <c r="M6245" s="26"/>
      <c r="O6245" s="26"/>
      <c r="P6245" s="26"/>
      <c r="Q6245" s="26"/>
      <c r="R6245" s="26"/>
      <c r="S6245" s="26"/>
      <c r="T6245" s="26"/>
      <c r="U6245" s="26"/>
      <c r="W6245" s="26"/>
    </row>
    <row r="6246" spans="13:23">
      <c r="M6246" s="26"/>
      <c r="O6246" s="26"/>
      <c r="P6246" s="26"/>
      <c r="Q6246" s="26"/>
      <c r="R6246" s="26"/>
      <c r="S6246" s="26"/>
      <c r="T6246" s="26"/>
      <c r="U6246" s="26"/>
      <c r="W6246" s="26"/>
    </row>
    <row r="6247" spans="13:23">
      <c r="M6247" s="26"/>
      <c r="O6247" s="26"/>
      <c r="P6247" s="26"/>
      <c r="Q6247" s="26"/>
      <c r="R6247" s="26"/>
      <c r="S6247" s="26"/>
      <c r="T6247" s="26"/>
      <c r="U6247" s="26"/>
      <c r="W6247" s="26"/>
    </row>
    <row r="6248" spans="13:23">
      <c r="M6248" s="26"/>
      <c r="O6248" s="26"/>
      <c r="P6248" s="26"/>
      <c r="Q6248" s="26"/>
      <c r="R6248" s="26"/>
      <c r="S6248" s="26"/>
      <c r="T6248" s="26"/>
      <c r="U6248" s="26"/>
      <c r="W6248" s="26"/>
    </row>
    <row r="6249" spans="13:23">
      <c r="M6249" s="26"/>
      <c r="O6249" s="26"/>
      <c r="P6249" s="26"/>
      <c r="Q6249" s="26"/>
      <c r="R6249" s="26"/>
      <c r="S6249" s="26"/>
      <c r="T6249" s="26"/>
      <c r="U6249" s="26"/>
      <c r="W6249" s="26"/>
    </row>
    <row r="6250" spans="13:23">
      <c r="M6250" s="26"/>
      <c r="O6250" s="26"/>
      <c r="P6250" s="26"/>
      <c r="Q6250" s="26"/>
      <c r="R6250" s="26"/>
      <c r="S6250" s="26"/>
      <c r="T6250" s="26"/>
      <c r="U6250" s="26"/>
      <c r="W6250" s="26"/>
    </row>
    <row r="6251" spans="13:23">
      <c r="M6251" s="26"/>
      <c r="O6251" s="26"/>
      <c r="P6251" s="26"/>
      <c r="Q6251" s="26"/>
      <c r="R6251" s="26"/>
      <c r="S6251" s="26"/>
      <c r="T6251" s="26"/>
      <c r="U6251" s="26"/>
      <c r="W6251" s="26"/>
    </row>
    <row r="6252" spans="13:23">
      <c r="M6252" s="26"/>
      <c r="O6252" s="26"/>
      <c r="P6252" s="26"/>
      <c r="Q6252" s="26"/>
      <c r="R6252" s="26"/>
      <c r="S6252" s="26"/>
      <c r="T6252" s="26"/>
      <c r="U6252" s="26"/>
      <c r="W6252" s="26"/>
    </row>
    <row r="6253" spans="13:23">
      <c r="M6253" s="26"/>
      <c r="O6253" s="26"/>
      <c r="P6253" s="26"/>
      <c r="Q6253" s="26"/>
      <c r="R6253" s="26"/>
      <c r="S6253" s="26"/>
      <c r="T6253" s="26"/>
      <c r="U6253" s="26"/>
      <c r="W6253" s="26"/>
    </row>
    <row r="6254" spans="13:23">
      <c r="M6254" s="26"/>
      <c r="O6254" s="26"/>
      <c r="P6254" s="26"/>
      <c r="Q6254" s="26"/>
      <c r="R6254" s="26"/>
      <c r="S6254" s="26"/>
      <c r="T6254" s="26"/>
      <c r="U6254" s="26"/>
      <c r="W6254" s="26"/>
    </row>
    <row r="6255" spans="13:23">
      <c r="M6255" s="26"/>
      <c r="O6255" s="26"/>
      <c r="P6255" s="26"/>
      <c r="Q6255" s="26"/>
      <c r="R6255" s="26"/>
      <c r="S6255" s="26"/>
      <c r="T6255" s="26"/>
      <c r="U6255" s="26"/>
      <c r="W6255" s="26"/>
    </row>
    <row r="6256" spans="13:23">
      <c r="M6256" s="26"/>
      <c r="O6256" s="26"/>
      <c r="P6256" s="26"/>
      <c r="Q6256" s="26"/>
      <c r="R6256" s="26"/>
      <c r="S6256" s="26"/>
      <c r="T6256" s="26"/>
      <c r="U6256" s="26"/>
      <c r="W6256" s="26"/>
    </row>
    <row r="6257" spans="13:23">
      <c r="M6257" s="26"/>
      <c r="O6257" s="26"/>
      <c r="P6257" s="26"/>
      <c r="Q6257" s="26"/>
      <c r="R6257" s="26"/>
      <c r="S6257" s="26"/>
      <c r="T6257" s="26"/>
      <c r="U6257" s="26"/>
      <c r="W6257" s="26"/>
    </row>
    <row r="6258" spans="13:23">
      <c r="M6258" s="26"/>
      <c r="O6258" s="26"/>
      <c r="P6258" s="26"/>
      <c r="Q6258" s="26"/>
      <c r="R6258" s="26"/>
      <c r="S6258" s="26"/>
      <c r="T6258" s="26"/>
      <c r="U6258" s="26"/>
      <c r="W6258" s="26"/>
    </row>
    <row r="6259" spans="13:23">
      <c r="M6259" s="26"/>
      <c r="O6259" s="26"/>
      <c r="P6259" s="26"/>
      <c r="Q6259" s="26"/>
      <c r="R6259" s="26"/>
      <c r="S6259" s="26"/>
      <c r="T6259" s="26"/>
      <c r="U6259" s="26"/>
      <c r="W6259" s="26"/>
    </row>
    <row r="6260" spans="13:23">
      <c r="M6260" s="26"/>
      <c r="O6260" s="26"/>
      <c r="P6260" s="26"/>
      <c r="Q6260" s="26"/>
      <c r="R6260" s="26"/>
      <c r="S6260" s="26"/>
      <c r="T6260" s="26"/>
      <c r="U6260" s="26"/>
      <c r="W6260" s="26"/>
    </row>
    <row r="6261" spans="13:23">
      <c r="M6261" s="26"/>
      <c r="O6261" s="26"/>
      <c r="P6261" s="26"/>
      <c r="Q6261" s="26"/>
      <c r="R6261" s="26"/>
      <c r="S6261" s="26"/>
      <c r="T6261" s="26"/>
      <c r="U6261" s="26"/>
      <c r="W6261" s="26"/>
    </row>
    <row r="6262" spans="13:23">
      <c r="M6262" s="26"/>
      <c r="O6262" s="26"/>
      <c r="P6262" s="26"/>
      <c r="Q6262" s="26"/>
      <c r="R6262" s="26"/>
      <c r="S6262" s="26"/>
      <c r="T6262" s="26"/>
      <c r="U6262" s="26"/>
      <c r="W6262" s="26"/>
    </row>
    <row r="6263" spans="13:23">
      <c r="M6263" s="26"/>
      <c r="O6263" s="26"/>
      <c r="P6263" s="26"/>
      <c r="Q6263" s="26"/>
      <c r="R6263" s="26"/>
      <c r="S6263" s="26"/>
      <c r="T6263" s="26"/>
      <c r="U6263" s="26"/>
      <c r="W6263" s="26"/>
    </row>
    <row r="6264" spans="13:23">
      <c r="M6264" s="26"/>
      <c r="O6264" s="26"/>
      <c r="P6264" s="26"/>
      <c r="Q6264" s="26"/>
      <c r="R6264" s="26"/>
      <c r="S6264" s="26"/>
      <c r="T6264" s="26"/>
      <c r="U6264" s="26"/>
      <c r="W6264" s="26"/>
    </row>
    <row r="6265" spans="13:23">
      <c r="M6265" s="26"/>
      <c r="O6265" s="26"/>
      <c r="P6265" s="26"/>
      <c r="Q6265" s="26"/>
      <c r="R6265" s="26"/>
      <c r="S6265" s="26"/>
      <c r="T6265" s="26"/>
      <c r="U6265" s="26"/>
      <c r="W6265" s="26"/>
    </row>
    <row r="6266" spans="13:23">
      <c r="M6266" s="26"/>
      <c r="O6266" s="26"/>
      <c r="P6266" s="26"/>
      <c r="Q6266" s="26"/>
      <c r="R6266" s="26"/>
      <c r="S6266" s="26"/>
      <c r="T6266" s="26"/>
      <c r="U6266" s="26"/>
      <c r="W6266" s="26"/>
    </row>
    <row r="6267" spans="13:23">
      <c r="M6267" s="26"/>
      <c r="O6267" s="26"/>
      <c r="P6267" s="26"/>
      <c r="Q6267" s="26"/>
      <c r="R6267" s="26"/>
      <c r="S6267" s="26"/>
      <c r="T6267" s="26"/>
      <c r="U6267" s="26"/>
      <c r="W6267" s="26"/>
    </row>
    <row r="6268" spans="13:23">
      <c r="M6268" s="26"/>
      <c r="O6268" s="26"/>
      <c r="P6268" s="26"/>
      <c r="Q6268" s="26"/>
      <c r="R6268" s="26"/>
      <c r="S6268" s="26"/>
      <c r="T6268" s="26"/>
      <c r="U6268" s="26"/>
      <c r="W6268" s="26"/>
    </row>
    <row r="6269" spans="13:23">
      <c r="M6269" s="26"/>
      <c r="O6269" s="26"/>
      <c r="P6269" s="26"/>
      <c r="Q6269" s="26"/>
      <c r="R6269" s="26"/>
      <c r="S6269" s="26"/>
      <c r="T6269" s="26"/>
      <c r="U6269" s="26"/>
      <c r="W6269" s="26"/>
    </row>
    <row r="6270" spans="13:23">
      <c r="M6270" s="26"/>
      <c r="O6270" s="26"/>
      <c r="P6270" s="26"/>
      <c r="Q6270" s="26"/>
      <c r="R6270" s="26"/>
      <c r="S6270" s="26"/>
      <c r="T6270" s="26"/>
      <c r="U6270" s="26"/>
      <c r="W6270" s="26"/>
    </row>
    <row r="6271" spans="13:23">
      <c r="M6271" s="26"/>
      <c r="O6271" s="26"/>
      <c r="P6271" s="26"/>
      <c r="Q6271" s="26"/>
      <c r="R6271" s="26"/>
      <c r="S6271" s="26"/>
      <c r="T6271" s="26"/>
      <c r="U6271" s="26"/>
      <c r="W6271" s="26"/>
    </row>
    <row r="6272" spans="13:23">
      <c r="M6272" s="26"/>
      <c r="O6272" s="26"/>
      <c r="P6272" s="26"/>
      <c r="Q6272" s="26"/>
      <c r="R6272" s="26"/>
      <c r="S6272" s="26"/>
      <c r="T6272" s="26"/>
      <c r="U6272" s="26"/>
      <c r="W6272" s="26"/>
    </row>
    <row r="6273" spans="13:23">
      <c r="M6273" s="26"/>
      <c r="O6273" s="26"/>
      <c r="P6273" s="26"/>
      <c r="Q6273" s="26"/>
      <c r="R6273" s="26"/>
      <c r="S6273" s="26"/>
      <c r="T6273" s="26"/>
      <c r="U6273" s="26"/>
      <c r="W6273" s="26"/>
    </row>
    <row r="6274" spans="13:23">
      <c r="M6274" s="26"/>
      <c r="O6274" s="26"/>
      <c r="P6274" s="26"/>
      <c r="Q6274" s="26"/>
      <c r="R6274" s="26"/>
      <c r="S6274" s="26"/>
      <c r="T6274" s="26"/>
      <c r="U6274" s="26"/>
      <c r="W6274" s="26"/>
    </row>
    <row r="6275" spans="13:23">
      <c r="M6275" s="26"/>
      <c r="O6275" s="26"/>
      <c r="P6275" s="26"/>
      <c r="Q6275" s="26"/>
      <c r="R6275" s="26"/>
      <c r="S6275" s="26"/>
      <c r="T6275" s="26"/>
      <c r="U6275" s="26"/>
      <c r="W6275" s="26"/>
    </row>
    <row r="6276" spans="13:23">
      <c r="M6276" s="26"/>
      <c r="O6276" s="26"/>
      <c r="P6276" s="26"/>
      <c r="Q6276" s="26"/>
      <c r="R6276" s="26"/>
      <c r="S6276" s="26"/>
      <c r="T6276" s="26"/>
      <c r="U6276" s="26"/>
      <c r="W6276" s="26"/>
    </row>
    <row r="6277" spans="13:23">
      <c r="M6277" s="26"/>
      <c r="O6277" s="26"/>
      <c r="P6277" s="26"/>
      <c r="Q6277" s="26"/>
      <c r="R6277" s="26"/>
      <c r="S6277" s="26"/>
      <c r="T6277" s="26"/>
      <c r="U6277" s="26"/>
      <c r="W6277" s="26"/>
    </row>
    <row r="6278" spans="13:23">
      <c r="M6278" s="26"/>
      <c r="O6278" s="26"/>
      <c r="P6278" s="26"/>
      <c r="Q6278" s="26"/>
      <c r="R6278" s="26"/>
      <c r="S6278" s="26"/>
      <c r="T6278" s="26"/>
      <c r="U6278" s="26"/>
      <c r="W6278" s="26"/>
    </row>
    <row r="6279" spans="13:23">
      <c r="M6279" s="26"/>
      <c r="O6279" s="26"/>
      <c r="P6279" s="26"/>
      <c r="Q6279" s="26"/>
      <c r="R6279" s="26"/>
      <c r="S6279" s="26"/>
      <c r="T6279" s="26"/>
      <c r="U6279" s="26"/>
      <c r="W6279" s="26"/>
    </row>
    <row r="6280" spans="13:23">
      <c r="M6280" s="26"/>
      <c r="O6280" s="26"/>
      <c r="P6280" s="26"/>
      <c r="Q6280" s="26"/>
      <c r="R6280" s="26"/>
      <c r="S6280" s="26"/>
      <c r="T6280" s="26"/>
      <c r="U6280" s="26"/>
      <c r="W6280" s="26"/>
    </row>
    <row r="6281" spans="13:23">
      <c r="M6281" s="26"/>
      <c r="O6281" s="26"/>
      <c r="P6281" s="26"/>
      <c r="Q6281" s="26"/>
      <c r="R6281" s="26"/>
      <c r="S6281" s="26"/>
      <c r="T6281" s="26"/>
      <c r="U6281" s="26"/>
      <c r="W6281" s="26"/>
    </row>
    <row r="6282" spans="13:23">
      <c r="M6282" s="26"/>
      <c r="O6282" s="26"/>
      <c r="P6282" s="26"/>
      <c r="Q6282" s="26"/>
      <c r="R6282" s="26"/>
      <c r="S6282" s="26"/>
      <c r="T6282" s="26"/>
      <c r="U6282" s="26"/>
      <c r="W6282" s="26"/>
    </row>
    <row r="6283" spans="13:23">
      <c r="M6283" s="26"/>
      <c r="O6283" s="26"/>
      <c r="P6283" s="26"/>
      <c r="Q6283" s="26"/>
      <c r="R6283" s="26"/>
      <c r="S6283" s="26"/>
      <c r="T6283" s="26"/>
      <c r="U6283" s="26"/>
      <c r="W6283" s="26"/>
    </row>
    <row r="6284" spans="13:23">
      <c r="M6284" s="26"/>
      <c r="O6284" s="26"/>
      <c r="P6284" s="26"/>
      <c r="Q6284" s="26"/>
      <c r="R6284" s="26"/>
      <c r="S6284" s="26"/>
      <c r="T6284" s="26"/>
      <c r="U6284" s="26"/>
      <c r="W6284" s="26"/>
    </row>
    <row r="6285" spans="13:23">
      <c r="M6285" s="26"/>
      <c r="O6285" s="26"/>
      <c r="P6285" s="26"/>
      <c r="Q6285" s="26"/>
      <c r="R6285" s="26"/>
      <c r="S6285" s="26"/>
      <c r="T6285" s="26"/>
      <c r="U6285" s="26"/>
      <c r="W6285" s="26"/>
    </row>
    <row r="6286" spans="13:23">
      <c r="M6286" s="26"/>
      <c r="O6286" s="26"/>
      <c r="P6286" s="26"/>
      <c r="Q6286" s="26"/>
      <c r="R6286" s="26"/>
      <c r="S6286" s="26"/>
      <c r="T6286" s="26"/>
      <c r="U6286" s="26"/>
      <c r="W6286" s="26"/>
    </row>
    <row r="6287" spans="13:23">
      <c r="M6287" s="26"/>
      <c r="O6287" s="26"/>
      <c r="P6287" s="26"/>
      <c r="Q6287" s="26"/>
      <c r="R6287" s="26"/>
      <c r="S6287" s="26"/>
      <c r="T6287" s="26"/>
      <c r="U6287" s="26"/>
      <c r="W6287" s="26"/>
    </row>
    <row r="6288" spans="13:23">
      <c r="M6288" s="26"/>
      <c r="O6288" s="26"/>
      <c r="P6288" s="26"/>
      <c r="Q6288" s="26"/>
      <c r="R6288" s="26"/>
      <c r="S6288" s="26"/>
      <c r="T6288" s="26"/>
      <c r="U6288" s="26"/>
      <c r="W6288" s="26"/>
    </row>
    <row r="6289" spans="13:23">
      <c r="M6289" s="26"/>
      <c r="O6289" s="26"/>
      <c r="P6289" s="26"/>
      <c r="Q6289" s="26"/>
      <c r="R6289" s="26"/>
      <c r="S6289" s="26"/>
      <c r="T6289" s="26"/>
      <c r="U6289" s="26"/>
      <c r="W6289" s="26"/>
    </row>
    <row r="6290" spans="13:23">
      <c r="M6290" s="26"/>
      <c r="O6290" s="26"/>
      <c r="P6290" s="26"/>
      <c r="Q6290" s="26"/>
      <c r="R6290" s="26"/>
      <c r="S6290" s="26"/>
      <c r="T6290" s="26"/>
      <c r="U6290" s="26"/>
      <c r="W6290" s="26"/>
    </row>
    <row r="6291" spans="13:23">
      <c r="M6291" s="26"/>
      <c r="O6291" s="26"/>
      <c r="P6291" s="26"/>
      <c r="Q6291" s="26"/>
      <c r="R6291" s="26"/>
      <c r="S6291" s="26"/>
      <c r="T6291" s="26"/>
      <c r="U6291" s="26"/>
      <c r="W6291" s="26"/>
    </row>
    <row r="6292" spans="13:23">
      <c r="M6292" s="26"/>
      <c r="O6292" s="26"/>
      <c r="P6292" s="26"/>
      <c r="Q6292" s="26"/>
      <c r="R6292" s="26"/>
      <c r="S6292" s="26"/>
      <c r="T6292" s="26"/>
      <c r="U6292" s="26"/>
      <c r="W6292" s="26"/>
    </row>
    <row r="6293" spans="13:23">
      <c r="M6293" s="26"/>
      <c r="O6293" s="26"/>
      <c r="P6293" s="26"/>
      <c r="Q6293" s="26"/>
      <c r="R6293" s="26"/>
      <c r="S6293" s="26"/>
      <c r="T6293" s="26"/>
      <c r="U6293" s="26"/>
      <c r="W6293" s="26"/>
    </row>
    <row r="6294" spans="13:23">
      <c r="M6294" s="26"/>
      <c r="O6294" s="26"/>
      <c r="P6294" s="26"/>
      <c r="Q6294" s="26"/>
      <c r="R6294" s="26"/>
      <c r="S6294" s="26"/>
      <c r="T6294" s="26"/>
      <c r="U6294" s="26"/>
      <c r="W6294" s="26"/>
    </row>
    <row r="6295" spans="13:23">
      <c r="M6295" s="26"/>
      <c r="O6295" s="26"/>
      <c r="P6295" s="26"/>
      <c r="Q6295" s="26"/>
      <c r="R6295" s="26"/>
      <c r="S6295" s="26"/>
      <c r="T6295" s="26"/>
      <c r="U6295" s="26"/>
      <c r="W6295" s="26"/>
    </row>
    <row r="6296" spans="13:23">
      <c r="M6296" s="26"/>
      <c r="O6296" s="26"/>
      <c r="P6296" s="26"/>
      <c r="Q6296" s="26"/>
      <c r="R6296" s="26"/>
      <c r="S6296" s="26"/>
      <c r="T6296" s="26"/>
      <c r="U6296" s="26"/>
      <c r="W6296" s="26"/>
    </row>
    <row r="6297" spans="13:23">
      <c r="M6297" s="26"/>
      <c r="O6297" s="26"/>
      <c r="P6297" s="26"/>
      <c r="Q6297" s="26"/>
      <c r="R6297" s="26"/>
      <c r="S6297" s="26"/>
      <c r="T6297" s="26"/>
      <c r="U6297" s="26"/>
      <c r="W6297" s="26"/>
    </row>
    <row r="6298" spans="13:23">
      <c r="M6298" s="26"/>
      <c r="O6298" s="26"/>
      <c r="P6298" s="26"/>
      <c r="Q6298" s="26"/>
      <c r="R6298" s="26"/>
      <c r="S6298" s="26"/>
      <c r="T6298" s="26"/>
      <c r="U6298" s="26"/>
      <c r="W6298" s="26"/>
    </row>
    <row r="6299" spans="13:23">
      <c r="M6299" s="26"/>
      <c r="O6299" s="26"/>
      <c r="P6299" s="26"/>
      <c r="Q6299" s="26"/>
      <c r="R6299" s="26"/>
      <c r="S6299" s="26"/>
      <c r="T6299" s="26"/>
      <c r="U6299" s="26"/>
      <c r="W6299" s="26"/>
    </row>
    <row r="6300" spans="13:23">
      <c r="M6300" s="26"/>
      <c r="O6300" s="26"/>
      <c r="P6300" s="26"/>
      <c r="Q6300" s="26"/>
      <c r="R6300" s="26"/>
      <c r="S6300" s="26"/>
      <c r="T6300" s="26"/>
      <c r="U6300" s="26"/>
      <c r="W6300" s="26"/>
    </row>
    <row r="6301" spans="13:23">
      <c r="M6301" s="26"/>
      <c r="O6301" s="26"/>
      <c r="P6301" s="26"/>
      <c r="Q6301" s="26"/>
      <c r="R6301" s="26"/>
      <c r="S6301" s="26"/>
      <c r="T6301" s="26"/>
      <c r="U6301" s="26"/>
      <c r="W6301" s="26"/>
    </row>
    <row r="6302" spans="13:23">
      <c r="M6302" s="26"/>
      <c r="O6302" s="26"/>
      <c r="P6302" s="26"/>
      <c r="Q6302" s="26"/>
      <c r="R6302" s="26"/>
      <c r="S6302" s="26"/>
      <c r="T6302" s="26"/>
      <c r="U6302" s="26"/>
      <c r="W6302" s="26"/>
    </row>
    <row r="6303" spans="13:23">
      <c r="M6303" s="26"/>
      <c r="O6303" s="26"/>
      <c r="P6303" s="26"/>
      <c r="Q6303" s="26"/>
      <c r="R6303" s="26"/>
      <c r="S6303" s="26"/>
      <c r="T6303" s="26"/>
      <c r="U6303" s="26"/>
      <c r="W6303" s="26"/>
    </row>
    <row r="6304" spans="13:23">
      <c r="M6304" s="26"/>
      <c r="O6304" s="26"/>
      <c r="P6304" s="26"/>
      <c r="Q6304" s="26"/>
      <c r="R6304" s="26"/>
      <c r="S6304" s="26"/>
      <c r="T6304" s="26"/>
      <c r="U6304" s="26"/>
      <c r="W6304" s="26"/>
    </row>
    <row r="6305" spans="13:23">
      <c r="M6305" s="26"/>
      <c r="O6305" s="26"/>
      <c r="P6305" s="26"/>
      <c r="Q6305" s="26"/>
      <c r="R6305" s="26"/>
      <c r="S6305" s="26"/>
      <c r="T6305" s="26"/>
      <c r="U6305" s="26"/>
      <c r="W6305" s="26"/>
    </row>
    <row r="6306" spans="13:23">
      <c r="M6306" s="26"/>
      <c r="O6306" s="26"/>
      <c r="P6306" s="26"/>
      <c r="Q6306" s="26"/>
      <c r="R6306" s="26"/>
      <c r="S6306" s="26"/>
      <c r="T6306" s="26"/>
      <c r="U6306" s="26"/>
      <c r="W6306" s="26"/>
    </row>
    <row r="6307" spans="13:23">
      <c r="M6307" s="26"/>
      <c r="O6307" s="26"/>
      <c r="P6307" s="26"/>
      <c r="Q6307" s="26"/>
      <c r="R6307" s="26"/>
      <c r="S6307" s="26"/>
      <c r="T6307" s="26"/>
      <c r="U6307" s="26"/>
      <c r="W6307" s="26"/>
    </row>
    <row r="6308" spans="13:23">
      <c r="M6308" s="26"/>
      <c r="O6308" s="26"/>
      <c r="P6308" s="26"/>
      <c r="Q6308" s="26"/>
      <c r="R6308" s="26"/>
      <c r="S6308" s="26"/>
      <c r="T6308" s="26"/>
      <c r="U6308" s="26"/>
      <c r="W6308" s="26"/>
    </row>
    <row r="6309" spans="13:23">
      <c r="M6309" s="26"/>
      <c r="O6309" s="26"/>
      <c r="P6309" s="26"/>
      <c r="Q6309" s="26"/>
      <c r="R6309" s="26"/>
      <c r="S6309" s="26"/>
      <c r="T6309" s="26"/>
      <c r="U6309" s="26"/>
      <c r="W6309" s="26"/>
    </row>
    <row r="6310" spans="13:23">
      <c r="M6310" s="26"/>
      <c r="O6310" s="26"/>
      <c r="P6310" s="26"/>
      <c r="Q6310" s="26"/>
      <c r="R6310" s="26"/>
      <c r="S6310" s="26"/>
      <c r="T6310" s="26"/>
      <c r="U6310" s="26"/>
      <c r="W6310" s="26"/>
    </row>
    <row r="6311" spans="13:23">
      <c r="M6311" s="26"/>
      <c r="O6311" s="26"/>
      <c r="P6311" s="26"/>
      <c r="Q6311" s="26"/>
      <c r="R6311" s="26"/>
      <c r="S6311" s="26"/>
      <c r="T6311" s="26"/>
      <c r="U6311" s="26"/>
      <c r="W6311" s="26"/>
    </row>
    <row r="6312" spans="13:23">
      <c r="M6312" s="26"/>
      <c r="O6312" s="26"/>
      <c r="P6312" s="26"/>
      <c r="Q6312" s="26"/>
      <c r="R6312" s="26"/>
      <c r="S6312" s="26"/>
      <c r="T6312" s="26"/>
      <c r="U6312" s="26"/>
      <c r="W6312" s="26"/>
    </row>
    <row r="6313" spans="13:23">
      <c r="M6313" s="26"/>
      <c r="O6313" s="26"/>
      <c r="P6313" s="26"/>
      <c r="Q6313" s="26"/>
      <c r="R6313" s="26"/>
      <c r="S6313" s="26"/>
      <c r="T6313" s="26"/>
      <c r="U6313" s="26"/>
      <c r="W6313" s="26"/>
    </row>
    <row r="6314" spans="13:23">
      <c r="M6314" s="26"/>
      <c r="O6314" s="26"/>
      <c r="P6314" s="26"/>
      <c r="Q6314" s="26"/>
      <c r="R6314" s="26"/>
      <c r="S6314" s="26"/>
      <c r="T6314" s="26"/>
      <c r="U6314" s="26"/>
      <c r="W6314" s="26"/>
    </row>
    <row r="6315" spans="13:23">
      <c r="M6315" s="26"/>
      <c r="O6315" s="26"/>
      <c r="P6315" s="26"/>
      <c r="Q6315" s="26"/>
      <c r="R6315" s="26"/>
      <c r="S6315" s="26"/>
      <c r="T6315" s="26"/>
      <c r="U6315" s="26"/>
      <c r="W6315" s="26"/>
    </row>
    <row r="6316" spans="13:23">
      <c r="M6316" s="26"/>
      <c r="O6316" s="26"/>
      <c r="P6316" s="26"/>
      <c r="Q6316" s="26"/>
      <c r="R6316" s="26"/>
      <c r="S6316" s="26"/>
      <c r="T6316" s="26"/>
      <c r="U6316" s="26"/>
      <c r="W6316" s="26"/>
    </row>
    <row r="6317" spans="13:23">
      <c r="M6317" s="26"/>
      <c r="O6317" s="26"/>
      <c r="P6317" s="26"/>
      <c r="Q6317" s="26"/>
      <c r="R6317" s="26"/>
      <c r="S6317" s="26"/>
      <c r="T6317" s="26"/>
      <c r="U6317" s="26"/>
      <c r="W6317" s="26"/>
    </row>
    <row r="6318" spans="13:23">
      <c r="M6318" s="26"/>
      <c r="O6318" s="26"/>
      <c r="P6318" s="26"/>
      <c r="Q6318" s="26"/>
      <c r="R6318" s="26"/>
      <c r="S6318" s="26"/>
      <c r="T6318" s="26"/>
      <c r="U6318" s="26"/>
      <c r="W6318" s="26"/>
    </row>
    <row r="6319" spans="13:23">
      <c r="M6319" s="26"/>
      <c r="O6319" s="26"/>
      <c r="P6319" s="26"/>
      <c r="Q6319" s="26"/>
      <c r="R6319" s="26"/>
      <c r="S6319" s="26"/>
      <c r="T6319" s="26"/>
      <c r="U6319" s="26"/>
      <c r="W6319" s="26"/>
    </row>
    <row r="6320" spans="13:23">
      <c r="M6320" s="26"/>
      <c r="O6320" s="26"/>
      <c r="P6320" s="26"/>
      <c r="Q6320" s="26"/>
      <c r="R6320" s="26"/>
      <c r="S6320" s="26"/>
      <c r="T6320" s="26"/>
      <c r="U6320" s="26"/>
      <c r="W6320" s="26"/>
    </row>
    <row r="6321" spans="13:23">
      <c r="M6321" s="26"/>
      <c r="O6321" s="26"/>
      <c r="P6321" s="26"/>
      <c r="Q6321" s="26"/>
      <c r="R6321" s="26"/>
      <c r="S6321" s="26"/>
      <c r="T6321" s="26"/>
      <c r="U6321" s="26"/>
      <c r="W6321" s="26"/>
    </row>
    <row r="6322" spans="13:23">
      <c r="M6322" s="26"/>
      <c r="O6322" s="26"/>
      <c r="P6322" s="26"/>
      <c r="Q6322" s="26"/>
      <c r="R6322" s="26"/>
      <c r="S6322" s="26"/>
      <c r="T6322" s="26"/>
      <c r="U6322" s="26"/>
      <c r="W6322" s="26"/>
    </row>
    <row r="6323" spans="13:23">
      <c r="M6323" s="26"/>
      <c r="O6323" s="26"/>
      <c r="P6323" s="26"/>
      <c r="Q6323" s="26"/>
      <c r="R6323" s="26"/>
      <c r="S6323" s="26"/>
      <c r="T6323" s="26"/>
      <c r="U6323" s="26"/>
      <c r="W6323" s="26"/>
    </row>
    <row r="6324" spans="13:23">
      <c r="M6324" s="26"/>
      <c r="O6324" s="26"/>
      <c r="P6324" s="26"/>
      <c r="Q6324" s="26"/>
      <c r="R6324" s="26"/>
      <c r="S6324" s="26"/>
      <c r="T6324" s="26"/>
      <c r="U6324" s="26"/>
      <c r="W6324" s="26"/>
    </row>
    <row r="6325" spans="13:23">
      <c r="M6325" s="26"/>
      <c r="O6325" s="26"/>
      <c r="P6325" s="26"/>
      <c r="Q6325" s="26"/>
      <c r="R6325" s="26"/>
      <c r="S6325" s="26"/>
      <c r="T6325" s="26"/>
      <c r="U6325" s="26"/>
      <c r="W6325" s="26"/>
    </row>
    <row r="6326" spans="13:23">
      <c r="M6326" s="26"/>
      <c r="O6326" s="26"/>
      <c r="P6326" s="26"/>
      <c r="Q6326" s="26"/>
      <c r="R6326" s="26"/>
      <c r="S6326" s="26"/>
      <c r="T6326" s="26"/>
      <c r="U6326" s="26"/>
      <c r="W6326" s="26"/>
    </row>
    <row r="6327" spans="13:23">
      <c r="M6327" s="26"/>
      <c r="O6327" s="26"/>
      <c r="P6327" s="26"/>
      <c r="Q6327" s="26"/>
      <c r="R6327" s="26"/>
      <c r="S6327" s="26"/>
      <c r="T6327" s="26"/>
      <c r="U6327" s="26"/>
      <c r="W6327" s="26"/>
    </row>
    <row r="6328" spans="13:23">
      <c r="M6328" s="26"/>
      <c r="O6328" s="26"/>
      <c r="P6328" s="26"/>
      <c r="Q6328" s="26"/>
      <c r="R6328" s="26"/>
      <c r="S6328" s="26"/>
      <c r="T6328" s="26"/>
      <c r="U6328" s="26"/>
      <c r="W6328" s="26"/>
    </row>
    <row r="6329" spans="13:23">
      <c r="M6329" s="26"/>
      <c r="O6329" s="26"/>
      <c r="P6329" s="26"/>
      <c r="Q6329" s="26"/>
      <c r="R6329" s="26"/>
      <c r="S6329" s="26"/>
      <c r="T6329" s="26"/>
      <c r="U6329" s="26"/>
      <c r="W6329" s="26"/>
    </row>
    <row r="6330" spans="13:23">
      <c r="M6330" s="26"/>
      <c r="O6330" s="26"/>
      <c r="P6330" s="26"/>
      <c r="Q6330" s="26"/>
      <c r="R6330" s="26"/>
      <c r="S6330" s="26"/>
      <c r="T6330" s="26"/>
      <c r="U6330" s="26"/>
      <c r="W6330" s="26"/>
    </row>
    <row r="6331" spans="13:23">
      <c r="M6331" s="26"/>
      <c r="O6331" s="26"/>
      <c r="P6331" s="26"/>
      <c r="Q6331" s="26"/>
      <c r="R6331" s="26"/>
      <c r="S6331" s="26"/>
      <c r="T6331" s="26"/>
      <c r="U6331" s="26"/>
      <c r="W6331" s="26"/>
    </row>
    <row r="6332" spans="13:23">
      <c r="M6332" s="26"/>
      <c r="O6332" s="26"/>
      <c r="P6332" s="26"/>
      <c r="Q6332" s="26"/>
      <c r="R6332" s="26"/>
      <c r="S6332" s="26"/>
      <c r="T6332" s="26"/>
      <c r="U6332" s="26"/>
      <c r="W6332" s="26"/>
    </row>
    <row r="6333" spans="13:23">
      <c r="M6333" s="26"/>
      <c r="O6333" s="26"/>
      <c r="P6333" s="26"/>
      <c r="Q6333" s="26"/>
      <c r="R6333" s="26"/>
      <c r="S6333" s="26"/>
      <c r="T6333" s="26"/>
      <c r="U6333" s="26"/>
      <c r="W6333" s="26"/>
    </row>
    <row r="6334" spans="13:23">
      <c r="M6334" s="26"/>
      <c r="O6334" s="26"/>
      <c r="P6334" s="26"/>
      <c r="Q6334" s="26"/>
      <c r="R6334" s="26"/>
      <c r="S6334" s="26"/>
      <c r="T6334" s="26"/>
      <c r="U6334" s="26"/>
      <c r="W6334" s="26"/>
    </row>
    <row r="6335" spans="13:23">
      <c r="M6335" s="26"/>
      <c r="O6335" s="26"/>
      <c r="P6335" s="26"/>
      <c r="Q6335" s="26"/>
      <c r="R6335" s="26"/>
      <c r="S6335" s="26"/>
      <c r="T6335" s="26"/>
      <c r="U6335" s="26"/>
      <c r="W6335" s="26"/>
    </row>
    <row r="6336" spans="13:23">
      <c r="M6336" s="26"/>
      <c r="O6336" s="26"/>
      <c r="P6336" s="26"/>
      <c r="Q6336" s="26"/>
      <c r="R6336" s="26"/>
      <c r="S6336" s="26"/>
      <c r="T6336" s="26"/>
      <c r="U6336" s="26"/>
      <c r="W6336" s="26"/>
    </row>
    <row r="6337" spans="13:23">
      <c r="M6337" s="26"/>
      <c r="O6337" s="26"/>
      <c r="P6337" s="26"/>
      <c r="Q6337" s="26"/>
      <c r="R6337" s="26"/>
      <c r="S6337" s="26"/>
      <c r="T6337" s="26"/>
      <c r="U6337" s="26"/>
      <c r="W6337" s="26"/>
    </row>
    <row r="6338" spans="13:23">
      <c r="M6338" s="26"/>
      <c r="O6338" s="26"/>
      <c r="P6338" s="26"/>
      <c r="Q6338" s="26"/>
      <c r="R6338" s="26"/>
      <c r="S6338" s="26"/>
      <c r="T6338" s="26"/>
      <c r="U6338" s="26"/>
      <c r="W6338" s="26"/>
    </row>
    <row r="6339" spans="13:23">
      <c r="M6339" s="26"/>
      <c r="O6339" s="26"/>
      <c r="P6339" s="26"/>
      <c r="Q6339" s="26"/>
      <c r="R6339" s="26"/>
      <c r="S6339" s="26"/>
      <c r="T6339" s="26"/>
      <c r="U6339" s="26"/>
      <c r="W6339" s="26"/>
    </row>
    <row r="6340" spans="13:23">
      <c r="M6340" s="26"/>
      <c r="O6340" s="26"/>
      <c r="P6340" s="26"/>
      <c r="Q6340" s="26"/>
      <c r="R6340" s="26"/>
      <c r="S6340" s="26"/>
      <c r="T6340" s="26"/>
      <c r="U6340" s="26"/>
      <c r="W6340" s="26"/>
    </row>
    <row r="6341" spans="13:23">
      <c r="M6341" s="26"/>
      <c r="O6341" s="26"/>
      <c r="P6341" s="26"/>
      <c r="Q6341" s="26"/>
      <c r="R6341" s="26"/>
      <c r="S6341" s="26"/>
      <c r="T6341" s="26"/>
      <c r="U6341" s="26"/>
      <c r="W6341" s="26"/>
    </row>
    <row r="6342" spans="13:23">
      <c r="M6342" s="26"/>
      <c r="O6342" s="26"/>
      <c r="P6342" s="26"/>
      <c r="Q6342" s="26"/>
      <c r="R6342" s="26"/>
      <c r="S6342" s="26"/>
      <c r="T6342" s="26"/>
      <c r="U6342" s="26"/>
      <c r="W6342" s="26"/>
    </row>
    <row r="6343" spans="13:23">
      <c r="M6343" s="26"/>
      <c r="O6343" s="26"/>
      <c r="P6343" s="26"/>
      <c r="Q6343" s="26"/>
      <c r="R6343" s="26"/>
      <c r="S6343" s="26"/>
      <c r="T6343" s="26"/>
      <c r="U6343" s="26"/>
      <c r="W6343" s="26"/>
    </row>
    <row r="6344" spans="13:23">
      <c r="M6344" s="26"/>
      <c r="O6344" s="26"/>
      <c r="P6344" s="26"/>
      <c r="Q6344" s="26"/>
      <c r="R6344" s="26"/>
      <c r="S6344" s="26"/>
      <c r="T6344" s="26"/>
      <c r="U6344" s="26"/>
      <c r="W6344" s="26"/>
    </row>
    <row r="6345" spans="13:23">
      <c r="M6345" s="26"/>
      <c r="O6345" s="26"/>
      <c r="P6345" s="26"/>
      <c r="Q6345" s="26"/>
      <c r="R6345" s="26"/>
      <c r="S6345" s="26"/>
      <c r="T6345" s="26"/>
      <c r="U6345" s="26"/>
      <c r="W6345" s="26"/>
    </row>
    <row r="6346" spans="13:23">
      <c r="M6346" s="26"/>
      <c r="O6346" s="26"/>
      <c r="P6346" s="26"/>
      <c r="Q6346" s="26"/>
      <c r="R6346" s="26"/>
      <c r="S6346" s="26"/>
      <c r="T6346" s="26"/>
      <c r="U6346" s="26"/>
      <c r="W6346" s="26"/>
    </row>
    <row r="6347" spans="13:23">
      <c r="M6347" s="26"/>
      <c r="O6347" s="26"/>
      <c r="P6347" s="26"/>
      <c r="Q6347" s="26"/>
      <c r="R6347" s="26"/>
      <c r="S6347" s="26"/>
      <c r="T6347" s="26"/>
      <c r="U6347" s="26"/>
      <c r="W6347" s="26"/>
    </row>
    <row r="6348" spans="13:23">
      <c r="M6348" s="26"/>
      <c r="O6348" s="26"/>
      <c r="P6348" s="26"/>
      <c r="Q6348" s="26"/>
      <c r="R6348" s="26"/>
      <c r="S6348" s="26"/>
      <c r="T6348" s="26"/>
      <c r="U6348" s="26"/>
      <c r="W6348" s="26"/>
    </row>
    <row r="6349" spans="13:23">
      <c r="M6349" s="26"/>
      <c r="O6349" s="26"/>
      <c r="P6349" s="26"/>
      <c r="Q6349" s="26"/>
      <c r="R6349" s="26"/>
      <c r="S6349" s="26"/>
      <c r="T6349" s="26"/>
      <c r="U6349" s="26"/>
      <c r="W6349" s="26"/>
    </row>
    <row r="6350" spans="13:23">
      <c r="M6350" s="26"/>
      <c r="O6350" s="26"/>
      <c r="P6350" s="26"/>
      <c r="Q6350" s="26"/>
      <c r="R6350" s="26"/>
      <c r="S6350" s="26"/>
      <c r="T6350" s="26"/>
      <c r="U6350" s="26"/>
      <c r="W6350" s="26"/>
    </row>
    <row r="6351" spans="13:23">
      <c r="M6351" s="26"/>
      <c r="O6351" s="26"/>
      <c r="P6351" s="26"/>
      <c r="Q6351" s="26"/>
      <c r="R6351" s="26"/>
      <c r="S6351" s="26"/>
      <c r="T6351" s="26"/>
      <c r="U6351" s="26"/>
      <c r="W6351" s="26"/>
    </row>
    <row r="6352" spans="13:23">
      <c r="M6352" s="26"/>
      <c r="O6352" s="26"/>
      <c r="P6352" s="26"/>
      <c r="Q6352" s="26"/>
      <c r="R6352" s="26"/>
      <c r="S6352" s="26"/>
      <c r="T6352" s="26"/>
      <c r="U6352" s="26"/>
      <c r="W6352" s="26"/>
    </row>
    <row r="6353" spans="13:23">
      <c r="M6353" s="26"/>
      <c r="O6353" s="26"/>
      <c r="P6353" s="26"/>
      <c r="Q6353" s="26"/>
      <c r="R6353" s="26"/>
      <c r="S6353" s="26"/>
      <c r="T6353" s="26"/>
      <c r="U6353" s="26"/>
      <c r="W6353" s="26"/>
    </row>
    <row r="6354" spans="13:23">
      <c r="M6354" s="26"/>
      <c r="O6354" s="26"/>
      <c r="P6354" s="26"/>
      <c r="Q6354" s="26"/>
      <c r="R6354" s="26"/>
      <c r="S6354" s="26"/>
      <c r="T6354" s="26"/>
      <c r="U6354" s="26"/>
      <c r="W6354" s="26"/>
    </row>
    <row r="6355" spans="13:23">
      <c r="M6355" s="26"/>
      <c r="O6355" s="26"/>
      <c r="P6355" s="26"/>
      <c r="Q6355" s="26"/>
      <c r="R6355" s="26"/>
      <c r="S6355" s="26"/>
      <c r="T6355" s="26"/>
      <c r="U6355" s="26"/>
      <c r="W6355" s="26"/>
    </row>
    <row r="6356" spans="13:23">
      <c r="M6356" s="26"/>
      <c r="O6356" s="26"/>
      <c r="P6356" s="26"/>
      <c r="Q6356" s="26"/>
      <c r="R6356" s="26"/>
      <c r="S6356" s="26"/>
      <c r="T6356" s="26"/>
      <c r="U6356" s="26"/>
      <c r="W6356" s="26"/>
    </row>
    <row r="6357" spans="13:23">
      <c r="M6357" s="26"/>
      <c r="O6357" s="26"/>
      <c r="P6357" s="26"/>
      <c r="Q6357" s="26"/>
      <c r="R6357" s="26"/>
      <c r="S6357" s="26"/>
      <c r="T6357" s="26"/>
      <c r="U6357" s="26"/>
      <c r="W6357" s="26"/>
    </row>
    <row r="6358" spans="13:23">
      <c r="M6358" s="26"/>
      <c r="O6358" s="26"/>
      <c r="P6358" s="26"/>
      <c r="Q6358" s="26"/>
      <c r="R6358" s="26"/>
      <c r="S6358" s="26"/>
      <c r="T6358" s="26"/>
      <c r="U6358" s="26"/>
      <c r="W6358" s="26"/>
    </row>
    <row r="6359" spans="13:23">
      <c r="M6359" s="26"/>
      <c r="O6359" s="26"/>
      <c r="P6359" s="26"/>
      <c r="Q6359" s="26"/>
      <c r="R6359" s="26"/>
      <c r="S6359" s="26"/>
      <c r="T6359" s="26"/>
      <c r="U6359" s="26"/>
      <c r="W6359" s="26"/>
    </row>
    <row r="6360" spans="13:23">
      <c r="M6360" s="26"/>
      <c r="O6360" s="26"/>
      <c r="P6360" s="26"/>
      <c r="Q6360" s="26"/>
      <c r="R6360" s="26"/>
      <c r="S6360" s="26"/>
      <c r="T6360" s="26"/>
      <c r="U6360" s="26"/>
      <c r="W6360" s="26"/>
    </row>
    <row r="6361" spans="13:23">
      <c r="M6361" s="26"/>
      <c r="O6361" s="26"/>
      <c r="P6361" s="26"/>
      <c r="Q6361" s="26"/>
      <c r="R6361" s="26"/>
      <c r="S6361" s="26"/>
      <c r="T6361" s="26"/>
      <c r="U6361" s="26"/>
      <c r="W6361" s="26"/>
    </row>
    <row r="6362" spans="13:23">
      <c r="M6362" s="26"/>
      <c r="O6362" s="26"/>
      <c r="P6362" s="26"/>
      <c r="Q6362" s="26"/>
      <c r="R6362" s="26"/>
      <c r="S6362" s="26"/>
      <c r="T6362" s="26"/>
      <c r="U6362" s="26"/>
      <c r="W6362" s="26"/>
    </row>
    <row r="6363" spans="13:23">
      <c r="M6363" s="26"/>
      <c r="O6363" s="26"/>
      <c r="P6363" s="26"/>
      <c r="Q6363" s="26"/>
      <c r="R6363" s="26"/>
      <c r="S6363" s="26"/>
      <c r="T6363" s="26"/>
      <c r="U6363" s="26"/>
      <c r="W6363" s="26"/>
    </row>
    <row r="6364" spans="13:23">
      <c r="M6364" s="26"/>
      <c r="O6364" s="26"/>
      <c r="P6364" s="26"/>
      <c r="Q6364" s="26"/>
      <c r="R6364" s="26"/>
      <c r="S6364" s="26"/>
      <c r="T6364" s="26"/>
      <c r="U6364" s="26"/>
      <c r="W6364" s="26"/>
    </row>
    <row r="6365" spans="13:23">
      <c r="M6365" s="26"/>
      <c r="O6365" s="26"/>
      <c r="P6365" s="26"/>
      <c r="Q6365" s="26"/>
      <c r="R6365" s="26"/>
      <c r="S6365" s="26"/>
      <c r="T6365" s="26"/>
      <c r="U6365" s="26"/>
      <c r="W6365" s="26"/>
    </row>
    <row r="6366" spans="13:23">
      <c r="M6366" s="26"/>
      <c r="O6366" s="26"/>
      <c r="P6366" s="26"/>
      <c r="Q6366" s="26"/>
      <c r="R6366" s="26"/>
      <c r="S6366" s="26"/>
      <c r="T6366" s="26"/>
      <c r="U6366" s="26"/>
      <c r="W6366" s="26"/>
    </row>
    <row r="6367" spans="13:23">
      <c r="M6367" s="26"/>
      <c r="O6367" s="26"/>
      <c r="P6367" s="26"/>
      <c r="Q6367" s="26"/>
      <c r="R6367" s="26"/>
      <c r="S6367" s="26"/>
      <c r="T6367" s="26"/>
      <c r="U6367" s="26"/>
      <c r="W6367" s="26"/>
    </row>
    <row r="6368" spans="13:23">
      <c r="M6368" s="26"/>
      <c r="O6368" s="26"/>
      <c r="P6368" s="26"/>
      <c r="Q6368" s="26"/>
      <c r="R6368" s="26"/>
      <c r="S6368" s="26"/>
      <c r="T6368" s="26"/>
      <c r="U6368" s="26"/>
      <c r="W6368" s="26"/>
    </row>
    <row r="6369" spans="13:23">
      <c r="M6369" s="26"/>
      <c r="O6369" s="26"/>
      <c r="P6369" s="26"/>
      <c r="Q6369" s="26"/>
      <c r="R6369" s="26"/>
      <c r="S6369" s="26"/>
      <c r="T6369" s="26"/>
      <c r="U6369" s="26"/>
      <c r="W6369" s="26"/>
    </row>
    <row r="6370" spans="13:23">
      <c r="M6370" s="26"/>
      <c r="O6370" s="26"/>
      <c r="P6370" s="26"/>
      <c r="Q6370" s="26"/>
      <c r="R6370" s="26"/>
      <c r="S6370" s="26"/>
      <c r="T6370" s="26"/>
      <c r="U6370" s="26"/>
      <c r="W6370" s="26"/>
    </row>
    <row r="6371" spans="13:23">
      <c r="M6371" s="26"/>
      <c r="O6371" s="26"/>
      <c r="P6371" s="26"/>
      <c r="Q6371" s="26"/>
      <c r="R6371" s="26"/>
      <c r="S6371" s="26"/>
      <c r="T6371" s="26"/>
      <c r="U6371" s="26"/>
      <c r="W6371" s="26"/>
    </row>
    <row r="6372" spans="13:23">
      <c r="M6372" s="26"/>
      <c r="O6372" s="26"/>
      <c r="P6372" s="26"/>
      <c r="Q6372" s="26"/>
      <c r="R6372" s="26"/>
      <c r="S6372" s="26"/>
      <c r="T6372" s="26"/>
      <c r="U6372" s="26"/>
      <c r="W6372" s="26"/>
    </row>
    <row r="6373" spans="13:23">
      <c r="M6373" s="26"/>
      <c r="O6373" s="26"/>
      <c r="P6373" s="26"/>
      <c r="Q6373" s="26"/>
      <c r="R6373" s="26"/>
      <c r="S6373" s="26"/>
      <c r="T6373" s="26"/>
      <c r="U6373" s="26"/>
      <c r="W6373" s="26"/>
    </row>
    <row r="6374" spans="13:23">
      <c r="M6374" s="26"/>
      <c r="O6374" s="26"/>
      <c r="P6374" s="26"/>
      <c r="Q6374" s="26"/>
      <c r="R6374" s="26"/>
      <c r="S6374" s="26"/>
      <c r="T6374" s="26"/>
      <c r="U6374" s="26"/>
      <c r="W6374" s="26"/>
    </row>
    <row r="6375" spans="13:23">
      <c r="M6375" s="26"/>
      <c r="O6375" s="26"/>
      <c r="P6375" s="26"/>
      <c r="Q6375" s="26"/>
      <c r="R6375" s="26"/>
      <c r="S6375" s="26"/>
      <c r="T6375" s="26"/>
      <c r="U6375" s="26"/>
      <c r="W6375" s="26"/>
    </row>
    <row r="6376" spans="13:23">
      <c r="M6376" s="26"/>
      <c r="O6376" s="26"/>
      <c r="P6376" s="26"/>
      <c r="Q6376" s="26"/>
      <c r="R6376" s="26"/>
      <c r="S6376" s="26"/>
      <c r="T6376" s="26"/>
      <c r="U6376" s="26"/>
      <c r="W6376" s="26"/>
    </row>
    <row r="6377" spans="13:23">
      <c r="M6377" s="26"/>
      <c r="O6377" s="26"/>
      <c r="P6377" s="26"/>
      <c r="Q6377" s="26"/>
      <c r="R6377" s="26"/>
      <c r="S6377" s="26"/>
      <c r="T6377" s="26"/>
      <c r="U6377" s="26"/>
      <c r="W6377" s="26"/>
    </row>
    <row r="6378" spans="13:23">
      <c r="M6378" s="26"/>
      <c r="O6378" s="26"/>
      <c r="P6378" s="26"/>
      <c r="Q6378" s="26"/>
      <c r="R6378" s="26"/>
      <c r="S6378" s="26"/>
      <c r="T6378" s="26"/>
      <c r="U6378" s="26"/>
      <c r="W6378" s="26"/>
    </row>
    <row r="6379" spans="13:23">
      <c r="M6379" s="26"/>
      <c r="O6379" s="26"/>
      <c r="P6379" s="26"/>
      <c r="Q6379" s="26"/>
      <c r="R6379" s="26"/>
      <c r="S6379" s="26"/>
      <c r="T6379" s="26"/>
      <c r="U6379" s="26"/>
      <c r="W6379" s="26"/>
    </row>
    <row r="6380" spans="13:23">
      <c r="M6380" s="26"/>
      <c r="O6380" s="26"/>
      <c r="P6380" s="26"/>
      <c r="Q6380" s="26"/>
      <c r="R6380" s="26"/>
      <c r="S6380" s="26"/>
      <c r="T6380" s="26"/>
      <c r="U6380" s="26"/>
      <c r="W6380" s="26"/>
    </row>
    <row r="6381" spans="13:23">
      <c r="M6381" s="26"/>
      <c r="O6381" s="26"/>
      <c r="P6381" s="26"/>
      <c r="Q6381" s="26"/>
      <c r="R6381" s="26"/>
      <c r="S6381" s="26"/>
      <c r="T6381" s="26"/>
      <c r="U6381" s="26"/>
      <c r="W6381" s="26"/>
    </row>
    <row r="6382" spans="13:23">
      <c r="M6382" s="26"/>
      <c r="O6382" s="26"/>
      <c r="P6382" s="26"/>
      <c r="Q6382" s="26"/>
      <c r="R6382" s="26"/>
      <c r="S6382" s="26"/>
      <c r="T6382" s="26"/>
      <c r="U6382" s="26"/>
      <c r="W6382" s="26"/>
    </row>
    <row r="6383" spans="13:23">
      <c r="M6383" s="26"/>
      <c r="O6383" s="26"/>
      <c r="P6383" s="26"/>
      <c r="Q6383" s="26"/>
      <c r="R6383" s="26"/>
      <c r="S6383" s="26"/>
      <c r="T6383" s="26"/>
      <c r="U6383" s="26"/>
      <c r="W6383" s="26"/>
    </row>
    <row r="6384" spans="13:23">
      <c r="M6384" s="26"/>
      <c r="O6384" s="26"/>
      <c r="P6384" s="26"/>
      <c r="Q6384" s="26"/>
      <c r="R6384" s="26"/>
      <c r="S6384" s="26"/>
      <c r="T6384" s="26"/>
      <c r="U6384" s="26"/>
      <c r="W6384" s="26"/>
    </row>
    <row r="6385" spans="13:23">
      <c r="M6385" s="26"/>
      <c r="O6385" s="26"/>
      <c r="P6385" s="26"/>
      <c r="Q6385" s="26"/>
      <c r="R6385" s="26"/>
      <c r="S6385" s="26"/>
      <c r="T6385" s="26"/>
      <c r="U6385" s="26"/>
      <c r="W6385" s="26"/>
    </row>
    <row r="6386" spans="13:23">
      <c r="M6386" s="26"/>
      <c r="O6386" s="26"/>
      <c r="P6386" s="26"/>
      <c r="Q6386" s="26"/>
      <c r="R6386" s="26"/>
      <c r="S6386" s="26"/>
      <c r="T6386" s="26"/>
      <c r="U6386" s="26"/>
      <c r="W6386" s="26"/>
    </row>
    <row r="6387" spans="13:23">
      <c r="M6387" s="26"/>
      <c r="O6387" s="26"/>
      <c r="P6387" s="26"/>
      <c r="Q6387" s="26"/>
      <c r="R6387" s="26"/>
      <c r="S6387" s="26"/>
      <c r="T6387" s="26"/>
      <c r="U6387" s="26"/>
      <c r="W6387" s="26"/>
    </row>
    <row r="6388" spans="13:23">
      <c r="M6388" s="26"/>
      <c r="O6388" s="26"/>
      <c r="P6388" s="26"/>
      <c r="Q6388" s="26"/>
      <c r="R6388" s="26"/>
      <c r="S6388" s="26"/>
      <c r="T6388" s="26"/>
      <c r="U6388" s="26"/>
      <c r="W6388" s="26"/>
    </row>
    <row r="6389" spans="13:23">
      <c r="M6389" s="26"/>
      <c r="O6389" s="26"/>
      <c r="P6389" s="26"/>
      <c r="Q6389" s="26"/>
      <c r="R6389" s="26"/>
      <c r="S6389" s="26"/>
      <c r="T6389" s="26"/>
      <c r="U6389" s="26"/>
      <c r="W6389" s="26"/>
    </row>
    <row r="6390" spans="13:23">
      <c r="M6390" s="26"/>
      <c r="O6390" s="26"/>
      <c r="P6390" s="26"/>
      <c r="Q6390" s="26"/>
      <c r="R6390" s="26"/>
      <c r="S6390" s="26"/>
      <c r="T6390" s="26"/>
      <c r="U6390" s="26"/>
      <c r="W6390" s="26"/>
    </row>
    <row r="6391" spans="13:23">
      <c r="M6391" s="26"/>
      <c r="O6391" s="26"/>
      <c r="P6391" s="26"/>
      <c r="Q6391" s="26"/>
      <c r="R6391" s="26"/>
      <c r="S6391" s="26"/>
      <c r="T6391" s="26"/>
      <c r="U6391" s="26"/>
      <c r="W6391" s="26"/>
    </row>
    <row r="6392" spans="13:23">
      <c r="M6392" s="26"/>
      <c r="O6392" s="26"/>
      <c r="P6392" s="26"/>
      <c r="Q6392" s="26"/>
      <c r="R6392" s="26"/>
      <c r="S6392" s="26"/>
      <c r="T6392" s="26"/>
      <c r="U6392" s="26"/>
      <c r="W6392" s="26"/>
    </row>
    <row r="6393" spans="13:23">
      <c r="M6393" s="26"/>
      <c r="O6393" s="26"/>
      <c r="P6393" s="26"/>
      <c r="Q6393" s="26"/>
      <c r="R6393" s="26"/>
      <c r="S6393" s="26"/>
      <c r="T6393" s="26"/>
      <c r="U6393" s="26"/>
      <c r="W6393" s="26"/>
    </row>
    <row r="6394" spans="13:23">
      <c r="M6394" s="26"/>
      <c r="O6394" s="26"/>
      <c r="P6394" s="26"/>
      <c r="Q6394" s="26"/>
      <c r="R6394" s="26"/>
      <c r="S6394" s="26"/>
      <c r="T6394" s="26"/>
      <c r="U6394" s="26"/>
      <c r="W6394" s="26"/>
    </row>
    <row r="6395" spans="13:23">
      <c r="M6395" s="26"/>
      <c r="O6395" s="26"/>
      <c r="P6395" s="26"/>
      <c r="Q6395" s="26"/>
      <c r="R6395" s="26"/>
      <c r="S6395" s="26"/>
      <c r="T6395" s="26"/>
      <c r="U6395" s="26"/>
      <c r="W6395" s="26"/>
    </row>
    <row r="6396" spans="13:23">
      <c r="M6396" s="26"/>
      <c r="O6396" s="26"/>
      <c r="P6396" s="26"/>
      <c r="Q6396" s="26"/>
      <c r="R6396" s="26"/>
      <c r="S6396" s="26"/>
      <c r="T6396" s="26"/>
      <c r="U6396" s="26"/>
      <c r="W6396" s="26"/>
    </row>
    <row r="6397" spans="13:23">
      <c r="M6397" s="26"/>
      <c r="O6397" s="26"/>
      <c r="P6397" s="26"/>
      <c r="Q6397" s="26"/>
      <c r="R6397" s="26"/>
      <c r="S6397" s="26"/>
      <c r="T6397" s="26"/>
      <c r="U6397" s="26"/>
      <c r="W6397" s="26"/>
    </row>
    <row r="6398" spans="13:23">
      <c r="M6398" s="26"/>
      <c r="O6398" s="26"/>
      <c r="P6398" s="26"/>
      <c r="Q6398" s="26"/>
      <c r="R6398" s="26"/>
      <c r="S6398" s="26"/>
      <c r="T6398" s="26"/>
      <c r="U6398" s="26"/>
      <c r="W6398" s="26"/>
    </row>
    <row r="6399" spans="13:23">
      <c r="M6399" s="26"/>
      <c r="O6399" s="26"/>
      <c r="P6399" s="26"/>
      <c r="Q6399" s="26"/>
      <c r="R6399" s="26"/>
      <c r="S6399" s="26"/>
      <c r="T6399" s="26"/>
      <c r="U6399" s="26"/>
      <c r="W6399" s="26"/>
    </row>
    <row r="6400" spans="13:23">
      <c r="M6400" s="26"/>
      <c r="O6400" s="26"/>
      <c r="P6400" s="26"/>
      <c r="Q6400" s="26"/>
      <c r="R6400" s="26"/>
      <c r="S6400" s="26"/>
      <c r="T6400" s="26"/>
      <c r="U6400" s="26"/>
      <c r="W6400" s="26"/>
    </row>
    <row r="6401" spans="13:23">
      <c r="M6401" s="26"/>
      <c r="O6401" s="26"/>
      <c r="P6401" s="26"/>
      <c r="Q6401" s="26"/>
      <c r="R6401" s="26"/>
      <c r="S6401" s="26"/>
      <c r="T6401" s="26"/>
      <c r="U6401" s="26"/>
      <c r="W6401" s="26"/>
    </row>
    <row r="6402" spans="13:23">
      <c r="M6402" s="26"/>
      <c r="O6402" s="26"/>
      <c r="P6402" s="26"/>
      <c r="Q6402" s="26"/>
      <c r="R6402" s="26"/>
      <c r="S6402" s="26"/>
      <c r="T6402" s="26"/>
      <c r="U6402" s="26"/>
      <c r="W6402" s="26"/>
    </row>
    <row r="6403" spans="13:23">
      <c r="M6403" s="26"/>
      <c r="O6403" s="26"/>
      <c r="P6403" s="26"/>
      <c r="Q6403" s="26"/>
      <c r="R6403" s="26"/>
      <c r="S6403" s="26"/>
      <c r="T6403" s="26"/>
      <c r="U6403" s="26"/>
      <c r="W6403" s="26"/>
    </row>
    <row r="6404" spans="13:23">
      <c r="M6404" s="26"/>
      <c r="O6404" s="26"/>
      <c r="P6404" s="26"/>
      <c r="Q6404" s="26"/>
      <c r="R6404" s="26"/>
      <c r="S6404" s="26"/>
      <c r="T6404" s="26"/>
      <c r="U6404" s="26"/>
      <c r="W6404" s="26"/>
    </row>
    <row r="6405" spans="13:23">
      <c r="M6405" s="26"/>
      <c r="O6405" s="26"/>
      <c r="P6405" s="26"/>
      <c r="Q6405" s="26"/>
      <c r="R6405" s="26"/>
      <c r="S6405" s="26"/>
      <c r="T6405" s="26"/>
      <c r="U6405" s="26"/>
      <c r="W6405" s="26"/>
    </row>
    <row r="6406" spans="13:23">
      <c r="M6406" s="26"/>
      <c r="O6406" s="26"/>
      <c r="P6406" s="26"/>
      <c r="Q6406" s="26"/>
      <c r="R6406" s="26"/>
      <c r="S6406" s="26"/>
      <c r="T6406" s="26"/>
      <c r="U6406" s="26"/>
      <c r="W6406" s="26"/>
    </row>
    <row r="6407" spans="13:23">
      <c r="M6407" s="26"/>
      <c r="O6407" s="26"/>
      <c r="P6407" s="26"/>
      <c r="Q6407" s="26"/>
      <c r="R6407" s="26"/>
      <c r="S6407" s="26"/>
      <c r="T6407" s="26"/>
      <c r="U6407" s="26"/>
      <c r="W6407" s="26"/>
    </row>
    <row r="6408" spans="13:23">
      <c r="M6408" s="26"/>
      <c r="O6408" s="26"/>
      <c r="P6408" s="26"/>
      <c r="Q6408" s="26"/>
      <c r="R6408" s="26"/>
      <c r="S6408" s="26"/>
      <c r="T6408" s="26"/>
      <c r="U6408" s="26"/>
      <c r="W6408" s="26"/>
    </row>
    <row r="6409" spans="13:23">
      <c r="M6409" s="26"/>
      <c r="O6409" s="26"/>
      <c r="P6409" s="26"/>
      <c r="Q6409" s="26"/>
      <c r="R6409" s="26"/>
      <c r="S6409" s="26"/>
      <c r="T6409" s="26"/>
      <c r="U6409" s="26"/>
      <c r="W6409" s="26"/>
    </row>
    <row r="6410" spans="13:23">
      <c r="M6410" s="26"/>
      <c r="O6410" s="26"/>
      <c r="P6410" s="26"/>
      <c r="Q6410" s="26"/>
      <c r="R6410" s="26"/>
      <c r="S6410" s="26"/>
      <c r="T6410" s="26"/>
      <c r="U6410" s="26"/>
      <c r="W6410" s="26"/>
    </row>
    <row r="6411" spans="13:23">
      <c r="M6411" s="26"/>
      <c r="O6411" s="26"/>
      <c r="P6411" s="26"/>
      <c r="Q6411" s="26"/>
      <c r="R6411" s="26"/>
      <c r="S6411" s="26"/>
      <c r="T6411" s="26"/>
      <c r="U6411" s="26"/>
      <c r="W6411" s="26"/>
    </row>
    <row r="6412" spans="13:23">
      <c r="M6412" s="26"/>
      <c r="O6412" s="26"/>
      <c r="P6412" s="26"/>
      <c r="Q6412" s="26"/>
      <c r="R6412" s="26"/>
      <c r="S6412" s="26"/>
      <c r="T6412" s="26"/>
      <c r="U6412" s="26"/>
      <c r="W6412" s="26"/>
    </row>
    <row r="6413" spans="13:23">
      <c r="M6413" s="26"/>
      <c r="O6413" s="26"/>
      <c r="P6413" s="26"/>
      <c r="Q6413" s="26"/>
      <c r="R6413" s="26"/>
      <c r="S6413" s="26"/>
      <c r="T6413" s="26"/>
      <c r="U6413" s="26"/>
      <c r="W6413" s="26"/>
    </row>
    <row r="6414" spans="13:23">
      <c r="M6414" s="26"/>
      <c r="O6414" s="26"/>
      <c r="P6414" s="26"/>
      <c r="Q6414" s="26"/>
      <c r="R6414" s="26"/>
      <c r="S6414" s="26"/>
      <c r="T6414" s="26"/>
      <c r="U6414" s="26"/>
      <c r="W6414" s="26"/>
    </row>
    <row r="6415" spans="13:23">
      <c r="M6415" s="26"/>
      <c r="O6415" s="26"/>
      <c r="P6415" s="26"/>
      <c r="Q6415" s="26"/>
      <c r="R6415" s="26"/>
      <c r="S6415" s="26"/>
      <c r="T6415" s="26"/>
      <c r="U6415" s="26"/>
      <c r="W6415" s="26"/>
    </row>
    <row r="6416" spans="13:23">
      <c r="M6416" s="26"/>
      <c r="O6416" s="26"/>
      <c r="P6416" s="26"/>
      <c r="Q6416" s="26"/>
      <c r="R6416" s="26"/>
      <c r="S6416" s="26"/>
      <c r="T6416" s="26"/>
      <c r="U6416" s="26"/>
      <c r="W6416" s="26"/>
    </row>
    <row r="6417" spans="13:23">
      <c r="M6417" s="26"/>
      <c r="O6417" s="26"/>
      <c r="P6417" s="26"/>
      <c r="Q6417" s="26"/>
      <c r="R6417" s="26"/>
      <c r="S6417" s="26"/>
      <c r="T6417" s="26"/>
      <c r="U6417" s="26"/>
      <c r="W6417" s="26"/>
    </row>
    <row r="6418" spans="13:23">
      <c r="M6418" s="26"/>
      <c r="O6418" s="26"/>
      <c r="P6418" s="26"/>
      <c r="Q6418" s="26"/>
      <c r="R6418" s="26"/>
      <c r="S6418" s="26"/>
      <c r="T6418" s="26"/>
      <c r="U6418" s="26"/>
      <c r="W6418" s="26"/>
    </row>
    <row r="6419" spans="13:23">
      <c r="M6419" s="26"/>
      <c r="O6419" s="26"/>
      <c r="P6419" s="26"/>
      <c r="Q6419" s="26"/>
      <c r="R6419" s="26"/>
      <c r="S6419" s="26"/>
      <c r="T6419" s="26"/>
      <c r="U6419" s="26"/>
      <c r="W6419" s="26"/>
    </row>
    <row r="6420" spans="13:23">
      <c r="M6420" s="26"/>
      <c r="O6420" s="26"/>
      <c r="P6420" s="26"/>
      <c r="Q6420" s="26"/>
      <c r="R6420" s="26"/>
      <c r="S6420" s="26"/>
      <c r="T6420" s="26"/>
      <c r="U6420" s="26"/>
      <c r="W6420" s="26"/>
    </row>
    <row r="6421" spans="13:23">
      <c r="M6421" s="26"/>
      <c r="O6421" s="26"/>
      <c r="P6421" s="26"/>
      <c r="Q6421" s="26"/>
      <c r="R6421" s="26"/>
      <c r="S6421" s="26"/>
      <c r="T6421" s="26"/>
      <c r="U6421" s="26"/>
      <c r="W6421" s="26"/>
    </row>
    <row r="6422" spans="13:23">
      <c r="M6422" s="26"/>
      <c r="O6422" s="26"/>
      <c r="P6422" s="26"/>
      <c r="Q6422" s="26"/>
      <c r="R6422" s="26"/>
      <c r="S6422" s="26"/>
      <c r="T6422" s="26"/>
      <c r="U6422" s="26"/>
      <c r="W6422" s="26"/>
    </row>
    <row r="6423" spans="13:23">
      <c r="M6423" s="26"/>
      <c r="O6423" s="26"/>
      <c r="P6423" s="26"/>
      <c r="Q6423" s="26"/>
      <c r="R6423" s="26"/>
      <c r="S6423" s="26"/>
      <c r="T6423" s="26"/>
      <c r="U6423" s="26"/>
      <c r="W6423" s="26"/>
    </row>
    <row r="6424" spans="13:23">
      <c r="M6424" s="26"/>
      <c r="O6424" s="26"/>
      <c r="P6424" s="26"/>
      <c r="Q6424" s="26"/>
      <c r="R6424" s="26"/>
      <c r="S6424" s="26"/>
      <c r="T6424" s="26"/>
      <c r="U6424" s="26"/>
      <c r="W6424" s="26"/>
    </row>
    <row r="6425" spans="13:23">
      <c r="M6425" s="26"/>
      <c r="O6425" s="26"/>
      <c r="P6425" s="26"/>
      <c r="Q6425" s="26"/>
      <c r="R6425" s="26"/>
      <c r="S6425" s="26"/>
      <c r="T6425" s="26"/>
      <c r="U6425" s="26"/>
      <c r="W6425" s="26"/>
    </row>
    <row r="6426" spans="13:23">
      <c r="M6426" s="26"/>
      <c r="O6426" s="26"/>
      <c r="P6426" s="26"/>
      <c r="Q6426" s="26"/>
      <c r="R6426" s="26"/>
      <c r="S6426" s="26"/>
      <c r="T6426" s="26"/>
      <c r="U6426" s="26"/>
      <c r="W6426" s="26"/>
    </row>
    <row r="6427" spans="13:23">
      <c r="M6427" s="26"/>
      <c r="O6427" s="26"/>
      <c r="P6427" s="26"/>
      <c r="Q6427" s="26"/>
      <c r="R6427" s="26"/>
      <c r="S6427" s="26"/>
      <c r="T6427" s="26"/>
      <c r="U6427" s="26"/>
      <c r="W6427" s="26"/>
    </row>
    <row r="6428" spans="13:23">
      <c r="M6428" s="26"/>
      <c r="O6428" s="26"/>
      <c r="P6428" s="26"/>
      <c r="Q6428" s="26"/>
      <c r="R6428" s="26"/>
      <c r="S6428" s="26"/>
      <c r="T6428" s="26"/>
      <c r="U6428" s="26"/>
      <c r="W6428" s="26"/>
    </row>
    <row r="6429" spans="13:23">
      <c r="M6429" s="26"/>
      <c r="O6429" s="26"/>
      <c r="P6429" s="26"/>
      <c r="Q6429" s="26"/>
      <c r="R6429" s="26"/>
      <c r="S6429" s="26"/>
      <c r="T6429" s="26"/>
      <c r="U6429" s="26"/>
      <c r="W6429" s="26"/>
    </row>
    <row r="6430" spans="13:23">
      <c r="M6430" s="26"/>
      <c r="O6430" s="26"/>
      <c r="P6430" s="26"/>
      <c r="Q6430" s="26"/>
      <c r="R6430" s="26"/>
      <c r="S6430" s="26"/>
      <c r="T6430" s="26"/>
      <c r="U6430" s="26"/>
      <c r="W6430" s="26"/>
    </row>
    <row r="6431" spans="13:23">
      <c r="M6431" s="26"/>
      <c r="O6431" s="26"/>
      <c r="P6431" s="26"/>
      <c r="Q6431" s="26"/>
      <c r="R6431" s="26"/>
      <c r="S6431" s="26"/>
      <c r="T6431" s="26"/>
      <c r="U6431" s="26"/>
      <c r="W6431" s="26"/>
    </row>
    <row r="6432" spans="13:23">
      <c r="M6432" s="26"/>
      <c r="O6432" s="26"/>
      <c r="P6432" s="26"/>
      <c r="Q6432" s="26"/>
      <c r="R6432" s="26"/>
      <c r="S6432" s="26"/>
      <c r="T6432" s="26"/>
      <c r="U6432" s="26"/>
      <c r="W6432" s="26"/>
    </row>
    <row r="6433" spans="13:23">
      <c r="M6433" s="26"/>
      <c r="O6433" s="26"/>
      <c r="P6433" s="26"/>
      <c r="Q6433" s="26"/>
      <c r="R6433" s="26"/>
      <c r="S6433" s="26"/>
      <c r="T6433" s="26"/>
      <c r="U6433" s="26"/>
      <c r="W6433" s="26"/>
    </row>
    <row r="6434" spans="13:23">
      <c r="M6434" s="26"/>
      <c r="O6434" s="26"/>
      <c r="P6434" s="26"/>
      <c r="Q6434" s="26"/>
      <c r="R6434" s="26"/>
      <c r="S6434" s="26"/>
      <c r="T6434" s="26"/>
      <c r="U6434" s="26"/>
      <c r="W6434" s="26"/>
    </row>
    <row r="6435" spans="13:23">
      <c r="M6435" s="26"/>
      <c r="O6435" s="26"/>
      <c r="P6435" s="26"/>
      <c r="Q6435" s="26"/>
      <c r="R6435" s="26"/>
      <c r="S6435" s="26"/>
      <c r="T6435" s="26"/>
      <c r="U6435" s="26"/>
      <c r="W6435" s="26"/>
    </row>
    <row r="6436" spans="13:23">
      <c r="M6436" s="26"/>
      <c r="O6436" s="26"/>
      <c r="P6436" s="26"/>
      <c r="Q6436" s="26"/>
      <c r="R6436" s="26"/>
      <c r="S6436" s="26"/>
      <c r="T6436" s="26"/>
      <c r="U6436" s="26"/>
      <c r="W6436" s="26"/>
    </row>
    <row r="6437" spans="13:23">
      <c r="M6437" s="26"/>
      <c r="O6437" s="26"/>
      <c r="P6437" s="26"/>
      <c r="Q6437" s="26"/>
      <c r="R6437" s="26"/>
      <c r="S6437" s="26"/>
      <c r="T6437" s="26"/>
      <c r="U6437" s="26"/>
      <c r="W6437" s="26"/>
    </row>
    <row r="6438" spans="13:23">
      <c r="M6438" s="26"/>
      <c r="O6438" s="26"/>
      <c r="P6438" s="26"/>
      <c r="Q6438" s="26"/>
      <c r="R6438" s="26"/>
      <c r="S6438" s="26"/>
      <c r="T6438" s="26"/>
      <c r="U6438" s="26"/>
      <c r="W6438" s="26"/>
    </row>
    <row r="6439" spans="13:23">
      <c r="M6439" s="26"/>
      <c r="O6439" s="26"/>
      <c r="P6439" s="26"/>
      <c r="Q6439" s="26"/>
      <c r="R6439" s="26"/>
      <c r="S6439" s="26"/>
      <c r="T6439" s="26"/>
      <c r="U6439" s="26"/>
      <c r="W6439" s="26"/>
    </row>
    <row r="6440" spans="13:23">
      <c r="M6440" s="26"/>
      <c r="O6440" s="26"/>
      <c r="P6440" s="26"/>
      <c r="Q6440" s="26"/>
      <c r="R6440" s="26"/>
      <c r="S6440" s="26"/>
      <c r="T6440" s="26"/>
      <c r="U6440" s="26"/>
      <c r="W6440" s="26"/>
    </row>
    <row r="6441" spans="13:23">
      <c r="M6441" s="26"/>
      <c r="O6441" s="26"/>
      <c r="P6441" s="26"/>
      <c r="Q6441" s="26"/>
      <c r="R6441" s="26"/>
      <c r="S6441" s="26"/>
      <c r="T6441" s="26"/>
      <c r="U6441" s="26"/>
      <c r="W6441" s="26"/>
    </row>
    <row r="6442" spans="13:23">
      <c r="M6442" s="26"/>
      <c r="O6442" s="26"/>
      <c r="P6442" s="26"/>
      <c r="Q6442" s="26"/>
      <c r="R6442" s="26"/>
      <c r="S6442" s="26"/>
      <c r="T6442" s="26"/>
      <c r="U6442" s="26"/>
      <c r="W6442" s="26"/>
    </row>
    <row r="6443" spans="13:23">
      <c r="M6443" s="26"/>
      <c r="O6443" s="26"/>
      <c r="P6443" s="26"/>
      <c r="Q6443" s="26"/>
      <c r="R6443" s="26"/>
      <c r="S6443" s="26"/>
      <c r="T6443" s="26"/>
      <c r="U6443" s="26"/>
      <c r="W6443" s="26"/>
    </row>
    <row r="6444" spans="13:23">
      <c r="M6444" s="26"/>
      <c r="O6444" s="26"/>
      <c r="P6444" s="26"/>
      <c r="Q6444" s="26"/>
      <c r="R6444" s="26"/>
      <c r="S6444" s="26"/>
      <c r="T6444" s="26"/>
      <c r="U6444" s="26"/>
      <c r="W6444" s="26"/>
    </row>
    <row r="6445" spans="13:23">
      <c r="M6445" s="26"/>
      <c r="O6445" s="26"/>
      <c r="P6445" s="26"/>
      <c r="Q6445" s="26"/>
      <c r="R6445" s="26"/>
      <c r="S6445" s="26"/>
      <c r="T6445" s="26"/>
      <c r="U6445" s="26"/>
      <c r="W6445" s="26"/>
    </row>
    <row r="6446" spans="13:23">
      <c r="M6446" s="26"/>
      <c r="O6446" s="26"/>
      <c r="P6446" s="26"/>
      <c r="Q6446" s="26"/>
      <c r="R6446" s="26"/>
      <c r="S6446" s="26"/>
      <c r="T6446" s="26"/>
      <c r="U6446" s="26"/>
      <c r="W6446" s="26"/>
    </row>
    <row r="6447" spans="13:23">
      <c r="M6447" s="26"/>
      <c r="O6447" s="26"/>
      <c r="P6447" s="26"/>
      <c r="Q6447" s="26"/>
      <c r="R6447" s="26"/>
      <c r="S6447" s="26"/>
      <c r="T6447" s="26"/>
      <c r="U6447" s="26"/>
      <c r="W6447" s="26"/>
    </row>
    <row r="6448" spans="13:23">
      <c r="M6448" s="26"/>
      <c r="O6448" s="26"/>
      <c r="P6448" s="26"/>
      <c r="Q6448" s="26"/>
      <c r="R6448" s="26"/>
      <c r="S6448" s="26"/>
      <c r="T6448" s="26"/>
      <c r="U6448" s="26"/>
      <c r="W6448" s="26"/>
    </row>
    <row r="6449" spans="13:23">
      <c r="M6449" s="26"/>
      <c r="O6449" s="26"/>
      <c r="P6449" s="26"/>
      <c r="Q6449" s="26"/>
      <c r="R6449" s="26"/>
      <c r="S6449" s="26"/>
      <c r="T6449" s="26"/>
      <c r="U6449" s="26"/>
      <c r="W6449" s="26"/>
    </row>
    <row r="6450" spans="13:23">
      <c r="M6450" s="26"/>
      <c r="O6450" s="26"/>
      <c r="P6450" s="26"/>
      <c r="Q6450" s="26"/>
      <c r="R6450" s="26"/>
      <c r="S6450" s="26"/>
      <c r="T6450" s="26"/>
      <c r="U6450" s="26"/>
      <c r="W6450" s="26"/>
    </row>
    <row r="6451" spans="13:23">
      <c r="M6451" s="26"/>
      <c r="O6451" s="26"/>
      <c r="P6451" s="26"/>
      <c r="Q6451" s="26"/>
      <c r="R6451" s="26"/>
      <c r="S6451" s="26"/>
      <c r="T6451" s="26"/>
      <c r="U6451" s="26"/>
      <c r="W6451" s="26"/>
    </row>
    <row r="6452" spans="13:23">
      <c r="M6452" s="26"/>
      <c r="O6452" s="26"/>
      <c r="P6452" s="26"/>
      <c r="Q6452" s="26"/>
      <c r="R6452" s="26"/>
      <c r="S6452" s="26"/>
      <c r="T6452" s="26"/>
      <c r="U6452" s="26"/>
      <c r="W6452" s="26"/>
    </row>
    <row r="6453" spans="13:23">
      <c r="M6453" s="26"/>
      <c r="O6453" s="26"/>
      <c r="P6453" s="26"/>
      <c r="Q6453" s="26"/>
      <c r="R6453" s="26"/>
      <c r="S6453" s="26"/>
      <c r="T6453" s="26"/>
      <c r="U6453" s="26"/>
      <c r="W6453" s="26"/>
    </row>
    <row r="6454" spans="13:23">
      <c r="M6454" s="26"/>
      <c r="O6454" s="26"/>
      <c r="P6454" s="26"/>
      <c r="Q6454" s="26"/>
      <c r="R6454" s="26"/>
      <c r="S6454" s="26"/>
      <c r="T6454" s="26"/>
      <c r="U6454" s="26"/>
      <c r="W6454" s="26"/>
    </row>
    <row r="6455" spans="13:23">
      <c r="M6455" s="26"/>
      <c r="O6455" s="26"/>
      <c r="P6455" s="26"/>
      <c r="Q6455" s="26"/>
      <c r="R6455" s="26"/>
      <c r="S6455" s="26"/>
      <c r="T6455" s="26"/>
      <c r="U6455" s="26"/>
      <c r="W6455" s="26"/>
    </row>
    <row r="6456" spans="13:23">
      <c r="M6456" s="26"/>
      <c r="O6456" s="26"/>
      <c r="P6456" s="26"/>
      <c r="Q6456" s="26"/>
      <c r="R6456" s="26"/>
      <c r="S6456" s="26"/>
      <c r="T6456" s="26"/>
      <c r="U6456" s="26"/>
      <c r="W6456" s="26"/>
    </row>
    <row r="6457" spans="13:23">
      <c r="M6457" s="26"/>
      <c r="O6457" s="26"/>
      <c r="P6457" s="26"/>
      <c r="Q6457" s="26"/>
      <c r="R6457" s="26"/>
      <c r="S6457" s="26"/>
      <c r="T6457" s="26"/>
      <c r="U6457" s="26"/>
      <c r="W6457" s="26"/>
    </row>
    <row r="6458" spans="13:23">
      <c r="M6458" s="26"/>
      <c r="O6458" s="26"/>
      <c r="P6458" s="26"/>
      <c r="Q6458" s="26"/>
      <c r="R6458" s="26"/>
      <c r="S6458" s="26"/>
      <c r="T6458" s="26"/>
      <c r="U6458" s="26"/>
      <c r="W6458" s="26"/>
    </row>
    <row r="6459" spans="13:23">
      <c r="M6459" s="26"/>
      <c r="O6459" s="26"/>
      <c r="P6459" s="26"/>
      <c r="Q6459" s="26"/>
      <c r="R6459" s="26"/>
      <c r="S6459" s="26"/>
      <c r="T6459" s="26"/>
      <c r="U6459" s="26"/>
      <c r="W6459" s="26"/>
    </row>
    <row r="6460" spans="13:23">
      <c r="M6460" s="26"/>
      <c r="O6460" s="26"/>
      <c r="P6460" s="26"/>
      <c r="Q6460" s="26"/>
      <c r="R6460" s="26"/>
      <c r="S6460" s="26"/>
      <c r="T6460" s="26"/>
      <c r="U6460" s="26"/>
      <c r="W6460" s="26"/>
    </row>
    <row r="6461" spans="13:23">
      <c r="M6461" s="26"/>
      <c r="O6461" s="26"/>
      <c r="P6461" s="26"/>
      <c r="Q6461" s="26"/>
      <c r="R6461" s="26"/>
      <c r="S6461" s="26"/>
      <c r="T6461" s="26"/>
      <c r="U6461" s="26"/>
      <c r="W6461" s="26"/>
    </row>
    <row r="6462" spans="13:23">
      <c r="M6462" s="26"/>
      <c r="O6462" s="26"/>
      <c r="P6462" s="26"/>
      <c r="Q6462" s="26"/>
      <c r="R6462" s="26"/>
      <c r="S6462" s="26"/>
      <c r="T6462" s="26"/>
      <c r="U6462" s="26"/>
      <c r="W6462" s="26"/>
    </row>
    <row r="6463" spans="13:23">
      <c r="M6463" s="26"/>
      <c r="O6463" s="26"/>
      <c r="P6463" s="26"/>
      <c r="Q6463" s="26"/>
      <c r="R6463" s="26"/>
      <c r="S6463" s="26"/>
      <c r="T6463" s="26"/>
      <c r="U6463" s="26"/>
      <c r="W6463" s="26"/>
    </row>
    <row r="6464" spans="13:23">
      <c r="M6464" s="26"/>
      <c r="O6464" s="26"/>
      <c r="P6464" s="26"/>
      <c r="Q6464" s="26"/>
      <c r="R6464" s="26"/>
      <c r="S6464" s="26"/>
      <c r="T6464" s="26"/>
      <c r="U6464" s="26"/>
      <c r="W6464" s="26"/>
    </row>
    <row r="6465" spans="13:23">
      <c r="M6465" s="26"/>
      <c r="O6465" s="26"/>
      <c r="P6465" s="26"/>
      <c r="Q6465" s="26"/>
      <c r="R6465" s="26"/>
      <c r="S6465" s="26"/>
      <c r="T6465" s="26"/>
      <c r="U6465" s="26"/>
      <c r="W6465" s="26"/>
    </row>
    <row r="6466" spans="13:23">
      <c r="M6466" s="26"/>
      <c r="O6466" s="26"/>
      <c r="P6466" s="26"/>
      <c r="Q6466" s="26"/>
      <c r="R6466" s="26"/>
      <c r="S6466" s="26"/>
      <c r="T6466" s="26"/>
      <c r="U6466" s="26"/>
      <c r="W6466" s="26"/>
    </row>
    <row r="6467" spans="13:23">
      <c r="M6467" s="26"/>
      <c r="O6467" s="26"/>
      <c r="P6467" s="26"/>
      <c r="Q6467" s="26"/>
      <c r="R6467" s="26"/>
      <c r="S6467" s="26"/>
      <c r="T6467" s="26"/>
      <c r="U6467" s="26"/>
      <c r="W6467" s="26"/>
    </row>
    <row r="6468" spans="13:23">
      <c r="M6468" s="26"/>
      <c r="O6468" s="26"/>
      <c r="P6468" s="26"/>
      <c r="Q6468" s="26"/>
      <c r="R6468" s="26"/>
      <c r="S6468" s="26"/>
      <c r="T6468" s="26"/>
      <c r="U6468" s="26"/>
      <c r="W6468" s="26"/>
    </row>
    <row r="6469" spans="13:23">
      <c r="M6469" s="26"/>
      <c r="O6469" s="26"/>
      <c r="P6469" s="26"/>
      <c r="Q6469" s="26"/>
      <c r="R6469" s="26"/>
      <c r="S6469" s="26"/>
      <c r="T6469" s="26"/>
      <c r="U6469" s="26"/>
      <c r="W6469" s="26"/>
    </row>
    <row r="6470" spans="13:23">
      <c r="M6470" s="26"/>
      <c r="O6470" s="26"/>
      <c r="P6470" s="26"/>
      <c r="Q6470" s="26"/>
      <c r="R6470" s="26"/>
      <c r="S6470" s="26"/>
      <c r="T6470" s="26"/>
      <c r="U6470" s="26"/>
      <c r="W6470" s="26"/>
    </row>
    <row r="6471" spans="13:23">
      <c r="M6471" s="26"/>
      <c r="O6471" s="26"/>
      <c r="P6471" s="26"/>
      <c r="Q6471" s="26"/>
      <c r="R6471" s="26"/>
      <c r="S6471" s="26"/>
      <c r="T6471" s="26"/>
      <c r="U6471" s="26"/>
      <c r="W6471" s="26"/>
    </row>
    <row r="6472" spans="13:23">
      <c r="M6472" s="26"/>
      <c r="O6472" s="26"/>
      <c r="P6472" s="26"/>
      <c r="Q6472" s="26"/>
      <c r="R6472" s="26"/>
      <c r="S6472" s="26"/>
      <c r="T6472" s="26"/>
      <c r="U6472" s="26"/>
      <c r="W6472" s="26"/>
    </row>
    <row r="6473" spans="13:23">
      <c r="M6473" s="26"/>
      <c r="O6473" s="26"/>
      <c r="P6473" s="26"/>
      <c r="Q6473" s="26"/>
      <c r="R6473" s="26"/>
      <c r="S6473" s="26"/>
      <c r="T6473" s="26"/>
      <c r="U6473" s="26"/>
      <c r="W6473" s="26"/>
    </row>
    <row r="6474" spans="13:23">
      <c r="M6474" s="26"/>
      <c r="O6474" s="26"/>
      <c r="P6474" s="26"/>
      <c r="Q6474" s="26"/>
      <c r="R6474" s="26"/>
      <c r="S6474" s="26"/>
      <c r="T6474" s="26"/>
      <c r="U6474" s="26"/>
      <c r="W6474" s="26"/>
    </row>
    <row r="6475" spans="13:23">
      <c r="M6475" s="26"/>
      <c r="O6475" s="26"/>
      <c r="P6475" s="26"/>
      <c r="Q6475" s="26"/>
      <c r="R6475" s="26"/>
      <c r="S6475" s="26"/>
      <c r="T6475" s="26"/>
      <c r="U6475" s="26"/>
      <c r="W6475" s="26"/>
    </row>
    <row r="6476" spans="13:23">
      <c r="M6476" s="26"/>
      <c r="O6476" s="26"/>
      <c r="P6476" s="26"/>
      <c r="Q6476" s="26"/>
      <c r="R6476" s="26"/>
      <c r="S6476" s="26"/>
      <c r="T6476" s="26"/>
      <c r="U6476" s="26"/>
      <c r="W6476" s="26"/>
    </row>
    <row r="6477" spans="13:23">
      <c r="M6477" s="26"/>
      <c r="O6477" s="26"/>
      <c r="P6477" s="26"/>
      <c r="Q6477" s="26"/>
      <c r="R6477" s="26"/>
      <c r="S6477" s="26"/>
      <c r="T6477" s="26"/>
      <c r="U6477" s="26"/>
      <c r="W6477" s="26"/>
    </row>
    <row r="6478" spans="13:23">
      <c r="M6478" s="26"/>
      <c r="O6478" s="26"/>
      <c r="P6478" s="26"/>
      <c r="Q6478" s="26"/>
      <c r="R6478" s="26"/>
      <c r="S6478" s="26"/>
      <c r="T6478" s="26"/>
      <c r="U6478" s="26"/>
      <c r="W6478" s="26"/>
    </row>
    <row r="6479" spans="13:23">
      <c r="M6479" s="26"/>
      <c r="O6479" s="26"/>
      <c r="P6479" s="26"/>
      <c r="Q6479" s="26"/>
      <c r="R6479" s="26"/>
      <c r="S6479" s="26"/>
      <c r="T6479" s="26"/>
      <c r="U6479" s="26"/>
      <c r="W6479" s="26"/>
    </row>
    <row r="6480" spans="13:23">
      <c r="M6480" s="26"/>
      <c r="O6480" s="26"/>
      <c r="P6480" s="26"/>
      <c r="Q6480" s="26"/>
      <c r="R6480" s="26"/>
      <c r="S6480" s="26"/>
      <c r="T6480" s="26"/>
      <c r="U6480" s="26"/>
      <c r="W6480" s="26"/>
    </row>
    <row r="6481" spans="13:23">
      <c r="M6481" s="26"/>
      <c r="O6481" s="26"/>
      <c r="P6481" s="26"/>
      <c r="Q6481" s="26"/>
      <c r="R6481" s="26"/>
      <c r="S6481" s="26"/>
      <c r="T6481" s="26"/>
      <c r="U6481" s="26"/>
      <c r="W6481" s="26"/>
    </row>
    <row r="6482" spans="13:23">
      <c r="M6482" s="26"/>
      <c r="O6482" s="26"/>
      <c r="P6482" s="26"/>
      <c r="Q6482" s="26"/>
      <c r="R6482" s="26"/>
      <c r="S6482" s="26"/>
      <c r="T6482" s="26"/>
      <c r="U6482" s="26"/>
      <c r="W6482" s="26"/>
    </row>
    <row r="6483" spans="13:23">
      <c r="M6483" s="26"/>
      <c r="O6483" s="26"/>
      <c r="P6483" s="26"/>
      <c r="Q6483" s="26"/>
      <c r="R6483" s="26"/>
      <c r="S6483" s="26"/>
      <c r="T6483" s="26"/>
      <c r="U6483" s="26"/>
      <c r="W6483" s="26"/>
    </row>
    <row r="6484" spans="13:23">
      <c r="M6484" s="26"/>
      <c r="O6484" s="26"/>
      <c r="P6484" s="26"/>
      <c r="Q6484" s="26"/>
      <c r="R6484" s="26"/>
      <c r="S6484" s="26"/>
      <c r="T6484" s="26"/>
      <c r="U6484" s="26"/>
      <c r="W6484" s="26"/>
    </row>
    <row r="6485" spans="13:23">
      <c r="M6485" s="26"/>
      <c r="O6485" s="26"/>
      <c r="P6485" s="26"/>
      <c r="Q6485" s="26"/>
      <c r="R6485" s="26"/>
      <c r="S6485" s="26"/>
      <c r="T6485" s="26"/>
      <c r="U6485" s="26"/>
      <c r="W6485" s="26"/>
    </row>
    <row r="6486" spans="13:23">
      <c r="M6486" s="26"/>
      <c r="O6486" s="26"/>
      <c r="P6486" s="26"/>
      <c r="Q6486" s="26"/>
      <c r="R6486" s="26"/>
      <c r="S6486" s="26"/>
      <c r="T6486" s="26"/>
      <c r="U6486" s="26"/>
      <c r="W6486" s="26"/>
    </row>
    <row r="6487" spans="13:23">
      <c r="M6487" s="26"/>
      <c r="O6487" s="26"/>
      <c r="P6487" s="26"/>
      <c r="Q6487" s="26"/>
      <c r="R6487" s="26"/>
      <c r="S6487" s="26"/>
      <c r="T6487" s="26"/>
      <c r="U6487" s="26"/>
      <c r="W6487" s="26"/>
    </row>
    <row r="6488" spans="13:23">
      <c r="M6488" s="26"/>
      <c r="O6488" s="26"/>
      <c r="P6488" s="26"/>
      <c r="Q6488" s="26"/>
      <c r="R6488" s="26"/>
      <c r="S6488" s="26"/>
      <c r="T6488" s="26"/>
      <c r="U6488" s="26"/>
      <c r="W6488" s="26"/>
    </row>
    <row r="6489" spans="13:23">
      <c r="M6489" s="26"/>
      <c r="O6489" s="26"/>
      <c r="P6489" s="26"/>
      <c r="Q6489" s="26"/>
      <c r="R6489" s="26"/>
      <c r="S6489" s="26"/>
      <c r="T6489" s="26"/>
      <c r="U6489" s="26"/>
      <c r="W6489" s="26"/>
    </row>
    <row r="6490" spans="13:23">
      <c r="M6490" s="26"/>
      <c r="O6490" s="26"/>
      <c r="P6490" s="26"/>
      <c r="Q6490" s="26"/>
      <c r="R6490" s="26"/>
      <c r="S6490" s="26"/>
      <c r="T6490" s="26"/>
      <c r="U6490" s="26"/>
      <c r="W6490" s="26"/>
    </row>
    <row r="6491" spans="13:23">
      <c r="M6491" s="26"/>
      <c r="O6491" s="26"/>
      <c r="P6491" s="26"/>
      <c r="Q6491" s="26"/>
      <c r="R6491" s="26"/>
      <c r="S6491" s="26"/>
      <c r="T6491" s="26"/>
      <c r="U6491" s="26"/>
      <c r="W6491" s="26"/>
    </row>
    <row r="6492" spans="13:23">
      <c r="M6492" s="26"/>
      <c r="O6492" s="26"/>
      <c r="P6492" s="26"/>
      <c r="Q6492" s="26"/>
      <c r="R6492" s="26"/>
      <c r="S6492" s="26"/>
      <c r="T6492" s="26"/>
      <c r="U6492" s="26"/>
      <c r="W6492" s="26"/>
    </row>
    <row r="6493" spans="13:23">
      <c r="M6493" s="26"/>
      <c r="O6493" s="26"/>
      <c r="P6493" s="26"/>
      <c r="Q6493" s="26"/>
      <c r="R6493" s="26"/>
      <c r="S6493" s="26"/>
      <c r="T6493" s="26"/>
      <c r="U6493" s="26"/>
      <c r="W6493" s="26"/>
    </row>
    <row r="6494" spans="13:23">
      <c r="M6494" s="26"/>
      <c r="O6494" s="26"/>
      <c r="P6494" s="26"/>
      <c r="Q6494" s="26"/>
      <c r="R6494" s="26"/>
      <c r="S6494" s="26"/>
      <c r="T6494" s="26"/>
      <c r="U6494" s="26"/>
      <c r="W6494" s="26"/>
    </row>
    <row r="6495" spans="13:23">
      <c r="M6495" s="26"/>
      <c r="O6495" s="26"/>
      <c r="P6495" s="26"/>
      <c r="Q6495" s="26"/>
      <c r="R6495" s="26"/>
      <c r="S6495" s="26"/>
      <c r="T6495" s="26"/>
      <c r="U6495" s="26"/>
      <c r="W6495" s="26"/>
    </row>
    <row r="6496" spans="13:23">
      <c r="M6496" s="26"/>
      <c r="O6496" s="26"/>
      <c r="P6496" s="26"/>
      <c r="Q6496" s="26"/>
      <c r="R6496" s="26"/>
      <c r="S6496" s="26"/>
      <c r="T6496" s="26"/>
      <c r="U6496" s="26"/>
      <c r="W6496" s="26"/>
    </row>
    <row r="6497" spans="13:23">
      <c r="M6497" s="26"/>
      <c r="O6497" s="26"/>
      <c r="P6497" s="26"/>
      <c r="Q6497" s="26"/>
      <c r="R6497" s="26"/>
      <c r="S6497" s="26"/>
      <c r="T6497" s="26"/>
      <c r="U6497" s="26"/>
      <c r="W6497" s="26"/>
    </row>
    <row r="6498" spans="13:23">
      <c r="M6498" s="26"/>
      <c r="O6498" s="26"/>
      <c r="P6498" s="26"/>
      <c r="Q6498" s="26"/>
      <c r="R6498" s="26"/>
      <c r="S6498" s="26"/>
      <c r="T6498" s="26"/>
      <c r="U6498" s="26"/>
      <c r="W6498" s="26"/>
    </row>
    <row r="6499" spans="13:23">
      <c r="M6499" s="26"/>
      <c r="O6499" s="26"/>
      <c r="P6499" s="26"/>
      <c r="Q6499" s="26"/>
      <c r="R6499" s="26"/>
      <c r="S6499" s="26"/>
      <c r="T6499" s="26"/>
      <c r="U6499" s="26"/>
      <c r="W6499" s="26"/>
    </row>
    <row r="6500" spans="13:23">
      <c r="M6500" s="26"/>
      <c r="O6500" s="26"/>
      <c r="P6500" s="26"/>
      <c r="Q6500" s="26"/>
      <c r="R6500" s="26"/>
      <c r="S6500" s="26"/>
      <c r="T6500" s="26"/>
      <c r="U6500" s="26"/>
      <c r="W6500" s="26"/>
    </row>
    <row r="6501" spans="13:23">
      <c r="M6501" s="26"/>
      <c r="O6501" s="26"/>
      <c r="P6501" s="26"/>
      <c r="Q6501" s="26"/>
      <c r="R6501" s="26"/>
      <c r="S6501" s="26"/>
      <c r="T6501" s="26"/>
      <c r="U6501" s="26"/>
      <c r="W6501" s="26"/>
    </row>
    <row r="6502" spans="13:23">
      <c r="M6502" s="26"/>
      <c r="O6502" s="26"/>
      <c r="P6502" s="26"/>
      <c r="Q6502" s="26"/>
      <c r="R6502" s="26"/>
      <c r="S6502" s="26"/>
      <c r="T6502" s="26"/>
      <c r="U6502" s="26"/>
      <c r="W6502" s="26"/>
    </row>
    <row r="6503" spans="13:23">
      <c r="M6503" s="26"/>
      <c r="O6503" s="26"/>
      <c r="P6503" s="26"/>
      <c r="Q6503" s="26"/>
      <c r="R6503" s="26"/>
      <c r="S6503" s="26"/>
      <c r="T6503" s="26"/>
      <c r="U6503" s="26"/>
      <c r="W6503" s="26"/>
    </row>
    <row r="6504" spans="13:23">
      <c r="M6504" s="26"/>
      <c r="O6504" s="26"/>
      <c r="P6504" s="26"/>
      <c r="Q6504" s="26"/>
      <c r="R6504" s="26"/>
      <c r="S6504" s="26"/>
      <c r="T6504" s="26"/>
      <c r="U6504" s="26"/>
      <c r="W6504" s="26"/>
    </row>
    <row r="6505" spans="13:23">
      <c r="M6505" s="26"/>
      <c r="O6505" s="26"/>
      <c r="P6505" s="26"/>
      <c r="Q6505" s="26"/>
      <c r="R6505" s="26"/>
      <c r="S6505" s="26"/>
      <c r="T6505" s="26"/>
      <c r="U6505" s="26"/>
      <c r="W6505" s="26"/>
    </row>
    <row r="6506" spans="13:23">
      <c r="M6506" s="26"/>
      <c r="O6506" s="26"/>
      <c r="P6506" s="26"/>
      <c r="Q6506" s="26"/>
      <c r="R6506" s="26"/>
      <c r="S6506" s="26"/>
      <c r="T6506" s="26"/>
      <c r="U6506" s="26"/>
      <c r="W6506" s="26"/>
    </row>
    <row r="6507" spans="13:23">
      <c r="M6507" s="26"/>
      <c r="O6507" s="26"/>
      <c r="P6507" s="26"/>
      <c r="Q6507" s="26"/>
      <c r="R6507" s="26"/>
      <c r="S6507" s="26"/>
      <c r="T6507" s="26"/>
      <c r="U6507" s="26"/>
      <c r="W6507" s="26"/>
    </row>
    <row r="6508" spans="13:23">
      <c r="M6508" s="26"/>
      <c r="O6508" s="26"/>
      <c r="P6508" s="26"/>
      <c r="Q6508" s="26"/>
      <c r="R6508" s="26"/>
      <c r="S6508" s="26"/>
      <c r="T6508" s="26"/>
      <c r="U6508" s="26"/>
      <c r="W6508" s="26"/>
    </row>
    <row r="6509" spans="13:23">
      <c r="M6509" s="26"/>
      <c r="O6509" s="26"/>
      <c r="P6509" s="26"/>
      <c r="Q6509" s="26"/>
      <c r="R6509" s="26"/>
      <c r="S6509" s="26"/>
      <c r="T6509" s="26"/>
      <c r="U6509" s="26"/>
      <c r="W6509" s="26"/>
    </row>
    <row r="6510" spans="13:23">
      <c r="M6510" s="26"/>
      <c r="O6510" s="26"/>
      <c r="P6510" s="26"/>
      <c r="Q6510" s="26"/>
      <c r="R6510" s="26"/>
      <c r="S6510" s="26"/>
      <c r="T6510" s="26"/>
      <c r="U6510" s="26"/>
      <c r="W6510" s="26"/>
    </row>
    <row r="6511" spans="13:23">
      <c r="M6511" s="26"/>
      <c r="O6511" s="26"/>
      <c r="P6511" s="26"/>
      <c r="Q6511" s="26"/>
      <c r="R6511" s="26"/>
      <c r="S6511" s="26"/>
      <c r="T6511" s="26"/>
      <c r="U6511" s="26"/>
      <c r="W6511" s="26"/>
    </row>
    <row r="6512" spans="13:23">
      <c r="M6512" s="26"/>
      <c r="O6512" s="26"/>
      <c r="P6512" s="26"/>
      <c r="Q6512" s="26"/>
      <c r="R6512" s="26"/>
      <c r="S6512" s="26"/>
      <c r="T6512" s="26"/>
      <c r="U6512" s="26"/>
      <c r="W6512" s="26"/>
    </row>
    <row r="6513" spans="13:23">
      <c r="M6513" s="26"/>
      <c r="O6513" s="26"/>
      <c r="P6513" s="26"/>
      <c r="Q6513" s="26"/>
      <c r="R6513" s="26"/>
      <c r="S6513" s="26"/>
      <c r="T6513" s="26"/>
      <c r="U6513" s="26"/>
      <c r="W6513" s="26"/>
    </row>
    <row r="6514" spans="13:23">
      <c r="M6514" s="26"/>
      <c r="O6514" s="26"/>
      <c r="P6514" s="26"/>
      <c r="Q6514" s="26"/>
      <c r="R6514" s="26"/>
      <c r="S6514" s="26"/>
      <c r="T6514" s="26"/>
      <c r="U6514" s="26"/>
      <c r="W6514" s="26"/>
    </row>
    <row r="6515" spans="13:23">
      <c r="M6515" s="26"/>
      <c r="O6515" s="26"/>
      <c r="P6515" s="26"/>
      <c r="Q6515" s="26"/>
      <c r="R6515" s="26"/>
      <c r="S6515" s="26"/>
      <c r="T6515" s="26"/>
      <c r="U6515" s="26"/>
      <c r="W6515" s="26"/>
    </row>
    <row r="6516" spans="13:23">
      <c r="M6516" s="26"/>
      <c r="O6516" s="26"/>
      <c r="P6516" s="26"/>
      <c r="Q6516" s="26"/>
      <c r="R6516" s="26"/>
      <c r="S6516" s="26"/>
      <c r="T6516" s="26"/>
      <c r="U6516" s="26"/>
      <c r="W6516" s="26"/>
    </row>
    <row r="6517" spans="13:23">
      <c r="M6517" s="26"/>
      <c r="O6517" s="26"/>
      <c r="P6517" s="26"/>
      <c r="Q6517" s="26"/>
      <c r="R6517" s="26"/>
      <c r="S6517" s="26"/>
      <c r="T6517" s="26"/>
      <c r="U6517" s="26"/>
      <c r="W6517" s="26"/>
    </row>
    <row r="6518" spans="13:23">
      <c r="M6518" s="26"/>
      <c r="O6518" s="26"/>
      <c r="P6518" s="26"/>
      <c r="Q6518" s="26"/>
      <c r="R6518" s="26"/>
      <c r="S6518" s="26"/>
      <c r="T6518" s="26"/>
      <c r="U6518" s="26"/>
      <c r="W6518" s="26"/>
    </row>
    <row r="6519" spans="13:23">
      <c r="M6519" s="26"/>
      <c r="O6519" s="26"/>
      <c r="P6519" s="26"/>
      <c r="Q6519" s="26"/>
      <c r="R6519" s="26"/>
      <c r="S6519" s="26"/>
      <c r="T6519" s="26"/>
      <c r="U6519" s="26"/>
      <c r="W6519" s="26"/>
    </row>
    <row r="6520" spans="13:23">
      <c r="M6520" s="26"/>
      <c r="O6520" s="26"/>
      <c r="P6520" s="26"/>
      <c r="Q6520" s="26"/>
      <c r="R6520" s="26"/>
      <c r="S6520" s="26"/>
      <c r="T6520" s="26"/>
      <c r="U6520" s="26"/>
      <c r="W6520" s="26"/>
    </row>
    <row r="6521" spans="13:23">
      <c r="M6521" s="26"/>
      <c r="O6521" s="26"/>
      <c r="P6521" s="26"/>
      <c r="Q6521" s="26"/>
      <c r="R6521" s="26"/>
      <c r="S6521" s="26"/>
      <c r="T6521" s="26"/>
      <c r="U6521" s="26"/>
      <c r="W6521" s="26"/>
    </row>
    <row r="6522" spans="13:23">
      <c r="M6522" s="26"/>
      <c r="O6522" s="26"/>
      <c r="P6522" s="26"/>
      <c r="Q6522" s="26"/>
      <c r="R6522" s="26"/>
      <c r="S6522" s="26"/>
      <c r="T6522" s="26"/>
      <c r="U6522" s="26"/>
      <c r="W6522" s="26"/>
    </row>
    <row r="6523" spans="13:23">
      <c r="M6523" s="26"/>
      <c r="O6523" s="26"/>
      <c r="P6523" s="26"/>
      <c r="Q6523" s="26"/>
      <c r="R6523" s="26"/>
      <c r="S6523" s="26"/>
      <c r="T6523" s="26"/>
      <c r="U6523" s="26"/>
      <c r="W6523" s="26"/>
    </row>
    <row r="6524" spans="13:23">
      <c r="M6524" s="26"/>
      <c r="O6524" s="26"/>
      <c r="P6524" s="26"/>
      <c r="Q6524" s="26"/>
      <c r="R6524" s="26"/>
      <c r="S6524" s="26"/>
      <c r="T6524" s="26"/>
      <c r="U6524" s="26"/>
      <c r="W6524" s="26"/>
    </row>
    <row r="6525" spans="13:23">
      <c r="M6525" s="26"/>
      <c r="O6525" s="26"/>
      <c r="P6525" s="26"/>
      <c r="Q6525" s="26"/>
      <c r="R6525" s="26"/>
      <c r="S6525" s="26"/>
      <c r="T6525" s="26"/>
      <c r="U6525" s="26"/>
      <c r="W6525" s="26"/>
    </row>
    <row r="6526" spans="13:23">
      <c r="M6526" s="26"/>
      <c r="O6526" s="26"/>
      <c r="P6526" s="26"/>
      <c r="Q6526" s="26"/>
      <c r="R6526" s="26"/>
      <c r="S6526" s="26"/>
      <c r="T6526" s="26"/>
      <c r="U6526" s="26"/>
      <c r="W6526" s="26"/>
    </row>
    <row r="6527" spans="13:23">
      <c r="M6527" s="26"/>
      <c r="O6527" s="26"/>
      <c r="P6527" s="26"/>
      <c r="Q6527" s="26"/>
      <c r="R6527" s="26"/>
      <c r="S6527" s="26"/>
      <c r="T6527" s="26"/>
      <c r="U6527" s="26"/>
      <c r="W6527" s="26"/>
    </row>
    <row r="6528" spans="13:23">
      <c r="M6528" s="26"/>
      <c r="O6528" s="26"/>
      <c r="P6528" s="26"/>
      <c r="Q6528" s="26"/>
      <c r="R6528" s="26"/>
      <c r="S6528" s="26"/>
      <c r="T6528" s="26"/>
      <c r="U6528" s="26"/>
      <c r="W6528" s="26"/>
    </row>
    <row r="6529" spans="13:23">
      <c r="M6529" s="26"/>
      <c r="O6529" s="26"/>
      <c r="P6529" s="26"/>
      <c r="Q6529" s="26"/>
      <c r="R6529" s="26"/>
      <c r="S6529" s="26"/>
      <c r="T6529" s="26"/>
      <c r="U6529" s="26"/>
      <c r="W6529" s="26"/>
    </row>
    <row r="6530" spans="13:23">
      <c r="M6530" s="26"/>
      <c r="O6530" s="26"/>
      <c r="P6530" s="26"/>
      <c r="Q6530" s="26"/>
      <c r="R6530" s="26"/>
      <c r="S6530" s="26"/>
      <c r="T6530" s="26"/>
      <c r="U6530" s="26"/>
      <c r="W6530" s="26"/>
    </row>
    <row r="6531" spans="13:23">
      <c r="M6531" s="26"/>
      <c r="O6531" s="26"/>
      <c r="P6531" s="26"/>
      <c r="Q6531" s="26"/>
      <c r="R6531" s="26"/>
      <c r="S6531" s="26"/>
      <c r="T6531" s="26"/>
      <c r="U6531" s="26"/>
      <c r="W6531" s="26"/>
    </row>
    <row r="6532" spans="13:23">
      <c r="M6532" s="26"/>
      <c r="O6532" s="26"/>
      <c r="P6532" s="26"/>
      <c r="Q6532" s="26"/>
      <c r="R6532" s="26"/>
      <c r="S6532" s="26"/>
      <c r="T6532" s="26"/>
      <c r="U6532" s="26"/>
      <c r="W6532" s="26"/>
    </row>
    <row r="6533" spans="13:23">
      <c r="M6533" s="26"/>
      <c r="O6533" s="26"/>
      <c r="P6533" s="26"/>
      <c r="Q6533" s="26"/>
      <c r="R6533" s="26"/>
      <c r="S6533" s="26"/>
      <c r="T6533" s="26"/>
      <c r="U6533" s="26"/>
      <c r="W6533" s="26"/>
    </row>
    <row r="6534" spans="13:23">
      <c r="M6534" s="26"/>
      <c r="O6534" s="26"/>
      <c r="P6534" s="26"/>
      <c r="Q6534" s="26"/>
      <c r="R6534" s="26"/>
      <c r="S6534" s="26"/>
      <c r="T6534" s="26"/>
      <c r="U6534" s="26"/>
      <c r="W6534" s="26"/>
    </row>
    <row r="6535" spans="13:23">
      <c r="M6535" s="26"/>
      <c r="O6535" s="26"/>
      <c r="P6535" s="26"/>
      <c r="Q6535" s="26"/>
      <c r="R6535" s="26"/>
      <c r="S6535" s="26"/>
      <c r="T6535" s="26"/>
      <c r="U6535" s="26"/>
      <c r="W6535" s="26"/>
    </row>
    <row r="6536" spans="13:23">
      <c r="M6536" s="26"/>
      <c r="O6536" s="26"/>
      <c r="P6536" s="26"/>
      <c r="Q6536" s="26"/>
      <c r="R6536" s="26"/>
      <c r="S6536" s="26"/>
      <c r="T6536" s="26"/>
      <c r="U6536" s="26"/>
      <c r="W6536" s="26"/>
    </row>
    <row r="6537" spans="13:23">
      <c r="M6537" s="26"/>
      <c r="O6537" s="26"/>
      <c r="P6537" s="26"/>
      <c r="Q6537" s="26"/>
      <c r="R6537" s="26"/>
      <c r="S6537" s="26"/>
      <c r="T6537" s="26"/>
      <c r="U6537" s="26"/>
      <c r="W6537" s="26"/>
    </row>
    <row r="6538" spans="13:23">
      <c r="M6538" s="26"/>
      <c r="O6538" s="26"/>
      <c r="P6538" s="26"/>
      <c r="Q6538" s="26"/>
      <c r="R6538" s="26"/>
      <c r="S6538" s="26"/>
      <c r="T6538" s="26"/>
      <c r="U6538" s="26"/>
      <c r="W6538" s="26"/>
    </row>
    <row r="6539" spans="13:23">
      <c r="M6539" s="26"/>
      <c r="O6539" s="26"/>
      <c r="P6539" s="26"/>
      <c r="Q6539" s="26"/>
      <c r="R6539" s="26"/>
      <c r="S6539" s="26"/>
      <c r="T6539" s="26"/>
      <c r="U6539" s="26"/>
      <c r="W6539" s="26"/>
    </row>
    <row r="6540" spans="13:23">
      <c r="M6540" s="26"/>
      <c r="O6540" s="26"/>
      <c r="P6540" s="26"/>
      <c r="Q6540" s="26"/>
      <c r="R6540" s="26"/>
      <c r="S6540" s="26"/>
      <c r="T6540" s="26"/>
      <c r="U6540" s="26"/>
      <c r="W6540" s="26"/>
    </row>
    <row r="6541" spans="13:23">
      <c r="M6541" s="26"/>
      <c r="O6541" s="26"/>
      <c r="P6541" s="26"/>
      <c r="Q6541" s="26"/>
      <c r="R6541" s="26"/>
      <c r="S6541" s="26"/>
      <c r="T6541" s="26"/>
      <c r="U6541" s="26"/>
      <c r="W6541" s="26"/>
    </row>
    <row r="6542" spans="13:23">
      <c r="M6542" s="26"/>
      <c r="O6542" s="26"/>
      <c r="P6542" s="26"/>
      <c r="Q6542" s="26"/>
      <c r="R6542" s="26"/>
      <c r="S6542" s="26"/>
      <c r="T6542" s="26"/>
      <c r="U6542" s="26"/>
      <c r="W6542" s="26"/>
    </row>
    <row r="6543" spans="13:23">
      <c r="M6543" s="26"/>
      <c r="O6543" s="26"/>
      <c r="P6543" s="26"/>
      <c r="Q6543" s="26"/>
      <c r="R6543" s="26"/>
      <c r="S6543" s="26"/>
      <c r="T6543" s="26"/>
      <c r="U6543" s="26"/>
      <c r="W6543" s="26"/>
    </row>
    <row r="6544" spans="13:23">
      <c r="M6544" s="26"/>
      <c r="O6544" s="26"/>
      <c r="P6544" s="26"/>
      <c r="Q6544" s="26"/>
      <c r="R6544" s="26"/>
      <c r="S6544" s="26"/>
      <c r="T6544" s="26"/>
      <c r="U6544" s="26"/>
      <c r="W6544" s="26"/>
    </row>
    <row r="6545" spans="13:23">
      <c r="M6545" s="26"/>
      <c r="O6545" s="26"/>
      <c r="P6545" s="26"/>
      <c r="Q6545" s="26"/>
      <c r="R6545" s="26"/>
      <c r="S6545" s="26"/>
      <c r="T6545" s="26"/>
      <c r="U6545" s="26"/>
      <c r="W6545" s="26"/>
    </row>
    <row r="6546" spans="13:23">
      <c r="M6546" s="26"/>
      <c r="O6546" s="26"/>
      <c r="P6546" s="26"/>
      <c r="Q6546" s="26"/>
      <c r="R6546" s="26"/>
      <c r="S6546" s="26"/>
      <c r="T6546" s="26"/>
      <c r="U6546" s="26"/>
      <c r="W6546" s="26"/>
    </row>
    <row r="6547" spans="13:23">
      <c r="M6547" s="26"/>
      <c r="O6547" s="26"/>
      <c r="P6547" s="26"/>
      <c r="Q6547" s="26"/>
      <c r="R6547" s="26"/>
      <c r="S6547" s="26"/>
      <c r="T6547" s="26"/>
      <c r="U6547" s="26"/>
      <c r="W6547" s="26"/>
    </row>
    <row r="6548" spans="13:23">
      <c r="M6548" s="26"/>
      <c r="O6548" s="26"/>
      <c r="P6548" s="26"/>
      <c r="Q6548" s="26"/>
      <c r="R6548" s="26"/>
      <c r="S6548" s="26"/>
      <c r="T6548" s="26"/>
      <c r="U6548" s="26"/>
      <c r="W6548" s="26"/>
    </row>
    <row r="6549" spans="13:23">
      <c r="M6549" s="26"/>
      <c r="O6549" s="26"/>
      <c r="P6549" s="26"/>
      <c r="Q6549" s="26"/>
      <c r="R6549" s="26"/>
      <c r="S6549" s="26"/>
      <c r="T6549" s="26"/>
      <c r="U6549" s="26"/>
      <c r="W6549" s="26"/>
    </row>
    <row r="6550" spans="13:23">
      <c r="M6550" s="26"/>
      <c r="O6550" s="26"/>
      <c r="P6550" s="26"/>
      <c r="Q6550" s="26"/>
      <c r="R6550" s="26"/>
      <c r="S6550" s="26"/>
      <c r="T6550" s="26"/>
      <c r="U6550" s="26"/>
      <c r="W6550" s="26"/>
    </row>
    <row r="6551" spans="13:23">
      <c r="M6551" s="26"/>
      <c r="O6551" s="26"/>
      <c r="P6551" s="26"/>
      <c r="Q6551" s="26"/>
      <c r="R6551" s="26"/>
      <c r="S6551" s="26"/>
      <c r="T6551" s="26"/>
      <c r="U6551" s="26"/>
      <c r="W6551" s="26"/>
    </row>
    <row r="6552" spans="13:23">
      <c r="M6552" s="26"/>
      <c r="O6552" s="26"/>
      <c r="P6552" s="26"/>
      <c r="Q6552" s="26"/>
      <c r="R6552" s="26"/>
      <c r="S6552" s="26"/>
      <c r="T6552" s="26"/>
      <c r="U6552" s="26"/>
      <c r="W6552" s="26"/>
    </row>
    <row r="6553" spans="13:23">
      <c r="M6553" s="26"/>
      <c r="O6553" s="26"/>
      <c r="P6553" s="26"/>
      <c r="Q6553" s="26"/>
      <c r="R6553" s="26"/>
      <c r="S6553" s="26"/>
      <c r="T6553" s="26"/>
      <c r="U6553" s="26"/>
      <c r="W6553" s="26"/>
    </row>
    <row r="6554" spans="13:23">
      <c r="M6554" s="26"/>
      <c r="O6554" s="26"/>
      <c r="P6554" s="26"/>
      <c r="Q6554" s="26"/>
      <c r="R6554" s="26"/>
      <c r="S6554" s="26"/>
      <c r="T6554" s="26"/>
      <c r="U6554" s="26"/>
      <c r="W6554" s="26"/>
    </row>
    <row r="6555" spans="13:23">
      <c r="M6555" s="26"/>
      <c r="O6555" s="26"/>
      <c r="P6555" s="26"/>
      <c r="Q6555" s="26"/>
      <c r="R6555" s="26"/>
      <c r="S6555" s="26"/>
      <c r="T6555" s="26"/>
      <c r="U6555" s="26"/>
      <c r="W6555" s="26"/>
    </row>
    <row r="6556" spans="13:23">
      <c r="M6556" s="26"/>
      <c r="O6556" s="26"/>
      <c r="P6556" s="26"/>
      <c r="Q6556" s="26"/>
      <c r="R6556" s="26"/>
      <c r="S6556" s="26"/>
      <c r="T6556" s="26"/>
      <c r="U6556" s="26"/>
      <c r="W6556" s="26"/>
    </row>
    <row r="6557" spans="13:23">
      <c r="M6557" s="26"/>
      <c r="O6557" s="26"/>
      <c r="P6557" s="26"/>
      <c r="Q6557" s="26"/>
      <c r="R6557" s="26"/>
      <c r="S6557" s="26"/>
      <c r="T6557" s="26"/>
      <c r="U6557" s="26"/>
      <c r="W6557" s="26"/>
    </row>
    <row r="6558" spans="13:23">
      <c r="M6558" s="26"/>
      <c r="O6558" s="26"/>
      <c r="P6558" s="26"/>
      <c r="Q6558" s="26"/>
      <c r="R6558" s="26"/>
      <c r="S6558" s="26"/>
      <c r="T6558" s="26"/>
      <c r="U6558" s="26"/>
      <c r="W6558" s="26"/>
    </row>
    <row r="6559" spans="13:23">
      <c r="M6559" s="26"/>
      <c r="O6559" s="26"/>
      <c r="P6559" s="26"/>
      <c r="Q6559" s="26"/>
      <c r="R6559" s="26"/>
      <c r="S6559" s="26"/>
      <c r="T6559" s="26"/>
      <c r="U6559" s="26"/>
      <c r="W6559" s="26"/>
    </row>
    <row r="6560" spans="13:23">
      <c r="M6560" s="26"/>
      <c r="O6560" s="26"/>
      <c r="P6560" s="26"/>
      <c r="Q6560" s="26"/>
      <c r="R6560" s="26"/>
      <c r="S6560" s="26"/>
      <c r="T6560" s="26"/>
      <c r="U6560" s="26"/>
      <c r="W6560" s="26"/>
    </row>
    <row r="6561" spans="13:23">
      <c r="M6561" s="26"/>
      <c r="O6561" s="26"/>
      <c r="P6561" s="26"/>
      <c r="Q6561" s="26"/>
      <c r="R6561" s="26"/>
      <c r="S6561" s="26"/>
      <c r="T6561" s="26"/>
      <c r="U6561" s="26"/>
      <c r="W6561" s="26"/>
    </row>
    <row r="6562" spans="13:23">
      <c r="M6562" s="26"/>
      <c r="O6562" s="26"/>
      <c r="P6562" s="26"/>
      <c r="Q6562" s="26"/>
      <c r="R6562" s="26"/>
      <c r="S6562" s="26"/>
      <c r="T6562" s="26"/>
      <c r="U6562" s="26"/>
      <c r="W6562" s="26"/>
    </row>
    <row r="6563" spans="13:23">
      <c r="M6563" s="26"/>
      <c r="O6563" s="26"/>
      <c r="P6563" s="26"/>
      <c r="Q6563" s="26"/>
      <c r="R6563" s="26"/>
      <c r="S6563" s="26"/>
      <c r="T6563" s="26"/>
      <c r="U6563" s="26"/>
      <c r="W6563" s="26"/>
    </row>
    <row r="6564" spans="13:23">
      <c r="M6564" s="26"/>
      <c r="O6564" s="26"/>
      <c r="P6564" s="26"/>
      <c r="Q6564" s="26"/>
      <c r="R6564" s="26"/>
      <c r="S6564" s="26"/>
      <c r="T6564" s="26"/>
      <c r="U6564" s="26"/>
      <c r="W6564" s="26"/>
    </row>
    <row r="6565" spans="13:23">
      <c r="M6565" s="26"/>
      <c r="O6565" s="26"/>
      <c r="P6565" s="26"/>
      <c r="Q6565" s="26"/>
      <c r="R6565" s="26"/>
      <c r="S6565" s="26"/>
      <c r="T6565" s="26"/>
      <c r="U6565" s="26"/>
      <c r="W6565" s="26"/>
    </row>
    <row r="6566" spans="13:23">
      <c r="M6566" s="26"/>
      <c r="O6566" s="26"/>
      <c r="P6566" s="26"/>
      <c r="Q6566" s="26"/>
      <c r="R6566" s="26"/>
      <c r="S6566" s="26"/>
      <c r="T6566" s="26"/>
      <c r="U6566" s="26"/>
      <c r="W6566" s="26"/>
    </row>
    <row r="6567" spans="13:23">
      <c r="M6567" s="26"/>
      <c r="O6567" s="26"/>
      <c r="P6567" s="26"/>
      <c r="Q6567" s="26"/>
      <c r="R6567" s="26"/>
      <c r="S6567" s="26"/>
      <c r="T6567" s="26"/>
      <c r="U6567" s="26"/>
      <c r="W6567" s="26"/>
    </row>
    <row r="6568" spans="13:23">
      <c r="M6568" s="26"/>
      <c r="O6568" s="26"/>
      <c r="P6568" s="26"/>
      <c r="Q6568" s="26"/>
      <c r="R6568" s="26"/>
      <c r="S6568" s="26"/>
      <c r="T6568" s="26"/>
      <c r="U6568" s="26"/>
      <c r="W6568" s="26"/>
    </row>
    <row r="6569" spans="13:23">
      <c r="M6569" s="26"/>
      <c r="O6569" s="26"/>
      <c r="P6569" s="26"/>
      <c r="Q6569" s="26"/>
      <c r="R6569" s="26"/>
      <c r="S6569" s="26"/>
      <c r="T6569" s="26"/>
      <c r="U6569" s="26"/>
      <c r="W6569" s="26"/>
    </row>
    <row r="6570" spans="13:23">
      <c r="M6570" s="26"/>
      <c r="O6570" s="26"/>
      <c r="P6570" s="26"/>
      <c r="Q6570" s="26"/>
      <c r="R6570" s="26"/>
      <c r="S6570" s="26"/>
      <c r="T6570" s="26"/>
      <c r="U6570" s="26"/>
      <c r="W6570" s="26"/>
    </row>
    <row r="6571" spans="13:23">
      <c r="M6571" s="26"/>
      <c r="O6571" s="26"/>
      <c r="P6571" s="26"/>
      <c r="Q6571" s="26"/>
      <c r="R6571" s="26"/>
      <c r="S6571" s="26"/>
      <c r="T6571" s="26"/>
      <c r="U6571" s="26"/>
      <c r="W6571" s="26"/>
    </row>
    <row r="6572" spans="13:23">
      <c r="M6572" s="26"/>
      <c r="O6572" s="26"/>
      <c r="P6572" s="26"/>
      <c r="Q6572" s="26"/>
      <c r="R6572" s="26"/>
      <c r="S6572" s="26"/>
      <c r="T6572" s="26"/>
      <c r="U6572" s="26"/>
      <c r="W6572" s="26"/>
    </row>
    <row r="6573" spans="13:23">
      <c r="M6573" s="26"/>
      <c r="O6573" s="26"/>
      <c r="P6573" s="26"/>
      <c r="Q6573" s="26"/>
      <c r="R6573" s="26"/>
      <c r="S6573" s="26"/>
      <c r="T6573" s="26"/>
      <c r="U6573" s="26"/>
      <c r="W6573" s="26"/>
    </row>
    <row r="6574" spans="13:23">
      <c r="M6574" s="26"/>
      <c r="O6574" s="26"/>
      <c r="P6574" s="26"/>
      <c r="Q6574" s="26"/>
      <c r="R6574" s="26"/>
      <c r="S6574" s="26"/>
      <c r="T6574" s="26"/>
      <c r="U6574" s="26"/>
      <c r="W6574" s="26"/>
    </row>
    <row r="6575" spans="13:23">
      <c r="M6575" s="26"/>
      <c r="O6575" s="26"/>
      <c r="P6575" s="26"/>
      <c r="Q6575" s="26"/>
      <c r="R6575" s="26"/>
      <c r="S6575" s="26"/>
      <c r="T6575" s="26"/>
      <c r="U6575" s="26"/>
      <c r="W6575" s="26"/>
    </row>
    <row r="6576" spans="13:23">
      <c r="M6576" s="26"/>
      <c r="O6576" s="26"/>
      <c r="P6576" s="26"/>
      <c r="Q6576" s="26"/>
      <c r="R6576" s="26"/>
      <c r="S6576" s="26"/>
      <c r="T6576" s="26"/>
      <c r="U6576" s="26"/>
      <c r="W6576" s="26"/>
    </row>
    <row r="6577" spans="13:23">
      <c r="M6577" s="26"/>
      <c r="O6577" s="26"/>
      <c r="P6577" s="26"/>
      <c r="Q6577" s="26"/>
      <c r="R6577" s="26"/>
      <c r="S6577" s="26"/>
      <c r="T6577" s="26"/>
      <c r="U6577" s="26"/>
      <c r="W6577" s="26"/>
    </row>
    <row r="6578" spans="13:23">
      <c r="M6578" s="26"/>
      <c r="O6578" s="26"/>
      <c r="P6578" s="26"/>
      <c r="Q6578" s="26"/>
      <c r="R6578" s="26"/>
      <c r="S6578" s="26"/>
      <c r="T6578" s="26"/>
      <c r="U6578" s="26"/>
      <c r="W6578" s="26"/>
    </row>
    <row r="6579" spans="13:23">
      <c r="M6579" s="26"/>
      <c r="O6579" s="26"/>
      <c r="P6579" s="26"/>
      <c r="Q6579" s="26"/>
      <c r="R6579" s="26"/>
      <c r="S6579" s="26"/>
      <c r="T6579" s="26"/>
      <c r="U6579" s="26"/>
      <c r="W6579" s="26"/>
    </row>
    <row r="6580" spans="13:23">
      <c r="M6580" s="26"/>
      <c r="O6580" s="26"/>
      <c r="P6580" s="26"/>
      <c r="Q6580" s="26"/>
      <c r="R6580" s="26"/>
      <c r="S6580" s="26"/>
      <c r="T6580" s="26"/>
      <c r="U6580" s="26"/>
      <c r="W6580" s="26"/>
    </row>
    <row r="6581" spans="13:23">
      <c r="M6581" s="26"/>
      <c r="O6581" s="26"/>
      <c r="P6581" s="26"/>
      <c r="Q6581" s="26"/>
      <c r="R6581" s="26"/>
      <c r="S6581" s="26"/>
      <c r="T6581" s="26"/>
      <c r="U6581" s="26"/>
      <c r="W6581" s="26"/>
    </row>
    <row r="6582" spans="13:23">
      <c r="M6582" s="26"/>
      <c r="O6582" s="26"/>
      <c r="P6582" s="26"/>
      <c r="Q6582" s="26"/>
      <c r="R6582" s="26"/>
      <c r="S6582" s="26"/>
      <c r="T6582" s="26"/>
      <c r="U6582" s="26"/>
      <c r="W6582" s="26"/>
    </row>
    <row r="6583" spans="13:23">
      <c r="M6583" s="26"/>
      <c r="O6583" s="26"/>
      <c r="P6583" s="26"/>
      <c r="Q6583" s="26"/>
      <c r="R6583" s="26"/>
      <c r="S6583" s="26"/>
      <c r="T6583" s="26"/>
      <c r="U6583" s="26"/>
      <c r="W6583" s="26"/>
    </row>
    <row r="6584" spans="13:23">
      <c r="M6584" s="26"/>
      <c r="O6584" s="26"/>
      <c r="P6584" s="26"/>
      <c r="Q6584" s="26"/>
      <c r="R6584" s="26"/>
      <c r="S6584" s="26"/>
      <c r="T6584" s="26"/>
      <c r="U6584" s="26"/>
      <c r="W6584" s="26"/>
    </row>
    <row r="6585" spans="13:23">
      <c r="M6585" s="26"/>
      <c r="O6585" s="26"/>
      <c r="P6585" s="26"/>
      <c r="Q6585" s="26"/>
      <c r="R6585" s="26"/>
      <c r="S6585" s="26"/>
      <c r="T6585" s="26"/>
      <c r="U6585" s="26"/>
      <c r="W6585" s="26"/>
    </row>
    <row r="6586" spans="13:23">
      <c r="M6586" s="26"/>
      <c r="O6586" s="26"/>
      <c r="P6586" s="26"/>
      <c r="Q6586" s="26"/>
      <c r="R6586" s="26"/>
      <c r="S6586" s="26"/>
      <c r="T6586" s="26"/>
      <c r="U6586" s="26"/>
      <c r="W6586" s="26"/>
    </row>
    <row r="6587" spans="13:23">
      <c r="M6587" s="26"/>
      <c r="O6587" s="26"/>
      <c r="P6587" s="26"/>
      <c r="Q6587" s="26"/>
      <c r="R6587" s="26"/>
      <c r="S6587" s="26"/>
      <c r="T6587" s="26"/>
      <c r="U6587" s="26"/>
      <c r="W6587" s="26"/>
    </row>
    <row r="6588" spans="13:23">
      <c r="M6588" s="26"/>
      <c r="O6588" s="26"/>
      <c r="P6588" s="26"/>
      <c r="Q6588" s="26"/>
      <c r="R6588" s="26"/>
      <c r="S6588" s="26"/>
      <c r="T6588" s="26"/>
      <c r="U6588" s="26"/>
      <c r="W6588" s="26"/>
    </row>
    <row r="6589" spans="13:23">
      <c r="M6589" s="26"/>
      <c r="O6589" s="26"/>
      <c r="P6589" s="26"/>
      <c r="Q6589" s="26"/>
      <c r="R6589" s="26"/>
      <c r="S6589" s="26"/>
      <c r="T6589" s="26"/>
      <c r="U6589" s="26"/>
      <c r="W6589" s="26"/>
    </row>
    <row r="6590" spans="13:23">
      <c r="M6590" s="26"/>
      <c r="O6590" s="26"/>
      <c r="P6590" s="26"/>
      <c r="Q6590" s="26"/>
      <c r="R6590" s="26"/>
      <c r="S6590" s="26"/>
      <c r="T6590" s="26"/>
      <c r="U6590" s="26"/>
      <c r="W6590" s="26"/>
    </row>
    <row r="6591" spans="13:23">
      <c r="M6591" s="26"/>
      <c r="O6591" s="26"/>
      <c r="P6591" s="26"/>
      <c r="Q6591" s="26"/>
      <c r="R6591" s="26"/>
      <c r="S6591" s="26"/>
      <c r="T6591" s="26"/>
      <c r="U6591" s="26"/>
      <c r="W6591" s="26"/>
    </row>
    <row r="6592" spans="13:23">
      <c r="M6592" s="26"/>
      <c r="O6592" s="26"/>
      <c r="P6592" s="26"/>
      <c r="Q6592" s="26"/>
      <c r="R6592" s="26"/>
      <c r="S6592" s="26"/>
      <c r="T6592" s="26"/>
      <c r="U6592" s="26"/>
      <c r="W6592" s="26"/>
    </row>
    <row r="6593" spans="13:23">
      <c r="M6593" s="26"/>
      <c r="O6593" s="26"/>
      <c r="P6593" s="26"/>
      <c r="Q6593" s="26"/>
      <c r="R6593" s="26"/>
      <c r="S6593" s="26"/>
      <c r="T6593" s="26"/>
      <c r="U6593" s="26"/>
      <c r="W6593" s="26"/>
    </row>
    <row r="6594" spans="13:23">
      <c r="M6594" s="26"/>
      <c r="O6594" s="26"/>
      <c r="P6594" s="26"/>
      <c r="Q6594" s="26"/>
      <c r="R6594" s="26"/>
      <c r="S6594" s="26"/>
      <c r="T6594" s="26"/>
      <c r="U6594" s="26"/>
      <c r="W6594" s="26"/>
    </row>
    <row r="6595" spans="13:23">
      <c r="M6595" s="26"/>
      <c r="O6595" s="26"/>
      <c r="P6595" s="26"/>
      <c r="Q6595" s="26"/>
      <c r="R6595" s="26"/>
      <c r="S6595" s="26"/>
      <c r="T6595" s="26"/>
      <c r="U6595" s="26"/>
      <c r="W6595" s="26"/>
    </row>
    <row r="6596" spans="13:23">
      <c r="M6596" s="26"/>
      <c r="O6596" s="26"/>
      <c r="P6596" s="26"/>
      <c r="Q6596" s="26"/>
      <c r="R6596" s="26"/>
      <c r="S6596" s="26"/>
      <c r="T6596" s="26"/>
      <c r="U6596" s="26"/>
      <c r="W6596" s="26"/>
    </row>
    <row r="6597" spans="13:23">
      <c r="M6597" s="26"/>
      <c r="O6597" s="26"/>
      <c r="P6597" s="26"/>
      <c r="Q6597" s="26"/>
      <c r="R6597" s="26"/>
      <c r="S6597" s="26"/>
      <c r="T6597" s="26"/>
      <c r="U6597" s="26"/>
      <c r="W6597" s="26"/>
    </row>
    <row r="6598" spans="13:23">
      <c r="M6598" s="26"/>
      <c r="O6598" s="26"/>
      <c r="P6598" s="26"/>
      <c r="Q6598" s="26"/>
      <c r="R6598" s="26"/>
      <c r="S6598" s="26"/>
      <c r="T6598" s="26"/>
      <c r="U6598" s="26"/>
      <c r="W6598" s="26"/>
    </row>
    <row r="6599" spans="13:23">
      <c r="M6599" s="26"/>
      <c r="O6599" s="26"/>
      <c r="P6599" s="26"/>
      <c r="Q6599" s="26"/>
      <c r="R6599" s="26"/>
      <c r="S6599" s="26"/>
      <c r="T6599" s="26"/>
      <c r="U6599" s="26"/>
      <c r="W6599" s="26"/>
    </row>
    <row r="6600" spans="13:23">
      <c r="M6600" s="26"/>
      <c r="O6600" s="26"/>
      <c r="P6600" s="26"/>
      <c r="Q6600" s="26"/>
      <c r="R6600" s="26"/>
      <c r="S6600" s="26"/>
      <c r="T6600" s="26"/>
      <c r="U6600" s="26"/>
      <c r="W6600" s="26"/>
    </row>
    <row r="6601" spans="13:23">
      <c r="M6601" s="26"/>
      <c r="O6601" s="26"/>
      <c r="P6601" s="26"/>
      <c r="Q6601" s="26"/>
      <c r="R6601" s="26"/>
      <c r="S6601" s="26"/>
      <c r="T6601" s="26"/>
      <c r="U6601" s="26"/>
      <c r="W6601" s="26"/>
    </row>
    <row r="6602" spans="13:23">
      <c r="M6602" s="26"/>
      <c r="O6602" s="26"/>
      <c r="P6602" s="26"/>
      <c r="Q6602" s="26"/>
      <c r="R6602" s="26"/>
      <c r="S6602" s="26"/>
      <c r="T6602" s="26"/>
      <c r="U6602" s="26"/>
      <c r="W6602" s="26"/>
    </row>
    <row r="6603" spans="13:23">
      <c r="M6603" s="26"/>
      <c r="O6603" s="26"/>
      <c r="P6603" s="26"/>
      <c r="Q6603" s="26"/>
      <c r="R6603" s="26"/>
      <c r="S6603" s="26"/>
      <c r="T6603" s="26"/>
      <c r="U6603" s="26"/>
      <c r="W6603" s="26"/>
    </row>
    <row r="6604" spans="13:23">
      <c r="M6604" s="26"/>
      <c r="O6604" s="26"/>
      <c r="P6604" s="26"/>
      <c r="Q6604" s="26"/>
      <c r="R6604" s="26"/>
      <c r="S6604" s="26"/>
      <c r="T6604" s="26"/>
      <c r="U6604" s="26"/>
      <c r="W6604" s="26"/>
    </row>
    <row r="6605" spans="13:23">
      <c r="M6605" s="26"/>
      <c r="O6605" s="26"/>
      <c r="P6605" s="26"/>
      <c r="Q6605" s="26"/>
      <c r="R6605" s="26"/>
      <c r="S6605" s="26"/>
      <c r="T6605" s="26"/>
      <c r="U6605" s="26"/>
      <c r="W6605" s="26"/>
    </row>
    <row r="6606" spans="13:23">
      <c r="M6606" s="26"/>
      <c r="O6606" s="26"/>
      <c r="P6606" s="26"/>
      <c r="Q6606" s="26"/>
      <c r="R6606" s="26"/>
      <c r="S6606" s="26"/>
      <c r="T6606" s="26"/>
      <c r="U6606" s="26"/>
      <c r="W6606" s="26"/>
    </row>
    <row r="6607" spans="13:23">
      <c r="M6607" s="26"/>
      <c r="O6607" s="26"/>
      <c r="P6607" s="26"/>
      <c r="Q6607" s="26"/>
      <c r="R6607" s="26"/>
      <c r="S6607" s="26"/>
      <c r="T6607" s="26"/>
      <c r="U6607" s="26"/>
      <c r="W6607" s="26"/>
    </row>
    <row r="6608" spans="13:23">
      <c r="M6608" s="26"/>
      <c r="O6608" s="26"/>
      <c r="P6608" s="26"/>
      <c r="Q6608" s="26"/>
      <c r="R6608" s="26"/>
      <c r="S6608" s="26"/>
      <c r="T6608" s="26"/>
      <c r="U6608" s="26"/>
      <c r="W6608" s="26"/>
    </row>
    <row r="6609" spans="13:23">
      <c r="M6609" s="26"/>
      <c r="O6609" s="26"/>
      <c r="P6609" s="26"/>
      <c r="Q6609" s="26"/>
      <c r="R6609" s="26"/>
      <c r="S6609" s="26"/>
      <c r="T6609" s="26"/>
      <c r="U6609" s="26"/>
      <c r="W6609" s="26"/>
    </row>
    <row r="6610" spans="13:23">
      <c r="M6610" s="26"/>
      <c r="O6610" s="26"/>
      <c r="P6610" s="26"/>
      <c r="Q6610" s="26"/>
      <c r="R6610" s="26"/>
      <c r="S6610" s="26"/>
      <c r="T6610" s="26"/>
      <c r="U6610" s="26"/>
      <c r="W6610" s="26"/>
    </row>
    <row r="6611" spans="13:23">
      <c r="M6611" s="26"/>
      <c r="O6611" s="26"/>
      <c r="P6611" s="26"/>
      <c r="Q6611" s="26"/>
      <c r="R6611" s="26"/>
      <c r="S6611" s="26"/>
      <c r="T6611" s="26"/>
      <c r="U6611" s="26"/>
      <c r="W6611" s="26"/>
    </row>
    <row r="6612" spans="13:23">
      <c r="M6612" s="26"/>
      <c r="O6612" s="26"/>
      <c r="P6612" s="26"/>
      <c r="Q6612" s="26"/>
      <c r="R6612" s="26"/>
      <c r="S6612" s="26"/>
      <c r="T6612" s="26"/>
      <c r="U6612" s="26"/>
      <c r="W6612" s="26"/>
    </row>
    <row r="6613" spans="13:23">
      <c r="M6613" s="26"/>
      <c r="O6613" s="26"/>
      <c r="P6613" s="26"/>
      <c r="Q6613" s="26"/>
      <c r="R6613" s="26"/>
      <c r="S6613" s="26"/>
      <c r="T6613" s="26"/>
      <c r="U6613" s="26"/>
      <c r="W6613" s="26"/>
    </row>
    <row r="6614" spans="13:23">
      <c r="M6614" s="26"/>
      <c r="O6614" s="26"/>
      <c r="P6614" s="26"/>
      <c r="Q6614" s="26"/>
      <c r="R6614" s="26"/>
      <c r="S6614" s="26"/>
      <c r="T6614" s="26"/>
      <c r="U6614" s="26"/>
      <c r="W6614" s="26"/>
    </row>
    <row r="6615" spans="13:23">
      <c r="M6615" s="26"/>
      <c r="O6615" s="26"/>
      <c r="P6615" s="26"/>
      <c r="Q6615" s="26"/>
      <c r="R6615" s="26"/>
      <c r="S6615" s="26"/>
      <c r="T6615" s="26"/>
      <c r="U6615" s="26"/>
      <c r="W6615" s="26"/>
    </row>
    <row r="6616" spans="13:23">
      <c r="M6616" s="26"/>
      <c r="O6616" s="26"/>
      <c r="P6616" s="26"/>
      <c r="Q6616" s="26"/>
      <c r="R6616" s="26"/>
      <c r="S6616" s="26"/>
      <c r="T6616" s="26"/>
      <c r="U6616" s="26"/>
      <c r="W6616" s="26"/>
    </row>
    <row r="6617" spans="13:23">
      <c r="M6617" s="26"/>
      <c r="O6617" s="26"/>
      <c r="P6617" s="26"/>
      <c r="Q6617" s="26"/>
      <c r="R6617" s="26"/>
      <c r="S6617" s="26"/>
      <c r="T6617" s="26"/>
      <c r="U6617" s="26"/>
      <c r="W6617" s="26"/>
    </row>
    <row r="6618" spans="13:23">
      <c r="M6618" s="26"/>
      <c r="O6618" s="26"/>
      <c r="P6618" s="26"/>
      <c r="Q6618" s="26"/>
      <c r="R6618" s="26"/>
      <c r="S6618" s="26"/>
      <c r="T6618" s="26"/>
      <c r="U6618" s="26"/>
      <c r="W6618" s="26"/>
    </row>
    <row r="6619" spans="13:23">
      <c r="M6619" s="26"/>
      <c r="O6619" s="26"/>
      <c r="P6619" s="26"/>
      <c r="Q6619" s="26"/>
      <c r="R6619" s="26"/>
      <c r="S6619" s="26"/>
      <c r="T6619" s="26"/>
      <c r="U6619" s="26"/>
      <c r="W6619" s="26"/>
    </row>
    <row r="6620" spans="13:23">
      <c r="M6620" s="26"/>
      <c r="O6620" s="26"/>
      <c r="P6620" s="26"/>
      <c r="Q6620" s="26"/>
      <c r="R6620" s="26"/>
      <c r="S6620" s="26"/>
      <c r="T6620" s="26"/>
      <c r="U6620" s="26"/>
      <c r="W6620" s="26"/>
    </row>
    <row r="6621" spans="13:23">
      <c r="M6621" s="26"/>
      <c r="O6621" s="26"/>
      <c r="P6621" s="26"/>
      <c r="Q6621" s="26"/>
      <c r="R6621" s="26"/>
      <c r="S6621" s="26"/>
      <c r="T6621" s="26"/>
      <c r="U6621" s="26"/>
      <c r="W6621" s="26"/>
    </row>
    <row r="6622" spans="13:23">
      <c r="M6622" s="26"/>
      <c r="O6622" s="26"/>
      <c r="P6622" s="26"/>
      <c r="Q6622" s="26"/>
      <c r="R6622" s="26"/>
      <c r="S6622" s="26"/>
      <c r="T6622" s="26"/>
      <c r="U6622" s="26"/>
      <c r="W6622" s="26"/>
    </row>
    <row r="6623" spans="13:23">
      <c r="M6623" s="26"/>
      <c r="O6623" s="26"/>
      <c r="P6623" s="26"/>
      <c r="Q6623" s="26"/>
      <c r="R6623" s="26"/>
      <c r="S6623" s="26"/>
      <c r="T6623" s="26"/>
      <c r="U6623" s="26"/>
      <c r="W6623" s="26"/>
    </row>
    <row r="6624" spans="13:23">
      <c r="M6624" s="26"/>
      <c r="O6624" s="26"/>
      <c r="P6624" s="26"/>
      <c r="Q6624" s="26"/>
      <c r="R6624" s="26"/>
      <c r="S6624" s="26"/>
      <c r="T6624" s="26"/>
      <c r="U6624" s="26"/>
      <c r="W6624" s="26"/>
    </row>
    <row r="6625" spans="13:23">
      <c r="M6625" s="26"/>
      <c r="O6625" s="26"/>
      <c r="P6625" s="26"/>
      <c r="Q6625" s="26"/>
      <c r="R6625" s="26"/>
      <c r="S6625" s="26"/>
      <c r="T6625" s="26"/>
      <c r="U6625" s="26"/>
      <c r="W6625" s="26"/>
    </row>
    <row r="6626" spans="13:23">
      <c r="M6626" s="26"/>
      <c r="O6626" s="26"/>
      <c r="P6626" s="26"/>
      <c r="Q6626" s="26"/>
      <c r="R6626" s="26"/>
      <c r="S6626" s="26"/>
      <c r="T6626" s="26"/>
      <c r="U6626" s="26"/>
      <c r="W6626" s="26"/>
    </row>
    <row r="6627" spans="13:23">
      <c r="M6627" s="26"/>
      <c r="O6627" s="26"/>
      <c r="P6627" s="26"/>
      <c r="Q6627" s="26"/>
      <c r="R6627" s="26"/>
      <c r="S6627" s="26"/>
      <c r="T6627" s="26"/>
      <c r="U6627" s="26"/>
      <c r="W6627" s="26"/>
    </row>
    <row r="6628" spans="13:23">
      <c r="M6628" s="26"/>
      <c r="O6628" s="26"/>
      <c r="P6628" s="26"/>
      <c r="Q6628" s="26"/>
      <c r="R6628" s="26"/>
      <c r="S6628" s="26"/>
      <c r="T6628" s="26"/>
      <c r="U6628" s="26"/>
      <c r="W6628" s="26"/>
    </row>
    <row r="6629" spans="13:23">
      <c r="M6629" s="26"/>
      <c r="O6629" s="26"/>
      <c r="P6629" s="26"/>
      <c r="Q6629" s="26"/>
      <c r="R6629" s="26"/>
      <c r="S6629" s="26"/>
      <c r="T6629" s="26"/>
      <c r="U6629" s="26"/>
      <c r="W6629" s="26"/>
    </row>
    <row r="6630" spans="13:23">
      <c r="M6630" s="26"/>
      <c r="O6630" s="26"/>
      <c r="P6630" s="26"/>
      <c r="Q6630" s="26"/>
      <c r="R6630" s="26"/>
      <c r="S6630" s="26"/>
      <c r="T6630" s="26"/>
      <c r="U6630" s="26"/>
      <c r="W6630" s="26"/>
    </row>
    <row r="6631" spans="13:23">
      <c r="M6631" s="26"/>
      <c r="O6631" s="26"/>
      <c r="P6631" s="26"/>
      <c r="Q6631" s="26"/>
      <c r="R6631" s="26"/>
      <c r="S6631" s="26"/>
      <c r="T6631" s="26"/>
      <c r="U6631" s="26"/>
      <c r="W6631" s="26"/>
    </row>
    <row r="6632" spans="13:23">
      <c r="M6632" s="26"/>
      <c r="O6632" s="26"/>
      <c r="P6632" s="26"/>
      <c r="Q6632" s="26"/>
      <c r="R6632" s="26"/>
      <c r="S6632" s="26"/>
      <c r="T6632" s="26"/>
      <c r="U6632" s="26"/>
      <c r="W6632" s="26"/>
    </row>
    <row r="6633" spans="13:23">
      <c r="M6633" s="26"/>
      <c r="O6633" s="26"/>
      <c r="P6633" s="26"/>
      <c r="Q6633" s="26"/>
      <c r="R6633" s="26"/>
      <c r="S6633" s="26"/>
      <c r="T6633" s="26"/>
      <c r="U6633" s="26"/>
      <c r="W6633" s="26"/>
    </row>
    <row r="6634" spans="13:23">
      <c r="M6634" s="26"/>
      <c r="O6634" s="26"/>
      <c r="P6634" s="26"/>
      <c r="Q6634" s="26"/>
      <c r="R6634" s="26"/>
      <c r="S6634" s="26"/>
      <c r="T6634" s="26"/>
      <c r="U6634" s="26"/>
      <c r="W6634" s="26"/>
    </row>
    <row r="6635" spans="13:23">
      <c r="M6635" s="26"/>
      <c r="O6635" s="26"/>
      <c r="P6635" s="26"/>
      <c r="Q6635" s="26"/>
      <c r="R6635" s="26"/>
      <c r="S6635" s="26"/>
      <c r="T6635" s="26"/>
      <c r="U6635" s="26"/>
      <c r="W6635" s="26"/>
    </row>
    <row r="6636" spans="13:23">
      <c r="M6636" s="26"/>
      <c r="O6636" s="26"/>
      <c r="P6636" s="26"/>
      <c r="Q6636" s="26"/>
      <c r="R6636" s="26"/>
      <c r="S6636" s="26"/>
      <c r="T6636" s="26"/>
      <c r="U6636" s="26"/>
      <c r="W6636" s="26"/>
    </row>
    <row r="6637" spans="13:23">
      <c r="M6637" s="26"/>
      <c r="O6637" s="26"/>
      <c r="P6637" s="26"/>
      <c r="Q6637" s="26"/>
      <c r="R6637" s="26"/>
      <c r="S6637" s="26"/>
      <c r="T6637" s="26"/>
      <c r="U6637" s="26"/>
      <c r="W6637" s="26"/>
    </row>
    <row r="6638" spans="13:23">
      <c r="M6638" s="26"/>
      <c r="O6638" s="26"/>
      <c r="P6638" s="26"/>
      <c r="Q6638" s="26"/>
      <c r="R6638" s="26"/>
      <c r="S6638" s="26"/>
      <c r="T6638" s="26"/>
      <c r="U6638" s="26"/>
      <c r="W6638" s="26"/>
    </row>
    <row r="6639" spans="13:23">
      <c r="M6639" s="26"/>
      <c r="O6639" s="26"/>
      <c r="P6639" s="26"/>
      <c r="Q6639" s="26"/>
      <c r="R6639" s="26"/>
      <c r="S6639" s="26"/>
      <c r="T6639" s="26"/>
      <c r="U6639" s="26"/>
      <c r="W6639" s="26"/>
    </row>
    <row r="6640" spans="13:23">
      <c r="M6640" s="26"/>
      <c r="O6640" s="26"/>
      <c r="P6640" s="26"/>
      <c r="Q6640" s="26"/>
      <c r="R6640" s="26"/>
      <c r="S6640" s="26"/>
      <c r="T6640" s="26"/>
      <c r="U6640" s="26"/>
      <c r="W6640" s="26"/>
    </row>
    <row r="6641" spans="13:23">
      <c r="M6641" s="26"/>
      <c r="O6641" s="26"/>
      <c r="P6641" s="26"/>
      <c r="Q6641" s="26"/>
      <c r="R6641" s="26"/>
      <c r="S6641" s="26"/>
      <c r="T6641" s="26"/>
      <c r="U6641" s="26"/>
      <c r="W6641" s="26"/>
    </row>
    <row r="6642" spans="13:23">
      <c r="M6642" s="26"/>
      <c r="O6642" s="26"/>
      <c r="P6642" s="26"/>
      <c r="Q6642" s="26"/>
      <c r="R6642" s="26"/>
      <c r="S6642" s="26"/>
      <c r="T6642" s="26"/>
      <c r="U6642" s="26"/>
      <c r="W6642" s="26"/>
    </row>
    <row r="6643" spans="13:23">
      <c r="M6643" s="26"/>
      <c r="O6643" s="26"/>
      <c r="P6643" s="26"/>
      <c r="Q6643" s="26"/>
      <c r="R6643" s="26"/>
      <c r="S6643" s="26"/>
      <c r="T6643" s="26"/>
      <c r="U6643" s="26"/>
      <c r="W6643" s="26"/>
    </row>
    <row r="6644" spans="13:23">
      <c r="M6644" s="26"/>
      <c r="O6644" s="26"/>
      <c r="P6644" s="26"/>
      <c r="Q6644" s="26"/>
      <c r="R6644" s="26"/>
      <c r="S6644" s="26"/>
      <c r="T6644" s="26"/>
      <c r="U6644" s="26"/>
      <c r="W6644" s="26"/>
    </row>
    <row r="6645" spans="13:23">
      <c r="M6645" s="26"/>
      <c r="O6645" s="26"/>
      <c r="P6645" s="26"/>
      <c r="Q6645" s="26"/>
      <c r="R6645" s="26"/>
      <c r="S6645" s="26"/>
      <c r="T6645" s="26"/>
      <c r="U6645" s="26"/>
      <c r="W6645" s="26"/>
    </row>
    <row r="6646" spans="13:23">
      <c r="M6646" s="26"/>
      <c r="O6646" s="26"/>
      <c r="P6646" s="26"/>
      <c r="Q6646" s="26"/>
      <c r="R6646" s="26"/>
      <c r="S6646" s="26"/>
      <c r="T6646" s="26"/>
      <c r="U6646" s="26"/>
      <c r="W6646" s="26"/>
    </row>
    <row r="6647" spans="13:23">
      <c r="M6647" s="26"/>
      <c r="O6647" s="26"/>
      <c r="P6647" s="26"/>
      <c r="Q6647" s="26"/>
      <c r="R6647" s="26"/>
      <c r="S6647" s="26"/>
      <c r="T6647" s="26"/>
      <c r="U6647" s="26"/>
      <c r="W6647" s="26"/>
    </row>
    <row r="6648" spans="13:23">
      <c r="M6648" s="26"/>
      <c r="O6648" s="26"/>
      <c r="P6648" s="26"/>
      <c r="Q6648" s="26"/>
      <c r="R6648" s="26"/>
      <c r="S6648" s="26"/>
      <c r="T6648" s="26"/>
      <c r="U6648" s="26"/>
      <c r="W6648" s="26"/>
    </row>
    <row r="6649" spans="13:23">
      <c r="M6649" s="26"/>
      <c r="O6649" s="26"/>
      <c r="P6649" s="26"/>
      <c r="Q6649" s="26"/>
      <c r="R6649" s="26"/>
      <c r="S6649" s="26"/>
      <c r="T6649" s="26"/>
      <c r="U6649" s="26"/>
      <c r="W6649" s="26"/>
    </row>
    <row r="6650" spans="13:23">
      <c r="M6650" s="26"/>
      <c r="O6650" s="26"/>
      <c r="P6650" s="26"/>
      <c r="Q6650" s="26"/>
      <c r="R6650" s="26"/>
      <c r="S6650" s="26"/>
      <c r="T6650" s="26"/>
      <c r="U6650" s="26"/>
      <c r="W6650" s="26"/>
    </row>
    <row r="6651" spans="13:23">
      <c r="M6651" s="26"/>
      <c r="O6651" s="26"/>
      <c r="P6651" s="26"/>
      <c r="Q6651" s="26"/>
      <c r="R6651" s="26"/>
      <c r="S6651" s="26"/>
      <c r="T6651" s="26"/>
      <c r="U6651" s="26"/>
      <c r="W6651" s="26"/>
    </row>
    <row r="6652" spans="13:23">
      <c r="M6652" s="26"/>
      <c r="O6652" s="26"/>
      <c r="P6652" s="26"/>
      <c r="Q6652" s="26"/>
      <c r="R6652" s="26"/>
      <c r="S6652" s="26"/>
      <c r="T6652" s="26"/>
      <c r="U6652" s="26"/>
      <c r="W6652" s="26"/>
    </row>
    <row r="6653" spans="13:23">
      <c r="M6653" s="26"/>
      <c r="O6653" s="26"/>
      <c r="P6653" s="26"/>
      <c r="Q6653" s="26"/>
      <c r="R6653" s="26"/>
      <c r="S6653" s="26"/>
      <c r="T6653" s="26"/>
      <c r="U6653" s="26"/>
      <c r="W6653" s="26"/>
    </row>
    <row r="6654" spans="13:23">
      <c r="M6654" s="26"/>
      <c r="O6654" s="26"/>
      <c r="P6654" s="26"/>
      <c r="Q6654" s="26"/>
      <c r="R6654" s="26"/>
      <c r="S6654" s="26"/>
      <c r="T6654" s="26"/>
      <c r="U6654" s="26"/>
      <c r="W6654" s="26"/>
    </row>
    <row r="6655" spans="13:23">
      <c r="M6655" s="26"/>
      <c r="O6655" s="26"/>
      <c r="P6655" s="26"/>
      <c r="Q6655" s="26"/>
      <c r="R6655" s="26"/>
      <c r="S6655" s="26"/>
      <c r="T6655" s="26"/>
      <c r="U6655" s="26"/>
      <c r="W6655" s="26"/>
    </row>
    <row r="6656" spans="13:23">
      <c r="M6656" s="26"/>
      <c r="O6656" s="26"/>
      <c r="P6656" s="26"/>
      <c r="Q6656" s="26"/>
      <c r="R6656" s="26"/>
      <c r="S6656" s="26"/>
      <c r="T6656" s="26"/>
      <c r="U6656" s="26"/>
      <c r="W6656" s="26"/>
    </row>
    <row r="6657" spans="13:23">
      <c r="M6657" s="26"/>
      <c r="O6657" s="26"/>
      <c r="P6657" s="26"/>
      <c r="Q6657" s="26"/>
      <c r="R6657" s="26"/>
      <c r="S6657" s="26"/>
      <c r="T6657" s="26"/>
      <c r="U6657" s="26"/>
      <c r="W6657" s="26"/>
    </row>
    <row r="6658" spans="13:23">
      <c r="M6658" s="26"/>
      <c r="O6658" s="26"/>
      <c r="P6658" s="26"/>
      <c r="Q6658" s="26"/>
      <c r="R6658" s="26"/>
      <c r="S6658" s="26"/>
      <c r="T6658" s="26"/>
      <c r="U6658" s="26"/>
      <c r="W6658" s="26"/>
    </row>
    <row r="6659" spans="13:23">
      <c r="M6659" s="26"/>
      <c r="O6659" s="26"/>
      <c r="P6659" s="26"/>
      <c r="Q6659" s="26"/>
      <c r="R6659" s="26"/>
      <c r="S6659" s="26"/>
      <c r="T6659" s="26"/>
      <c r="U6659" s="26"/>
      <c r="W6659" s="26"/>
    </row>
    <row r="6660" spans="13:23">
      <c r="M6660" s="26"/>
      <c r="O6660" s="26"/>
      <c r="P6660" s="26"/>
      <c r="Q6660" s="26"/>
      <c r="R6660" s="26"/>
      <c r="S6660" s="26"/>
      <c r="T6660" s="26"/>
      <c r="U6660" s="26"/>
      <c r="W6660" s="26"/>
    </row>
    <row r="6661" spans="13:23">
      <c r="M6661" s="26"/>
      <c r="O6661" s="26"/>
      <c r="P6661" s="26"/>
      <c r="Q6661" s="26"/>
      <c r="R6661" s="26"/>
      <c r="S6661" s="26"/>
      <c r="T6661" s="26"/>
      <c r="U6661" s="26"/>
      <c r="W6661" s="26"/>
    </row>
    <row r="6662" spans="13:23">
      <c r="M6662" s="26"/>
      <c r="O6662" s="26"/>
      <c r="P6662" s="26"/>
      <c r="Q6662" s="26"/>
      <c r="R6662" s="26"/>
      <c r="S6662" s="26"/>
      <c r="T6662" s="26"/>
      <c r="U6662" s="26"/>
      <c r="W6662" s="26"/>
    </row>
    <row r="6663" spans="13:23">
      <c r="M6663" s="26"/>
      <c r="O6663" s="26"/>
      <c r="P6663" s="26"/>
      <c r="Q6663" s="26"/>
      <c r="R6663" s="26"/>
      <c r="S6663" s="26"/>
      <c r="T6663" s="26"/>
      <c r="U6663" s="26"/>
      <c r="W6663" s="26"/>
    </row>
    <row r="6664" spans="13:23">
      <c r="M6664" s="26"/>
      <c r="O6664" s="26"/>
      <c r="P6664" s="26"/>
      <c r="Q6664" s="26"/>
      <c r="R6664" s="26"/>
      <c r="S6664" s="26"/>
      <c r="T6664" s="26"/>
      <c r="U6664" s="26"/>
      <c r="W6664" s="26"/>
    </row>
    <row r="6665" spans="13:23">
      <c r="M6665" s="26"/>
      <c r="O6665" s="26"/>
      <c r="P6665" s="26"/>
      <c r="Q6665" s="26"/>
      <c r="R6665" s="26"/>
      <c r="S6665" s="26"/>
      <c r="T6665" s="26"/>
      <c r="U6665" s="26"/>
      <c r="W6665" s="26"/>
    </row>
    <row r="6666" spans="13:23">
      <c r="M6666" s="26"/>
      <c r="O6666" s="26"/>
      <c r="P6666" s="26"/>
      <c r="Q6666" s="26"/>
      <c r="R6666" s="26"/>
      <c r="S6666" s="26"/>
      <c r="T6666" s="26"/>
      <c r="U6666" s="26"/>
      <c r="W6666" s="26"/>
    </row>
    <row r="6667" spans="13:23">
      <c r="M6667" s="26"/>
      <c r="O6667" s="26"/>
      <c r="P6667" s="26"/>
      <c r="Q6667" s="26"/>
      <c r="R6667" s="26"/>
      <c r="S6667" s="26"/>
      <c r="T6667" s="26"/>
      <c r="U6667" s="26"/>
      <c r="W6667" s="26"/>
    </row>
    <row r="6668" spans="13:23">
      <c r="M6668" s="26"/>
      <c r="O6668" s="26"/>
      <c r="P6668" s="26"/>
      <c r="Q6668" s="26"/>
      <c r="R6668" s="26"/>
      <c r="S6668" s="26"/>
      <c r="T6668" s="26"/>
      <c r="U6668" s="26"/>
      <c r="W6668" s="26"/>
    </row>
    <row r="6669" spans="13:23">
      <c r="M6669" s="26"/>
      <c r="O6669" s="26"/>
      <c r="P6669" s="26"/>
      <c r="Q6669" s="26"/>
      <c r="R6669" s="26"/>
      <c r="S6669" s="26"/>
      <c r="T6669" s="26"/>
      <c r="U6669" s="26"/>
      <c r="W6669" s="26"/>
    </row>
    <row r="6670" spans="13:23">
      <c r="M6670" s="26"/>
      <c r="O6670" s="26"/>
      <c r="P6670" s="26"/>
      <c r="Q6670" s="26"/>
      <c r="R6670" s="26"/>
      <c r="S6670" s="26"/>
      <c r="T6670" s="26"/>
      <c r="U6670" s="26"/>
      <c r="W6670" s="26"/>
    </row>
    <row r="6671" spans="13:23">
      <c r="M6671" s="26"/>
      <c r="O6671" s="26"/>
      <c r="P6671" s="26"/>
      <c r="Q6671" s="26"/>
      <c r="R6671" s="26"/>
      <c r="S6671" s="26"/>
      <c r="T6671" s="26"/>
      <c r="U6671" s="26"/>
      <c r="W6671" s="26"/>
    </row>
    <row r="6672" spans="13:23">
      <c r="M6672" s="26"/>
      <c r="O6672" s="26"/>
      <c r="P6672" s="26"/>
      <c r="Q6672" s="26"/>
      <c r="R6672" s="26"/>
      <c r="S6672" s="26"/>
      <c r="T6672" s="26"/>
      <c r="U6672" s="26"/>
      <c r="W6672" s="26"/>
    </row>
    <row r="6673" spans="13:23">
      <c r="M6673" s="26"/>
      <c r="O6673" s="26"/>
      <c r="P6673" s="26"/>
      <c r="Q6673" s="26"/>
      <c r="R6673" s="26"/>
      <c r="S6673" s="26"/>
      <c r="T6673" s="26"/>
      <c r="U6673" s="26"/>
      <c r="W6673" s="26"/>
    </row>
    <row r="6674" spans="13:23">
      <c r="M6674" s="26"/>
      <c r="O6674" s="26"/>
      <c r="P6674" s="26"/>
      <c r="Q6674" s="26"/>
      <c r="R6674" s="26"/>
      <c r="S6674" s="26"/>
      <c r="T6674" s="26"/>
      <c r="U6674" s="26"/>
      <c r="W6674" s="26"/>
    </row>
    <row r="6675" spans="13:23">
      <c r="M6675" s="26"/>
      <c r="O6675" s="26"/>
      <c r="P6675" s="26"/>
      <c r="Q6675" s="26"/>
      <c r="R6675" s="26"/>
      <c r="S6675" s="26"/>
      <c r="T6675" s="26"/>
      <c r="U6675" s="26"/>
      <c r="W6675" s="26"/>
    </row>
    <row r="6676" spans="13:23">
      <c r="M6676" s="26"/>
      <c r="O6676" s="26"/>
      <c r="P6676" s="26"/>
      <c r="Q6676" s="26"/>
      <c r="R6676" s="26"/>
      <c r="S6676" s="26"/>
      <c r="T6676" s="26"/>
      <c r="U6676" s="26"/>
      <c r="W6676" s="26"/>
    </row>
    <row r="6677" spans="13:23">
      <c r="M6677" s="26"/>
      <c r="O6677" s="26"/>
      <c r="P6677" s="26"/>
      <c r="Q6677" s="26"/>
      <c r="R6677" s="26"/>
      <c r="S6677" s="26"/>
      <c r="T6677" s="26"/>
      <c r="U6677" s="26"/>
      <c r="W6677" s="26"/>
    </row>
    <row r="6678" spans="13:23">
      <c r="M6678" s="26"/>
      <c r="O6678" s="26"/>
      <c r="P6678" s="26"/>
      <c r="Q6678" s="26"/>
      <c r="R6678" s="26"/>
      <c r="S6678" s="26"/>
      <c r="T6678" s="26"/>
      <c r="U6678" s="26"/>
      <c r="W6678" s="26"/>
    </row>
    <row r="6679" spans="13:23">
      <c r="M6679" s="26"/>
      <c r="O6679" s="26"/>
      <c r="P6679" s="26"/>
      <c r="Q6679" s="26"/>
      <c r="R6679" s="26"/>
      <c r="S6679" s="26"/>
      <c r="T6679" s="26"/>
      <c r="U6679" s="26"/>
      <c r="W6679" s="26"/>
    </row>
    <row r="6680" spans="13:23">
      <c r="M6680" s="26"/>
      <c r="O6680" s="26"/>
      <c r="P6680" s="26"/>
      <c r="Q6680" s="26"/>
      <c r="R6680" s="26"/>
      <c r="S6680" s="26"/>
      <c r="T6680" s="26"/>
      <c r="U6680" s="26"/>
      <c r="W6680" s="26"/>
    </row>
    <row r="6681" spans="13:23">
      <c r="M6681" s="26"/>
      <c r="O6681" s="26"/>
      <c r="P6681" s="26"/>
      <c r="Q6681" s="26"/>
      <c r="R6681" s="26"/>
      <c r="S6681" s="26"/>
      <c r="T6681" s="26"/>
      <c r="U6681" s="26"/>
      <c r="W6681" s="26"/>
    </row>
    <row r="6682" spans="13:23">
      <c r="M6682" s="26"/>
      <c r="O6682" s="26"/>
      <c r="P6682" s="26"/>
      <c r="Q6682" s="26"/>
      <c r="R6682" s="26"/>
      <c r="S6682" s="26"/>
      <c r="T6682" s="26"/>
      <c r="U6682" s="26"/>
      <c r="W6682" s="26"/>
    </row>
    <row r="6683" spans="13:23">
      <c r="M6683" s="26"/>
      <c r="O6683" s="26"/>
      <c r="P6683" s="26"/>
      <c r="Q6683" s="26"/>
      <c r="R6683" s="26"/>
      <c r="S6683" s="26"/>
      <c r="T6683" s="26"/>
      <c r="U6683" s="26"/>
      <c r="W6683" s="26"/>
    </row>
    <row r="6684" spans="13:23">
      <c r="M6684" s="26"/>
      <c r="O6684" s="26"/>
      <c r="P6684" s="26"/>
      <c r="Q6684" s="26"/>
      <c r="R6684" s="26"/>
      <c r="S6684" s="26"/>
      <c r="T6684" s="26"/>
      <c r="U6684" s="26"/>
      <c r="W6684" s="26"/>
    </row>
    <row r="6685" spans="13:23">
      <c r="M6685" s="26"/>
      <c r="O6685" s="26"/>
      <c r="P6685" s="26"/>
      <c r="Q6685" s="26"/>
      <c r="R6685" s="26"/>
      <c r="S6685" s="26"/>
      <c r="T6685" s="26"/>
      <c r="U6685" s="26"/>
      <c r="W6685" s="26"/>
    </row>
    <row r="6686" spans="13:23">
      <c r="M6686" s="26"/>
      <c r="O6686" s="26"/>
      <c r="P6686" s="26"/>
      <c r="Q6686" s="26"/>
      <c r="R6686" s="26"/>
      <c r="S6686" s="26"/>
      <c r="T6686" s="26"/>
      <c r="U6686" s="26"/>
      <c r="W6686" s="26"/>
    </row>
    <row r="6687" spans="13:23">
      <c r="M6687" s="26"/>
      <c r="O6687" s="26"/>
      <c r="P6687" s="26"/>
      <c r="Q6687" s="26"/>
      <c r="R6687" s="26"/>
      <c r="S6687" s="26"/>
      <c r="T6687" s="26"/>
      <c r="U6687" s="26"/>
      <c r="W6687" s="26"/>
    </row>
    <row r="6688" spans="13:23">
      <c r="M6688" s="26"/>
      <c r="O6688" s="26"/>
      <c r="P6688" s="26"/>
      <c r="Q6688" s="26"/>
      <c r="R6688" s="26"/>
      <c r="S6688" s="26"/>
      <c r="T6688" s="26"/>
      <c r="U6688" s="26"/>
      <c r="W6688" s="26"/>
    </row>
    <row r="6689" spans="13:23">
      <c r="M6689" s="26"/>
      <c r="O6689" s="26"/>
      <c r="P6689" s="26"/>
      <c r="Q6689" s="26"/>
      <c r="R6689" s="26"/>
      <c r="S6689" s="26"/>
      <c r="T6689" s="26"/>
      <c r="U6689" s="26"/>
      <c r="W6689" s="26"/>
    </row>
    <row r="6690" spans="13:23">
      <c r="M6690" s="26"/>
      <c r="O6690" s="26"/>
      <c r="P6690" s="26"/>
      <c r="Q6690" s="26"/>
      <c r="R6690" s="26"/>
      <c r="S6690" s="26"/>
      <c r="T6690" s="26"/>
      <c r="U6690" s="26"/>
      <c r="W6690" s="26"/>
    </row>
    <row r="6691" spans="13:23">
      <c r="M6691" s="26"/>
      <c r="O6691" s="26"/>
      <c r="P6691" s="26"/>
      <c r="Q6691" s="26"/>
      <c r="R6691" s="26"/>
      <c r="S6691" s="26"/>
      <c r="T6691" s="26"/>
      <c r="U6691" s="26"/>
      <c r="W6691" s="26"/>
    </row>
    <row r="6692" spans="13:23">
      <c r="M6692" s="26"/>
      <c r="O6692" s="26"/>
      <c r="P6692" s="26"/>
      <c r="Q6692" s="26"/>
      <c r="R6692" s="26"/>
      <c r="S6692" s="26"/>
      <c r="T6692" s="26"/>
      <c r="U6692" s="26"/>
      <c r="W6692" s="26"/>
    </row>
    <row r="6693" spans="13:23">
      <c r="M6693" s="26"/>
      <c r="O6693" s="26"/>
      <c r="P6693" s="26"/>
      <c r="Q6693" s="26"/>
      <c r="R6693" s="26"/>
      <c r="S6693" s="26"/>
      <c r="T6693" s="26"/>
      <c r="U6693" s="26"/>
      <c r="W6693" s="26"/>
    </row>
    <row r="6694" spans="13:23">
      <c r="M6694" s="26"/>
      <c r="O6694" s="26"/>
      <c r="P6694" s="26"/>
      <c r="Q6694" s="26"/>
      <c r="R6694" s="26"/>
      <c r="S6694" s="26"/>
      <c r="T6694" s="26"/>
      <c r="U6694" s="26"/>
      <c r="W6694" s="26"/>
    </row>
    <row r="6695" spans="13:23">
      <c r="M6695" s="26"/>
      <c r="O6695" s="26"/>
      <c r="P6695" s="26"/>
      <c r="Q6695" s="26"/>
      <c r="R6695" s="26"/>
      <c r="S6695" s="26"/>
      <c r="T6695" s="26"/>
      <c r="U6695" s="26"/>
      <c r="W6695" s="26"/>
    </row>
    <row r="6696" spans="13:23">
      <c r="M6696" s="26"/>
      <c r="O6696" s="26"/>
      <c r="P6696" s="26"/>
      <c r="Q6696" s="26"/>
      <c r="R6696" s="26"/>
      <c r="S6696" s="26"/>
      <c r="T6696" s="26"/>
      <c r="U6696" s="26"/>
      <c r="W6696" s="26"/>
    </row>
    <row r="6697" spans="13:23">
      <c r="M6697" s="26"/>
      <c r="O6697" s="26"/>
      <c r="P6697" s="26"/>
      <c r="Q6697" s="26"/>
      <c r="R6697" s="26"/>
      <c r="S6697" s="26"/>
      <c r="T6697" s="26"/>
      <c r="U6697" s="26"/>
      <c r="W6697" s="26"/>
    </row>
    <row r="6698" spans="13:23">
      <c r="M6698" s="26"/>
      <c r="O6698" s="26"/>
      <c r="P6698" s="26"/>
      <c r="Q6698" s="26"/>
      <c r="R6698" s="26"/>
      <c r="S6698" s="26"/>
      <c r="T6698" s="26"/>
      <c r="U6698" s="26"/>
      <c r="W6698" s="26"/>
    </row>
    <row r="6699" spans="13:23">
      <c r="M6699" s="26"/>
      <c r="O6699" s="26"/>
      <c r="P6699" s="26"/>
      <c r="Q6699" s="26"/>
      <c r="R6699" s="26"/>
      <c r="S6699" s="26"/>
      <c r="T6699" s="26"/>
      <c r="U6699" s="26"/>
      <c r="W6699" s="26"/>
    </row>
    <row r="6700" spans="13:23">
      <c r="M6700" s="26"/>
      <c r="O6700" s="26"/>
      <c r="P6700" s="26"/>
      <c r="Q6700" s="26"/>
      <c r="R6700" s="26"/>
      <c r="S6700" s="26"/>
      <c r="T6700" s="26"/>
      <c r="U6700" s="26"/>
      <c r="W6700" s="26"/>
    </row>
    <row r="6701" spans="13:23">
      <c r="M6701" s="26"/>
      <c r="O6701" s="26"/>
      <c r="P6701" s="26"/>
      <c r="Q6701" s="26"/>
      <c r="R6701" s="26"/>
      <c r="S6701" s="26"/>
      <c r="T6701" s="26"/>
      <c r="U6701" s="26"/>
      <c r="W6701" s="26"/>
    </row>
    <row r="6702" spans="13:23">
      <c r="M6702" s="26"/>
      <c r="O6702" s="26"/>
      <c r="P6702" s="26"/>
      <c r="Q6702" s="26"/>
      <c r="R6702" s="26"/>
      <c r="S6702" s="26"/>
      <c r="T6702" s="26"/>
      <c r="U6702" s="26"/>
      <c r="W6702" s="26"/>
    </row>
    <row r="6703" spans="13:23">
      <c r="M6703" s="26"/>
      <c r="O6703" s="26"/>
      <c r="P6703" s="26"/>
      <c r="Q6703" s="26"/>
      <c r="R6703" s="26"/>
      <c r="S6703" s="26"/>
      <c r="T6703" s="26"/>
      <c r="U6703" s="26"/>
      <c r="W6703" s="26"/>
    </row>
    <row r="6704" spans="13:23">
      <c r="M6704" s="26"/>
      <c r="O6704" s="26"/>
      <c r="P6704" s="26"/>
      <c r="Q6704" s="26"/>
      <c r="R6704" s="26"/>
      <c r="S6704" s="26"/>
      <c r="T6704" s="26"/>
      <c r="U6704" s="26"/>
      <c r="W6704" s="26"/>
    </row>
    <row r="6705" spans="13:23">
      <c r="M6705" s="26"/>
      <c r="O6705" s="26"/>
      <c r="P6705" s="26"/>
      <c r="Q6705" s="26"/>
      <c r="R6705" s="26"/>
      <c r="S6705" s="26"/>
      <c r="T6705" s="26"/>
      <c r="U6705" s="26"/>
      <c r="W6705" s="26"/>
    </row>
    <row r="6706" spans="13:23">
      <c r="M6706" s="26"/>
      <c r="O6706" s="26"/>
      <c r="P6706" s="26"/>
      <c r="Q6706" s="26"/>
      <c r="R6706" s="26"/>
      <c r="S6706" s="26"/>
      <c r="T6706" s="26"/>
      <c r="U6706" s="26"/>
      <c r="W6706" s="26"/>
    </row>
    <row r="6707" spans="13:23">
      <c r="M6707" s="26"/>
      <c r="O6707" s="26"/>
      <c r="P6707" s="26"/>
      <c r="Q6707" s="26"/>
      <c r="R6707" s="26"/>
      <c r="S6707" s="26"/>
      <c r="T6707" s="26"/>
      <c r="U6707" s="26"/>
      <c r="W6707" s="26"/>
    </row>
    <row r="6708" spans="13:23">
      <c r="M6708" s="26"/>
      <c r="O6708" s="26"/>
      <c r="P6708" s="26"/>
      <c r="Q6708" s="26"/>
      <c r="R6708" s="26"/>
      <c r="S6708" s="26"/>
      <c r="T6708" s="26"/>
      <c r="U6708" s="26"/>
      <c r="W6708" s="26"/>
    </row>
    <row r="6709" spans="13:23">
      <c r="M6709" s="26"/>
      <c r="O6709" s="26"/>
      <c r="P6709" s="26"/>
      <c r="Q6709" s="26"/>
      <c r="R6709" s="26"/>
      <c r="S6709" s="26"/>
      <c r="T6709" s="26"/>
      <c r="U6709" s="26"/>
      <c r="W6709" s="26"/>
    </row>
    <row r="6710" spans="13:23">
      <c r="M6710" s="26"/>
      <c r="O6710" s="26"/>
      <c r="P6710" s="26"/>
      <c r="Q6710" s="26"/>
      <c r="R6710" s="26"/>
      <c r="S6710" s="26"/>
      <c r="T6710" s="26"/>
      <c r="U6710" s="26"/>
      <c r="W6710" s="26"/>
    </row>
    <row r="6711" spans="13:23">
      <c r="M6711" s="26"/>
      <c r="O6711" s="26"/>
      <c r="P6711" s="26"/>
      <c r="Q6711" s="26"/>
      <c r="R6711" s="26"/>
      <c r="S6711" s="26"/>
      <c r="T6711" s="26"/>
      <c r="U6711" s="26"/>
      <c r="W6711" s="26"/>
    </row>
    <row r="6712" spans="13:23">
      <c r="M6712" s="26"/>
      <c r="O6712" s="26"/>
      <c r="P6712" s="26"/>
      <c r="Q6712" s="26"/>
      <c r="R6712" s="26"/>
      <c r="S6712" s="26"/>
      <c r="T6712" s="26"/>
      <c r="U6712" s="26"/>
      <c r="W6712" s="26"/>
    </row>
    <row r="6713" spans="13:23">
      <c r="M6713" s="26"/>
      <c r="O6713" s="26"/>
      <c r="P6713" s="26"/>
      <c r="Q6713" s="26"/>
      <c r="R6713" s="26"/>
      <c r="S6713" s="26"/>
      <c r="T6713" s="26"/>
      <c r="U6713" s="26"/>
      <c r="W6713" s="26"/>
    </row>
    <row r="6714" spans="13:23">
      <c r="M6714" s="26"/>
      <c r="O6714" s="26"/>
      <c r="P6714" s="26"/>
      <c r="Q6714" s="26"/>
      <c r="R6714" s="26"/>
      <c r="S6714" s="26"/>
      <c r="T6714" s="26"/>
      <c r="U6714" s="26"/>
      <c r="W6714" s="26"/>
    </row>
    <row r="6715" spans="13:23">
      <c r="M6715" s="26"/>
      <c r="O6715" s="26"/>
      <c r="P6715" s="26"/>
      <c r="Q6715" s="26"/>
      <c r="R6715" s="26"/>
      <c r="S6715" s="26"/>
      <c r="T6715" s="26"/>
      <c r="U6715" s="26"/>
      <c r="W6715" s="26"/>
    </row>
    <row r="6716" spans="13:23">
      <c r="M6716" s="26"/>
      <c r="O6716" s="26"/>
      <c r="P6716" s="26"/>
      <c r="Q6716" s="26"/>
      <c r="R6716" s="26"/>
      <c r="S6716" s="26"/>
      <c r="T6716" s="26"/>
      <c r="U6716" s="26"/>
      <c r="W6716" s="26"/>
    </row>
    <row r="6717" spans="13:23">
      <c r="M6717" s="26"/>
      <c r="O6717" s="26"/>
      <c r="P6717" s="26"/>
      <c r="Q6717" s="26"/>
      <c r="R6717" s="26"/>
      <c r="S6717" s="26"/>
      <c r="T6717" s="26"/>
      <c r="U6717" s="26"/>
      <c r="W6717" s="26"/>
    </row>
    <row r="6718" spans="13:23">
      <c r="M6718" s="26"/>
      <c r="O6718" s="26"/>
      <c r="P6718" s="26"/>
      <c r="Q6718" s="26"/>
      <c r="R6718" s="26"/>
      <c r="S6718" s="26"/>
      <c r="T6718" s="26"/>
      <c r="U6718" s="26"/>
      <c r="W6718" s="26"/>
    </row>
    <row r="6719" spans="13:23">
      <c r="M6719" s="26"/>
      <c r="O6719" s="26"/>
      <c r="P6719" s="26"/>
      <c r="Q6719" s="26"/>
      <c r="R6719" s="26"/>
      <c r="S6719" s="26"/>
      <c r="T6719" s="26"/>
      <c r="U6719" s="26"/>
      <c r="W6719" s="26"/>
    </row>
    <row r="6720" spans="13:23">
      <c r="M6720" s="26"/>
      <c r="O6720" s="26"/>
      <c r="P6720" s="26"/>
      <c r="Q6720" s="26"/>
      <c r="R6720" s="26"/>
      <c r="S6720" s="26"/>
      <c r="T6720" s="26"/>
      <c r="U6720" s="26"/>
      <c r="W6720" s="26"/>
    </row>
    <row r="6721" spans="13:23">
      <c r="M6721" s="26"/>
      <c r="O6721" s="26"/>
      <c r="P6721" s="26"/>
      <c r="Q6721" s="26"/>
      <c r="R6721" s="26"/>
      <c r="S6721" s="26"/>
      <c r="T6721" s="26"/>
      <c r="U6721" s="26"/>
      <c r="W6721" s="26"/>
    </row>
    <row r="6722" spans="13:23">
      <c r="M6722" s="26"/>
      <c r="O6722" s="26"/>
      <c r="P6722" s="26"/>
      <c r="Q6722" s="26"/>
      <c r="R6722" s="26"/>
      <c r="S6722" s="26"/>
      <c r="T6722" s="26"/>
      <c r="U6722" s="26"/>
      <c r="W6722" s="26"/>
    </row>
    <row r="6723" spans="13:23">
      <c r="M6723" s="26"/>
      <c r="O6723" s="26"/>
      <c r="P6723" s="26"/>
      <c r="Q6723" s="26"/>
      <c r="R6723" s="26"/>
      <c r="S6723" s="26"/>
      <c r="T6723" s="26"/>
      <c r="U6723" s="26"/>
      <c r="W6723" s="26"/>
    </row>
    <row r="6724" spans="13:23">
      <c r="M6724" s="26"/>
      <c r="O6724" s="26"/>
      <c r="P6724" s="26"/>
      <c r="Q6724" s="26"/>
      <c r="R6724" s="26"/>
      <c r="S6724" s="26"/>
      <c r="T6724" s="26"/>
      <c r="U6724" s="26"/>
      <c r="W6724" s="26"/>
    </row>
    <row r="6725" spans="13:23">
      <c r="M6725" s="26"/>
      <c r="O6725" s="26"/>
      <c r="P6725" s="26"/>
      <c r="Q6725" s="26"/>
      <c r="R6725" s="26"/>
      <c r="S6725" s="26"/>
      <c r="T6725" s="26"/>
      <c r="U6725" s="26"/>
      <c r="W6725" s="26"/>
    </row>
    <row r="6726" spans="13:23">
      <c r="M6726" s="26"/>
      <c r="O6726" s="26"/>
      <c r="P6726" s="26"/>
      <c r="Q6726" s="26"/>
      <c r="R6726" s="26"/>
      <c r="S6726" s="26"/>
      <c r="T6726" s="26"/>
      <c r="U6726" s="26"/>
      <c r="W6726" s="26"/>
    </row>
    <row r="6727" spans="13:23">
      <c r="M6727" s="26"/>
      <c r="O6727" s="26"/>
      <c r="P6727" s="26"/>
      <c r="Q6727" s="26"/>
      <c r="R6727" s="26"/>
      <c r="S6727" s="26"/>
      <c r="T6727" s="26"/>
      <c r="U6727" s="26"/>
      <c r="W6727" s="26"/>
    </row>
    <row r="6728" spans="13:23">
      <c r="M6728" s="26"/>
      <c r="O6728" s="26"/>
      <c r="P6728" s="26"/>
      <c r="Q6728" s="26"/>
      <c r="R6728" s="26"/>
      <c r="S6728" s="26"/>
      <c r="T6728" s="26"/>
      <c r="U6728" s="26"/>
      <c r="W6728" s="26"/>
    </row>
    <row r="6729" spans="13:23">
      <c r="M6729" s="26"/>
      <c r="O6729" s="26"/>
      <c r="P6729" s="26"/>
      <c r="Q6729" s="26"/>
      <c r="R6729" s="26"/>
      <c r="S6729" s="26"/>
      <c r="T6729" s="26"/>
      <c r="U6729" s="26"/>
      <c r="W6729" s="26"/>
    </row>
    <row r="6730" spans="13:23">
      <c r="M6730" s="26"/>
      <c r="O6730" s="26"/>
      <c r="P6730" s="26"/>
      <c r="Q6730" s="26"/>
      <c r="R6730" s="26"/>
      <c r="S6730" s="26"/>
      <c r="T6730" s="26"/>
      <c r="U6730" s="26"/>
      <c r="W6730" s="26"/>
    </row>
    <row r="6731" spans="13:23">
      <c r="M6731" s="26"/>
      <c r="O6731" s="26"/>
      <c r="P6731" s="26"/>
      <c r="Q6731" s="26"/>
      <c r="R6731" s="26"/>
      <c r="S6731" s="26"/>
      <c r="T6731" s="26"/>
      <c r="U6731" s="26"/>
      <c r="W6731" s="26"/>
    </row>
    <row r="6732" spans="13:23">
      <c r="M6732" s="26"/>
      <c r="O6732" s="26"/>
      <c r="P6732" s="26"/>
      <c r="Q6732" s="26"/>
      <c r="R6732" s="26"/>
      <c r="S6732" s="26"/>
      <c r="T6732" s="26"/>
      <c r="U6732" s="26"/>
      <c r="W6732" s="26"/>
    </row>
    <row r="6733" spans="13:23">
      <c r="M6733" s="26"/>
      <c r="O6733" s="26"/>
      <c r="P6733" s="26"/>
      <c r="Q6733" s="26"/>
      <c r="R6733" s="26"/>
      <c r="S6733" s="26"/>
      <c r="T6733" s="26"/>
      <c r="U6733" s="26"/>
      <c r="W6733" s="26"/>
    </row>
    <row r="6734" spans="13:23">
      <c r="M6734" s="26"/>
      <c r="O6734" s="26"/>
      <c r="P6734" s="26"/>
      <c r="Q6734" s="26"/>
      <c r="R6734" s="26"/>
      <c r="S6734" s="26"/>
      <c r="T6734" s="26"/>
      <c r="U6734" s="26"/>
      <c r="W6734" s="26"/>
    </row>
    <row r="6735" spans="13:23">
      <c r="M6735" s="26"/>
      <c r="O6735" s="26"/>
      <c r="P6735" s="26"/>
      <c r="Q6735" s="26"/>
      <c r="R6735" s="26"/>
      <c r="S6735" s="26"/>
      <c r="T6735" s="26"/>
      <c r="U6735" s="26"/>
      <c r="W6735" s="26"/>
    </row>
    <row r="6736" spans="13:23">
      <c r="M6736" s="26"/>
      <c r="O6736" s="26"/>
      <c r="P6736" s="26"/>
      <c r="Q6736" s="26"/>
      <c r="R6736" s="26"/>
      <c r="S6736" s="26"/>
      <c r="T6736" s="26"/>
      <c r="U6736" s="26"/>
      <c r="W6736" s="26"/>
    </row>
    <row r="6737" spans="13:23">
      <c r="M6737" s="26"/>
      <c r="O6737" s="26"/>
      <c r="P6737" s="26"/>
      <c r="Q6737" s="26"/>
      <c r="R6737" s="26"/>
      <c r="S6737" s="26"/>
      <c r="T6737" s="26"/>
      <c r="U6737" s="26"/>
      <c r="W6737" s="26"/>
    </row>
    <row r="6738" spans="13:23">
      <c r="M6738" s="26"/>
      <c r="O6738" s="26"/>
      <c r="P6738" s="26"/>
      <c r="Q6738" s="26"/>
      <c r="R6738" s="26"/>
      <c r="S6738" s="26"/>
      <c r="T6738" s="26"/>
      <c r="U6738" s="26"/>
      <c r="W6738" s="26"/>
    </row>
    <row r="6739" spans="13:23">
      <c r="M6739" s="26"/>
      <c r="O6739" s="26"/>
      <c r="P6739" s="26"/>
      <c r="Q6739" s="26"/>
      <c r="R6739" s="26"/>
      <c r="S6739" s="26"/>
      <c r="T6739" s="26"/>
      <c r="U6739" s="26"/>
      <c r="W6739" s="26"/>
    </row>
    <row r="6740" spans="13:23">
      <c r="M6740" s="26"/>
      <c r="O6740" s="26"/>
      <c r="P6740" s="26"/>
      <c r="Q6740" s="26"/>
      <c r="R6740" s="26"/>
      <c r="S6740" s="26"/>
      <c r="T6740" s="26"/>
      <c r="U6740" s="26"/>
      <c r="W6740" s="26"/>
    </row>
    <row r="6741" spans="13:23">
      <c r="M6741" s="26"/>
      <c r="O6741" s="26"/>
      <c r="P6741" s="26"/>
      <c r="Q6741" s="26"/>
      <c r="R6741" s="26"/>
      <c r="S6741" s="26"/>
      <c r="T6741" s="26"/>
      <c r="U6741" s="26"/>
      <c r="W6741" s="26"/>
    </row>
    <row r="6742" spans="13:23">
      <c r="M6742" s="26"/>
      <c r="O6742" s="26"/>
      <c r="P6742" s="26"/>
      <c r="Q6742" s="26"/>
      <c r="R6742" s="26"/>
      <c r="S6742" s="26"/>
      <c r="T6742" s="26"/>
      <c r="U6742" s="26"/>
      <c r="W6742" s="26"/>
    </row>
    <row r="6743" spans="13:23">
      <c r="M6743" s="26"/>
      <c r="O6743" s="26"/>
      <c r="P6743" s="26"/>
      <c r="Q6743" s="26"/>
      <c r="R6743" s="26"/>
      <c r="S6743" s="26"/>
      <c r="T6743" s="26"/>
      <c r="U6743" s="26"/>
      <c r="W6743" s="26"/>
    </row>
    <row r="6744" spans="13:23">
      <c r="M6744" s="26"/>
      <c r="O6744" s="26"/>
      <c r="P6744" s="26"/>
      <c r="Q6744" s="26"/>
      <c r="R6744" s="26"/>
      <c r="S6744" s="26"/>
      <c r="T6744" s="26"/>
      <c r="U6744" s="26"/>
      <c r="W6744" s="26"/>
    </row>
    <row r="6745" spans="13:23">
      <c r="M6745" s="26"/>
      <c r="O6745" s="26"/>
      <c r="P6745" s="26"/>
      <c r="Q6745" s="26"/>
      <c r="R6745" s="26"/>
      <c r="S6745" s="26"/>
      <c r="T6745" s="26"/>
      <c r="U6745" s="26"/>
      <c r="W6745" s="26"/>
    </row>
    <row r="6746" spans="13:23">
      <c r="M6746" s="26"/>
      <c r="O6746" s="26"/>
      <c r="P6746" s="26"/>
      <c r="Q6746" s="26"/>
      <c r="R6746" s="26"/>
      <c r="S6746" s="26"/>
      <c r="T6746" s="26"/>
      <c r="U6746" s="26"/>
      <c r="W6746" s="26"/>
    </row>
    <row r="6747" spans="13:23">
      <c r="M6747" s="26"/>
      <c r="O6747" s="26"/>
      <c r="P6747" s="26"/>
      <c r="Q6747" s="26"/>
      <c r="R6747" s="26"/>
      <c r="S6747" s="26"/>
      <c r="T6747" s="26"/>
      <c r="U6747" s="26"/>
      <c r="W6747" s="26"/>
    </row>
    <row r="6748" spans="13:23">
      <c r="M6748" s="26"/>
      <c r="O6748" s="26"/>
      <c r="P6748" s="26"/>
      <c r="Q6748" s="26"/>
      <c r="R6748" s="26"/>
      <c r="S6748" s="26"/>
      <c r="T6748" s="26"/>
      <c r="U6748" s="26"/>
      <c r="W6748" s="26"/>
    </row>
    <row r="6749" spans="13:23">
      <c r="M6749" s="26"/>
      <c r="O6749" s="26"/>
      <c r="P6749" s="26"/>
      <c r="Q6749" s="26"/>
      <c r="R6749" s="26"/>
      <c r="S6749" s="26"/>
      <c r="T6749" s="26"/>
      <c r="U6749" s="26"/>
      <c r="W6749" s="26"/>
    </row>
    <row r="6750" spans="13:23">
      <c r="M6750" s="26"/>
      <c r="O6750" s="26"/>
      <c r="P6750" s="26"/>
      <c r="Q6750" s="26"/>
      <c r="R6750" s="26"/>
      <c r="S6750" s="26"/>
      <c r="T6750" s="26"/>
      <c r="U6750" s="26"/>
      <c r="W6750" s="26"/>
    </row>
    <row r="6751" spans="13:23">
      <c r="M6751" s="26"/>
      <c r="O6751" s="26"/>
      <c r="P6751" s="26"/>
      <c r="Q6751" s="26"/>
      <c r="R6751" s="26"/>
      <c r="S6751" s="26"/>
      <c r="T6751" s="26"/>
      <c r="U6751" s="26"/>
      <c r="W6751" s="26"/>
    </row>
    <row r="6752" spans="13:23">
      <c r="M6752" s="26"/>
      <c r="O6752" s="26"/>
      <c r="P6752" s="26"/>
      <c r="Q6752" s="26"/>
      <c r="R6752" s="26"/>
      <c r="S6752" s="26"/>
      <c r="T6752" s="26"/>
      <c r="U6752" s="26"/>
      <c r="W6752" s="26"/>
    </row>
    <row r="6753" spans="13:23">
      <c r="M6753" s="26"/>
      <c r="O6753" s="26"/>
      <c r="P6753" s="26"/>
      <c r="Q6753" s="26"/>
      <c r="R6753" s="26"/>
      <c r="S6753" s="26"/>
      <c r="T6753" s="26"/>
      <c r="U6753" s="26"/>
      <c r="W6753" s="26"/>
    </row>
    <row r="6754" spans="13:23">
      <c r="M6754" s="26"/>
      <c r="O6754" s="26"/>
      <c r="P6754" s="26"/>
      <c r="Q6754" s="26"/>
      <c r="R6754" s="26"/>
      <c r="S6754" s="26"/>
      <c r="T6754" s="26"/>
      <c r="U6754" s="26"/>
      <c r="W6754" s="26"/>
    </row>
    <row r="6755" spans="13:23">
      <c r="M6755" s="26"/>
      <c r="O6755" s="26"/>
      <c r="P6755" s="26"/>
      <c r="Q6755" s="26"/>
      <c r="R6755" s="26"/>
      <c r="S6755" s="26"/>
      <c r="T6755" s="26"/>
      <c r="U6755" s="26"/>
      <c r="W6755" s="26"/>
    </row>
    <row r="6756" spans="13:23">
      <c r="M6756" s="26"/>
      <c r="O6756" s="26"/>
      <c r="P6756" s="26"/>
      <c r="Q6756" s="26"/>
      <c r="R6756" s="26"/>
      <c r="S6756" s="26"/>
      <c r="T6756" s="26"/>
      <c r="U6756" s="26"/>
      <c r="W6756" s="26"/>
    </row>
    <row r="6757" spans="13:23">
      <c r="M6757" s="26"/>
      <c r="O6757" s="26"/>
      <c r="P6757" s="26"/>
      <c r="Q6757" s="26"/>
      <c r="R6757" s="26"/>
      <c r="S6757" s="26"/>
      <c r="T6757" s="26"/>
      <c r="U6757" s="26"/>
      <c r="W6757" s="26"/>
    </row>
    <row r="6758" spans="13:23">
      <c r="M6758" s="26"/>
      <c r="O6758" s="26"/>
      <c r="P6758" s="26"/>
      <c r="Q6758" s="26"/>
      <c r="R6758" s="26"/>
      <c r="S6758" s="26"/>
      <c r="T6758" s="26"/>
      <c r="U6758" s="26"/>
      <c r="W6758" s="26"/>
    </row>
    <row r="6759" spans="13:23">
      <c r="M6759" s="26"/>
      <c r="O6759" s="26"/>
      <c r="P6759" s="26"/>
      <c r="Q6759" s="26"/>
      <c r="R6759" s="26"/>
      <c r="S6759" s="26"/>
      <c r="T6759" s="26"/>
      <c r="U6759" s="26"/>
      <c r="W6759" s="26"/>
    </row>
    <row r="6760" spans="13:23">
      <c r="M6760" s="26"/>
      <c r="O6760" s="26"/>
      <c r="P6760" s="26"/>
      <c r="Q6760" s="26"/>
      <c r="R6760" s="26"/>
      <c r="S6760" s="26"/>
      <c r="T6760" s="26"/>
      <c r="U6760" s="26"/>
      <c r="W6760" s="26"/>
    </row>
    <row r="6761" spans="13:23">
      <c r="M6761" s="26"/>
      <c r="O6761" s="26"/>
      <c r="P6761" s="26"/>
      <c r="Q6761" s="26"/>
      <c r="R6761" s="26"/>
      <c r="S6761" s="26"/>
      <c r="T6761" s="26"/>
      <c r="U6761" s="26"/>
      <c r="W6761" s="26"/>
    </row>
    <row r="6762" spans="13:23">
      <c r="M6762" s="26"/>
      <c r="O6762" s="26"/>
      <c r="P6762" s="26"/>
      <c r="Q6762" s="26"/>
      <c r="R6762" s="26"/>
      <c r="S6762" s="26"/>
      <c r="T6762" s="26"/>
      <c r="U6762" s="26"/>
      <c r="W6762" s="26"/>
    </row>
    <row r="6763" spans="13:23">
      <c r="M6763" s="26"/>
      <c r="O6763" s="26"/>
      <c r="P6763" s="26"/>
      <c r="Q6763" s="26"/>
      <c r="R6763" s="26"/>
      <c r="S6763" s="26"/>
      <c r="T6763" s="26"/>
      <c r="U6763" s="26"/>
      <c r="W6763" s="26"/>
    </row>
    <row r="6764" spans="13:23">
      <c r="M6764" s="26"/>
      <c r="O6764" s="26"/>
      <c r="P6764" s="26"/>
      <c r="Q6764" s="26"/>
      <c r="R6764" s="26"/>
      <c r="S6764" s="26"/>
      <c r="T6764" s="26"/>
      <c r="U6764" s="26"/>
      <c r="W6764" s="26"/>
    </row>
    <row r="6765" spans="13:23">
      <c r="M6765" s="26"/>
      <c r="O6765" s="26"/>
      <c r="P6765" s="26"/>
      <c r="Q6765" s="26"/>
      <c r="R6765" s="26"/>
      <c r="S6765" s="26"/>
      <c r="T6765" s="26"/>
      <c r="U6765" s="26"/>
      <c r="W6765" s="26"/>
    </row>
    <row r="6766" spans="13:23">
      <c r="M6766" s="26"/>
      <c r="O6766" s="26"/>
      <c r="P6766" s="26"/>
      <c r="Q6766" s="26"/>
      <c r="R6766" s="26"/>
      <c r="S6766" s="26"/>
      <c r="T6766" s="26"/>
      <c r="U6766" s="26"/>
      <c r="W6766" s="26"/>
    </row>
    <row r="6767" spans="13:23">
      <c r="M6767" s="26"/>
      <c r="O6767" s="26"/>
      <c r="P6767" s="26"/>
      <c r="Q6767" s="26"/>
      <c r="R6767" s="26"/>
      <c r="S6767" s="26"/>
      <c r="T6767" s="26"/>
      <c r="U6767" s="26"/>
      <c r="W6767" s="26"/>
    </row>
    <row r="6768" spans="13:23">
      <c r="M6768" s="26"/>
      <c r="O6768" s="26"/>
      <c r="P6768" s="26"/>
      <c r="Q6768" s="26"/>
      <c r="R6768" s="26"/>
      <c r="S6768" s="26"/>
      <c r="T6768" s="26"/>
      <c r="U6768" s="26"/>
      <c r="W6768" s="26"/>
    </row>
    <row r="6769" spans="13:23">
      <c r="M6769" s="26"/>
      <c r="O6769" s="26"/>
      <c r="P6769" s="26"/>
      <c r="Q6769" s="26"/>
      <c r="R6769" s="26"/>
      <c r="S6769" s="26"/>
      <c r="T6769" s="26"/>
      <c r="U6769" s="26"/>
      <c r="W6769" s="26"/>
    </row>
    <row r="6770" spans="13:23">
      <c r="M6770" s="26"/>
      <c r="O6770" s="26"/>
      <c r="P6770" s="26"/>
      <c r="Q6770" s="26"/>
      <c r="R6770" s="26"/>
      <c r="S6770" s="26"/>
      <c r="T6770" s="26"/>
      <c r="U6770" s="26"/>
      <c r="W6770" s="26"/>
    </row>
    <row r="6771" spans="13:23">
      <c r="M6771" s="26"/>
      <c r="O6771" s="26"/>
      <c r="P6771" s="26"/>
      <c r="Q6771" s="26"/>
      <c r="R6771" s="26"/>
      <c r="S6771" s="26"/>
      <c r="T6771" s="26"/>
      <c r="U6771" s="26"/>
      <c r="W6771" s="26"/>
    </row>
    <row r="6772" spans="13:23">
      <c r="M6772" s="26"/>
      <c r="O6772" s="26"/>
      <c r="P6772" s="26"/>
      <c r="Q6772" s="26"/>
      <c r="R6772" s="26"/>
      <c r="S6772" s="26"/>
      <c r="T6772" s="26"/>
      <c r="U6772" s="26"/>
      <c r="W6772" s="26"/>
    </row>
    <row r="6773" spans="13:23">
      <c r="M6773" s="26"/>
      <c r="O6773" s="26"/>
      <c r="P6773" s="26"/>
      <c r="Q6773" s="26"/>
      <c r="R6773" s="26"/>
      <c r="S6773" s="26"/>
      <c r="T6773" s="26"/>
      <c r="U6773" s="26"/>
      <c r="W6773" s="26"/>
    </row>
    <row r="6774" spans="13:23">
      <c r="M6774" s="26"/>
      <c r="O6774" s="26"/>
      <c r="P6774" s="26"/>
      <c r="Q6774" s="26"/>
      <c r="R6774" s="26"/>
      <c r="S6774" s="26"/>
      <c r="T6774" s="26"/>
      <c r="U6774" s="26"/>
      <c r="W6774" s="26"/>
    </row>
    <row r="6775" spans="13:23">
      <c r="M6775" s="26"/>
      <c r="O6775" s="26"/>
      <c r="P6775" s="26"/>
      <c r="Q6775" s="26"/>
      <c r="R6775" s="26"/>
      <c r="S6775" s="26"/>
      <c r="T6775" s="26"/>
      <c r="U6775" s="26"/>
      <c r="W6775" s="26"/>
    </row>
    <row r="6776" spans="13:23">
      <c r="M6776" s="26"/>
      <c r="O6776" s="26"/>
      <c r="P6776" s="26"/>
      <c r="Q6776" s="26"/>
      <c r="R6776" s="26"/>
      <c r="S6776" s="26"/>
      <c r="T6776" s="26"/>
      <c r="U6776" s="26"/>
      <c r="W6776" s="26"/>
    </row>
    <row r="6777" spans="13:23">
      <c r="M6777" s="26"/>
      <c r="O6777" s="26"/>
      <c r="P6777" s="26"/>
      <c r="Q6777" s="26"/>
      <c r="R6777" s="26"/>
      <c r="S6777" s="26"/>
      <c r="T6777" s="26"/>
      <c r="U6777" s="26"/>
      <c r="W6777" s="26"/>
    </row>
    <row r="6778" spans="13:23">
      <c r="M6778" s="26"/>
      <c r="O6778" s="26"/>
      <c r="P6778" s="26"/>
      <c r="Q6778" s="26"/>
      <c r="R6778" s="26"/>
      <c r="S6778" s="26"/>
      <c r="T6778" s="26"/>
      <c r="U6778" s="26"/>
      <c r="W6778" s="26"/>
    </row>
    <row r="6779" spans="13:23">
      <c r="M6779" s="26"/>
      <c r="O6779" s="26"/>
      <c r="P6779" s="26"/>
      <c r="Q6779" s="26"/>
      <c r="R6779" s="26"/>
      <c r="S6779" s="26"/>
      <c r="T6779" s="26"/>
      <c r="U6779" s="26"/>
      <c r="W6779" s="26"/>
    </row>
    <row r="6780" spans="13:23">
      <c r="M6780" s="26"/>
      <c r="O6780" s="26"/>
      <c r="P6780" s="26"/>
      <c r="Q6780" s="26"/>
      <c r="R6780" s="26"/>
      <c r="S6780" s="26"/>
      <c r="T6780" s="26"/>
      <c r="U6780" s="26"/>
      <c r="W6780" s="26"/>
    </row>
    <row r="6781" spans="13:23">
      <c r="M6781" s="26"/>
      <c r="O6781" s="26"/>
      <c r="P6781" s="26"/>
      <c r="Q6781" s="26"/>
      <c r="R6781" s="26"/>
      <c r="S6781" s="26"/>
      <c r="T6781" s="26"/>
      <c r="U6781" s="26"/>
      <c r="W6781" s="26"/>
    </row>
    <row r="6782" spans="13:23">
      <c r="M6782" s="26"/>
      <c r="O6782" s="26"/>
      <c r="P6782" s="26"/>
      <c r="Q6782" s="26"/>
      <c r="R6782" s="26"/>
      <c r="S6782" s="26"/>
      <c r="T6782" s="26"/>
      <c r="U6782" s="26"/>
      <c r="W6782" s="26"/>
    </row>
    <row r="6783" spans="13:23">
      <c r="M6783" s="26"/>
      <c r="O6783" s="26"/>
      <c r="P6783" s="26"/>
      <c r="Q6783" s="26"/>
      <c r="R6783" s="26"/>
      <c r="S6783" s="26"/>
      <c r="T6783" s="26"/>
      <c r="U6783" s="26"/>
      <c r="W6783" s="26"/>
    </row>
    <row r="6784" spans="13:23">
      <c r="M6784" s="26"/>
      <c r="O6784" s="26"/>
      <c r="P6784" s="26"/>
      <c r="Q6784" s="26"/>
      <c r="R6784" s="26"/>
      <c r="S6784" s="26"/>
      <c r="T6784" s="26"/>
      <c r="U6784" s="26"/>
      <c r="W6784" s="26"/>
    </row>
    <row r="6785" spans="13:23">
      <c r="M6785" s="26"/>
      <c r="O6785" s="26"/>
      <c r="P6785" s="26"/>
      <c r="Q6785" s="26"/>
      <c r="R6785" s="26"/>
      <c r="S6785" s="26"/>
      <c r="T6785" s="26"/>
      <c r="U6785" s="26"/>
      <c r="W6785" s="26"/>
    </row>
    <row r="6786" spans="13:23">
      <c r="M6786" s="26"/>
      <c r="O6786" s="26"/>
      <c r="P6786" s="26"/>
      <c r="Q6786" s="26"/>
      <c r="R6786" s="26"/>
      <c r="S6786" s="26"/>
      <c r="T6786" s="26"/>
      <c r="U6786" s="26"/>
      <c r="W6786" s="26"/>
    </row>
    <row r="6787" spans="13:23">
      <c r="M6787" s="26"/>
      <c r="O6787" s="26"/>
      <c r="P6787" s="26"/>
      <c r="Q6787" s="26"/>
      <c r="R6787" s="26"/>
      <c r="S6787" s="26"/>
      <c r="T6787" s="26"/>
      <c r="U6787" s="26"/>
      <c r="W6787" s="26"/>
    </row>
    <row r="6788" spans="13:23">
      <c r="M6788" s="26"/>
      <c r="O6788" s="26"/>
      <c r="P6788" s="26"/>
      <c r="Q6788" s="26"/>
      <c r="R6788" s="26"/>
      <c r="S6788" s="26"/>
      <c r="T6788" s="26"/>
      <c r="U6788" s="26"/>
      <c r="W6788" s="26"/>
    </row>
    <row r="6789" spans="13:23">
      <c r="M6789" s="26"/>
      <c r="O6789" s="26"/>
      <c r="P6789" s="26"/>
      <c r="Q6789" s="26"/>
      <c r="R6789" s="26"/>
      <c r="S6789" s="26"/>
      <c r="T6789" s="26"/>
      <c r="U6789" s="26"/>
      <c r="W6789" s="26"/>
    </row>
    <row r="6790" spans="13:23">
      <c r="M6790" s="26"/>
      <c r="O6790" s="26"/>
      <c r="P6790" s="26"/>
      <c r="Q6790" s="26"/>
      <c r="R6790" s="26"/>
      <c r="S6790" s="26"/>
      <c r="T6790" s="26"/>
      <c r="U6790" s="26"/>
      <c r="W6790" s="26"/>
    </row>
    <row r="6791" spans="13:23">
      <c r="M6791" s="26"/>
      <c r="O6791" s="26"/>
      <c r="P6791" s="26"/>
      <c r="Q6791" s="26"/>
      <c r="R6791" s="26"/>
      <c r="S6791" s="26"/>
      <c r="T6791" s="26"/>
      <c r="U6791" s="26"/>
      <c r="W6791" s="26"/>
    </row>
    <row r="6792" spans="13:23">
      <c r="M6792" s="26"/>
      <c r="O6792" s="26"/>
      <c r="P6792" s="26"/>
      <c r="Q6792" s="26"/>
      <c r="R6792" s="26"/>
      <c r="S6792" s="26"/>
      <c r="T6792" s="26"/>
      <c r="U6792" s="26"/>
      <c r="W6792" s="26"/>
    </row>
    <row r="6793" spans="13:23">
      <c r="M6793" s="26"/>
      <c r="O6793" s="26"/>
      <c r="P6793" s="26"/>
      <c r="Q6793" s="26"/>
      <c r="R6793" s="26"/>
      <c r="S6793" s="26"/>
      <c r="T6793" s="26"/>
      <c r="U6793" s="26"/>
      <c r="W6793" s="26"/>
    </row>
    <row r="6794" spans="13:23">
      <c r="M6794" s="26"/>
      <c r="O6794" s="26"/>
      <c r="P6794" s="26"/>
      <c r="Q6794" s="26"/>
      <c r="R6794" s="26"/>
      <c r="S6794" s="26"/>
      <c r="T6794" s="26"/>
      <c r="U6794" s="26"/>
      <c r="W6794" s="26"/>
    </row>
    <row r="6795" spans="13:23">
      <c r="M6795" s="26"/>
      <c r="O6795" s="26"/>
      <c r="P6795" s="26"/>
      <c r="Q6795" s="26"/>
      <c r="R6795" s="26"/>
      <c r="S6795" s="26"/>
      <c r="T6795" s="26"/>
      <c r="U6795" s="26"/>
      <c r="W6795" s="26"/>
    </row>
    <row r="6796" spans="13:23">
      <c r="M6796" s="26"/>
      <c r="O6796" s="26"/>
      <c r="P6796" s="26"/>
      <c r="Q6796" s="26"/>
      <c r="R6796" s="26"/>
      <c r="S6796" s="26"/>
      <c r="T6796" s="26"/>
      <c r="U6796" s="26"/>
      <c r="W6796" s="26"/>
    </row>
    <row r="6797" spans="13:23">
      <c r="M6797" s="26"/>
      <c r="O6797" s="26"/>
      <c r="P6797" s="26"/>
      <c r="Q6797" s="26"/>
      <c r="R6797" s="26"/>
      <c r="S6797" s="26"/>
      <c r="T6797" s="26"/>
      <c r="U6797" s="26"/>
      <c r="W6797" s="26"/>
    </row>
    <row r="6798" spans="13:23">
      <c r="M6798" s="26"/>
      <c r="O6798" s="26"/>
      <c r="P6798" s="26"/>
      <c r="Q6798" s="26"/>
      <c r="R6798" s="26"/>
      <c r="S6798" s="26"/>
      <c r="T6798" s="26"/>
      <c r="U6798" s="26"/>
      <c r="W6798" s="26"/>
    </row>
    <row r="6799" spans="13:23">
      <c r="M6799" s="26"/>
      <c r="O6799" s="26"/>
      <c r="P6799" s="26"/>
      <c r="Q6799" s="26"/>
      <c r="R6799" s="26"/>
      <c r="S6799" s="26"/>
      <c r="T6799" s="26"/>
      <c r="U6799" s="26"/>
      <c r="W6799" s="26"/>
    </row>
    <row r="6800" spans="13:23">
      <c r="M6800" s="26"/>
      <c r="O6800" s="26"/>
      <c r="P6800" s="26"/>
      <c r="Q6800" s="26"/>
      <c r="R6800" s="26"/>
      <c r="S6800" s="26"/>
      <c r="T6800" s="26"/>
      <c r="U6800" s="26"/>
      <c r="W6800" s="26"/>
    </row>
    <row r="6801" spans="13:23">
      <c r="M6801" s="26"/>
      <c r="O6801" s="26"/>
      <c r="P6801" s="26"/>
      <c r="Q6801" s="26"/>
      <c r="R6801" s="26"/>
      <c r="S6801" s="26"/>
      <c r="T6801" s="26"/>
      <c r="U6801" s="26"/>
      <c r="W6801" s="26"/>
    </row>
    <row r="6802" spans="13:23">
      <c r="M6802" s="26"/>
      <c r="O6802" s="26"/>
      <c r="P6802" s="26"/>
      <c r="Q6802" s="26"/>
      <c r="R6802" s="26"/>
      <c r="S6802" s="26"/>
      <c r="T6802" s="26"/>
      <c r="U6802" s="26"/>
      <c r="W6802" s="26"/>
    </row>
    <row r="6803" spans="13:23">
      <c r="M6803" s="26"/>
      <c r="O6803" s="26"/>
      <c r="P6803" s="26"/>
      <c r="Q6803" s="26"/>
      <c r="R6803" s="26"/>
      <c r="S6803" s="26"/>
      <c r="T6803" s="26"/>
      <c r="U6803" s="26"/>
      <c r="W6803" s="26"/>
    </row>
    <row r="6804" spans="13:23">
      <c r="M6804" s="26"/>
      <c r="O6804" s="26"/>
      <c r="P6804" s="26"/>
      <c r="Q6804" s="26"/>
      <c r="R6804" s="26"/>
      <c r="S6804" s="26"/>
      <c r="T6804" s="26"/>
      <c r="U6804" s="26"/>
      <c r="W6804" s="26"/>
    </row>
    <row r="6805" spans="13:23">
      <c r="M6805" s="26"/>
      <c r="O6805" s="26"/>
      <c r="P6805" s="26"/>
      <c r="Q6805" s="26"/>
      <c r="R6805" s="26"/>
      <c r="S6805" s="26"/>
      <c r="T6805" s="26"/>
      <c r="U6805" s="26"/>
      <c r="W6805" s="26"/>
    </row>
    <row r="6806" spans="13:23">
      <c r="M6806" s="26"/>
      <c r="O6806" s="26"/>
      <c r="P6806" s="26"/>
      <c r="Q6806" s="26"/>
      <c r="R6806" s="26"/>
      <c r="S6806" s="26"/>
      <c r="T6806" s="26"/>
      <c r="U6806" s="26"/>
      <c r="W6806" s="26"/>
    </row>
    <row r="6807" spans="13:23">
      <c r="M6807" s="26"/>
      <c r="O6807" s="26"/>
      <c r="P6807" s="26"/>
      <c r="Q6807" s="26"/>
      <c r="R6807" s="26"/>
      <c r="S6807" s="26"/>
      <c r="T6807" s="26"/>
      <c r="U6807" s="26"/>
      <c r="W6807" s="26"/>
    </row>
    <row r="6808" spans="13:23">
      <c r="M6808" s="26"/>
      <c r="O6808" s="26"/>
      <c r="P6808" s="26"/>
      <c r="Q6808" s="26"/>
      <c r="R6808" s="26"/>
      <c r="S6808" s="26"/>
      <c r="T6808" s="26"/>
      <c r="U6808" s="26"/>
      <c r="W6808" s="26"/>
    </row>
    <row r="6809" spans="13:23">
      <c r="M6809" s="26"/>
      <c r="O6809" s="26"/>
      <c r="P6809" s="26"/>
      <c r="Q6809" s="26"/>
      <c r="R6809" s="26"/>
      <c r="S6809" s="26"/>
      <c r="T6809" s="26"/>
      <c r="U6809" s="26"/>
      <c r="W6809" s="26"/>
    </row>
    <row r="6810" spans="13:23">
      <c r="M6810" s="26"/>
      <c r="O6810" s="26"/>
      <c r="P6810" s="26"/>
      <c r="Q6810" s="26"/>
      <c r="R6810" s="26"/>
      <c r="S6810" s="26"/>
      <c r="T6810" s="26"/>
      <c r="U6810" s="26"/>
      <c r="W6810" s="26"/>
    </row>
    <row r="6811" spans="13:23">
      <c r="M6811" s="26"/>
      <c r="O6811" s="26"/>
      <c r="P6811" s="26"/>
      <c r="Q6811" s="26"/>
      <c r="R6811" s="26"/>
      <c r="S6811" s="26"/>
      <c r="T6811" s="26"/>
      <c r="U6811" s="26"/>
      <c r="W6811" s="26"/>
    </row>
    <row r="6812" spans="13:23">
      <c r="M6812" s="26"/>
      <c r="O6812" s="26"/>
      <c r="P6812" s="26"/>
      <c r="Q6812" s="26"/>
      <c r="R6812" s="26"/>
      <c r="S6812" s="26"/>
      <c r="T6812" s="26"/>
      <c r="U6812" s="26"/>
      <c r="W6812" s="26"/>
    </row>
    <row r="6813" spans="13:23">
      <c r="M6813" s="26"/>
      <c r="O6813" s="26"/>
      <c r="P6813" s="26"/>
      <c r="Q6813" s="26"/>
      <c r="R6813" s="26"/>
      <c r="S6813" s="26"/>
      <c r="T6813" s="26"/>
      <c r="U6813" s="26"/>
      <c r="W6813" s="26"/>
    </row>
    <row r="6814" spans="13:23">
      <c r="M6814" s="26"/>
      <c r="O6814" s="26"/>
      <c r="P6814" s="26"/>
      <c r="Q6814" s="26"/>
      <c r="R6814" s="26"/>
      <c r="S6814" s="26"/>
      <c r="T6814" s="26"/>
      <c r="U6814" s="26"/>
      <c r="W6814" s="26"/>
    </row>
    <row r="6815" spans="13:23">
      <c r="M6815" s="26"/>
      <c r="O6815" s="26"/>
      <c r="P6815" s="26"/>
      <c r="Q6815" s="26"/>
      <c r="R6815" s="26"/>
      <c r="S6815" s="26"/>
      <c r="T6815" s="26"/>
      <c r="U6815" s="26"/>
      <c r="W6815" s="26"/>
    </row>
    <row r="6816" spans="13:23">
      <c r="M6816" s="26"/>
      <c r="O6816" s="26"/>
      <c r="P6816" s="26"/>
      <c r="Q6816" s="26"/>
      <c r="R6816" s="26"/>
      <c r="S6816" s="26"/>
      <c r="T6816" s="26"/>
      <c r="U6816" s="26"/>
      <c r="W6816" s="26"/>
    </row>
    <row r="6817" spans="13:23">
      <c r="M6817" s="26"/>
      <c r="O6817" s="26"/>
      <c r="P6817" s="26"/>
      <c r="Q6817" s="26"/>
      <c r="R6817" s="26"/>
      <c r="S6817" s="26"/>
      <c r="T6817" s="26"/>
      <c r="U6817" s="26"/>
      <c r="W6817" s="26"/>
    </row>
    <row r="6818" spans="13:23">
      <c r="M6818" s="26"/>
      <c r="O6818" s="26"/>
      <c r="P6818" s="26"/>
      <c r="Q6818" s="26"/>
      <c r="R6818" s="26"/>
      <c r="S6818" s="26"/>
      <c r="T6818" s="26"/>
      <c r="U6818" s="26"/>
      <c r="W6818" s="26"/>
    </row>
    <row r="6819" spans="13:23">
      <c r="M6819" s="26"/>
      <c r="O6819" s="26"/>
      <c r="P6819" s="26"/>
      <c r="Q6819" s="26"/>
      <c r="R6819" s="26"/>
      <c r="S6819" s="26"/>
      <c r="T6819" s="26"/>
      <c r="U6819" s="26"/>
      <c r="W6819" s="26"/>
    </row>
    <row r="6820" spans="13:23">
      <c r="M6820" s="26"/>
      <c r="O6820" s="26"/>
      <c r="P6820" s="26"/>
      <c r="Q6820" s="26"/>
      <c r="R6820" s="26"/>
      <c r="S6820" s="26"/>
      <c r="T6820" s="26"/>
      <c r="U6820" s="26"/>
      <c r="W6820" s="26"/>
    </row>
    <row r="6821" spans="13:23">
      <c r="M6821" s="26"/>
      <c r="O6821" s="26"/>
      <c r="P6821" s="26"/>
      <c r="Q6821" s="26"/>
      <c r="R6821" s="26"/>
      <c r="S6821" s="26"/>
      <c r="T6821" s="26"/>
      <c r="U6821" s="26"/>
      <c r="W6821" s="26"/>
    </row>
    <row r="6822" spans="13:23">
      <c r="M6822" s="26"/>
      <c r="O6822" s="26"/>
      <c r="P6822" s="26"/>
      <c r="Q6822" s="26"/>
      <c r="R6822" s="26"/>
      <c r="S6822" s="26"/>
      <c r="T6822" s="26"/>
      <c r="U6822" s="26"/>
      <c r="W6822" s="26"/>
    </row>
    <row r="6823" spans="13:23">
      <c r="M6823" s="26"/>
      <c r="O6823" s="26"/>
      <c r="P6823" s="26"/>
      <c r="Q6823" s="26"/>
      <c r="R6823" s="26"/>
      <c r="S6823" s="26"/>
      <c r="T6823" s="26"/>
      <c r="U6823" s="26"/>
      <c r="W6823" s="26"/>
    </row>
    <row r="6824" spans="13:23">
      <c r="M6824" s="26"/>
      <c r="O6824" s="26"/>
      <c r="P6824" s="26"/>
      <c r="Q6824" s="26"/>
      <c r="R6824" s="26"/>
      <c r="S6824" s="26"/>
      <c r="T6824" s="26"/>
      <c r="U6824" s="26"/>
      <c r="W6824" s="26"/>
    </row>
    <row r="6825" spans="13:23">
      <c r="M6825" s="26"/>
      <c r="O6825" s="26"/>
      <c r="P6825" s="26"/>
      <c r="Q6825" s="26"/>
      <c r="R6825" s="26"/>
      <c r="S6825" s="26"/>
      <c r="T6825" s="26"/>
      <c r="U6825" s="26"/>
      <c r="W6825" s="26"/>
    </row>
    <row r="6826" spans="13:23">
      <c r="M6826" s="26"/>
      <c r="O6826" s="26"/>
      <c r="P6826" s="26"/>
      <c r="Q6826" s="26"/>
      <c r="R6826" s="26"/>
      <c r="S6826" s="26"/>
      <c r="T6826" s="26"/>
      <c r="U6826" s="26"/>
      <c r="W6826" s="26"/>
    </row>
    <row r="6827" spans="13:23">
      <c r="M6827" s="26"/>
      <c r="O6827" s="26"/>
      <c r="P6827" s="26"/>
      <c r="Q6827" s="26"/>
      <c r="R6827" s="26"/>
      <c r="S6827" s="26"/>
      <c r="T6827" s="26"/>
      <c r="U6827" s="26"/>
      <c r="W6827" s="26"/>
    </row>
    <row r="6828" spans="13:23">
      <c r="M6828" s="26"/>
      <c r="O6828" s="26"/>
      <c r="P6828" s="26"/>
      <c r="Q6828" s="26"/>
      <c r="R6828" s="26"/>
      <c r="S6828" s="26"/>
      <c r="T6828" s="26"/>
      <c r="U6828" s="26"/>
      <c r="W6828" s="26"/>
    </row>
    <row r="6829" spans="13:23">
      <c r="M6829" s="26"/>
      <c r="O6829" s="26"/>
      <c r="P6829" s="26"/>
      <c r="Q6829" s="26"/>
      <c r="R6829" s="26"/>
      <c r="S6829" s="26"/>
      <c r="T6829" s="26"/>
      <c r="U6829" s="26"/>
      <c r="W6829" s="26"/>
    </row>
    <row r="6830" spans="13:23">
      <c r="M6830" s="26"/>
      <c r="O6830" s="26"/>
      <c r="P6830" s="26"/>
      <c r="Q6830" s="26"/>
      <c r="R6830" s="26"/>
      <c r="S6830" s="26"/>
      <c r="T6830" s="26"/>
      <c r="U6830" s="26"/>
      <c r="W6830" s="26"/>
    </row>
    <row r="6831" spans="13:23">
      <c r="M6831" s="26"/>
      <c r="O6831" s="26"/>
      <c r="P6831" s="26"/>
      <c r="Q6831" s="26"/>
      <c r="R6831" s="26"/>
      <c r="S6831" s="26"/>
      <c r="T6831" s="26"/>
      <c r="U6831" s="26"/>
      <c r="W6831" s="26"/>
    </row>
    <row r="6832" spans="13:23">
      <c r="M6832" s="26"/>
      <c r="O6832" s="26"/>
      <c r="P6832" s="26"/>
      <c r="Q6832" s="26"/>
      <c r="R6832" s="26"/>
      <c r="S6832" s="26"/>
      <c r="T6832" s="26"/>
      <c r="U6832" s="26"/>
      <c r="W6832" s="26"/>
    </row>
    <row r="6833" spans="13:23">
      <c r="M6833" s="26"/>
      <c r="O6833" s="26"/>
      <c r="P6833" s="26"/>
      <c r="Q6833" s="26"/>
      <c r="R6833" s="26"/>
      <c r="S6833" s="26"/>
      <c r="T6833" s="26"/>
      <c r="U6833" s="26"/>
      <c r="W6833" s="26"/>
    </row>
    <row r="6834" spans="13:23">
      <c r="M6834" s="26"/>
      <c r="O6834" s="26"/>
      <c r="P6834" s="26"/>
      <c r="Q6834" s="26"/>
      <c r="R6834" s="26"/>
      <c r="S6834" s="26"/>
      <c r="T6834" s="26"/>
      <c r="U6834" s="26"/>
      <c r="W6834" s="26"/>
    </row>
    <row r="6835" spans="13:23">
      <c r="M6835" s="26"/>
      <c r="O6835" s="26"/>
      <c r="P6835" s="26"/>
      <c r="Q6835" s="26"/>
      <c r="R6835" s="26"/>
      <c r="S6835" s="26"/>
      <c r="T6835" s="26"/>
      <c r="U6835" s="26"/>
      <c r="W6835" s="26"/>
    </row>
    <row r="6836" spans="13:23">
      <c r="M6836" s="26"/>
      <c r="O6836" s="26"/>
      <c r="P6836" s="26"/>
      <c r="Q6836" s="26"/>
      <c r="R6836" s="26"/>
      <c r="S6836" s="26"/>
      <c r="T6836" s="26"/>
      <c r="U6836" s="26"/>
      <c r="W6836" s="26"/>
    </row>
    <row r="6837" spans="13:23">
      <c r="M6837" s="26"/>
      <c r="O6837" s="26"/>
      <c r="P6837" s="26"/>
      <c r="Q6837" s="26"/>
      <c r="R6837" s="26"/>
      <c r="S6837" s="26"/>
      <c r="T6837" s="26"/>
      <c r="U6837" s="26"/>
      <c r="W6837" s="26"/>
    </row>
    <row r="6838" spans="13:23">
      <c r="M6838" s="26"/>
      <c r="O6838" s="26"/>
      <c r="P6838" s="26"/>
      <c r="Q6838" s="26"/>
      <c r="R6838" s="26"/>
      <c r="S6838" s="26"/>
      <c r="T6838" s="26"/>
      <c r="U6838" s="26"/>
      <c r="W6838" s="26"/>
    </row>
    <row r="6839" spans="13:23">
      <c r="M6839" s="26"/>
      <c r="O6839" s="26"/>
      <c r="P6839" s="26"/>
      <c r="Q6839" s="26"/>
      <c r="R6839" s="26"/>
      <c r="S6839" s="26"/>
      <c r="T6839" s="26"/>
      <c r="U6839" s="26"/>
      <c r="W6839" s="26"/>
    </row>
    <row r="6840" spans="13:23">
      <c r="M6840" s="26"/>
      <c r="O6840" s="26"/>
      <c r="P6840" s="26"/>
      <c r="Q6840" s="26"/>
      <c r="R6840" s="26"/>
      <c r="S6840" s="26"/>
      <c r="T6840" s="26"/>
      <c r="U6840" s="26"/>
      <c r="W6840" s="26"/>
    </row>
    <row r="6841" spans="13:23">
      <c r="M6841" s="26"/>
      <c r="O6841" s="26"/>
      <c r="P6841" s="26"/>
      <c r="Q6841" s="26"/>
      <c r="R6841" s="26"/>
      <c r="S6841" s="26"/>
      <c r="T6841" s="26"/>
      <c r="U6841" s="26"/>
      <c r="W6841" s="26"/>
    </row>
    <row r="6842" spans="13:23">
      <c r="M6842" s="26"/>
      <c r="O6842" s="26"/>
      <c r="P6842" s="26"/>
      <c r="Q6842" s="26"/>
      <c r="R6842" s="26"/>
      <c r="S6842" s="26"/>
      <c r="T6842" s="26"/>
      <c r="U6842" s="26"/>
      <c r="W6842" s="26"/>
    </row>
    <row r="6843" spans="13:23">
      <c r="M6843" s="26"/>
      <c r="O6843" s="26"/>
      <c r="P6843" s="26"/>
      <c r="Q6843" s="26"/>
      <c r="R6843" s="26"/>
      <c r="S6843" s="26"/>
      <c r="T6843" s="26"/>
      <c r="U6843" s="26"/>
      <c r="W6843" s="26"/>
    </row>
    <row r="6844" spans="13:23">
      <c r="M6844" s="26"/>
      <c r="O6844" s="26"/>
      <c r="P6844" s="26"/>
      <c r="Q6844" s="26"/>
      <c r="R6844" s="26"/>
      <c r="S6844" s="26"/>
      <c r="T6844" s="26"/>
      <c r="U6844" s="26"/>
      <c r="W6844" s="26"/>
    </row>
    <row r="6845" spans="13:23">
      <c r="M6845" s="26"/>
      <c r="O6845" s="26"/>
      <c r="P6845" s="26"/>
      <c r="Q6845" s="26"/>
      <c r="R6845" s="26"/>
      <c r="S6845" s="26"/>
      <c r="T6845" s="26"/>
      <c r="U6845" s="26"/>
      <c r="W6845" s="26"/>
    </row>
    <row r="6846" spans="13:23">
      <c r="M6846" s="26"/>
      <c r="O6846" s="26"/>
      <c r="P6846" s="26"/>
      <c r="Q6846" s="26"/>
      <c r="R6846" s="26"/>
      <c r="S6846" s="26"/>
      <c r="T6846" s="26"/>
      <c r="U6846" s="26"/>
      <c r="W6846" s="26"/>
    </row>
    <row r="6847" spans="13:23">
      <c r="M6847" s="26"/>
      <c r="O6847" s="26"/>
      <c r="P6847" s="26"/>
      <c r="Q6847" s="26"/>
      <c r="R6847" s="26"/>
      <c r="S6847" s="26"/>
      <c r="T6847" s="26"/>
      <c r="U6847" s="26"/>
      <c r="W6847" s="26"/>
    </row>
    <row r="6848" spans="13:23">
      <c r="M6848" s="26"/>
      <c r="O6848" s="26"/>
      <c r="P6848" s="26"/>
      <c r="Q6848" s="26"/>
      <c r="R6848" s="26"/>
      <c r="S6848" s="26"/>
      <c r="T6848" s="26"/>
      <c r="U6848" s="26"/>
      <c r="W6848" s="26"/>
    </row>
    <row r="6849" spans="13:23">
      <c r="M6849" s="26"/>
      <c r="O6849" s="26"/>
      <c r="P6849" s="26"/>
      <c r="Q6849" s="26"/>
      <c r="R6849" s="26"/>
      <c r="S6849" s="26"/>
      <c r="T6849" s="26"/>
      <c r="U6849" s="26"/>
      <c r="W6849" s="26"/>
    </row>
    <row r="6850" spans="13:23">
      <c r="M6850" s="26"/>
      <c r="O6850" s="26"/>
      <c r="P6850" s="26"/>
      <c r="Q6850" s="26"/>
      <c r="R6850" s="26"/>
      <c r="S6850" s="26"/>
      <c r="T6850" s="26"/>
      <c r="U6850" s="26"/>
      <c r="W6850" s="26"/>
    </row>
    <row r="6851" spans="13:23">
      <c r="M6851" s="26"/>
      <c r="O6851" s="26"/>
      <c r="P6851" s="26"/>
      <c r="Q6851" s="26"/>
      <c r="R6851" s="26"/>
      <c r="S6851" s="26"/>
      <c r="T6851" s="26"/>
      <c r="U6851" s="26"/>
      <c r="W6851" s="26"/>
    </row>
    <row r="6852" spans="13:23">
      <c r="M6852" s="26"/>
      <c r="O6852" s="26"/>
      <c r="P6852" s="26"/>
      <c r="Q6852" s="26"/>
      <c r="R6852" s="26"/>
      <c r="S6852" s="26"/>
      <c r="T6852" s="26"/>
      <c r="U6852" s="26"/>
      <c r="W6852" s="26"/>
    </row>
    <row r="6853" spans="13:23">
      <c r="M6853" s="26"/>
      <c r="O6853" s="26"/>
      <c r="P6853" s="26"/>
      <c r="Q6853" s="26"/>
      <c r="R6853" s="26"/>
      <c r="S6853" s="26"/>
      <c r="T6853" s="26"/>
      <c r="U6853" s="26"/>
      <c r="W6853" s="26"/>
    </row>
    <row r="6854" spans="13:23">
      <c r="M6854" s="26"/>
      <c r="O6854" s="26"/>
      <c r="P6854" s="26"/>
      <c r="Q6854" s="26"/>
      <c r="R6854" s="26"/>
      <c r="S6854" s="26"/>
      <c r="T6854" s="26"/>
      <c r="U6854" s="26"/>
      <c r="W6854" s="26"/>
    </row>
    <row r="6855" spans="13:23">
      <c r="M6855" s="26"/>
      <c r="O6855" s="26"/>
      <c r="P6855" s="26"/>
      <c r="Q6855" s="26"/>
      <c r="R6855" s="26"/>
      <c r="S6855" s="26"/>
      <c r="T6855" s="26"/>
      <c r="U6855" s="26"/>
      <c r="W6855" s="26"/>
    </row>
    <row r="6856" spans="13:23">
      <c r="M6856" s="26"/>
      <c r="O6856" s="26"/>
      <c r="P6856" s="26"/>
      <c r="Q6856" s="26"/>
      <c r="R6856" s="26"/>
      <c r="S6856" s="26"/>
      <c r="T6856" s="26"/>
      <c r="U6856" s="26"/>
      <c r="W6856" s="26"/>
    </row>
    <row r="6857" spans="13:23">
      <c r="M6857" s="26"/>
      <c r="O6857" s="26"/>
      <c r="P6857" s="26"/>
      <c r="Q6857" s="26"/>
      <c r="R6857" s="26"/>
      <c r="S6857" s="26"/>
      <c r="T6857" s="26"/>
      <c r="U6857" s="26"/>
      <c r="W6857" s="26"/>
    </row>
    <row r="6858" spans="13:23">
      <c r="M6858" s="26"/>
      <c r="O6858" s="26"/>
      <c r="P6858" s="26"/>
      <c r="Q6858" s="26"/>
      <c r="R6858" s="26"/>
      <c r="S6858" s="26"/>
      <c r="T6858" s="26"/>
      <c r="U6858" s="26"/>
      <c r="W6858" s="26"/>
    </row>
    <row r="6859" spans="13:23">
      <c r="M6859" s="26"/>
      <c r="O6859" s="26"/>
      <c r="P6859" s="26"/>
      <c r="Q6859" s="26"/>
      <c r="R6859" s="26"/>
      <c r="S6859" s="26"/>
      <c r="T6859" s="26"/>
      <c r="U6859" s="26"/>
      <c r="W6859" s="26"/>
    </row>
    <row r="6860" spans="13:23">
      <c r="M6860" s="26"/>
      <c r="O6860" s="26"/>
      <c r="P6860" s="26"/>
      <c r="Q6860" s="26"/>
      <c r="R6860" s="26"/>
      <c r="S6860" s="26"/>
      <c r="T6860" s="26"/>
      <c r="U6860" s="26"/>
      <c r="W6860" s="26"/>
    </row>
    <row r="6861" spans="13:23">
      <c r="M6861" s="26"/>
      <c r="O6861" s="26"/>
      <c r="P6861" s="26"/>
      <c r="Q6861" s="26"/>
      <c r="R6861" s="26"/>
      <c r="S6861" s="26"/>
      <c r="T6861" s="26"/>
      <c r="U6861" s="26"/>
      <c r="W6861" s="26"/>
    </row>
    <row r="6862" spans="13:23">
      <c r="M6862" s="26"/>
      <c r="O6862" s="26"/>
      <c r="P6862" s="26"/>
      <c r="Q6862" s="26"/>
      <c r="R6862" s="26"/>
      <c r="S6862" s="26"/>
      <c r="T6862" s="26"/>
      <c r="U6862" s="26"/>
      <c r="W6862" s="26"/>
    </row>
    <row r="6863" spans="13:23">
      <c r="M6863" s="26"/>
      <c r="O6863" s="26"/>
      <c r="P6863" s="26"/>
      <c r="Q6863" s="26"/>
      <c r="R6863" s="26"/>
      <c r="S6863" s="26"/>
      <c r="T6863" s="26"/>
      <c r="U6863" s="26"/>
      <c r="W6863" s="26"/>
    </row>
    <row r="6864" spans="13:23">
      <c r="M6864" s="26"/>
      <c r="O6864" s="26"/>
      <c r="P6864" s="26"/>
      <c r="Q6864" s="26"/>
      <c r="R6864" s="26"/>
      <c r="S6864" s="26"/>
      <c r="T6864" s="26"/>
      <c r="U6864" s="26"/>
      <c r="W6864" s="26"/>
    </row>
    <row r="6865" spans="13:23">
      <c r="M6865" s="26"/>
      <c r="O6865" s="26"/>
      <c r="P6865" s="26"/>
      <c r="Q6865" s="26"/>
      <c r="R6865" s="26"/>
      <c r="S6865" s="26"/>
      <c r="T6865" s="26"/>
      <c r="U6865" s="26"/>
      <c r="W6865" s="26"/>
    </row>
    <row r="6866" spans="13:23">
      <c r="M6866" s="26"/>
      <c r="O6866" s="26"/>
      <c r="P6866" s="26"/>
      <c r="Q6866" s="26"/>
      <c r="R6866" s="26"/>
      <c r="S6866" s="26"/>
      <c r="T6866" s="26"/>
      <c r="U6866" s="26"/>
      <c r="W6866" s="26"/>
    </row>
    <row r="6867" spans="13:23">
      <c r="M6867" s="26"/>
      <c r="O6867" s="26"/>
      <c r="P6867" s="26"/>
      <c r="Q6867" s="26"/>
      <c r="R6867" s="26"/>
      <c r="S6867" s="26"/>
      <c r="T6867" s="26"/>
      <c r="U6867" s="26"/>
      <c r="W6867" s="26"/>
    </row>
    <row r="6868" spans="13:23">
      <c r="M6868" s="26"/>
      <c r="O6868" s="26"/>
      <c r="P6868" s="26"/>
      <c r="Q6868" s="26"/>
      <c r="R6868" s="26"/>
      <c r="S6868" s="26"/>
      <c r="T6868" s="26"/>
      <c r="U6868" s="26"/>
      <c r="W6868" s="26"/>
    </row>
    <row r="6869" spans="13:23">
      <c r="M6869" s="26"/>
      <c r="O6869" s="26"/>
      <c r="P6869" s="26"/>
      <c r="Q6869" s="26"/>
      <c r="R6869" s="26"/>
      <c r="S6869" s="26"/>
      <c r="T6869" s="26"/>
      <c r="U6869" s="26"/>
      <c r="W6869" s="26"/>
    </row>
    <row r="6870" spans="13:23">
      <c r="M6870" s="26"/>
      <c r="O6870" s="26"/>
      <c r="P6870" s="26"/>
      <c r="Q6870" s="26"/>
      <c r="R6870" s="26"/>
      <c r="S6870" s="26"/>
      <c r="T6870" s="26"/>
      <c r="U6870" s="26"/>
      <c r="W6870" s="26"/>
    </row>
    <row r="6871" spans="13:23">
      <c r="M6871" s="26"/>
      <c r="O6871" s="26"/>
      <c r="P6871" s="26"/>
      <c r="Q6871" s="26"/>
      <c r="R6871" s="26"/>
      <c r="S6871" s="26"/>
      <c r="T6871" s="26"/>
      <c r="U6871" s="26"/>
      <c r="W6871" s="26"/>
    </row>
    <row r="6872" spans="13:23">
      <c r="M6872" s="26"/>
      <c r="O6872" s="26"/>
      <c r="P6872" s="26"/>
      <c r="Q6872" s="26"/>
      <c r="R6872" s="26"/>
      <c r="S6872" s="26"/>
      <c r="T6872" s="26"/>
      <c r="U6872" s="26"/>
      <c r="W6872" s="26"/>
    </row>
    <row r="6873" spans="13:23">
      <c r="M6873" s="26"/>
      <c r="O6873" s="26"/>
      <c r="P6873" s="26"/>
      <c r="Q6873" s="26"/>
      <c r="R6873" s="26"/>
      <c r="S6873" s="26"/>
      <c r="T6873" s="26"/>
      <c r="U6873" s="26"/>
      <c r="W6873" s="26"/>
    </row>
    <row r="6874" spans="13:23">
      <c r="M6874" s="26"/>
      <c r="O6874" s="26"/>
      <c r="P6874" s="26"/>
      <c r="Q6874" s="26"/>
      <c r="R6874" s="26"/>
      <c r="S6874" s="26"/>
      <c r="T6874" s="26"/>
      <c r="U6874" s="26"/>
      <c r="W6874" s="26"/>
    </row>
    <row r="6875" spans="13:23">
      <c r="M6875" s="26"/>
      <c r="O6875" s="26"/>
      <c r="P6875" s="26"/>
      <c r="Q6875" s="26"/>
      <c r="R6875" s="26"/>
      <c r="S6875" s="26"/>
      <c r="T6875" s="26"/>
      <c r="U6875" s="26"/>
      <c r="W6875" s="26"/>
    </row>
    <row r="6876" spans="13:23">
      <c r="M6876" s="26"/>
      <c r="O6876" s="26"/>
      <c r="P6876" s="26"/>
      <c r="Q6876" s="26"/>
      <c r="R6876" s="26"/>
      <c r="S6876" s="26"/>
      <c r="T6876" s="26"/>
      <c r="U6876" s="26"/>
      <c r="W6876" s="26"/>
    </row>
    <row r="6877" spans="13:23">
      <c r="M6877" s="26"/>
      <c r="O6877" s="26"/>
      <c r="P6877" s="26"/>
      <c r="Q6877" s="26"/>
      <c r="R6877" s="26"/>
      <c r="S6877" s="26"/>
      <c r="T6877" s="26"/>
      <c r="U6877" s="26"/>
      <c r="W6877" s="26"/>
    </row>
    <row r="6878" spans="13:23">
      <c r="M6878" s="26"/>
      <c r="O6878" s="26"/>
      <c r="P6878" s="26"/>
      <c r="Q6878" s="26"/>
      <c r="R6878" s="26"/>
      <c r="S6878" s="26"/>
      <c r="T6878" s="26"/>
      <c r="U6878" s="26"/>
      <c r="W6878" s="26"/>
    </row>
    <row r="6879" spans="13:23">
      <c r="M6879" s="26"/>
      <c r="O6879" s="26"/>
      <c r="P6879" s="26"/>
      <c r="Q6879" s="26"/>
      <c r="R6879" s="26"/>
      <c r="S6879" s="26"/>
      <c r="T6879" s="26"/>
      <c r="U6879" s="26"/>
      <c r="W6879" s="26"/>
    </row>
    <row r="6880" spans="13:23">
      <c r="M6880" s="26"/>
      <c r="O6880" s="26"/>
      <c r="P6880" s="26"/>
      <c r="Q6880" s="26"/>
      <c r="R6880" s="26"/>
      <c r="S6880" s="26"/>
      <c r="T6880" s="26"/>
      <c r="U6880" s="26"/>
      <c r="W6880" s="26"/>
    </row>
    <row r="6881" spans="13:23">
      <c r="M6881" s="26"/>
      <c r="O6881" s="26"/>
      <c r="P6881" s="26"/>
      <c r="Q6881" s="26"/>
      <c r="R6881" s="26"/>
      <c r="S6881" s="26"/>
      <c r="T6881" s="26"/>
      <c r="U6881" s="26"/>
      <c r="W6881" s="26"/>
    </row>
    <row r="6882" spans="13:23">
      <c r="M6882" s="26"/>
      <c r="O6882" s="26"/>
      <c r="P6882" s="26"/>
      <c r="Q6882" s="26"/>
      <c r="R6882" s="26"/>
      <c r="S6882" s="26"/>
      <c r="T6882" s="26"/>
      <c r="U6882" s="26"/>
      <c r="W6882" s="26"/>
    </row>
    <row r="6883" spans="13:23">
      <c r="M6883" s="26"/>
      <c r="O6883" s="26"/>
      <c r="P6883" s="26"/>
      <c r="Q6883" s="26"/>
      <c r="R6883" s="26"/>
      <c r="S6883" s="26"/>
      <c r="T6883" s="26"/>
      <c r="U6883" s="26"/>
      <c r="W6883" s="26"/>
    </row>
    <row r="6884" spans="13:23">
      <c r="M6884" s="26"/>
      <c r="O6884" s="26"/>
      <c r="P6884" s="26"/>
      <c r="Q6884" s="26"/>
      <c r="R6884" s="26"/>
      <c r="S6884" s="26"/>
      <c r="T6884" s="26"/>
      <c r="U6884" s="26"/>
      <c r="W6884" s="26"/>
    </row>
    <row r="6885" spans="13:23">
      <c r="M6885" s="26"/>
      <c r="O6885" s="26"/>
      <c r="P6885" s="26"/>
      <c r="Q6885" s="26"/>
      <c r="R6885" s="26"/>
      <c r="S6885" s="26"/>
      <c r="T6885" s="26"/>
      <c r="U6885" s="26"/>
      <c r="W6885" s="26"/>
    </row>
    <row r="6886" spans="13:23">
      <c r="M6886" s="26"/>
      <c r="O6886" s="26"/>
      <c r="P6886" s="26"/>
      <c r="Q6886" s="26"/>
      <c r="R6886" s="26"/>
      <c r="S6886" s="26"/>
      <c r="T6886" s="26"/>
      <c r="U6886" s="26"/>
      <c r="W6886" s="26"/>
    </row>
    <row r="6887" spans="13:23">
      <c r="M6887" s="26"/>
      <c r="O6887" s="26"/>
      <c r="P6887" s="26"/>
      <c r="Q6887" s="26"/>
      <c r="R6887" s="26"/>
      <c r="S6887" s="26"/>
      <c r="T6887" s="26"/>
      <c r="U6887" s="26"/>
      <c r="W6887" s="26"/>
    </row>
    <row r="6888" spans="13:23">
      <c r="M6888" s="26"/>
      <c r="O6888" s="26"/>
      <c r="P6888" s="26"/>
      <c r="Q6888" s="26"/>
      <c r="R6888" s="26"/>
      <c r="S6888" s="26"/>
      <c r="T6888" s="26"/>
      <c r="U6888" s="26"/>
      <c r="W6888" s="26"/>
    </row>
    <row r="6889" spans="13:23">
      <c r="M6889" s="26"/>
      <c r="O6889" s="26"/>
      <c r="P6889" s="26"/>
      <c r="Q6889" s="26"/>
      <c r="R6889" s="26"/>
      <c r="S6889" s="26"/>
      <c r="T6889" s="26"/>
      <c r="U6889" s="26"/>
      <c r="W6889" s="26"/>
    </row>
    <row r="6890" spans="13:23">
      <c r="M6890" s="26"/>
      <c r="O6890" s="26"/>
      <c r="P6890" s="26"/>
      <c r="Q6890" s="26"/>
      <c r="R6890" s="26"/>
      <c r="S6890" s="26"/>
      <c r="T6890" s="26"/>
      <c r="U6890" s="26"/>
      <c r="W6890" s="26"/>
    </row>
    <row r="6891" spans="13:23">
      <c r="M6891" s="26"/>
      <c r="O6891" s="26"/>
      <c r="P6891" s="26"/>
      <c r="Q6891" s="26"/>
      <c r="R6891" s="26"/>
      <c r="S6891" s="26"/>
      <c r="T6891" s="26"/>
      <c r="U6891" s="26"/>
      <c r="W6891" s="26"/>
    </row>
    <row r="6892" spans="13:23">
      <c r="M6892" s="26"/>
      <c r="O6892" s="26"/>
      <c r="P6892" s="26"/>
      <c r="Q6892" s="26"/>
      <c r="R6892" s="26"/>
      <c r="S6892" s="26"/>
      <c r="T6892" s="26"/>
      <c r="U6892" s="26"/>
      <c r="W6892" s="26"/>
    </row>
    <row r="6893" spans="13:23">
      <c r="M6893" s="26"/>
      <c r="O6893" s="26"/>
      <c r="P6893" s="26"/>
      <c r="Q6893" s="26"/>
      <c r="R6893" s="26"/>
      <c r="S6893" s="26"/>
      <c r="T6893" s="26"/>
      <c r="U6893" s="26"/>
      <c r="W6893" s="26"/>
    </row>
    <row r="6894" spans="13:23">
      <c r="M6894" s="26"/>
      <c r="O6894" s="26"/>
      <c r="P6894" s="26"/>
      <c r="Q6894" s="26"/>
      <c r="R6894" s="26"/>
      <c r="S6894" s="26"/>
      <c r="T6894" s="26"/>
      <c r="U6894" s="26"/>
      <c r="W6894" s="26"/>
    </row>
    <row r="6895" spans="13:23">
      <c r="M6895" s="26"/>
      <c r="O6895" s="26"/>
      <c r="P6895" s="26"/>
      <c r="Q6895" s="26"/>
      <c r="R6895" s="26"/>
      <c r="S6895" s="26"/>
      <c r="T6895" s="26"/>
      <c r="U6895" s="26"/>
      <c r="W6895" s="26"/>
    </row>
    <row r="6896" spans="13:23">
      <c r="M6896" s="26"/>
      <c r="O6896" s="26"/>
      <c r="P6896" s="26"/>
      <c r="Q6896" s="26"/>
      <c r="R6896" s="26"/>
      <c r="S6896" s="26"/>
      <c r="T6896" s="26"/>
      <c r="U6896" s="26"/>
      <c r="W6896" s="26"/>
    </row>
    <row r="6897" spans="13:23">
      <c r="M6897" s="26"/>
      <c r="O6897" s="26"/>
      <c r="P6897" s="26"/>
      <c r="Q6897" s="26"/>
      <c r="R6897" s="26"/>
      <c r="S6897" s="26"/>
      <c r="T6897" s="26"/>
      <c r="U6897" s="26"/>
      <c r="W6897" s="26"/>
    </row>
    <row r="6898" spans="13:23">
      <c r="M6898" s="26"/>
      <c r="O6898" s="26"/>
      <c r="P6898" s="26"/>
      <c r="Q6898" s="26"/>
      <c r="R6898" s="26"/>
      <c r="S6898" s="26"/>
      <c r="T6898" s="26"/>
      <c r="U6898" s="26"/>
      <c r="W6898" s="26"/>
    </row>
    <row r="6899" spans="13:23">
      <c r="M6899" s="26"/>
      <c r="O6899" s="26"/>
      <c r="P6899" s="26"/>
      <c r="Q6899" s="26"/>
      <c r="R6899" s="26"/>
      <c r="S6899" s="26"/>
      <c r="T6899" s="26"/>
      <c r="U6899" s="26"/>
      <c r="W6899" s="26"/>
    </row>
    <row r="6900" spans="13:23">
      <c r="M6900" s="26"/>
      <c r="O6900" s="26"/>
      <c r="P6900" s="26"/>
      <c r="Q6900" s="26"/>
      <c r="R6900" s="26"/>
      <c r="S6900" s="26"/>
      <c r="T6900" s="26"/>
      <c r="U6900" s="26"/>
      <c r="W6900" s="26"/>
    </row>
    <row r="6901" spans="13:23">
      <c r="M6901" s="26"/>
      <c r="O6901" s="26"/>
      <c r="P6901" s="26"/>
      <c r="Q6901" s="26"/>
      <c r="R6901" s="26"/>
      <c r="S6901" s="26"/>
      <c r="T6901" s="26"/>
      <c r="U6901" s="26"/>
      <c r="W6901" s="26"/>
    </row>
    <row r="6902" spans="13:23">
      <c r="M6902" s="26"/>
      <c r="O6902" s="26"/>
      <c r="P6902" s="26"/>
      <c r="Q6902" s="26"/>
      <c r="R6902" s="26"/>
      <c r="S6902" s="26"/>
      <c r="T6902" s="26"/>
      <c r="U6902" s="26"/>
      <c r="W6902" s="26"/>
    </row>
    <row r="6903" spans="13:23">
      <c r="M6903" s="26"/>
      <c r="O6903" s="26"/>
      <c r="P6903" s="26"/>
      <c r="Q6903" s="26"/>
      <c r="R6903" s="26"/>
      <c r="S6903" s="26"/>
      <c r="T6903" s="26"/>
      <c r="U6903" s="26"/>
      <c r="W6903" s="26"/>
    </row>
    <row r="6904" spans="13:23">
      <c r="M6904" s="26"/>
      <c r="O6904" s="26"/>
      <c r="P6904" s="26"/>
      <c r="Q6904" s="26"/>
      <c r="R6904" s="26"/>
      <c r="S6904" s="26"/>
      <c r="T6904" s="26"/>
      <c r="U6904" s="26"/>
      <c r="W6904" s="26"/>
    </row>
    <row r="6905" spans="13:23">
      <c r="M6905" s="26"/>
      <c r="O6905" s="26"/>
      <c r="P6905" s="26"/>
      <c r="Q6905" s="26"/>
      <c r="R6905" s="26"/>
      <c r="S6905" s="26"/>
      <c r="T6905" s="26"/>
      <c r="U6905" s="26"/>
      <c r="W6905" s="26"/>
    </row>
    <row r="6906" spans="13:23">
      <c r="M6906" s="26"/>
      <c r="O6906" s="26"/>
      <c r="P6906" s="26"/>
      <c r="Q6906" s="26"/>
      <c r="R6906" s="26"/>
      <c r="S6906" s="26"/>
      <c r="T6906" s="26"/>
      <c r="U6906" s="26"/>
      <c r="W6906" s="26"/>
    </row>
    <row r="6907" spans="13:23">
      <c r="M6907" s="26"/>
      <c r="O6907" s="26"/>
      <c r="P6907" s="26"/>
      <c r="Q6907" s="26"/>
      <c r="R6907" s="26"/>
      <c r="S6907" s="26"/>
      <c r="T6907" s="26"/>
      <c r="U6907" s="26"/>
      <c r="W6907" s="26"/>
    </row>
    <row r="6908" spans="13:23">
      <c r="M6908" s="26"/>
      <c r="O6908" s="26"/>
      <c r="P6908" s="26"/>
      <c r="Q6908" s="26"/>
      <c r="R6908" s="26"/>
      <c r="S6908" s="26"/>
      <c r="T6908" s="26"/>
      <c r="U6908" s="26"/>
      <c r="W6908" s="26"/>
    </row>
    <row r="6909" spans="13:23">
      <c r="M6909" s="26"/>
      <c r="O6909" s="26"/>
      <c r="P6909" s="26"/>
      <c r="Q6909" s="26"/>
      <c r="R6909" s="26"/>
      <c r="S6909" s="26"/>
      <c r="T6909" s="26"/>
      <c r="U6909" s="26"/>
      <c r="W6909" s="26"/>
    </row>
    <row r="6910" spans="13:23">
      <c r="M6910" s="26"/>
      <c r="O6910" s="26"/>
      <c r="P6910" s="26"/>
      <c r="Q6910" s="26"/>
      <c r="R6910" s="26"/>
      <c r="S6910" s="26"/>
      <c r="T6910" s="26"/>
      <c r="U6910" s="26"/>
      <c r="W6910" s="26"/>
    </row>
    <row r="6911" spans="13:23">
      <c r="M6911" s="26"/>
      <c r="O6911" s="26"/>
      <c r="P6911" s="26"/>
      <c r="Q6911" s="26"/>
      <c r="R6911" s="26"/>
      <c r="S6911" s="26"/>
      <c r="T6911" s="26"/>
      <c r="U6911" s="26"/>
      <c r="W6911" s="26"/>
    </row>
    <row r="6912" spans="13:23">
      <c r="M6912" s="26"/>
      <c r="O6912" s="26"/>
      <c r="P6912" s="26"/>
      <c r="Q6912" s="26"/>
      <c r="R6912" s="26"/>
      <c r="S6912" s="26"/>
      <c r="T6912" s="26"/>
      <c r="U6912" s="26"/>
      <c r="W6912" s="26"/>
    </row>
    <row r="6913" spans="13:23">
      <c r="M6913" s="26"/>
      <c r="O6913" s="26"/>
      <c r="P6913" s="26"/>
      <c r="Q6913" s="26"/>
      <c r="R6913" s="26"/>
      <c r="S6913" s="26"/>
      <c r="T6913" s="26"/>
      <c r="U6913" s="26"/>
      <c r="W6913" s="26"/>
    </row>
    <row r="6914" spans="13:23">
      <c r="M6914" s="26"/>
      <c r="O6914" s="26"/>
      <c r="P6914" s="26"/>
      <c r="Q6914" s="26"/>
      <c r="R6914" s="26"/>
      <c r="S6914" s="26"/>
      <c r="T6914" s="26"/>
      <c r="U6914" s="26"/>
      <c r="W6914" s="26"/>
    </row>
    <row r="6915" spans="13:23">
      <c r="M6915" s="26"/>
      <c r="O6915" s="26"/>
      <c r="P6915" s="26"/>
      <c r="Q6915" s="26"/>
      <c r="R6915" s="26"/>
      <c r="S6915" s="26"/>
      <c r="T6915" s="26"/>
      <c r="U6915" s="26"/>
      <c r="W6915" s="26"/>
    </row>
    <row r="6916" spans="13:23">
      <c r="M6916" s="26"/>
      <c r="O6916" s="26"/>
      <c r="P6916" s="26"/>
      <c r="Q6916" s="26"/>
      <c r="R6916" s="26"/>
      <c r="S6916" s="26"/>
      <c r="T6916" s="26"/>
      <c r="U6916" s="26"/>
      <c r="W6916" s="26"/>
    </row>
    <row r="6917" spans="13:23">
      <c r="M6917" s="26"/>
      <c r="O6917" s="26"/>
      <c r="P6917" s="26"/>
      <c r="Q6917" s="26"/>
      <c r="R6917" s="26"/>
      <c r="S6917" s="26"/>
      <c r="T6917" s="26"/>
      <c r="U6917" s="26"/>
      <c r="W6917" s="26"/>
    </row>
    <row r="6918" spans="13:23">
      <c r="M6918" s="26"/>
      <c r="O6918" s="26"/>
      <c r="P6918" s="26"/>
      <c r="Q6918" s="26"/>
      <c r="R6918" s="26"/>
      <c r="S6918" s="26"/>
      <c r="T6918" s="26"/>
      <c r="U6918" s="26"/>
      <c r="W6918" s="26"/>
    </row>
    <row r="6919" spans="13:23">
      <c r="M6919" s="26"/>
      <c r="O6919" s="26"/>
      <c r="P6919" s="26"/>
      <c r="Q6919" s="26"/>
      <c r="R6919" s="26"/>
      <c r="S6919" s="26"/>
      <c r="T6919" s="26"/>
      <c r="U6919" s="26"/>
      <c r="W6919" s="26"/>
    </row>
    <row r="6920" spans="13:23">
      <c r="M6920" s="26"/>
      <c r="O6920" s="26"/>
      <c r="P6920" s="26"/>
      <c r="Q6920" s="26"/>
      <c r="R6920" s="26"/>
      <c r="S6920" s="26"/>
      <c r="T6920" s="26"/>
      <c r="U6920" s="26"/>
      <c r="W6920" s="26"/>
    </row>
    <row r="6921" spans="13:23">
      <c r="M6921" s="26"/>
      <c r="O6921" s="26"/>
      <c r="P6921" s="26"/>
      <c r="Q6921" s="26"/>
      <c r="R6921" s="26"/>
      <c r="S6921" s="26"/>
      <c r="T6921" s="26"/>
      <c r="U6921" s="26"/>
      <c r="W6921" s="26"/>
    </row>
    <row r="6922" spans="13:23">
      <c r="M6922" s="26"/>
      <c r="O6922" s="26"/>
      <c r="P6922" s="26"/>
      <c r="Q6922" s="26"/>
      <c r="R6922" s="26"/>
      <c r="S6922" s="26"/>
      <c r="T6922" s="26"/>
      <c r="U6922" s="26"/>
      <c r="W6922" s="26"/>
    </row>
    <row r="6923" spans="13:23">
      <c r="M6923" s="26"/>
      <c r="O6923" s="26"/>
      <c r="P6923" s="26"/>
      <c r="Q6923" s="26"/>
      <c r="R6923" s="26"/>
      <c r="S6923" s="26"/>
      <c r="T6923" s="26"/>
      <c r="U6923" s="26"/>
      <c r="W6923" s="26"/>
    </row>
    <row r="6924" spans="13:23">
      <c r="M6924" s="26"/>
      <c r="O6924" s="26"/>
      <c r="P6924" s="26"/>
      <c r="Q6924" s="26"/>
      <c r="R6924" s="26"/>
      <c r="S6924" s="26"/>
      <c r="T6924" s="26"/>
      <c r="U6924" s="26"/>
      <c r="W6924" s="26"/>
    </row>
    <row r="6925" spans="13:23">
      <c r="M6925" s="26"/>
      <c r="O6925" s="26"/>
      <c r="P6925" s="26"/>
      <c r="Q6925" s="26"/>
      <c r="R6925" s="26"/>
      <c r="S6925" s="26"/>
      <c r="T6925" s="26"/>
      <c r="U6925" s="26"/>
      <c r="W6925" s="26"/>
    </row>
    <row r="6926" spans="13:23">
      <c r="M6926" s="26"/>
      <c r="O6926" s="26"/>
      <c r="P6926" s="26"/>
      <c r="Q6926" s="26"/>
      <c r="R6926" s="26"/>
      <c r="S6926" s="26"/>
      <c r="T6926" s="26"/>
      <c r="U6926" s="26"/>
      <c r="W6926" s="26"/>
    </row>
    <row r="6927" spans="13:23">
      <c r="M6927" s="26"/>
      <c r="O6927" s="26"/>
      <c r="P6927" s="26"/>
      <c r="Q6927" s="26"/>
      <c r="R6927" s="26"/>
      <c r="S6927" s="26"/>
      <c r="T6927" s="26"/>
      <c r="U6927" s="26"/>
      <c r="W6927" s="26"/>
    </row>
    <row r="6928" spans="13:23">
      <c r="M6928" s="26"/>
      <c r="O6928" s="26"/>
      <c r="P6928" s="26"/>
      <c r="Q6928" s="26"/>
      <c r="R6928" s="26"/>
      <c r="S6928" s="26"/>
      <c r="T6928" s="26"/>
      <c r="U6928" s="26"/>
      <c r="W6928" s="26"/>
    </row>
    <row r="6929" spans="13:23">
      <c r="M6929" s="26"/>
      <c r="O6929" s="26"/>
      <c r="P6929" s="26"/>
      <c r="Q6929" s="26"/>
      <c r="R6929" s="26"/>
      <c r="S6929" s="26"/>
      <c r="T6929" s="26"/>
      <c r="U6929" s="26"/>
      <c r="W6929" s="26"/>
    </row>
    <row r="6930" spans="13:23">
      <c r="M6930" s="26"/>
      <c r="O6930" s="26"/>
      <c r="P6930" s="26"/>
      <c r="Q6930" s="26"/>
      <c r="R6930" s="26"/>
      <c r="S6930" s="26"/>
      <c r="T6930" s="26"/>
      <c r="U6930" s="26"/>
      <c r="W6930" s="26"/>
    </row>
    <row r="6931" spans="13:23">
      <c r="M6931" s="26"/>
      <c r="O6931" s="26"/>
      <c r="P6931" s="26"/>
      <c r="Q6931" s="26"/>
      <c r="R6931" s="26"/>
      <c r="S6931" s="26"/>
      <c r="T6931" s="26"/>
      <c r="U6931" s="26"/>
      <c r="W6931" s="26"/>
    </row>
    <row r="6932" spans="13:23">
      <c r="M6932" s="26"/>
      <c r="O6932" s="26"/>
      <c r="P6932" s="26"/>
      <c r="Q6932" s="26"/>
      <c r="R6932" s="26"/>
      <c r="S6932" s="26"/>
      <c r="T6932" s="26"/>
      <c r="U6932" s="26"/>
      <c r="W6932" s="26"/>
    </row>
    <row r="6933" spans="13:23">
      <c r="M6933" s="26"/>
      <c r="O6933" s="26"/>
      <c r="P6933" s="26"/>
      <c r="Q6933" s="26"/>
      <c r="R6933" s="26"/>
      <c r="S6933" s="26"/>
      <c r="T6933" s="26"/>
      <c r="U6933" s="26"/>
      <c r="W6933" s="26"/>
    </row>
    <row r="6934" spans="13:23">
      <c r="M6934" s="26"/>
      <c r="O6934" s="26"/>
      <c r="P6934" s="26"/>
      <c r="Q6934" s="26"/>
      <c r="R6934" s="26"/>
      <c r="S6934" s="26"/>
      <c r="T6934" s="26"/>
      <c r="U6934" s="26"/>
      <c r="W6934" s="26"/>
    </row>
    <row r="6935" spans="13:23">
      <c r="M6935" s="26"/>
      <c r="O6935" s="26"/>
      <c r="P6935" s="26"/>
      <c r="Q6935" s="26"/>
      <c r="R6935" s="26"/>
      <c r="S6935" s="26"/>
      <c r="T6935" s="26"/>
      <c r="U6935" s="26"/>
      <c r="W6935" s="26"/>
    </row>
    <row r="6936" spans="13:23">
      <c r="M6936" s="26"/>
      <c r="O6936" s="26"/>
      <c r="P6936" s="26"/>
      <c r="Q6936" s="26"/>
      <c r="R6936" s="26"/>
      <c r="S6936" s="26"/>
      <c r="T6936" s="26"/>
      <c r="U6936" s="26"/>
      <c r="W6936" s="26"/>
    </row>
    <row r="6937" spans="13:23">
      <c r="M6937" s="26"/>
      <c r="O6937" s="26"/>
      <c r="P6937" s="26"/>
      <c r="Q6937" s="26"/>
      <c r="R6937" s="26"/>
      <c r="S6937" s="26"/>
      <c r="T6937" s="26"/>
      <c r="U6937" s="26"/>
      <c r="W6937" s="26"/>
    </row>
    <row r="6938" spans="13:23">
      <c r="M6938" s="26"/>
      <c r="O6938" s="26"/>
      <c r="P6938" s="26"/>
      <c r="Q6938" s="26"/>
      <c r="R6938" s="26"/>
      <c r="S6938" s="26"/>
      <c r="T6938" s="26"/>
      <c r="U6938" s="26"/>
      <c r="W6938" s="26"/>
    </row>
    <row r="6939" spans="13:23">
      <c r="M6939" s="26"/>
      <c r="O6939" s="26"/>
      <c r="P6939" s="26"/>
      <c r="Q6939" s="26"/>
      <c r="R6939" s="26"/>
      <c r="S6939" s="26"/>
      <c r="T6939" s="26"/>
      <c r="U6939" s="26"/>
      <c r="W6939" s="26"/>
    </row>
    <row r="6940" spans="13:23">
      <c r="M6940" s="26"/>
      <c r="O6940" s="26"/>
      <c r="P6940" s="26"/>
      <c r="Q6940" s="26"/>
      <c r="R6940" s="26"/>
      <c r="S6940" s="26"/>
      <c r="T6940" s="26"/>
      <c r="U6940" s="26"/>
      <c r="W6940" s="26"/>
    </row>
    <row r="6941" spans="13:23">
      <c r="M6941" s="26"/>
      <c r="O6941" s="26"/>
      <c r="P6941" s="26"/>
      <c r="Q6941" s="26"/>
      <c r="R6941" s="26"/>
      <c r="S6941" s="26"/>
      <c r="T6941" s="26"/>
      <c r="U6941" s="26"/>
      <c r="W6941" s="26"/>
    </row>
    <row r="6942" spans="13:23">
      <c r="M6942" s="26"/>
      <c r="O6942" s="26"/>
      <c r="P6942" s="26"/>
      <c r="Q6942" s="26"/>
      <c r="R6942" s="26"/>
      <c r="S6942" s="26"/>
      <c r="T6942" s="26"/>
      <c r="U6942" s="26"/>
      <c r="W6942" s="26"/>
    </row>
    <row r="6943" spans="13:23">
      <c r="M6943" s="26"/>
      <c r="O6943" s="26"/>
      <c r="P6943" s="26"/>
      <c r="Q6943" s="26"/>
      <c r="R6943" s="26"/>
      <c r="S6943" s="26"/>
      <c r="T6943" s="26"/>
      <c r="U6943" s="26"/>
      <c r="W6943" s="26"/>
    </row>
    <row r="6944" spans="13:23">
      <c r="M6944" s="26"/>
      <c r="O6944" s="26"/>
      <c r="P6944" s="26"/>
      <c r="Q6944" s="26"/>
      <c r="R6944" s="26"/>
      <c r="S6944" s="26"/>
      <c r="T6944" s="26"/>
      <c r="U6944" s="26"/>
      <c r="W6944" s="26"/>
    </row>
    <row r="6945" spans="13:23">
      <c r="M6945" s="26"/>
      <c r="O6945" s="26"/>
      <c r="P6945" s="26"/>
      <c r="Q6945" s="26"/>
      <c r="R6945" s="26"/>
      <c r="S6945" s="26"/>
      <c r="T6945" s="26"/>
      <c r="U6945" s="26"/>
      <c r="W6945" s="26"/>
    </row>
    <row r="6946" spans="13:23">
      <c r="M6946" s="26"/>
      <c r="O6946" s="26"/>
      <c r="P6946" s="26"/>
      <c r="Q6946" s="26"/>
      <c r="R6946" s="26"/>
      <c r="S6946" s="26"/>
      <c r="T6946" s="26"/>
      <c r="U6946" s="26"/>
      <c r="W6946" s="26"/>
    </row>
    <row r="6947" spans="13:23">
      <c r="M6947" s="26"/>
      <c r="O6947" s="26"/>
      <c r="P6947" s="26"/>
      <c r="Q6947" s="26"/>
      <c r="R6947" s="26"/>
      <c r="S6947" s="26"/>
      <c r="T6947" s="26"/>
      <c r="U6947" s="26"/>
      <c r="W6947" s="26"/>
    </row>
    <row r="6948" spans="13:23">
      <c r="M6948" s="26"/>
      <c r="O6948" s="26"/>
      <c r="P6948" s="26"/>
      <c r="Q6948" s="26"/>
      <c r="R6948" s="26"/>
      <c r="S6948" s="26"/>
      <c r="T6948" s="26"/>
      <c r="U6948" s="26"/>
      <c r="W6948" s="26"/>
    </row>
    <row r="6949" spans="13:23">
      <c r="M6949" s="26"/>
      <c r="O6949" s="26"/>
      <c r="P6949" s="26"/>
      <c r="Q6949" s="26"/>
      <c r="R6949" s="26"/>
      <c r="S6949" s="26"/>
      <c r="T6949" s="26"/>
      <c r="U6949" s="26"/>
      <c r="W6949" s="26"/>
    </row>
    <row r="6950" spans="13:23">
      <c r="M6950" s="26"/>
      <c r="O6950" s="26"/>
      <c r="P6950" s="26"/>
      <c r="Q6950" s="26"/>
      <c r="R6950" s="26"/>
      <c r="S6950" s="26"/>
      <c r="T6950" s="26"/>
      <c r="U6950" s="26"/>
      <c r="W6950" s="26"/>
    </row>
    <row r="6951" spans="13:23">
      <c r="M6951" s="26"/>
      <c r="O6951" s="26"/>
      <c r="P6951" s="26"/>
      <c r="Q6951" s="26"/>
      <c r="R6951" s="26"/>
      <c r="S6951" s="26"/>
      <c r="T6951" s="26"/>
      <c r="U6951" s="26"/>
      <c r="W6951" s="26"/>
    </row>
    <row r="6952" spans="13:23">
      <c r="M6952" s="26"/>
      <c r="O6952" s="26"/>
      <c r="P6952" s="26"/>
      <c r="Q6952" s="26"/>
      <c r="R6952" s="26"/>
      <c r="S6952" s="26"/>
      <c r="T6952" s="26"/>
      <c r="U6952" s="26"/>
      <c r="W6952" s="26"/>
    </row>
    <row r="6953" spans="13:23">
      <c r="M6953" s="26"/>
      <c r="O6953" s="26"/>
      <c r="P6953" s="26"/>
      <c r="Q6953" s="26"/>
      <c r="R6953" s="26"/>
      <c r="S6953" s="26"/>
      <c r="T6953" s="26"/>
      <c r="U6953" s="26"/>
      <c r="W6953" s="26"/>
    </row>
    <row r="6954" spans="13:23">
      <c r="M6954" s="26"/>
      <c r="O6954" s="26"/>
      <c r="P6954" s="26"/>
      <c r="Q6954" s="26"/>
      <c r="R6954" s="26"/>
      <c r="S6954" s="26"/>
      <c r="T6954" s="26"/>
      <c r="U6954" s="26"/>
      <c r="W6954" s="26"/>
    </row>
    <row r="6955" spans="13:23">
      <c r="M6955" s="26"/>
      <c r="O6955" s="26"/>
      <c r="P6955" s="26"/>
      <c r="Q6955" s="26"/>
      <c r="R6955" s="26"/>
      <c r="S6955" s="26"/>
      <c r="T6955" s="26"/>
      <c r="U6955" s="26"/>
      <c r="W6955" s="26"/>
    </row>
    <row r="6956" spans="13:23">
      <c r="M6956" s="26"/>
      <c r="O6956" s="26"/>
      <c r="P6956" s="26"/>
      <c r="Q6956" s="26"/>
      <c r="R6956" s="26"/>
      <c r="S6956" s="26"/>
      <c r="T6956" s="26"/>
      <c r="U6956" s="26"/>
      <c r="W6956" s="26"/>
    </row>
    <row r="6957" spans="13:23">
      <c r="M6957" s="26"/>
      <c r="O6957" s="26"/>
      <c r="P6957" s="26"/>
      <c r="Q6957" s="26"/>
      <c r="R6957" s="26"/>
      <c r="S6957" s="26"/>
      <c r="T6957" s="26"/>
      <c r="U6957" s="26"/>
      <c r="W6957" s="26"/>
    </row>
    <row r="6958" spans="13:23">
      <c r="M6958" s="26"/>
      <c r="O6958" s="26"/>
      <c r="P6958" s="26"/>
      <c r="Q6958" s="26"/>
      <c r="R6958" s="26"/>
      <c r="S6958" s="26"/>
      <c r="T6958" s="26"/>
      <c r="U6958" s="26"/>
      <c r="W6958" s="26"/>
    </row>
    <row r="6959" spans="13:23">
      <c r="M6959" s="26"/>
      <c r="O6959" s="26"/>
      <c r="P6959" s="26"/>
      <c r="Q6959" s="26"/>
      <c r="R6959" s="26"/>
      <c r="S6959" s="26"/>
      <c r="T6959" s="26"/>
      <c r="U6959" s="26"/>
      <c r="W6959" s="26"/>
    </row>
    <row r="6960" spans="13:23">
      <c r="M6960" s="26"/>
      <c r="O6960" s="26"/>
      <c r="P6960" s="26"/>
      <c r="Q6960" s="26"/>
      <c r="R6960" s="26"/>
      <c r="S6960" s="26"/>
      <c r="T6960" s="26"/>
      <c r="U6960" s="26"/>
      <c r="W6960" s="26"/>
    </row>
    <row r="6961" spans="13:23">
      <c r="M6961" s="26"/>
      <c r="O6961" s="26"/>
      <c r="P6961" s="26"/>
      <c r="Q6961" s="26"/>
      <c r="R6961" s="26"/>
      <c r="S6961" s="26"/>
      <c r="T6961" s="26"/>
      <c r="U6961" s="26"/>
      <c r="W6961" s="26"/>
    </row>
    <row r="6962" spans="13:23">
      <c r="M6962" s="26"/>
      <c r="O6962" s="26"/>
      <c r="P6962" s="26"/>
      <c r="Q6962" s="26"/>
      <c r="R6962" s="26"/>
      <c r="S6962" s="26"/>
      <c r="T6962" s="26"/>
      <c r="U6962" s="26"/>
      <c r="W6962" s="26"/>
    </row>
    <row r="6963" spans="13:23">
      <c r="M6963" s="26"/>
      <c r="O6963" s="26"/>
      <c r="P6963" s="26"/>
      <c r="Q6963" s="26"/>
      <c r="R6963" s="26"/>
      <c r="S6963" s="26"/>
      <c r="T6963" s="26"/>
      <c r="U6963" s="26"/>
      <c r="W6963" s="26"/>
    </row>
    <row r="6964" spans="13:23">
      <c r="M6964" s="26"/>
      <c r="O6964" s="26"/>
      <c r="P6964" s="26"/>
      <c r="Q6964" s="26"/>
      <c r="R6964" s="26"/>
      <c r="S6964" s="26"/>
      <c r="T6964" s="26"/>
      <c r="U6964" s="26"/>
      <c r="W6964" s="26"/>
    </row>
    <row r="6965" spans="13:23">
      <c r="M6965" s="26"/>
      <c r="O6965" s="26"/>
      <c r="P6965" s="26"/>
      <c r="Q6965" s="26"/>
      <c r="R6965" s="26"/>
      <c r="S6965" s="26"/>
      <c r="T6965" s="26"/>
      <c r="U6965" s="26"/>
      <c r="W6965" s="26"/>
    </row>
    <row r="6966" spans="13:23">
      <c r="M6966" s="26"/>
      <c r="O6966" s="26"/>
      <c r="P6966" s="26"/>
      <c r="Q6966" s="26"/>
      <c r="R6966" s="26"/>
      <c r="S6966" s="26"/>
      <c r="T6966" s="26"/>
      <c r="U6966" s="26"/>
      <c r="W6966" s="26"/>
    </row>
    <row r="6967" spans="13:23">
      <c r="M6967" s="26"/>
      <c r="O6967" s="26"/>
      <c r="P6967" s="26"/>
      <c r="Q6967" s="26"/>
      <c r="R6967" s="26"/>
      <c r="S6967" s="26"/>
      <c r="T6967" s="26"/>
      <c r="U6967" s="26"/>
      <c r="W6967" s="26"/>
    </row>
    <row r="6968" spans="13:23">
      <c r="M6968" s="26"/>
      <c r="O6968" s="26"/>
      <c r="P6968" s="26"/>
      <c r="Q6968" s="26"/>
      <c r="R6968" s="26"/>
      <c r="S6968" s="26"/>
      <c r="T6968" s="26"/>
      <c r="U6968" s="26"/>
      <c r="W6968" s="26"/>
    </row>
    <row r="6969" spans="13:23">
      <c r="M6969" s="26"/>
      <c r="O6969" s="26"/>
      <c r="P6969" s="26"/>
      <c r="Q6969" s="26"/>
      <c r="R6969" s="26"/>
      <c r="S6969" s="26"/>
      <c r="T6969" s="26"/>
      <c r="U6969" s="26"/>
      <c r="W6969" s="26"/>
    </row>
    <row r="6970" spans="13:23">
      <c r="M6970" s="26"/>
      <c r="O6970" s="26"/>
      <c r="P6970" s="26"/>
      <c r="Q6970" s="26"/>
      <c r="R6970" s="26"/>
      <c r="S6970" s="26"/>
      <c r="T6970" s="26"/>
      <c r="U6970" s="26"/>
      <c r="W6970" s="26"/>
    </row>
    <row r="6971" spans="13:23">
      <c r="M6971" s="26"/>
      <c r="O6971" s="26"/>
      <c r="P6971" s="26"/>
      <c r="Q6971" s="26"/>
      <c r="R6971" s="26"/>
      <c r="S6971" s="26"/>
      <c r="T6971" s="26"/>
      <c r="U6971" s="26"/>
      <c r="W6971" s="26"/>
    </row>
    <row r="6972" spans="13:23">
      <c r="M6972" s="26"/>
      <c r="O6972" s="26"/>
      <c r="P6972" s="26"/>
      <c r="Q6972" s="26"/>
      <c r="R6972" s="26"/>
      <c r="S6972" s="26"/>
      <c r="T6972" s="26"/>
      <c r="U6972" s="26"/>
      <c r="W6972" s="26"/>
    </row>
    <row r="6973" spans="13:23">
      <c r="M6973" s="26"/>
      <c r="O6973" s="26"/>
      <c r="P6973" s="26"/>
      <c r="Q6973" s="26"/>
      <c r="R6973" s="26"/>
      <c r="S6973" s="26"/>
      <c r="T6973" s="26"/>
      <c r="U6973" s="26"/>
      <c r="W6973" s="26"/>
    </row>
    <row r="6974" spans="13:23">
      <c r="M6974" s="26"/>
      <c r="O6974" s="26"/>
      <c r="P6974" s="26"/>
      <c r="Q6974" s="26"/>
      <c r="R6974" s="26"/>
      <c r="S6974" s="26"/>
      <c r="T6974" s="26"/>
      <c r="U6974" s="26"/>
      <c r="W6974" s="26"/>
    </row>
    <row r="6975" spans="13:23">
      <c r="M6975" s="26"/>
      <c r="O6975" s="26"/>
      <c r="P6975" s="26"/>
      <c r="Q6975" s="26"/>
      <c r="R6975" s="26"/>
      <c r="S6975" s="26"/>
      <c r="T6975" s="26"/>
      <c r="U6975" s="26"/>
      <c r="W6975" s="26"/>
    </row>
    <row r="6976" spans="13:23">
      <c r="M6976" s="26"/>
      <c r="O6976" s="26"/>
      <c r="P6976" s="26"/>
      <c r="Q6976" s="26"/>
      <c r="R6976" s="26"/>
      <c r="S6976" s="26"/>
      <c r="T6976" s="26"/>
      <c r="U6976" s="26"/>
      <c r="W6976" s="26"/>
    </row>
    <row r="6977" spans="13:23">
      <c r="M6977" s="26"/>
      <c r="O6977" s="26"/>
      <c r="P6977" s="26"/>
      <c r="Q6977" s="26"/>
      <c r="R6977" s="26"/>
      <c r="S6977" s="26"/>
      <c r="T6977" s="26"/>
      <c r="U6977" s="26"/>
      <c r="W6977" s="26"/>
    </row>
    <row r="6978" spans="13:23">
      <c r="M6978" s="26"/>
      <c r="O6978" s="26"/>
      <c r="P6978" s="26"/>
      <c r="Q6978" s="26"/>
      <c r="R6978" s="26"/>
      <c r="S6978" s="26"/>
      <c r="T6978" s="26"/>
      <c r="U6978" s="26"/>
      <c r="W6978" s="26"/>
    </row>
    <row r="6979" spans="13:23">
      <c r="M6979" s="26"/>
      <c r="O6979" s="26"/>
      <c r="P6979" s="26"/>
      <c r="Q6979" s="26"/>
      <c r="R6979" s="26"/>
      <c r="S6979" s="26"/>
      <c r="T6979" s="26"/>
      <c r="U6979" s="26"/>
      <c r="W6979" s="26"/>
    </row>
    <row r="6980" spans="13:23">
      <c r="M6980" s="26"/>
      <c r="O6980" s="26"/>
      <c r="P6980" s="26"/>
      <c r="Q6980" s="26"/>
      <c r="R6980" s="26"/>
      <c r="S6980" s="26"/>
      <c r="T6980" s="26"/>
      <c r="U6980" s="26"/>
      <c r="W6980" s="26"/>
    </row>
    <row r="6981" spans="13:23">
      <c r="M6981" s="26"/>
      <c r="O6981" s="26"/>
      <c r="P6981" s="26"/>
      <c r="Q6981" s="26"/>
      <c r="R6981" s="26"/>
      <c r="S6981" s="26"/>
      <c r="T6981" s="26"/>
      <c r="U6981" s="26"/>
      <c r="W6981" s="26"/>
    </row>
    <row r="6982" spans="13:23">
      <c r="M6982" s="26"/>
      <c r="O6982" s="26"/>
      <c r="P6982" s="26"/>
      <c r="Q6982" s="26"/>
      <c r="R6982" s="26"/>
      <c r="S6982" s="26"/>
      <c r="T6982" s="26"/>
      <c r="U6982" s="26"/>
      <c r="W6982" s="26"/>
    </row>
    <row r="6983" spans="13:23">
      <c r="M6983" s="26"/>
      <c r="O6983" s="26"/>
      <c r="P6983" s="26"/>
      <c r="Q6983" s="26"/>
      <c r="R6983" s="26"/>
      <c r="S6983" s="26"/>
      <c r="T6983" s="26"/>
      <c r="U6983" s="26"/>
      <c r="W6983" s="26"/>
    </row>
    <row r="6984" spans="13:23">
      <c r="M6984" s="26"/>
      <c r="O6984" s="26"/>
      <c r="P6984" s="26"/>
      <c r="Q6984" s="26"/>
      <c r="R6984" s="26"/>
      <c r="S6984" s="26"/>
      <c r="T6984" s="26"/>
      <c r="U6984" s="26"/>
      <c r="W6984" s="26"/>
    </row>
    <row r="6985" spans="13:23">
      <c r="M6985" s="26"/>
      <c r="O6985" s="26"/>
      <c r="P6985" s="26"/>
      <c r="Q6985" s="26"/>
      <c r="R6985" s="26"/>
      <c r="S6985" s="26"/>
      <c r="T6985" s="26"/>
      <c r="U6985" s="26"/>
      <c r="W6985" s="26"/>
    </row>
    <row r="6986" spans="13:23">
      <c r="M6986" s="26"/>
      <c r="O6986" s="26"/>
      <c r="P6986" s="26"/>
      <c r="Q6986" s="26"/>
      <c r="R6986" s="26"/>
      <c r="S6986" s="26"/>
      <c r="T6986" s="26"/>
      <c r="U6986" s="26"/>
      <c r="W6986" s="26"/>
    </row>
    <row r="6987" spans="13:23">
      <c r="M6987" s="26"/>
      <c r="O6987" s="26"/>
      <c r="P6987" s="26"/>
      <c r="Q6987" s="26"/>
      <c r="R6987" s="26"/>
      <c r="S6987" s="26"/>
      <c r="T6987" s="26"/>
      <c r="U6987" s="26"/>
      <c r="W6987" s="26"/>
    </row>
    <row r="6988" spans="13:23">
      <c r="M6988" s="26"/>
      <c r="O6988" s="26"/>
      <c r="P6988" s="26"/>
      <c r="Q6988" s="26"/>
      <c r="R6988" s="26"/>
      <c r="S6988" s="26"/>
      <c r="T6988" s="26"/>
      <c r="U6988" s="26"/>
      <c r="W6988" s="26"/>
    </row>
    <row r="6989" spans="13:23">
      <c r="M6989" s="26"/>
      <c r="O6989" s="26"/>
      <c r="P6989" s="26"/>
      <c r="Q6989" s="26"/>
      <c r="R6989" s="26"/>
      <c r="S6989" s="26"/>
      <c r="T6989" s="26"/>
      <c r="U6989" s="26"/>
      <c r="W6989" s="26"/>
    </row>
    <row r="6990" spans="13:23">
      <c r="M6990" s="26"/>
      <c r="O6990" s="26"/>
      <c r="P6990" s="26"/>
      <c r="Q6990" s="26"/>
      <c r="R6990" s="26"/>
      <c r="S6990" s="26"/>
      <c r="T6990" s="26"/>
      <c r="U6990" s="26"/>
      <c r="W6990" s="26"/>
    </row>
    <row r="6991" spans="13:23">
      <c r="M6991" s="26"/>
      <c r="O6991" s="26"/>
      <c r="P6991" s="26"/>
      <c r="Q6991" s="26"/>
      <c r="R6991" s="26"/>
      <c r="S6991" s="26"/>
      <c r="T6991" s="26"/>
      <c r="U6991" s="26"/>
      <c r="W6991" s="26"/>
    </row>
    <row r="6992" spans="13:23">
      <c r="M6992" s="26"/>
      <c r="O6992" s="26"/>
      <c r="P6992" s="26"/>
      <c r="Q6992" s="26"/>
      <c r="R6992" s="26"/>
      <c r="S6992" s="26"/>
      <c r="T6992" s="26"/>
      <c r="U6992" s="26"/>
      <c r="W6992" s="26"/>
    </row>
    <row r="6993" spans="13:23">
      <c r="M6993" s="26"/>
      <c r="O6993" s="26"/>
      <c r="P6993" s="26"/>
      <c r="Q6993" s="26"/>
      <c r="R6993" s="26"/>
      <c r="S6993" s="26"/>
      <c r="T6993" s="26"/>
      <c r="U6993" s="26"/>
      <c r="W6993" s="26"/>
    </row>
    <row r="6994" spans="13:23">
      <c r="M6994" s="26"/>
      <c r="O6994" s="26"/>
      <c r="P6994" s="26"/>
      <c r="Q6994" s="26"/>
      <c r="R6994" s="26"/>
      <c r="S6994" s="26"/>
      <c r="T6994" s="26"/>
      <c r="U6994" s="26"/>
      <c r="W6994" s="26"/>
    </row>
    <row r="6995" spans="13:23">
      <c r="M6995" s="26"/>
      <c r="O6995" s="26"/>
      <c r="P6995" s="26"/>
      <c r="Q6995" s="26"/>
      <c r="R6995" s="26"/>
      <c r="S6995" s="26"/>
      <c r="T6995" s="26"/>
      <c r="U6995" s="26"/>
      <c r="W6995" s="26"/>
    </row>
    <row r="6996" spans="13:23">
      <c r="M6996" s="26"/>
      <c r="O6996" s="26"/>
      <c r="P6996" s="26"/>
      <c r="Q6996" s="26"/>
      <c r="R6996" s="26"/>
      <c r="S6996" s="26"/>
      <c r="T6996" s="26"/>
      <c r="U6996" s="26"/>
      <c r="W6996" s="26"/>
    </row>
    <row r="6997" spans="13:23">
      <c r="M6997" s="26"/>
      <c r="O6997" s="26"/>
      <c r="P6997" s="26"/>
      <c r="Q6997" s="26"/>
      <c r="R6997" s="26"/>
      <c r="S6997" s="26"/>
      <c r="T6997" s="26"/>
      <c r="U6997" s="26"/>
      <c r="W6997" s="26"/>
    </row>
    <row r="6998" spans="13:23">
      <c r="M6998" s="26"/>
      <c r="O6998" s="26"/>
      <c r="P6998" s="26"/>
      <c r="Q6998" s="26"/>
      <c r="R6998" s="26"/>
      <c r="S6998" s="26"/>
      <c r="T6998" s="26"/>
      <c r="U6998" s="26"/>
      <c r="W6998" s="26"/>
    </row>
    <row r="6999" spans="13:23">
      <c r="M6999" s="26"/>
      <c r="O6999" s="26"/>
      <c r="P6999" s="26"/>
      <c r="Q6999" s="26"/>
      <c r="R6999" s="26"/>
      <c r="S6999" s="26"/>
      <c r="T6999" s="26"/>
      <c r="U6999" s="26"/>
      <c r="W6999" s="26"/>
    </row>
    <row r="7000" spans="13:23">
      <c r="M7000" s="26"/>
      <c r="O7000" s="26"/>
      <c r="P7000" s="26"/>
      <c r="Q7000" s="26"/>
      <c r="R7000" s="26"/>
      <c r="S7000" s="26"/>
      <c r="T7000" s="26"/>
      <c r="U7000" s="26"/>
      <c r="W7000" s="26"/>
    </row>
    <row r="7001" spans="13:23">
      <c r="M7001" s="26"/>
      <c r="O7001" s="26"/>
      <c r="P7001" s="26"/>
      <c r="Q7001" s="26"/>
      <c r="R7001" s="26"/>
      <c r="S7001" s="26"/>
      <c r="T7001" s="26"/>
      <c r="U7001" s="26"/>
      <c r="W7001" s="26"/>
    </row>
    <row r="7002" spans="13:23">
      <c r="M7002" s="26"/>
      <c r="O7002" s="26"/>
      <c r="P7002" s="26"/>
      <c r="Q7002" s="26"/>
      <c r="R7002" s="26"/>
      <c r="S7002" s="26"/>
      <c r="T7002" s="26"/>
      <c r="U7002" s="26"/>
      <c r="W7002" s="26"/>
    </row>
    <row r="7003" spans="13:23">
      <c r="M7003" s="26"/>
      <c r="O7003" s="26"/>
      <c r="P7003" s="26"/>
      <c r="Q7003" s="26"/>
      <c r="R7003" s="26"/>
      <c r="S7003" s="26"/>
      <c r="T7003" s="26"/>
      <c r="U7003" s="26"/>
      <c r="W7003" s="26"/>
    </row>
    <row r="7004" spans="13:23">
      <c r="M7004" s="26"/>
      <c r="O7004" s="26"/>
      <c r="P7004" s="26"/>
      <c r="Q7004" s="26"/>
      <c r="R7004" s="26"/>
      <c r="S7004" s="26"/>
      <c r="T7004" s="26"/>
      <c r="U7004" s="26"/>
      <c r="W7004" s="26"/>
    </row>
    <row r="7005" spans="13:23">
      <c r="M7005" s="26"/>
      <c r="O7005" s="26"/>
      <c r="P7005" s="26"/>
      <c r="Q7005" s="26"/>
      <c r="R7005" s="26"/>
      <c r="S7005" s="26"/>
      <c r="T7005" s="26"/>
      <c r="U7005" s="26"/>
      <c r="W7005" s="26"/>
    </row>
    <row r="7006" spans="13:23">
      <c r="M7006" s="26"/>
      <c r="O7006" s="26"/>
      <c r="P7006" s="26"/>
      <c r="Q7006" s="26"/>
      <c r="R7006" s="26"/>
      <c r="S7006" s="26"/>
      <c r="T7006" s="26"/>
      <c r="U7006" s="26"/>
      <c r="W7006" s="26"/>
    </row>
    <row r="7007" spans="13:23">
      <c r="M7007" s="26"/>
      <c r="O7007" s="26"/>
      <c r="P7007" s="26"/>
      <c r="Q7007" s="26"/>
      <c r="R7007" s="26"/>
      <c r="S7007" s="26"/>
      <c r="T7007" s="26"/>
      <c r="U7007" s="26"/>
      <c r="W7007" s="26"/>
    </row>
    <row r="7008" spans="13:23">
      <c r="M7008" s="26"/>
      <c r="O7008" s="26"/>
      <c r="P7008" s="26"/>
      <c r="Q7008" s="26"/>
      <c r="R7008" s="26"/>
      <c r="S7008" s="26"/>
      <c r="T7008" s="26"/>
      <c r="U7008" s="26"/>
      <c r="W7008" s="26"/>
    </row>
    <row r="7009" spans="13:23">
      <c r="M7009" s="26"/>
      <c r="O7009" s="26"/>
      <c r="P7009" s="26"/>
      <c r="Q7009" s="26"/>
      <c r="R7009" s="26"/>
      <c r="S7009" s="26"/>
      <c r="T7009" s="26"/>
      <c r="U7009" s="26"/>
      <c r="W7009" s="26"/>
    </row>
    <row r="7010" spans="13:23">
      <c r="M7010" s="26"/>
      <c r="O7010" s="26"/>
      <c r="P7010" s="26"/>
      <c r="Q7010" s="26"/>
      <c r="R7010" s="26"/>
      <c r="S7010" s="26"/>
      <c r="T7010" s="26"/>
      <c r="U7010" s="26"/>
      <c r="W7010" s="26"/>
    </row>
    <row r="7011" spans="13:23">
      <c r="M7011" s="26"/>
      <c r="O7011" s="26"/>
      <c r="P7011" s="26"/>
      <c r="Q7011" s="26"/>
      <c r="R7011" s="26"/>
      <c r="S7011" s="26"/>
      <c r="T7011" s="26"/>
      <c r="U7011" s="26"/>
      <c r="W7011" s="26"/>
    </row>
    <row r="7012" spans="13:23">
      <c r="M7012" s="26"/>
      <c r="O7012" s="26"/>
      <c r="P7012" s="26"/>
      <c r="Q7012" s="26"/>
      <c r="R7012" s="26"/>
      <c r="S7012" s="26"/>
      <c r="T7012" s="26"/>
      <c r="U7012" s="26"/>
      <c r="W7012" s="26"/>
    </row>
    <row r="7013" spans="13:23">
      <c r="M7013" s="26"/>
      <c r="O7013" s="26"/>
      <c r="P7013" s="26"/>
      <c r="Q7013" s="26"/>
      <c r="R7013" s="26"/>
      <c r="S7013" s="26"/>
      <c r="T7013" s="26"/>
      <c r="U7013" s="26"/>
      <c r="W7013" s="26"/>
    </row>
    <row r="7014" spans="13:23">
      <c r="M7014" s="26"/>
      <c r="O7014" s="26"/>
      <c r="P7014" s="26"/>
      <c r="Q7014" s="26"/>
      <c r="R7014" s="26"/>
      <c r="S7014" s="26"/>
      <c r="T7014" s="26"/>
      <c r="U7014" s="26"/>
      <c r="W7014" s="26"/>
    </row>
    <row r="7015" spans="13:23">
      <c r="M7015" s="26"/>
      <c r="O7015" s="26"/>
      <c r="P7015" s="26"/>
      <c r="Q7015" s="26"/>
      <c r="R7015" s="26"/>
      <c r="S7015" s="26"/>
      <c r="T7015" s="26"/>
      <c r="U7015" s="26"/>
      <c r="W7015" s="26"/>
    </row>
    <row r="7016" spans="13:23">
      <c r="M7016" s="26"/>
      <c r="O7016" s="26"/>
      <c r="P7016" s="26"/>
      <c r="Q7016" s="26"/>
      <c r="R7016" s="26"/>
      <c r="S7016" s="26"/>
      <c r="T7016" s="26"/>
      <c r="U7016" s="26"/>
      <c r="W7016" s="26"/>
    </row>
    <row r="7017" spans="13:23">
      <c r="M7017" s="26"/>
      <c r="O7017" s="26"/>
      <c r="P7017" s="26"/>
      <c r="Q7017" s="26"/>
      <c r="R7017" s="26"/>
      <c r="S7017" s="26"/>
      <c r="T7017" s="26"/>
      <c r="U7017" s="26"/>
      <c r="W7017" s="26"/>
    </row>
    <row r="7018" spans="13:23">
      <c r="M7018" s="26"/>
      <c r="O7018" s="26"/>
      <c r="P7018" s="26"/>
      <c r="Q7018" s="26"/>
      <c r="R7018" s="26"/>
      <c r="S7018" s="26"/>
      <c r="T7018" s="26"/>
      <c r="U7018" s="26"/>
      <c r="W7018" s="26"/>
    </row>
    <row r="7019" spans="13:23">
      <c r="M7019" s="26"/>
      <c r="O7019" s="26"/>
      <c r="P7019" s="26"/>
      <c r="Q7019" s="26"/>
      <c r="R7019" s="26"/>
      <c r="S7019" s="26"/>
      <c r="T7019" s="26"/>
      <c r="U7019" s="26"/>
      <c r="W7019" s="26"/>
    </row>
    <row r="7020" spans="13:23">
      <c r="M7020" s="26"/>
      <c r="O7020" s="26"/>
      <c r="P7020" s="26"/>
      <c r="Q7020" s="26"/>
      <c r="R7020" s="26"/>
      <c r="S7020" s="26"/>
      <c r="T7020" s="26"/>
      <c r="U7020" s="26"/>
      <c r="W7020" s="26"/>
    </row>
    <row r="7021" spans="13:23">
      <c r="M7021" s="26"/>
      <c r="O7021" s="26"/>
      <c r="P7021" s="26"/>
      <c r="Q7021" s="26"/>
      <c r="R7021" s="26"/>
      <c r="S7021" s="26"/>
      <c r="T7021" s="26"/>
      <c r="U7021" s="26"/>
      <c r="W7021" s="26"/>
    </row>
    <row r="7022" spans="13:23">
      <c r="M7022" s="26"/>
      <c r="O7022" s="26"/>
      <c r="P7022" s="26"/>
      <c r="Q7022" s="26"/>
      <c r="R7022" s="26"/>
      <c r="S7022" s="26"/>
      <c r="T7022" s="26"/>
      <c r="U7022" s="26"/>
      <c r="W7022" s="26"/>
    </row>
    <row r="7023" spans="13:23">
      <c r="M7023" s="26"/>
      <c r="O7023" s="26"/>
      <c r="P7023" s="26"/>
      <c r="Q7023" s="26"/>
      <c r="R7023" s="26"/>
      <c r="S7023" s="26"/>
      <c r="T7023" s="26"/>
      <c r="U7023" s="26"/>
      <c r="W7023" s="26"/>
    </row>
    <row r="7024" spans="13:23">
      <c r="M7024" s="26"/>
      <c r="O7024" s="26"/>
      <c r="P7024" s="26"/>
      <c r="Q7024" s="26"/>
      <c r="R7024" s="26"/>
      <c r="S7024" s="26"/>
      <c r="T7024" s="26"/>
      <c r="U7024" s="26"/>
      <c r="W7024" s="26"/>
    </row>
    <row r="7025" spans="13:23">
      <c r="M7025" s="26"/>
      <c r="O7025" s="26"/>
      <c r="P7025" s="26"/>
      <c r="Q7025" s="26"/>
      <c r="R7025" s="26"/>
      <c r="S7025" s="26"/>
      <c r="T7025" s="26"/>
      <c r="U7025" s="26"/>
      <c r="W7025" s="26"/>
    </row>
    <row r="7026" spans="13:23">
      <c r="M7026" s="26"/>
      <c r="O7026" s="26"/>
      <c r="P7026" s="26"/>
      <c r="Q7026" s="26"/>
      <c r="R7026" s="26"/>
      <c r="S7026" s="26"/>
      <c r="T7026" s="26"/>
      <c r="U7026" s="26"/>
      <c r="W7026" s="26"/>
    </row>
    <row r="7027" spans="13:23">
      <c r="M7027" s="26"/>
      <c r="O7027" s="26"/>
      <c r="P7027" s="26"/>
      <c r="Q7027" s="26"/>
      <c r="R7027" s="26"/>
      <c r="S7027" s="26"/>
      <c r="T7027" s="26"/>
      <c r="U7027" s="26"/>
      <c r="W7027" s="26"/>
    </row>
    <row r="7028" spans="13:23">
      <c r="M7028" s="26"/>
      <c r="O7028" s="26"/>
      <c r="P7028" s="26"/>
      <c r="Q7028" s="26"/>
      <c r="R7028" s="26"/>
      <c r="S7028" s="26"/>
      <c r="T7028" s="26"/>
      <c r="U7028" s="26"/>
      <c r="W7028" s="26"/>
    </row>
    <row r="7029" spans="13:23">
      <c r="M7029" s="26"/>
      <c r="O7029" s="26"/>
      <c r="P7029" s="26"/>
      <c r="Q7029" s="26"/>
      <c r="R7029" s="26"/>
      <c r="S7029" s="26"/>
      <c r="T7029" s="26"/>
      <c r="U7029" s="26"/>
      <c r="W7029" s="26"/>
    </row>
    <row r="7030" spans="13:23">
      <c r="M7030" s="26"/>
      <c r="O7030" s="26"/>
      <c r="P7030" s="26"/>
      <c r="Q7030" s="26"/>
      <c r="R7030" s="26"/>
      <c r="S7030" s="26"/>
      <c r="T7030" s="26"/>
      <c r="U7030" s="26"/>
      <c r="W7030" s="26"/>
    </row>
    <row r="7031" spans="13:23">
      <c r="M7031" s="26"/>
      <c r="O7031" s="26"/>
      <c r="P7031" s="26"/>
      <c r="Q7031" s="26"/>
      <c r="R7031" s="26"/>
      <c r="S7031" s="26"/>
      <c r="T7031" s="26"/>
      <c r="U7031" s="26"/>
      <c r="W7031" s="26"/>
    </row>
    <row r="7032" spans="13:23">
      <c r="M7032" s="26"/>
      <c r="O7032" s="26"/>
      <c r="P7032" s="26"/>
      <c r="Q7032" s="26"/>
      <c r="R7032" s="26"/>
      <c r="S7032" s="26"/>
      <c r="T7032" s="26"/>
      <c r="U7032" s="26"/>
      <c r="W7032" s="26"/>
    </row>
    <row r="7033" spans="13:23">
      <c r="M7033" s="26"/>
      <c r="O7033" s="26"/>
      <c r="P7033" s="26"/>
      <c r="Q7033" s="26"/>
      <c r="R7033" s="26"/>
      <c r="S7033" s="26"/>
      <c r="T7033" s="26"/>
      <c r="U7033" s="26"/>
      <c r="W7033" s="26"/>
    </row>
    <row r="7034" spans="13:23">
      <c r="M7034" s="26"/>
      <c r="O7034" s="26"/>
      <c r="P7034" s="26"/>
      <c r="Q7034" s="26"/>
      <c r="R7034" s="26"/>
      <c r="S7034" s="26"/>
      <c r="T7034" s="26"/>
      <c r="U7034" s="26"/>
      <c r="W7034" s="26"/>
    </row>
    <row r="7035" spans="13:23">
      <c r="M7035" s="26"/>
      <c r="O7035" s="26"/>
      <c r="P7035" s="26"/>
      <c r="Q7035" s="26"/>
      <c r="R7035" s="26"/>
      <c r="S7035" s="26"/>
      <c r="T7035" s="26"/>
      <c r="U7035" s="26"/>
      <c r="W7035" s="26"/>
    </row>
    <row r="7036" spans="13:23">
      <c r="M7036" s="26"/>
      <c r="O7036" s="26"/>
      <c r="P7036" s="26"/>
      <c r="Q7036" s="26"/>
      <c r="R7036" s="26"/>
      <c r="S7036" s="26"/>
      <c r="T7036" s="26"/>
      <c r="U7036" s="26"/>
      <c r="W7036" s="26"/>
    </row>
    <row r="7037" spans="13:23">
      <c r="M7037" s="26"/>
      <c r="O7037" s="26"/>
      <c r="P7037" s="26"/>
      <c r="Q7037" s="26"/>
      <c r="R7037" s="26"/>
      <c r="S7037" s="26"/>
      <c r="T7037" s="26"/>
      <c r="U7037" s="26"/>
      <c r="W7037" s="26"/>
    </row>
    <row r="7038" spans="13:23">
      <c r="M7038" s="26"/>
      <c r="O7038" s="26"/>
      <c r="P7038" s="26"/>
      <c r="Q7038" s="26"/>
      <c r="R7038" s="26"/>
      <c r="S7038" s="26"/>
      <c r="T7038" s="26"/>
      <c r="U7038" s="26"/>
      <c r="W7038" s="26"/>
    </row>
    <row r="7039" spans="13:23">
      <c r="M7039" s="26"/>
      <c r="O7039" s="26"/>
      <c r="P7039" s="26"/>
      <c r="Q7039" s="26"/>
      <c r="R7039" s="26"/>
      <c r="S7039" s="26"/>
      <c r="T7039" s="26"/>
      <c r="U7039" s="26"/>
      <c r="W7039" s="26"/>
    </row>
    <row r="7040" spans="13:23">
      <c r="M7040" s="26"/>
      <c r="O7040" s="26"/>
      <c r="P7040" s="26"/>
      <c r="Q7040" s="26"/>
      <c r="R7040" s="26"/>
      <c r="S7040" s="26"/>
      <c r="T7040" s="26"/>
      <c r="U7040" s="26"/>
      <c r="W7040" s="26"/>
    </row>
    <row r="7041" spans="13:23">
      <c r="M7041" s="26"/>
      <c r="O7041" s="26"/>
      <c r="P7041" s="26"/>
      <c r="Q7041" s="26"/>
      <c r="R7041" s="26"/>
      <c r="S7041" s="26"/>
      <c r="T7041" s="26"/>
      <c r="U7041" s="26"/>
      <c r="W7041" s="26"/>
    </row>
    <row r="7042" spans="13:23">
      <c r="M7042" s="26"/>
      <c r="O7042" s="26"/>
      <c r="P7042" s="26"/>
      <c r="Q7042" s="26"/>
      <c r="R7042" s="26"/>
      <c r="S7042" s="26"/>
      <c r="T7042" s="26"/>
      <c r="U7042" s="26"/>
      <c r="W7042" s="26"/>
    </row>
    <row r="7043" spans="13:23">
      <c r="M7043" s="26"/>
      <c r="O7043" s="26"/>
      <c r="P7043" s="26"/>
      <c r="Q7043" s="26"/>
      <c r="R7043" s="26"/>
      <c r="S7043" s="26"/>
      <c r="T7043" s="26"/>
      <c r="U7043" s="26"/>
      <c r="W7043" s="26"/>
    </row>
    <row r="7044" spans="13:23">
      <c r="M7044" s="26"/>
      <c r="O7044" s="26"/>
      <c r="P7044" s="26"/>
      <c r="Q7044" s="26"/>
      <c r="R7044" s="26"/>
      <c r="S7044" s="26"/>
      <c r="T7044" s="26"/>
      <c r="U7044" s="26"/>
      <c r="W7044" s="26"/>
    </row>
    <row r="7045" spans="13:23">
      <c r="M7045" s="26"/>
      <c r="O7045" s="26"/>
      <c r="P7045" s="26"/>
      <c r="Q7045" s="26"/>
      <c r="R7045" s="26"/>
      <c r="S7045" s="26"/>
      <c r="T7045" s="26"/>
      <c r="U7045" s="26"/>
      <c r="W7045" s="26"/>
    </row>
    <row r="7046" spans="13:23">
      <c r="M7046" s="26"/>
      <c r="O7046" s="26"/>
      <c r="P7046" s="26"/>
      <c r="Q7046" s="26"/>
      <c r="R7046" s="26"/>
      <c r="S7046" s="26"/>
      <c r="T7046" s="26"/>
      <c r="U7046" s="26"/>
      <c r="W7046" s="26"/>
    </row>
    <row r="7047" spans="13:23">
      <c r="M7047" s="26"/>
      <c r="O7047" s="26"/>
      <c r="P7047" s="26"/>
      <c r="Q7047" s="26"/>
      <c r="R7047" s="26"/>
      <c r="S7047" s="26"/>
      <c r="T7047" s="26"/>
      <c r="U7047" s="26"/>
      <c r="W7047" s="26"/>
    </row>
    <row r="7048" spans="13:23">
      <c r="M7048" s="26"/>
      <c r="O7048" s="26"/>
      <c r="P7048" s="26"/>
      <c r="Q7048" s="26"/>
      <c r="R7048" s="26"/>
      <c r="S7048" s="26"/>
      <c r="T7048" s="26"/>
      <c r="U7048" s="26"/>
      <c r="W7048" s="26"/>
    </row>
    <row r="7049" spans="13:23">
      <c r="M7049" s="26"/>
      <c r="O7049" s="26"/>
      <c r="P7049" s="26"/>
      <c r="Q7049" s="26"/>
      <c r="R7049" s="26"/>
      <c r="S7049" s="26"/>
      <c r="T7049" s="26"/>
      <c r="U7049" s="26"/>
      <c r="W7049" s="26"/>
    </row>
    <row r="7050" spans="13:23">
      <c r="M7050" s="26"/>
      <c r="O7050" s="26"/>
      <c r="P7050" s="26"/>
      <c r="Q7050" s="26"/>
      <c r="R7050" s="26"/>
      <c r="S7050" s="26"/>
      <c r="T7050" s="26"/>
      <c r="U7050" s="26"/>
      <c r="W7050" s="26"/>
    </row>
    <row r="7051" spans="13:23">
      <c r="M7051" s="26"/>
      <c r="O7051" s="26"/>
      <c r="P7051" s="26"/>
      <c r="Q7051" s="26"/>
      <c r="R7051" s="26"/>
      <c r="S7051" s="26"/>
      <c r="T7051" s="26"/>
      <c r="U7051" s="26"/>
      <c r="W7051" s="26"/>
    </row>
    <row r="7052" spans="13:23">
      <c r="M7052" s="26"/>
      <c r="O7052" s="26"/>
      <c r="P7052" s="26"/>
      <c r="Q7052" s="26"/>
      <c r="R7052" s="26"/>
      <c r="S7052" s="26"/>
      <c r="T7052" s="26"/>
      <c r="U7052" s="26"/>
      <c r="W7052" s="26"/>
    </row>
    <row r="7053" spans="13:23">
      <c r="M7053" s="26"/>
      <c r="O7053" s="26"/>
      <c r="P7053" s="26"/>
      <c r="Q7053" s="26"/>
      <c r="R7053" s="26"/>
      <c r="S7053" s="26"/>
      <c r="T7053" s="26"/>
      <c r="U7053" s="26"/>
      <c r="W7053" s="26"/>
    </row>
    <row r="7054" spans="13:23">
      <c r="M7054" s="26"/>
      <c r="O7054" s="26"/>
      <c r="P7054" s="26"/>
      <c r="Q7054" s="26"/>
      <c r="R7054" s="26"/>
      <c r="S7054" s="26"/>
      <c r="T7054" s="26"/>
      <c r="U7054" s="26"/>
      <c r="W7054" s="26"/>
    </row>
    <row r="7055" spans="13:23">
      <c r="M7055" s="26"/>
      <c r="O7055" s="26"/>
      <c r="P7055" s="26"/>
      <c r="Q7055" s="26"/>
      <c r="R7055" s="26"/>
      <c r="S7055" s="26"/>
      <c r="T7055" s="26"/>
      <c r="U7055" s="26"/>
      <c r="W7055" s="26"/>
    </row>
    <row r="7056" spans="13:23">
      <c r="M7056" s="26"/>
      <c r="O7056" s="26"/>
      <c r="P7056" s="26"/>
      <c r="Q7056" s="26"/>
      <c r="R7056" s="26"/>
      <c r="S7056" s="26"/>
      <c r="T7056" s="26"/>
      <c r="U7056" s="26"/>
      <c r="W7056" s="26"/>
    </row>
    <row r="7057" spans="13:23">
      <c r="M7057" s="26"/>
      <c r="O7057" s="26"/>
      <c r="P7057" s="26"/>
      <c r="Q7057" s="26"/>
      <c r="R7057" s="26"/>
      <c r="S7057" s="26"/>
      <c r="T7057" s="26"/>
      <c r="U7057" s="26"/>
      <c r="W7057" s="26"/>
    </row>
    <row r="7058" spans="13:23">
      <c r="M7058" s="26"/>
      <c r="O7058" s="26"/>
      <c r="P7058" s="26"/>
      <c r="Q7058" s="26"/>
      <c r="R7058" s="26"/>
      <c r="S7058" s="26"/>
      <c r="T7058" s="26"/>
      <c r="U7058" s="26"/>
      <c r="W7058" s="26"/>
    </row>
    <row r="7059" spans="13:23">
      <c r="M7059" s="26"/>
      <c r="O7059" s="26"/>
      <c r="P7059" s="26"/>
      <c r="Q7059" s="26"/>
      <c r="R7059" s="26"/>
      <c r="S7059" s="26"/>
      <c r="T7059" s="26"/>
      <c r="U7059" s="26"/>
      <c r="W7059" s="26"/>
    </row>
    <row r="7060" spans="13:23">
      <c r="M7060" s="26"/>
      <c r="O7060" s="26"/>
      <c r="P7060" s="26"/>
      <c r="Q7060" s="26"/>
      <c r="R7060" s="26"/>
      <c r="S7060" s="26"/>
      <c r="T7060" s="26"/>
      <c r="U7060" s="26"/>
      <c r="W7060" s="26"/>
    </row>
    <row r="7061" spans="13:23">
      <c r="M7061" s="26"/>
      <c r="O7061" s="26"/>
      <c r="P7061" s="26"/>
      <c r="Q7061" s="26"/>
      <c r="R7061" s="26"/>
      <c r="S7061" s="26"/>
      <c r="T7061" s="26"/>
      <c r="U7061" s="26"/>
      <c r="W7061" s="26"/>
    </row>
    <row r="7062" spans="13:23">
      <c r="M7062" s="26"/>
      <c r="O7062" s="26"/>
      <c r="P7062" s="26"/>
      <c r="Q7062" s="26"/>
      <c r="R7062" s="26"/>
      <c r="S7062" s="26"/>
      <c r="T7062" s="26"/>
      <c r="U7062" s="26"/>
      <c r="W7062" s="26"/>
    </row>
    <row r="7063" spans="13:23">
      <c r="M7063" s="26"/>
      <c r="O7063" s="26"/>
      <c r="P7063" s="26"/>
      <c r="Q7063" s="26"/>
      <c r="R7063" s="26"/>
      <c r="S7063" s="26"/>
      <c r="T7063" s="26"/>
      <c r="U7063" s="26"/>
      <c r="W7063" s="26"/>
    </row>
    <row r="7064" spans="13:23">
      <c r="M7064" s="26"/>
      <c r="O7064" s="26"/>
      <c r="P7064" s="26"/>
      <c r="Q7064" s="26"/>
      <c r="R7064" s="26"/>
      <c r="S7064" s="26"/>
      <c r="T7064" s="26"/>
      <c r="U7064" s="26"/>
      <c r="W7064" s="26"/>
    </row>
    <row r="7065" spans="13:23">
      <c r="M7065" s="26"/>
      <c r="O7065" s="26"/>
      <c r="P7065" s="26"/>
      <c r="Q7065" s="26"/>
      <c r="R7065" s="26"/>
      <c r="S7065" s="26"/>
      <c r="T7065" s="26"/>
      <c r="U7065" s="26"/>
      <c r="W7065" s="26"/>
    </row>
    <row r="7066" spans="13:23">
      <c r="M7066" s="26"/>
      <c r="O7066" s="26"/>
      <c r="P7066" s="26"/>
      <c r="Q7066" s="26"/>
      <c r="R7066" s="26"/>
      <c r="S7066" s="26"/>
      <c r="T7066" s="26"/>
      <c r="U7066" s="26"/>
      <c r="W7066" s="26"/>
    </row>
    <row r="7067" spans="13:23">
      <c r="M7067" s="26"/>
      <c r="O7067" s="26"/>
      <c r="P7067" s="26"/>
      <c r="Q7067" s="26"/>
      <c r="R7067" s="26"/>
      <c r="S7067" s="26"/>
      <c r="T7067" s="26"/>
      <c r="U7067" s="26"/>
      <c r="W7067" s="26"/>
    </row>
    <row r="7068" spans="13:23">
      <c r="M7068" s="26"/>
      <c r="O7068" s="26"/>
      <c r="P7068" s="26"/>
      <c r="Q7068" s="26"/>
      <c r="R7068" s="26"/>
      <c r="S7068" s="26"/>
      <c r="T7068" s="26"/>
      <c r="U7068" s="26"/>
      <c r="W7068" s="26"/>
    </row>
    <row r="7069" spans="13:23">
      <c r="M7069" s="26"/>
      <c r="O7069" s="26"/>
      <c r="P7069" s="26"/>
      <c r="Q7069" s="26"/>
      <c r="R7069" s="26"/>
      <c r="S7069" s="26"/>
      <c r="T7069" s="26"/>
      <c r="U7069" s="26"/>
      <c r="W7069" s="26"/>
    </row>
    <row r="7070" spans="13:23">
      <c r="M7070" s="26"/>
      <c r="O7070" s="26"/>
      <c r="P7070" s="26"/>
      <c r="Q7070" s="26"/>
      <c r="R7070" s="26"/>
      <c r="S7070" s="26"/>
      <c r="T7070" s="26"/>
      <c r="U7070" s="26"/>
      <c r="W7070" s="26"/>
    </row>
    <row r="7071" spans="13:23">
      <c r="M7071" s="26"/>
      <c r="O7071" s="26"/>
      <c r="P7071" s="26"/>
      <c r="Q7071" s="26"/>
      <c r="R7071" s="26"/>
      <c r="S7071" s="26"/>
      <c r="T7071" s="26"/>
      <c r="U7071" s="26"/>
      <c r="W7071" s="26"/>
    </row>
    <row r="7072" spans="13:23">
      <c r="M7072" s="26"/>
      <c r="O7072" s="26"/>
      <c r="P7072" s="26"/>
      <c r="Q7072" s="26"/>
      <c r="R7072" s="26"/>
      <c r="S7072" s="26"/>
      <c r="T7072" s="26"/>
      <c r="U7072" s="26"/>
      <c r="W7072" s="26"/>
    </row>
    <row r="7073" spans="13:23">
      <c r="M7073" s="26"/>
      <c r="O7073" s="26"/>
      <c r="P7073" s="26"/>
      <c r="Q7073" s="26"/>
      <c r="R7073" s="26"/>
      <c r="S7073" s="26"/>
      <c r="T7073" s="26"/>
      <c r="U7073" s="26"/>
      <c r="W7073" s="26"/>
    </row>
    <row r="7074" spans="13:23">
      <c r="M7074" s="26"/>
      <c r="O7074" s="26"/>
      <c r="P7074" s="26"/>
      <c r="Q7074" s="26"/>
      <c r="R7074" s="26"/>
      <c r="S7074" s="26"/>
      <c r="T7074" s="26"/>
      <c r="U7074" s="26"/>
      <c r="W7074" s="26"/>
    </row>
    <row r="7075" spans="13:23">
      <c r="M7075" s="26"/>
      <c r="O7075" s="26"/>
      <c r="P7075" s="26"/>
      <c r="Q7075" s="26"/>
      <c r="R7075" s="26"/>
      <c r="S7075" s="26"/>
      <c r="T7075" s="26"/>
      <c r="U7075" s="26"/>
      <c r="W7075" s="26"/>
    </row>
    <row r="7076" spans="13:23">
      <c r="M7076" s="26"/>
      <c r="O7076" s="26"/>
      <c r="P7076" s="26"/>
      <c r="Q7076" s="26"/>
      <c r="R7076" s="26"/>
      <c r="S7076" s="26"/>
      <c r="T7076" s="26"/>
      <c r="U7076" s="26"/>
      <c r="W7076" s="26"/>
    </row>
    <row r="7077" spans="13:23">
      <c r="M7077" s="26"/>
      <c r="O7077" s="26"/>
      <c r="P7077" s="26"/>
      <c r="Q7077" s="26"/>
      <c r="R7077" s="26"/>
      <c r="S7077" s="26"/>
      <c r="T7077" s="26"/>
      <c r="U7077" s="26"/>
      <c r="W7077" s="26"/>
    </row>
    <row r="7078" spans="13:23">
      <c r="M7078" s="26"/>
      <c r="O7078" s="26"/>
      <c r="P7078" s="26"/>
      <c r="Q7078" s="26"/>
      <c r="R7078" s="26"/>
      <c r="S7078" s="26"/>
      <c r="T7078" s="26"/>
      <c r="U7078" s="26"/>
      <c r="W7078" s="26"/>
    </row>
    <row r="7079" spans="13:23">
      <c r="M7079" s="26"/>
      <c r="O7079" s="26"/>
      <c r="P7079" s="26"/>
      <c r="Q7079" s="26"/>
      <c r="R7079" s="26"/>
      <c r="S7079" s="26"/>
      <c r="T7079" s="26"/>
      <c r="U7079" s="26"/>
      <c r="W7079" s="26"/>
    </row>
    <row r="7080" spans="13:23">
      <c r="M7080" s="26"/>
      <c r="O7080" s="26"/>
      <c r="P7080" s="26"/>
      <c r="Q7080" s="26"/>
      <c r="R7080" s="26"/>
      <c r="S7080" s="26"/>
      <c r="T7080" s="26"/>
      <c r="U7080" s="26"/>
      <c r="W7080" s="26"/>
    </row>
    <row r="7081" spans="13:23">
      <c r="M7081" s="26"/>
      <c r="O7081" s="26"/>
      <c r="P7081" s="26"/>
      <c r="Q7081" s="26"/>
      <c r="R7081" s="26"/>
      <c r="S7081" s="26"/>
      <c r="T7081" s="26"/>
      <c r="U7081" s="26"/>
      <c r="W7081" s="26"/>
    </row>
    <row r="7082" spans="13:23">
      <c r="M7082" s="26"/>
      <c r="O7082" s="26"/>
      <c r="P7082" s="26"/>
      <c r="Q7082" s="26"/>
      <c r="R7082" s="26"/>
      <c r="S7082" s="26"/>
      <c r="T7082" s="26"/>
      <c r="U7082" s="26"/>
      <c r="W7082" s="26"/>
    </row>
    <row r="7083" spans="13:23">
      <c r="M7083" s="26"/>
      <c r="O7083" s="26"/>
      <c r="P7083" s="26"/>
      <c r="Q7083" s="26"/>
      <c r="R7083" s="26"/>
      <c r="S7083" s="26"/>
      <c r="T7083" s="26"/>
      <c r="U7083" s="26"/>
      <c r="W7083" s="26"/>
    </row>
    <row r="7084" spans="13:23">
      <c r="M7084" s="26"/>
      <c r="O7084" s="26"/>
      <c r="P7084" s="26"/>
      <c r="Q7084" s="26"/>
      <c r="R7084" s="26"/>
      <c r="S7084" s="26"/>
      <c r="T7084" s="26"/>
      <c r="U7084" s="26"/>
      <c r="W7084" s="26"/>
    </row>
    <row r="7085" spans="13:23">
      <c r="M7085" s="26"/>
      <c r="O7085" s="26"/>
      <c r="P7085" s="26"/>
      <c r="Q7085" s="26"/>
      <c r="R7085" s="26"/>
      <c r="S7085" s="26"/>
      <c r="T7085" s="26"/>
      <c r="U7085" s="26"/>
      <c r="W7085" s="26"/>
    </row>
    <row r="7086" spans="13:23">
      <c r="M7086" s="26"/>
      <c r="O7086" s="26"/>
      <c r="P7086" s="26"/>
      <c r="Q7086" s="26"/>
      <c r="R7086" s="26"/>
      <c r="S7086" s="26"/>
      <c r="T7086" s="26"/>
      <c r="U7086" s="26"/>
      <c r="W7086" s="26"/>
    </row>
    <row r="7087" spans="13:23">
      <c r="M7087" s="26"/>
      <c r="O7087" s="26"/>
      <c r="P7087" s="26"/>
      <c r="Q7087" s="26"/>
      <c r="R7087" s="26"/>
      <c r="S7087" s="26"/>
      <c r="T7087" s="26"/>
      <c r="U7087" s="26"/>
      <c r="W7087" s="26"/>
    </row>
    <row r="7088" spans="13:23">
      <c r="M7088" s="26"/>
      <c r="O7088" s="26"/>
      <c r="P7088" s="26"/>
      <c r="Q7088" s="26"/>
      <c r="R7088" s="26"/>
      <c r="S7088" s="26"/>
      <c r="T7088" s="26"/>
      <c r="U7088" s="26"/>
      <c r="W7088" s="26"/>
    </row>
    <row r="7089" spans="13:23">
      <c r="M7089" s="26"/>
      <c r="O7089" s="26"/>
      <c r="P7089" s="26"/>
      <c r="Q7089" s="26"/>
      <c r="R7089" s="26"/>
      <c r="S7089" s="26"/>
      <c r="T7089" s="26"/>
      <c r="U7089" s="26"/>
      <c r="W7089" s="26"/>
    </row>
    <row r="7090" spans="13:23">
      <c r="M7090" s="26"/>
      <c r="O7090" s="26"/>
      <c r="P7090" s="26"/>
      <c r="Q7090" s="26"/>
      <c r="R7090" s="26"/>
      <c r="S7090" s="26"/>
      <c r="T7090" s="26"/>
      <c r="U7090" s="26"/>
      <c r="W7090" s="26"/>
    </row>
    <row r="7091" spans="13:23">
      <c r="M7091" s="26"/>
      <c r="O7091" s="26"/>
      <c r="P7091" s="26"/>
      <c r="Q7091" s="26"/>
      <c r="R7091" s="26"/>
      <c r="S7091" s="26"/>
      <c r="T7091" s="26"/>
      <c r="U7091" s="26"/>
      <c r="W7091" s="26"/>
    </row>
    <row r="7092" spans="13:23">
      <c r="M7092" s="26"/>
      <c r="O7092" s="26"/>
      <c r="P7092" s="26"/>
      <c r="Q7092" s="26"/>
      <c r="R7092" s="26"/>
      <c r="S7092" s="26"/>
      <c r="T7092" s="26"/>
      <c r="U7092" s="26"/>
      <c r="W7092" s="26"/>
    </row>
    <row r="7093" spans="13:23">
      <c r="M7093" s="26"/>
      <c r="O7093" s="26"/>
      <c r="P7093" s="26"/>
      <c r="Q7093" s="26"/>
      <c r="R7093" s="26"/>
      <c r="S7093" s="26"/>
      <c r="T7093" s="26"/>
      <c r="U7093" s="26"/>
      <c r="W7093" s="26"/>
    </row>
    <row r="7094" spans="13:23">
      <c r="M7094" s="26"/>
      <c r="O7094" s="26"/>
      <c r="P7094" s="26"/>
      <c r="Q7094" s="26"/>
      <c r="R7094" s="26"/>
      <c r="S7094" s="26"/>
      <c r="T7094" s="26"/>
      <c r="U7094" s="26"/>
      <c r="W7094" s="26"/>
    </row>
    <row r="7095" spans="13:23">
      <c r="M7095" s="26"/>
      <c r="O7095" s="26"/>
      <c r="P7095" s="26"/>
      <c r="Q7095" s="26"/>
      <c r="R7095" s="26"/>
      <c r="S7095" s="26"/>
      <c r="T7095" s="26"/>
      <c r="U7095" s="26"/>
      <c r="W7095" s="26"/>
    </row>
    <row r="7096" spans="13:23">
      <c r="M7096" s="26"/>
      <c r="O7096" s="26"/>
      <c r="P7096" s="26"/>
      <c r="Q7096" s="26"/>
      <c r="R7096" s="26"/>
      <c r="S7096" s="26"/>
      <c r="T7096" s="26"/>
      <c r="U7096" s="26"/>
      <c r="W7096" s="26"/>
    </row>
    <row r="7097" spans="13:23">
      <c r="M7097" s="26"/>
      <c r="O7097" s="26"/>
      <c r="P7097" s="26"/>
      <c r="Q7097" s="26"/>
      <c r="R7097" s="26"/>
      <c r="S7097" s="26"/>
      <c r="T7097" s="26"/>
      <c r="U7097" s="26"/>
      <c r="W7097" s="26"/>
    </row>
    <row r="7098" spans="13:23">
      <c r="M7098" s="26"/>
      <c r="O7098" s="26"/>
      <c r="P7098" s="26"/>
      <c r="Q7098" s="26"/>
      <c r="R7098" s="26"/>
      <c r="S7098" s="26"/>
      <c r="T7098" s="26"/>
      <c r="U7098" s="26"/>
      <c r="W7098" s="26"/>
    </row>
    <row r="7099" spans="13:23">
      <c r="M7099" s="26"/>
      <c r="O7099" s="26"/>
      <c r="P7099" s="26"/>
      <c r="Q7099" s="26"/>
      <c r="R7099" s="26"/>
      <c r="S7099" s="26"/>
      <c r="T7099" s="26"/>
      <c r="U7099" s="26"/>
      <c r="W7099" s="26"/>
    </row>
    <row r="7100" spans="13:23">
      <c r="M7100" s="26"/>
      <c r="O7100" s="26"/>
      <c r="P7100" s="26"/>
      <c r="Q7100" s="26"/>
      <c r="R7100" s="26"/>
      <c r="S7100" s="26"/>
      <c r="T7100" s="26"/>
      <c r="U7100" s="26"/>
      <c r="W7100" s="26"/>
    </row>
    <row r="7101" spans="13:23">
      <c r="M7101" s="26"/>
      <c r="O7101" s="26"/>
      <c r="P7101" s="26"/>
      <c r="Q7101" s="26"/>
      <c r="R7101" s="26"/>
      <c r="S7101" s="26"/>
      <c r="T7101" s="26"/>
      <c r="U7101" s="26"/>
      <c r="W7101" s="26"/>
    </row>
    <row r="7102" spans="13:23">
      <c r="M7102" s="26"/>
      <c r="O7102" s="26"/>
      <c r="P7102" s="26"/>
      <c r="Q7102" s="26"/>
      <c r="R7102" s="26"/>
      <c r="S7102" s="26"/>
      <c r="T7102" s="26"/>
      <c r="U7102" s="26"/>
      <c r="W7102" s="26"/>
    </row>
    <row r="7103" spans="13:23">
      <c r="M7103" s="26"/>
      <c r="O7103" s="26"/>
      <c r="P7103" s="26"/>
      <c r="Q7103" s="26"/>
      <c r="R7103" s="26"/>
      <c r="S7103" s="26"/>
      <c r="T7103" s="26"/>
      <c r="U7103" s="26"/>
      <c r="W7103" s="26"/>
    </row>
    <row r="7104" spans="13:23">
      <c r="M7104" s="26"/>
      <c r="O7104" s="26"/>
      <c r="P7104" s="26"/>
      <c r="Q7104" s="26"/>
      <c r="R7104" s="26"/>
      <c r="S7104" s="26"/>
      <c r="T7104" s="26"/>
      <c r="U7104" s="26"/>
      <c r="W7104" s="26"/>
    </row>
    <row r="7105" spans="13:23">
      <c r="M7105" s="26"/>
      <c r="O7105" s="26"/>
      <c r="P7105" s="26"/>
      <c r="Q7105" s="26"/>
      <c r="R7105" s="26"/>
      <c r="S7105" s="26"/>
      <c r="T7105" s="26"/>
      <c r="U7105" s="26"/>
      <c r="W7105" s="26"/>
    </row>
    <row r="7106" spans="13:23">
      <c r="M7106" s="26"/>
      <c r="O7106" s="26"/>
      <c r="P7106" s="26"/>
      <c r="Q7106" s="26"/>
      <c r="R7106" s="26"/>
      <c r="S7106" s="26"/>
      <c r="T7106" s="26"/>
      <c r="U7106" s="26"/>
      <c r="W7106" s="26"/>
    </row>
    <row r="7107" spans="13:23">
      <c r="M7107" s="26"/>
      <c r="O7107" s="26"/>
      <c r="P7107" s="26"/>
      <c r="Q7107" s="26"/>
      <c r="R7107" s="26"/>
      <c r="S7107" s="26"/>
      <c r="T7107" s="26"/>
      <c r="U7107" s="26"/>
      <c r="W7107" s="26"/>
    </row>
    <row r="7108" spans="13:23">
      <c r="M7108" s="26"/>
      <c r="O7108" s="26"/>
      <c r="P7108" s="26"/>
      <c r="Q7108" s="26"/>
      <c r="R7108" s="26"/>
      <c r="S7108" s="26"/>
      <c r="T7108" s="26"/>
      <c r="U7108" s="26"/>
      <c r="W7108" s="26"/>
    </row>
    <row r="7109" spans="13:23">
      <c r="M7109" s="26"/>
      <c r="O7109" s="26"/>
      <c r="P7109" s="26"/>
      <c r="Q7109" s="26"/>
      <c r="R7109" s="26"/>
      <c r="S7109" s="26"/>
      <c r="T7109" s="26"/>
      <c r="U7109" s="26"/>
      <c r="W7109" s="26"/>
    </row>
    <row r="7110" spans="13:23">
      <c r="M7110" s="26"/>
      <c r="O7110" s="26"/>
      <c r="P7110" s="26"/>
      <c r="Q7110" s="26"/>
      <c r="R7110" s="26"/>
      <c r="S7110" s="26"/>
      <c r="T7110" s="26"/>
      <c r="U7110" s="26"/>
      <c r="W7110" s="26"/>
    </row>
    <row r="7111" spans="13:23">
      <c r="M7111" s="26"/>
      <c r="O7111" s="26"/>
      <c r="P7111" s="26"/>
      <c r="Q7111" s="26"/>
      <c r="R7111" s="26"/>
      <c r="S7111" s="26"/>
      <c r="T7111" s="26"/>
      <c r="U7111" s="26"/>
      <c r="W7111" s="26"/>
    </row>
    <row r="7112" spans="13:23">
      <c r="M7112" s="26"/>
      <c r="O7112" s="26"/>
      <c r="P7112" s="26"/>
      <c r="Q7112" s="26"/>
      <c r="R7112" s="26"/>
      <c r="S7112" s="26"/>
      <c r="T7112" s="26"/>
      <c r="U7112" s="26"/>
      <c r="W7112" s="26"/>
    </row>
    <row r="7113" spans="13:23">
      <c r="M7113" s="26"/>
      <c r="O7113" s="26"/>
      <c r="P7113" s="26"/>
      <c r="Q7113" s="26"/>
      <c r="R7113" s="26"/>
      <c r="S7113" s="26"/>
      <c r="T7113" s="26"/>
      <c r="U7113" s="26"/>
      <c r="W7113" s="26"/>
    </row>
    <row r="7114" spans="13:23">
      <c r="M7114" s="26"/>
      <c r="O7114" s="26"/>
      <c r="P7114" s="26"/>
      <c r="Q7114" s="26"/>
      <c r="R7114" s="26"/>
      <c r="S7114" s="26"/>
      <c r="T7114" s="26"/>
      <c r="U7114" s="26"/>
      <c r="W7114" s="26"/>
    </row>
    <row r="7115" spans="13:23">
      <c r="M7115" s="26"/>
      <c r="O7115" s="26"/>
      <c r="P7115" s="26"/>
      <c r="Q7115" s="26"/>
      <c r="R7115" s="26"/>
      <c r="S7115" s="26"/>
      <c r="T7115" s="26"/>
      <c r="U7115" s="26"/>
      <c r="W7115" s="26"/>
    </row>
    <row r="7116" spans="13:23">
      <c r="M7116" s="26"/>
      <c r="O7116" s="26"/>
      <c r="P7116" s="26"/>
      <c r="Q7116" s="26"/>
      <c r="R7116" s="26"/>
      <c r="S7116" s="26"/>
      <c r="T7116" s="26"/>
      <c r="U7116" s="26"/>
      <c r="W7116" s="26"/>
    </row>
    <row r="7117" spans="13:23">
      <c r="M7117" s="26"/>
      <c r="O7117" s="26"/>
      <c r="P7117" s="26"/>
      <c r="Q7117" s="26"/>
      <c r="R7117" s="26"/>
      <c r="S7117" s="26"/>
      <c r="T7117" s="26"/>
      <c r="U7117" s="26"/>
      <c r="W7117" s="26"/>
    </row>
    <row r="7118" spans="13:23">
      <c r="M7118" s="26"/>
      <c r="O7118" s="26"/>
      <c r="P7118" s="26"/>
      <c r="Q7118" s="26"/>
      <c r="R7118" s="26"/>
      <c r="S7118" s="26"/>
      <c r="T7118" s="26"/>
      <c r="U7118" s="26"/>
      <c r="W7118" s="26"/>
    </row>
    <row r="7119" spans="13:23">
      <c r="M7119" s="26"/>
      <c r="O7119" s="26"/>
      <c r="P7119" s="26"/>
      <c r="Q7119" s="26"/>
      <c r="R7119" s="26"/>
      <c r="S7119" s="26"/>
      <c r="T7119" s="26"/>
      <c r="U7119" s="26"/>
      <c r="W7119" s="26"/>
    </row>
    <row r="7120" spans="13:23">
      <c r="M7120" s="26"/>
      <c r="O7120" s="26"/>
      <c r="P7120" s="26"/>
      <c r="Q7120" s="26"/>
      <c r="R7120" s="26"/>
      <c r="S7120" s="26"/>
      <c r="T7120" s="26"/>
      <c r="U7120" s="26"/>
      <c r="W7120" s="26"/>
    </row>
    <row r="7121" spans="13:23">
      <c r="M7121" s="26"/>
      <c r="O7121" s="26"/>
      <c r="P7121" s="26"/>
      <c r="Q7121" s="26"/>
      <c r="R7121" s="26"/>
      <c r="S7121" s="26"/>
      <c r="T7121" s="26"/>
      <c r="U7121" s="26"/>
      <c r="W7121" s="26"/>
    </row>
    <row r="7122" spans="13:23">
      <c r="M7122" s="26"/>
      <c r="O7122" s="26"/>
      <c r="P7122" s="26"/>
      <c r="Q7122" s="26"/>
      <c r="R7122" s="26"/>
      <c r="S7122" s="26"/>
      <c r="T7122" s="26"/>
      <c r="U7122" s="26"/>
      <c r="W7122" s="26"/>
    </row>
    <row r="7123" spans="13:23">
      <c r="M7123" s="26"/>
      <c r="O7123" s="26"/>
      <c r="P7123" s="26"/>
      <c r="Q7123" s="26"/>
      <c r="R7123" s="26"/>
      <c r="S7123" s="26"/>
      <c r="T7123" s="26"/>
      <c r="U7123" s="26"/>
      <c r="W7123" s="26"/>
    </row>
    <row r="7124" spans="13:23">
      <c r="M7124" s="26"/>
      <c r="O7124" s="26"/>
      <c r="P7124" s="26"/>
      <c r="Q7124" s="26"/>
      <c r="R7124" s="26"/>
      <c r="S7124" s="26"/>
      <c r="T7124" s="26"/>
      <c r="U7124" s="26"/>
      <c r="W7124" s="26"/>
    </row>
    <row r="7125" spans="13:23">
      <c r="M7125" s="26"/>
      <c r="O7125" s="26"/>
      <c r="P7125" s="26"/>
      <c r="Q7125" s="26"/>
      <c r="R7125" s="26"/>
      <c r="S7125" s="26"/>
      <c r="T7125" s="26"/>
      <c r="U7125" s="26"/>
      <c r="W7125" s="26"/>
    </row>
    <row r="7126" spans="13:23">
      <c r="M7126" s="26"/>
      <c r="O7126" s="26"/>
      <c r="P7126" s="26"/>
      <c r="Q7126" s="26"/>
      <c r="R7126" s="26"/>
      <c r="S7126" s="26"/>
      <c r="T7126" s="26"/>
      <c r="U7126" s="26"/>
      <c r="W7126" s="26"/>
    </row>
    <row r="7127" spans="13:23">
      <c r="M7127" s="26"/>
      <c r="O7127" s="26"/>
      <c r="P7127" s="26"/>
      <c r="Q7127" s="26"/>
      <c r="R7127" s="26"/>
      <c r="S7127" s="26"/>
      <c r="T7127" s="26"/>
      <c r="U7127" s="26"/>
      <c r="W7127" s="26"/>
    </row>
    <row r="7128" spans="13:23">
      <c r="M7128" s="26"/>
      <c r="O7128" s="26"/>
      <c r="P7128" s="26"/>
      <c r="Q7128" s="26"/>
      <c r="R7128" s="26"/>
      <c r="S7128" s="26"/>
      <c r="T7128" s="26"/>
      <c r="U7128" s="26"/>
      <c r="W7128" s="26"/>
    </row>
    <row r="7129" spans="13:23">
      <c r="M7129" s="26"/>
      <c r="O7129" s="26"/>
      <c r="P7129" s="26"/>
      <c r="Q7129" s="26"/>
      <c r="R7129" s="26"/>
      <c r="S7129" s="26"/>
      <c r="T7129" s="26"/>
      <c r="U7129" s="26"/>
      <c r="W7129" s="26"/>
    </row>
    <row r="7130" spans="13:23">
      <c r="M7130" s="26"/>
      <c r="O7130" s="26"/>
      <c r="P7130" s="26"/>
      <c r="Q7130" s="26"/>
      <c r="R7130" s="26"/>
      <c r="S7130" s="26"/>
      <c r="T7130" s="26"/>
      <c r="U7130" s="26"/>
      <c r="W7130" s="26"/>
    </row>
    <row r="7131" spans="13:23">
      <c r="M7131" s="26"/>
      <c r="O7131" s="26"/>
      <c r="P7131" s="26"/>
      <c r="Q7131" s="26"/>
      <c r="R7131" s="26"/>
      <c r="S7131" s="26"/>
      <c r="T7131" s="26"/>
      <c r="U7131" s="26"/>
      <c r="W7131" s="26"/>
    </row>
    <row r="7132" spans="13:23">
      <c r="M7132" s="26"/>
      <c r="O7132" s="26"/>
      <c r="P7132" s="26"/>
      <c r="Q7132" s="26"/>
      <c r="R7132" s="26"/>
      <c r="S7132" s="26"/>
      <c r="T7132" s="26"/>
      <c r="U7132" s="26"/>
      <c r="W7132" s="26"/>
    </row>
    <row r="7133" spans="13:23">
      <c r="M7133" s="26"/>
      <c r="O7133" s="26"/>
      <c r="P7133" s="26"/>
      <c r="Q7133" s="26"/>
      <c r="R7133" s="26"/>
      <c r="S7133" s="26"/>
      <c r="T7133" s="26"/>
      <c r="U7133" s="26"/>
      <c r="W7133" s="26"/>
    </row>
    <row r="7134" spans="13:23">
      <c r="M7134" s="26"/>
      <c r="O7134" s="26"/>
      <c r="P7134" s="26"/>
      <c r="Q7134" s="26"/>
      <c r="R7134" s="26"/>
      <c r="S7134" s="26"/>
      <c r="T7134" s="26"/>
      <c r="U7134" s="26"/>
      <c r="W7134" s="26"/>
    </row>
    <row r="7135" spans="13:23">
      <c r="M7135" s="26"/>
      <c r="O7135" s="26"/>
      <c r="P7135" s="26"/>
      <c r="Q7135" s="26"/>
      <c r="R7135" s="26"/>
      <c r="S7135" s="26"/>
      <c r="T7135" s="26"/>
      <c r="U7135" s="26"/>
      <c r="W7135" s="26"/>
    </row>
    <row r="7136" spans="13:23">
      <c r="M7136" s="26"/>
      <c r="O7136" s="26"/>
      <c r="P7136" s="26"/>
      <c r="Q7136" s="26"/>
      <c r="R7136" s="26"/>
      <c r="S7136" s="26"/>
      <c r="T7136" s="26"/>
      <c r="U7136" s="26"/>
      <c r="W7136" s="26"/>
    </row>
    <row r="7137" spans="13:23">
      <c r="M7137" s="26"/>
      <c r="O7137" s="26"/>
      <c r="P7137" s="26"/>
      <c r="Q7137" s="26"/>
      <c r="R7137" s="26"/>
      <c r="S7137" s="26"/>
      <c r="T7137" s="26"/>
      <c r="U7137" s="26"/>
      <c r="W7137" s="26"/>
    </row>
    <row r="7138" spans="13:23">
      <c r="M7138" s="26"/>
      <c r="O7138" s="26"/>
      <c r="P7138" s="26"/>
      <c r="Q7138" s="26"/>
      <c r="R7138" s="26"/>
      <c r="S7138" s="26"/>
      <c r="T7138" s="26"/>
      <c r="U7138" s="26"/>
      <c r="W7138" s="26"/>
    </row>
    <row r="7139" spans="13:23">
      <c r="M7139" s="26"/>
      <c r="O7139" s="26"/>
      <c r="P7139" s="26"/>
      <c r="Q7139" s="26"/>
      <c r="R7139" s="26"/>
      <c r="S7139" s="26"/>
      <c r="T7139" s="26"/>
      <c r="U7139" s="26"/>
      <c r="W7139" s="26"/>
    </row>
    <row r="7140" spans="13:23">
      <c r="M7140" s="26"/>
      <c r="O7140" s="26"/>
      <c r="P7140" s="26"/>
      <c r="Q7140" s="26"/>
      <c r="R7140" s="26"/>
      <c r="S7140" s="26"/>
      <c r="T7140" s="26"/>
      <c r="U7140" s="26"/>
      <c r="W7140" s="26"/>
    </row>
    <row r="7141" spans="13:23">
      <c r="M7141" s="26"/>
      <c r="O7141" s="26"/>
      <c r="P7141" s="26"/>
      <c r="Q7141" s="26"/>
      <c r="R7141" s="26"/>
      <c r="S7141" s="26"/>
      <c r="T7141" s="26"/>
      <c r="U7141" s="26"/>
      <c r="W7141" s="26"/>
    </row>
    <row r="7142" spans="13:23">
      <c r="M7142" s="26"/>
      <c r="O7142" s="26"/>
      <c r="P7142" s="26"/>
      <c r="Q7142" s="26"/>
      <c r="R7142" s="26"/>
      <c r="S7142" s="26"/>
      <c r="T7142" s="26"/>
      <c r="U7142" s="26"/>
      <c r="W7142" s="26"/>
    </row>
    <row r="7143" spans="13:23">
      <c r="M7143" s="26"/>
      <c r="O7143" s="26"/>
      <c r="P7143" s="26"/>
      <c r="Q7143" s="26"/>
      <c r="R7143" s="26"/>
      <c r="S7143" s="26"/>
      <c r="T7143" s="26"/>
      <c r="U7143" s="26"/>
      <c r="W7143" s="26"/>
    </row>
    <row r="7144" spans="13:23">
      <c r="M7144" s="26"/>
      <c r="O7144" s="26"/>
      <c r="P7144" s="26"/>
      <c r="Q7144" s="26"/>
      <c r="R7144" s="26"/>
      <c r="S7144" s="26"/>
      <c r="T7144" s="26"/>
      <c r="U7144" s="26"/>
      <c r="W7144" s="26"/>
    </row>
    <row r="7145" spans="13:23">
      <c r="M7145" s="26"/>
      <c r="O7145" s="26"/>
      <c r="P7145" s="26"/>
      <c r="Q7145" s="26"/>
      <c r="R7145" s="26"/>
      <c r="S7145" s="26"/>
      <c r="T7145" s="26"/>
      <c r="U7145" s="26"/>
      <c r="W7145" s="26"/>
    </row>
    <row r="7146" spans="13:23">
      <c r="M7146" s="26"/>
      <c r="O7146" s="26"/>
      <c r="P7146" s="26"/>
      <c r="Q7146" s="26"/>
      <c r="R7146" s="26"/>
      <c r="S7146" s="26"/>
      <c r="T7146" s="26"/>
      <c r="U7146" s="26"/>
      <c r="W7146" s="26"/>
    </row>
    <row r="7147" spans="13:23">
      <c r="M7147" s="26"/>
      <c r="O7147" s="26"/>
      <c r="P7147" s="26"/>
      <c r="Q7147" s="26"/>
      <c r="R7147" s="26"/>
      <c r="S7147" s="26"/>
      <c r="T7147" s="26"/>
      <c r="U7147" s="26"/>
      <c r="W7147" s="26"/>
    </row>
    <row r="7148" spans="13:23">
      <c r="M7148" s="26"/>
      <c r="O7148" s="26"/>
      <c r="P7148" s="26"/>
      <c r="Q7148" s="26"/>
      <c r="R7148" s="26"/>
      <c r="S7148" s="26"/>
      <c r="T7148" s="26"/>
      <c r="U7148" s="26"/>
      <c r="W7148" s="26"/>
    </row>
    <row r="7149" spans="13:23">
      <c r="M7149" s="26"/>
      <c r="O7149" s="26"/>
      <c r="P7149" s="26"/>
      <c r="Q7149" s="26"/>
      <c r="R7149" s="26"/>
      <c r="S7149" s="26"/>
      <c r="T7149" s="26"/>
      <c r="U7149" s="26"/>
      <c r="W7149" s="26"/>
    </row>
    <row r="7150" spans="13:23">
      <c r="M7150" s="26"/>
      <c r="O7150" s="26"/>
      <c r="P7150" s="26"/>
      <c r="Q7150" s="26"/>
      <c r="R7150" s="26"/>
      <c r="S7150" s="26"/>
      <c r="T7150" s="26"/>
      <c r="U7150" s="26"/>
      <c r="W7150" s="26"/>
    </row>
    <row r="7151" spans="13:23">
      <c r="M7151" s="26"/>
      <c r="O7151" s="26"/>
      <c r="P7151" s="26"/>
      <c r="Q7151" s="26"/>
      <c r="R7151" s="26"/>
      <c r="S7151" s="26"/>
      <c r="T7151" s="26"/>
      <c r="U7151" s="26"/>
      <c r="W7151" s="26"/>
    </row>
    <row r="7152" spans="13:23">
      <c r="M7152" s="26"/>
      <c r="O7152" s="26"/>
      <c r="P7152" s="26"/>
      <c r="Q7152" s="26"/>
      <c r="R7152" s="26"/>
      <c r="S7152" s="26"/>
      <c r="T7152" s="26"/>
      <c r="U7152" s="26"/>
      <c r="W7152" s="26"/>
    </row>
    <row r="7153" spans="13:23">
      <c r="M7153" s="26"/>
      <c r="O7153" s="26"/>
      <c r="P7153" s="26"/>
      <c r="Q7153" s="26"/>
      <c r="R7153" s="26"/>
      <c r="S7153" s="26"/>
      <c r="T7153" s="26"/>
      <c r="U7153" s="26"/>
      <c r="W7153" s="26"/>
    </row>
    <row r="7154" spans="13:23">
      <c r="M7154" s="26"/>
      <c r="O7154" s="26"/>
      <c r="P7154" s="26"/>
      <c r="Q7154" s="26"/>
      <c r="R7154" s="26"/>
      <c r="S7154" s="26"/>
      <c r="T7154" s="26"/>
      <c r="U7154" s="26"/>
      <c r="W7154" s="26"/>
    </row>
    <row r="7155" spans="13:23">
      <c r="M7155" s="26"/>
      <c r="O7155" s="26"/>
      <c r="P7155" s="26"/>
      <c r="Q7155" s="26"/>
      <c r="R7155" s="26"/>
      <c r="S7155" s="26"/>
      <c r="T7155" s="26"/>
      <c r="U7155" s="26"/>
      <c r="W7155" s="26"/>
    </row>
    <row r="7156" spans="13:23">
      <c r="M7156" s="26"/>
      <c r="O7156" s="26"/>
      <c r="P7156" s="26"/>
      <c r="Q7156" s="26"/>
      <c r="R7156" s="26"/>
      <c r="S7156" s="26"/>
      <c r="T7156" s="26"/>
      <c r="U7156" s="26"/>
      <c r="W7156" s="26"/>
    </row>
    <row r="7157" spans="13:23">
      <c r="M7157" s="26"/>
      <c r="O7157" s="26"/>
      <c r="P7157" s="26"/>
      <c r="Q7157" s="26"/>
      <c r="R7157" s="26"/>
      <c r="S7157" s="26"/>
      <c r="T7157" s="26"/>
      <c r="U7157" s="26"/>
      <c r="W7157" s="26"/>
    </row>
    <row r="7158" spans="13:23">
      <c r="M7158" s="26"/>
      <c r="O7158" s="26"/>
      <c r="P7158" s="26"/>
      <c r="Q7158" s="26"/>
      <c r="R7158" s="26"/>
      <c r="S7158" s="26"/>
      <c r="T7158" s="26"/>
      <c r="U7158" s="26"/>
      <c r="W7158" s="26"/>
    </row>
    <row r="7159" spans="13:23">
      <c r="M7159" s="26"/>
      <c r="O7159" s="26"/>
      <c r="P7159" s="26"/>
      <c r="Q7159" s="26"/>
      <c r="R7159" s="26"/>
      <c r="S7159" s="26"/>
      <c r="T7159" s="26"/>
      <c r="U7159" s="26"/>
      <c r="W7159" s="26"/>
    </row>
    <row r="7160" spans="13:23">
      <c r="M7160" s="26"/>
      <c r="O7160" s="26"/>
      <c r="P7160" s="26"/>
      <c r="Q7160" s="26"/>
      <c r="R7160" s="26"/>
      <c r="S7160" s="26"/>
      <c r="T7160" s="26"/>
      <c r="U7160" s="26"/>
      <c r="W7160" s="26"/>
    </row>
    <row r="7161" spans="13:23">
      <c r="M7161" s="26"/>
      <c r="O7161" s="26"/>
      <c r="P7161" s="26"/>
      <c r="Q7161" s="26"/>
      <c r="R7161" s="26"/>
      <c r="S7161" s="26"/>
      <c r="T7161" s="26"/>
      <c r="U7161" s="26"/>
      <c r="W7161" s="26"/>
    </row>
    <row r="7162" spans="13:23">
      <c r="M7162" s="26"/>
      <c r="O7162" s="26"/>
      <c r="P7162" s="26"/>
      <c r="Q7162" s="26"/>
      <c r="R7162" s="26"/>
      <c r="S7162" s="26"/>
      <c r="T7162" s="26"/>
      <c r="U7162" s="26"/>
      <c r="W7162" s="26"/>
    </row>
    <row r="7163" spans="13:23">
      <c r="M7163" s="26"/>
      <c r="O7163" s="26"/>
      <c r="P7163" s="26"/>
      <c r="Q7163" s="26"/>
      <c r="R7163" s="26"/>
      <c r="S7163" s="26"/>
      <c r="T7163" s="26"/>
      <c r="U7163" s="26"/>
      <c r="W7163" s="26"/>
    </row>
    <row r="7164" spans="13:23">
      <c r="M7164" s="26"/>
      <c r="O7164" s="26"/>
      <c r="P7164" s="26"/>
      <c r="Q7164" s="26"/>
      <c r="R7164" s="26"/>
      <c r="S7164" s="26"/>
      <c r="T7164" s="26"/>
      <c r="U7164" s="26"/>
      <c r="W7164" s="26"/>
    </row>
    <row r="7165" spans="13:23">
      <c r="M7165" s="26"/>
      <c r="O7165" s="26"/>
      <c r="P7165" s="26"/>
      <c r="Q7165" s="26"/>
      <c r="R7165" s="26"/>
      <c r="S7165" s="26"/>
      <c r="T7165" s="26"/>
      <c r="U7165" s="26"/>
      <c r="W7165" s="26"/>
    </row>
    <row r="7166" spans="13:23">
      <c r="M7166" s="26"/>
      <c r="O7166" s="26"/>
      <c r="P7166" s="26"/>
      <c r="Q7166" s="26"/>
      <c r="R7166" s="26"/>
      <c r="S7166" s="26"/>
      <c r="T7166" s="26"/>
      <c r="U7166" s="26"/>
      <c r="W7166" s="26"/>
    </row>
    <row r="7167" spans="13:23">
      <c r="M7167" s="26"/>
      <c r="O7167" s="26"/>
      <c r="P7167" s="26"/>
      <c r="Q7167" s="26"/>
      <c r="R7167" s="26"/>
      <c r="S7167" s="26"/>
      <c r="T7167" s="26"/>
      <c r="U7167" s="26"/>
      <c r="W7167" s="26"/>
    </row>
    <row r="7168" spans="13:23">
      <c r="M7168" s="26"/>
      <c r="O7168" s="26"/>
      <c r="P7168" s="26"/>
      <c r="Q7168" s="26"/>
      <c r="R7168" s="26"/>
      <c r="S7168" s="26"/>
      <c r="T7168" s="26"/>
      <c r="U7168" s="26"/>
      <c r="W7168" s="26"/>
    </row>
    <row r="7169" spans="13:23">
      <c r="M7169" s="26"/>
      <c r="O7169" s="26"/>
      <c r="P7169" s="26"/>
      <c r="Q7169" s="26"/>
      <c r="R7169" s="26"/>
      <c r="S7169" s="26"/>
      <c r="T7169" s="26"/>
      <c r="U7169" s="26"/>
      <c r="W7169" s="26"/>
    </row>
    <row r="7170" spans="13:23">
      <c r="M7170" s="26"/>
      <c r="O7170" s="26"/>
      <c r="P7170" s="26"/>
      <c r="Q7170" s="26"/>
      <c r="R7170" s="26"/>
      <c r="S7170" s="26"/>
      <c r="T7170" s="26"/>
      <c r="U7170" s="26"/>
      <c r="W7170" s="26"/>
    </row>
    <row r="7171" spans="13:23">
      <c r="M7171" s="26"/>
      <c r="O7171" s="26"/>
      <c r="P7171" s="26"/>
      <c r="Q7171" s="26"/>
      <c r="R7171" s="26"/>
      <c r="S7171" s="26"/>
      <c r="T7171" s="26"/>
      <c r="U7171" s="26"/>
      <c r="W7171" s="26"/>
    </row>
    <row r="7172" spans="13:23">
      <c r="M7172" s="26"/>
      <c r="O7172" s="26"/>
      <c r="P7172" s="26"/>
      <c r="Q7172" s="26"/>
      <c r="R7172" s="26"/>
      <c r="S7172" s="26"/>
      <c r="T7172" s="26"/>
      <c r="U7172" s="26"/>
      <c r="W7172" s="26"/>
    </row>
    <row r="7173" spans="13:23">
      <c r="M7173" s="26"/>
      <c r="O7173" s="26"/>
      <c r="P7173" s="26"/>
      <c r="Q7173" s="26"/>
      <c r="R7173" s="26"/>
      <c r="S7173" s="26"/>
      <c r="T7173" s="26"/>
      <c r="U7173" s="26"/>
      <c r="W7173" s="26"/>
    </row>
    <row r="7174" spans="13:23">
      <c r="M7174" s="26"/>
      <c r="O7174" s="26"/>
      <c r="P7174" s="26"/>
      <c r="Q7174" s="26"/>
      <c r="R7174" s="26"/>
      <c r="S7174" s="26"/>
      <c r="T7174" s="26"/>
      <c r="U7174" s="26"/>
      <c r="W7174" s="26"/>
    </row>
    <row r="7175" spans="13:23">
      <c r="M7175" s="26"/>
      <c r="O7175" s="26"/>
      <c r="P7175" s="26"/>
      <c r="Q7175" s="26"/>
      <c r="R7175" s="26"/>
      <c r="S7175" s="26"/>
      <c r="T7175" s="26"/>
      <c r="U7175" s="26"/>
      <c r="W7175" s="26"/>
    </row>
    <row r="7176" spans="13:23">
      <c r="M7176" s="26"/>
      <c r="O7176" s="26"/>
      <c r="P7176" s="26"/>
      <c r="Q7176" s="26"/>
      <c r="R7176" s="26"/>
      <c r="S7176" s="26"/>
      <c r="T7176" s="26"/>
      <c r="U7176" s="26"/>
      <c r="W7176" s="26"/>
    </row>
    <row r="7177" spans="13:23">
      <c r="M7177" s="26"/>
      <c r="O7177" s="26"/>
      <c r="P7177" s="26"/>
      <c r="Q7177" s="26"/>
      <c r="R7177" s="26"/>
      <c r="S7177" s="26"/>
      <c r="T7177" s="26"/>
      <c r="U7177" s="26"/>
      <c r="W7177" s="26"/>
    </row>
    <row r="7178" spans="13:23">
      <c r="M7178" s="26"/>
      <c r="O7178" s="26"/>
      <c r="P7178" s="26"/>
      <c r="Q7178" s="26"/>
      <c r="R7178" s="26"/>
      <c r="S7178" s="26"/>
      <c r="T7178" s="26"/>
      <c r="U7178" s="26"/>
      <c r="W7178" s="26"/>
    </row>
    <row r="7179" spans="13:23">
      <c r="M7179" s="26"/>
      <c r="O7179" s="26"/>
      <c r="P7179" s="26"/>
      <c r="Q7179" s="26"/>
      <c r="R7179" s="26"/>
      <c r="S7179" s="26"/>
      <c r="T7179" s="26"/>
      <c r="U7179" s="26"/>
      <c r="W7179" s="26"/>
    </row>
    <row r="7180" spans="13:23">
      <c r="M7180" s="26"/>
      <c r="O7180" s="26"/>
      <c r="P7180" s="26"/>
      <c r="Q7180" s="26"/>
      <c r="R7180" s="26"/>
      <c r="S7180" s="26"/>
      <c r="T7180" s="26"/>
      <c r="U7180" s="26"/>
      <c r="W7180" s="26"/>
    </row>
    <row r="7181" spans="13:23">
      <c r="M7181" s="26"/>
      <c r="O7181" s="26"/>
      <c r="P7181" s="26"/>
      <c r="Q7181" s="26"/>
      <c r="R7181" s="26"/>
      <c r="S7181" s="26"/>
      <c r="T7181" s="26"/>
      <c r="U7181" s="26"/>
      <c r="W7181" s="26"/>
    </row>
    <row r="7182" spans="13:23">
      <c r="M7182" s="26"/>
      <c r="O7182" s="26"/>
      <c r="P7182" s="26"/>
      <c r="Q7182" s="26"/>
      <c r="R7182" s="26"/>
      <c r="S7182" s="26"/>
      <c r="T7182" s="26"/>
      <c r="U7182" s="26"/>
      <c r="W7182" s="26"/>
    </row>
    <row r="7183" spans="13:23">
      <c r="M7183" s="26"/>
      <c r="O7183" s="26"/>
      <c r="P7183" s="26"/>
      <c r="Q7183" s="26"/>
      <c r="R7183" s="26"/>
      <c r="S7183" s="26"/>
      <c r="T7183" s="26"/>
      <c r="U7183" s="26"/>
      <c r="W7183" s="26"/>
    </row>
    <row r="7184" spans="13:23">
      <c r="M7184" s="26"/>
      <c r="O7184" s="26"/>
      <c r="P7184" s="26"/>
      <c r="Q7184" s="26"/>
      <c r="R7184" s="26"/>
      <c r="S7184" s="26"/>
      <c r="T7184" s="26"/>
      <c r="U7184" s="26"/>
      <c r="W7184" s="26"/>
    </row>
    <row r="7185" spans="13:23">
      <c r="M7185" s="26"/>
      <c r="O7185" s="26"/>
      <c r="P7185" s="26"/>
      <c r="Q7185" s="26"/>
      <c r="R7185" s="26"/>
      <c r="S7185" s="26"/>
      <c r="T7185" s="26"/>
      <c r="U7185" s="26"/>
      <c r="W7185" s="26"/>
    </row>
    <row r="7186" spans="13:23">
      <c r="M7186" s="26"/>
      <c r="O7186" s="26"/>
      <c r="P7186" s="26"/>
      <c r="Q7186" s="26"/>
      <c r="R7186" s="26"/>
      <c r="S7186" s="26"/>
      <c r="T7186" s="26"/>
      <c r="U7186" s="26"/>
      <c r="W7186" s="26"/>
    </row>
    <row r="7187" spans="13:23">
      <c r="M7187" s="26"/>
      <c r="O7187" s="26"/>
      <c r="P7187" s="26"/>
      <c r="Q7187" s="26"/>
      <c r="R7187" s="26"/>
      <c r="S7187" s="26"/>
      <c r="T7187" s="26"/>
      <c r="U7187" s="26"/>
      <c r="W7187" s="26"/>
    </row>
    <row r="7188" spans="13:23">
      <c r="M7188" s="26"/>
      <c r="O7188" s="26"/>
      <c r="P7188" s="26"/>
      <c r="Q7188" s="26"/>
      <c r="R7188" s="26"/>
      <c r="S7188" s="26"/>
      <c r="T7188" s="26"/>
      <c r="U7188" s="26"/>
      <c r="W7188" s="26"/>
    </row>
    <row r="7189" spans="13:23">
      <c r="M7189" s="26"/>
      <c r="O7189" s="26"/>
      <c r="P7189" s="26"/>
      <c r="Q7189" s="26"/>
      <c r="R7189" s="26"/>
      <c r="S7189" s="26"/>
      <c r="T7189" s="26"/>
      <c r="U7189" s="26"/>
      <c r="W7189" s="26"/>
    </row>
    <row r="7190" spans="13:23">
      <c r="M7190" s="26"/>
      <c r="O7190" s="26"/>
      <c r="P7190" s="26"/>
      <c r="Q7190" s="26"/>
      <c r="R7190" s="26"/>
      <c r="S7190" s="26"/>
      <c r="T7190" s="26"/>
      <c r="U7190" s="26"/>
      <c r="W7190" s="26"/>
    </row>
    <row r="7191" spans="13:23">
      <c r="M7191" s="26"/>
      <c r="O7191" s="26"/>
      <c r="P7191" s="26"/>
      <c r="Q7191" s="26"/>
      <c r="R7191" s="26"/>
      <c r="S7191" s="26"/>
      <c r="T7191" s="26"/>
      <c r="U7191" s="26"/>
      <c r="W7191" s="26"/>
    </row>
    <row r="7192" spans="13:23">
      <c r="M7192" s="26"/>
      <c r="O7192" s="26"/>
      <c r="P7192" s="26"/>
      <c r="Q7192" s="26"/>
      <c r="R7192" s="26"/>
      <c r="S7192" s="26"/>
      <c r="T7192" s="26"/>
      <c r="U7192" s="26"/>
      <c r="W7192" s="26"/>
    </row>
    <row r="7193" spans="13:23">
      <c r="M7193" s="26"/>
      <c r="O7193" s="26"/>
      <c r="P7193" s="26"/>
      <c r="Q7193" s="26"/>
      <c r="R7193" s="26"/>
      <c r="S7193" s="26"/>
      <c r="T7193" s="26"/>
      <c r="U7193" s="26"/>
      <c r="W7193" s="26"/>
    </row>
    <row r="7194" spans="13:23">
      <c r="M7194" s="26"/>
      <c r="O7194" s="26"/>
      <c r="P7194" s="26"/>
      <c r="Q7194" s="26"/>
      <c r="R7194" s="26"/>
      <c r="S7194" s="26"/>
      <c r="T7194" s="26"/>
      <c r="U7194" s="26"/>
      <c r="W7194" s="26"/>
    </row>
    <row r="7195" spans="13:23">
      <c r="M7195" s="26"/>
      <c r="O7195" s="26"/>
      <c r="P7195" s="26"/>
      <c r="Q7195" s="26"/>
      <c r="R7195" s="26"/>
      <c r="S7195" s="26"/>
      <c r="T7195" s="26"/>
      <c r="U7195" s="26"/>
      <c r="W7195" s="26"/>
    </row>
    <row r="7196" spans="13:23">
      <c r="M7196" s="26"/>
      <c r="O7196" s="26"/>
      <c r="P7196" s="26"/>
      <c r="Q7196" s="26"/>
      <c r="R7196" s="26"/>
      <c r="S7196" s="26"/>
      <c r="T7196" s="26"/>
      <c r="U7196" s="26"/>
      <c r="W7196" s="26"/>
    </row>
    <row r="7197" spans="13:23">
      <c r="M7197" s="26"/>
      <c r="O7197" s="26"/>
      <c r="P7197" s="26"/>
      <c r="Q7197" s="26"/>
      <c r="R7197" s="26"/>
      <c r="S7197" s="26"/>
      <c r="T7197" s="26"/>
      <c r="U7197" s="26"/>
      <c r="W7197" s="26"/>
    </row>
    <row r="7198" spans="13:23">
      <c r="M7198" s="26"/>
      <c r="O7198" s="26"/>
      <c r="P7198" s="26"/>
      <c r="Q7198" s="26"/>
      <c r="R7198" s="26"/>
      <c r="S7198" s="26"/>
      <c r="T7198" s="26"/>
      <c r="U7198" s="26"/>
      <c r="W7198" s="26"/>
    </row>
    <row r="7199" spans="13:23">
      <c r="M7199" s="26"/>
      <c r="O7199" s="26"/>
      <c r="P7199" s="26"/>
      <c r="Q7199" s="26"/>
      <c r="R7199" s="26"/>
      <c r="S7199" s="26"/>
      <c r="T7199" s="26"/>
      <c r="U7199" s="26"/>
      <c r="W7199" s="26"/>
    </row>
    <row r="7200" spans="13:23">
      <c r="M7200" s="26"/>
      <c r="O7200" s="26"/>
      <c r="P7200" s="26"/>
      <c r="Q7200" s="26"/>
      <c r="R7200" s="26"/>
      <c r="S7200" s="26"/>
      <c r="T7200" s="26"/>
      <c r="U7200" s="26"/>
      <c r="W7200" s="26"/>
    </row>
    <row r="7201" spans="13:23">
      <c r="M7201" s="26"/>
      <c r="O7201" s="26"/>
      <c r="P7201" s="26"/>
      <c r="Q7201" s="26"/>
      <c r="R7201" s="26"/>
      <c r="S7201" s="26"/>
      <c r="T7201" s="26"/>
      <c r="U7201" s="26"/>
      <c r="W7201" s="26"/>
    </row>
    <row r="7202" spans="13:23">
      <c r="M7202" s="26"/>
      <c r="O7202" s="26"/>
      <c r="P7202" s="26"/>
      <c r="Q7202" s="26"/>
      <c r="R7202" s="26"/>
      <c r="S7202" s="26"/>
      <c r="T7202" s="26"/>
      <c r="U7202" s="26"/>
      <c r="W7202" s="26"/>
    </row>
    <row r="7203" spans="13:23">
      <c r="M7203" s="26"/>
      <c r="O7203" s="26"/>
      <c r="P7203" s="26"/>
      <c r="Q7203" s="26"/>
      <c r="R7203" s="26"/>
      <c r="S7203" s="26"/>
      <c r="T7203" s="26"/>
      <c r="U7203" s="26"/>
      <c r="W7203" s="26"/>
    </row>
    <row r="7204" spans="13:23">
      <c r="M7204" s="26"/>
      <c r="O7204" s="26"/>
      <c r="P7204" s="26"/>
      <c r="Q7204" s="26"/>
      <c r="R7204" s="26"/>
      <c r="S7204" s="26"/>
      <c r="T7204" s="26"/>
      <c r="U7204" s="26"/>
      <c r="W7204" s="26"/>
    </row>
    <row r="7205" spans="13:23">
      <c r="M7205" s="26"/>
      <c r="O7205" s="26"/>
      <c r="P7205" s="26"/>
      <c r="Q7205" s="26"/>
      <c r="R7205" s="26"/>
      <c r="S7205" s="26"/>
      <c r="T7205" s="26"/>
      <c r="U7205" s="26"/>
      <c r="W7205" s="26"/>
    </row>
    <row r="7206" spans="13:23">
      <c r="M7206" s="26"/>
      <c r="O7206" s="26"/>
      <c r="P7206" s="26"/>
      <c r="Q7206" s="26"/>
      <c r="R7206" s="26"/>
      <c r="S7206" s="26"/>
      <c r="T7206" s="26"/>
      <c r="U7206" s="26"/>
      <c r="W7206" s="26"/>
    </row>
    <row r="7207" spans="13:23">
      <c r="M7207" s="26"/>
      <c r="O7207" s="26"/>
      <c r="P7207" s="26"/>
      <c r="Q7207" s="26"/>
      <c r="R7207" s="26"/>
      <c r="S7207" s="26"/>
      <c r="T7207" s="26"/>
      <c r="U7207" s="26"/>
      <c r="W7207" s="26"/>
    </row>
    <row r="7208" spans="13:23">
      <c r="M7208" s="26"/>
      <c r="O7208" s="26"/>
      <c r="P7208" s="26"/>
      <c r="Q7208" s="26"/>
      <c r="R7208" s="26"/>
      <c r="S7208" s="26"/>
      <c r="T7208" s="26"/>
      <c r="U7208" s="26"/>
      <c r="W7208" s="26"/>
    </row>
    <row r="7209" spans="13:23">
      <c r="M7209" s="26"/>
      <c r="O7209" s="26"/>
      <c r="P7209" s="26"/>
      <c r="Q7209" s="26"/>
      <c r="R7209" s="26"/>
      <c r="S7209" s="26"/>
      <c r="T7209" s="26"/>
      <c r="U7209" s="26"/>
      <c r="W7209" s="26"/>
    </row>
    <row r="7210" spans="13:23">
      <c r="M7210" s="26"/>
      <c r="O7210" s="26"/>
      <c r="P7210" s="26"/>
      <c r="Q7210" s="26"/>
      <c r="R7210" s="26"/>
      <c r="S7210" s="26"/>
      <c r="T7210" s="26"/>
      <c r="U7210" s="26"/>
      <c r="W7210" s="26"/>
    </row>
    <row r="7211" spans="13:23">
      <c r="M7211" s="26"/>
      <c r="O7211" s="26"/>
      <c r="P7211" s="26"/>
      <c r="Q7211" s="26"/>
      <c r="R7211" s="26"/>
      <c r="S7211" s="26"/>
      <c r="T7211" s="26"/>
      <c r="U7211" s="26"/>
      <c r="W7211" s="26"/>
    </row>
    <row r="7212" spans="13:23">
      <c r="M7212" s="26"/>
      <c r="O7212" s="26"/>
      <c r="P7212" s="26"/>
      <c r="Q7212" s="26"/>
      <c r="R7212" s="26"/>
      <c r="S7212" s="26"/>
      <c r="T7212" s="26"/>
      <c r="U7212" s="26"/>
      <c r="W7212" s="26"/>
    </row>
    <row r="7213" spans="13:23">
      <c r="M7213" s="26"/>
      <c r="O7213" s="26"/>
      <c r="P7213" s="26"/>
      <c r="Q7213" s="26"/>
      <c r="R7213" s="26"/>
      <c r="S7213" s="26"/>
      <c r="T7213" s="26"/>
      <c r="U7213" s="26"/>
      <c r="W7213" s="26"/>
    </row>
    <row r="7214" spans="13:23">
      <c r="M7214" s="26"/>
      <c r="O7214" s="26"/>
      <c r="P7214" s="26"/>
      <c r="Q7214" s="26"/>
      <c r="R7214" s="26"/>
      <c r="S7214" s="26"/>
      <c r="T7214" s="26"/>
      <c r="U7214" s="26"/>
      <c r="W7214" s="26"/>
    </row>
    <row r="7215" spans="13:23">
      <c r="M7215" s="26"/>
      <c r="O7215" s="26"/>
      <c r="P7215" s="26"/>
      <c r="Q7215" s="26"/>
      <c r="R7215" s="26"/>
      <c r="S7215" s="26"/>
      <c r="T7215" s="26"/>
      <c r="U7215" s="26"/>
      <c r="W7215" s="26"/>
    </row>
    <row r="7216" spans="13:23">
      <c r="M7216" s="26"/>
      <c r="O7216" s="26"/>
      <c r="P7216" s="26"/>
      <c r="Q7216" s="26"/>
      <c r="R7216" s="26"/>
      <c r="S7216" s="26"/>
      <c r="T7216" s="26"/>
      <c r="U7216" s="26"/>
      <c r="W7216" s="26"/>
    </row>
    <row r="7217" spans="13:23">
      <c r="M7217" s="26"/>
      <c r="O7217" s="26"/>
      <c r="P7217" s="26"/>
      <c r="Q7217" s="26"/>
      <c r="R7217" s="26"/>
      <c r="S7217" s="26"/>
      <c r="T7217" s="26"/>
      <c r="U7217" s="26"/>
      <c r="W7217" s="26"/>
    </row>
    <row r="7218" spans="13:23">
      <c r="M7218" s="26"/>
      <c r="O7218" s="26"/>
      <c r="P7218" s="26"/>
      <c r="Q7218" s="26"/>
      <c r="R7218" s="26"/>
      <c r="S7218" s="26"/>
      <c r="T7218" s="26"/>
      <c r="U7218" s="26"/>
      <c r="W7218" s="26"/>
    </row>
    <row r="7219" spans="13:23">
      <c r="M7219" s="26"/>
      <c r="O7219" s="26"/>
      <c r="P7219" s="26"/>
      <c r="Q7219" s="26"/>
      <c r="R7219" s="26"/>
      <c r="S7219" s="26"/>
      <c r="T7219" s="26"/>
      <c r="U7219" s="26"/>
      <c r="W7219" s="26"/>
    </row>
    <row r="7220" spans="13:23">
      <c r="M7220" s="26"/>
      <c r="O7220" s="26"/>
      <c r="P7220" s="26"/>
      <c r="Q7220" s="26"/>
      <c r="R7220" s="26"/>
      <c r="S7220" s="26"/>
      <c r="T7220" s="26"/>
      <c r="U7220" s="26"/>
      <c r="W7220" s="26"/>
    </row>
    <row r="7221" spans="13:23">
      <c r="M7221" s="26"/>
      <c r="O7221" s="26"/>
      <c r="P7221" s="26"/>
      <c r="Q7221" s="26"/>
      <c r="R7221" s="26"/>
      <c r="S7221" s="26"/>
      <c r="T7221" s="26"/>
      <c r="U7221" s="26"/>
      <c r="W7221" s="26"/>
    </row>
    <row r="7222" spans="13:23">
      <c r="M7222" s="26"/>
      <c r="O7222" s="26"/>
      <c r="P7222" s="26"/>
      <c r="Q7222" s="26"/>
      <c r="R7222" s="26"/>
      <c r="S7222" s="26"/>
      <c r="T7222" s="26"/>
      <c r="U7222" s="26"/>
      <c r="W7222" s="26"/>
    </row>
    <row r="7223" spans="13:23">
      <c r="M7223" s="26"/>
      <c r="O7223" s="26"/>
      <c r="P7223" s="26"/>
      <c r="Q7223" s="26"/>
      <c r="R7223" s="26"/>
      <c r="S7223" s="26"/>
      <c r="T7223" s="26"/>
      <c r="U7223" s="26"/>
      <c r="W7223" s="26"/>
    </row>
    <row r="7224" spans="13:23">
      <c r="M7224" s="26"/>
      <c r="O7224" s="26"/>
      <c r="P7224" s="26"/>
      <c r="Q7224" s="26"/>
      <c r="R7224" s="26"/>
      <c r="S7224" s="26"/>
      <c r="T7224" s="26"/>
      <c r="U7224" s="26"/>
      <c r="W7224" s="26"/>
    </row>
    <row r="7225" spans="13:23">
      <c r="M7225" s="26"/>
      <c r="O7225" s="26"/>
      <c r="P7225" s="26"/>
      <c r="Q7225" s="26"/>
      <c r="R7225" s="26"/>
      <c r="S7225" s="26"/>
      <c r="T7225" s="26"/>
      <c r="U7225" s="26"/>
      <c r="W7225" s="26"/>
    </row>
    <row r="7226" spans="13:23">
      <c r="M7226" s="26"/>
      <c r="O7226" s="26"/>
      <c r="P7226" s="26"/>
      <c r="Q7226" s="26"/>
      <c r="R7226" s="26"/>
      <c r="S7226" s="26"/>
      <c r="T7226" s="26"/>
      <c r="U7226" s="26"/>
      <c r="W7226" s="26"/>
    </row>
    <row r="7227" spans="13:23">
      <c r="M7227" s="26"/>
      <c r="O7227" s="26"/>
      <c r="P7227" s="26"/>
      <c r="Q7227" s="26"/>
      <c r="R7227" s="26"/>
      <c r="S7227" s="26"/>
      <c r="T7227" s="26"/>
      <c r="U7227" s="26"/>
      <c r="W7227" s="26"/>
    </row>
    <row r="7228" spans="13:23">
      <c r="M7228" s="26"/>
      <c r="O7228" s="26"/>
      <c r="P7228" s="26"/>
      <c r="Q7228" s="26"/>
      <c r="R7228" s="26"/>
      <c r="S7228" s="26"/>
      <c r="T7228" s="26"/>
      <c r="U7228" s="26"/>
      <c r="W7228" s="26"/>
    </row>
    <row r="7229" spans="13:23">
      <c r="M7229" s="26"/>
      <c r="O7229" s="26"/>
      <c r="P7229" s="26"/>
      <c r="Q7229" s="26"/>
      <c r="R7229" s="26"/>
      <c r="S7229" s="26"/>
      <c r="T7229" s="26"/>
      <c r="U7229" s="26"/>
      <c r="W7229" s="26"/>
    </row>
    <row r="7230" spans="13:23">
      <c r="M7230" s="26"/>
      <c r="O7230" s="26"/>
      <c r="P7230" s="26"/>
      <c r="Q7230" s="26"/>
      <c r="R7230" s="26"/>
      <c r="S7230" s="26"/>
      <c r="T7230" s="26"/>
      <c r="U7230" s="26"/>
      <c r="W7230" s="26"/>
    </row>
    <row r="7231" spans="13:23">
      <c r="M7231" s="26"/>
      <c r="O7231" s="26"/>
      <c r="P7231" s="26"/>
      <c r="Q7231" s="26"/>
      <c r="R7231" s="26"/>
      <c r="S7231" s="26"/>
      <c r="T7231" s="26"/>
      <c r="U7231" s="26"/>
      <c r="W7231" s="26"/>
    </row>
    <row r="7232" spans="13:23">
      <c r="M7232" s="26"/>
      <c r="O7232" s="26"/>
      <c r="P7232" s="26"/>
      <c r="Q7232" s="26"/>
      <c r="R7232" s="26"/>
      <c r="S7232" s="26"/>
      <c r="T7232" s="26"/>
      <c r="U7232" s="26"/>
      <c r="W7232" s="26"/>
    </row>
    <row r="7233" spans="13:23">
      <c r="M7233" s="26"/>
      <c r="O7233" s="26"/>
      <c r="P7233" s="26"/>
      <c r="Q7233" s="26"/>
      <c r="R7233" s="26"/>
      <c r="S7233" s="26"/>
      <c r="T7233" s="26"/>
      <c r="U7233" s="26"/>
      <c r="W7233" s="26"/>
    </row>
    <row r="7234" spans="13:23">
      <c r="M7234" s="26"/>
      <c r="O7234" s="26"/>
      <c r="P7234" s="26"/>
      <c r="Q7234" s="26"/>
      <c r="R7234" s="26"/>
      <c r="S7234" s="26"/>
      <c r="T7234" s="26"/>
      <c r="U7234" s="26"/>
      <c r="W7234" s="26"/>
    </row>
    <row r="7235" spans="13:23">
      <c r="M7235" s="26"/>
      <c r="O7235" s="26"/>
      <c r="P7235" s="26"/>
      <c r="Q7235" s="26"/>
      <c r="R7235" s="26"/>
      <c r="S7235" s="26"/>
      <c r="T7235" s="26"/>
      <c r="U7235" s="26"/>
      <c r="W7235" s="26"/>
    </row>
    <row r="7236" spans="13:23">
      <c r="M7236" s="26"/>
      <c r="O7236" s="26"/>
      <c r="P7236" s="26"/>
      <c r="Q7236" s="26"/>
      <c r="R7236" s="26"/>
      <c r="S7236" s="26"/>
      <c r="T7236" s="26"/>
      <c r="U7236" s="26"/>
      <c r="W7236" s="26"/>
    </row>
    <row r="7237" spans="13:23">
      <c r="M7237" s="26"/>
      <c r="O7237" s="26"/>
      <c r="P7237" s="26"/>
      <c r="Q7237" s="26"/>
      <c r="R7237" s="26"/>
      <c r="S7237" s="26"/>
      <c r="T7237" s="26"/>
      <c r="U7237" s="26"/>
      <c r="W7237" s="26"/>
    </row>
    <row r="7238" spans="13:23">
      <c r="M7238" s="26"/>
      <c r="O7238" s="26"/>
      <c r="P7238" s="26"/>
      <c r="Q7238" s="26"/>
      <c r="R7238" s="26"/>
      <c r="S7238" s="26"/>
      <c r="T7238" s="26"/>
      <c r="U7238" s="26"/>
      <c r="W7238" s="26"/>
    </row>
    <row r="7239" spans="13:23">
      <c r="M7239" s="26"/>
      <c r="O7239" s="26"/>
      <c r="P7239" s="26"/>
      <c r="Q7239" s="26"/>
      <c r="R7239" s="26"/>
      <c r="S7239" s="26"/>
      <c r="T7239" s="26"/>
      <c r="U7239" s="26"/>
      <c r="W7239" s="26"/>
    </row>
    <row r="7240" spans="13:23">
      <c r="M7240" s="26"/>
      <c r="O7240" s="26"/>
      <c r="P7240" s="26"/>
      <c r="Q7240" s="26"/>
      <c r="R7240" s="26"/>
      <c r="S7240" s="26"/>
      <c r="T7240" s="26"/>
      <c r="U7240" s="26"/>
      <c r="W7240" s="26"/>
    </row>
    <row r="7241" spans="13:23">
      <c r="M7241" s="26"/>
      <c r="O7241" s="26"/>
      <c r="P7241" s="26"/>
      <c r="Q7241" s="26"/>
      <c r="R7241" s="26"/>
      <c r="S7241" s="26"/>
      <c r="T7241" s="26"/>
      <c r="U7241" s="26"/>
      <c r="W7241" s="26"/>
    </row>
    <row r="7242" spans="13:23">
      <c r="M7242" s="26"/>
      <c r="O7242" s="26"/>
      <c r="P7242" s="26"/>
      <c r="Q7242" s="26"/>
      <c r="R7242" s="26"/>
      <c r="S7242" s="26"/>
      <c r="T7242" s="26"/>
      <c r="U7242" s="26"/>
      <c r="W7242" s="26"/>
    </row>
    <row r="7243" spans="13:23">
      <c r="M7243" s="26"/>
      <c r="O7243" s="26"/>
      <c r="P7243" s="26"/>
      <c r="Q7243" s="26"/>
      <c r="R7243" s="26"/>
      <c r="S7243" s="26"/>
      <c r="T7243" s="26"/>
      <c r="U7243" s="26"/>
      <c r="W7243" s="26"/>
    </row>
    <row r="7244" spans="13:23">
      <c r="M7244" s="26"/>
      <c r="O7244" s="26"/>
      <c r="P7244" s="26"/>
      <c r="Q7244" s="26"/>
      <c r="R7244" s="26"/>
      <c r="S7244" s="26"/>
      <c r="T7244" s="26"/>
      <c r="U7244" s="26"/>
      <c r="W7244" s="26"/>
    </row>
    <row r="7245" spans="13:23">
      <c r="M7245" s="26"/>
      <c r="O7245" s="26"/>
      <c r="P7245" s="26"/>
      <c r="Q7245" s="26"/>
      <c r="R7245" s="26"/>
      <c r="S7245" s="26"/>
      <c r="T7245" s="26"/>
      <c r="U7245" s="26"/>
      <c r="W7245" s="26"/>
    </row>
    <row r="7246" spans="13:23">
      <c r="M7246" s="26"/>
      <c r="O7246" s="26"/>
      <c r="P7246" s="26"/>
      <c r="Q7246" s="26"/>
      <c r="R7246" s="26"/>
      <c r="S7246" s="26"/>
      <c r="T7246" s="26"/>
      <c r="U7246" s="26"/>
      <c r="W7246" s="26"/>
    </row>
    <row r="7247" spans="13:23">
      <c r="M7247" s="26"/>
      <c r="O7247" s="26"/>
      <c r="P7247" s="26"/>
      <c r="Q7247" s="26"/>
      <c r="R7247" s="26"/>
      <c r="S7247" s="26"/>
      <c r="T7247" s="26"/>
      <c r="U7247" s="26"/>
      <c r="W7247" s="26"/>
    </row>
    <row r="7248" spans="13:23">
      <c r="M7248" s="26"/>
      <c r="O7248" s="26"/>
      <c r="P7248" s="26"/>
      <c r="Q7248" s="26"/>
      <c r="R7248" s="26"/>
      <c r="S7248" s="26"/>
      <c r="T7248" s="26"/>
      <c r="U7248" s="26"/>
      <c r="W7248" s="26"/>
    </row>
    <row r="7249" spans="13:23">
      <c r="M7249" s="26"/>
      <c r="O7249" s="26"/>
      <c r="P7249" s="26"/>
      <c r="Q7249" s="26"/>
      <c r="R7249" s="26"/>
      <c r="S7249" s="26"/>
      <c r="T7249" s="26"/>
      <c r="U7249" s="26"/>
      <c r="W7249" s="26"/>
    </row>
    <row r="7250" spans="13:23">
      <c r="M7250" s="26"/>
      <c r="O7250" s="26"/>
      <c r="P7250" s="26"/>
      <c r="Q7250" s="26"/>
      <c r="R7250" s="26"/>
      <c r="S7250" s="26"/>
      <c r="T7250" s="26"/>
      <c r="U7250" s="26"/>
      <c r="W7250" s="26"/>
    </row>
    <row r="7251" spans="13:23">
      <c r="M7251" s="26"/>
      <c r="O7251" s="26"/>
      <c r="P7251" s="26"/>
      <c r="Q7251" s="26"/>
      <c r="R7251" s="26"/>
      <c r="S7251" s="26"/>
      <c r="T7251" s="26"/>
      <c r="U7251" s="26"/>
      <c r="W7251" s="26"/>
    </row>
    <row r="7252" spans="13:23">
      <c r="M7252" s="26"/>
      <c r="O7252" s="26"/>
      <c r="P7252" s="26"/>
      <c r="Q7252" s="26"/>
      <c r="R7252" s="26"/>
      <c r="S7252" s="26"/>
      <c r="T7252" s="26"/>
      <c r="U7252" s="26"/>
      <c r="W7252" s="26"/>
    </row>
    <row r="7253" spans="13:23">
      <c r="M7253" s="26"/>
      <c r="O7253" s="26"/>
      <c r="P7253" s="26"/>
      <c r="Q7253" s="26"/>
      <c r="R7253" s="26"/>
      <c r="S7253" s="26"/>
      <c r="T7253" s="26"/>
      <c r="U7253" s="26"/>
      <c r="W7253" s="26"/>
    </row>
    <row r="7254" spans="13:23">
      <c r="M7254" s="26"/>
      <c r="O7254" s="26"/>
      <c r="P7254" s="26"/>
      <c r="Q7254" s="26"/>
      <c r="R7254" s="26"/>
      <c r="S7254" s="26"/>
      <c r="T7254" s="26"/>
      <c r="U7254" s="26"/>
      <c r="W7254" s="26"/>
    </row>
    <row r="7255" spans="13:23">
      <c r="M7255" s="26"/>
      <c r="O7255" s="26"/>
      <c r="P7255" s="26"/>
      <c r="Q7255" s="26"/>
      <c r="R7255" s="26"/>
      <c r="S7255" s="26"/>
      <c r="T7255" s="26"/>
      <c r="U7255" s="26"/>
      <c r="W7255" s="26"/>
    </row>
    <row r="7256" spans="13:23">
      <c r="M7256" s="26"/>
      <c r="O7256" s="26"/>
      <c r="P7256" s="26"/>
      <c r="Q7256" s="26"/>
      <c r="R7256" s="26"/>
      <c r="S7256" s="26"/>
      <c r="T7256" s="26"/>
      <c r="U7256" s="26"/>
      <c r="W7256" s="26"/>
    </row>
    <row r="7257" spans="13:23">
      <c r="M7257" s="26"/>
      <c r="O7257" s="26"/>
      <c r="P7257" s="26"/>
      <c r="Q7257" s="26"/>
      <c r="R7257" s="26"/>
      <c r="S7257" s="26"/>
      <c r="T7257" s="26"/>
      <c r="U7257" s="26"/>
      <c r="W7257" s="26"/>
    </row>
    <row r="7258" spans="13:23">
      <c r="M7258" s="26"/>
      <c r="O7258" s="26"/>
      <c r="P7258" s="26"/>
      <c r="Q7258" s="26"/>
      <c r="R7258" s="26"/>
      <c r="S7258" s="26"/>
      <c r="T7258" s="26"/>
      <c r="U7258" s="26"/>
      <c r="W7258" s="26"/>
    </row>
    <row r="7259" spans="13:23">
      <c r="M7259" s="26"/>
      <c r="O7259" s="26"/>
      <c r="P7259" s="26"/>
      <c r="Q7259" s="26"/>
      <c r="R7259" s="26"/>
      <c r="S7259" s="26"/>
      <c r="T7259" s="26"/>
      <c r="U7259" s="26"/>
      <c r="W7259" s="26"/>
    </row>
    <row r="7260" spans="13:23">
      <c r="M7260" s="26"/>
      <c r="O7260" s="26"/>
      <c r="P7260" s="26"/>
      <c r="Q7260" s="26"/>
      <c r="R7260" s="26"/>
      <c r="S7260" s="26"/>
      <c r="T7260" s="26"/>
      <c r="U7260" s="26"/>
      <c r="W7260" s="26"/>
    </row>
    <row r="7261" spans="13:23">
      <c r="M7261" s="26"/>
      <c r="O7261" s="26"/>
      <c r="P7261" s="26"/>
      <c r="Q7261" s="26"/>
      <c r="R7261" s="26"/>
      <c r="S7261" s="26"/>
      <c r="T7261" s="26"/>
      <c r="U7261" s="26"/>
      <c r="W7261" s="26"/>
    </row>
    <row r="7262" spans="13:23">
      <c r="M7262" s="26"/>
      <c r="O7262" s="26"/>
      <c r="P7262" s="26"/>
      <c r="Q7262" s="26"/>
      <c r="R7262" s="26"/>
      <c r="S7262" s="26"/>
      <c r="T7262" s="26"/>
      <c r="U7262" s="26"/>
      <c r="W7262" s="26"/>
    </row>
    <row r="7263" spans="13:23">
      <c r="M7263" s="26"/>
      <c r="O7263" s="26"/>
      <c r="P7263" s="26"/>
      <c r="Q7263" s="26"/>
      <c r="R7263" s="26"/>
      <c r="S7263" s="26"/>
      <c r="T7263" s="26"/>
      <c r="U7263" s="26"/>
      <c r="W7263" s="26"/>
    </row>
    <row r="7264" spans="13:23">
      <c r="M7264" s="26"/>
      <c r="O7264" s="26"/>
      <c r="P7264" s="26"/>
      <c r="Q7264" s="26"/>
      <c r="R7264" s="26"/>
      <c r="S7264" s="26"/>
      <c r="T7264" s="26"/>
      <c r="U7264" s="26"/>
      <c r="W7264" s="26"/>
    </row>
    <row r="7265" spans="13:23">
      <c r="M7265" s="26"/>
      <c r="O7265" s="26"/>
      <c r="P7265" s="26"/>
      <c r="Q7265" s="26"/>
      <c r="R7265" s="26"/>
      <c r="S7265" s="26"/>
      <c r="T7265" s="26"/>
      <c r="U7265" s="26"/>
      <c r="W7265" s="26"/>
    </row>
    <row r="7266" spans="13:23">
      <c r="M7266" s="26"/>
      <c r="O7266" s="26"/>
      <c r="P7266" s="26"/>
      <c r="Q7266" s="26"/>
      <c r="R7266" s="26"/>
      <c r="S7266" s="26"/>
      <c r="T7266" s="26"/>
      <c r="U7266" s="26"/>
      <c r="W7266" s="26"/>
    </row>
    <row r="7267" spans="13:23">
      <c r="M7267" s="26"/>
      <c r="O7267" s="26"/>
      <c r="P7267" s="26"/>
      <c r="Q7267" s="26"/>
      <c r="R7267" s="26"/>
      <c r="S7267" s="26"/>
      <c r="T7267" s="26"/>
      <c r="U7267" s="26"/>
      <c r="W7267" s="26"/>
    </row>
    <row r="7268" spans="13:23">
      <c r="M7268" s="26"/>
      <c r="O7268" s="26"/>
      <c r="P7268" s="26"/>
      <c r="Q7268" s="26"/>
      <c r="R7268" s="26"/>
      <c r="S7268" s="26"/>
      <c r="T7268" s="26"/>
      <c r="U7268" s="26"/>
      <c r="W7268" s="26"/>
    </row>
    <row r="7269" spans="13:23">
      <c r="M7269" s="26"/>
      <c r="O7269" s="26"/>
      <c r="P7269" s="26"/>
      <c r="Q7269" s="26"/>
      <c r="R7269" s="26"/>
      <c r="S7269" s="26"/>
      <c r="T7269" s="26"/>
      <c r="U7269" s="26"/>
      <c r="W7269" s="26"/>
    </row>
    <row r="7270" spans="13:23">
      <c r="M7270" s="26"/>
      <c r="O7270" s="26"/>
      <c r="P7270" s="26"/>
      <c r="Q7270" s="26"/>
      <c r="R7270" s="26"/>
      <c r="S7270" s="26"/>
      <c r="T7270" s="26"/>
      <c r="U7270" s="26"/>
      <c r="W7270" s="26"/>
    </row>
    <row r="7271" spans="13:23">
      <c r="M7271" s="26"/>
      <c r="O7271" s="26"/>
      <c r="P7271" s="26"/>
      <c r="Q7271" s="26"/>
      <c r="R7271" s="26"/>
      <c r="S7271" s="26"/>
      <c r="T7271" s="26"/>
      <c r="U7271" s="26"/>
      <c r="W7271" s="26"/>
    </row>
    <row r="7272" spans="13:23">
      <c r="M7272" s="26"/>
      <c r="O7272" s="26"/>
      <c r="P7272" s="26"/>
      <c r="Q7272" s="26"/>
      <c r="R7272" s="26"/>
      <c r="S7272" s="26"/>
      <c r="T7272" s="26"/>
      <c r="U7272" s="26"/>
      <c r="W7272" s="26"/>
    </row>
    <row r="7273" spans="13:23">
      <c r="M7273" s="26"/>
      <c r="O7273" s="26"/>
      <c r="P7273" s="26"/>
      <c r="Q7273" s="26"/>
      <c r="R7273" s="26"/>
      <c r="S7273" s="26"/>
      <c r="T7273" s="26"/>
      <c r="U7273" s="26"/>
      <c r="W7273" s="26"/>
    </row>
    <row r="7274" spans="13:23">
      <c r="M7274" s="26"/>
      <c r="O7274" s="26"/>
      <c r="P7274" s="26"/>
      <c r="Q7274" s="26"/>
      <c r="R7274" s="26"/>
      <c r="S7274" s="26"/>
      <c r="T7274" s="26"/>
      <c r="U7274" s="26"/>
      <c r="W7274" s="26"/>
    </row>
    <row r="7275" spans="13:23">
      <c r="M7275" s="26"/>
      <c r="O7275" s="26"/>
      <c r="P7275" s="26"/>
      <c r="Q7275" s="26"/>
      <c r="R7275" s="26"/>
      <c r="S7275" s="26"/>
      <c r="T7275" s="26"/>
      <c r="U7275" s="26"/>
      <c r="W7275" s="26"/>
    </row>
    <row r="7276" spans="13:23">
      <c r="M7276" s="26"/>
      <c r="O7276" s="26"/>
      <c r="P7276" s="26"/>
      <c r="Q7276" s="26"/>
      <c r="R7276" s="26"/>
      <c r="S7276" s="26"/>
      <c r="T7276" s="26"/>
      <c r="U7276" s="26"/>
      <c r="W7276" s="26"/>
    </row>
    <row r="7277" spans="13:23">
      <c r="M7277" s="26"/>
      <c r="O7277" s="26"/>
      <c r="P7277" s="26"/>
      <c r="Q7277" s="26"/>
      <c r="R7277" s="26"/>
      <c r="S7277" s="26"/>
      <c r="T7277" s="26"/>
      <c r="U7277" s="26"/>
      <c r="W7277" s="26"/>
    </row>
    <row r="7278" spans="13:23">
      <c r="M7278" s="26"/>
      <c r="O7278" s="26"/>
      <c r="P7278" s="26"/>
      <c r="Q7278" s="26"/>
      <c r="R7278" s="26"/>
      <c r="S7278" s="26"/>
      <c r="T7278" s="26"/>
      <c r="U7278" s="26"/>
      <c r="W7278" s="26"/>
    </row>
    <row r="7279" spans="13:23">
      <c r="M7279" s="26"/>
      <c r="O7279" s="26"/>
      <c r="P7279" s="26"/>
      <c r="Q7279" s="26"/>
      <c r="R7279" s="26"/>
      <c r="S7279" s="26"/>
      <c r="T7279" s="26"/>
      <c r="U7279" s="26"/>
      <c r="W7279" s="26"/>
    </row>
    <row r="7280" spans="13:23">
      <c r="M7280" s="26"/>
      <c r="O7280" s="26"/>
      <c r="P7280" s="26"/>
      <c r="Q7280" s="26"/>
      <c r="R7280" s="26"/>
      <c r="S7280" s="26"/>
      <c r="T7280" s="26"/>
      <c r="U7280" s="26"/>
      <c r="W7280" s="26"/>
    </row>
    <row r="7281" spans="13:23">
      <c r="M7281" s="26"/>
      <c r="O7281" s="26"/>
      <c r="P7281" s="26"/>
      <c r="Q7281" s="26"/>
      <c r="R7281" s="26"/>
      <c r="S7281" s="26"/>
      <c r="T7281" s="26"/>
      <c r="U7281" s="26"/>
      <c r="W7281" s="26"/>
    </row>
    <row r="7282" spans="13:23">
      <c r="M7282" s="26"/>
      <c r="O7282" s="26"/>
      <c r="P7282" s="26"/>
      <c r="Q7282" s="26"/>
      <c r="R7282" s="26"/>
      <c r="S7282" s="26"/>
      <c r="T7282" s="26"/>
      <c r="U7282" s="26"/>
      <c r="W7282" s="26"/>
    </row>
    <row r="7283" spans="13:23">
      <c r="M7283" s="26"/>
      <c r="O7283" s="26"/>
      <c r="P7283" s="26"/>
      <c r="Q7283" s="26"/>
      <c r="R7283" s="26"/>
      <c r="S7283" s="26"/>
      <c r="T7283" s="26"/>
      <c r="U7283" s="26"/>
      <c r="W7283" s="26"/>
    </row>
    <row r="7284" spans="13:23">
      <c r="M7284" s="26"/>
      <c r="O7284" s="26"/>
      <c r="P7284" s="26"/>
      <c r="Q7284" s="26"/>
      <c r="R7284" s="26"/>
      <c r="S7284" s="26"/>
      <c r="T7284" s="26"/>
      <c r="U7284" s="26"/>
      <c r="W7284" s="26"/>
    </row>
    <row r="7285" spans="13:23">
      <c r="M7285" s="26"/>
      <c r="O7285" s="26"/>
      <c r="P7285" s="26"/>
      <c r="Q7285" s="26"/>
      <c r="R7285" s="26"/>
      <c r="S7285" s="26"/>
      <c r="T7285" s="26"/>
      <c r="U7285" s="26"/>
      <c r="W7285" s="26"/>
    </row>
    <row r="7286" spans="13:23">
      <c r="M7286" s="26"/>
      <c r="O7286" s="26"/>
      <c r="P7286" s="26"/>
      <c r="Q7286" s="26"/>
      <c r="R7286" s="26"/>
      <c r="S7286" s="26"/>
      <c r="T7286" s="26"/>
      <c r="U7286" s="26"/>
      <c r="W7286" s="26"/>
    </row>
    <row r="7287" spans="13:23">
      <c r="M7287" s="26"/>
      <c r="O7287" s="26"/>
      <c r="P7287" s="26"/>
      <c r="Q7287" s="26"/>
      <c r="R7287" s="26"/>
      <c r="S7287" s="26"/>
      <c r="T7287" s="26"/>
      <c r="U7287" s="26"/>
      <c r="W7287" s="26"/>
    </row>
    <row r="7288" spans="13:23">
      <c r="M7288" s="26"/>
      <c r="O7288" s="26"/>
      <c r="P7288" s="26"/>
      <c r="Q7288" s="26"/>
      <c r="R7288" s="26"/>
      <c r="S7288" s="26"/>
      <c r="T7288" s="26"/>
      <c r="U7288" s="26"/>
      <c r="W7288" s="26"/>
    </row>
    <row r="7289" spans="13:23">
      <c r="M7289" s="26"/>
      <c r="O7289" s="26"/>
      <c r="P7289" s="26"/>
      <c r="Q7289" s="26"/>
      <c r="R7289" s="26"/>
      <c r="S7289" s="26"/>
      <c r="T7289" s="26"/>
      <c r="U7289" s="26"/>
      <c r="W7289" s="26"/>
    </row>
    <row r="7290" spans="13:23">
      <c r="M7290" s="26"/>
      <c r="O7290" s="26"/>
      <c r="P7290" s="26"/>
      <c r="Q7290" s="26"/>
      <c r="R7290" s="26"/>
      <c r="S7290" s="26"/>
      <c r="T7290" s="26"/>
      <c r="U7290" s="26"/>
      <c r="W7290" s="26"/>
    </row>
    <row r="7291" spans="13:23">
      <c r="M7291" s="26"/>
      <c r="O7291" s="26"/>
      <c r="P7291" s="26"/>
      <c r="Q7291" s="26"/>
      <c r="R7291" s="26"/>
      <c r="S7291" s="26"/>
      <c r="T7291" s="26"/>
      <c r="U7291" s="26"/>
      <c r="W7291" s="26"/>
    </row>
    <row r="7292" spans="13:23">
      <c r="M7292" s="26"/>
      <c r="O7292" s="26"/>
      <c r="P7292" s="26"/>
      <c r="Q7292" s="26"/>
      <c r="R7292" s="26"/>
      <c r="S7292" s="26"/>
      <c r="T7292" s="26"/>
      <c r="U7292" s="26"/>
      <c r="W7292" s="26"/>
    </row>
    <row r="7293" spans="13:23">
      <c r="M7293" s="26"/>
      <c r="O7293" s="26"/>
      <c r="P7293" s="26"/>
      <c r="Q7293" s="26"/>
      <c r="R7293" s="26"/>
      <c r="S7293" s="26"/>
      <c r="T7293" s="26"/>
      <c r="U7293" s="26"/>
      <c r="W7293" s="26"/>
    </row>
    <row r="7294" spans="13:23">
      <c r="M7294" s="26"/>
      <c r="O7294" s="26"/>
      <c r="P7294" s="26"/>
      <c r="Q7294" s="26"/>
      <c r="R7294" s="26"/>
      <c r="S7294" s="26"/>
      <c r="T7294" s="26"/>
      <c r="U7294" s="26"/>
      <c r="W7294" s="26"/>
    </row>
    <row r="7295" spans="13:23">
      <c r="M7295" s="26"/>
      <c r="O7295" s="26"/>
      <c r="P7295" s="26"/>
      <c r="Q7295" s="26"/>
      <c r="R7295" s="26"/>
      <c r="S7295" s="26"/>
      <c r="T7295" s="26"/>
      <c r="U7295" s="26"/>
      <c r="W7295" s="26"/>
    </row>
    <row r="7296" spans="13:23">
      <c r="M7296" s="26"/>
      <c r="O7296" s="26"/>
      <c r="P7296" s="26"/>
      <c r="Q7296" s="26"/>
      <c r="R7296" s="26"/>
      <c r="S7296" s="26"/>
      <c r="T7296" s="26"/>
      <c r="U7296" s="26"/>
      <c r="W7296" s="26"/>
    </row>
    <row r="7297" spans="13:23">
      <c r="M7297" s="26"/>
      <c r="O7297" s="26"/>
      <c r="P7297" s="26"/>
      <c r="Q7297" s="26"/>
      <c r="R7297" s="26"/>
      <c r="S7297" s="26"/>
      <c r="T7297" s="26"/>
      <c r="U7297" s="26"/>
      <c r="W7297" s="26"/>
    </row>
    <row r="7298" spans="13:23">
      <c r="M7298" s="26"/>
      <c r="O7298" s="26"/>
      <c r="P7298" s="26"/>
      <c r="Q7298" s="26"/>
      <c r="R7298" s="26"/>
      <c r="S7298" s="26"/>
      <c r="T7298" s="26"/>
      <c r="U7298" s="26"/>
      <c r="W7298" s="26"/>
    </row>
    <row r="7299" spans="13:23">
      <c r="M7299" s="26"/>
      <c r="O7299" s="26"/>
      <c r="P7299" s="26"/>
      <c r="Q7299" s="26"/>
      <c r="R7299" s="26"/>
      <c r="S7299" s="26"/>
      <c r="T7299" s="26"/>
      <c r="U7299" s="26"/>
      <c r="W7299" s="26"/>
    </row>
    <row r="7300" spans="13:23">
      <c r="M7300" s="26"/>
      <c r="O7300" s="26"/>
      <c r="P7300" s="26"/>
      <c r="Q7300" s="26"/>
      <c r="R7300" s="26"/>
      <c r="S7300" s="26"/>
      <c r="T7300" s="26"/>
      <c r="U7300" s="26"/>
      <c r="W7300" s="26"/>
    </row>
    <row r="7301" spans="13:23">
      <c r="M7301" s="26"/>
      <c r="O7301" s="26"/>
      <c r="P7301" s="26"/>
      <c r="Q7301" s="26"/>
      <c r="R7301" s="26"/>
      <c r="S7301" s="26"/>
      <c r="T7301" s="26"/>
      <c r="U7301" s="26"/>
      <c r="W7301" s="26"/>
    </row>
    <row r="7302" spans="13:23">
      <c r="M7302" s="26"/>
      <c r="O7302" s="26"/>
      <c r="P7302" s="26"/>
      <c r="Q7302" s="26"/>
      <c r="R7302" s="26"/>
      <c r="S7302" s="26"/>
      <c r="T7302" s="26"/>
      <c r="U7302" s="26"/>
      <c r="W7302" s="26"/>
    </row>
    <row r="7303" spans="13:23">
      <c r="M7303" s="26"/>
      <c r="O7303" s="26"/>
      <c r="P7303" s="26"/>
      <c r="Q7303" s="26"/>
      <c r="R7303" s="26"/>
      <c r="S7303" s="26"/>
      <c r="T7303" s="26"/>
      <c r="U7303" s="26"/>
      <c r="W7303" s="26"/>
    </row>
    <row r="7304" spans="13:23">
      <c r="M7304" s="26"/>
      <c r="O7304" s="26"/>
      <c r="P7304" s="26"/>
      <c r="Q7304" s="26"/>
      <c r="R7304" s="26"/>
      <c r="S7304" s="26"/>
      <c r="T7304" s="26"/>
      <c r="U7304" s="26"/>
      <c r="W7304" s="26"/>
    </row>
    <row r="7305" spans="13:23">
      <c r="M7305" s="26"/>
      <c r="O7305" s="26"/>
      <c r="P7305" s="26"/>
      <c r="Q7305" s="26"/>
      <c r="R7305" s="26"/>
      <c r="S7305" s="26"/>
      <c r="T7305" s="26"/>
      <c r="U7305" s="26"/>
      <c r="W7305" s="26"/>
    </row>
    <row r="7306" spans="13:23">
      <c r="M7306" s="26"/>
      <c r="O7306" s="26"/>
      <c r="P7306" s="26"/>
      <c r="Q7306" s="26"/>
      <c r="R7306" s="26"/>
      <c r="S7306" s="26"/>
      <c r="T7306" s="26"/>
      <c r="U7306" s="26"/>
      <c r="W7306" s="26"/>
    </row>
    <row r="7307" spans="13:23">
      <c r="M7307" s="26"/>
      <c r="O7307" s="26"/>
      <c r="P7307" s="26"/>
      <c r="Q7307" s="26"/>
      <c r="R7307" s="26"/>
      <c r="S7307" s="26"/>
      <c r="T7307" s="26"/>
      <c r="U7307" s="26"/>
      <c r="W7307" s="26"/>
    </row>
    <row r="7308" spans="13:23">
      <c r="M7308" s="26"/>
      <c r="O7308" s="26"/>
      <c r="P7308" s="26"/>
      <c r="Q7308" s="26"/>
      <c r="R7308" s="26"/>
      <c r="S7308" s="26"/>
      <c r="T7308" s="26"/>
      <c r="U7308" s="26"/>
      <c r="W7308" s="26"/>
    </row>
    <row r="7309" spans="13:23">
      <c r="M7309" s="26"/>
      <c r="O7309" s="26"/>
      <c r="P7309" s="26"/>
      <c r="Q7309" s="26"/>
      <c r="R7309" s="26"/>
      <c r="S7309" s="26"/>
      <c r="T7309" s="26"/>
      <c r="U7309" s="26"/>
      <c r="W7309" s="26"/>
    </row>
    <row r="7310" spans="13:23">
      <c r="M7310" s="26"/>
      <c r="O7310" s="26"/>
      <c r="P7310" s="26"/>
      <c r="Q7310" s="26"/>
      <c r="R7310" s="26"/>
      <c r="S7310" s="26"/>
      <c r="T7310" s="26"/>
      <c r="U7310" s="26"/>
      <c r="W7310" s="26"/>
    </row>
    <row r="7311" spans="13:23">
      <c r="M7311" s="26"/>
      <c r="O7311" s="26"/>
      <c r="P7311" s="26"/>
      <c r="Q7311" s="26"/>
      <c r="R7311" s="26"/>
      <c r="S7311" s="26"/>
      <c r="T7311" s="26"/>
      <c r="U7311" s="26"/>
      <c r="W7311" s="26"/>
    </row>
    <row r="7312" spans="13:23">
      <c r="M7312" s="26"/>
      <c r="O7312" s="26"/>
      <c r="P7312" s="26"/>
      <c r="Q7312" s="26"/>
      <c r="R7312" s="26"/>
      <c r="S7312" s="26"/>
      <c r="T7312" s="26"/>
      <c r="U7312" s="26"/>
      <c r="W7312" s="26"/>
    </row>
    <row r="7313" spans="13:23">
      <c r="M7313" s="26"/>
      <c r="O7313" s="26"/>
      <c r="P7313" s="26"/>
      <c r="Q7313" s="26"/>
      <c r="R7313" s="26"/>
      <c r="S7313" s="26"/>
      <c r="T7313" s="26"/>
      <c r="U7313" s="26"/>
      <c r="W7313" s="26"/>
    </row>
    <row r="7314" spans="13:23">
      <c r="M7314" s="26"/>
      <c r="O7314" s="26"/>
      <c r="P7314" s="26"/>
      <c r="Q7314" s="26"/>
      <c r="R7314" s="26"/>
      <c r="S7314" s="26"/>
      <c r="T7314" s="26"/>
      <c r="U7314" s="26"/>
      <c r="W7314" s="26"/>
    </row>
    <row r="7315" spans="13:23">
      <c r="M7315" s="26"/>
      <c r="O7315" s="26"/>
      <c r="P7315" s="26"/>
      <c r="Q7315" s="26"/>
      <c r="R7315" s="26"/>
      <c r="S7315" s="26"/>
      <c r="T7315" s="26"/>
      <c r="U7315" s="26"/>
      <c r="W7315" s="26"/>
    </row>
    <row r="7316" spans="13:23">
      <c r="M7316" s="26"/>
      <c r="O7316" s="26"/>
      <c r="P7316" s="26"/>
      <c r="Q7316" s="26"/>
      <c r="R7316" s="26"/>
      <c r="S7316" s="26"/>
      <c r="T7316" s="26"/>
      <c r="U7316" s="26"/>
      <c r="W7316" s="26"/>
    </row>
    <row r="7317" spans="13:23">
      <c r="M7317" s="26"/>
      <c r="O7317" s="26"/>
      <c r="P7317" s="26"/>
      <c r="Q7317" s="26"/>
      <c r="R7317" s="26"/>
      <c r="S7317" s="26"/>
      <c r="T7317" s="26"/>
      <c r="U7317" s="26"/>
      <c r="W7317" s="26"/>
    </row>
    <row r="7318" spans="13:23">
      <c r="M7318" s="26"/>
      <c r="O7318" s="26"/>
      <c r="P7318" s="26"/>
      <c r="Q7318" s="26"/>
      <c r="R7318" s="26"/>
      <c r="S7318" s="26"/>
      <c r="T7318" s="26"/>
      <c r="U7318" s="26"/>
      <c r="W7318" s="26"/>
    </row>
    <row r="7319" spans="13:23">
      <c r="M7319" s="26"/>
      <c r="O7319" s="26"/>
      <c r="P7319" s="26"/>
      <c r="Q7319" s="26"/>
      <c r="R7319" s="26"/>
      <c r="S7319" s="26"/>
      <c r="T7319" s="26"/>
      <c r="U7319" s="26"/>
      <c r="W7319" s="26"/>
    </row>
    <row r="7320" spans="13:23">
      <c r="M7320" s="26"/>
      <c r="O7320" s="26"/>
      <c r="P7320" s="26"/>
      <c r="Q7320" s="26"/>
      <c r="R7320" s="26"/>
      <c r="S7320" s="26"/>
      <c r="T7320" s="26"/>
      <c r="U7320" s="26"/>
      <c r="W7320" s="26"/>
    </row>
    <row r="7321" spans="13:23">
      <c r="M7321" s="26"/>
      <c r="O7321" s="26"/>
      <c r="P7321" s="26"/>
      <c r="Q7321" s="26"/>
      <c r="R7321" s="26"/>
      <c r="S7321" s="26"/>
      <c r="T7321" s="26"/>
      <c r="U7321" s="26"/>
      <c r="W7321" s="26"/>
    </row>
    <row r="7322" spans="13:23">
      <c r="M7322" s="26"/>
      <c r="O7322" s="26"/>
      <c r="P7322" s="26"/>
      <c r="Q7322" s="26"/>
      <c r="R7322" s="26"/>
      <c r="S7322" s="26"/>
      <c r="T7322" s="26"/>
      <c r="U7322" s="26"/>
      <c r="W7322" s="26"/>
    </row>
    <row r="7323" spans="13:23">
      <c r="M7323" s="26"/>
      <c r="O7323" s="26"/>
      <c r="P7323" s="26"/>
      <c r="Q7323" s="26"/>
      <c r="R7323" s="26"/>
      <c r="S7323" s="26"/>
      <c r="T7323" s="26"/>
      <c r="U7323" s="26"/>
      <c r="W7323" s="26"/>
    </row>
    <row r="7324" spans="13:23">
      <c r="M7324" s="26"/>
      <c r="O7324" s="26"/>
      <c r="P7324" s="26"/>
      <c r="Q7324" s="26"/>
      <c r="R7324" s="26"/>
      <c r="S7324" s="26"/>
      <c r="T7324" s="26"/>
      <c r="U7324" s="26"/>
      <c r="W7324" s="26"/>
    </row>
    <row r="7325" spans="13:23">
      <c r="M7325" s="26"/>
      <c r="O7325" s="26"/>
      <c r="P7325" s="26"/>
      <c r="Q7325" s="26"/>
      <c r="R7325" s="26"/>
      <c r="S7325" s="26"/>
      <c r="T7325" s="26"/>
      <c r="U7325" s="26"/>
      <c r="W7325" s="26"/>
    </row>
    <row r="7326" spans="13:23">
      <c r="M7326" s="26"/>
      <c r="O7326" s="26"/>
      <c r="P7326" s="26"/>
      <c r="Q7326" s="26"/>
      <c r="R7326" s="26"/>
      <c r="S7326" s="26"/>
      <c r="T7326" s="26"/>
      <c r="U7326" s="26"/>
      <c r="W7326" s="26"/>
    </row>
    <row r="7327" spans="13:23">
      <c r="M7327" s="26"/>
      <c r="O7327" s="26"/>
      <c r="P7327" s="26"/>
      <c r="Q7327" s="26"/>
      <c r="R7327" s="26"/>
      <c r="S7327" s="26"/>
      <c r="T7327" s="26"/>
      <c r="U7327" s="26"/>
      <c r="W7327" s="26"/>
    </row>
    <row r="7328" spans="13:23">
      <c r="M7328" s="26"/>
      <c r="O7328" s="26"/>
      <c r="P7328" s="26"/>
      <c r="Q7328" s="26"/>
      <c r="R7328" s="26"/>
      <c r="S7328" s="26"/>
      <c r="T7328" s="26"/>
      <c r="U7328" s="26"/>
      <c r="W7328" s="26"/>
    </row>
    <row r="7329" spans="13:23">
      <c r="M7329" s="26"/>
      <c r="O7329" s="26"/>
      <c r="P7329" s="26"/>
      <c r="Q7329" s="26"/>
      <c r="R7329" s="26"/>
      <c r="S7329" s="26"/>
      <c r="T7329" s="26"/>
      <c r="U7329" s="26"/>
      <c r="W7329" s="26"/>
    </row>
    <row r="7330" spans="13:23">
      <c r="M7330" s="26"/>
      <c r="O7330" s="26"/>
      <c r="P7330" s="26"/>
      <c r="Q7330" s="26"/>
      <c r="R7330" s="26"/>
      <c r="S7330" s="26"/>
      <c r="T7330" s="26"/>
      <c r="U7330" s="26"/>
      <c r="W7330" s="26"/>
    </row>
    <row r="7331" spans="13:23">
      <c r="M7331" s="26"/>
      <c r="O7331" s="26"/>
      <c r="P7331" s="26"/>
      <c r="Q7331" s="26"/>
      <c r="R7331" s="26"/>
      <c r="S7331" s="26"/>
      <c r="T7331" s="26"/>
      <c r="U7331" s="26"/>
      <c r="W7331" s="26"/>
    </row>
    <row r="7332" spans="13:23">
      <c r="M7332" s="26"/>
      <c r="O7332" s="26"/>
      <c r="P7332" s="26"/>
      <c r="Q7332" s="26"/>
      <c r="R7332" s="26"/>
      <c r="S7332" s="26"/>
      <c r="T7332" s="26"/>
      <c r="U7332" s="26"/>
      <c r="W7332" s="26"/>
    </row>
    <row r="7333" spans="13:23">
      <c r="M7333" s="26"/>
      <c r="O7333" s="26"/>
      <c r="P7333" s="26"/>
      <c r="Q7333" s="26"/>
      <c r="R7333" s="26"/>
      <c r="S7333" s="26"/>
      <c r="T7333" s="26"/>
      <c r="U7333" s="26"/>
      <c r="W7333" s="26"/>
    </row>
    <row r="7334" spans="13:23">
      <c r="M7334" s="26"/>
      <c r="O7334" s="26"/>
      <c r="P7334" s="26"/>
      <c r="Q7334" s="26"/>
      <c r="R7334" s="26"/>
      <c r="S7334" s="26"/>
      <c r="T7334" s="26"/>
      <c r="U7334" s="26"/>
      <c r="W7334" s="26"/>
    </row>
    <row r="7335" spans="13:23">
      <c r="M7335" s="26"/>
      <c r="O7335" s="26"/>
      <c r="P7335" s="26"/>
      <c r="Q7335" s="26"/>
      <c r="R7335" s="26"/>
      <c r="S7335" s="26"/>
      <c r="T7335" s="26"/>
      <c r="U7335" s="26"/>
      <c r="W7335" s="26"/>
    </row>
    <row r="7336" spans="13:23">
      <c r="M7336" s="26"/>
      <c r="O7336" s="26"/>
      <c r="P7336" s="26"/>
      <c r="Q7336" s="26"/>
      <c r="R7336" s="26"/>
      <c r="S7336" s="26"/>
      <c r="T7336" s="26"/>
      <c r="U7336" s="26"/>
      <c r="W7336" s="26"/>
    </row>
    <row r="7337" spans="13:23">
      <c r="M7337" s="26"/>
      <c r="O7337" s="26"/>
      <c r="P7337" s="26"/>
      <c r="Q7337" s="26"/>
      <c r="R7337" s="26"/>
      <c r="S7337" s="26"/>
      <c r="T7337" s="26"/>
      <c r="U7337" s="26"/>
      <c r="W7337" s="26"/>
    </row>
    <row r="7338" spans="13:23">
      <c r="M7338" s="26"/>
      <c r="O7338" s="26"/>
      <c r="P7338" s="26"/>
      <c r="Q7338" s="26"/>
      <c r="R7338" s="26"/>
      <c r="S7338" s="26"/>
      <c r="T7338" s="26"/>
      <c r="U7338" s="26"/>
      <c r="W7338" s="26"/>
    </row>
    <row r="7339" spans="13:23">
      <c r="M7339" s="26"/>
      <c r="O7339" s="26"/>
      <c r="P7339" s="26"/>
      <c r="Q7339" s="26"/>
      <c r="R7339" s="26"/>
      <c r="S7339" s="26"/>
      <c r="T7339" s="26"/>
      <c r="U7339" s="26"/>
      <c r="W7339" s="26"/>
    </row>
    <row r="7340" spans="13:23">
      <c r="M7340" s="26"/>
      <c r="O7340" s="26"/>
      <c r="P7340" s="26"/>
      <c r="Q7340" s="26"/>
      <c r="R7340" s="26"/>
      <c r="S7340" s="26"/>
      <c r="T7340" s="26"/>
      <c r="U7340" s="26"/>
      <c r="W7340" s="26"/>
    </row>
    <row r="7341" spans="13:23">
      <c r="M7341" s="26"/>
      <c r="O7341" s="26"/>
      <c r="P7341" s="26"/>
      <c r="Q7341" s="26"/>
      <c r="R7341" s="26"/>
      <c r="S7341" s="26"/>
      <c r="T7341" s="26"/>
      <c r="U7341" s="26"/>
      <c r="W7341" s="26"/>
    </row>
    <row r="7342" spans="13:23">
      <c r="M7342" s="26"/>
      <c r="O7342" s="26"/>
      <c r="P7342" s="26"/>
      <c r="Q7342" s="26"/>
      <c r="R7342" s="26"/>
      <c r="S7342" s="26"/>
      <c r="T7342" s="26"/>
      <c r="U7342" s="26"/>
      <c r="W7342" s="26"/>
    </row>
    <row r="7343" spans="13:23">
      <c r="M7343" s="26"/>
      <c r="O7343" s="26"/>
      <c r="P7343" s="26"/>
      <c r="Q7343" s="26"/>
      <c r="R7343" s="26"/>
      <c r="S7343" s="26"/>
      <c r="T7343" s="26"/>
      <c r="U7343" s="26"/>
      <c r="W7343" s="26"/>
    </row>
    <row r="7344" spans="13:23">
      <c r="M7344" s="26"/>
      <c r="O7344" s="26"/>
      <c r="P7344" s="26"/>
      <c r="Q7344" s="26"/>
      <c r="R7344" s="26"/>
      <c r="S7344" s="26"/>
      <c r="T7344" s="26"/>
      <c r="U7344" s="26"/>
      <c r="W7344" s="26"/>
    </row>
    <row r="7345" spans="13:23">
      <c r="M7345" s="26"/>
      <c r="O7345" s="26"/>
      <c r="P7345" s="26"/>
      <c r="Q7345" s="26"/>
      <c r="R7345" s="26"/>
      <c r="S7345" s="26"/>
      <c r="T7345" s="26"/>
      <c r="U7345" s="26"/>
      <c r="W7345" s="26"/>
    </row>
    <row r="7346" spans="13:23">
      <c r="M7346" s="26"/>
      <c r="O7346" s="26"/>
      <c r="P7346" s="26"/>
      <c r="Q7346" s="26"/>
      <c r="R7346" s="26"/>
      <c r="S7346" s="26"/>
      <c r="T7346" s="26"/>
      <c r="U7346" s="26"/>
      <c r="W7346" s="26"/>
    </row>
    <row r="7347" spans="13:23">
      <c r="M7347" s="26"/>
      <c r="O7347" s="26"/>
      <c r="P7347" s="26"/>
      <c r="Q7347" s="26"/>
      <c r="R7347" s="26"/>
      <c r="S7347" s="26"/>
      <c r="T7347" s="26"/>
      <c r="U7347" s="26"/>
      <c r="W7347" s="26"/>
    </row>
    <row r="7348" spans="13:23">
      <c r="M7348" s="26"/>
      <c r="O7348" s="26"/>
      <c r="P7348" s="26"/>
      <c r="Q7348" s="26"/>
      <c r="R7348" s="26"/>
      <c r="S7348" s="26"/>
      <c r="T7348" s="26"/>
      <c r="U7348" s="26"/>
      <c r="W7348" s="26"/>
    </row>
    <row r="7349" spans="13:23">
      <c r="M7349" s="26"/>
      <c r="O7349" s="26"/>
      <c r="P7349" s="26"/>
      <c r="Q7349" s="26"/>
      <c r="R7349" s="26"/>
      <c r="S7349" s="26"/>
      <c r="T7349" s="26"/>
      <c r="U7349" s="26"/>
      <c r="W7349" s="26"/>
    </row>
    <row r="7350" spans="13:23">
      <c r="M7350" s="26"/>
      <c r="O7350" s="26"/>
      <c r="P7350" s="26"/>
      <c r="Q7350" s="26"/>
      <c r="R7350" s="26"/>
      <c r="S7350" s="26"/>
      <c r="T7350" s="26"/>
      <c r="U7350" s="26"/>
      <c r="W7350" s="26"/>
    </row>
    <row r="7351" spans="13:23">
      <c r="M7351" s="26"/>
      <c r="O7351" s="26"/>
      <c r="P7351" s="26"/>
      <c r="Q7351" s="26"/>
      <c r="R7351" s="26"/>
      <c r="S7351" s="26"/>
      <c r="T7351" s="26"/>
      <c r="U7351" s="26"/>
      <c r="W7351" s="26"/>
    </row>
    <row r="7352" spans="13:23">
      <c r="M7352" s="26"/>
      <c r="O7352" s="26"/>
      <c r="P7352" s="26"/>
      <c r="Q7352" s="26"/>
      <c r="R7352" s="26"/>
      <c r="S7352" s="26"/>
      <c r="T7352" s="26"/>
      <c r="U7352" s="26"/>
      <c r="W7352" s="26"/>
    </row>
    <row r="7353" spans="13:23">
      <c r="M7353" s="26"/>
      <c r="O7353" s="26"/>
      <c r="P7353" s="26"/>
      <c r="Q7353" s="26"/>
      <c r="R7353" s="26"/>
      <c r="S7353" s="26"/>
      <c r="T7353" s="26"/>
      <c r="U7353" s="26"/>
      <c r="W7353" s="26"/>
    </row>
    <row r="7354" spans="13:23">
      <c r="M7354" s="26"/>
      <c r="O7354" s="26"/>
      <c r="P7354" s="26"/>
      <c r="Q7354" s="26"/>
      <c r="R7354" s="26"/>
      <c r="S7354" s="26"/>
      <c r="T7354" s="26"/>
      <c r="U7354" s="26"/>
      <c r="W7354" s="26"/>
    </row>
    <row r="7355" spans="13:23">
      <c r="M7355" s="26"/>
      <c r="O7355" s="26"/>
      <c r="P7355" s="26"/>
      <c r="Q7355" s="26"/>
      <c r="R7355" s="26"/>
      <c r="S7355" s="26"/>
      <c r="T7355" s="26"/>
      <c r="U7355" s="26"/>
      <c r="W7355" s="26"/>
    </row>
    <row r="7356" spans="13:23">
      <c r="M7356" s="26"/>
      <c r="O7356" s="26"/>
      <c r="P7356" s="26"/>
      <c r="Q7356" s="26"/>
      <c r="R7356" s="26"/>
      <c r="S7356" s="26"/>
      <c r="T7356" s="26"/>
      <c r="U7356" s="26"/>
      <c r="W7356" s="26"/>
    </row>
    <row r="7357" spans="13:23">
      <c r="M7357" s="26"/>
      <c r="O7357" s="26"/>
      <c r="P7357" s="26"/>
      <c r="Q7357" s="26"/>
      <c r="R7357" s="26"/>
      <c r="S7357" s="26"/>
      <c r="T7357" s="26"/>
      <c r="U7357" s="26"/>
      <c r="W7357" s="26"/>
    </row>
    <row r="7358" spans="13:23">
      <c r="M7358" s="26"/>
      <c r="O7358" s="26"/>
      <c r="P7358" s="26"/>
      <c r="Q7358" s="26"/>
      <c r="R7358" s="26"/>
      <c r="S7358" s="26"/>
      <c r="T7358" s="26"/>
      <c r="U7358" s="26"/>
      <c r="W7358" s="26"/>
    </row>
    <row r="7359" spans="13:23">
      <c r="M7359" s="26"/>
      <c r="O7359" s="26"/>
      <c r="P7359" s="26"/>
      <c r="Q7359" s="26"/>
      <c r="R7359" s="26"/>
      <c r="S7359" s="26"/>
      <c r="T7359" s="26"/>
      <c r="U7359" s="26"/>
      <c r="W7359" s="26"/>
    </row>
    <row r="7360" spans="13:23">
      <c r="M7360" s="26"/>
      <c r="O7360" s="26"/>
      <c r="P7360" s="26"/>
      <c r="Q7360" s="26"/>
      <c r="R7360" s="26"/>
      <c r="S7360" s="26"/>
      <c r="T7360" s="26"/>
      <c r="U7360" s="26"/>
      <c r="W7360" s="26"/>
    </row>
    <row r="7361" spans="13:23">
      <c r="M7361" s="26"/>
      <c r="O7361" s="26"/>
      <c r="P7361" s="26"/>
      <c r="Q7361" s="26"/>
      <c r="R7361" s="26"/>
      <c r="S7361" s="26"/>
      <c r="T7361" s="26"/>
      <c r="U7361" s="26"/>
      <c r="W7361" s="26"/>
    </row>
    <row r="7362" spans="13:23">
      <c r="M7362" s="26"/>
      <c r="O7362" s="26"/>
      <c r="P7362" s="26"/>
      <c r="Q7362" s="26"/>
      <c r="R7362" s="26"/>
      <c r="S7362" s="26"/>
      <c r="T7362" s="26"/>
      <c r="U7362" s="26"/>
      <c r="W7362" s="26"/>
    </row>
    <row r="7363" spans="13:23">
      <c r="M7363" s="26"/>
      <c r="O7363" s="26"/>
      <c r="P7363" s="26"/>
      <c r="Q7363" s="26"/>
      <c r="R7363" s="26"/>
      <c r="S7363" s="26"/>
      <c r="T7363" s="26"/>
      <c r="U7363" s="26"/>
      <c r="W7363" s="26"/>
    </row>
    <row r="7364" spans="13:23">
      <c r="M7364" s="26"/>
      <c r="O7364" s="26"/>
      <c r="P7364" s="26"/>
      <c r="Q7364" s="26"/>
      <c r="R7364" s="26"/>
      <c r="S7364" s="26"/>
      <c r="T7364" s="26"/>
      <c r="U7364" s="26"/>
      <c r="W7364" s="26"/>
    </row>
    <row r="7365" spans="13:23">
      <c r="M7365" s="26"/>
      <c r="O7365" s="26"/>
      <c r="P7365" s="26"/>
      <c r="Q7365" s="26"/>
      <c r="R7365" s="26"/>
      <c r="S7365" s="26"/>
      <c r="T7365" s="26"/>
      <c r="U7365" s="26"/>
      <c r="W7365" s="26"/>
    </row>
    <row r="7366" spans="13:23">
      <c r="M7366" s="26"/>
      <c r="O7366" s="26"/>
      <c r="P7366" s="26"/>
      <c r="Q7366" s="26"/>
      <c r="R7366" s="26"/>
      <c r="S7366" s="26"/>
      <c r="T7366" s="26"/>
      <c r="U7366" s="26"/>
      <c r="W7366" s="26"/>
    </row>
    <row r="7367" spans="13:23">
      <c r="M7367" s="26"/>
      <c r="O7367" s="26"/>
      <c r="P7367" s="26"/>
      <c r="Q7367" s="26"/>
      <c r="R7367" s="26"/>
      <c r="S7367" s="26"/>
      <c r="T7367" s="26"/>
      <c r="U7367" s="26"/>
      <c r="W7367" s="26"/>
    </row>
    <row r="7368" spans="13:23">
      <c r="M7368" s="26"/>
      <c r="O7368" s="26"/>
      <c r="P7368" s="26"/>
      <c r="Q7368" s="26"/>
      <c r="R7368" s="26"/>
      <c r="S7368" s="26"/>
      <c r="T7368" s="26"/>
      <c r="U7368" s="26"/>
      <c r="W7368" s="26"/>
    </row>
    <row r="7369" spans="13:23">
      <c r="M7369" s="26"/>
      <c r="O7369" s="26"/>
      <c r="P7369" s="26"/>
      <c r="Q7369" s="26"/>
      <c r="R7369" s="26"/>
      <c r="S7369" s="26"/>
      <c r="T7369" s="26"/>
      <c r="U7369" s="26"/>
      <c r="W7369" s="26"/>
    </row>
    <row r="7370" spans="13:23">
      <c r="M7370" s="26"/>
      <c r="O7370" s="26"/>
      <c r="P7370" s="26"/>
      <c r="Q7370" s="26"/>
      <c r="R7370" s="26"/>
      <c r="S7370" s="26"/>
      <c r="T7370" s="26"/>
      <c r="U7370" s="26"/>
      <c r="W7370" s="26"/>
    </row>
    <row r="7371" spans="13:23">
      <c r="M7371" s="26"/>
      <c r="O7371" s="26"/>
      <c r="P7371" s="26"/>
      <c r="Q7371" s="26"/>
      <c r="R7371" s="26"/>
      <c r="S7371" s="26"/>
      <c r="T7371" s="26"/>
      <c r="U7371" s="26"/>
      <c r="W7371" s="26"/>
    </row>
    <row r="7372" spans="13:23">
      <c r="M7372" s="26"/>
      <c r="O7372" s="26"/>
      <c r="P7372" s="26"/>
      <c r="Q7372" s="26"/>
      <c r="R7372" s="26"/>
      <c r="S7372" s="26"/>
      <c r="T7372" s="26"/>
      <c r="U7372" s="26"/>
      <c r="W7372" s="26"/>
    </row>
    <row r="7373" spans="13:23">
      <c r="M7373" s="26"/>
      <c r="O7373" s="26"/>
      <c r="P7373" s="26"/>
      <c r="Q7373" s="26"/>
      <c r="R7373" s="26"/>
      <c r="S7373" s="26"/>
      <c r="T7373" s="26"/>
      <c r="U7373" s="26"/>
      <c r="W7373" s="26"/>
    </row>
    <row r="7374" spans="13:23">
      <c r="M7374" s="26"/>
      <c r="O7374" s="26"/>
      <c r="P7374" s="26"/>
      <c r="Q7374" s="26"/>
      <c r="R7374" s="26"/>
      <c r="S7374" s="26"/>
      <c r="T7374" s="26"/>
      <c r="U7374" s="26"/>
      <c r="W7374" s="26"/>
    </row>
    <row r="7375" spans="13:23">
      <c r="M7375" s="26"/>
      <c r="O7375" s="26"/>
      <c r="P7375" s="26"/>
      <c r="Q7375" s="26"/>
      <c r="R7375" s="26"/>
      <c r="S7375" s="26"/>
      <c r="T7375" s="26"/>
      <c r="U7375" s="26"/>
      <c r="W7375" s="26"/>
    </row>
    <row r="7376" spans="13:23">
      <c r="M7376" s="26"/>
      <c r="O7376" s="26"/>
      <c r="P7376" s="26"/>
      <c r="Q7376" s="26"/>
      <c r="R7376" s="26"/>
      <c r="S7376" s="26"/>
      <c r="T7376" s="26"/>
      <c r="U7376" s="26"/>
      <c r="W7376" s="26"/>
    </row>
    <row r="7377" spans="13:23">
      <c r="M7377" s="26"/>
      <c r="O7377" s="26"/>
      <c r="P7377" s="26"/>
      <c r="Q7377" s="26"/>
      <c r="R7377" s="26"/>
      <c r="S7377" s="26"/>
      <c r="T7377" s="26"/>
      <c r="U7377" s="26"/>
      <c r="W7377" s="26"/>
    </row>
    <row r="7378" spans="13:23">
      <c r="M7378" s="26"/>
      <c r="O7378" s="26"/>
      <c r="P7378" s="26"/>
      <c r="Q7378" s="26"/>
      <c r="R7378" s="26"/>
      <c r="S7378" s="26"/>
      <c r="T7378" s="26"/>
      <c r="U7378" s="26"/>
      <c r="W7378" s="26"/>
    </row>
    <row r="7379" spans="13:23">
      <c r="M7379" s="26"/>
      <c r="O7379" s="26"/>
      <c r="P7379" s="26"/>
      <c r="Q7379" s="26"/>
      <c r="R7379" s="26"/>
      <c r="S7379" s="26"/>
      <c r="T7379" s="26"/>
      <c r="U7379" s="26"/>
      <c r="W7379" s="26"/>
    </row>
    <row r="7380" spans="13:23">
      <c r="M7380" s="26"/>
      <c r="O7380" s="26"/>
      <c r="P7380" s="26"/>
      <c r="Q7380" s="26"/>
      <c r="R7380" s="26"/>
      <c r="S7380" s="26"/>
      <c r="T7380" s="26"/>
      <c r="U7380" s="26"/>
      <c r="W7380" s="26"/>
    </row>
    <row r="7381" spans="13:23">
      <c r="M7381" s="26"/>
      <c r="O7381" s="26"/>
      <c r="P7381" s="26"/>
      <c r="Q7381" s="26"/>
      <c r="R7381" s="26"/>
      <c r="S7381" s="26"/>
      <c r="T7381" s="26"/>
      <c r="U7381" s="26"/>
      <c r="W7381" s="26"/>
    </row>
    <row r="7382" spans="13:23">
      <c r="M7382" s="26"/>
      <c r="O7382" s="26"/>
      <c r="P7382" s="26"/>
      <c r="Q7382" s="26"/>
      <c r="R7382" s="26"/>
      <c r="S7382" s="26"/>
      <c r="T7382" s="26"/>
      <c r="U7382" s="26"/>
      <c r="W7382" s="26"/>
    </row>
    <row r="7383" spans="13:23">
      <c r="M7383" s="26"/>
      <c r="O7383" s="26"/>
      <c r="P7383" s="26"/>
      <c r="Q7383" s="26"/>
      <c r="R7383" s="26"/>
      <c r="S7383" s="26"/>
      <c r="T7383" s="26"/>
      <c r="U7383" s="26"/>
      <c r="W7383" s="26"/>
    </row>
    <row r="7384" spans="13:23">
      <c r="M7384" s="26"/>
      <c r="O7384" s="26"/>
      <c r="P7384" s="26"/>
      <c r="Q7384" s="26"/>
      <c r="R7384" s="26"/>
      <c r="S7384" s="26"/>
      <c r="T7384" s="26"/>
      <c r="U7384" s="26"/>
      <c r="W7384" s="26"/>
    </row>
    <row r="7385" spans="13:23">
      <c r="M7385" s="26"/>
      <c r="O7385" s="26"/>
      <c r="P7385" s="26"/>
      <c r="Q7385" s="26"/>
      <c r="R7385" s="26"/>
      <c r="S7385" s="26"/>
      <c r="T7385" s="26"/>
      <c r="U7385" s="26"/>
      <c r="W7385" s="26"/>
    </row>
    <row r="7386" spans="13:23">
      <c r="M7386" s="26"/>
      <c r="O7386" s="26"/>
      <c r="P7386" s="26"/>
      <c r="Q7386" s="26"/>
      <c r="R7386" s="26"/>
      <c r="S7386" s="26"/>
      <c r="T7386" s="26"/>
      <c r="U7386" s="26"/>
      <c r="W7386" s="26"/>
    </row>
    <row r="7387" spans="13:23">
      <c r="M7387" s="26"/>
      <c r="O7387" s="26"/>
      <c r="P7387" s="26"/>
      <c r="Q7387" s="26"/>
      <c r="R7387" s="26"/>
      <c r="S7387" s="26"/>
      <c r="T7387" s="26"/>
      <c r="U7387" s="26"/>
      <c r="W7387" s="26"/>
    </row>
    <row r="7388" spans="13:23">
      <c r="M7388" s="26"/>
      <c r="O7388" s="26"/>
      <c r="P7388" s="26"/>
      <c r="Q7388" s="26"/>
      <c r="R7388" s="26"/>
      <c r="S7388" s="26"/>
      <c r="T7388" s="26"/>
      <c r="U7388" s="26"/>
      <c r="W7388" s="26"/>
    </row>
    <row r="7389" spans="13:23">
      <c r="M7389" s="26"/>
      <c r="O7389" s="26"/>
      <c r="P7389" s="26"/>
      <c r="Q7389" s="26"/>
      <c r="R7389" s="26"/>
      <c r="S7389" s="26"/>
      <c r="T7389" s="26"/>
      <c r="U7389" s="26"/>
      <c r="W7389" s="26"/>
    </row>
    <row r="7390" spans="13:23">
      <c r="M7390" s="26"/>
      <c r="O7390" s="26"/>
      <c r="P7390" s="26"/>
      <c r="Q7390" s="26"/>
      <c r="R7390" s="26"/>
      <c r="S7390" s="26"/>
      <c r="T7390" s="26"/>
      <c r="U7390" s="26"/>
      <c r="W7390" s="26"/>
    </row>
    <row r="7391" spans="13:23">
      <c r="M7391" s="26"/>
      <c r="O7391" s="26"/>
      <c r="P7391" s="26"/>
      <c r="Q7391" s="26"/>
      <c r="R7391" s="26"/>
      <c r="S7391" s="26"/>
      <c r="T7391" s="26"/>
      <c r="U7391" s="26"/>
      <c r="W7391" s="26"/>
    </row>
    <row r="7392" spans="13:23">
      <c r="M7392" s="26"/>
      <c r="O7392" s="26"/>
      <c r="P7392" s="26"/>
      <c r="Q7392" s="26"/>
      <c r="R7392" s="26"/>
      <c r="S7392" s="26"/>
      <c r="T7392" s="26"/>
      <c r="U7392" s="26"/>
      <c r="W7392" s="26"/>
    </row>
    <row r="7393" spans="13:23">
      <c r="M7393" s="26"/>
      <c r="O7393" s="26"/>
      <c r="P7393" s="26"/>
      <c r="Q7393" s="26"/>
      <c r="R7393" s="26"/>
      <c r="S7393" s="26"/>
      <c r="T7393" s="26"/>
      <c r="U7393" s="26"/>
      <c r="W7393" s="26"/>
    </row>
    <row r="7394" spans="13:23">
      <c r="M7394" s="26"/>
      <c r="O7394" s="26"/>
      <c r="P7394" s="26"/>
      <c r="Q7394" s="26"/>
      <c r="R7394" s="26"/>
      <c r="S7394" s="26"/>
      <c r="T7394" s="26"/>
      <c r="U7394" s="26"/>
      <c r="W7394" s="26"/>
    </row>
    <row r="7395" spans="13:23">
      <c r="M7395" s="26"/>
      <c r="O7395" s="26"/>
      <c r="P7395" s="26"/>
      <c r="Q7395" s="26"/>
      <c r="R7395" s="26"/>
      <c r="S7395" s="26"/>
      <c r="T7395" s="26"/>
      <c r="U7395" s="26"/>
      <c r="W7395" s="26"/>
    </row>
    <row r="7396" spans="13:23">
      <c r="M7396" s="26"/>
      <c r="O7396" s="26"/>
      <c r="P7396" s="26"/>
      <c r="Q7396" s="26"/>
      <c r="R7396" s="26"/>
      <c r="S7396" s="26"/>
      <c r="T7396" s="26"/>
      <c r="U7396" s="26"/>
      <c r="W7396" s="26"/>
    </row>
    <row r="7397" spans="13:23">
      <c r="M7397" s="26"/>
      <c r="O7397" s="26"/>
      <c r="P7397" s="26"/>
      <c r="Q7397" s="26"/>
      <c r="R7397" s="26"/>
      <c r="S7397" s="26"/>
      <c r="T7397" s="26"/>
      <c r="U7397" s="26"/>
      <c r="W7397" s="26"/>
    </row>
    <row r="7398" spans="13:23">
      <c r="M7398" s="26"/>
      <c r="O7398" s="26"/>
      <c r="P7398" s="26"/>
      <c r="Q7398" s="26"/>
      <c r="R7398" s="26"/>
      <c r="S7398" s="26"/>
      <c r="T7398" s="26"/>
      <c r="U7398" s="26"/>
      <c r="W7398" s="26"/>
    </row>
    <row r="7399" spans="13:23">
      <c r="M7399" s="26"/>
      <c r="O7399" s="26"/>
      <c r="P7399" s="26"/>
      <c r="Q7399" s="26"/>
      <c r="R7399" s="26"/>
      <c r="S7399" s="26"/>
      <c r="T7399" s="26"/>
      <c r="U7399" s="26"/>
      <c r="W7399" s="26"/>
    </row>
    <row r="7400" spans="13:23">
      <c r="M7400" s="26"/>
      <c r="O7400" s="26"/>
      <c r="P7400" s="26"/>
      <c r="Q7400" s="26"/>
      <c r="R7400" s="26"/>
      <c r="S7400" s="26"/>
      <c r="T7400" s="26"/>
      <c r="U7400" s="26"/>
      <c r="W7400" s="26"/>
    </row>
    <row r="7401" spans="13:23">
      <c r="M7401" s="26"/>
      <c r="O7401" s="26"/>
      <c r="P7401" s="26"/>
      <c r="Q7401" s="26"/>
      <c r="R7401" s="26"/>
      <c r="S7401" s="26"/>
      <c r="T7401" s="26"/>
      <c r="U7401" s="26"/>
      <c r="W7401" s="26"/>
    </row>
    <row r="7402" spans="13:23">
      <c r="M7402" s="26"/>
      <c r="O7402" s="26"/>
      <c r="P7402" s="26"/>
      <c r="Q7402" s="26"/>
      <c r="R7402" s="26"/>
      <c r="S7402" s="26"/>
      <c r="T7402" s="26"/>
      <c r="U7402" s="26"/>
      <c r="W7402" s="26"/>
    </row>
    <row r="7403" spans="13:23">
      <c r="M7403" s="26"/>
      <c r="O7403" s="26"/>
      <c r="P7403" s="26"/>
      <c r="Q7403" s="26"/>
      <c r="R7403" s="26"/>
      <c r="S7403" s="26"/>
      <c r="T7403" s="26"/>
      <c r="U7403" s="26"/>
      <c r="W7403" s="26"/>
    </row>
    <row r="7404" spans="13:23">
      <c r="M7404" s="26"/>
      <c r="O7404" s="26"/>
      <c r="P7404" s="26"/>
      <c r="Q7404" s="26"/>
      <c r="R7404" s="26"/>
      <c r="S7404" s="26"/>
      <c r="T7404" s="26"/>
      <c r="U7404" s="26"/>
      <c r="W7404" s="26"/>
    </row>
    <row r="7405" spans="13:23">
      <c r="M7405" s="26"/>
      <c r="O7405" s="26"/>
      <c r="P7405" s="26"/>
      <c r="Q7405" s="26"/>
      <c r="R7405" s="26"/>
      <c r="S7405" s="26"/>
      <c r="T7405" s="26"/>
      <c r="U7405" s="26"/>
      <c r="W7405" s="26"/>
    </row>
    <row r="7406" spans="13:23">
      <c r="M7406" s="26"/>
      <c r="O7406" s="26"/>
      <c r="P7406" s="26"/>
      <c r="Q7406" s="26"/>
      <c r="R7406" s="26"/>
      <c r="S7406" s="26"/>
      <c r="T7406" s="26"/>
      <c r="U7406" s="26"/>
      <c r="W7406" s="26"/>
    </row>
    <row r="7407" spans="13:23">
      <c r="M7407" s="26"/>
      <c r="O7407" s="26"/>
      <c r="P7407" s="26"/>
      <c r="Q7407" s="26"/>
      <c r="R7407" s="26"/>
      <c r="S7407" s="26"/>
      <c r="T7407" s="26"/>
      <c r="U7407" s="26"/>
      <c r="W7407" s="26"/>
    </row>
    <row r="7408" spans="13:23">
      <c r="M7408" s="26"/>
      <c r="O7408" s="26"/>
      <c r="P7408" s="26"/>
      <c r="Q7408" s="26"/>
      <c r="R7408" s="26"/>
      <c r="S7408" s="26"/>
      <c r="T7408" s="26"/>
      <c r="U7408" s="26"/>
      <c r="W7408" s="26"/>
    </row>
    <row r="7409" spans="13:23">
      <c r="M7409" s="26"/>
      <c r="O7409" s="26"/>
      <c r="P7409" s="26"/>
      <c r="Q7409" s="26"/>
      <c r="R7409" s="26"/>
      <c r="S7409" s="26"/>
      <c r="T7409" s="26"/>
      <c r="U7409" s="26"/>
      <c r="W7409" s="26"/>
    </row>
    <row r="7410" spans="13:23">
      <c r="M7410" s="26"/>
      <c r="O7410" s="26"/>
      <c r="P7410" s="26"/>
      <c r="Q7410" s="26"/>
      <c r="R7410" s="26"/>
      <c r="S7410" s="26"/>
      <c r="T7410" s="26"/>
      <c r="U7410" s="26"/>
      <c r="W7410" s="26"/>
    </row>
    <row r="7411" spans="13:23">
      <c r="M7411" s="26"/>
      <c r="O7411" s="26"/>
      <c r="P7411" s="26"/>
      <c r="Q7411" s="26"/>
      <c r="R7411" s="26"/>
      <c r="S7411" s="26"/>
      <c r="T7411" s="26"/>
      <c r="U7411" s="26"/>
      <c r="W7411" s="26"/>
    </row>
    <row r="7412" spans="13:23">
      <c r="M7412" s="26"/>
      <c r="O7412" s="26"/>
      <c r="P7412" s="26"/>
      <c r="Q7412" s="26"/>
      <c r="R7412" s="26"/>
      <c r="S7412" s="26"/>
      <c r="T7412" s="26"/>
      <c r="U7412" s="26"/>
      <c r="W7412" s="26"/>
    </row>
    <row r="7413" spans="13:23">
      <c r="M7413" s="26"/>
      <c r="O7413" s="26"/>
      <c r="P7413" s="26"/>
      <c r="Q7413" s="26"/>
      <c r="R7413" s="26"/>
      <c r="S7413" s="26"/>
      <c r="T7413" s="26"/>
      <c r="U7413" s="26"/>
      <c r="W7413" s="26"/>
    </row>
    <row r="7414" spans="13:23">
      <c r="M7414" s="26"/>
      <c r="O7414" s="26"/>
      <c r="P7414" s="26"/>
      <c r="Q7414" s="26"/>
      <c r="R7414" s="26"/>
      <c r="S7414" s="26"/>
      <c r="T7414" s="26"/>
      <c r="U7414" s="26"/>
      <c r="W7414" s="26"/>
    </row>
    <row r="7415" spans="13:23">
      <c r="M7415" s="26"/>
      <c r="O7415" s="26"/>
      <c r="P7415" s="26"/>
      <c r="Q7415" s="26"/>
      <c r="R7415" s="26"/>
      <c r="S7415" s="26"/>
      <c r="T7415" s="26"/>
      <c r="U7415" s="26"/>
      <c r="W7415" s="26"/>
    </row>
    <row r="7416" spans="13:23">
      <c r="M7416" s="26"/>
      <c r="O7416" s="26"/>
      <c r="P7416" s="26"/>
      <c r="Q7416" s="26"/>
      <c r="R7416" s="26"/>
      <c r="S7416" s="26"/>
      <c r="T7416" s="26"/>
      <c r="U7416" s="26"/>
      <c r="W7416" s="26"/>
    </row>
    <row r="7417" spans="13:23">
      <c r="M7417" s="26"/>
      <c r="O7417" s="26"/>
      <c r="P7417" s="26"/>
      <c r="Q7417" s="26"/>
      <c r="R7417" s="26"/>
      <c r="S7417" s="26"/>
      <c r="T7417" s="26"/>
      <c r="U7417" s="26"/>
      <c r="W7417" s="26"/>
    </row>
    <row r="7418" spans="13:23">
      <c r="M7418" s="26"/>
      <c r="O7418" s="26"/>
      <c r="P7418" s="26"/>
      <c r="Q7418" s="26"/>
      <c r="R7418" s="26"/>
      <c r="S7418" s="26"/>
      <c r="T7418" s="26"/>
      <c r="U7418" s="26"/>
      <c r="W7418" s="26"/>
    </row>
    <row r="7419" spans="13:23">
      <c r="M7419" s="26"/>
      <c r="O7419" s="26"/>
      <c r="P7419" s="26"/>
      <c r="Q7419" s="26"/>
      <c r="R7419" s="26"/>
      <c r="S7419" s="26"/>
      <c r="T7419" s="26"/>
      <c r="U7419" s="26"/>
      <c r="W7419" s="26"/>
    </row>
    <row r="7420" spans="13:23">
      <c r="M7420" s="26"/>
      <c r="O7420" s="26"/>
      <c r="P7420" s="26"/>
      <c r="Q7420" s="26"/>
      <c r="R7420" s="26"/>
      <c r="S7420" s="26"/>
      <c r="T7420" s="26"/>
      <c r="U7420" s="26"/>
      <c r="W7420" s="26"/>
    </row>
    <row r="7421" spans="13:23">
      <c r="M7421" s="26"/>
      <c r="O7421" s="26"/>
      <c r="P7421" s="26"/>
      <c r="Q7421" s="26"/>
      <c r="R7421" s="26"/>
      <c r="S7421" s="26"/>
      <c r="T7421" s="26"/>
      <c r="U7421" s="26"/>
      <c r="W7421" s="26"/>
    </row>
    <row r="7422" spans="13:23">
      <c r="M7422" s="26"/>
      <c r="O7422" s="26"/>
      <c r="P7422" s="26"/>
      <c r="Q7422" s="26"/>
      <c r="R7422" s="26"/>
      <c r="S7422" s="26"/>
      <c r="T7422" s="26"/>
      <c r="U7422" s="26"/>
      <c r="W7422" s="26"/>
    </row>
    <row r="7423" spans="13:23">
      <c r="M7423" s="26"/>
      <c r="O7423" s="26"/>
      <c r="P7423" s="26"/>
      <c r="Q7423" s="26"/>
      <c r="R7423" s="26"/>
      <c r="S7423" s="26"/>
      <c r="T7423" s="26"/>
      <c r="U7423" s="26"/>
      <c r="W7423" s="26"/>
    </row>
    <row r="7424" spans="13:23">
      <c r="M7424" s="26"/>
      <c r="O7424" s="26"/>
      <c r="P7424" s="26"/>
      <c r="Q7424" s="26"/>
      <c r="R7424" s="26"/>
      <c r="S7424" s="26"/>
      <c r="T7424" s="26"/>
      <c r="U7424" s="26"/>
      <c r="W7424" s="26"/>
    </row>
    <row r="7425" spans="13:23">
      <c r="M7425" s="26"/>
      <c r="O7425" s="26"/>
      <c r="P7425" s="26"/>
      <c r="Q7425" s="26"/>
      <c r="R7425" s="26"/>
      <c r="S7425" s="26"/>
      <c r="T7425" s="26"/>
      <c r="U7425" s="26"/>
      <c r="W7425" s="26"/>
    </row>
    <row r="7426" spans="13:23">
      <c r="M7426" s="26"/>
      <c r="O7426" s="26"/>
      <c r="P7426" s="26"/>
      <c r="Q7426" s="26"/>
      <c r="R7426" s="26"/>
      <c r="S7426" s="26"/>
      <c r="T7426" s="26"/>
      <c r="U7426" s="26"/>
      <c r="W7426" s="26"/>
    </row>
    <row r="7427" spans="13:23">
      <c r="M7427" s="26"/>
      <c r="O7427" s="26"/>
      <c r="P7427" s="26"/>
      <c r="Q7427" s="26"/>
      <c r="R7427" s="26"/>
      <c r="S7427" s="26"/>
      <c r="T7427" s="26"/>
      <c r="U7427" s="26"/>
      <c r="W7427" s="26"/>
    </row>
    <row r="7428" spans="13:23">
      <c r="M7428" s="26"/>
      <c r="O7428" s="26"/>
      <c r="P7428" s="26"/>
      <c r="Q7428" s="26"/>
      <c r="R7428" s="26"/>
      <c r="S7428" s="26"/>
      <c r="T7428" s="26"/>
      <c r="U7428" s="26"/>
      <c r="W7428" s="26"/>
    </row>
    <row r="7429" spans="13:23">
      <c r="M7429" s="26"/>
      <c r="O7429" s="26"/>
      <c r="P7429" s="26"/>
      <c r="Q7429" s="26"/>
      <c r="R7429" s="26"/>
      <c r="S7429" s="26"/>
      <c r="T7429" s="26"/>
      <c r="U7429" s="26"/>
      <c r="W7429" s="26"/>
    </row>
    <row r="7430" spans="13:23">
      <c r="M7430" s="26"/>
      <c r="O7430" s="26"/>
      <c r="P7430" s="26"/>
      <c r="Q7430" s="26"/>
      <c r="R7430" s="26"/>
      <c r="S7430" s="26"/>
      <c r="T7430" s="26"/>
      <c r="U7430" s="26"/>
      <c r="W7430" s="26"/>
    </row>
    <row r="7431" spans="13:23">
      <c r="M7431" s="26"/>
      <c r="O7431" s="26"/>
      <c r="P7431" s="26"/>
      <c r="Q7431" s="26"/>
      <c r="R7431" s="26"/>
      <c r="S7431" s="26"/>
      <c r="T7431" s="26"/>
      <c r="U7431" s="26"/>
      <c r="W7431" s="26"/>
    </row>
    <row r="7432" spans="13:23">
      <c r="M7432" s="26"/>
      <c r="O7432" s="26"/>
      <c r="P7432" s="26"/>
      <c r="Q7432" s="26"/>
      <c r="R7432" s="26"/>
      <c r="S7432" s="26"/>
      <c r="T7432" s="26"/>
      <c r="U7432" s="26"/>
      <c r="W7432" s="26"/>
    </row>
    <row r="7433" spans="13:23">
      <c r="M7433" s="26"/>
      <c r="O7433" s="26"/>
      <c r="P7433" s="26"/>
      <c r="Q7433" s="26"/>
      <c r="R7433" s="26"/>
      <c r="S7433" s="26"/>
      <c r="T7433" s="26"/>
      <c r="U7433" s="26"/>
      <c r="W7433" s="26"/>
    </row>
    <row r="7434" spans="13:23">
      <c r="M7434" s="26"/>
      <c r="O7434" s="26"/>
      <c r="P7434" s="26"/>
      <c r="Q7434" s="26"/>
      <c r="R7434" s="26"/>
      <c r="S7434" s="26"/>
      <c r="T7434" s="26"/>
      <c r="U7434" s="26"/>
      <c r="W7434" s="26"/>
    </row>
    <row r="7435" spans="13:23">
      <c r="M7435" s="26"/>
      <c r="O7435" s="26"/>
      <c r="P7435" s="26"/>
      <c r="Q7435" s="26"/>
      <c r="R7435" s="26"/>
      <c r="S7435" s="26"/>
      <c r="T7435" s="26"/>
      <c r="U7435" s="26"/>
      <c r="W7435" s="26"/>
    </row>
    <row r="7436" spans="13:23">
      <c r="M7436" s="26"/>
      <c r="O7436" s="26"/>
      <c r="P7436" s="26"/>
      <c r="Q7436" s="26"/>
      <c r="R7436" s="26"/>
      <c r="S7436" s="26"/>
      <c r="T7436" s="26"/>
      <c r="U7436" s="26"/>
      <c r="W7436" s="26"/>
    </row>
    <row r="7437" spans="13:23">
      <c r="M7437" s="26"/>
      <c r="O7437" s="26"/>
      <c r="P7437" s="26"/>
      <c r="Q7437" s="26"/>
      <c r="R7437" s="26"/>
      <c r="S7437" s="26"/>
      <c r="T7437" s="26"/>
      <c r="U7437" s="26"/>
      <c r="W7437" s="26"/>
    </row>
    <row r="7438" spans="13:23">
      <c r="M7438" s="26"/>
      <c r="O7438" s="26"/>
      <c r="P7438" s="26"/>
      <c r="Q7438" s="26"/>
      <c r="R7438" s="26"/>
      <c r="S7438" s="26"/>
      <c r="T7438" s="26"/>
      <c r="U7438" s="26"/>
      <c r="W7438" s="26"/>
    </row>
    <row r="7439" spans="13:23">
      <c r="M7439" s="26"/>
      <c r="O7439" s="26"/>
      <c r="P7439" s="26"/>
      <c r="Q7439" s="26"/>
      <c r="R7439" s="26"/>
      <c r="S7439" s="26"/>
      <c r="T7439" s="26"/>
      <c r="U7439" s="26"/>
      <c r="W7439" s="26"/>
    </row>
    <row r="7440" spans="13:23">
      <c r="M7440" s="26"/>
      <c r="O7440" s="26"/>
      <c r="P7440" s="26"/>
      <c r="Q7440" s="26"/>
      <c r="R7440" s="26"/>
      <c r="S7440" s="26"/>
      <c r="T7440" s="26"/>
      <c r="U7440" s="26"/>
      <c r="W7440" s="26"/>
    </row>
    <row r="7441" spans="13:23">
      <c r="M7441" s="26"/>
      <c r="O7441" s="26"/>
      <c r="P7441" s="26"/>
      <c r="Q7441" s="26"/>
      <c r="R7441" s="26"/>
      <c r="S7441" s="26"/>
      <c r="T7441" s="26"/>
      <c r="U7441" s="26"/>
      <c r="W7441" s="26"/>
    </row>
    <row r="7442" spans="13:23">
      <c r="M7442" s="26"/>
      <c r="O7442" s="26"/>
      <c r="P7442" s="26"/>
      <c r="Q7442" s="26"/>
      <c r="R7442" s="26"/>
      <c r="S7442" s="26"/>
      <c r="T7442" s="26"/>
      <c r="U7442" s="26"/>
      <c r="W7442" s="26"/>
    </row>
    <row r="7443" spans="13:23">
      <c r="M7443" s="26"/>
      <c r="O7443" s="26"/>
      <c r="P7443" s="26"/>
      <c r="Q7443" s="26"/>
      <c r="R7443" s="26"/>
      <c r="S7443" s="26"/>
      <c r="T7443" s="26"/>
      <c r="U7443" s="26"/>
      <c r="W7443" s="26"/>
    </row>
    <row r="7444" spans="13:23">
      <c r="M7444" s="26"/>
      <c r="O7444" s="26"/>
      <c r="P7444" s="26"/>
      <c r="Q7444" s="26"/>
      <c r="R7444" s="26"/>
      <c r="S7444" s="26"/>
      <c r="T7444" s="26"/>
      <c r="U7444" s="26"/>
      <c r="W7444" s="26"/>
    </row>
    <row r="7445" spans="13:23">
      <c r="M7445" s="26"/>
      <c r="O7445" s="26"/>
      <c r="P7445" s="26"/>
      <c r="Q7445" s="26"/>
      <c r="R7445" s="26"/>
      <c r="S7445" s="26"/>
      <c r="T7445" s="26"/>
      <c r="U7445" s="26"/>
      <c r="W7445" s="26"/>
    </row>
    <row r="7446" spans="13:23">
      <c r="M7446" s="26"/>
      <c r="O7446" s="26"/>
      <c r="P7446" s="26"/>
      <c r="Q7446" s="26"/>
      <c r="R7446" s="26"/>
      <c r="S7446" s="26"/>
      <c r="T7446" s="26"/>
      <c r="U7446" s="26"/>
      <c r="W7446" s="26"/>
    </row>
    <row r="7447" spans="13:23">
      <c r="M7447" s="26"/>
      <c r="O7447" s="26"/>
      <c r="P7447" s="26"/>
      <c r="Q7447" s="26"/>
      <c r="R7447" s="26"/>
      <c r="S7447" s="26"/>
      <c r="T7447" s="26"/>
      <c r="U7447" s="26"/>
      <c r="W7447" s="26"/>
    </row>
    <row r="7448" spans="13:23">
      <c r="M7448" s="26"/>
      <c r="O7448" s="26"/>
      <c r="P7448" s="26"/>
      <c r="Q7448" s="26"/>
      <c r="R7448" s="26"/>
      <c r="S7448" s="26"/>
      <c r="T7448" s="26"/>
      <c r="U7448" s="26"/>
      <c r="W7448" s="26"/>
    </row>
    <row r="7449" spans="13:23">
      <c r="M7449" s="26"/>
      <c r="O7449" s="26"/>
      <c r="P7449" s="26"/>
      <c r="Q7449" s="26"/>
      <c r="R7449" s="26"/>
      <c r="S7449" s="26"/>
      <c r="T7449" s="26"/>
      <c r="U7449" s="26"/>
      <c r="W7449" s="26"/>
    </row>
    <row r="7450" spans="13:23">
      <c r="M7450" s="26"/>
      <c r="O7450" s="26"/>
      <c r="P7450" s="26"/>
      <c r="Q7450" s="26"/>
      <c r="R7450" s="26"/>
      <c r="S7450" s="26"/>
      <c r="T7450" s="26"/>
      <c r="U7450" s="26"/>
      <c r="W7450" s="26"/>
    </row>
    <row r="7451" spans="13:23">
      <c r="M7451" s="26"/>
      <c r="O7451" s="26"/>
      <c r="P7451" s="26"/>
      <c r="Q7451" s="26"/>
      <c r="R7451" s="26"/>
      <c r="S7451" s="26"/>
      <c r="T7451" s="26"/>
      <c r="U7451" s="26"/>
      <c r="W7451" s="26"/>
    </row>
    <row r="7452" spans="13:23">
      <c r="M7452" s="26"/>
      <c r="O7452" s="26"/>
      <c r="P7452" s="26"/>
      <c r="Q7452" s="26"/>
      <c r="R7452" s="26"/>
      <c r="S7452" s="26"/>
      <c r="T7452" s="26"/>
      <c r="U7452" s="26"/>
      <c r="W7452" s="26"/>
    </row>
    <row r="7453" spans="13:23">
      <c r="M7453" s="26"/>
      <c r="O7453" s="26"/>
      <c r="P7453" s="26"/>
      <c r="Q7453" s="26"/>
      <c r="R7453" s="26"/>
      <c r="S7453" s="26"/>
      <c r="T7453" s="26"/>
      <c r="U7453" s="26"/>
      <c r="W7453" s="26"/>
    </row>
    <row r="7454" spans="13:23">
      <c r="M7454" s="26"/>
      <c r="O7454" s="26"/>
      <c r="P7454" s="26"/>
      <c r="Q7454" s="26"/>
      <c r="R7454" s="26"/>
      <c r="S7454" s="26"/>
      <c r="T7454" s="26"/>
      <c r="U7454" s="26"/>
      <c r="W7454" s="26"/>
    </row>
    <row r="7455" spans="13:23">
      <c r="M7455" s="26"/>
      <c r="O7455" s="26"/>
      <c r="P7455" s="26"/>
      <c r="Q7455" s="26"/>
      <c r="R7455" s="26"/>
      <c r="S7455" s="26"/>
      <c r="T7455" s="26"/>
      <c r="U7455" s="26"/>
      <c r="W7455" s="26"/>
    </row>
    <row r="7456" spans="13:23">
      <c r="M7456" s="26"/>
      <c r="O7456" s="26"/>
      <c r="P7456" s="26"/>
      <c r="Q7456" s="26"/>
      <c r="R7456" s="26"/>
      <c r="S7456" s="26"/>
      <c r="T7456" s="26"/>
      <c r="U7456" s="26"/>
      <c r="W7456" s="26"/>
    </row>
    <row r="7457" spans="13:23">
      <c r="M7457" s="26"/>
      <c r="O7457" s="26"/>
      <c r="P7457" s="26"/>
      <c r="Q7457" s="26"/>
      <c r="R7457" s="26"/>
      <c r="S7457" s="26"/>
      <c r="T7457" s="26"/>
      <c r="U7457" s="26"/>
      <c r="W7457" s="26"/>
    </row>
    <row r="7458" spans="13:23">
      <c r="M7458" s="26"/>
      <c r="O7458" s="26"/>
      <c r="P7458" s="26"/>
      <c r="Q7458" s="26"/>
      <c r="R7458" s="26"/>
      <c r="S7458" s="26"/>
      <c r="T7458" s="26"/>
      <c r="U7458" s="26"/>
      <c r="W7458" s="26"/>
    </row>
    <row r="7459" spans="13:23">
      <c r="M7459" s="26"/>
      <c r="O7459" s="26"/>
      <c r="P7459" s="26"/>
      <c r="Q7459" s="26"/>
      <c r="R7459" s="26"/>
      <c r="S7459" s="26"/>
      <c r="T7459" s="26"/>
      <c r="U7459" s="26"/>
      <c r="W7459" s="26"/>
    </row>
    <row r="7460" spans="13:23">
      <c r="M7460" s="26"/>
      <c r="O7460" s="26"/>
      <c r="P7460" s="26"/>
      <c r="Q7460" s="26"/>
      <c r="R7460" s="26"/>
      <c r="S7460" s="26"/>
      <c r="T7460" s="26"/>
      <c r="U7460" s="26"/>
      <c r="W7460" s="26"/>
    </row>
    <row r="7461" spans="13:23">
      <c r="M7461" s="26"/>
      <c r="O7461" s="26"/>
      <c r="P7461" s="26"/>
      <c r="Q7461" s="26"/>
      <c r="R7461" s="26"/>
      <c r="S7461" s="26"/>
      <c r="T7461" s="26"/>
      <c r="U7461" s="26"/>
      <c r="W7461" s="26"/>
    </row>
    <row r="7462" spans="13:23">
      <c r="M7462" s="26"/>
      <c r="O7462" s="26"/>
      <c r="P7462" s="26"/>
      <c r="Q7462" s="26"/>
      <c r="R7462" s="26"/>
      <c r="S7462" s="26"/>
      <c r="T7462" s="26"/>
      <c r="U7462" s="26"/>
      <c r="W7462" s="26"/>
    </row>
    <row r="7463" spans="13:23">
      <c r="M7463" s="26"/>
      <c r="O7463" s="26"/>
      <c r="P7463" s="26"/>
      <c r="Q7463" s="26"/>
      <c r="R7463" s="26"/>
      <c r="S7463" s="26"/>
      <c r="T7463" s="26"/>
      <c r="U7463" s="26"/>
      <c r="W7463" s="26"/>
    </row>
    <row r="7464" spans="13:23">
      <c r="M7464" s="26"/>
      <c r="O7464" s="26"/>
      <c r="P7464" s="26"/>
      <c r="Q7464" s="26"/>
      <c r="R7464" s="26"/>
      <c r="S7464" s="26"/>
      <c r="T7464" s="26"/>
      <c r="U7464" s="26"/>
      <c r="W7464" s="26"/>
    </row>
    <row r="7465" spans="13:23">
      <c r="M7465" s="26"/>
      <c r="O7465" s="26"/>
      <c r="P7465" s="26"/>
      <c r="Q7465" s="26"/>
      <c r="R7465" s="26"/>
      <c r="S7465" s="26"/>
      <c r="T7465" s="26"/>
      <c r="U7465" s="26"/>
      <c r="W7465" s="26"/>
    </row>
    <row r="7466" spans="13:23">
      <c r="M7466" s="26"/>
      <c r="O7466" s="26"/>
      <c r="P7466" s="26"/>
      <c r="Q7466" s="26"/>
      <c r="R7466" s="26"/>
      <c r="S7466" s="26"/>
      <c r="T7466" s="26"/>
      <c r="U7466" s="26"/>
      <c r="W7466" s="26"/>
    </row>
    <row r="7467" spans="13:23">
      <c r="M7467" s="26"/>
      <c r="O7467" s="26"/>
      <c r="P7467" s="26"/>
      <c r="Q7467" s="26"/>
      <c r="R7467" s="26"/>
      <c r="S7467" s="26"/>
      <c r="T7467" s="26"/>
      <c r="U7467" s="26"/>
      <c r="W7467" s="26"/>
    </row>
    <row r="7468" spans="13:23">
      <c r="M7468" s="26"/>
      <c r="O7468" s="26"/>
      <c r="P7468" s="26"/>
      <c r="Q7468" s="26"/>
      <c r="R7468" s="26"/>
      <c r="S7468" s="26"/>
      <c r="T7468" s="26"/>
      <c r="U7468" s="26"/>
      <c r="W7468" s="26"/>
    </row>
    <row r="7469" spans="13:23">
      <c r="M7469" s="26"/>
      <c r="O7469" s="26"/>
      <c r="P7469" s="26"/>
      <c r="Q7469" s="26"/>
      <c r="R7469" s="26"/>
      <c r="S7469" s="26"/>
      <c r="T7469" s="26"/>
      <c r="U7469" s="26"/>
      <c r="W7469" s="26"/>
    </row>
    <row r="7470" spans="13:23">
      <c r="M7470" s="26"/>
      <c r="O7470" s="26"/>
      <c r="P7470" s="26"/>
      <c r="Q7470" s="26"/>
      <c r="R7470" s="26"/>
      <c r="S7470" s="26"/>
      <c r="T7470" s="26"/>
      <c r="U7470" s="26"/>
      <c r="W7470" s="26"/>
    </row>
    <row r="7471" spans="13:23">
      <c r="M7471" s="26"/>
      <c r="O7471" s="26"/>
      <c r="P7471" s="26"/>
      <c r="Q7471" s="26"/>
      <c r="R7471" s="26"/>
      <c r="S7471" s="26"/>
      <c r="T7471" s="26"/>
      <c r="U7471" s="26"/>
      <c r="W7471" s="26"/>
    </row>
    <row r="7472" spans="13:23">
      <c r="M7472" s="26"/>
      <c r="O7472" s="26"/>
      <c r="P7472" s="26"/>
      <c r="Q7472" s="26"/>
      <c r="R7472" s="26"/>
      <c r="S7472" s="26"/>
      <c r="T7472" s="26"/>
      <c r="U7472" s="26"/>
      <c r="W7472" s="26"/>
    </row>
    <row r="7473" spans="13:23">
      <c r="M7473" s="26"/>
      <c r="O7473" s="26"/>
      <c r="P7473" s="26"/>
      <c r="Q7473" s="26"/>
      <c r="R7473" s="26"/>
      <c r="S7473" s="26"/>
      <c r="T7473" s="26"/>
      <c r="U7473" s="26"/>
      <c r="W7473" s="26"/>
    </row>
    <row r="7474" spans="13:23">
      <c r="M7474" s="26"/>
      <c r="O7474" s="26"/>
      <c r="P7474" s="26"/>
      <c r="Q7474" s="26"/>
      <c r="R7474" s="26"/>
      <c r="S7474" s="26"/>
      <c r="T7474" s="26"/>
      <c r="U7474" s="26"/>
      <c r="W7474" s="26"/>
    </row>
    <row r="7475" spans="13:23">
      <c r="M7475" s="26"/>
      <c r="O7475" s="26"/>
      <c r="P7475" s="26"/>
      <c r="Q7475" s="26"/>
      <c r="R7475" s="26"/>
      <c r="S7475" s="26"/>
      <c r="T7475" s="26"/>
      <c r="U7475" s="26"/>
      <c r="W7475" s="26"/>
    </row>
    <row r="7476" spans="13:23">
      <c r="M7476" s="26"/>
      <c r="O7476" s="26"/>
      <c r="P7476" s="26"/>
      <c r="Q7476" s="26"/>
      <c r="R7476" s="26"/>
      <c r="S7476" s="26"/>
      <c r="T7476" s="26"/>
      <c r="U7476" s="26"/>
      <c r="W7476" s="26"/>
    </row>
    <row r="7477" spans="13:23">
      <c r="M7477" s="26"/>
      <c r="O7477" s="26"/>
      <c r="P7477" s="26"/>
      <c r="Q7477" s="26"/>
      <c r="R7477" s="26"/>
      <c r="S7477" s="26"/>
      <c r="T7477" s="26"/>
      <c r="U7477" s="26"/>
      <c r="W7477" s="26"/>
    </row>
    <row r="7478" spans="13:23">
      <c r="M7478" s="26"/>
      <c r="O7478" s="26"/>
      <c r="P7478" s="26"/>
      <c r="Q7478" s="26"/>
      <c r="R7478" s="26"/>
      <c r="S7478" s="26"/>
      <c r="T7478" s="26"/>
      <c r="U7478" s="26"/>
      <c r="W7478" s="26"/>
    </row>
    <row r="7479" spans="13:23">
      <c r="M7479" s="26"/>
      <c r="O7479" s="26"/>
      <c r="P7479" s="26"/>
      <c r="Q7479" s="26"/>
      <c r="R7479" s="26"/>
      <c r="S7479" s="26"/>
      <c r="T7479" s="26"/>
      <c r="U7479" s="26"/>
      <c r="W7479" s="26"/>
    </row>
    <row r="7480" spans="13:23">
      <c r="M7480" s="26"/>
      <c r="O7480" s="26"/>
      <c r="P7480" s="26"/>
      <c r="Q7480" s="26"/>
      <c r="R7480" s="26"/>
      <c r="S7480" s="26"/>
      <c r="T7480" s="26"/>
      <c r="U7480" s="26"/>
      <c r="W7480" s="26"/>
    </row>
    <row r="7481" spans="13:23">
      <c r="M7481" s="26"/>
      <c r="O7481" s="26"/>
      <c r="P7481" s="26"/>
      <c r="Q7481" s="26"/>
      <c r="R7481" s="26"/>
      <c r="S7481" s="26"/>
      <c r="T7481" s="26"/>
      <c r="U7481" s="26"/>
      <c r="W7481" s="26"/>
    </row>
    <row r="7482" spans="13:23">
      <c r="M7482" s="26"/>
      <c r="O7482" s="26"/>
      <c r="P7482" s="26"/>
      <c r="Q7482" s="26"/>
      <c r="R7482" s="26"/>
      <c r="S7482" s="26"/>
      <c r="T7482" s="26"/>
      <c r="U7482" s="26"/>
      <c r="W7482" s="26"/>
    </row>
    <row r="7483" spans="13:23">
      <c r="M7483" s="26"/>
      <c r="O7483" s="26"/>
      <c r="P7483" s="26"/>
      <c r="Q7483" s="26"/>
      <c r="R7483" s="26"/>
      <c r="S7483" s="26"/>
      <c r="T7483" s="26"/>
      <c r="U7483" s="26"/>
      <c r="W7483" s="26"/>
    </row>
    <row r="7484" spans="13:23">
      <c r="M7484" s="26"/>
      <c r="O7484" s="26"/>
      <c r="P7484" s="26"/>
      <c r="Q7484" s="26"/>
      <c r="R7484" s="26"/>
      <c r="S7484" s="26"/>
      <c r="T7484" s="26"/>
      <c r="U7484" s="26"/>
      <c r="W7484" s="26"/>
    </row>
    <row r="7485" spans="13:23">
      <c r="M7485" s="26"/>
      <c r="O7485" s="26"/>
      <c r="P7485" s="26"/>
      <c r="Q7485" s="26"/>
      <c r="R7485" s="26"/>
      <c r="S7485" s="26"/>
      <c r="T7485" s="26"/>
      <c r="U7485" s="26"/>
      <c r="W7485" s="26"/>
    </row>
    <row r="7486" spans="13:23">
      <c r="M7486" s="26"/>
      <c r="O7486" s="26"/>
      <c r="P7486" s="26"/>
      <c r="Q7486" s="26"/>
      <c r="R7486" s="26"/>
      <c r="S7486" s="26"/>
      <c r="T7486" s="26"/>
      <c r="U7486" s="26"/>
      <c r="W7486" s="26"/>
    </row>
    <row r="7487" spans="13:23">
      <c r="M7487" s="26"/>
      <c r="O7487" s="26"/>
      <c r="P7487" s="26"/>
      <c r="Q7487" s="26"/>
      <c r="R7487" s="26"/>
      <c r="S7487" s="26"/>
      <c r="T7487" s="26"/>
      <c r="U7487" s="26"/>
      <c r="W7487" s="26"/>
    </row>
    <row r="7488" spans="13:23">
      <c r="M7488" s="26"/>
      <c r="O7488" s="26"/>
      <c r="P7488" s="26"/>
      <c r="Q7488" s="26"/>
      <c r="R7488" s="26"/>
      <c r="S7488" s="26"/>
      <c r="T7488" s="26"/>
      <c r="U7488" s="26"/>
      <c r="W7488" s="26"/>
    </row>
    <row r="7489" spans="13:23">
      <c r="M7489" s="26"/>
      <c r="O7489" s="26"/>
      <c r="P7489" s="26"/>
      <c r="Q7489" s="26"/>
      <c r="R7489" s="26"/>
      <c r="S7489" s="26"/>
      <c r="T7489" s="26"/>
      <c r="U7489" s="26"/>
      <c r="W7489" s="26"/>
    </row>
    <row r="7490" spans="13:23">
      <c r="M7490" s="26"/>
      <c r="O7490" s="26"/>
      <c r="P7490" s="26"/>
      <c r="Q7490" s="26"/>
      <c r="R7490" s="26"/>
      <c r="S7490" s="26"/>
      <c r="T7490" s="26"/>
      <c r="U7490" s="26"/>
      <c r="W7490" s="26"/>
    </row>
    <row r="7491" spans="13:23">
      <c r="M7491" s="26"/>
      <c r="O7491" s="26"/>
      <c r="P7491" s="26"/>
      <c r="Q7491" s="26"/>
      <c r="R7491" s="26"/>
      <c r="S7491" s="26"/>
      <c r="T7491" s="26"/>
      <c r="U7491" s="26"/>
      <c r="W7491" s="26"/>
    </row>
    <row r="7492" spans="13:23">
      <c r="M7492" s="26"/>
      <c r="O7492" s="26"/>
      <c r="P7492" s="26"/>
      <c r="Q7492" s="26"/>
      <c r="R7492" s="26"/>
      <c r="S7492" s="26"/>
      <c r="T7492" s="26"/>
      <c r="U7492" s="26"/>
      <c r="W7492" s="26"/>
    </row>
    <row r="7493" spans="13:23">
      <c r="M7493" s="26"/>
      <c r="O7493" s="26"/>
      <c r="P7493" s="26"/>
      <c r="Q7493" s="26"/>
      <c r="R7493" s="26"/>
      <c r="S7493" s="26"/>
      <c r="T7493" s="26"/>
      <c r="U7493" s="26"/>
      <c r="W7493" s="26"/>
    </row>
    <row r="7494" spans="13:23">
      <c r="M7494" s="26"/>
      <c r="O7494" s="26"/>
      <c r="P7494" s="26"/>
      <c r="Q7494" s="26"/>
      <c r="R7494" s="26"/>
      <c r="S7494" s="26"/>
      <c r="T7494" s="26"/>
      <c r="U7494" s="26"/>
      <c r="W7494" s="26"/>
    </row>
    <row r="7495" spans="13:23">
      <c r="M7495" s="26"/>
      <c r="O7495" s="26"/>
      <c r="P7495" s="26"/>
      <c r="Q7495" s="26"/>
      <c r="R7495" s="26"/>
      <c r="S7495" s="26"/>
      <c r="T7495" s="26"/>
      <c r="U7495" s="26"/>
      <c r="W7495" s="26"/>
    </row>
    <row r="7496" spans="13:23">
      <c r="M7496" s="26"/>
      <c r="O7496" s="26"/>
      <c r="P7496" s="26"/>
      <c r="Q7496" s="26"/>
      <c r="R7496" s="26"/>
      <c r="S7496" s="26"/>
      <c r="T7496" s="26"/>
      <c r="U7496" s="26"/>
      <c r="W7496" s="26"/>
    </row>
    <row r="7497" spans="13:23">
      <c r="M7497" s="26"/>
      <c r="O7497" s="26"/>
      <c r="P7497" s="26"/>
      <c r="Q7497" s="26"/>
      <c r="R7497" s="26"/>
      <c r="S7497" s="26"/>
      <c r="T7497" s="26"/>
      <c r="U7497" s="26"/>
      <c r="W7497" s="26"/>
    </row>
    <row r="7498" spans="13:23">
      <c r="M7498" s="26"/>
      <c r="O7498" s="26"/>
      <c r="P7498" s="26"/>
      <c r="Q7498" s="26"/>
      <c r="R7498" s="26"/>
      <c r="S7498" s="26"/>
      <c r="T7498" s="26"/>
      <c r="U7498" s="26"/>
      <c r="W7498" s="26"/>
    </row>
    <row r="7499" spans="13:23">
      <c r="M7499" s="26"/>
      <c r="O7499" s="26"/>
      <c r="P7499" s="26"/>
      <c r="Q7499" s="26"/>
      <c r="R7499" s="26"/>
      <c r="S7499" s="26"/>
      <c r="T7499" s="26"/>
      <c r="U7499" s="26"/>
      <c r="W7499" s="26"/>
    </row>
    <row r="7500" spans="13:23">
      <c r="M7500" s="26"/>
      <c r="O7500" s="26"/>
      <c r="P7500" s="26"/>
      <c r="Q7500" s="26"/>
      <c r="R7500" s="26"/>
      <c r="S7500" s="26"/>
      <c r="T7500" s="26"/>
      <c r="U7500" s="26"/>
      <c r="W7500" s="26"/>
    </row>
    <row r="7501" spans="13:23">
      <c r="M7501" s="26"/>
      <c r="O7501" s="26"/>
      <c r="P7501" s="26"/>
      <c r="Q7501" s="26"/>
      <c r="R7501" s="26"/>
      <c r="S7501" s="26"/>
      <c r="T7501" s="26"/>
      <c r="U7501" s="26"/>
      <c r="W7501" s="26"/>
    </row>
    <row r="7502" spans="13:23">
      <c r="M7502" s="26"/>
      <c r="O7502" s="26"/>
      <c r="P7502" s="26"/>
      <c r="Q7502" s="26"/>
      <c r="R7502" s="26"/>
      <c r="S7502" s="26"/>
      <c r="T7502" s="26"/>
      <c r="U7502" s="26"/>
      <c r="W7502" s="26"/>
    </row>
    <row r="7503" spans="13:23">
      <c r="M7503" s="26"/>
      <c r="O7503" s="26"/>
      <c r="P7503" s="26"/>
      <c r="Q7503" s="26"/>
      <c r="R7503" s="26"/>
      <c r="S7503" s="26"/>
      <c r="T7503" s="26"/>
      <c r="U7503" s="26"/>
      <c r="W7503" s="26"/>
    </row>
    <row r="7504" spans="13:23">
      <c r="M7504" s="26"/>
      <c r="O7504" s="26"/>
      <c r="P7504" s="26"/>
      <c r="Q7504" s="26"/>
      <c r="R7504" s="26"/>
      <c r="S7504" s="26"/>
      <c r="T7504" s="26"/>
      <c r="U7504" s="26"/>
      <c r="W7504" s="26"/>
    </row>
    <row r="7505" spans="13:23">
      <c r="M7505" s="26"/>
      <c r="O7505" s="26"/>
      <c r="P7505" s="26"/>
      <c r="Q7505" s="26"/>
      <c r="R7505" s="26"/>
      <c r="S7505" s="26"/>
      <c r="T7505" s="26"/>
      <c r="U7505" s="26"/>
      <c r="W7505" s="26"/>
    </row>
    <row r="7506" spans="13:23">
      <c r="M7506" s="26"/>
      <c r="O7506" s="26"/>
      <c r="P7506" s="26"/>
      <c r="Q7506" s="26"/>
      <c r="R7506" s="26"/>
      <c r="S7506" s="26"/>
      <c r="T7506" s="26"/>
      <c r="U7506" s="26"/>
      <c r="W7506" s="26"/>
    </row>
    <row r="7507" spans="13:23">
      <c r="M7507" s="26"/>
      <c r="O7507" s="26"/>
      <c r="P7507" s="26"/>
      <c r="Q7507" s="26"/>
      <c r="R7507" s="26"/>
      <c r="S7507" s="26"/>
      <c r="T7507" s="26"/>
      <c r="U7507" s="26"/>
      <c r="W7507" s="26"/>
    </row>
    <row r="7508" spans="13:23">
      <c r="M7508" s="26"/>
      <c r="O7508" s="26"/>
      <c r="P7508" s="26"/>
      <c r="Q7508" s="26"/>
      <c r="R7508" s="26"/>
      <c r="S7508" s="26"/>
      <c r="T7508" s="26"/>
      <c r="U7508" s="26"/>
      <c r="W7508" s="26"/>
    </row>
    <row r="7509" spans="13:23">
      <c r="M7509" s="26"/>
      <c r="O7509" s="26"/>
      <c r="P7509" s="26"/>
      <c r="Q7509" s="26"/>
      <c r="R7509" s="26"/>
      <c r="S7509" s="26"/>
      <c r="T7509" s="26"/>
      <c r="U7509" s="26"/>
      <c r="W7509" s="26"/>
    </row>
    <row r="7510" spans="13:23">
      <c r="M7510" s="26"/>
      <c r="O7510" s="26"/>
      <c r="P7510" s="26"/>
      <c r="Q7510" s="26"/>
      <c r="R7510" s="26"/>
      <c r="S7510" s="26"/>
      <c r="T7510" s="26"/>
      <c r="U7510" s="26"/>
      <c r="W7510" s="26"/>
    </row>
    <row r="7511" spans="13:23">
      <c r="M7511" s="26"/>
      <c r="O7511" s="26"/>
      <c r="P7511" s="26"/>
      <c r="Q7511" s="26"/>
      <c r="R7511" s="26"/>
      <c r="S7511" s="26"/>
      <c r="T7511" s="26"/>
      <c r="U7511" s="26"/>
      <c r="W7511" s="26"/>
    </row>
    <row r="7512" spans="13:23">
      <c r="M7512" s="26"/>
      <c r="O7512" s="26"/>
      <c r="P7512" s="26"/>
      <c r="Q7512" s="26"/>
      <c r="R7512" s="26"/>
      <c r="S7512" s="26"/>
      <c r="T7512" s="26"/>
      <c r="U7512" s="26"/>
      <c r="W7512" s="26"/>
    </row>
    <row r="7513" spans="13:23">
      <c r="M7513" s="26"/>
      <c r="O7513" s="26"/>
      <c r="P7513" s="26"/>
      <c r="Q7513" s="26"/>
      <c r="R7513" s="26"/>
      <c r="S7513" s="26"/>
      <c r="T7513" s="26"/>
      <c r="U7513" s="26"/>
      <c r="W7513" s="26"/>
    </row>
    <row r="7514" spans="13:23">
      <c r="M7514" s="26"/>
      <c r="O7514" s="26"/>
      <c r="P7514" s="26"/>
      <c r="Q7514" s="26"/>
      <c r="R7514" s="26"/>
      <c r="S7514" s="26"/>
      <c r="T7514" s="26"/>
      <c r="U7514" s="26"/>
      <c r="W7514" s="26"/>
    </row>
    <row r="7515" spans="13:23">
      <c r="M7515" s="26"/>
      <c r="O7515" s="26"/>
      <c r="P7515" s="26"/>
      <c r="Q7515" s="26"/>
      <c r="R7515" s="26"/>
      <c r="S7515" s="26"/>
      <c r="T7515" s="26"/>
      <c r="U7515" s="26"/>
      <c r="W7515" s="26"/>
    </row>
    <row r="7516" spans="13:23">
      <c r="M7516" s="26"/>
      <c r="O7516" s="26"/>
      <c r="P7516" s="26"/>
      <c r="Q7516" s="26"/>
      <c r="R7516" s="26"/>
      <c r="S7516" s="26"/>
      <c r="T7516" s="26"/>
      <c r="U7516" s="26"/>
      <c r="W7516" s="26"/>
    </row>
    <row r="7517" spans="13:23">
      <c r="M7517" s="26"/>
      <c r="O7517" s="26"/>
      <c r="P7517" s="26"/>
      <c r="Q7517" s="26"/>
      <c r="R7517" s="26"/>
      <c r="S7517" s="26"/>
      <c r="T7517" s="26"/>
      <c r="U7517" s="26"/>
      <c r="W7517" s="26"/>
    </row>
    <row r="7518" spans="13:23">
      <c r="M7518" s="26"/>
      <c r="O7518" s="26"/>
      <c r="P7518" s="26"/>
      <c r="Q7518" s="26"/>
      <c r="R7518" s="26"/>
      <c r="S7518" s="26"/>
      <c r="T7518" s="26"/>
      <c r="U7518" s="26"/>
      <c r="W7518" s="26"/>
    </row>
    <row r="7519" spans="13:23">
      <c r="M7519" s="26"/>
      <c r="O7519" s="26"/>
      <c r="P7519" s="26"/>
      <c r="Q7519" s="26"/>
      <c r="R7519" s="26"/>
      <c r="S7519" s="26"/>
      <c r="T7519" s="26"/>
      <c r="U7519" s="26"/>
      <c r="W7519" s="26"/>
    </row>
    <row r="7520" spans="13:23">
      <c r="M7520" s="26"/>
      <c r="O7520" s="26"/>
      <c r="P7520" s="26"/>
      <c r="Q7520" s="26"/>
      <c r="R7520" s="26"/>
      <c r="S7520" s="26"/>
      <c r="T7520" s="26"/>
      <c r="U7520" s="26"/>
      <c r="W7520" s="26"/>
    </row>
    <row r="7521" spans="13:23">
      <c r="M7521" s="26"/>
      <c r="O7521" s="26"/>
      <c r="P7521" s="26"/>
      <c r="Q7521" s="26"/>
      <c r="R7521" s="26"/>
      <c r="S7521" s="26"/>
      <c r="T7521" s="26"/>
      <c r="U7521" s="26"/>
      <c r="W7521" s="26"/>
    </row>
    <row r="7522" spans="13:23">
      <c r="M7522" s="26"/>
      <c r="O7522" s="26"/>
      <c r="P7522" s="26"/>
      <c r="Q7522" s="26"/>
      <c r="R7522" s="26"/>
      <c r="S7522" s="26"/>
      <c r="T7522" s="26"/>
      <c r="U7522" s="26"/>
      <c r="W7522" s="26"/>
    </row>
    <row r="7523" spans="13:23">
      <c r="M7523" s="26"/>
      <c r="O7523" s="26"/>
      <c r="P7523" s="26"/>
      <c r="Q7523" s="26"/>
      <c r="R7523" s="26"/>
      <c r="S7523" s="26"/>
      <c r="T7523" s="26"/>
      <c r="U7523" s="26"/>
      <c r="W7523" s="26"/>
    </row>
    <row r="7524" spans="13:23">
      <c r="M7524" s="26"/>
      <c r="O7524" s="26"/>
      <c r="P7524" s="26"/>
      <c r="Q7524" s="26"/>
      <c r="R7524" s="26"/>
      <c r="S7524" s="26"/>
      <c r="T7524" s="26"/>
      <c r="U7524" s="26"/>
      <c r="W7524" s="26"/>
    </row>
    <row r="7525" spans="13:23">
      <c r="M7525" s="26"/>
      <c r="O7525" s="26"/>
      <c r="P7525" s="26"/>
      <c r="Q7525" s="26"/>
      <c r="R7525" s="26"/>
      <c r="S7525" s="26"/>
      <c r="T7525" s="26"/>
      <c r="U7525" s="26"/>
      <c r="W7525" s="26"/>
    </row>
    <row r="7526" spans="13:23">
      <c r="M7526" s="26"/>
      <c r="O7526" s="26"/>
      <c r="P7526" s="26"/>
      <c r="Q7526" s="26"/>
      <c r="R7526" s="26"/>
      <c r="S7526" s="26"/>
      <c r="T7526" s="26"/>
      <c r="U7526" s="26"/>
      <c r="W7526" s="26"/>
    </row>
    <row r="7527" spans="13:23">
      <c r="M7527" s="26"/>
      <c r="O7527" s="26"/>
      <c r="P7527" s="26"/>
      <c r="Q7527" s="26"/>
      <c r="R7527" s="26"/>
      <c r="S7527" s="26"/>
      <c r="T7527" s="26"/>
      <c r="U7527" s="26"/>
      <c r="W7527" s="26"/>
    </row>
    <row r="7528" spans="13:23">
      <c r="M7528" s="26"/>
      <c r="O7528" s="26"/>
      <c r="P7528" s="26"/>
      <c r="Q7528" s="26"/>
      <c r="R7528" s="26"/>
      <c r="S7528" s="26"/>
      <c r="T7528" s="26"/>
      <c r="U7528" s="26"/>
      <c r="W7528" s="26"/>
    </row>
    <row r="7529" spans="13:23">
      <c r="M7529" s="26"/>
      <c r="O7529" s="26"/>
      <c r="P7529" s="26"/>
      <c r="Q7529" s="26"/>
      <c r="R7529" s="26"/>
      <c r="S7529" s="26"/>
      <c r="T7529" s="26"/>
      <c r="U7529" s="26"/>
      <c r="W7529" s="26"/>
    </row>
    <row r="7530" spans="13:23">
      <c r="M7530" s="26"/>
      <c r="O7530" s="26"/>
      <c r="P7530" s="26"/>
      <c r="Q7530" s="26"/>
      <c r="R7530" s="26"/>
      <c r="S7530" s="26"/>
      <c r="T7530" s="26"/>
      <c r="U7530" s="26"/>
      <c r="W7530" s="26"/>
    </row>
    <row r="7531" spans="13:23">
      <c r="M7531" s="26"/>
      <c r="O7531" s="26"/>
      <c r="P7531" s="26"/>
      <c r="Q7531" s="26"/>
      <c r="R7531" s="26"/>
      <c r="S7531" s="26"/>
      <c r="T7531" s="26"/>
      <c r="U7531" s="26"/>
      <c r="W7531" s="26"/>
    </row>
    <row r="7532" spans="13:23">
      <c r="M7532" s="26"/>
      <c r="O7532" s="26"/>
      <c r="P7532" s="26"/>
      <c r="Q7532" s="26"/>
      <c r="R7532" s="26"/>
      <c r="S7532" s="26"/>
      <c r="T7532" s="26"/>
      <c r="U7532" s="26"/>
      <c r="W7532" s="26"/>
    </row>
    <row r="7533" spans="13:23">
      <c r="M7533" s="26"/>
      <c r="O7533" s="26"/>
      <c r="P7533" s="26"/>
      <c r="Q7533" s="26"/>
      <c r="R7533" s="26"/>
      <c r="S7533" s="26"/>
      <c r="T7533" s="26"/>
      <c r="U7533" s="26"/>
      <c r="W7533" s="26"/>
    </row>
    <row r="7534" spans="13:23">
      <c r="M7534" s="26"/>
      <c r="O7534" s="26"/>
      <c r="P7534" s="26"/>
      <c r="Q7534" s="26"/>
      <c r="R7534" s="26"/>
      <c r="S7534" s="26"/>
      <c r="T7534" s="26"/>
      <c r="U7534" s="26"/>
      <c r="W7534" s="26"/>
    </row>
    <row r="7535" spans="13:23">
      <c r="M7535" s="26"/>
      <c r="O7535" s="26"/>
      <c r="P7535" s="26"/>
      <c r="Q7535" s="26"/>
      <c r="R7535" s="26"/>
      <c r="S7535" s="26"/>
      <c r="T7535" s="26"/>
      <c r="U7535" s="26"/>
      <c r="W7535" s="26"/>
    </row>
    <row r="7536" spans="13:23">
      <c r="M7536" s="26"/>
      <c r="O7536" s="26"/>
      <c r="P7536" s="26"/>
      <c r="Q7536" s="26"/>
      <c r="R7536" s="26"/>
      <c r="S7536" s="26"/>
      <c r="T7536" s="26"/>
      <c r="U7536" s="26"/>
      <c r="W7536" s="26"/>
    </row>
    <row r="7537" spans="13:23">
      <c r="M7537" s="26"/>
      <c r="O7537" s="26"/>
      <c r="P7537" s="26"/>
      <c r="Q7537" s="26"/>
      <c r="R7537" s="26"/>
      <c r="S7537" s="26"/>
      <c r="T7537" s="26"/>
      <c r="U7537" s="26"/>
      <c r="W7537" s="26"/>
    </row>
    <row r="7538" spans="13:23">
      <c r="M7538" s="26"/>
      <c r="O7538" s="26"/>
      <c r="P7538" s="26"/>
      <c r="Q7538" s="26"/>
      <c r="R7538" s="26"/>
      <c r="S7538" s="26"/>
      <c r="T7538" s="26"/>
      <c r="U7538" s="26"/>
      <c r="W7538" s="26"/>
    </row>
    <row r="7539" spans="13:23">
      <c r="M7539" s="26"/>
      <c r="O7539" s="26"/>
      <c r="P7539" s="26"/>
      <c r="Q7539" s="26"/>
      <c r="R7539" s="26"/>
      <c r="S7539" s="26"/>
      <c r="T7539" s="26"/>
      <c r="U7539" s="26"/>
      <c r="W7539" s="26"/>
    </row>
    <row r="7540" spans="13:23">
      <c r="M7540" s="26"/>
      <c r="O7540" s="26"/>
      <c r="P7540" s="26"/>
      <c r="Q7540" s="26"/>
      <c r="R7540" s="26"/>
      <c r="S7540" s="26"/>
      <c r="T7540" s="26"/>
      <c r="U7540" s="26"/>
      <c r="W7540" s="26"/>
    </row>
    <row r="7541" spans="13:23">
      <c r="M7541" s="26"/>
      <c r="O7541" s="26"/>
      <c r="P7541" s="26"/>
      <c r="Q7541" s="26"/>
      <c r="R7541" s="26"/>
      <c r="S7541" s="26"/>
      <c r="T7541" s="26"/>
      <c r="U7541" s="26"/>
      <c r="W7541" s="26"/>
    </row>
    <row r="7542" spans="13:23">
      <c r="M7542" s="26"/>
      <c r="O7542" s="26"/>
      <c r="P7542" s="26"/>
      <c r="Q7542" s="26"/>
      <c r="R7542" s="26"/>
      <c r="S7542" s="26"/>
      <c r="T7542" s="26"/>
      <c r="U7542" s="26"/>
      <c r="W7542" s="26"/>
    </row>
    <row r="7543" spans="13:23">
      <c r="M7543" s="26"/>
      <c r="O7543" s="26"/>
      <c r="P7543" s="26"/>
      <c r="Q7543" s="26"/>
      <c r="R7543" s="26"/>
      <c r="S7543" s="26"/>
      <c r="T7543" s="26"/>
      <c r="U7543" s="26"/>
      <c r="W7543" s="26"/>
    </row>
    <row r="7544" spans="13:23">
      <c r="M7544" s="26"/>
      <c r="O7544" s="26"/>
      <c r="P7544" s="26"/>
      <c r="Q7544" s="26"/>
      <c r="R7544" s="26"/>
      <c r="S7544" s="26"/>
      <c r="T7544" s="26"/>
      <c r="U7544" s="26"/>
      <c r="W7544" s="26"/>
    </row>
    <row r="7545" spans="13:23">
      <c r="M7545" s="26"/>
      <c r="O7545" s="26"/>
      <c r="P7545" s="26"/>
      <c r="Q7545" s="26"/>
      <c r="R7545" s="26"/>
      <c r="S7545" s="26"/>
      <c r="T7545" s="26"/>
      <c r="U7545" s="26"/>
      <c r="W7545" s="26"/>
    </row>
    <row r="7546" spans="13:23">
      <c r="M7546" s="26"/>
      <c r="O7546" s="26"/>
      <c r="P7546" s="26"/>
      <c r="Q7546" s="26"/>
      <c r="R7546" s="26"/>
      <c r="S7546" s="26"/>
      <c r="T7546" s="26"/>
      <c r="U7546" s="26"/>
      <c r="W7546" s="26"/>
    </row>
    <row r="7547" spans="13:23">
      <c r="M7547" s="26"/>
      <c r="O7547" s="26"/>
      <c r="P7547" s="26"/>
      <c r="Q7547" s="26"/>
      <c r="R7547" s="26"/>
      <c r="S7547" s="26"/>
      <c r="T7547" s="26"/>
      <c r="U7547" s="26"/>
      <c r="W7547" s="26"/>
    </row>
    <row r="7548" spans="13:23">
      <c r="M7548" s="26"/>
      <c r="O7548" s="26"/>
      <c r="P7548" s="26"/>
      <c r="Q7548" s="26"/>
      <c r="R7548" s="26"/>
      <c r="S7548" s="26"/>
      <c r="T7548" s="26"/>
      <c r="U7548" s="26"/>
      <c r="W7548" s="26"/>
    </row>
    <row r="7549" spans="13:23">
      <c r="M7549" s="26"/>
      <c r="O7549" s="26"/>
      <c r="P7549" s="26"/>
      <c r="Q7549" s="26"/>
      <c r="R7549" s="26"/>
      <c r="S7549" s="26"/>
      <c r="T7549" s="26"/>
      <c r="U7549" s="26"/>
      <c r="W7549" s="26"/>
    </row>
    <row r="7550" spans="13:23">
      <c r="M7550" s="26"/>
      <c r="O7550" s="26"/>
      <c r="P7550" s="26"/>
      <c r="Q7550" s="26"/>
      <c r="R7550" s="26"/>
      <c r="S7550" s="26"/>
      <c r="T7550" s="26"/>
      <c r="U7550" s="26"/>
      <c r="W7550" s="26"/>
    </row>
    <row r="7551" spans="13:23">
      <c r="M7551" s="26"/>
      <c r="O7551" s="26"/>
      <c r="P7551" s="26"/>
      <c r="Q7551" s="26"/>
      <c r="R7551" s="26"/>
      <c r="S7551" s="26"/>
      <c r="T7551" s="26"/>
      <c r="U7551" s="26"/>
      <c r="W7551" s="26"/>
    </row>
    <row r="7552" spans="13:23">
      <c r="M7552" s="26"/>
      <c r="O7552" s="26"/>
      <c r="P7552" s="26"/>
      <c r="Q7552" s="26"/>
      <c r="R7552" s="26"/>
      <c r="S7552" s="26"/>
      <c r="T7552" s="26"/>
      <c r="U7552" s="26"/>
      <c r="W7552" s="26"/>
    </row>
    <row r="7553" spans="13:23">
      <c r="M7553" s="26"/>
      <c r="O7553" s="26"/>
      <c r="P7553" s="26"/>
      <c r="Q7553" s="26"/>
      <c r="R7553" s="26"/>
      <c r="S7553" s="26"/>
      <c r="T7553" s="26"/>
      <c r="U7553" s="26"/>
      <c r="W7553" s="26"/>
    </row>
    <row r="7554" spans="13:23">
      <c r="M7554" s="26"/>
      <c r="O7554" s="26"/>
      <c r="P7554" s="26"/>
      <c r="Q7554" s="26"/>
      <c r="R7554" s="26"/>
      <c r="S7554" s="26"/>
      <c r="T7554" s="26"/>
      <c r="U7554" s="26"/>
      <c r="W7554" s="26"/>
    </row>
    <row r="7555" spans="13:23">
      <c r="M7555" s="26"/>
      <c r="O7555" s="26"/>
      <c r="P7555" s="26"/>
      <c r="Q7555" s="26"/>
      <c r="R7555" s="26"/>
      <c r="S7555" s="26"/>
      <c r="T7555" s="26"/>
      <c r="U7555" s="26"/>
      <c r="W7555" s="26"/>
    </row>
    <row r="7556" spans="13:23">
      <c r="M7556" s="26"/>
      <c r="O7556" s="26"/>
      <c r="P7556" s="26"/>
      <c r="Q7556" s="26"/>
      <c r="R7556" s="26"/>
      <c r="S7556" s="26"/>
      <c r="T7556" s="26"/>
      <c r="U7556" s="26"/>
      <c r="W7556" s="26"/>
    </row>
    <row r="7557" spans="13:23">
      <c r="M7557" s="26"/>
      <c r="O7557" s="26"/>
      <c r="P7557" s="26"/>
      <c r="Q7557" s="26"/>
      <c r="R7557" s="26"/>
      <c r="S7557" s="26"/>
      <c r="T7557" s="26"/>
      <c r="U7557" s="26"/>
      <c r="W7557" s="26"/>
    </row>
    <row r="7558" spans="13:23">
      <c r="M7558" s="26"/>
      <c r="O7558" s="26"/>
      <c r="P7558" s="26"/>
      <c r="Q7558" s="26"/>
      <c r="R7558" s="26"/>
      <c r="S7558" s="26"/>
      <c r="T7558" s="26"/>
      <c r="U7558" s="26"/>
      <c r="W7558" s="26"/>
    </row>
    <row r="7559" spans="13:23">
      <c r="M7559" s="26"/>
      <c r="O7559" s="26"/>
      <c r="P7559" s="26"/>
      <c r="Q7559" s="26"/>
      <c r="R7559" s="26"/>
      <c r="S7559" s="26"/>
      <c r="T7559" s="26"/>
      <c r="U7559" s="26"/>
      <c r="W7559" s="26"/>
    </row>
    <row r="7560" spans="13:23">
      <c r="M7560" s="26"/>
      <c r="O7560" s="26"/>
      <c r="P7560" s="26"/>
      <c r="Q7560" s="26"/>
      <c r="R7560" s="26"/>
      <c r="S7560" s="26"/>
      <c r="T7560" s="26"/>
      <c r="U7560" s="26"/>
      <c r="W7560" s="26"/>
    </row>
    <row r="7561" spans="13:23">
      <c r="M7561" s="26"/>
      <c r="O7561" s="26"/>
      <c r="P7561" s="26"/>
      <c r="Q7561" s="26"/>
      <c r="R7561" s="26"/>
      <c r="S7561" s="26"/>
      <c r="T7561" s="26"/>
      <c r="U7561" s="26"/>
      <c r="W7561" s="26"/>
    </row>
    <row r="7562" spans="13:23">
      <c r="M7562" s="26"/>
      <c r="O7562" s="26"/>
      <c r="P7562" s="26"/>
      <c r="Q7562" s="26"/>
      <c r="R7562" s="26"/>
      <c r="S7562" s="26"/>
      <c r="T7562" s="26"/>
      <c r="U7562" s="26"/>
      <c r="W7562" s="26"/>
    </row>
    <row r="7563" spans="13:23">
      <c r="M7563" s="26"/>
      <c r="O7563" s="26"/>
      <c r="P7563" s="26"/>
      <c r="Q7563" s="26"/>
      <c r="R7563" s="26"/>
      <c r="S7563" s="26"/>
      <c r="T7563" s="26"/>
      <c r="U7563" s="26"/>
      <c r="W7563" s="26"/>
    </row>
    <row r="7564" spans="13:23">
      <c r="M7564" s="26"/>
      <c r="O7564" s="26"/>
      <c r="P7564" s="26"/>
      <c r="Q7564" s="26"/>
      <c r="R7564" s="26"/>
      <c r="S7564" s="26"/>
      <c r="T7564" s="26"/>
      <c r="U7564" s="26"/>
      <c r="W7564" s="26"/>
    </row>
    <row r="7565" spans="13:23">
      <c r="M7565" s="26"/>
      <c r="O7565" s="26"/>
      <c r="P7565" s="26"/>
      <c r="Q7565" s="26"/>
      <c r="R7565" s="26"/>
      <c r="S7565" s="26"/>
      <c r="T7565" s="26"/>
      <c r="U7565" s="26"/>
      <c r="W7565" s="26"/>
    </row>
    <row r="7566" spans="13:23">
      <c r="M7566" s="26"/>
      <c r="O7566" s="26"/>
      <c r="P7566" s="26"/>
      <c r="Q7566" s="26"/>
      <c r="R7566" s="26"/>
      <c r="S7566" s="26"/>
      <c r="T7566" s="26"/>
      <c r="U7566" s="26"/>
      <c r="W7566" s="26"/>
    </row>
    <row r="7567" spans="13:23">
      <c r="M7567" s="26"/>
      <c r="O7567" s="26"/>
      <c r="P7567" s="26"/>
      <c r="Q7567" s="26"/>
      <c r="R7567" s="26"/>
      <c r="S7567" s="26"/>
      <c r="T7567" s="26"/>
      <c r="U7567" s="26"/>
      <c r="W7567" s="26"/>
    </row>
    <row r="7568" spans="13:23">
      <c r="M7568" s="26"/>
      <c r="O7568" s="26"/>
      <c r="P7568" s="26"/>
      <c r="Q7568" s="26"/>
      <c r="R7568" s="26"/>
      <c r="S7568" s="26"/>
      <c r="T7568" s="26"/>
      <c r="U7568" s="26"/>
      <c r="W7568" s="26"/>
    </row>
    <row r="7569" spans="13:23">
      <c r="M7569" s="26"/>
      <c r="O7569" s="26"/>
      <c r="P7569" s="26"/>
      <c r="Q7569" s="26"/>
      <c r="R7569" s="26"/>
      <c r="S7569" s="26"/>
      <c r="T7569" s="26"/>
      <c r="U7569" s="26"/>
      <c r="W7569" s="26"/>
    </row>
    <row r="7570" spans="13:23">
      <c r="M7570" s="26"/>
      <c r="O7570" s="26"/>
      <c r="P7570" s="26"/>
      <c r="Q7570" s="26"/>
      <c r="R7570" s="26"/>
      <c r="S7570" s="26"/>
      <c r="T7570" s="26"/>
      <c r="U7570" s="26"/>
      <c r="W7570" s="26"/>
    </row>
    <row r="7571" spans="13:23">
      <c r="M7571" s="26"/>
      <c r="O7571" s="26"/>
      <c r="P7571" s="26"/>
      <c r="Q7571" s="26"/>
      <c r="R7571" s="26"/>
      <c r="S7571" s="26"/>
      <c r="T7571" s="26"/>
      <c r="U7571" s="26"/>
      <c r="W7571" s="26"/>
    </row>
    <row r="7572" spans="13:23">
      <c r="M7572" s="26"/>
      <c r="O7572" s="26"/>
      <c r="P7572" s="26"/>
      <c r="Q7572" s="26"/>
      <c r="R7572" s="26"/>
      <c r="S7572" s="26"/>
      <c r="T7572" s="26"/>
      <c r="U7572" s="26"/>
      <c r="W7572" s="26"/>
    </row>
    <row r="7573" spans="13:23">
      <c r="M7573" s="26"/>
      <c r="O7573" s="26"/>
      <c r="P7573" s="26"/>
      <c r="Q7573" s="26"/>
      <c r="R7573" s="26"/>
      <c r="S7573" s="26"/>
      <c r="T7573" s="26"/>
      <c r="U7573" s="26"/>
      <c r="W7573" s="26"/>
    </row>
    <row r="7574" spans="13:23">
      <c r="M7574" s="26"/>
      <c r="O7574" s="26"/>
      <c r="P7574" s="26"/>
      <c r="Q7574" s="26"/>
      <c r="R7574" s="26"/>
      <c r="S7574" s="26"/>
      <c r="T7574" s="26"/>
      <c r="U7574" s="26"/>
      <c r="W7574" s="26"/>
    </row>
    <row r="7575" spans="13:23">
      <c r="M7575" s="26"/>
      <c r="O7575" s="26"/>
      <c r="P7575" s="26"/>
      <c r="Q7575" s="26"/>
      <c r="R7575" s="26"/>
      <c r="S7575" s="26"/>
      <c r="T7575" s="26"/>
      <c r="U7575" s="26"/>
      <c r="W7575" s="26"/>
    </row>
    <row r="7576" spans="13:23">
      <c r="M7576" s="26"/>
      <c r="O7576" s="26"/>
      <c r="P7576" s="26"/>
      <c r="Q7576" s="26"/>
      <c r="R7576" s="26"/>
      <c r="S7576" s="26"/>
      <c r="T7576" s="26"/>
      <c r="U7576" s="26"/>
      <c r="W7576" s="26"/>
    </row>
    <row r="7577" spans="13:23">
      <c r="M7577" s="26"/>
      <c r="O7577" s="26"/>
      <c r="P7577" s="26"/>
      <c r="Q7577" s="26"/>
      <c r="R7577" s="26"/>
      <c r="S7577" s="26"/>
      <c r="T7577" s="26"/>
      <c r="U7577" s="26"/>
      <c r="W7577" s="26"/>
    </row>
    <row r="7578" spans="13:23">
      <c r="M7578" s="26"/>
      <c r="O7578" s="26"/>
      <c r="P7578" s="26"/>
      <c r="Q7578" s="26"/>
      <c r="R7578" s="26"/>
      <c r="S7578" s="26"/>
      <c r="T7578" s="26"/>
      <c r="U7578" s="26"/>
      <c r="W7578" s="26"/>
    </row>
    <row r="7579" spans="13:23">
      <c r="M7579" s="26"/>
      <c r="O7579" s="26"/>
      <c r="P7579" s="26"/>
      <c r="Q7579" s="26"/>
      <c r="R7579" s="26"/>
      <c r="S7579" s="26"/>
      <c r="T7579" s="26"/>
      <c r="U7579" s="26"/>
      <c r="W7579" s="26"/>
    </row>
    <row r="7580" spans="13:23">
      <c r="M7580" s="26"/>
      <c r="O7580" s="26"/>
      <c r="P7580" s="26"/>
      <c r="Q7580" s="26"/>
      <c r="R7580" s="26"/>
      <c r="S7580" s="26"/>
      <c r="T7580" s="26"/>
      <c r="U7580" s="26"/>
      <c r="W7580" s="26"/>
    </row>
    <row r="7581" spans="13:23">
      <c r="M7581" s="26"/>
      <c r="O7581" s="26"/>
      <c r="P7581" s="26"/>
      <c r="Q7581" s="26"/>
      <c r="R7581" s="26"/>
      <c r="S7581" s="26"/>
      <c r="T7581" s="26"/>
      <c r="U7581" s="26"/>
      <c r="W7581" s="26"/>
    </row>
    <row r="7582" spans="13:23">
      <c r="M7582" s="26"/>
      <c r="O7582" s="26"/>
      <c r="P7582" s="26"/>
      <c r="Q7582" s="26"/>
      <c r="R7582" s="26"/>
      <c r="S7582" s="26"/>
      <c r="T7582" s="26"/>
      <c r="U7582" s="26"/>
      <c r="W7582" s="26"/>
    </row>
    <row r="7583" spans="13:23">
      <c r="M7583" s="26"/>
      <c r="O7583" s="26"/>
      <c r="P7583" s="26"/>
      <c r="Q7583" s="26"/>
      <c r="R7583" s="26"/>
      <c r="S7583" s="26"/>
      <c r="T7583" s="26"/>
      <c r="U7583" s="26"/>
      <c r="W7583" s="26"/>
    </row>
    <row r="7584" spans="13:23">
      <c r="M7584" s="26"/>
      <c r="O7584" s="26"/>
      <c r="P7584" s="26"/>
      <c r="Q7584" s="26"/>
      <c r="R7584" s="26"/>
      <c r="S7584" s="26"/>
      <c r="T7584" s="26"/>
      <c r="U7584" s="26"/>
      <c r="W7584" s="26"/>
    </row>
    <row r="7585" spans="13:23">
      <c r="M7585" s="26"/>
      <c r="O7585" s="26"/>
      <c r="P7585" s="26"/>
      <c r="Q7585" s="26"/>
      <c r="R7585" s="26"/>
      <c r="S7585" s="26"/>
      <c r="T7585" s="26"/>
      <c r="U7585" s="26"/>
      <c r="W7585" s="26"/>
    </row>
    <row r="7586" spans="13:23">
      <c r="M7586" s="26"/>
      <c r="O7586" s="26"/>
      <c r="P7586" s="26"/>
      <c r="Q7586" s="26"/>
      <c r="R7586" s="26"/>
      <c r="S7586" s="26"/>
      <c r="T7586" s="26"/>
      <c r="U7586" s="26"/>
      <c r="W7586" s="26"/>
    </row>
    <row r="7587" spans="13:23">
      <c r="M7587" s="26"/>
      <c r="O7587" s="26"/>
      <c r="P7587" s="26"/>
      <c r="Q7587" s="26"/>
      <c r="R7587" s="26"/>
      <c r="S7587" s="26"/>
      <c r="T7587" s="26"/>
      <c r="U7587" s="26"/>
      <c r="W7587" s="26"/>
    </row>
    <row r="7588" spans="13:23">
      <c r="M7588" s="26"/>
      <c r="O7588" s="26"/>
      <c r="P7588" s="26"/>
      <c r="Q7588" s="26"/>
      <c r="R7588" s="26"/>
      <c r="S7588" s="26"/>
      <c r="T7588" s="26"/>
      <c r="U7588" s="26"/>
      <c r="W7588" s="26"/>
    </row>
    <row r="7589" spans="13:23">
      <c r="M7589" s="26"/>
      <c r="O7589" s="26"/>
      <c r="P7589" s="26"/>
      <c r="Q7589" s="26"/>
      <c r="R7589" s="26"/>
      <c r="S7589" s="26"/>
      <c r="T7589" s="26"/>
      <c r="U7589" s="26"/>
      <c r="W7589" s="26"/>
    </row>
    <row r="7590" spans="13:23">
      <c r="M7590" s="26"/>
      <c r="O7590" s="26"/>
      <c r="P7590" s="26"/>
      <c r="Q7590" s="26"/>
      <c r="R7590" s="26"/>
      <c r="S7590" s="26"/>
      <c r="T7590" s="26"/>
      <c r="U7590" s="26"/>
      <c r="W7590" s="26"/>
    </row>
    <row r="7591" spans="13:23">
      <c r="M7591" s="26"/>
      <c r="O7591" s="26"/>
      <c r="P7591" s="26"/>
      <c r="Q7591" s="26"/>
      <c r="R7591" s="26"/>
      <c r="S7591" s="26"/>
      <c r="T7591" s="26"/>
      <c r="U7591" s="26"/>
      <c r="W7591" s="26"/>
    </row>
    <row r="7592" spans="13:23">
      <c r="M7592" s="26"/>
      <c r="O7592" s="26"/>
      <c r="P7592" s="26"/>
      <c r="Q7592" s="26"/>
      <c r="R7592" s="26"/>
      <c r="S7592" s="26"/>
      <c r="T7592" s="26"/>
      <c r="U7592" s="26"/>
      <c r="W7592" s="26"/>
    </row>
    <row r="7593" spans="13:23">
      <c r="M7593" s="26"/>
      <c r="O7593" s="26"/>
      <c r="P7593" s="26"/>
      <c r="Q7593" s="26"/>
      <c r="R7593" s="26"/>
      <c r="S7593" s="26"/>
      <c r="T7593" s="26"/>
      <c r="U7593" s="26"/>
      <c r="W7593" s="26"/>
    </row>
    <row r="7594" spans="13:23">
      <c r="M7594" s="26"/>
      <c r="O7594" s="26"/>
      <c r="P7594" s="26"/>
      <c r="Q7594" s="26"/>
      <c r="R7594" s="26"/>
      <c r="S7594" s="26"/>
      <c r="T7594" s="26"/>
      <c r="U7594" s="26"/>
      <c r="W7594" s="26"/>
    </row>
    <row r="7595" spans="13:23">
      <c r="M7595" s="26"/>
      <c r="O7595" s="26"/>
      <c r="P7595" s="26"/>
      <c r="Q7595" s="26"/>
      <c r="R7595" s="26"/>
      <c r="S7595" s="26"/>
      <c r="T7595" s="26"/>
      <c r="U7595" s="26"/>
      <c r="W7595" s="26"/>
    </row>
    <row r="7596" spans="13:23">
      <c r="M7596" s="26"/>
      <c r="O7596" s="26"/>
      <c r="P7596" s="26"/>
      <c r="Q7596" s="26"/>
      <c r="R7596" s="26"/>
      <c r="S7596" s="26"/>
      <c r="T7596" s="26"/>
      <c r="U7596" s="26"/>
      <c r="W7596" s="26"/>
    </row>
    <row r="7597" spans="13:23">
      <c r="M7597" s="26"/>
      <c r="O7597" s="26"/>
      <c r="P7597" s="26"/>
      <c r="Q7597" s="26"/>
      <c r="R7597" s="26"/>
      <c r="S7597" s="26"/>
      <c r="T7597" s="26"/>
      <c r="U7597" s="26"/>
      <c r="W7597" s="26"/>
    </row>
    <row r="7598" spans="13:23">
      <c r="M7598" s="26"/>
      <c r="O7598" s="26"/>
      <c r="P7598" s="26"/>
      <c r="Q7598" s="26"/>
      <c r="R7598" s="26"/>
      <c r="S7598" s="26"/>
      <c r="T7598" s="26"/>
      <c r="U7598" s="26"/>
      <c r="W7598" s="26"/>
    </row>
    <row r="7599" spans="13:23">
      <c r="M7599" s="26"/>
      <c r="O7599" s="26"/>
      <c r="P7599" s="26"/>
      <c r="Q7599" s="26"/>
      <c r="R7599" s="26"/>
      <c r="S7599" s="26"/>
      <c r="T7599" s="26"/>
      <c r="U7599" s="26"/>
      <c r="W7599" s="26"/>
    </row>
    <row r="7600" spans="13:23">
      <c r="M7600" s="26"/>
      <c r="O7600" s="26"/>
      <c r="P7600" s="26"/>
      <c r="Q7600" s="26"/>
      <c r="R7600" s="26"/>
      <c r="S7600" s="26"/>
      <c r="T7600" s="26"/>
      <c r="U7600" s="26"/>
      <c r="W7600" s="26"/>
    </row>
    <row r="7601" spans="13:23">
      <c r="M7601" s="26"/>
      <c r="O7601" s="26"/>
      <c r="P7601" s="26"/>
      <c r="Q7601" s="26"/>
      <c r="R7601" s="26"/>
      <c r="S7601" s="26"/>
      <c r="T7601" s="26"/>
      <c r="U7601" s="26"/>
      <c r="W7601" s="26"/>
    </row>
    <row r="7602" spans="13:23">
      <c r="M7602" s="26"/>
      <c r="O7602" s="26"/>
      <c r="P7602" s="26"/>
      <c r="Q7602" s="26"/>
      <c r="R7602" s="26"/>
      <c r="S7602" s="26"/>
      <c r="T7602" s="26"/>
      <c r="U7602" s="26"/>
      <c r="W7602" s="26"/>
    </row>
    <row r="7603" spans="13:23">
      <c r="M7603" s="26"/>
      <c r="O7603" s="26"/>
      <c r="P7603" s="26"/>
      <c r="Q7603" s="26"/>
      <c r="R7603" s="26"/>
      <c r="S7603" s="26"/>
      <c r="T7603" s="26"/>
      <c r="U7603" s="26"/>
      <c r="W7603" s="26"/>
    </row>
    <row r="7604" spans="13:23">
      <c r="M7604" s="26"/>
      <c r="O7604" s="26"/>
      <c r="P7604" s="26"/>
      <c r="Q7604" s="26"/>
      <c r="R7604" s="26"/>
      <c r="S7604" s="26"/>
      <c r="T7604" s="26"/>
      <c r="U7604" s="26"/>
      <c r="W7604" s="26"/>
    </row>
    <row r="7605" spans="13:23">
      <c r="M7605" s="26"/>
      <c r="O7605" s="26"/>
      <c r="P7605" s="26"/>
      <c r="Q7605" s="26"/>
      <c r="R7605" s="26"/>
      <c r="S7605" s="26"/>
      <c r="T7605" s="26"/>
      <c r="U7605" s="26"/>
      <c r="W7605" s="26"/>
    </row>
    <row r="7606" spans="13:23">
      <c r="M7606" s="26"/>
      <c r="O7606" s="26"/>
      <c r="P7606" s="26"/>
      <c r="Q7606" s="26"/>
      <c r="R7606" s="26"/>
      <c r="S7606" s="26"/>
      <c r="T7606" s="26"/>
      <c r="U7606" s="26"/>
      <c r="W7606" s="26"/>
    </row>
    <row r="7607" spans="13:23">
      <c r="M7607" s="26"/>
      <c r="O7607" s="26"/>
      <c r="P7607" s="26"/>
      <c r="Q7607" s="26"/>
      <c r="R7607" s="26"/>
      <c r="S7607" s="26"/>
      <c r="T7607" s="26"/>
      <c r="U7607" s="26"/>
      <c r="W7607" s="26"/>
    </row>
    <row r="7608" spans="13:23">
      <c r="M7608" s="26"/>
      <c r="O7608" s="26"/>
      <c r="P7608" s="26"/>
      <c r="Q7608" s="26"/>
      <c r="R7608" s="26"/>
      <c r="S7608" s="26"/>
      <c r="T7608" s="26"/>
      <c r="U7608" s="26"/>
      <c r="W7608" s="26"/>
    </row>
    <row r="7609" spans="13:23">
      <c r="M7609" s="26"/>
      <c r="O7609" s="26"/>
      <c r="P7609" s="26"/>
      <c r="Q7609" s="26"/>
      <c r="R7609" s="26"/>
      <c r="S7609" s="26"/>
      <c r="T7609" s="26"/>
      <c r="U7609" s="26"/>
      <c r="W7609" s="26"/>
    </row>
    <row r="7610" spans="13:23">
      <c r="M7610" s="26"/>
      <c r="O7610" s="26"/>
      <c r="P7610" s="26"/>
      <c r="Q7610" s="26"/>
      <c r="R7610" s="26"/>
      <c r="S7610" s="26"/>
      <c r="T7610" s="26"/>
      <c r="U7610" s="26"/>
      <c r="W7610" s="26"/>
    </row>
    <row r="7611" spans="13:23">
      <c r="M7611" s="26"/>
      <c r="O7611" s="26"/>
      <c r="P7611" s="26"/>
      <c r="Q7611" s="26"/>
      <c r="R7611" s="26"/>
      <c r="S7611" s="26"/>
      <c r="T7611" s="26"/>
      <c r="U7611" s="26"/>
      <c r="W7611" s="26"/>
    </row>
    <row r="7612" spans="13:23">
      <c r="M7612" s="26"/>
      <c r="O7612" s="26"/>
      <c r="P7612" s="26"/>
      <c r="Q7612" s="26"/>
      <c r="R7612" s="26"/>
      <c r="S7612" s="26"/>
      <c r="T7612" s="26"/>
      <c r="U7612" s="26"/>
      <c r="W7612" s="26"/>
    </row>
    <row r="7613" spans="13:23">
      <c r="M7613" s="26"/>
      <c r="O7613" s="26"/>
      <c r="P7613" s="26"/>
      <c r="Q7613" s="26"/>
      <c r="R7613" s="26"/>
      <c r="S7613" s="26"/>
      <c r="T7613" s="26"/>
      <c r="U7613" s="26"/>
      <c r="W7613" s="26"/>
    </row>
    <row r="7614" spans="13:23">
      <c r="M7614" s="26"/>
      <c r="O7614" s="26"/>
      <c r="P7614" s="26"/>
      <c r="Q7614" s="26"/>
      <c r="R7614" s="26"/>
      <c r="S7614" s="26"/>
      <c r="T7614" s="26"/>
      <c r="U7614" s="26"/>
      <c r="W7614" s="26"/>
    </row>
    <row r="7615" spans="13:23">
      <c r="M7615" s="26"/>
      <c r="O7615" s="26"/>
      <c r="P7615" s="26"/>
      <c r="Q7615" s="26"/>
      <c r="R7615" s="26"/>
      <c r="S7615" s="26"/>
      <c r="T7615" s="26"/>
      <c r="U7615" s="26"/>
      <c r="W7615" s="26"/>
    </row>
    <row r="7616" spans="13:23">
      <c r="M7616" s="26"/>
      <c r="O7616" s="26"/>
      <c r="P7616" s="26"/>
      <c r="Q7616" s="26"/>
      <c r="R7616" s="26"/>
      <c r="S7616" s="26"/>
      <c r="T7616" s="26"/>
      <c r="U7616" s="26"/>
      <c r="W7616" s="26"/>
    </row>
    <row r="7617" spans="13:23">
      <c r="M7617" s="26"/>
      <c r="O7617" s="26"/>
      <c r="P7617" s="26"/>
      <c r="Q7617" s="26"/>
      <c r="R7617" s="26"/>
      <c r="S7617" s="26"/>
      <c r="T7617" s="26"/>
      <c r="U7617" s="26"/>
      <c r="W7617" s="26"/>
    </row>
    <row r="7618" spans="13:23">
      <c r="M7618" s="26"/>
      <c r="O7618" s="26"/>
      <c r="P7618" s="26"/>
      <c r="Q7618" s="26"/>
      <c r="R7618" s="26"/>
      <c r="S7618" s="26"/>
      <c r="T7618" s="26"/>
      <c r="U7618" s="26"/>
      <c r="W7618" s="26"/>
    </row>
    <row r="7619" spans="13:23">
      <c r="M7619" s="26"/>
      <c r="O7619" s="26"/>
      <c r="P7619" s="26"/>
      <c r="Q7619" s="26"/>
      <c r="R7619" s="26"/>
      <c r="S7619" s="26"/>
      <c r="T7619" s="26"/>
      <c r="U7619" s="26"/>
      <c r="W7619" s="26"/>
    </row>
    <row r="7620" spans="13:23">
      <c r="M7620" s="26"/>
      <c r="O7620" s="26"/>
      <c r="P7620" s="26"/>
      <c r="Q7620" s="26"/>
      <c r="R7620" s="26"/>
      <c r="S7620" s="26"/>
      <c r="T7620" s="26"/>
      <c r="U7620" s="26"/>
      <c r="W7620" s="26"/>
    </row>
    <row r="7621" spans="13:23">
      <c r="M7621" s="26"/>
      <c r="O7621" s="26"/>
      <c r="P7621" s="26"/>
      <c r="Q7621" s="26"/>
      <c r="R7621" s="26"/>
      <c r="S7621" s="26"/>
      <c r="T7621" s="26"/>
      <c r="U7621" s="26"/>
      <c r="W7621" s="26"/>
    </row>
    <row r="7622" spans="13:23">
      <c r="M7622" s="26"/>
      <c r="O7622" s="26"/>
      <c r="P7622" s="26"/>
      <c r="Q7622" s="26"/>
      <c r="R7622" s="26"/>
      <c r="S7622" s="26"/>
      <c r="T7622" s="26"/>
      <c r="U7622" s="26"/>
      <c r="W7622" s="26"/>
    </row>
    <row r="7623" spans="13:23">
      <c r="M7623" s="26"/>
      <c r="O7623" s="26"/>
      <c r="P7623" s="26"/>
      <c r="Q7623" s="26"/>
      <c r="R7623" s="26"/>
      <c r="S7623" s="26"/>
      <c r="T7623" s="26"/>
      <c r="U7623" s="26"/>
      <c r="W7623" s="26"/>
    </row>
    <row r="7624" spans="13:23">
      <c r="M7624" s="26"/>
      <c r="O7624" s="26"/>
      <c r="P7624" s="26"/>
      <c r="Q7624" s="26"/>
      <c r="R7624" s="26"/>
      <c r="S7624" s="26"/>
      <c r="T7624" s="26"/>
      <c r="U7624" s="26"/>
      <c r="W7624" s="26"/>
    </row>
    <row r="7625" spans="13:23">
      <c r="M7625" s="26"/>
      <c r="O7625" s="26"/>
      <c r="P7625" s="26"/>
      <c r="Q7625" s="26"/>
      <c r="R7625" s="26"/>
      <c r="S7625" s="26"/>
      <c r="T7625" s="26"/>
      <c r="U7625" s="26"/>
      <c r="W7625" s="26"/>
    </row>
    <row r="7626" spans="13:23">
      <c r="M7626" s="26"/>
      <c r="O7626" s="26"/>
      <c r="P7626" s="26"/>
      <c r="Q7626" s="26"/>
      <c r="R7626" s="26"/>
      <c r="S7626" s="26"/>
      <c r="T7626" s="26"/>
      <c r="U7626" s="26"/>
      <c r="W7626" s="26"/>
    </row>
    <row r="7627" spans="13:23">
      <c r="M7627" s="26"/>
      <c r="O7627" s="26"/>
      <c r="P7627" s="26"/>
      <c r="Q7627" s="26"/>
      <c r="R7627" s="26"/>
      <c r="S7627" s="26"/>
      <c r="T7627" s="26"/>
      <c r="U7627" s="26"/>
      <c r="W7627" s="26"/>
    </row>
    <row r="7628" spans="13:23">
      <c r="M7628" s="26"/>
      <c r="O7628" s="26"/>
      <c r="P7628" s="26"/>
      <c r="Q7628" s="26"/>
      <c r="R7628" s="26"/>
      <c r="S7628" s="26"/>
      <c r="T7628" s="26"/>
      <c r="U7628" s="26"/>
      <c r="W7628" s="26"/>
    </row>
    <row r="7629" spans="13:23">
      <c r="M7629" s="26"/>
      <c r="O7629" s="26"/>
      <c r="P7629" s="26"/>
      <c r="Q7629" s="26"/>
      <c r="R7629" s="26"/>
      <c r="S7629" s="26"/>
      <c r="T7629" s="26"/>
      <c r="U7629" s="26"/>
      <c r="W7629" s="26"/>
    </row>
    <row r="7630" spans="13:23">
      <c r="M7630" s="26"/>
      <c r="O7630" s="26"/>
      <c r="P7630" s="26"/>
      <c r="Q7630" s="26"/>
      <c r="R7630" s="26"/>
      <c r="S7630" s="26"/>
      <c r="T7630" s="26"/>
      <c r="U7630" s="26"/>
      <c r="W7630" s="26"/>
    </row>
    <row r="7631" spans="13:23">
      <c r="M7631" s="26"/>
      <c r="O7631" s="26"/>
      <c r="P7631" s="26"/>
      <c r="Q7631" s="26"/>
      <c r="R7631" s="26"/>
      <c r="S7631" s="26"/>
      <c r="T7631" s="26"/>
      <c r="U7631" s="26"/>
      <c r="W7631" s="26"/>
    </row>
    <row r="7632" spans="13:23">
      <c r="M7632" s="26"/>
      <c r="O7632" s="26"/>
      <c r="P7632" s="26"/>
      <c r="Q7632" s="26"/>
      <c r="R7632" s="26"/>
      <c r="S7632" s="26"/>
      <c r="T7632" s="26"/>
      <c r="U7632" s="26"/>
      <c r="W7632" s="26"/>
    </row>
    <row r="7633" spans="13:23">
      <c r="M7633" s="26"/>
      <c r="O7633" s="26"/>
      <c r="P7633" s="26"/>
      <c r="Q7633" s="26"/>
      <c r="R7633" s="26"/>
      <c r="S7633" s="26"/>
      <c r="T7633" s="26"/>
      <c r="U7633" s="26"/>
      <c r="W7633" s="26"/>
    </row>
    <row r="7634" spans="13:23">
      <c r="M7634" s="26"/>
      <c r="O7634" s="26"/>
      <c r="P7634" s="26"/>
      <c r="Q7634" s="26"/>
      <c r="R7634" s="26"/>
      <c r="S7634" s="26"/>
      <c r="T7634" s="26"/>
      <c r="U7634" s="26"/>
      <c r="W7634" s="26"/>
    </row>
    <row r="7635" spans="13:23">
      <c r="M7635" s="26"/>
      <c r="O7635" s="26"/>
      <c r="P7635" s="26"/>
      <c r="Q7635" s="26"/>
      <c r="R7635" s="26"/>
      <c r="S7635" s="26"/>
      <c r="T7635" s="26"/>
      <c r="U7635" s="26"/>
      <c r="W7635" s="26"/>
    </row>
    <row r="7636" spans="13:23">
      <c r="M7636" s="26"/>
      <c r="O7636" s="26"/>
      <c r="P7636" s="26"/>
      <c r="Q7636" s="26"/>
      <c r="R7636" s="26"/>
      <c r="S7636" s="26"/>
      <c r="T7636" s="26"/>
      <c r="U7636" s="26"/>
      <c r="W7636" s="26"/>
    </row>
    <row r="7637" spans="13:23">
      <c r="M7637" s="26"/>
      <c r="O7637" s="26"/>
      <c r="P7637" s="26"/>
      <c r="Q7637" s="26"/>
      <c r="R7637" s="26"/>
      <c r="S7637" s="26"/>
      <c r="T7637" s="26"/>
      <c r="U7637" s="26"/>
      <c r="W7637" s="26"/>
    </row>
    <row r="7638" spans="13:23">
      <c r="M7638" s="26"/>
      <c r="O7638" s="26"/>
      <c r="P7638" s="26"/>
      <c r="Q7638" s="26"/>
      <c r="R7638" s="26"/>
      <c r="S7638" s="26"/>
      <c r="T7638" s="26"/>
      <c r="U7638" s="26"/>
      <c r="W7638" s="26"/>
    </row>
    <row r="7639" spans="13:23">
      <c r="M7639" s="26"/>
      <c r="O7639" s="26"/>
      <c r="P7639" s="26"/>
      <c r="Q7639" s="26"/>
      <c r="R7639" s="26"/>
      <c r="S7639" s="26"/>
      <c r="T7639" s="26"/>
      <c r="U7639" s="26"/>
      <c r="W7639" s="26"/>
    </row>
    <row r="7640" spans="13:23">
      <c r="M7640" s="26"/>
      <c r="O7640" s="26"/>
      <c r="P7640" s="26"/>
      <c r="Q7640" s="26"/>
      <c r="R7640" s="26"/>
      <c r="S7640" s="26"/>
      <c r="T7640" s="26"/>
      <c r="U7640" s="26"/>
      <c r="W7640" s="26"/>
    </row>
    <row r="7641" spans="13:23">
      <c r="M7641" s="26"/>
      <c r="O7641" s="26"/>
      <c r="P7641" s="26"/>
      <c r="Q7641" s="26"/>
      <c r="R7641" s="26"/>
      <c r="S7641" s="26"/>
      <c r="T7641" s="26"/>
      <c r="U7641" s="26"/>
      <c r="W7641" s="26"/>
    </row>
    <row r="7642" spans="13:23">
      <c r="M7642" s="26"/>
      <c r="O7642" s="26"/>
      <c r="P7642" s="26"/>
      <c r="Q7642" s="26"/>
      <c r="R7642" s="26"/>
      <c r="S7642" s="26"/>
      <c r="T7642" s="26"/>
      <c r="U7642" s="26"/>
      <c r="W7642" s="26"/>
    </row>
    <row r="7643" spans="13:23">
      <c r="M7643" s="26"/>
      <c r="O7643" s="26"/>
      <c r="P7643" s="26"/>
      <c r="Q7643" s="26"/>
      <c r="R7643" s="26"/>
      <c r="S7643" s="26"/>
      <c r="T7643" s="26"/>
      <c r="U7643" s="26"/>
      <c r="W7643" s="26"/>
    </row>
    <row r="7644" spans="13:23">
      <c r="M7644" s="26"/>
      <c r="O7644" s="26"/>
      <c r="P7644" s="26"/>
      <c r="Q7644" s="26"/>
      <c r="R7644" s="26"/>
      <c r="S7644" s="26"/>
      <c r="T7644" s="26"/>
      <c r="U7644" s="26"/>
      <c r="W7644" s="26"/>
    </row>
    <row r="7645" spans="13:23">
      <c r="M7645" s="26"/>
      <c r="O7645" s="26"/>
      <c r="P7645" s="26"/>
      <c r="Q7645" s="26"/>
      <c r="R7645" s="26"/>
      <c r="S7645" s="26"/>
      <c r="T7645" s="26"/>
      <c r="U7645" s="26"/>
      <c r="W7645" s="26"/>
    </row>
    <row r="7646" spans="13:23">
      <c r="M7646" s="26"/>
      <c r="O7646" s="26"/>
      <c r="P7646" s="26"/>
      <c r="Q7646" s="26"/>
      <c r="R7646" s="26"/>
      <c r="S7646" s="26"/>
      <c r="T7646" s="26"/>
      <c r="U7646" s="26"/>
      <c r="W7646" s="26"/>
    </row>
    <row r="7647" spans="13:23">
      <c r="M7647" s="26"/>
      <c r="O7647" s="26"/>
      <c r="P7647" s="26"/>
      <c r="Q7647" s="26"/>
      <c r="R7647" s="26"/>
      <c r="S7647" s="26"/>
      <c r="T7647" s="26"/>
      <c r="U7647" s="26"/>
      <c r="W7647" s="26"/>
    </row>
    <row r="7648" spans="13:23">
      <c r="M7648" s="26"/>
      <c r="O7648" s="26"/>
      <c r="P7648" s="26"/>
      <c r="Q7648" s="26"/>
      <c r="R7648" s="26"/>
      <c r="S7648" s="26"/>
      <c r="T7648" s="26"/>
      <c r="U7648" s="26"/>
      <c r="W7648" s="26"/>
    </row>
    <row r="7649" spans="13:23">
      <c r="M7649" s="26"/>
      <c r="O7649" s="26"/>
      <c r="P7649" s="26"/>
      <c r="Q7649" s="26"/>
      <c r="R7649" s="26"/>
      <c r="S7649" s="26"/>
      <c r="T7649" s="26"/>
      <c r="U7649" s="26"/>
      <c r="W7649" s="26"/>
    </row>
    <row r="7650" spans="13:23">
      <c r="M7650" s="26"/>
      <c r="O7650" s="26"/>
      <c r="P7650" s="26"/>
      <c r="Q7650" s="26"/>
      <c r="R7650" s="26"/>
      <c r="S7650" s="26"/>
      <c r="T7650" s="26"/>
      <c r="U7650" s="26"/>
      <c r="W7650" s="26"/>
    </row>
    <row r="7651" spans="13:23">
      <c r="M7651" s="26"/>
      <c r="O7651" s="26"/>
      <c r="P7651" s="26"/>
      <c r="Q7651" s="26"/>
      <c r="R7651" s="26"/>
      <c r="S7651" s="26"/>
      <c r="T7651" s="26"/>
      <c r="U7651" s="26"/>
      <c r="W7651" s="26"/>
    </row>
    <row r="7652" spans="13:23">
      <c r="M7652" s="26"/>
      <c r="O7652" s="26"/>
      <c r="P7652" s="26"/>
      <c r="Q7652" s="26"/>
      <c r="R7652" s="26"/>
      <c r="S7652" s="26"/>
      <c r="T7652" s="26"/>
      <c r="U7652" s="26"/>
      <c r="W7652" s="26"/>
    </row>
    <row r="7653" spans="13:23">
      <c r="M7653" s="26"/>
      <c r="O7653" s="26"/>
      <c r="P7653" s="26"/>
      <c r="Q7653" s="26"/>
      <c r="R7653" s="26"/>
      <c r="S7653" s="26"/>
      <c r="T7653" s="26"/>
      <c r="U7653" s="26"/>
      <c r="W7653" s="26"/>
    </row>
    <row r="7654" spans="13:23">
      <c r="M7654" s="26"/>
      <c r="O7654" s="26"/>
      <c r="P7654" s="26"/>
      <c r="Q7654" s="26"/>
      <c r="R7654" s="26"/>
      <c r="S7654" s="26"/>
      <c r="T7654" s="26"/>
      <c r="U7654" s="26"/>
      <c r="W7654" s="26"/>
    </row>
    <row r="7655" spans="13:23">
      <c r="M7655" s="26"/>
      <c r="O7655" s="26"/>
      <c r="P7655" s="26"/>
      <c r="Q7655" s="26"/>
      <c r="R7655" s="26"/>
      <c r="S7655" s="26"/>
      <c r="T7655" s="26"/>
      <c r="U7655" s="26"/>
      <c r="W7655" s="26"/>
    </row>
    <row r="7656" spans="13:23">
      <c r="M7656" s="26"/>
      <c r="O7656" s="26"/>
      <c r="P7656" s="26"/>
      <c r="Q7656" s="26"/>
      <c r="R7656" s="26"/>
      <c r="S7656" s="26"/>
      <c r="T7656" s="26"/>
      <c r="U7656" s="26"/>
      <c r="W7656" s="26"/>
    </row>
    <row r="7657" spans="13:23">
      <c r="M7657" s="26"/>
      <c r="O7657" s="26"/>
      <c r="P7657" s="26"/>
      <c r="Q7657" s="26"/>
      <c r="R7657" s="26"/>
      <c r="S7657" s="26"/>
      <c r="T7657" s="26"/>
      <c r="U7657" s="26"/>
      <c r="W7657" s="26"/>
    </row>
    <row r="7658" spans="13:23">
      <c r="M7658" s="26"/>
      <c r="O7658" s="26"/>
      <c r="P7658" s="26"/>
      <c r="Q7658" s="26"/>
      <c r="R7658" s="26"/>
      <c r="S7658" s="26"/>
      <c r="T7658" s="26"/>
      <c r="U7658" s="26"/>
      <c r="W7658" s="26"/>
    </row>
    <row r="7659" spans="13:23">
      <c r="M7659" s="26"/>
      <c r="O7659" s="26"/>
      <c r="P7659" s="26"/>
      <c r="Q7659" s="26"/>
      <c r="R7659" s="26"/>
      <c r="S7659" s="26"/>
      <c r="T7659" s="26"/>
      <c r="U7659" s="26"/>
      <c r="W7659" s="26"/>
    </row>
    <row r="7660" spans="13:23">
      <c r="M7660" s="26"/>
      <c r="O7660" s="26"/>
      <c r="P7660" s="26"/>
      <c r="Q7660" s="26"/>
      <c r="R7660" s="26"/>
      <c r="S7660" s="26"/>
      <c r="T7660" s="26"/>
      <c r="U7660" s="26"/>
      <c r="W7660" s="26"/>
    </row>
    <row r="7661" spans="13:23">
      <c r="M7661" s="26"/>
      <c r="O7661" s="26"/>
      <c r="P7661" s="26"/>
      <c r="Q7661" s="26"/>
      <c r="R7661" s="26"/>
      <c r="S7661" s="26"/>
      <c r="T7661" s="26"/>
      <c r="U7661" s="26"/>
      <c r="W7661" s="26"/>
    </row>
    <row r="7662" spans="13:23">
      <c r="M7662" s="26"/>
      <c r="O7662" s="26"/>
      <c r="P7662" s="26"/>
      <c r="Q7662" s="26"/>
      <c r="R7662" s="26"/>
      <c r="S7662" s="26"/>
      <c r="T7662" s="26"/>
      <c r="U7662" s="26"/>
      <c r="W7662" s="26"/>
    </row>
    <row r="7663" spans="13:23">
      <c r="M7663" s="26"/>
      <c r="O7663" s="26"/>
      <c r="P7663" s="26"/>
      <c r="Q7663" s="26"/>
      <c r="R7663" s="26"/>
      <c r="S7663" s="26"/>
      <c r="T7663" s="26"/>
      <c r="U7663" s="26"/>
      <c r="W7663" s="26"/>
    </row>
    <row r="7664" spans="13:23">
      <c r="M7664" s="26"/>
      <c r="O7664" s="26"/>
      <c r="P7664" s="26"/>
      <c r="Q7664" s="26"/>
      <c r="R7664" s="26"/>
      <c r="S7664" s="26"/>
      <c r="T7664" s="26"/>
      <c r="U7664" s="26"/>
      <c r="W7664" s="26"/>
    </row>
    <row r="7665" spans="13:23">
      <c r="M7665" s="26"/>
      <c r="O7665" s="26"/>
      <c r="P7665" s="26"/>
      <c r="Q7665" s="26"/>
      <c r="R7665" s="26"/>
      <c r="S7665" s="26"/>
      <c r="T7665" s="26"/>
      <c r="U7665" s="26"/>
      <c r="W7665" s="26"/>
    </row>
    <row r="7666" spans="13:23">
      <c r="M7666" s="26"/>
      <c r="O7666" s="26"/>
      <c r="P7666" s="26"/>
      <c r="Q7666" s="26"/>
      <c r="R7666" s="26"/>
      <c r="S7666" s="26"/>
      <c r="T7666" s="26"/>
      <c r="U7666" s="26"/>
      <c r="W7666" s="26"/>
    </row>
    <row r="7667" spans="13:23">
      <c r="M7667" s="26"/>
      <c r="O7667" s="26"/>
      <c r="P7667" s="26"/>
      <c r="Q7667" s="26"/>
      <c r="R7667" s="26"/>
      <c r="S7667" s="26"/>
      <c r="T7667" s="26"/>
      <c r="U7667" s="26"/>
      <c r="W7667" s="26"/>
    </row>
    <row r="7668" spans="13:23">
      <c r="M7668" s="26"/>
      <c r="O7668" s="26"/>
      <c r="P7668" s="26"/>
      <c r="Q7668" s="26"/>
      <c r="R7668" s="26"/>
      <c r="S7668" s="26"/>
      <c r="T7668" s="26"/>
      <c r="U7668" s="26"/>
      <c r="W7668" s="26"/>
    </row>
    <row r="7669" spans="13:23">
      <c r="M7669" s="26"/>
      <c r="O7669" s="26"/>
      <c r="P7669" s="26"/>
      <c r="Q7669" s="26"/>
      <c r="R7669" s="26"/>
      <c r="S7669" s="26"/>
      <c r="T7669" s="26"/>
      <c r="U7669" s="26"/>
      <c r="W7669" s="26"/>
    </row>
    <row r="7670" spans="13:23">
      <c r="M7670" s="26"/>
      <c r="O7670" s="26"/>
      <c r="P7670" s="26"/>
      <c r="Q7670" s="26"/>
      <c r="R7670" s="26"/>
      <c r="S7670" s="26"/>
      <c r="T7670" s="26"/>
      <c r="U7670" s="26"/>
      <c r="W7670" s="26"/>
    </row>
    <row r="7671" spans="13:23">
      <c r="M7671" s="26"/>
      <c r="O7671" s="26"/>
      <c r="P7671" s="26"/>
      <c r="Q7671" s="26"/>
      <c r="R7671" s="26"/>
      <c r="S7671" s="26"/>
      <c r="T7671" s="26"/>
      <c r="U7671" s="26"/>
      <c r="W7671" s="26"/>
    </row>
    <row r="7672" spans="13:23">
      <c r="M7672" s="26"/>
      <c r="O7672" s="26"/>
      <c r="P7672" s="26"/>
      <c r="Q7672" s="26"/>
      <c r="R7672" s="26"/>
      <c r="S7672" s="26"/>
      <c r="T7672" s="26"/>
      <c r="U7672" s="26"/>
      <c r="W7672" s="26"/>
    </row>
    <row r="7673" spans="13:23">
      <c r="M7673" s="26"/>
      <c r="O7673" s="26"/>
      <c r="P7673" s="26"/>
      <c r="Q7673" s="26"/>
      <c r="R7673" s="26"/>
      <c r="S7673" s="26"/>
      <c r="T7673" s="26"/>
      <c r="U7673" s="26"/>
      <c r="W7673" s="26"/>
    </row>
    <row r="7674" spans="13:23">
      <c r="M7674" s="26"/>
      <c r="O7674" s="26"/>
      <c r="P7674" s="26"/>
      <c r="Q7674" s="26"/>
      <c r="R7674" s="26"/>
      <c r="S7674" s="26"/>
      <c r="T7674" s="26"/>
      <c r="U7674" s="26"/>
      <c r="W7674" s="26"/>
    </row>
    <row r="7675" spans="13:23">
      <c r="M7675" s="26"/>
      <c r="O7675" s="26"/>
      <c r="P7675" s="26"/>
      <c r="Q7675" s="26"/>
      <c r="R7675" s="26"/>
      <c r="S7675" s="26"/>
      <c r="T7675" s="26"/>
      <c r="U7675" s="26"/>
      <c r="W7675" s="26"/>
    </row>
    <row r="7676" spans="13:23">
      <c r="M7676" s="26"/>
      <c r="O7676" s="26"/>
      <c r="P7676" s="26"/>
      <c r="Q7676" s="26"/>
      <c r="R7676" s="26"/>
      <c r="S7676" s="26"/>
      <c r="T7676" s="26"/>
      <c r="U7676" s="26"/>
      <c r="W7676" s="26"/>
    </row>
    <row r="7677" spans="13:23">
      <c r="M7677" s="26"/>
      <c r="O7677" s="26"/>
      <c r="P7677" s="26"/>
      <c r="Q7677" s="26"/>
      <c r="R7677" s="26"/>
      <c r="S7677" s="26"/>
      <c r="T7677" s="26"/>
      <c r="U7677" s="26"/>
      <c r="W7677" s="26"/>
    </row>
    <row r="7678" spans="13:23">
      <c r="M7678" s="26"/>
      <c r="O7678" s="26"/>
      <c r="P7678" s="26"/>
      <c r="Q7678" s="26"/>
      <c r="R7678" s="26"/>
      <c r="S7678" s="26"/>
      <c r="T7678" s="26"/>
      <c r="U7678" s="26"/>
      <c r="W7678" s="26"/>
    </row>
    <row r="7679" spans="13:23">
      <c r="M7679" s="26"/>
      <c r="O7679" s="26"/>
      <c r="P7679" s="26"/>
      <c r="Q7679" s="26"/>
      <c r="R7679" s="26"/>
      <c r="S7679" s="26"/>
      <c r="T7679" s="26"/>
      <c r="U7679" s="26"/>
      <c r="W7679" s="26"/>
    </row>
    <row r="7680" spans="13:23">
      <c r="M7680" s="26"/>
      <c r="O7680" s="26"/>
      <c r="P7680" s="26"/>
      <c r="Q7680" s="26"/>
      <c r="R7680" s="26"/>
      <c r="S7680" s="26"/>
      <c r="T7680" s="26"/>
      <c r="U7680" s="26"/>
      <c r="W7680" s="26"/>
    </row>
    <row r="7681" spans="13:23">
      <c r="M7681" s="26"/>
      <c r="O7681" s="26"/>
      <c r="P7681" s="26"/>
      <c r="Q7681" s="26"/>
      <c r="R7681" s="26"/>
      <c r="S7681" s="26"/>
      <c r="T7681" s="26"/>
      <c r="U7681" s="26"/>
      <c r="W7681" s="26"/>
    </row>
    <row r="7682" spans="13:23">
      <c r="M7682" s="26"/>
      <c r="O7682" s="26"/>
      <c r="P7682" s="26"/>
      <c r="Q7682" s="26"/>
      <c r="R7682" s="26"/>
      <c r="S7682" s="26"/>
      <c r="T7682" s="26"/>
      <c r="U7682" s="26"/>
      <c r="W7682" s="26"/>
    </row>
    <row r="7683" spans="13:23">
      <c r="M7683" s="26"/>
      <c r="O7683" s="26"/>
      <c r="P7683" s="26"/>
      <c r="Q7683" s="26"/>
      <c r="R7683" s="26"/>
      <c r="S7683" s="26"/>
      <c r="T7683" s="26"/>
      <c r="U7683" s="26"/>
      <c r="W7683" s="26"/>
    </row>
    <row r="7684" spans="13:23">
      <c r="M7684" s="26"/>
      <c r="O7684" s="26"/>
      <c r="P7684" s="26"/>
      <c r="Q7684" s="26"/>
      <c r="R7684" s="26"/>
      <c r="S7684" s="26"/>
      <c r="T7684" s="26"/>
      <c r="U7684" s="26"/>
      <c r="W7684" s="26"/>
    </row>
    <row r="7685" spans="13:23">
      <c r="M7685" s="26"/>
      <c r="O7685" s="26"/>
      <c r="P7685" s="26"/>
      <c r="Q7685" s="26"/>
      <c r="R7685" s="26"/>
      <c r="S7685" s="26"/>
      <c r="T7685" s="26"/>
      <c r="U7685" s="26"/>
      <c r="W7685" s="26"/>
    </row>
    <row r="7686" spans="13:23">
      <c r="M7686" s="26"/>
      <c r="O7686" s="26"/>
      <c r="P7686" s="26"/>
      <c r="Q7686" s="26"/>
      <c r="R7686" s="26"/>
      <c r="S7686" s="26"/>
      <c r="T7686" s="26"/>
      <c r="U7686" s="26"/>
      <c r="W7686" s="26"/>
    </row>
    <row r="7687" spans="13:23">
      <c r="M7687" s="26"/>
      <c r="O7687" s="26"/>
      <c r="P7687" s="26"/>
      <c r="Q7687" s="26"/>
      <c r="R7687" s="26"/>
      <c r="S7687" s="26"/>
      <c r="T7687" s="26"/>
      <c r="U7687" s="26"/>
      <c r="W7687" s="26"/>
    </row>
    <row r="7688" spans="13:23">
      <c r="M7688" s="26"/>
      <c r="O7688" s="26"/>
      <c r="P7688" s="26"/>
      <c r="Q7688" s="26"/>
      <c r="R7688" s="26"/>
      <c r="S7688" s="26"/>
      <c r="T7688" s="26"/>
      <c r="U7688" s="26"/>
      <c r="W7688" s="26"/>
    </row>
    <row r="7689" spans="13:23">
      <c r="M7689" s="26"/>
      <c r="O7689" s="26"/>
      <c r="P7689" s="26"/>
      <c r="Q7689" s="26"/>
      <c r="R7689" s="26"/>
      <c r="S7689" s="26"/>
      <c r="T7689" s="26"/>
      <c r="U7689" s="26"/>
      <c r="W7689" s="26"/>
    </row>
    <row r="7690" spans="13:23">
      <c r="M7690" s="26"/>
      <c r="O7690" s="26"/>
      <c r="P7690" s="26"/>
      <c r="Q7690" s="26"/>
      <c r="R7690" s="26"/>
      <c r="S7690" s="26"/>
      <c r="T7690" s="26"/>
      <c r="U7690" s="26"/>
      <c r="W7690" s="26"/>
    </row>
    <row r="7691" spans="13:23">
      <c r="M7691" s="26"/>
      <c r="O7691" s="26"/>
      <c r="P7691" s="26"/>
      <c r="Q7691" s="26"/>
      <c r="R7691" s="26"/>
      <c r="S7691" s="26"/>
      <c r="T7691" s="26"/>
      <c r="U7691" s="26"/>
      <c r="W7691" s="26"/>
    </row>
    <row r="7692" spans="13:23">
      <c r="M7692" s="26"/>
      <c r="O7692" s="26"/>
      <c r="P7692" s="26"/>
      <c r="Q7692" s="26"/>
      <c r="R7692" s="26"/>
      <c r="S7692" s="26"/>
      <c r="T7692" s="26"/>
      <c r="U7692" s="26"/>
      <c r="W7692" s="26"/>
    </row>
    <row r="7693" spans="13:23">
      <c r="M7693" s="26"/>
      <c r="O7693" s="26"/>
      <c r="P7693" s="26"/>
      <c r="Q7693" s="26"/>
      <c r="R7693" s="26"/>
      <c r="S7693" s="26"/>
      <c r="T7693" s="26"/>
      <c r="U7693" s="26"/>
      <c r="W7693" s="26"/>
    </row>
    <row r="7694" spans="13:23">
      <c r="M7694" s="26"/>
      <c r="O7694" s="26"/>
      <c r="P7694" s="26"/>
      <c r="Q7694" s="26"/>
      <c r="R7694" s="26"/>
      <c r="S7694" s="26"/>
      <c r="T7694" s="26"/>
      <c r="U7694" s="26"/>
      <c r="W7694" s="26"/>
    </row>
    <row r="7695" spans="13:23">
      <c r="M7695" s="26"/>
      <c r="O7695" s="26"/>
      <c r="P7695" s="26"/>
      <c r="Q7695" s="26"/>
      <c r="R7695" s="26"/>
      <c r="S7695" s="26"/>
      <c r="T7695" s="26"/>
      <c r="U7695" s="26"/>
      <c r="W7695" s="26"/>
    </row>
    <row r="7696" spans="13:23">
      <c r="M7696" s="26"/>
      <c r="O7696" s="26"/>
      <c r="P7696" s="26"/>
      <c r="Q7696" s="26"/>
      <c r="R7696" s="26"/>
      <c r="S7696" s="26"/>
      <c r="T7696" s="26"/>
      <c r="U7696" s="26"/>
      <c r="W7696" s="26"/>
    </row>
    <row r="7697" spans="13:23">
      <c r="M7697" s="26"/>
      <c r="O7697" s="26"/>
      <c r="P7697" s="26"/>
      <c r="Q7697" s="26"/>
      <c r="R7697" s="26"/>
      <c r="S7697" s="26"/>
      <c r="T7697" s="26"/>
      <c r="U7697" s="26"/>
      <c r="W7697" s="26"/>
    </row>
    <row r="7698" spans="13:23">
      <c r="M7698" s="26"/>
      <c r="O7698" s="26"/>
      <c r="P7698" s="26"/>
      <c r="Q7698" s="26"/>
      <c r="R7698" s="26"/>
      <c r="S7698" s="26"/>
      <c r="T7698" s="26"/>
      <c r="U7698" s="26"/>
      <c r="W7698" s="26"/>
    </row>
    <row r="7699" spans="13:23">
      <c r="M7699" s="26"/>
      <c r="O7699" s="26"/>
      <c r="P7699" s="26"/>
      <c r="Q7699" s="26"/>
      <c r="R7699" s="26"/>
      <c r="S7699" s="26"/>
      <c r="T7699" s="26"/>
      <c r="U7699" s="26"/>
      <c r="W7699" s="26"/>
    </row>
    <row r="7700" spans="13:23">
      <c r="M7700" s="26"/>
      <c r="O7700" s="26"/>
      <c r="P7700" s="26"/>
      <c r="Q7700" s="26"/>
      <c r="R7700" s="26"/>
      <c r="S7700" s="26"/>
      <c r="T7700" s="26"/>
      <c r="U7700" s="26"/>
      <c r="W7700" s="26"/>
    </row>
    <row r="7701" spans="13:23">
      <c r="M7701" s="26"/>
      <c r="O7701" s="26"/>
      <c r="P7701" s="26"/>
      <c r="Q7701" s="26"/>
      <c r="R7701" s="26"/>
      <c r="S7701" s="26"/>
      <c r="T7701" s="26"/>
      <c r="U7701" s="26"/>
      <c r="W7701" s="26"/>
    </row>
    <row r="7702" spans="13:23">
      <c r="M7702" s="26"/>
      <c r="O7702" s="26"/>
      <c r="P7702" s="26"/>
      <c r="Q7702" s="26"/>
      <c r="R7702" s="26"/>
      <c r="S7702" s="26"/>
      <c r="T7702" s="26"/>
      <c r="U7702" s="26"/>
      <c r="W7702" s="26"/>
    </row>
    <row r="7703" spans="13:23">
      <c r="M7703" s="26"/>
      <c r="O7703" s="26"/>
      <c r="P7703" s="26"/>
      <c r="Q7703" s="26"/>
      <c r="R7703" s="26"/>
      <c r="S7703" s="26"/>
      <c r="T7703" s="26"/>
      <c r="U7703" s="26"/>
      <c r="W7703" s="26"/>
    </row>
    <row r="7704" spans="13:23">
      <c r="M7704" s="26"/>
      <c r="O7704" s="26"/>
      <c r="P7704" s="26"/>
      <c r="Q7704" s="26"/>
      <c r="R7704" s="26"/>
      <c r="S7704" s="26"/>
      <c r="T7704" s="26"/>
      <c r="U7704" s="26"/>
      <c r="W7704" s="26"/>
    </row>
    <row r="7705" spans="13:23">
      <c r="M7705" s="26"/>
      <c r="O7705" s="26"/>
      <c r="P7705" s="26"/>
      <c r="Q7705" s="26"/>
      <c r="R7705" s="26"/>
      <c r="S7705" s="26"/>
      <c r="T7705" s="26"/>
      <c r="U7705" s="26"/>
      <c r="W7705" s="26"/>
    </row>
    <row r="7706" spans="13:23">
      <c r="M7706" s="26"/>
      <c r="O7706" s="26"/>
      <c r="P7706" s="26"/>
      <c r="Q7706" s="26"/>
      <c r="R7706" s="26"/>
      <c r="S7706" s="26"/>
      <c r="T7706" s="26"/>
      <c r="U7706" s="26"/>
      <c r="W7706" s="26"/>
    </row>
    <row r="7707" spans="13:23">
      <c r="M7707" s="26"/>
      <c r="O7707" s="26"/>
      <c r="P7707" s="26"/>
      <c r="Q7707" s="26"/>
      <c r="R7707" s="26"/>
      <c r="S7707" s="26"/>
      <c r="T7707" s="26"/>
      <c r="U7707" s="26"/>
      <c r="W7707" s="26"/>
    </row>
    <row r="7708" spans="13:23">
      <c r="M7708" s="26"/>
      <c r="O7708" s="26"/>
      <c r="P7708" s="26"/>
      <c r="Q7708" s="26"/>
      <c r="R7708" s="26"/>
      <c r="S7708" s="26"/>
      <c r="T7708" s="26"/>
      <c r="U7708" s="26"/>
      <c r="W7708" s="26"/>
    </row>
    <row r="7709" spans="13:23">
      <c r="M7709" s="26"/>
      <c r="O7709" s="26"/>
      <c r="P7709" s="26"/>
      <c r="Q7709" s="26"/>
      <c r="R7709" s="26"/>
      <c r="S7709" s="26"/>
      <c r="T7709" s="26"/>
      <c r="U7709" s="26"/>
      <c r="W7709" s="26"/>
    </row>
    <row r="7710" spans="13:23">
      <c r="M7710" s="26"/>
      <c r="O7710" s="26"/>
      <c r="P7710" s="26"/>
      <c r="Q7710" s="26"/>
      <c r="R7710" s="26"/>
      <c r="S7710" s="26"/>
      <c r="T7710" s="26"/>
      <c r="U7710" s="26"/>
      <c r="W7710" s="26"/>
    </row>
    <row r="7711" spans="13:23">
      <c r="M7711" s="26"/>
      <c r="O7711" s="26"/>
      <c r="P7711" s="26"/>
      <c r="Q7711" s="26"/>
      <c r="R7711" s="26"/>
      <c r="S7711" s="26"/>
      <c r="T7711" s="26"/>
      <c r="U7711" s="26"/>
      <c r="W7711" s="26"/>
    </row>
    <row r="7712" spans="13:23">
      <c r="M7712" s="26"/>
      <c r="O7712" s="26"/>
      <c r="P7712" s="26"/>
      <c r="Q7712" s="26"/>
      <c r="R7712" s="26"/>
      <c r="S7712" s="26"/>
      <c r="T7712" s="26"/>
      <c r="U7712" s="26"/>
      <c r="W7712" s="26"/>
    </row>
    <row r="7713" spans="13:23">
      <c r="M7713" s="26"/>
      <c r="O7713" s="26"/>
      <c r="P7713" s="26"/>
      <c r="Q7713" s="26"/>
      <c r="R7713" s="26"/>
      <c r="S7713" s="26"/>
      <c r="T7713" s="26"/>
      <c r="U7713" s="26"/>
      <c r="W7713" s="26"/>
    </row>
    <row r="7714" spans="13:23">
      <c r="M7714" s="26"/>
      <c r="O7714" s="26"/>
      <c r="P7714" s="26"/>
      <c r="Q7714" s="26"/>
      <c r="R7714" s="26"/>
      <c r="S7714" s="26"/>
      <c r="T7714" s="26"/>
      <c r="U7714" s="26"/>
      <c r="W7714" s="26"/>
    </row>
    <row r="7715" spans="13:23">
      <c r="M7715" s="26"/>
      <c r="O7715" s="26"/>
      <c r="P7715" s="26"/>
      <c r="Q7715" s="26"/>
      <c r="R7715" s="26"/>
      <c r="S7715" s="26"/>
      <c r="T7715" s="26"/>
      <c r="U7715" s="26"/>
      <c r="W7715" s="26"/>
    </row>
    <row r="7716" spans="13:23">
      <c r="M7716" s="26"/>
      <c r="O7716" s="26"/>
      <c r="P7716" s="26"/>
      <c r="Q7716" s="26"/>
      <c r="R7716" s="26"/>
      <c r="S7716" s="26"/>
      <c r="T7716" s="26"/>
      <c r="U7716" s="26"/>
      <c r="W7716" s="26"/>
    </row>
    <row r="7717" spans="13:23">
      <c r="M7717" s="26"/>
      <c r="O7717" s="26"/>
      <c r="P7717" s="26"/>
      <c r="Q7717" s="26"/>
      <c r="R7717" s="26"/>
      <c r="S7717" s="26"/>
      <c r="T7717" s="26"/>
      <c r="U7717" s="26"/>
      <c r="W7717" s="26"/>
    </row>
    <row r="7718" spans="13:23">
      <c r="M7718" s="26"/>
      <c r="O7718" s="26"/>
      <c r="P7718" s="26"/>
      <c r="Q7718" s="26"/>
      <c r="R7718" s="26"/>
      <c r="S7718" s="26"/>
      <c r="T7718" s="26"/>
      <c r="U7718" s="26"/>
      <c r="W7718" s="26"/>
    </row>
    <row r="7719" spans="13:23">
      <c r="M7719" s="26"/>
      <c r="O7719" s="26"/>
      <c r="P7719" s="26"/>
      <c r="Q7719" s="26"/>
      <c r="R7719" s="26"/>
      <c r="S7719" s="26"/>
      <c r="T7719" s="26"/>
      <c r="U7719" s="26"/>
      <c r="W7719" s="26"/>
    </row>
    <row r="7720" spans="13:23">
      <c r="M7720" s="26"/>
      <c r="O7720" s="26"/>
      <c r="P7720" s="26"/>
      <c r="Q7720" s="26"/>
      <c r="R7720" s="26"/>
      <c r="S7720" s="26"/>
      <c r="T7720" s="26"/>
      <c r="U7720" s="26"/>
      <c r="W7720" s="26"/>
    </row>
    <row r="7721" spans="13:23">
      <c r="M7721" s="26"/>
      <c r="O7721" s="26"/>
      <c r="P7721" s="26"/>
      <c r="Q7721" s="26"/>
      <c r="R7721" s="26"/>
      <c r="S7721" s="26"/>
      <c r="T7721" s="26"/>
      <c r="U7721" s="26"/>
      <c r="W7721" s="26"/>
    </row>
    <row r="7722" spans="13:23">
      <c r="M7722" s="26"/>
      <c r="O7722" s="26"/>
      <c r="P7722" s="26"/>
      <c r="Q7722" s="26"/>
      <c r="R7722" s="26"/>
      <c r="S7722" s="26"/>
      <c r="T7722" s="26"/>
      <c r="U7722" s="26"/>
      <c r="W7722" s="26"/>
    </row>
    <row r="7723" spans="13:23">
      <c r="M7723" s="26"/>
      <c r="O7723" s="26"/>
      <c r="P7723" s="26"/>
      <c r="Q7723" s="26"/>
      <c r="R7723" s="26"/>
      <c r="S7723" s="26"/>
      <c r="T7723" s="26"/>
      <c r="U7723" s="26"/>
      <c r="W7723" s="26"/>
    </row>
    <row r="7724" spans="13:23">
      <c r="M7724" s="26"/>
      <c r="O7724" s="26"/>
      <c r="P7724" s="26"/>
      <c r="Q7724" s="26"/>
      <c r="R7724" s="26"/>
      <c r="S7724" s="26"/>
      <c r="T7724" s="26"/>
      <c r="U7724" s="26"/>
      <c r="W7724" s="26"/>
    </row>
    <row r="7725" spans="13:23">
      <c r="M7725" s="26"/>
      <c r="O7725" s="26"/>
      <c r="P7725" s="26"/>
      <c r="Q7725" s="26"/>
      <c r="R7725" s="26"/>
      <c r="S7725" s="26"/>
      <c r="T7725" s="26"/>
      <c r="U7725" s="26"/>
      <c r="W7725" s="26"/>
    </row>
    <row r="7726" spans="13:23">
      <c r="M7726" s="26"/>
      <c r="O7726" s="26"/>
      <c r="P7726" s="26"/>
      <c r="Q7726" s="26"/>
      <c r="R7726" s="26"/>
      <c r="S7726" s="26"/>
      <c r="T7726" s="26"/>
      <c r="U7726" s="26"/>
      <c r="W7726" s="26"/>
    </row>
    <row r="7727" spans="13:23">
      <c r="M7727" s="26"/>
      <c r="O7727" s="26"/>
      <c r="P7727" s="26"/>
      <c r="Q7727" s="26"/>
      <c r="R7727" s="26"/>
      <c r="S7727" s="26"/>
      <c r="T7727" s="26"/>
      <c r="U7727" s="26"/>
      <c r="W7727" s="26"/>
    </row>
    <row r="7728" spans="13:23">
      <c r="M7728" s="26"/>
      <c r="O7728" s="26"/>
      <c r="P7728" s="26"/>
      <c r="Q7728" s="26"/>
      <c r="R7728" s="26"/>
      <c r="S7728" s="26"/>
      <c r="T7728" s="26"/>
      <c r="U7728" s="26"/>
      <c r="W7728" s="26"/>
    </row>
    <row r="7729" spans="13:23">
      <c r="M7729" s="26"/>
      <c r="O7729" s="26"/>
      <c r="P7729" s="26"/>
      <c r="Q7729" s="26"/>
      <c r="R7729" s="26"/>
      <c r="S7729" s="26"/>
      <c r="T7729" s="26"/>
      <c r="U7729" s="26"/>
      <c r="W7729" s="26"/>
    </row>
    <row r="7730" spans="13:23">
      <c r="M7730" s="26"/>
      <c r="O7730" s="26"/>
      <c r="P7730" s="26"/>
      <c r="Q7730" s="26"/>
      <c r="R7730" s="26"/>
      <c r="S7730" s="26"/>
      <c r="T7730" s="26"/>
      <c r="U7730" s="26"/>
      <c r="W7730" s="26"/>
    </row>
    <row r="7731" spans="13:23">
      <c r="M7731" s="26"/>
      <c r="O7731" s="26"/>
      <c r="P7731" s="26"/>
      <c r="Q7731" s="26"/>
      <c r="R7731" s="26"/>
      <c r="S7731" s="26"/>
      <c r="T7731" s="26"/>
      <c r="U7731" s="26"/>
      <c r="W7731" s="26"/>
    </row>
    <row r="7732" spans="13:23">
      <c r="M7732" s="26"/>
      <c r="O7732" s="26"/>
      <c r="P7732" s="26"/>
      <c r="Q7732" s="26"/>
      <c r="R7732" s="26"/>
      <c r="S7732" s="26"/>
      <c r="T7732" s="26"/>
      <c r="U7732" s="26"/>
      <c r="W7732" s="26"/>
    </row>
    <row r="7733" spans="13:23">
      <c r="M7733" s="26"/>
      <c r="O7733" s="26"/>
      <c r="P7733" s="26"/>
      <c r="Q7733" s="26"/>
      <c r="R7733" s="26"/>
      <c r="S7733" s="26"/>
      <c r="T7733" s="26"/>
      <c r="U7733" s="26"/>
      <c r="W7733" s="26"/>
    </row>
    <row r="7734" spans="13:23">
      <c r="M7734" s="26"/>
      <c r="O7734" s="26"/>
      <c r="P7734" s="26"/>
      <c r="Q7734" s="26"/>
      <c r="R7734" s="26"/>
      <c r="S7734" s="26"/>
      <c r="T7734" s="26"/>
      <c r="U7734" s="26"/>
      <c r="W7734" s="26"/>
    </row>
    <row r="7735" spans="13:23">
      <c r="M7735" s="26"/>
      <c r="O7735" s="26"/>
      <c r="P7735" s="26"/>
      <c r="Q7735" s="26"/>
      <c r="R7735" s="26"/>
      <c r="S7735" s="26"/>
      <c r="T7735" s="26"/>
      <c r="U7735" s="26"/>
      <c r="W7735" s="26"/>
    </row>
    <row r="7736" spans="13:23">
      <c r="M7736" s="26"/>
      <c r="O7736" s="26"/>
      <c r="P7736" s="26"/>
      <c r="Q7736" s="26"/>
      <c r="R7736" s="26"/>
      <c r="S7736" s="26"/>
      <c r="T7736" s="26"/>
      <c r="U7736" s="26"/>
      <c r="W7736" s="26"/>
    </row>
    <row r="7737" spans="13:23">
      <c r="M7737" s="26"/>
      <c r="O7737" s="26"/>
      <c r="P7737" s="26"/>
      <c r="Q7737" s="26"/>
      <c r="R7737" s="26"/>
      <c r="S7737" s="26"/>
      <c r="T7737" s="26"/>
      <c r="U7737" s="26"/>
      <c r="W7737" s="26"/>
    </row>
    <row r="7738" spans="13:23">
      <c r="M7738" s="26"/>
      <c r="O7738" s="26"/>
      <c r="P7738" s="26"/>
      <c r="Q7738" s="26"/>
      <c r="R7738" s="26"/>
      <c r="S7738" s="26"/>
      <c r="T7738" s="26"/>
      <c r="U7738" s="26"/>
      <c r="W7738" s="26"/>
    </row>
    <row r="7739" spans="13:23">
      <c r="M7739" s="26"/>
      <c r="O7739" s="26"/>
      <c r="P7739" s="26"/>
      <c r="Q7739" s="26"/>
      <c r="R7739" s="26"/>
      <c r="S7739" s="26"/>
      <c r="T7739" s="26"/>
      <c r="U7739" s="26"/>
      <c r="W7739" s="26"/>
    </row>
    <row r="7740" spans="13:23">
      <c r="M7740" s="26"/>
      <c r="O7740" s="26"/>
      <c r="P7740" s="26"/>
      <c r="Q7740" s="26"/>
      <c r="R7740" s="26"/>
      <c r="S7740" s="26"/>
      <c r="T7740" s="26"/>
      <c r="U7740" s="26"/>
      <c r="W7740" s="26"/>
    </row>
    <row r="7741" spans="13:23">
      <c r="M7741" s="26"/>
      <c r="O7741" s="26"/>
      <c r="P7741" s="26"/>
      <c r="Q7741" s="26"/>
      <c r="R7741" s="26"/>
      <c r="S7741" s="26"/>
      <c r="T7741" s="26"/>
      <c r="U7741" s="26"/>
      <c r="W7741" s="26"/>
    </row>
    <row r="7742" spans="13:23">
      <c r="M7742" s="26"/>
      <c r="O7742" s="26"/>
      <c r="P7742" s="26"/>
      <c r="Q7742" s="26"/>
      <c r="R7742" s="26"/>
      <c r="S7742" s="26"/>
      <c r="T7742" s="26"/>
      <c r="U7742" s="26"/>
      <c r="W7742" s="26"/>
    </row>
    <row r="7743" spans="13:23">
      <c r="M7743" s="26"/>
      <c r="O7743" s="26"/>
      <c r="P7743" s="26"/>
      <c r="Q7743" s="26"/>
      <c r="R7743" s="26"/>
      <c r="S7743" s="26"/>
      <c r="T7743" s="26"/>
      <c r="U7743" s="26"/>
      <c r="W7743" s="26"/>
    </row>
    <row r="7744" spans="13:23">
      <c r="M7744" s="26"/>
      <c r="O7744" s="26"/>
      <c r="P7744" s="26"/>
      <c r="Q7744" s="26"/>
      <c r="R7744" s="26"/>
      <c r="S7744" s="26"/>
      <c r="T7744" s="26"/>
      <c r="U7744" s="26"/>
      <c r="W7744" s="26"/>
    </row>
    <row r="7745" spans="13:23">
      <c r="M7745" s="26"/>
      <c r="O7745" s="26"/>
      <c r="P7745" s="26"/>
      <c r="Q7745" s="26"/>
      <c r="R7745" s="26"/>
      <c r="S7745" s="26"/>
      <c r="T7745" s="26"/>
      <c r="U7745" s="26"/>
      <c r="W7745" s="26"/>
    </row>
    <row r="7746" spans="13:23">
      <c r="M7746" s="26"/>
      <c r="O7746" s="26"/>
      <c r="P7746" s="26"/>
      <c r="Q7746" s="26"/>
      <c r="R7746" s="26"/>
      <c r="S7746" s="26"/>
      <c r="T7746" s="26"/>
      <c r="U7746" s="26"/>
      <c r="W7746" s="26"/>
    </row>
    <row r="7747" spans="13:23">
      <c r="M7747" s="26"/>
      <c r="O7747" s="26"/>
      <c r="P7747" s="26"/>
      <c r="Q7747" s="26"/>
      <c r="R7747" s="26"/>
      <c r="S7747" s="26"/>
      <c r="T7747" s="26"/>
      <c r="U7747" s="26"/>
      <c r="W7747" s="26"/>
    </row>
    <row r="7748" spans="13:23">
      <c r="M7748" s="26"/>
      <c r="O7748" s="26"/>
      <c r="P7748" s="26"/>
      <c r="Q7748" s="26"/>
      <c r="R7748" s="26"/>
      <c r="S7748" s="26"/>
      <c r="T7748" s="26"/>
      <c r="U7748" s="26"/>
      <c r="W7748" s="26"/>
    </row>
    <row r="7749" spans="13:23">
      <c r="M7749" s="26"/>
      <c r="O7749" s="26"/>
      <c r="P7749" s="26"/>
      <c r="Q7749" s="26"/>
      <c r="R7749" s="26"/>
      <c r="S7749" s="26"/>
      <c r="T7749" s="26"/>
      <c r="U7749" s="26"/>
      <c r="W7749" s="26"/>
    </row>
    <row r="7750" spans="13:23">
      <c r="M7750" s="26"/>
      <c r="O7750" s="26"/>
      <c r="P7750" s="26"/>
      <c r="Q7750" s="26"/>
      <c r="R7750" s="26"/>
      <c r="S7750" s="26"/>
      <c r="T7750" s="26"/>
      <c r="U7750" s="26"/>
      <c r="W7750" s="26"/>
    </row>
    <row r="7751" spans="13:23">
      <c r="M7751" s="26"/>
      <c r="O7751" s="26"/>
      <c r="P7751" s="26"/>
      <c r="Q7751" s="26"/>
      <c r="R7751" s="26"/>
      <c r="S7751" s="26"/>
      <c r="T7751" s="26"/>
      <c r="U7751" s="26"/>
      <c r="W7751" s="26"/>
    </row>
    <row r="7752" spans="13:23">
      <c r="M7752" s="26"/>
      <c r="O7752" s="26"/>
      <c r="P7752" s="26"/>
      <c r="Q7752" s="26"/>
      <c r="R7752" s="26"/>
      <c r="S7752" s="26"/>
      <c r="T7752" s="26"/>
      <c r="U7752" s="26"/>
      <c r="W7752" s="26"/>
    </row>
    <row r="7753" spans="13:23">
      <c r="M7753" s="26"/>
      <c r="O7753" s="26"/>
      <c r="P7753" s="26"/>
      <c r="Q7753" s="26"/>
      <c r="R7753" s="26"/>
      <c r="S7753" s="26"/>
      <c r="T7753" s="26"/>
      <c r="U7753" s="26"/>
      <c r="W7753" s="26"/>
    </row>
    <row r="7754" spans="13:23">
      <c r="M7754" s="26"/>
      <c r="O7754" s="26"/>
      <c r="P7754" s="26"/>
      <c r="Q7754" s="26"/>
      <c r="R7754" s="26"/>
      <c r="S7754" s="26"/>
      <c r="T7754" s="26"/>
      <c r="U7754" s="26"/>
      <c r="W7754" s="26"/>
    </row>
    <row r="7755" spans="13:23">
      <c r="M7755" s="26"/>
      <c r="O7755" s="26"/>
      <c r="P7755" s="26"/>
      <c r="Q7755" s="26"/>
      <c r="R7755" s="26"/>
      <c r="S7755" s="26"/>
      <c r="T7755" s="26"/>
      <c r="U7755" s="26"/>
      <c r="W7755" s="26"/>
    </row>
    <row r="7756" spans="13:23">
      <c r="M7756" s="26"/>
      <c r="O7756" s="26"/>
      <c r="P7756" s="26"/>
      <c r="Q7756" s="26"/>
      <c r="R7756" s="26"/>
      <c r="S7756" s="26"/>
      <c r="T7756" s="26"/>
      <c r="U7756" s="26"/>
      <c r="W7756" s="26"/>
    </row>
    <row r="7757" spans="13:23">
      <c r="M7757" s="26"/>
      <c r="O7757" s="26"/>
      <c r="P7757" s="26"/>
      <c r="Q7757" s="26"/>
      <c r="R7757" s="26"/>
      <c r="S7757" s="26"/>
      <c r="T7757" s="26"/>
      <c r="U7757" s="26"/>
      <c r="W7757" s="26"/>
    </row>
    <row r="7758" spans="13:23">
      <c r="M7758" s="26"/>
      <c r="O7758" s="26"/>
      <c r="P7758" s="26"/>
      <c r="Q7758" s="26"/>
      <c r="R7758" s="26"/>
      <c r="S7758" s="26"/>
      <c r="T7758" s="26"/>
      <c r="U7758" s="26"/>
      <c r="W7758" s="26"/>
    </row>
    <row r="7759" spans="13:23">
      <c r="M7759" s="26"/>
      <c r="O7759" s="26"/>
      <c r="P7759" s="26"/>
      <c r="Q7759" s="26"/>
      <c r="R7759" s="26"/>
      <c r="S7759" s="26"/>
      <c r="T7759" s="26"/>
      <c r="U7759" s="26"/>
      <c r="W7759" s="26"/>
    </row>
    <row r="7760" spans="13:23">
      <c r="M7760" s="26"/>
      <c r="O7760" s="26"/>
      <c r="P7760" s="26"/>
      <c r="Q7760" s="26"/>
      <c r="R7760" s="26"/>
      <c r="S7760" s="26"/>
      <c r="T7760" s="26"/>
      <c r="U7760" s="26"/>
      <c r="W7760" s="26"/>
    </row>
    <row r="7761" spans="13:23">
      <c r="M7761" s="26"/>
      <c r="O7761" s="26"/>
      <c r="P7761" s="26"/>
      <c r="Q7761" s="26"/>
      <c r="R7761" s="26"/>
      <c r="S7761" s="26"/>
      <c r="T7761" s="26"/>
      <c r="U7761" s="26"/>
      <c r="W7761" s="26"/>
    </row>
    <row r="7762" spans="13:23">
      <c r="M7762" s="26"/>
      <c r="O7762" s="26"/>
      <c r="P7762" s="26"/>
      <c r="Q7762" s="26"/>
      <c r="R7762" s="26"/>
      <c r="S7762" s="26"/>
      <c r="T7762" s="26"/>
      <c r="U7762" s="26"/>
      <c r="W7762" s="26"/>
    </row>
    <row r="7763" spans="13:23">
      <c r="M7763" s="26"/>
      <c r="O7763" s="26"/>
      <c r="P7763" s="26"/>
      <c r="Q7763" s="26"/>
      <c r="R7763" s="26"/>
      <c r="S7763" s="26"/>
      <c r="T7763" s="26"/>
      <c r="U7763" s="26"/>
      <c r="W7763" s="26"/>
    </row>
    <row r="7764" spans="13:23">
      <c r="M7764" s="26"/>
      <c r="O7764" s="26"/>
      <c r="P7764" s="26"/>
      <c r="Q7764" s="26"/>
      <c r="R7764" s="26"/>
      <c r="S7764" s="26"/>
      <c r="T7764" s="26"/>
      <c r="U7764" s="26"/>
      <c r="W7764" s="26"/>
    </row>
    <row r="7765" spans="13:23">
      <c r="M7765" s="26"/>
      <c r="O7765" s="26"/>
      <c r="P7765" s="26"/>
      <c r="Q7765" s="26"/>
      <c r="R7765" s="26"/>
      <c r="S7765" s="26"/>
      <c r="T7765" s="26"/>
      <c r="U7765" s="26"/>
      <c r="W7765" s="26"/>
    </row>
    <row r="7766" spans="13:23">
      <c r="M7766" s="26"/>
      <c r="O7766" s="26"/>
      <c r="P7766" s="26"/>
      <c r="Q7766" s="26"/>
      <c r="R7766" s="26"/>
      <c r="S7766" s="26"/>
      <c r="T7766" s="26"/>
      <c r="U7766" s="26"/>
      <c r="W7766" s="26"/>
    </row>
    <row r="7767" spans="13:23">
      <c r="M7767" s="26"/>
      <c r="O7767" s="26"/>
      <c r="P7767" s="26"/>
      <c r="Q7767" s="26"/>
      <c r="R7767" s="26"/>
      <c r="S7767" s="26"/>
      <c r="T7767" s="26"/>
      <c r="U7767" s="26"/>
      <c r="W7767" s="26"/>
    </row>
    <row r="7768" spans="13:23">
      <c r="M7768" s="26"/>
      <c r="O7768" s="26"/>
      <c r="P7768" s="26"/>
      <c r="Q7768" s="26"/>
      <c r="R7768" s="26"/>
      <c r="S7768" s="26"/>
      <c r="T7768" s="26"/>
      <c r="U7768" s="26"/>
      <c r="W7768" s="26"/>
    </row>
    <row r="7769" spans="13:23">
      <c r="M7769" s="26"/>
      <c r="O7769" s="26"/>
      <c r="P7769" s="26"/>
      <c r="Q7769" s="26"/>
      <c r="R7769" s="26"/>
      <c r="S7769" s="26"/>
      <c r="T7769" s="26"/>
      <c r="U7769" s="26"/>
      <c r="W7769" s="26"/>
    </row>
    <row r="7770" spans="13:23">
      <c r="M7770" s="26"/>
      <c r="O7770" s="26"/>
      <c r="P7770" s="26"/>
      <c r="Q7770" s="26"/>
      <c r="R7770" s="26"/>
      <c r="S7770" s="26"/>
      <c r="T7770" s="26"/>
      <c r="U7770" s="26"/>
      <c r="W7770" s="26"/>
    </row>
    <row r="7771" spans="13:23">
      <c r="M7771" s="26"/>
      <c r="O7771" s="26"/>
      <c r="P7771" s="26"/>
      <c r="Q7771" s="26"/>
      <c r="R7771" s="26"/>
      <c r="S7771" s="26"/>
      <c r="T7771" s="26"/>
      <c r="U7771" s="26"/>
      <c r="W7771" s="26"/>
    </row>
    <row r="7772" spans="13:23">
      <c r="M7772" s="26"/>
      <c r="O7772" s="26"/>
      <c r="P7772" s="26"/>
      <c r="Q7772" s="26"/>
      <c r="R7772" s="26"/>
      <c r="S7772" s="26"/>
      <c r="T7772" s="26"/>
      <c r="U7772" s="26"/>
      <c r="W7772" s="26"/>
    </row>
    <row r="7773" spans="13:23">
      <c r="M7773" s="26"/>
      <c r="O7773" s="26"/>
      <c r="P7773" s="26"/>
      <c r="Q7773" s="26"/>
      <c r="R7773" s="26"/>
      <c r="S7773" s="26"/>
      <c r="T7773" s="26"/>
      <c r="U7773" s="26"/>
      <c r="W7773" s="26"/>
    </row>
    <row r="7774" spans="13:23">
      <c r="M7774" s="26"/>
      <c r="O7774" s="26"/>
      <c r="P7774" s="26"/>
      <c r="Q7774" s="26"/>
      <c r="R7774" s="26"/>
      <c r="S7774" s="26"/>
      <c r="T7774" s="26"/>
      <c r="U7774" s="26"/>
      <c r="W7774" s="26"/>
    </row>
    <row r="7775" spans="13:23">
      <c r="M7775" s="26"/>
      <c r="O7775" s="26"/>
      <c r="P7775" s="26"/>
      <c r="Q7775" s="26"/>
      <c r="R7775" s="26"/>
      <c r="S7775" s="26"/>
      <c r="T7775" s="26"/>
      <c r="U7775" s="26"/>
      <c r="W7775" s="26"/>
    </row>
    <row r="7776" spans="13:23">
      <c r="M7776" s="26"/>
      <c r="O7776" s="26"/>
      <c r="P7776" s="26"/>
      <c r="Q7776" s="26"/>
      <c r="R7776" s="26"/>
      <c r="S7776" s="26"/>
      <c r="T7776" s="26"/>
      <c r="U7776" s="26"/>
      <c r="W7776" s="26"/>
    </row>
    <row r="7777" spans="13:23">
      <c r="M7777" s="26"/>
      <c r="O7777" s="26"/>
      <c r="P7777" s="26"/>
      <c r="Q7777" s="26"/>
      <c r="R7777" s="26"/>
      <c r="S7777" s="26"/>
      <c r="T7777" s="26"/>
      <c r="U7777" s="26"/>
      <c r="W7777" s="26"/>
    </row>
    <row r="7778" spans="13:23">
      <c r="M7778" s="26"/>
      <c r="O7778" s="26"/>
      <c r="P7778" s="26"/>
      <c r="Q7778" s="26"/>
      <c r="R7778" s="26"/>
      <c r="S7778" s="26"/>
      <c r="T7778" s="26"/>
      <c r="U7778" s="26"/>
      <c r="W7778" s="26"/>
    </row>
    <row r="7779" spans="13:23">
      <c r="M7779" s="26"/>
      <c r="O7779" s="26"/>
      <c r="P7779" s="26"/>
      <c r="Q7779" s="26"/>
      <c r="R7779" s="26"/>
      <c r="S7779" s="26"/>
      <c r="T7779" s="26"/>
      <c r="U7779" s="26"/>
      <c r="W7779" s="26"/>
    </row>
    <row r="7780" spans="13:23">
      <c r="M7780" s="26"/>
      <c r="O7780" s="26"/>
      <c r="P7780" s="26"/>
      <c r="Q7780" s="26"/>
      <c r="R7780" s="26"/>
      <c r="S7780" s="26"/>
      <c r="T7780" s="26"/>
      <c r="U7780" s="26"/>
      <c r="W7780" s="26"/>
    </row>
    <row r="7781" spans="13:23">
      <c r="M7781" s="26"/>
      <c r="O7781" s="26"/>
      <c r="P7781" s="26"/>
      <c r="Q7781" s="26"/>
      <c r="R7781" s="26"/>
      <c r="S7781" s="26"/>
      <c r="T7781" s="26"/>
      <c r="U7781" s="26"/>
      <c r="W7781" s="26"/>
    </row>
    <row r="7782" spans="13:23">
      <c r="M7782" s="26"/>
      <c r="O7782" s="26"/>
      <c r="P7782" s="26"/>
      <c r="Q7782" s="26"/>
      <c r="R7782" s="26"/>
      <c r="S7782" s="26"/>
      <c r="T7782" s="26"/>
      <c r="U7782" s="26"/>
      <c r="W7782" s="26"/>
    </row>
    <row r="7783" spans="13:23">
      <c r="M7783" s="26"/>
      <c r="O7783" s="26"/>
      <c r="P7783" s="26"/>
      <c r="Q7783" s="26"/>
      <c r="R7783" s="26"/>
      <c r="S7783" s="26"/>
      <c r="T7783" s="26"/>
      <c r="U7783" s="26"/>
      <c r="W7783" s="26"/>
    </row>
    <row r="7784" spans="13:23">
      <c r="M7784" s="26"/>
      <c r="O7784" s="26"/>
      <c r="P7784" s="26"/>
      <c r="Q7784" s="26"/>
      <c r="R7784" s="26"/>
      <c r="S7784" s="26"/>
      <c r="T7784" s="26"/>
      <c r="U7784" s="26"/>
      <c r="W7784" s="26"/>
    </row>
    <row r="7785" spans="13:23">
      <c r="M7785" s="26"/>
      <c r="O7785" s="26"/>
      <c r="P7785" s="26"/>
      <c r="Q7785" s="26"/>
      <c r="R7785" s="26"/>
      <c r="S7785" s="26"/>
      <c r="T7785" s="26"/>
      <c r="U7785" s="26"/>
      <c r="W7785" s="26"/>
    </row>
    <row r="7786" spans="13:23">
      <c r="M7786" s="26"/>
      <c r="O7786" s="26"/>
      <c r="P7786" s="26"/>
      <c r="Q7786" s="26"/>
      <c r="R7786" s="26"/>
      <c r="S7786" s="26"/>
      <c r="T7786" s="26"/>
      <c r="U7786" s="26"/>
      <c r="W7786" s="26"/>
    </row>
    <row r="7787" spans="13:23">
      <c r="M7787" s="26"/>
      <c r="O7787" s="26"/>
      <c r="P7787" s="26"/>
      <c r="Q7787" s="26"/>
      <c r="R7787" s="26"/>
      <c r="S7787" s="26"/>
      <c r="T7787" s="26"/>
      <c r="U7787" s="26"/>
      <c r="W7787" s="26"/>
    </row>
    <row r="7788" spans="13:23">
      <c r="M7788" s="26"/>
      <c r="O7788" s="26"/>
      <c r="P7788" s="26"/>
      <c r="Q7788" s="26"/>
      <c r="R7788" s="26"/>
      <c r="S7788" s="26"/>
      <c r="T7788" s="26"/>
      <c r="U7788" s="26"/>
      <c r="W7788" s="26"/>
    </row>
    <row r="7789" spans="13:23">
      <c r="M7789" s="26"/>
      <c r="O7789" s="26"/>
      <c r="P7789" s="26"/>
      <c r="Q7789" s="26"/>
      <c r="R7789" s="26"/>
      <c r="S7789" s="26"/>
      <c r="T7789" s="26"/>
      <c r="U7789" s="26"/>
      <c r="W7789" s="26"/>
    </row>
    <row r="7790" spans="13:23">
      <c r="M7790" s="26"/>
      <c r="O7790" s="26"/>
      <c r="P7790" s="26"/>
      <c r="Q7790" s="26"/>
      <c r="R7790" s="26"/>
      <c r="S7790" s="26"/>
      <c r="T7790" s="26"/>
      <c r="U7790" s="26"/>
      <c r="W7790" s="26"/>
    </row>
    <row r="7791" spans="13:23">
      <c r="M7791" s="26"/>
      <c r="O7791" s="26"/>
      <c r="P7791" s="26"/>
      <c r="Q7791" s="26"/>
      <c r="R7791" s="26"/>
      <c r="S7791" s="26"/>
      <c r="T7791" s="26"/>
      <c r="U7791" s="26"/>
      <c r="W7791" s="26"/>
    </row>
    <row r="7792" spans="13:23">
      <c r="M7792" s="26"/>
      <c r="O7792" s="26"/>
      <c r="P7792" s="26"/>
      <c r="Q7792" s="26"/>
      <c r="R7792" s="26"/>
      <c r="S7792" s="26"/>
      <c r="T7792" s="26"/>
      <c r="U7792" s="26"/>
      <c r="W7792" s="26"/>
    </row>
    <row r="7793" spans="13:23">
      <c r="M7793" s="26"/>
      <c r="O7793" s="26"/>
      <c r="P7793" s="26"/>
      <c r="Q7793" s="26"/>
      <c r="R7793" s="26"/>
      <c r="S7793" s="26"/>
      <c r="T7793" s="26"/>
      <c r="U7793" s="26"/>
      <c r="W7793" s="26"/>
    </row>
    <row r="7794" spans="13:23">
      <c r="M7794" s="26"/>
      <c r="O7794" s="26"/>
      <c r="P7794" s="26"/>
      <c r="Q7794" s="26"/>
      <c r="R7794" s="26"/>
      <c r="S7794" s="26"/>
      <c r="T7794" s="26"/>
      <c r="U7794" s="26"/>
      <c r="W7794" s="26"/>
    </row>
    <row r="7795" spans="13:23">
      <c r="M7795" s="26"/>
      <c r="O7795" s="26"/>
      <c r="P7795" s="26"/>
      <c r="Q7795" s="26"/>
      <c r="R7795" s="26"/>
      <c r="S7795" s="26"/>
      <c r="T7795" s="26"/>
      <c r="U7795" s="26"/>
      <c r="W7795" s="26"/>
    </row>
    <row r="7796" spans="13:23">
      <c r="M7796" s="26"/>
      <c r="O7796" s="26"/>
      <c r="P7796" s="26"/>
      <c r="Q7796" s="26"/>
      <c r="R7796" s="26"/>
      <c r="S7796" s="26"/>
      <c r="T7796" s="26"/>
      <c r="U7796" s="26"/>
      <c r="W7796" s="26"/>
    </row>
    <row r="7797" spans="13:23">
      <c r="M7797" s="26"/>
      <c r="O7797" s="26"/>
      <c r="P7797" s="26"/>
      <c r="Q7797" s="26"/>
      <c r="R7797" s="26"/>
      <c r="S7797" s="26"/>
      <c r="T7797" s="26"/>
      <c r="U7797" s="26"/>
      <c r="W7797" s="26"/>
    </row>
    <row r="7798" spans="13:23">
      <c r="M7798" s="26"/>
      <c r="O7798" s="26"/>
      <c r="P7798" s="26"/>
      <c r="Q7798" s="26"/>
      <c r="R7798" s="26"/>
      <c r="S7798" s="26"/>
      <c r="T7798" s="26"/>
      <c r="U7798" s="26"/>
      <c r="W7798" s="26"/>
    </row>
    <row r="7799" spans="13:23">
      <c r="M7799" s="26"/>
      <c r="O7799" s="26"/>
      <c r="P7799" s="26"/>
      <c r="Q7799" s="26"/>
      <c r="R7799" s="26"/>
      <c r="S7799" s="26"/>
      <c r="T7799" s="26"/>
      <c r="U7799" s="26"/>
      <c r="W7799" s="26"/>
    </row>
    <row r="7800" spans="13:23">
      <c r="M7800" s="26"/>
      <c r="O7800" s="26"/>
      <c r="P7800" s="26"/>
      <c r="Q7800" s="26"/>
      <c r="R7800" s="26"/>
      <c r="S7800" s="26"/>
      <c r="T7800" s="26"/>
      <c r="U7800" s="26"/>
      <c r="W7800" s="26"/>
    </row>
    <row r="7801" spans="13:23">
      <c r="M7801" s="26"/>
      <c r="O7801" s="26"/>
      <c r="P7801" s="26"/>
      <c r="Q7801" s="26"/>
      <c r="R7801" s="26"/>
      <c r="S7801" s="26"/>
      <c r="T7801" s="26"/>
      <c r="U7801" s="26"/>
      <c r="W7801" s="26"/>
    </row>
    <row r="7802" spans="13:23">
      <c r="M7802" s="26"/>
      <c r="O7802" s="26"/>
      <c r="P7802" s="26"/>
      <c r="Q7802" s="26"/>
      <c r="R7802" s="26"/>
      <c r="S7802" s="26"/>
      <c r="T7802" s="26"/>
      <c r="U7802" s="26"/>
      <c r="W7802" s="26"/>
    </row>
    <row r="7803" spans="13:23">
      <c r="M7803" s="26"/>
      <c r="O7803" s="26"/>
      <c r="P7803" s="26"/>
      <c r="Q7803" s="26"/>
      <c r="R7803" s="26"/>
      <c r="S7803" s="26"/>
      <c r="T7803" s="26"/>
      <c r="U7803" s="26"/>
      <c r="W7803" s="26"/>
    </row>
    <row r="7804" spans="13:23">
      <c r="M7804" s="26"/>
      <c r="O7804" s="26"/>
      <c r="P7804" s="26"/>
      <c r="Q7804" s="26"/>
      <c r="R7804" s="26"/>
      <c r="S7804" s="26"/>
      <c r="T7804" s="26"/>
      <c r="U7804" s="26"/>
      <c r="W7804" s="26"/>
    </row>
    <row r="7805" spans="13:23">
      <c r="M7805" s="26"/>
      <c r="O7805" s="26"/>
      <c r="P7805" s="26"/>
      <c r="Q7805" s="26"/>
      <c r="R7805" s="26"/>
      <c r="S7805" s="26"/>
      <c r="T7805" s="26"/>
      <c r="U7805" s="26"/>
      <c r="W7805" s="26"/>
    </row>
    <row r="7806" spans="13:23">
      <c r="M7806" s="26"/>
      <c r="O7806" s="26"/>
      <c r="P7806" s="26"/>
      <c r="Q7806" s="26"/>
      <c r="R7806" s="26"/>
      <c r="S7806" s="26"/>
      <c r="T7806" s="26"/>
      <c r="U7806" s="26"/>
      <c r="W7806" s="26"/>
    </row>
    <row r="7807" spans="13:23">
      <c r="M7807" s="26"/>
      <c r="O7807" s="26"/>
      <c r="P7807" s="26"/>
      <c r="Q7807" s="26"/>
      <c r="R7807" s="26"/>
      <c r="S7807" s="26"/>
      <c r="T7807" s="26"/>
      <c r="U7807" s="26"/>
      <c r="W7807" s="26"/>
    </row>
    <row r="7808" spans="13:23">
      <c r="M7808" s="26"/>
      <c r="O7808" s="26"/>
      <c r="P7808" s="26"/>
      <c r="Q7808" s="26"/>
      <c r="R7808" s="26"/>
      <c r="S7808" s="26"/>
      <c r="T7808" s="26"/>
      <c r="U7808" s="26"/>
      <c r="W7808" s="26"/>
    </row>
    <row r="7809" spans="13:23">
      <c r="M7809" s="26"/>
      <c r="O7809" s="26"/>
      <c r="P7809" s="26"/>
      <c r="Q7809" s="26"/>
      <c r="R7809" s="26"/>
      <c r="S7809" s="26"/>
      <c r="T7809" s="26"/>
      <c r="U7809" s="26"/>
      <c r="W7809" s="26"/>
    </row>
    <row r="7810" spans="13:23">
      <c r="M7810" s="26"/>
      <c r="O7810" s="26"/>
      <c r="P7810" s="26"/>
      <c r="Q7810" s="26"/>
      <c r="R7810" s="26"/>
      <c r="S7810" s="26"/>
      <c r="T7810" s="26"/>
      <c r="U7810" s="26"/>
      <c r="W7810" s="26"/>
    </row>
    <row r="7811" spans="13:23">
      <c r="M7811" s="26"/>
      <c r="O7811" s="26"/>
      <c r="P7811" s="26"/>
      <c r="Q7811" s="26"/>
      <c r="R7811" s="26"/>
      <c r="S7811" s="26"/>
      <c r="T7811" s="26"/>
      <c r="U7811" s="26"/>
      <c r="W7811" s="26"/>
    </row>
    <row r="7812" spans="13:23">
      <c r="M7812" s="26"/>
      <c r="O7812" s="26"/>
      <c r="P7812" s="26"/>
      <c r="Q7812" s="26"/>
      <c r="R7812" s="26"/>
      <c r="S7812" s="26"/>
      <c r="T7812" s="26"/>
      <c r="U7812" s="26"/>
      <c r="W7812" s="26"/>
    </row>
    <row r="7813" spans="13:23">
      <c r="M7813" s="26"/>
      <c r="O7813" s="26"/>
      <c r="P7813" s="26"/>
      <c r="Q7813" s="26"/>
      <c r="R7813" s="26"/>
      <c r="S7813" s="26"/>
      <c r="T7813" s="26"/>
      <c r="U7813" s="26"/>
      <c r="W7813" s="26"/>
    </row>
    <row r="7814" spans="13:23">
      <c r="M7814" s="26"/>
      <c r="O7814" s="26"/>
      <c r="P7814" s="26"/>
      <c r="Q7814" s="26"/>
      <c r="R7814" s="26"/>
      <c r="S7814" s="26"/>
      <c r="T7814" s="26"/>
      <c r="U7814" s="26"/>
      <c r="W7814" s="26"/>
    </row>
    <row r="7815" spans="13:23">
      <c r="M7815" s="26"/>
      <c r="O7815" s="26"/>
      <c r="P7815" s="26"/>
      <c r="Q7815" s="26"/>
      <c r="R7815" s="26"/>
      <c r="S7815" s="26"/>
      <c r="T7815" s="26"/>
      <c r="U7815" s="26"/>
      <c r="W7815" s="26"/>
    </row>
    <row r="7816" spans="13:23">
      <c r="M7816" s="26"/>
      <c r="O7816" s="26"/>
      <c r="P7816" s="26"/>
      <c r="Q7816" s="26"/>
      <c r="R7816" s="26"/>
      <c r="S7816" s="26"/>
      <c r="T7816" s="26"/>
      <c r="U7816" s="26"/>
      <c r="W7816" s="26"/>
    </row>
    <row r="7817" spans="13:23">
      <c r="M7817" s="26"/>
      <c r="O7817" s="26"/>
      <c r="P7817" s="26"/>
      <c r="Q7817" s="26"/>
      <c r="R7817" s="26"/>
      <c r="S7817" s="26"/>
      <c r="T7817" s="26"/>
      <c r="U7817" s="26"/>
      <c r="W7817" s="26"/>
    </row>
    <row r="7818" spans="13:23">
      <c r="M7818" s="26"/>
      <c r="O7818" s="26"/>
      <c r="P7818" s="26"/>
      <c r="Q7818" s="26"/>
      <c r="R7818" s="26"/>
      <c r="S7818" s="26"/>
      <c r="T7818" s="26"/>
      <c r="U7818" s="26"/>
      <c r="W7818" s="26"/>
    </row>
    <row r="7819" spans="13:23">
      <c r="M7819" s="26"/>
      <c r="O7819" s="26"/>
      <c r="P7819" s="26"/>
      <c r="Q7819" s="26"/>
      <c r="R7819" s="26"/>
      <c r="S7819" s="26"/>
      <c r="T7819" s="26"/>
      <c r="U7819" s="26"/>
      <c r="W7819" s="26"/>
    </row>
    <row r="7820" spans="13:23">
      <c r="M7820" s="26"/>
      <c r="O7820" s="26"/>
      <c r="P7820" s="26"/>
      <c r="Q7820" s="26"/>
      <c r="R7820" s="26"/>
      <c r="S7820" s="26"/>
      <c r="T7820" s="26"/>
      <c r="U7820" s="26"/>
      <c r="W7820" s="26"/>
    </row>
    <row r="7821" spans="13:23">
      <c r="M7821" s="26"/>
      <c r="O7821" s="26"/>
      <c r="P7821" s="26"/>
      <c r="Q7821" s="26"/>
      <c r="R7821" s="26"/>
      <c r="S7821" s="26"/>
      <c r="T7821" s="26"/>
      <c r="U7821" s="26"/>
      <c r="W7821" s="26"/>
    </row>
    <row r="7822" spans="13:23">
      <c r="M7822" s="26"/>
      <c r="O7822" s="26"/>
      <c r="P7822" s="26"/>
      <c r="Q7822" s="26"/>
      <c r="R7822" s="26"/>
      <c r="S7822" s="26"/>
      <c r="T7822" s="26"/>
      <c r="U7822" s="26"/>
      <c r="W7822" s="26"/>
    </row>
    <row r="7823" spans="13:23">
      <c r="M7823" s="26"/>
      <c r="O7823" s="26"/>
      <c r="P7823" s="26"/>
      <c r="Q7823" s="26"/>
      <c r="R7823" s="26"/>
      <c r="S7823" s="26"/>
      <c r="T7823" s="26"/>
      <c r="U7823" s="26"/>
      <c r="W7823" s="26"/>
    </row>
    <row r="7824" spans="13:23">
      <c r="M7824" s="26"/>
      <c r="O7824" s="26"/>
      <c r="P7824" s="26"/>
      <c r="Q7824" s="26"/>
      <c r="R7824" s="26"/>
      <c r="S7824" s="26"/>
      <c r="T7824" s="26"/>
      <c r="U7824" s="26"/>
      <c r="W7824" s="26"/>
    </row>
    <row r="7825" spans="13:23">
      <c r="M7825" s="26"/>
      <c r="O7825" s="26"/>
      <c r="P7825" s="26"/>
      <c r="Q7825" s="26"/>
      <c r="R7825" s="26"/>
      <c r="S7825" s="26"/>
      <c r="T7825" s="26"/>
      <c r="U7825" s="26"/>
      <c r="W7825" s="26"/>
    </row>
    <row r="7826" spans="13:23">
      <c r="M7826" s="26"/>
      <c r="O7826" s="26"/>
      <c r="P7826" s="26"/>
      <c r="Q7826" s="26"/>
      <c r="R7826" s="26"/>
      <c r="S7826" s="26"/>
      <c r="T7826" s="26"/>
      <c r="U7826" s="26"/>
      <c r="W7826" s="26"/>
    </row>
    <row r="7827" spans="13:23">
      <c r="M7827" s="26"/>
      <c r="O7827" s="26"/>
      <c r="P7827" s="26"/>
      <c r="Q7827" s="26"/>
      <c r="R7827" s="26"/>
      <c r="S7827" s="26"/>
      <c r="T7827" s="26"/>
      <c r="U7827" s="26"/>
      <c r="W7827" s="26"/>
    </row>
    <row r="7828" spans="13:23">
      <c r="M7828" s="26"/>
      <c r="O7828" s="26"/>
      <c r="P7828" s="26"/>
      <c r="Q7828" s="26"/>
      <c r="R7828" s="26"/>
      <c r="S7828" s="26"/>
      <c r="T7828" s="26"/>
      <c r="U7828" s="26"/>
      <c r="W7828" s="26"/>
    </row>
    <row r="7829" spans="13:23">
      <c r="M7829" s="26"/>
      <c r="O7829" s="26"/>
      <c r="P7829" s="26"/>
      <c r="Q7829" s="26"/>
      <c r="R7829" s="26"/>
      <c r="S7829" s="26"/>
      <c r="T7829" s="26"/>
      <c r="U7829" s="26"/>
      <c r="W7829" s="26"/>
    </row>
    <row r="7830" spans="13:23">
      <c r="M7830" s="26"/>
      <c r="O7830" s="26"/>
      <c r="P7830" s="26"/>
      <c r="Q7830" s="26"/>
      <c r="R7830" s="26"/>
      <c r="S7830" s="26"/>
      <c r="T7830" s="26"/>
      <c r="U7830" s="26"/>
      <c r="W7830" s="26"/>
    </row>
    <row r="7831" spans="13:23">
      <c r="M7831" s="26"/>
      <c r="O7831" s="26"/>
      <c r="P7831" s="26"/>
      <c r="Q7831" s="26"/>
      <c r="R7831" s="26"/>
      <c r="S7831" s="26"/>
      <c r="T7831" s="26"/>
      <c r="U7831" s="26"/>
      <c r="W7831" s="26"/>
    </row>
    <row r="7832" spans="13:23">
      <c r="M7832" s="26"/>
      <c r="O7832" s="26"/>
      <c r="P7832" s="26"/>
      <c r="Q7832" s="26"/>
      <c r="R7832" s="26"/>
      <c r="S7832" s="26"/>
      <c r="T7832" s="26"/>
      <c r="U7832" s="26"/>
      <c r="W7832" s="26"/>
    </row>
    <row r="7833" spans="13:23">
      <c r="M7833" s="26"/>
      <c r="O7833" s="26"/>
      <c r="P7833" s="26"/>
      <c r="Q7833" s="26"/>
      <c r="R7833" s="26"/>
      <c r="S7833" s="26"/>
      <c r="T7833" s="26"/>
      <c r="U7833" s="26"/>
      <c r="W7833" s="26"/>
    </row>
    <row r="7834" spans="13:23">
      <c r="M7834" s="26"/>
      <c r="O7834" s="26"/>
      <c r="P7834" s="26"/>
      <c r="Q7834" s="26"/>
      <c r="R7834" s="26"/>
      <c r="S7834" s="26"/>
      <c r="T7834" s="26"/>
      <c r="U7834" s="26"/>
      <c r="W7834" s="26"/>
    </row>
    <row r="7835" spans="13:23">
      <c r="M7835" s="26"/>
      <c r="O7835" s="26"/>
      <c r="P7835" s="26"/>
      <c r="Q7835" s="26"/>
      <c r="R7835" s="26"/>
      <c r="S7835" s="26"/>
      <c r="T7835" s="26"/>
      <c r="U7835" s="26"/>
      <c r="W7835" s="26"/>
    </row>
    <row r="7836" spans="13:23">
      <c r="M7836" s="26"/>
      <c r="O7836" s="26"/>
      <c r="P7836" s="26"/>
      <c r="Q7836" s="26"/>
      <c r="R7836" s="26"/>
      <c r="S7836" s="26"/>
      <c r="T7836" s="26"/>
      <c r="U7836" s="26"/>
      <c r="W7836" s="26"/>
    </row>
    <row r="7837" spans="13:23">
      <c r="M7837" s="26"/>
      <c r="O7837" s="26"/>
      <c r="P7837" s="26"/>
      <c r="Q7837" s="26"/>
      <c r="R7837" s="26"/>
      <c r="S7837" s="26"/>
      <c r="T7837" s="26"/>
      <c r="U7837" s="26"/>
      <c r="W7837" s="26"/>
    </row>
    <row r="7838" spans="13:23">
      <c r="M7838" s="26"/>
      <c r="O7838" s="26"/>
      <c r="P7838" s="26"/>
      <c r="Q7838" s="26"/>
      <c r="R7838" s="26"/>
      <c r="S7838" s="26"/>
      <c r="T7838" s="26"/>
      <c r="U7838" s="26"/>
      <c r="W7838" s="26"/>
    </row>
    <row r="7839" spans="13:23">
      <c r="M7839" s="26"/>
      <c r="O7839" s="26"/>
      <c r="P7839" s="26"/>
      <c r="Q7839" s="26"/>
      <c r="R7839" s="26"/>
      <c r="S7839" s="26"/>
      <c r="T7839" s="26"/>
      <c r="U7839" s="26"/>
      <c r="W7839" s="26"/>
    </row>
    <row r="7840" spans="13:23">
      <c r="M7840" s="26"/>
      <c r="O7840" s="26"/>
      <c r="P7840" s="26"/>
      <c r="Q7840" s="26"/>
      <c r="R7840" s="26"/>
      <c r="S7840" s="26"/>
      <c r="T7840" s="26"/>
      <c r="U7840" s="26"/>
      <c r="W7840" s="26"/>
    </row>
    <row r="7841" spans="13:23">
      <c r="M7841" s="26"/>
      <c r="O7841" s="26"/>
      <c r="P7841" s="26"/>
      <c r="Q7841" s="26"/>
      <c r="R7841" s="26"/>
      <c r="S7841" s="26"/>
      <c r="T7841" s="26"/>
      <c r="U7841" s="26"/>
      <c r="W7841" s="26"/>
    </row>
    <row r="7842" spans="13:23">
      <c r="M7842" s="26"/>
      <c r="O7842" s="26"/>
      <c r="P7842" s="26"/>
      <c r="Q7842" s="26"/>
      <c r="R7842" s="26"/>
      <c r="S7842" s="26"/>
      <c r="T7842" s="26"/>
      <c r="U7842" s="26"/>
      <c r="W7842" s="26"/>
    </row>
    <row r="7843" spans="13:23">
      <c r="M7843" s="26"/>
      <c r="O7843" s="26"/>
      <c r="P7843" s="26"/>
      <c r="Q7843" s="26"/>
      <c r="R7843" s="26"/>
      <c r="S7843" s="26"/>
      <c r="T7843" s="26"/>
      <c r="U7843" s="26"/>
      <c r="W7843" s="26"/>
    </row>
    <row r="7844" spans="13:23">
      <c r="M7844" s="26"/>
      <c r="O7844" s="26"/>
      <c r="P7844" s="26"/>
      <c r="Q7844" s="26"/>
      <c r="R7844" s="26"/>
      <c r="S7844" s="26"/>
      <c r="T7844" s="26"/>
      <c r="U7844" s="26"/>
      <c r="W7844" s="26"/>
    </row>
    <row r="7845" spans="13:23">
      <c r="M7845" s="26"/>
      <c r="O7845" s="26"/>
      <c r="P7845" s="26"/>
      <c r="Q7845" s="26"/>
      <c r="R7845" s="26"/>
      <c r="S7845" s="26"/>
      <c r="T7845" s="26"/>
      <c r="U7845" s="26"/>
      <c r="W7845" s="26"/>
    </row>
    <row r="7846" spans="13:23">
      <c r="M7846" s="26"/>
      <c r="O7846" s="26"/>
      <c r="P7846" s="26"/>
      <c r="Q7846" s="26"/>
      <c r="R7846" s="26"/>
      <c r="S7846" s="26"/>
      <c r="T7846" s="26"/>
      <c r="U7846" s="26"/>
      <c r="W7846" s="26"/>
    </row>
    <row r="7847" spans="13:23">
      <c r="M7847" s="26"/>
      <c r="O7847" s="26"/>
      <c r="P7847" s="26"/>
      <c r="Q7847" s="26"/>
      <c r="R7847" s="26"/>
      <c r="S7847" s="26"/>
      <c r="T7847" s="26"/>
      <c r="U7847" s="26"/>
      <c r="W7847" s="26"/>
    </row>
    <row r="7848" spans="13:23">
      <c r="M7848" s="26"/>
      <c r="O7848" s="26"/>
      <c r="P7848" s="26"/>
      <c r="Q7848" s="26"/>
      <c r="R7848" s="26"/>
      <c r="S7848" s="26"/>
      <c r="T7848" s="26"/>
      <c r="U7848" s="26"/>
      <c r="W7848" s="26"/>
    </row>
    <row r="7849" spans="13:23">
      <c r="M7849" s="26"/>
      <c r="O7849" s="26"/>
      <c r="P7849" s="26"/>
      <c r="Q7849" s="26"/>
      <c r="R7849" s="26"/>
      <c r="S7849" s="26"/>
      <c r="T7849" s="26"/>
      <c r="U7849" s="26"/>
      <c r="W7849" s="26"/>
    </row>
    <row r="7850" spans="13:23">
      <c r="M7850" s="26"/>
      <c r="O7850" s="26"/>
      <c r="P7850" s="26"/>
      <c r="Q7850" s="26"/>
      <c r="R7850" s="26"/>
      <c r="S7850" s="26"/>
      <c r="T7850" s="26"/>
      <c r="U7850" s="26"/>
      <c r="W7850" s="26"/>
    </row>
    <row r="7851" spans="13:23">
      <c r="M7851" s="26"/>
      <c r="O7851" s="26"/>
      <c r="P7851" s="26"/>
      <c r="Q7851" s="26"/>
      <c r="R7851" s="26"/>
      <c r="S7851" s="26"/>
      <c r="T7851" s="26"/>
      <c r="U7851" s="26"/>
      <c r="W7851" s="26"/>
    </row>
    <row r="7852" spans="13:23">
      <c r="M7852" s="26"/>
      <c r="O7852" s="26"/>
      <c r="P7852" s="26"/>
      <c r="Q7852" s="26"/>
      <c r="R7852" s="26"/>
      <c r="S7852" s="26"/>
      <c r="T7852" s="26"/>
      <c r="U7852" s="26"/>
      <c r="W7852" s="26"/>
    </row>
    <row r="7853" spans="13:23">
      <c r="M7853" s="26"/>
      <c r="O7853" s="26"/>
      <c r="P7853" s="26"/>
      <c r="Q7853" s="26"/>
      <c r="R7853" s="26"/>
      <c r="S7853" s="26"/>
      <c r="T7853" s="26"/>
      <c r="U7853" s="26"/>
      <c r="W7853" s="26"/>
    </row>
    <row r="7854" spans="13:23">
      <c r="M7854" s="26"/>
      <c r="O7854" s="26"/>
      <c r="P7854" s="26"/>
      <c r="Q7854" s="26"/>
      <c r="R7854" s="26"/>
      <c r="S7854" s="26"/>
      <c r="T7854" s="26"/>
      <c r="U7854" s="26"/>
      <c r="W7854" s="26"/>
    </row>
    <row r="7855" spans="13:23">
      <c r="M7855" s="26"/>
      <c r="O7855" s="26"/>
      <c r="P7855" s="26"/>
      <c r="Q7855" s="26"/>
      <c r="R7855" s="26"/>
      <c r="S7855" s="26"/>
      <c r="T7855" s="26"/>
      <c r="U7855" s="26"/>
      <c r="W7855" s="26"/>
    </row>
    <row r="7856" spans="13:23">
      <c r="M7856" s="26"/>
      <c r="O7856" s="26"/>
      <c r="P7856" s="26"/>
      <c r="Q7856" s="26"/>
      <c r="R7856" s="26"/>
      <c r="S7856" s="26"/>
      <c r="T7856" s="26"/>
      <c r="U7856" s="26"/>
      <c r="W7856" s="26"/>
    </row>
    <row r="7857" spans="13:23">
      <c r="M7857" s="26"/>
      <c r="O7857" s="26"/>
      <c r="P7857" s="26"/>
      <c r="Q7857" s="26"/>
      <c r="R7857" s="26"/>
      <c r="S7857" s="26"/>
      <c r="T7857" s="26"/>
      <c r="U7857" s="26"/>
      <c r="W7857" s="26"/>
    </row>
    <row r="7858" spans="13:23">
      <c r="M7858" s="26"/>
      <c r="O7858" s="26"/>
      <c r="P7858" s="26"/>
      <c r="Q7858" s="26"/>
      <c r="R7858" s="26"/>
      <c r="S7858" s="26"/>
      <c r="T7858" s="26"/>
      <c r="U7858" s="26"/>
      <c r="W7858" s="26"/>
    </row>
    <row r="7859" spans="13:23">
      <c r="M7859" s="26"/>
      <c r="O7859" s="26"/>
      <c r="P7859" s="26"/>
      <c r="Q7859" s="26"/>
      <c r="R7859" s="26"/>
      <c r="S7859" s="26"/>
      <c r="T7859" s="26"/>
      <c r="U7859" s="26"/>
      <c r="W7859" s="26"/>
    </row>
    <row r="7860" spans="13:23">
      <c r="M7860" s="26"/>
      <c r="O7860" s="26"/>
      <c r="P7860" s="26"/>
      <c r="Q7860" s="26"/>
      <c r="R7860" s="26"/>
      <c r="S7860" s="26"/>
      <c r="T7860" s="26"/>
      <c r="U7860" s="26"/>
      <c r="W7860" s="26"/>
    </row>
    <row r="7861" spans="13:23">
      <c r="M7861" s="26"/>
      <c r="O7861" s="26"/>
      <c r="P7861" s="26"/>
      <c r="Q7861" s="26"/>
      <c r="R7861" s="26"/>
      <c r="S7861" s="26"/>
      <c r="T7861" s="26"/>
      <c r="U7861" s="26"/>
      <c r="W7861" s="26"/>
    </row>
    <row r="7862" spans="13:23">
      <c r="M7862" s="26"/>
      <c r="O7862" s="26"/>
      <c r="P7862" s="26"/>
      <c r="Q7862" s="26"/>
      <c r="R7862" s="26"/>
      <c r="S7862" s="26"/>
      <c r="T7862" s="26"/>
      <c r="U7862" s="26"/>
      <c r="W7862" s="26"/>
    </row>
    <row r="7863" spans="13:23">
      <c r="M7863" s="26"/>
      <c r="O7863" s="26"/>
      <c r="P7863" s="26"/>
      <c r="Q7863" s="26"/>
      <c r="R7863" s="26"/>
      <c r="S7863" s="26"/>
      <c r="T7863" s="26"/>
      <c r="U7863" s="26"/>
      <c r="W7863" s="26"/>
    </row>
    <row r="7864" spans="13:23">
      <c r="M7864" s="26"/>
      <c r="O7864" s="26"/>
      <c r="P7864" s="26"/>
      <c r="Q7864" s="26"/>
      <c r="R7864" s="26"/>
      <c r="S7864" s="26"/>
      <c r="T7864" s="26"/>
      <c r="U7864" s="26"/>
      <c r="W7864" s="26"/>
    </row>
    <row r="7865" spans="13:23">
      <c r="M7865" s="26"/>
      <c r="O7865" s="26"/>
      <c r="P7865" s="26"/>
      <c r="Q7865" s="26"/>
      <c r="R7865" s="26"/>
      <c r="S7865" s="26"/>
      <c r="T7865" s="26"/>
      <c r="U7865" s="26"/>
      <c r="W7865" s="26"/>
    </row>
    <row r="7866" spans="13:23">
      <c r="M7866" s="26"/>
      <c r="O7866" s="26"/>
      <c r="P7866" s="26"/>
      <c r="Q7866" s="26"/>
      <c r="R7866" s="26"/>
      <c r="S7866" s="26"/>
      <c r="T7866" s="26"/>
      <c r="U7866" s="26"/>
      <c r="W7866" s="26"/>
    </row>
    <row r="7867" spans="13:23">
      <c r="M7867" s="26"/>
      <c r="O7867" s="26"/>
      <c r="P7867" s="26"/>
      <c r="Q7867" s="26"/>
      <c r="R7867" s="26"/>
      <c r="S7867" s="26"/>
      <c r="T7867" s="26"/>
      <c r="U7867" s="26"/>
      <c r="W7867" s="26"/>
    </row>
    <row r="7868" spans="13:23">
      <c r="M7868" s="26"/>
      <c r="O7868" s="26"/>
      <c r="P7868" s="26"/>
      <c r="Q7868" s="26"/>
      <c r="R7868" s="26"/>
      <c r="S7868" s="26"/>
      <c r="T7868" s="26"/>
      <c r="U7868" s="26"/>
      <c r="W7868" s="26"/>
    </row>
    <row r="7869" spans="13:23">
      <c r="M7869" s="26"/>
      <c r="O7869" s="26"/>
      <c r="P7869" s="26"/>
      <c r="Q7869" s="26"/>
      <c r="R7869" s="26"/>
      <c r="S7869" s="26"/>
      <c r="T7869" s="26"/>
      <c r="U7869" s="26"/>
      <c r="W7869" s="26"/>
    </row>
    <row r="7870" spans="13:23">
      <c r="M7870" s="26"/>
      <c r="O7870" s="26"/>
      <c r="P7870" s="26"/>
      <c r="Q7870" s="26"/>
      <c r="R7870" s="26"/>
      <c r="S7870" s="26"/>
      <c r="T7870" s="26"/>
      <c r="U7870" s="26"/>
      <c r="W7870" s="26"/>
    </row>
    <row r="7871" spans="13:23">
      <c r="M7871" s="26"/>
      <c r="O7871" s="26"/>
      <c r="P7871" s="26"/>
      <c r="Q7871" s="26"/>
      <c r="R7871" s="26"/>
      <c r="S7871" s="26"/>
      <c r="T7871" s="26"/>
      <c r="U7871" s="26"/>
      <c r="W7871" s="26"/>
    </row>
    <row r="7872" spans="13:23">
      <c r="M7872" s="26"/>
      <c r="O7872" s="26"/>
      <c r="P7872" s="26"/>
      <c r="Q7872" s="26"/>
      <c r="R7872" s="26"/>
      <c r="S7872" s="26"/>
      <c r="T7872" s="26"/>
      <c r="U7872" s="26"/>
      <c r="W7872" s="26"/>
    </row>
    <row r="7873" spans="13:23">
      <c r="M7873" s="26"/>
      <c r="O7873" s="26"/>
      <c r="P7873" s="26"/>
      <c r="Q7873" s="26"/>
      <c r="R7873" s="26"/>
      <c r="S7873" s="26"/>
      <c r="T7873" s="26"/>
      <c r="U7873" s="26"/>
      <c r="W7873" s="26"/>
    </row>
    <row r="7874" spans="13:23">
      <c r="M7874" s="26"/>
      <c r="O7874" s="26"/>
      <c r="P7874" s="26"/>
      <c r="Q7874" s="26"/>
      <c r="R7874" s="26"/>
      <c r="S7874" s="26"/>
      <c r="T7874" s="26"/>
      <c r="U7874" s="26"/>
      <c r="W7874" s="26"/>
    </row>
    <row r="7875" spans="13:23">
      <c r="M7875" s="26"/>
      <c r="O7875" s="26"/>
      <c r="P7875" s="26"/>
      <c r="Q7875" s="26"/>
      <c r="R7875" s="26"/>
      <c r="S7875" s="26"/>
      <c r="T7875" s="26"/>
      <c r="U7875" s="26"/>
      <c r="W7875" s="26"/>
    </row>
    <row r="7876" spans="13:23">
      <c r="M7876" s="26"/>
      <c r="O7876" s="26"/>
      <c r="P7876" s="26"/>
      <c r="Q7876" s="26"/>
      <c r="R7876" s="26"/>
      <c r="S7876" s="26"/>
      <c r="T7876" s="26"/>
      <c r="U7876" s="26"/>
      <c r="W7876" s="26"/>
    </row>
    <row r="7877" spans="13:23">
      <c r="M7877" s="26"/>
      <c r="O7877" s="26"/>
      <c r="P7877" s="26"/>
      <c r="Q7877" s="26"/>
      <c r="R7877" s="26"/>
      <c r="S7877" s="26"/>
      <c r="T7877" s="26"/>
      <c r="U7877" s="26"/>
      <c r="W7877" s="26"/>
    </row>
    <row r="7878" spans="13:23">
      <c r="M7878" s="26"/>
      <c r="O7878" s="26"/>
      <c r="P7878" s="26"/>
      <c r="Q7878" s="26"/>
      <c r="R7878" s="26"/>
      <c r="S7878" s="26"/>
      <c r="T7878" s="26"/>
      <c r="U7878" s="26"/>
      <c r="W7878" s="26"/>
    </row>
    <row r="7879" spans="13:23">
      <c r="M7879" s="26"/>
      <c r="O7879" s="26"/>
      <c r="P7879" s="26"/>
      <c r="Q7879" s="26"/>
      <c r="R7879" s="26"/>
      <c r="S7879" s="26"/>
      <c r="T7879" s="26"/>
      <c r="U7879" s="26"/>
      <c r="W7879" s="26"/>
    </row>
    <row r="7880" spans="13:23">
      <c r="M7880" s="26"/>
      <c r="O7880" s="26"/>
      <c r="P7880" s="26"/>
      <c r="Q7880" s="26"/>
      <c r="R7880" s="26"/>
      <c r="S7880" s="26"/>
      <c r="T7880" s="26"/>
      <c r="U7880" s="26"/>
      <c r="W7880" s="26"/>
    </row>
    <row r="7881" spans="13:23">
      <c r="M7881" s="26"/>
      <c r="O7881" s="26"/>
      <c r="P7881" s="26"/>
      <c r="Q7881" s="26"/>
      <c r="R7881" s="26"/>
      <c r="S7881" s="26"/>
      <c r="T7881" s="26"/>
      <c r="U7881" s="26"/>
      <c r="W7881" s="26"/>
    </row>
    <row r="7882" spans="13:23">
      <c r="M7882" s="26"/>
      <c r="O7882" s="26"/>
      <c r="P7882" s="26"/>
      <c r="Q7882" s="26"/>
      <c r="R7882" s="26"/>
      <c r="S7882" s="26"/>
      <c r="T7882" s="26"/>
      <c r="U7882" s="26"/>
      <c r="W7882" s="26"/>
    </row>
    <row r="7883" spans="13:23">
      <c r="M7883" s="26"/>
      <c r="O7883" s="26"/>
      <c r="P7883" s="26"/>
      <c r="Q7883" s="26"/>
      <c r="R7883" s="26"/>
      <c r="S7883" s="26"/>
      <c r="T7883" s="26"/>
      <c r="U7883" s="26"/>
      <c r="W7883" s="26"/>
    </row>
    <row r="7884" spans="13:23">
      <c r="M7884" s="26"/>
      <c r="O7884" s="26"/>
      <c r="P7884" s="26"/>
      <c r="Q7884" s="26"/>
      <c r="R7884" s="26"/>
      <c r="S7884" s="26"/>
      <c r="T7884" s="26"/>
      <c r="U7884" s="26"/>
      <c r="W7884" s="26"/>
    </row>
    <row r="7885" spans="13:23">
      <c r="M7885" s="26"/>
      <c r="O7885" s="26"/>
      <c r="P7885" s="26"/>
      <c r="Q7885" s="26"/>
      <c r="R7885" s="26"/>
      <c r="S7885" s="26"/>
      <c r="T7885" s="26"/>
      <c r="U7885" s="26"/>
      <c r="W7885" s="26"/>
    </row>
    <row r="7886" spans="13:23">
      <c r="M7886" s="26"/>
      <c r="O7886" s="26"/>
      <c r="P7886" s="26"/>
      <c r="Q7886" s="26"/>
      <c r="R7886" s="26"/>
      <c r="S7886" s="26"/>
      <c r="T7886" s="26"/>
      <c r="U7886" s="26"/>
      <c r="W7886" s="26"/>
    </row>
    <row r="7887" spans="13:23">
      <c r="M7887" s="26"/>
      <c r="O7887" s="26"/>
      <c r="P7887" s="26"/>
      <c r="Q7887" s="26"/>
      <c r="R7887" s="26"/>
      <c r="S7887" s="26"/>
      <c r="T7887" s="26"/>
      <c r="U7887" s="26"/>
      <c r="W7887" s="26"/>
    </row>
    <row r="7888" spans="13:23">
      <c r="M7888" s="26"/>
      <c r="O7888" s="26"/>
      <c r="P7888" s="26"/>
      <c r="Q7888" s="26"/>
      <c r="R7888" s="26"/>
      <c r="S7888" s="26"/>
      <c r="T7888" s="26"/>
      <c r="U7888" s="26"/>
      <c r="W7888" s="26"/>
    </row>
    <row r="7889" spans="13:23">
      <c r="M7889" s="26"/>
      <c r="O7889" s="26"/>
      <c r="P7889" s="26"/>
      <c r="Q7889" s="26"/>
      <c r="R7889" s="26"/>
      <c r="S7889" s="26"/>
      <c r="T7889" s="26"/>
      <c r="U7889" s="26"/>
      <c r="W7889" s="26"/>
    </row>
    <row r="7890" spans="13:23">
      <c r="M7890" s="26"/>
      <c r="O7890" s="26"/>
      <c r="P7890" s="26"/>
      <c r="Q7890" s="26"/>
      <c r="R7890" s="26"/>
      <c r="S7890" s="26"/>
      <c r="T7890" s="26"/>
      <c r="U7890" s="26"/>
      <c r="W7890" s="26"/>
    </row>
    <row r="7891" spans="13:23">
      <c r="M7891" s="26"/>
      <c r="O7891" s="26"/>
      <c r="P7891" s="26"/>
      <c r="Q7891" s="26"/>
      <c r="R7891" s="26"/>
      <c r="S7891" s="26"/>
      <c r="T7891" s="26"/>
      <c r="U7891" s="26"/>
      <c r="W7891" s="26"/>
    </row>
    <row r="7892" spans="13:23">
      <c r="M7892" s="26"/>
      <c r="O7892" s="26"/>
      <c r="P7892" s="26"/>
      <c r="Q7892" s="26"/>
      <c r="R7892" s="26"/>
      <c r="S7892" s="26"/>
      <c r="T7892" s="26"/>
      <c r="U7892" s="26"/>
      <c r="W7892" s="26"/>
    </row>
    <row r="7893" spans="13:23">
      <c r="M7893" s="26"/>
      <c r="O7893" s="26"/>
      <c r="P7893" s="26"/>
      <c r="Q7893" s="26"/>
      <c r="R7893" s="26"/>
      <c r="S7893" s="26"/>
      <c r="T7893" s="26"/>
      <c r="U7893" s="26"/>
      <c r="W7893" s="26"/>
    </row>
    <row r="7894" spans="13:23">
      <c r="M7894" s="26"/>
      <c r="O7894" s="26"/>
      <c r="P7894" s="26"/>
      <c r="Q7894" s="26"/>
      <c r="R7894" s="26"/>
      <c r="S7894" s="26"/>
      <c r="T7894" s="26"/>
      <c r="U7894" s="26"/>
      <c r="W7894" s="26"/>
    </row>
    <row r="7895" spans="13:23">
      <c r="M7895" s="26"/>
      <c r="O7895" s="26"/>
      <c r="P7895" s="26"/>
      <c r="Q7895" s="26"/>
      <c r="R7895" s="26"/>
      <c r="S7895" s="26"/>
      <c r="T7895" s="26"/>
      <c r="U7895" s="26"/>
      <c r="W7895" s="26"/>
    </row>
    <row r="7896" spans="13:23">
      <c r="M7896" s="26"/>
      <c r="O7896" s="26"/>
      <c r="P7896" s="26"/>
      <c r="Q7896" s="26"/>
      <c r="R7896" s="26"/>
      <c r="S7896" s="26"/>
      <c r="T7896" s="26"/>
      <c r="U7896" s="26"/>
      <c r="W7896" s="26"/>
    </row>
    <row r="7897" spans="13:23">
      <c r="M7897" s="26"/>
      <c r="O7897" s="26"/>
      <c r="P7897" s="26"/>
      <c r="Q7897" s="26"/>
      <c r="R7897" s="26"/>
      <c r="S7897" s="26"/>
      <c r="T7897" s="26"/>
      <c r="U7897" s="26"/>
      <c r="W7897" s="26"/>
    </row>
    <row r="7898" spans="13:23">
      <c r="M7898" s="26"/>
      <c r="O7898" s="26"/>
      <c r="P7898" s="26"/>
      <c r="Q7898" s="26"/>
      <c r="R7898" s="26"/>
      <c r="S7898" s="26"/>
      <c r="T7898" s="26"/>
      <c r="U7898" s="26"/>
      <c r="W7898" s="26"/>
    </row>
    <row r="7899" spans="13:23">
      <c r="M7899" s="26"/>
      <c r="O7899" s="26"/>
      <c r="P7899" s="26"/>
      <c r="Q7899" s="26"/>
      <c r="R7899" s="26"/>
      <c r="S7899" s="26"/>
      <c r="T7899" s="26"/>
      <c r="U7899" s="26"/>
      <c r="W7899" s="26"/>
    </row>
    <row r="7900" spans="13:23">
      <c r="M7900" s="26"/>
      <c r="O7900" s="26"/>
      <c r="P7900" s="26"/>
      <c r="Q7900" s="26"/>
      <c r="R7900" s="26"/>
      <c r="S7900" s="26"/>
      <c r="T7900" s="26"/>
      <c r="U7900" s="26"/>
      <c r="W7900" s="26"/>
    </row>
    <row r="7901" spans="13:23">
      <c r="M7901" s="26"/>
      <c r="O7901" s="26"/>
      <c r="P7901" s="26"/>
      <c r="Q7901" s="26"/>
      <c r="R7901" s="26"/>
      <c r="S7901" s="26"/>
      <c r="T7901" s="26"/>
      <c r="U7901" s="26"/>
      <c r="W7901" s="26"/>
    </row>
    <row r="7902" spans="13:23">
      <c r="M7902" s="26"/>
      <c r="O7902" s="26"/>
      <c r="P7902" s="26"/>
      <c r="Q7902" s="26"/>
      <c r="R7902" s="26"/>
      <c r="S7902" s="26"/>
      <c r="T7902" s="26"/>
      <c r="U7902" s="26"/>
      <c r="W7902" s="26"/>
    </row>
    <row r="7903" spans="13:23">
      <c r="M7903" s="26"/>
      <c r="O7903" s="26"/>
      <c r="P7903" s="26"/>
      <c r="Q7903" s="26"/>
      <c r="R7903" s="26"/>
      <c r="S7903" s="26"/>
      <c r="T7903" s="26"/>
      <c r="U7903" s="26"/>
      <c r="W7903" s="26"/>
    </row>
    <row r="7904" spans="13:23">
      <c r="M7904" s="26"/>
      <c r="O7904" s="26"/>
      <c r="P7904" s="26"/>
      <c r="Q7904" s="26"/>
      <c r="R7904" s="26"/>
      <c r="S7904" s="26"/>
      <c r="T7904" s="26"/>
      <c r="U7904" s="26"/>
      <c r="W7904" s="26"/>
    </row>
    <row r="7905" spans="13:23">
      <c r="M7905" s="26"/>
      <c r="O7905" s="26"/>
      <c r="P7905" s="26"/>
      <c r="Q7905" s="26"/>
      <c r="R7905" s="26"/>
      <c r="S7905" s="26"/>
      <c r="T7905" s="26"/>
      <c r="U7905" s="26"/>
      <c r="W7905" s="26"/>
    </row>
    <row r="7906" spans="13:23">
      <c r="M7906" s="26"/>
      <c r="O7906" s="26"/>
      <c r="P7906" s="26"/>
      <c r="Q7906" s="26"/>
      <c r="R7906" s="26"/>
      <c r="S7906" s="26"/>
      <c r="T7906" s="26"/>
      <c r="U7906" s="26"/>
      <c r="W7906" s="26"/>
    </row>
    <row r="7907" spans="13:23">
      <c r="M7907" s="26"/>
      <c r="O7907" s="26"/>
      <c r="P7907" s="26"/>
      <c r="Q7907" s="26"/>
      <c r="R7907" s="26"/>
      <c r="S7907" s="26"/>
      <c r="T7907" s="26"/>
      <c r="U7907" s="26"/>
      <c r="W7907" s="26"/>
    </row>
    <row r="7908" spans="13:23">
      <c r="M7908" s="26"/>
      <c r="O7908" s="26"/>
      <c r="P7908" s="26"/>
      <c r="Q7908" s="26"/>
      <c r="R7908" s="26"/>
      <c r="S7908" s="26"/>
      <c r="T7908" s="26"/>
      <c r="U7908" s="26"/>
      <c r="W7908" s="26"/>
    </row>
    <row r="7909" spans="13:23">
      <c r="M7909" s="26"/>
      <c r="O7909" s="26"/>
      <c r="P7909" s="26"/>
      <c r="Q7909" s="26"/>
      <c r="R7909" s="26"/>
      <c r="S7909" s="26"/>
      <c r="T7909" s="26"/>
      <c r="U7909" s="26"/>
      <c r="W7909" s="26"/>
    </row>
    <row r="7910" spans="13:23">
      <c r="M7910" s="26"/>
      <c r="O7910" s="26"/>
      <c r="P7910" s="26"/>
      <c r="Q7910" s="26"/>
      <c r="R7910" s="26"/>
      <c r="S7910" s="26"/>
      <c r="T7910" s="26"/>
      <c r="U7910" s="26"/>
      <c r="W7910" s="26"/>
    </row>
    <row r="7911" spans="13:23">
      <c r="M7911" s="26"/>
      <c r="O7911" s="26"/>
      <c r="P7911" s="26"/>
      <c r="Q7911" s="26"/>
      <c r="R7911" s="26"/>
      <c r="S7911" s="26"/>
      <c r="T7911" s="26"/>
      <c r="U7911" s="26"/>
      <c r="W7911" s="26"/>
    </row>
    <row r="7912" spans="13:23">
      <c r="M7912" s="26"/>
      <c r="O7912" s="26"/>
      <c r="P7912" s="26"/>
      <c r="Q7912" s="26"/>
      <c r="R7912" s="26"/>
      <c r="S7912" s="26"/>
      <c r="T7912" s="26"/>
      <c r="U7912" s="26"/>
      <c r="W7912" s="26"/>
    </row>
    <row r="7913" spans="13:23">
      <c r="M7913" s="26"/>
      <c r="O7913" s="26"/>
      <c r="P7913" s="26"/>
      <c r="Q7913" s="26"/>
      <c r="R7913" s="26"/>
      <c r="S7913" s="26"/>
      <c r="T7913" s="26"/>
      <c r="U7913" s="26"/>
      <c r="W7913" s="26"/>
    </row>
    <row r="7914" spans="13:23">
      <c r="M7914" s="26"/>
      <c r="O7914" s="26"/>
      <c r="P7914" s="26"/>
      <c r="Q7914" s="26"/>
      <c r="R7914" s="26"/>
      <c r="S7914" s="26"/>
      <c r="T7914" s="26"/>
      <c r="U7914" s="26"/>
      <c r="W7914" s="26"/>
    </row>
    <row r="7915" spans="13:23">
      <c r="M7915" s="26"/>
      <c r="O7915" s="26"/>
      <c r="P7915" s="26"/>
      <c r="Q7915" s="26"/>
      <c r="R7915" s="26"/>
      <c r="S7915" s="26"/>
      <c r="T7915" s="26"/>
      <c r="U7915" s="26"/>
      <c r="W7915" s="26"/>
    </row>
    <row r="7916" spans="13:23">
      <c r="M7916" s="26"/>
      <c r="O7916" s="26"/>
      <c r="P7916" s="26"/>
      <c r="Q7916" s="26"/>
      <c r="R7916" s="26"/>
      <c r="S7916" s="26"/>
      <c r="T7916" s="26"/>
      <c r="U7916" s="26"/>
      <c r="W7916" s="26"/>
    </row>
    <row r="7917" spans="13:23">
      <c r="M7917" s="26"/>
      <c r="O7917" s="26"/>
      <c r="P7917" s="26"/>
      <c r="Q7917" s="26"/>
      <c r="R7917" s="26"/>
      <c r="S7917" s="26"/>
      <c r="T7917" s="26"/>
      <c r="U7917" s="26"/>
      <c r="W7917" s="26"/>
    </row>
    <row r="7918" spans="13:23">
      <c r="M7918" s="26"/>
      <c r="O7918" s="26"/>
      <c r="P7918" s="26"/>
      <c r="Q7918" s="26"/>
      <c r="R7918" s="26"/>
      <c r="S7918" s="26"/>
      <c r="T7918" s="26"/>
      <c r="U7918" s="26"/>
      <c r="W7918" s="26"/>
    </row>
    <row r="7919" spans="13:23">
      <c r="M7919" s="26"/>
      <c r="O7919" s="26"/>
      <c r="P7919" s="26"/>
      <c r="Q7919" s="26"/>
      <c r="R7919" s="26"/>
      <c r="S7919" s="26"/>
      <c r="T7919" s="26"/>
      <c r="U7919" s="26"/>
      <c r="W7919" s="26"/>
    </row>
    <row r="7920" spans="13:23">
      <c r="M7920" s="26"/>
      <c r="O7920" s="26"/>
      <c r="P7920" s="26"/>
      <c r="Q7920" s="26"/>
      <c r="R7920" s="26"/>
      <c r="S7920" s="26"/>
      <c r="T7920" s="26"/>
      <c r="U7920" s="26"/>
      <c r="W7920" s="26"/>
    </row>
    <row r="7921" spans="13:23">
      <c r="M7921" s="26"/>
      <c r="O7921" s="26"/>
      <c r="P7921" s="26"/>
      <c r="Q7921" s="26"/>
      <c r="R7921" s="26"/>
      <c r="S7921" s="26"/>
      <c r="T7921" s="26"/>
      <c r="U7921" s="26"/>
      <c r="W7921" s="26"/>
    </row>
    <row r="7922" spans="13:23">
      <c r="M7922" s="26"/>
      <c r="O7922" s="26"/>
      <c r="P7922" s="26"/>
      <c r="Q7922" s="26"/>
      <c r="R7922" s="26"/>
      <c r="S7922" s="26"/>
      <c r="T7922" s="26"/>
      <c r="U7922" s="26"/>
      <c r="W7922" s="26"/>
    </row>
    <row r="7923" spans="13:23">
      <c r="M7923" s="26"/>
      <c r="O7923" s="26"/>
      <c r="P7923" s="26"/>
      <c r="Q7923" s="26"/>
      <c r="R7923" s="26"/>
      <c r="S7923" s="26"/>
      <c r="T7923" s="26"/>
      <c r="U7923" s="26"/>
      <c r="W7923" s="26"/>
    </row>
    <row r="7924" spans="13:23">
      <c r="M7924" s="26"/>
      <c r="O7924" s="26"/>
      <c r="P7924" s="26"/>
      <c r="Q7924" s="26"/>
      <c r="R7924" s="26"/>
      <c r="S7924" s="26"/>
      <c r="T7924" s="26"/>
      <c r="U7924" s="26"/>
      <c r="W7924" s="26"/>
    </row>
    <row r="7925" spans="13:23">
      <c r="M7925" s="26"/>
      <c r="O7925" s="26"/>
      <c r="P7925" s="26"/>
      <c r="Q7925" s="26"/>
      <c r="R7925" s="26"/>
      <c r="S7925" s="26"/>
      <c r="T7925" s="26"/>
      <c r="U7925" s="26"/>
      <c r="W7925" s="26"/>
    </row>
    <row r="7926" spans="13:23">
      <c r="M7926" s="26"/>
      <c r="O7926" s="26"/>
      <c r="P7926" s="26"/>
      <c r="Q7926" s="26"/>
      <c r="R7926" s="26"/>
      <c r="S7926" s="26"/>
      <c r="T7926" s="26"/>
      <c r="U7926" s="26"/>
      <c r="W7926" s="26"/>
    </row>
    <row r="7927" spans="13:23">
      <c r="M7927" s="26"/>
      <c r="O7927" s="26"/>
      <c r="P7927" s="26"/>
      <c r="Q7927" s="26"/>
      <c r="R7927" s="26"/>
      <c r="S7927" s="26"/>
      <c r="T7927" s="26"/>
      <c r="U7927" s="26"/>
      <c r="W7927" s="26"/>
    </row>
    <row r="7928" spans="13:23">
      <c r="M7928" s="26"/>
      <c r="O7928" s="26"/>
      <c r="P7928" s="26"/>
      <c r="Q7928" s="26"/>
      <c r="R7928" s="26"/>
      <c r="S7928" s="26"/>
      <c r="T7928" s="26"/>
      <c r="U7928" s="26"/>
      <c r="W7928" s="26"/>
    </row>
    <row r="7929" spans="13:23">
      <c r="M7929" s="26"/>
      <c r="O7929" s="26"/>
      <c r="P7929" s="26"/>
      <c r="Q7929" s="26"/>
      <c r="R7929" s="26"/>
      <c r="S7929" s="26"/>
      <c r="T7929" s="26"/>
      <c r="U7929" s="26"/>
      <c r="W7929" s="26"/>
    </row>
    <row r="7930" spans="13:23">
      <c r="M7930" s="26"/>
      <c r="O7930" s="26"/>
      <c r="P7930" s="26"/>
      <c r="Q7930" s="26"/>
      <c r="R7930" s="26"/>
      <c r="S7930" s="26"/>
      <c r="T7930" s="26"/>
      <c r="U7930" s="26"/>
      <c r="W7930" s="26"/>
    </row>
    <row r="7931" spans="13:23">
      <c r="M7931" s="26"/>
      <c r="O7931" s="26"/>
      <c r="P7931" s="26"/>
      <c r="Q7931" s="26"/>
      <c r="R7931" s="26"/>
      <c r="S7931" s="26"/>
      <c r="T7931" s="26"/>
      <c r="U7931" s="26"/>
      <c r="W7931" s="26"/>
    </row>
    <row r="7932" spans="13:23">
      <c r="M7932" s="26"/>
      <c r="O7932" s="26"/>
      <c r="P7932" s="26"/>
      <c r="Q7932" s="26"/>
      <c r="R7932" s="26"/>
      <c r="S7932" s="26"/>
      <c r="T7932" s="26"/>
      <c r="U7932" s="26"/>
      <c r="W7932" s="26"/>
    </row>
    <row r="7933" spans="13:23">
      <c r="M7933" s="26"/>
      <c r="O7933" s="26"/>
      <c r="P7933" s="26"/>
      <c r="Q7933" s="26"/>
      <c r="R7933" s="26"/>
      <c r="S7933" s="26"/>
      <c r="T7933" s="26"/>
      <c r="U7933" s="26"/>
      <c r="W7933" s="26"/>
    </row>
    <row r="7934" spans="13:23">
      <c r="M7934" s="26"/>
      <c r="O7934" s="26"/>
      <c r="P7934" s="26"/>
      <c r="Q7934" s="26"/>
      <c r="R7934" s="26"/>
      <c r="S7934" s="26"/>
      <c r="T7934" s="26"/>
      <c r="U7934" s="26"/>
      <c r="W7934" s="26"/>
    </row>
    <row r="7935" spans="13:23">
      <c r="M7935" s="26"/>
      <c r="O7935" s="26"/>
      <c r="P7935" s="26"/>
      <c r="Q7935" s="26"/>
      <c r="R7935" s="26"/>
      <c r="S7935" s="26"/>
      <c r="T7935" s="26"/>
      <c r="U7935" s="26"/>
      <c r="W7935" s="26"/>
    </row>
    <row r="7936" spans="13:23">
      <c r="M7936" s="26"/>
      <c r="O7936" s="26"/>
      <c r="P7936" s="26"/>
      <c r="Q7936" s="26"/>
      <c r="R7936" s="26"/>
      <c r="S7936" s="26"/>
      <c r="T7936" s="26"/>
      <c r="U7936" s="26"/>
      <c r="W7936" s="26"/>
    </row>
    <row r="7937" spans="13:23">
      <c r="M7937" s="26"/>
      <c r="O7937" s="26"/>
      <c r="P7937" s="26"/>
      <c r="Q7937" s="26"/>
      <c r="R7937" s="26"/>
      <c r="S7937" s="26"/>
      <c r="T7937" s="26"/>
      <c r="U7937" s="26"/>
      <c r="W7937" s="26"/>
    </row>
    <row r="7938" spans="13:23">
      <c r="M7938" s="26"/>
      <c r="O7938" s="26"/>
      <c r="P7938" s="26"/>
      <c r="Q7938" s="26"/>
      <c r="R7938" s="26"/>
      <c r="S7938" s="26"/>
      <c r="T7938" s="26"/>
      <c r="U7938" s="26"/>
      <c r="W7938" s="26"/>
    </row>
    <row r="7939" spans="13:23">
      <c r="M7939" s="26"/>
      <c r="O7939" s="26"/>
      <c r="P7939" s="26"/>
      <c r="Q7939" s="26"/>
      <c r="R7939" s="26"/>
      <c r="S7939" s="26"/>
      <c r="T7939" s="26"/>
      <c r="U7939" s="26"/>
      <c r="W7939" s="26"/>
    </row>
    <row r="7940" spans="13:23">
      <c r="M7940" s="26"/>
      <c r="O7940" s="26"/>
      <c r="P7940" s="26"/>
      <c r="Q7940" s="26"/>
      <c r="R7940" s="26"/>
      <c r="S7940" s="26"/>
      <c r="T7940" s="26"/>
      <c r="U7940" s="26"/>
      <c r="W7940" s="26"/>
    </row>
    <row r="7941" spans="13:23">
      <c r="M7941" s="26"/>
      <c r="O7941" s="26"/>
      <c r="P7941" s="26"/>
      <c r="Q7941" s="26"/>
      <c r="R7941" s="26"/>
      <c r="S7941" s="26"/>
      <c r="T7941" s="26"/>
      <c r="U7941" s="26"/>
      <c r="W7941" s="26"/>
    </row>
    <row r="7942" spans="13:23">
      <c r="M7942" s="26"/>
      <c r="O7942" s="26"/>
      <c r="P7942" s="26"/>
      <c r="Q7942" s="26"/>
      <c r="R7942" s="26"/>
      <c r="S7942" s="26"/>
      <c r="T7942" s="26"/>
      <c r="U7942" s="26"/>
      <c r="W7942" s="26"/>
    </row>
    <row r="7943" spans="13:23">
      <c r="M7943" s="26"/>
      <c r="O7943" s="26"/>
      <c r="P7943" s="26"/>
      <c r="Q7943" s="26"/>
      <c r="R7943" s="26"/>
      <c r="S7943" s="26"/>
      <c r="T7943" s="26"/>
      <c r="U7943" s="26"/>
      <c r="W7943" s="26"/>
    </row>
    <row r="7944" spans="13:23">
      <c r="M7944" s="26"/>
      <c r="O7944" s="26"/>
      <c r="P7944" s="26"/>
      <c r="Q7944" s="26"/>
      <c r="R7944" s="26"/>
      <c r="S7944" s="26"/>
      <c r="T7944" s="26"/>
      <c r="U7944" s="26"/>
      <c r="W7944" s="26"/>
    </row>
    <row r="7945" spans="13:23">
      <c r="M7945" s="26"/>
      <c r="O7945" s="26"/>
      <c r="P7945" s="26"/>
      <c r="Q7945" s="26"/>
      <c r="R7945" s="26"/>
      <c r="S7945" s="26"/>
      <c r="T7945" s="26"/>
      <c r="U7945" s="26"/>
      <c r="W7945" s="26"/>
    </row>
    <row r="7946" spans="13:23">
      <c r="M7946" s="26"/>
      <c r="O7946" s="26"/>
      <c r="P7946" s="26"/>
      <c r="Q7946" s="26"/>
      <c r="R7946" s="26"/>
      <c r="S7946" s="26"/>
      <c r="T7946" s="26"/>
      <c r="U7946" s="26"/>
      <c r="W7946" s="26"/>
    </row>
    <row r="7947" spans="13:23">
      <c r="M7947" s="26"/>
      <c r="O7947" s="26"/>
      <c r="P7947" s="26"/>
      <c r="Q7947" s="26"/>
      <c r="R7947" s="26"/>
      <c r="S7947" s="26"/>
      <c r="T7947" s="26"/>
      <c r="U7947" s="26"/>
      <c r="W7947" s="26"/>
    </row>
    <row r="7948" spans="13:23">
      <c r="M7948" s="26"/>
      <c r="O7948" s="26"/>
      <c r="P7948" s="26"/>
      <c r="Q7948" s="26"/>
      <c r="R7948" s="26"/>
      <c r="S7948" s="26"/>
      <c r="T7948" s="26"/>
      <c r="U7948" s="26"/>
      <c r="W7948" s="26"/>
    </row>
    <row r="7949" spans="13:23">
      <c r="M7949" s="26"/>
      <c r="O7949" s="26"/>
      <c r="P7949" s="26"/>
      <c r="Q7949" s="26"/>
      <c r="R7949" s="26"/>
      <c r="S7949" s="26"/>
      <c r="T7949" s="26"/>
      <c r="U7949" s="26"/>
      <c r="W7949" s="26"/>
    </row>
    <row r="7950" spans="13:23">
      <c r="M7950" s="26"/>
      <c r="O7950" s="26"/>
      <c r="P7950" s="26"/>
      <c r="Q7950" s="26"/>
      <c r="R7950" s="26"/>
      <c r="S7950" s="26"/>
      <c r="T7950" s="26"/>
      <c r="U7950" s="26"/>
      <c r="W7950" s="26"/>
    </row>
    <row r="7951" spans="13:23">
      <c r="M7951" s="26"/>
      <c r="O7951" s="26"/>
      <c r="P7951" s="26"/>
      <c r="Q7951" s="26"/>
      <c r="R7951" s="26"/>
      <c r="S7951" s="26"/>
      <c r="T7951" s="26"/>
      <c r="U7951" s="26"/>
      <c r="W7951" s="26"/>
    </row>
    <row r="7952" spans="13:23">
      <c r="M7952" s="26"/>
      <c r="O7952" s="26"/>
      <c r="P7952" s="26"/>
      <c r="Q7952" s="26"/>
      <c r="R7952" s="26"/>
      <c r="S7952" s="26"/>
      <c r="T7952" s="26"/>
      <c r="U7952" s="26"/>
      <c r="W7952" s="26"/>
    </row>
    <row r="7953" spans="13:23">
      <c r="M7953" s="26"/>
      <c r="O7953" s="26"/>
      <c r="P7953" s="26"/>
      <c r="Q7953" s="26"/>
      <c r="R7953" s="26"/>
      <c r="S7953" s="26"/>
      <c r="T7953" s="26"/>
      <c r="U7953" s="26"/>
      <c r="W7953" s="26"/>
    </row>
    <row r="7954" spans="13:23">
      <c r="M7954" s="26"/>
      <c r="O7954" s="26"/>
      <c r="P7954" s="26"/>
      <c r="Q7954" s="26"/>
      <c r="R7954" s="26"/>
      <c r="S7954" s="26"/>
      <c r="T7954" s="26"/>
      <c r="U7954" s="26"/>
      <c r="W7954" s="26"/>
    </row>
    <row r="7955" spans="13:23">
      <c r="M7955" s="26"/>
      <c r="O7955" s="26"/>
      <c r="P7955" s="26"/>
      <c r="Q7955" s="26"/>
      <c r="R7955" s="26"/>
      <c r="S7955" s="26"/>
      <c r="T7955" s="26"/>
      <c r="U7955" s="26"/>
      <c r="W7955" s="26"/>
    </row>
    <row r="7956" spans="13:23">
      <c r="M7956" s="26"/>
      <c r="O7956" s="26"/>
      <c r="P7956" s="26"/>
      <c r="Q7956" s="26"/>
      <c r="R7956" s="26"/>
      <c r="S7956" s="26"/>
      <c r="T7956" s="26"/>
      <c r="U7956" s="26"/>
      <c r="W7956" s="26"/>
    </row>
    <row r="7957" spans="13:23">
      <c r="M7957" s="26"/>
      <c r="O7957" s="26"/>
      <c r="P7957" s="26"/>
      <c r="Q7957" s="26"/>
      <c r="R7957" s="26"/>
      <c r="S7957" s="26"/>
      <c r="T7957" s="26"/>
      <c r="U7957" s="26"/>
      <c r="W7957" s="26"/>
    </row>
    <row r="7958" spans="13:23">
      <c r="M7958" s="26"/>
      <c r="O7958" s="26"/>
      <c r="P7958" s="26"/>
      <c r="Q7958" s="26"/>
      <c r="R7958" s="26"/>
      <c r="S7958" s="26"/>
      <c r="T7958" s="26"/>
      <c r="U7958" s="26"/>
      <c r="W7958" s="26"/>
    </row>
    <row r="7959" spans="13:23">
      <c r="M7959" s="26"/>
      <c r="O7959" s="26"/>
      <c r="P7959" s="26"/>
      <c r="Q7959" s="26"/>
      <c r="R7959" s="26"/>
      <c r="S7959" s="26"/>
      <c r="T7959" s="26"/>
      <c r="U7959" s="26"/>
      <c r="W7959" s="26"/>
    </row>
    <row r="7960" spans="13:23">
      <c r="M7960" s="26"/>
      <c r="O7960" s="26"/>
      <c r="P7960" s="26"/>
      <c r="Q7960" s="26"/>
      <c r="R7960" s="26"/>
      <c r="S7960" s="26"/>
      <c r="T7960" s="26"/>
      <c r="U7960" s="26"/>
      <c r="W7960" s="26"/>
    </row>
    <row r="7961" spans="13:23">
      <c r="M7961" s="26"/>
      <c r="O7961" s="26"/>
      <c r="P7961" s="26"/>
      <c r="Q7961" s="26"/>
      <c r="R7961" s="26"/>
      <c r="S7961" s="26"/>
      <c r="T7961" s="26"/>
      <c r="U7961" s="26"/>
      <c r="W7961" s="26"/>
    </row>
    <row r="7962" spans="13:23">
      <c r="M7962" s="26"/>
      <c r="O7962" s="26"/>
      <c r="P7962" s="26"/>
      <c r="Q7962" s="26"/>
      <c r="R7962" s="26"/>
      <c r="S7962" s="26"/>
      <c r="T7962" s="26"/>
      <c r="U7962" s="26"/>
      <c r="W7962" s="26"/>
    </row>
    <row r="7963" spans="13:23">
      <c r="M7963" s="26"/>
      <c r="O7963" s="26"/>
      <c r="P7963" s="26"/>
      <c r="Q7963" s="26"/>
      <c r="R7963" s="26"/>
      <c r="S7963" s="26"/>
      <c r="T7963" s="26"/>
      <c r="U7963" s="26"/>
      <c r="W7963" s="26"/>
    </row>
    <row r="7964" spans="13:23">
      <c r="M7964" s="26"/>
      <c r="O7964" s="26"/>
      <c r="P7964" s="26"/>
      <c r="Q7964" s="26"/>
      <c r="R7964" s="26"/>
      <c r="S7964" s="26"/>
      <c r="T7964" s="26"/>
      <c r="U7964" s="26"/>
      <c r="W7964" s="26"/>
    </row>
    <row r="7965" spans="13:23">
      <c r="M7965" s="26"/>
      <c r="O7965" s="26"/>
      <c r="P7965" s="26"/>
      <c r="Q7965" s="26"/>
      <c r="R7965" s="26"/>
      <c r="S7965" s="26"/>
      <c r="T7965" s="26"/>
      <c r="U7965" s="26"/>
      <c r="W7965" s="26"/>
    </row>
    <row r="7966" spans="13:23">
      <c r="M7966" s="26"/>
      <c r="O7966" s="26"/>
      <c r="P7966" s="26"/>
      <c r="Q7966" s="26"/>
      <c r="R7966" s="26"/>
      <c r="S7966" s="26"/>
      <c r="T7966" s="26"/>
      <c r="U7966" s="26"/>
      <c r="W7966" s="26"/>
    </row>
    <row r="7967" spans="13:23">
      <c r="M7967" s="26"/>
      <c r="O7967" s="26"/>
      <c r="P7967" s="26"/>
      <c r="Q7967" s="26"/>
      <c r="R7967" s="26"/>
      <c r="S7967" s="26"/>
      <c r="T7967" s="26"/>
      <c r="U7967" s="26"/>
      <c r="W7967" s="26"/>
    </row>
    <row r="7968" spans="13:23">
      <c r="M7968" s="26"/>
      <c r="O7968" s="26"/>
      <c r="P7968" s="26"/>
      <c r="Q7968" s="26"/>
      <c r="R7968" s="26"/>
      <c r="S7968" s="26"/>
      <c r="T7968" s="26"/>
      <c r="U7968" s="26"/>
      <c r="W7968" s="26"/>
    </row>
    <row r="7969" spans="13:23">
      <c r="M7969" s="26"/>
      <c r="O7969" s="26"/>
      <c r="P7969" s="26"/>
      <c r="Q7969" s="26"/>
      <c r="R7969" s="26"/>
      <c r="S7969" s="26"/>
      <c r="T7969" s="26"/>
      <c r="U7969" s="26"/>
      <c r="W7969" s="26"/>
    </row>
    <row r="7970" spans="13:23">
      <c r="M7970" s="26"/>
      <c r="O7970" s="26"/>
      <c r="P7970" s="26"/>
      <c r="Q7970" s="26"/>
      <c r="R7970" s="26"/>
      <c r="S7970" s="26"/>
      <c r="T7970" s="26"/>
      <c r="U7970" s="26"/>
      <c r="W7970" s="26"/>
    </row>
    <row r="7971" spans="13:23">
      <c r="M7971" s="26"/>
      <c r="O7971" s="26"/>
      <c r="P7971" s="26"/>
      <c r="Q7971" s="26"/>
      <c r="R7971" s="26"/>
      <c r="S7971" s="26"/>
      <c r="T7971" s="26"/>
      <c r="U7971" s="26"/>
      <c r="W7971" s="26"/>
    </row>
    <row r="7972" spans="13:23">
      <c r="M7972" s="26"/>
      <c r="O7972" s="26"/>
      <c r="P7972" s="26"/>
      <c r="Q7972" s="26"/>
      <c r="R7972" s="26"/>
      <c r="S7972" s="26"/>
      <c r="T7972" s="26"/>
      <c r="U7972" s="26"/>
      <c r="W7972" s="26"/>
    </row>
    <row r="7973" spans="13:23">
      <c r="M7973" s="26"/>
      <c r="O7973" s="26"/>
      <c r="P7973" s="26"/>
      <c r="Q7973" s="26"/>
      <c r="R7973" s="26"/>
      <c r="S7973" s="26"/>
      <c r="T7973" s="26"/>
      <c r="U7973" s="26"/>
      <c r="W7973" s="26"/>
    </row>
    <row r="7974" spans="13:23">
      <c r="M7974" s="26"/>
      <c r="O7974" s="26"/>
      <c r="P7974" s="26"/>
      <c r="Q7974" s="26"/>
      <c r="R7974" s="26"/>
      <c r="S7974" s="26"/>
      <c r="T7974" s="26"/>
      <c r="U7974" s="26"/>
      <c r="W7974" s="26"/>
    </row>
    <row r="7975" spans="13:23">
      <c r="M7975" s="26"/>
      <c r="O7975" s="26"/>
      <c r="P7975" s="26"/>
      <c r="Q7975" s="26"/>
      <c r="R7975" s="26"/>
      <c r="S7975" s="26"/>
      <c r="T7975" s="26"/>
      <c r="U7975" s="26"/>
      <c r="W7975" s="26"/>
    </row>
    <row r="7976" spans="13:23">
      <c r="M7976" s="26"/>
      <c r="O7976" s="26"/>
      <c r="P7976" s="26"/>
      <c r="Q7976" s="26"/>
      <c r="R7976" s="26"/>
      <c r="S7976" s="26"/>
      <c r="T7976" s="26"/>
      <c r="U7976" s="26"/>
      <c r="W7976" s="26"/>
    </row>
    <row r="7977" spans="13:23">
      <c r="M7977" s="26"/>
      <c r="O7977" s="26"/>
      <c r="P7977" s="26"/>
      <c r="Q7977" s="26"/>
      <c r="R7977" s="26"/>
      <c r="S7977" s="26"/>
      <c r="T7977" s="26"/>
      <c r="U7977" s="26"/>
      <c r="W7977" s="26"/>
    </row>
    <row r="7978" spans="13:23">
      <c r="M7978" s="26"/>
      <c r="O7978" s="26"/>
      <c r="P7978" s="26"/>
      <c r="Q7978" s="26"/>
      <c r="R7978" s="26"/>
      <c r="S7978" s="26"/>
      <c r="T7978" s="26"/>
      <c r="U7978" s="26"/>
      <c r="W7978" s="26"/>
    </row>
    <row r="7979" spans="13:23">
      <c r="M7979" s="26"/>
      <c r="O7979" s="26"/>
      <c r="P7979" s="26"/>
      <c r="Q7979" s="26"/>
      <c r="R7979" s="26"/>
      <c r="S7979" s="26"/>
      <c r="T7979" s="26"/>
      <c r="U7979" s="26"/>
      <c r="W7979" s="26"/>
    </row>
    <row r="7980" spans="13:23">
      <c r="M7980" s="26"/>
      <c r="O7980" s="26"/>
      <c r="P7980" s="26"/>
      <c r="Q7980" s="26"/>
      <c r="R7980" s="26"/>
      <c r="S7980" s="26"/>
      <c r="T7980" s="26"/>
      <c r="U7980" s="26"/>
      <c r="W7980" s="26"/>
    </row>
    <row r="7981" spans="13:23">
      <c r="M7981" s="26"/>
      <c r="O7981" s="26"/>
      <c r="P7981" s="26"/>
      <c r="Q7981" s="26"/>
      <c r="R7981" s="26"/>
      <c r="S7981" s="26"/>
      <c r="T7981" s="26"/>
      <c r="U7981" s="26"/>
      <c r="W7981" s="26"/>
    </row>
    <row r="7982" spans="13:23">
      <c r="M7982" s="26"/>
      <c r="O7982" s="26"/>
      <c r="P7982" s="26"/>
      <c r="Q7982" s="26"/>
      <c r="R7982" s="26"/>
      <c r="S7982" s="26"/>
      <c r="T7982" s="26"/>
      <c r="U7982" s="26"/>
      <c r="W7982" s="26"/>
    </row>
    <row r="7983" spans="13:23">
      <c r="M7983" s="26"/>
      <c r="O7983" s="26"/>
      <c r="P7983" s="26"/>
      <c r="Q7983" s="26"/>
      <c r="R7983" s="26"/>
      <c r="S7983" s="26"/>
      <c r="T7983" s="26"/>
      <c r="U7983" s="26"/>
      <c r="W7983" s="26"/>
    </row>
    <row r="7984" spans="13:23">
      <c r="M7984" s="26"/>
      <c r="O7984" s="26"/>
      <c r="P7984" s="26"/>
      <c r="Q7984" s="26"/>
      <c r="R7984" s="26"/>
      <c r="S7984" s="26"/>
      <c r="T7984" s="26"/>
      <c r="U7984" s="26"/>
      <c r="W7984" s="26"/>
    </row>
    <row r="7985" spans="13:23">
      <c r="M7985" s="26"/>
      <c r="O7985" s="26"/>
      <c r="P7985" s="26"/>
      <c r="Q7985" s="26"/>
      <c r="R7985" s="26"/>
      <c r="S7985" s="26"/>
      <c r="T7985" s="26"/>
      <c r="U7985" s="26"/>
      <c r="W7985" s="26"/>
    </row>
    <row r="7986" spans="13:23">
      <c r="M7986" s="26"/>
      <c r="O7986" s="26"/>
      <c r="P7986" s="26"/>
      <c r="Q7986" s="26"/>
      <c r="R7986" s="26"/>
      <c r="S7986" s="26"/>
      <c r="T7986" s="26"/>
      <c r="U7986" s="26"/>
      <c r="W7986" s="26"/>
    </row>
    <row r="7987" spans="13:23">
      <c r="M7987" s="26"/>
      <c r="O7987" s="26"/>
      <c r="P7987" s="26"/>
      <c r="Q7987" s="26"/>
      <c r="R7987" s="26"/>
      <c r="S7987" s="26"/>
      <c r="T7987" s="26"/>
      <c r="U7987" s="26"/>
      <c r="W7987" s="26"/>
    </row>
    <row r="7988" spans="13:23">
      <c r="M7988" s="26"/>
      <c r="O7988" s="26"/>
      <c r="P7988" s="26"/>
      <c r="Q7988" s="26"/>
      <c r="R7988" s="26"/>
      <c r="S7988" s="26"/>
      <c r="T7988" s="26"/>
      <c r="U7988" s="26"/>
      <c r="W7988" s="26"/>
    </row>
    <row r="7989" spans="13:23">
      <c r="M7989" s="26"/>
      <c r="O7989" s="26"/>
      <c r="P7989" s="26"/>
      <c r="Q7989" s="26"/>
      <c r="R7989" s="26"/>
      <c r="S7989" s="26"/>
      <c r="T7989" s="26"/>
      <c r="U7989" s="26"/>
      <c r="W7989" s="26"/>
    </row>
    <row r="7990" spans="13:23">
      <c r="M7990" s="26"/>
      <c r="O7990" s="26"/>
      <c r="P7990" s="26"/>
      <c r="Q7990" s="26"/>
      <c r="R7990" s="26"/>
      <c r="S7990" s="26"/>
      <c r="T7990" s="26"/>
      <c r="U7990" s="26"/>
      <c r="W7990" s="26"/>
    </row>
    <row r="7991" spans="13:23">
      <c r="M7991" s="26"/>
      <c r="O7991" s="26"/>
      <c r="P7991" s="26"/>
      <c r="Q7991" s="26"/>
      <c r="R7991" s="26"/>
      <c r="S7991" s="26"/>
      <c r="T7991" s="26"/>
      <c r="U7991" s="26"/>
      <c r="W7991" s="26"/>
    </row>
    <row r="7992" spans="13:23">
      <c r="M7992" s="26"/>
      <c r="O7992" s="26"/>
      <c r="P7992" s="26"/>
      <c r="Q7992" s="26"/>
      <c r="R7992" s="26"/>
      <c r="S7992" s="26"/>
      <c r="T7992" s="26"/>
      <c r="U7992" s="26"/>
      <c r="W7992" s="26"/>
    </row>
    <row r="7993" spans="13:23">
      <c r="M7993" s="26"/>
      <c r="O7993" s="26"/>
      <c r="P7993" s="26"/>
      <c r="Q7993" s="26"/>
      <c r="R7993" s="26"/>
      <c r="S7993" s="26"/>
      <c r="T7993" s="26"/>
      <c r="U7993" s="26"/>
      <c r="W7993" s="26"/>
    </row>
    <row r="7994" spans="13:23">
      <c r="M7994" s="26"/>
      <c r="O7994" s="26"/>
      <c r="P7994" s="26"/>
      <c r="Q7994" s="26"/>
      <c r="R7994" s="26"/>
      <c r="S7994" s="26"/>
      <c r="T7994" s="26"/>
      <c r="U7994" s="26"/>
      <c r="W7994" s="26"/>
    </row>
    <row r="7995" spans="13:23">
      <c r="M7995" s="26"/>
      <c r="O7995" s="26"/>
      <c r="P7995" s="26"/>
      <c r="Q7995" s="26"/>
      <c r="R7995" s="26"/>
      <c r="S7995" s="26"/>
      <c r="T7995" s="26"/>
      <c r="U7995" s="26"/>
      <c r="W7995" s="26"/>
    </row>
    <row r="7996" spans="13:23">
      <c r="M7996" s="26"/>
      <c r="O7996" s="26"/>
      <c r="P7996" s="26"/>
      <c r="Q7996" s="26"/>
      <c r="R7996" s="26"/>
      <c r="S7996" s="26"/>
      <c r="T7996" s="26"/>
      <c r="U7996" s="26"/>
      <c r="W7996" s="26"/>
    </row>
    <row r="7997" spans="13:23">
      <c r="M7997" s="26"/>
      <c r="O7997" s="26"/>
      <c r="P7997" s="26"/>
      <c r="Q7997" s="26"/>
      <c r="R7997" s="26"/>
      <c r="S7997" s="26"/>
      <c r="T7997" s="26"/>
      <c r="U7997" s="26"/>
      <c r="W7997" s="26"/>
    </row>
    <row r="7998" spans="13:23">
      <c r="M7998" s="26"/>
      <c r="O7998" s="26"/>
      <c r="P7998" s="26"/>
      <c r="Q7998" s="26"/>
      <c r="R7998" s="26"/>
      <c r="S7998" s="26"/>
      <c r="T7998" s="26"/>
      <c r="U7998" s="26"/>
      <c r="W7998" s="26"/>
    </row>
    <row r="7999" spans="13:23">
      <c r="M7999" s="26"/>
      <c r="O7999" s="26"/>
      <c r="P7999" s="26"/>
      <c r="Q7999" s="26"/>
      <c r="R7999" s="26"/>
      <c r="S7999" s="26"/>
      <c r="T7999" s="26"/>
      <c r="U7999" s="26"/>
      <c r="W7999" s="26"/>
    </row>
    <row r="8000" spans="13:23">
      <c r="M8000" s="26"/>
      <c r="O8000" s="26"/>
      <c r="P8000" s="26"/>
      <c r="Q8000" s="26"/>
      <c r="R8000" s="26"/>
      <c r="S8000" s="26"/>
      <c r="T8000" s="26"/>
      <c r="U8000" s="26"/>
      <c r="W8000" s="26"/>
    </row>
    <row r="8001" spans="13:23">
      <c r="M8001" s="26"/>
      <c r="O8001" s="26"/>
      <c r="P8001" s="26"/>
      <c r="Q8001" s="26"/>
      <c r="R8001" s="26"/>
      <c r="S8001" s="26"/>
      <c r="T8001" s="26"/>
      <c r="U8001" s="26"/>
      <c r="W8001" s="26"/>
    </row>
    <row r="8002" spans="13:23">
      <c r="M8002" s="26"/>
      <c r="O8002" s="26"/>
      <c r="P8002" s="26"/>
      <c r="Q8002" s="26"/>
      <c r="R8002" s="26"/>
      <c r="S8002" s="26"/>
      <c r="T8002" s="26"/>
      <c r="U8002" s="26"/>
      <c r="W8002" s="26"/>
    </row>
    <row r="8003" spans="13:23">
      <c r="M8003" s="26"/>
      <c r="O8003" s="26"/>
      <c r="P8003" s="26"/>
      <c r="Q8003" s="26"/>
      <c r="R8003" s="26"/>
      <c r="S8003" s="26"/>
      <c r="T8003" s="26"/>
      <c r="U8003" s="26"/>
      <c r="W8003" s="26"/>
    </row>
    <row r="8004" spans="13:23">
      <c r="M8004" s="26"/>
      <c r="O8004" s="26"/>
      <c r="P8004" s="26"/>
      <c r="Q8004" s="26"/>
      <c r="R8004" s="26"/>
      <c r="S8004" s="26"/>
      <c r="T8004" s="26"/>
      <c r="U8004" s="26"/>
      <c r="W8004" s="26"/>
    </row>
    <row r="8005" spans="13:23">
      <c r="M8005" s="26"/>
      <c r="O8005" s="26"/>
      <c r="P8005" s="26"/>
      <c r="Q8005" s="26"/>
      <c r="R8005" s="26"/>
      <c r="S8005" s="26"/>
      <c r="T8005" s="26"/>
      <c r="U8005" s="26"/>
      <c r="W8005" s="26"/>
    </row>
    <row r="8006" spans="13:23">
      <c r="M8006" s="26"/>
      <c r="O8006" s="26"/>
      <c r="P8006" s="26"/>
      <c r="Q8006" s="26"/>
      <c r="R8006" s="26"/>
      <c r="S8006" s="26"/>
      <c r="T8006" s="26"/>
      <c r="U8006" s="26"/>
      <c r="W8006" s="26"/>
    </row>
    <row r="8007" spans="13:23">
      <c r="M8007" s="26"/>
      <c r="O8007" s="26"/>
      <c r="P8007" s="26"/>
      <c r="Q8007" s="26"/>
      <c r="R8007" s="26"/>
      <c r="S8007" s="26"/>
      <c r="T8007" s="26"/>
      <c r="U8007" s="26"/>
      <c r="W8007" s="26"/>
    </row>
    <row r="8008" spans="13:23">
      <c r="M8008" s="26"/>
      <c r="O8008" s="26"/>
      <c r="P8008" s="26"/>
      <c r="Q8008" s="26"/>
      <c r="R8008" s="26"/>
      <c r="S8008" s="26"/>
      <c r="T8008" s="26"/>
      <c r="U8008" s="26"/>
      <c r="W8008" s="26"/>
    </row>
    <row r="8009" spans="13:23">
      <c r="M8009" s="26"/>
      <c r="O8009" s="26"/>
      <c r="P8009" s="26"/>
      <c r="Q8009" s="26"/>
      <c r="R8009" s="26"/>
      <c r="S8009" s="26"/>
      <c r="T8009" s="26"/>
      <c r="U8009" s="26"/>
      <c r="W8009" s="26"/>
    </row>
    <row r="8010" spans="13:23">
      <c r="M8010" s="26"/>
      <c r="O8010" s="26"/>
      <c r="P8010" s="26"/>
      <c r="Q8010" s="26"/>
      <c r="R8010" s="26"/>
      <c r="S8010" s="26"/>
      <c r="T8010" s="26"/>
      <c r="U8010" s="26"/>
      <c r="W8010" s="26"/>
    </row>
    <row r="8011" spans="13:23">
      <c r="M8011" s="26"/>
      <c r="O8011" s="26"/>
      <c r="P8011" s="26"/>
      <c r="Q8011" s="26"/>
      <c r="R8011" s="26"/>
      <c r="S8011" s="26"/>
      <c r="T8011" s="26"/>
      <c r="U8011" s="26"/>
      <c r="W8011" s="26"/>
    </row>
    <row r="8012" spans="13:23">
      <c r="M8012" s="26"/>
      <c r="O8012" s="26"/>
      <c r="P8012" s="26"/>
      <c r="Q8012" s="26"/>
      <c r="R8012" s="26"/>
      <c r="S8012" s="26"/>
      <c r="T8012" s="26"/>
      <c r="U8012" s="26"/>
      <c r="W8012" s="26"/>
    </row>
    <row r="8013" spans="13:23">
      <c r="M8013" s="26"/>
      <c r="O8013" s="26"/>
      <c r="P8013" s="26"/>
      <c r="Q8013" s="26"/>
      <c r="R8013" s="26"/>
      <c r="S8013" s="26"/>
      <c r="T8013" s="26"/>
      <c r="U8013" s="26"/>
      <c r="W8013" s="26"/>
    </row>
    <row r="8014" spans="13:23">
      <c r="M8014" s="26"/>
      <c r="O8014" s="26"/>
      <c r="P8014" s="26"/>
      <c r="Q8014" s="26"/>
      <c r="R8014" s="26"/>
      <c r="S8014" s="26"/>
      <c r="T8014" s="26"/>
      <c r="U8014" s="26"/>
      <c r="W8014" s="26"/>
    </row>
    <row r="8015" spans="13:23">
      <c r="M8015" s="26"/>
      <c r="O8015" s="26"/>
      <c r="P8015" s="26"/>
      <c r="Q8015" s="26"/>
      <c r="R8015" s="26"/>
      <c r="S8015" s="26"/>
      <c r="T8015" s="26"/>
      <c r="U8015" s="26"/>
      <c r="W8015" s="26"/>
    </row>
    <row r="8016" spans="13:23">
      <c r="M8016" s="26"/>
      <c r="O8016" s="26"/>
      <c r="P8016" s="26"/>
      <c r="Q8016" s="26"/>
      <c r="R8016" s="26"/>
      <c r="S8016" s="26"/>
      <c r="T8016" s="26"/>
      <c r="U8016" s="26"/>
      <c r="W8016" s="26"/>
    </row>
    <row r="8017" spans="13:23">
      <c r="M8017" s="26"/>
      <c r="O8017" s="26"/>
      <c r="P8017" s="26"/>
      <c r="Q8017" s="26"/>
      <c r="R8017" s="26"/>
      <c r="S8017" s="26"/>
      <c r="T8017" s="26"/>
      <c r="U8017" s="26"/>
      <c r="W8017" s="26"/>
    </row>
    <row r="8018" spans="13:23">
      <c r="M8018" s="26"/>
      <c r="O8018" s="26"/>
      <c r="P8018" s="26"/>
      <c r="Q8018" s="26"/>
      <c r="R8018" s="26"/>
      <c r="S8018" s="26"/>
      <c r="T8018" s="26"/>
      <c r="U8018" s="26"/>
      <c r="W8018" s="26"/>
    </row>
    <row r="8019" spans="13:23">
      <c r="M8019" s="26"/>
      <c r="O8019" s="26"/>
      <c r="P8019" s="26"/>
      <c r="Q8019" s="26"/>
      <c r="R8019" s="26"/>
      <c r="S8019" s="26"/>
      <c r="T8019" s="26"/>
      <c r="U8019" s="26"/>
      <c r="W8019" s="26"/>
    </row>
    <row r="8020" spans="13:23">
      <c r="M8020" s="26"/>
      <c r="O8020" s="26"/>
      <c r="P8020" s="26"/>
      <c r="Q8020" s="26"/>
      <c r="R8020" s="26"/>
      <c r="S8020" s="26"/>
      <c r="T8020" s="26"/>
      <c r="U8020" s="26"/>
      <c r="W8020" s="26"/>
    </row>
    <row r="8021" spans="13:23">
      <c r="M8021" s="26"/>
      <c r="O8021" s="26"/>
      <c r="P8021" s="26"/>
      <c r="Q8021" s="26"/>
      <c r="R8021" s="26"/>
      <c r="S8021" s="26"/>
      <c r="T8021" s="26"/>
      <c r="U8021" s="26"/>
      <c r="W8021" s="26"/>
    </row>
    <row r="8022" spans="13:23">
      <c r="M8022" s="26"/>
      <c r="O8022" s="26"/>
      <c r="P8022" s="26"/>
      <c r="Q8022" s="26"/>
      <c r="R8022" s="26"/>
      <c r="S8022" s="26"/>
      <c r="T8022" s="26"/>
      <c r="U8022" s="26"/>
      <c r="W8022" s="26"/>
    </row>
    <row r="8023" spans="13:23">
      <c r="M8023" s="26"/>
      <c r="O8023" s="26"/>
      <c r="P8023" s="26"/>
      <c r="Q8023" s="26"/>
      <c r="R8023" s="26"/>
      <c r="S8023" s="26"/>
      <c r="T8023" s="26"/>
      <c r="U8023" s="26"/>
      <c r="W8023" s="26"/>
    </row>
    <row r="8024" spans="13:23">
      <c r="M8024" s="26"/>
      <c r="O8024" s="26"/>
      <c r="P8024" s="26"/>
      <c r="Q8024" s="26"/>
      <c r="R8024" s="26"/>
      <c r="S8024" s="26"/>
      <c r="T8024" s="26"/>
      <c r="U8024" s="26"/>
      <c r="W8024" s="26"/>
    </row>
    <row r="8025" spans="13:23">
      <c r="M8025" s="26"/>
      <c r="O8025" s="26"/>
      <c r="P8025" s="26"/>
      <c r="Q8025" s="26"/>
      <c r="R8025" s="26"/>
      <c r="S8025" s="26"/>
      <c r="T8025" s="26"/>
      <c r="U8025" s="26"/>
      <c r="W8025" s="26"/>
    </row>
    <row r="8026" spans="13:23">
      <c r="M8026" s="26"/>
      <c r="O8026" s="26"/>
      <c r="P8026" s="26"/>
      <c r="Q8026" s="26"/>
      <c r="R8026" s="26"/>
      <c r="S8026" s="26"/>
      <c r="T8026" s="26"/>
      <c r="U8026" s="26"/>
      <c r="W8026" s="26"/>
    </row>
    <row r="8027" spans="13:23">
      <c r="M8027" s="26"/>
      <c r="O8027" s="26"/>
      <c r="P8027" s="26"/>
      <c r="Q8027" s="26"/>
      <c r="R8027" s="26"/>
      <c r="S8027" s="26"/>
      <c r="T8027" s="26"/>
      <c r="U8027" s="26"/>
      <c r="W8027" s="26"/>
    </row>
    <row r="8028" spans="13:23">
      <c r="M8028" s="26"/>
      <c r="O8028" s="26"/>
      <c r="P8028" s="26"/>
      <c r="Q8028" s="26"/>
      <c r="R8028" s="26"/>
      <c r="S8028" s="26"/>
      <c r="T8028" s="26"/>
      <c r="U8028" s="26"/>
      <c r="W8028" s="26"/>
    </row>
    <row r="8029" spans="13:23">
      <c r="M8029" s="26"/>
      <c r="O8029" s="26"/>
      <c r="P8029" s="26"/>
      <c r="Q8029" s="26"/>
      <c r="R8029" s="26"/>
      <c r="S8029" s="26"/>
      <c r="T8029" s="26"/>
      <c r="U8029" s="26"/>
      <c r="W8029" s="26"/>
    </row>
    <row r="8030" spans="13:23">
      <c r="M8030" s="26"/>
      <c r="O8030" s="26"/>
      <c r="P8030" s="26"/>
      <c r="Q8030" s="26"/>
      <c r="R8030" s="26"/>
      <c r="S8030" s="26"/>
      <c r="T8030" s="26"/>
      <c r="U8030" s="26"/>
      <c r="W8030" s="26"/>
    </row>
    <row r="8031" spans="13:23">
      <c r="M8031" s="26"/>
      <c r="O8031" s="26"/>
      <c r="P8031" s="26"/>
      <c r="Q8031" s="26"/>
      <c r="R8031" s="26"/>
      <c r="S8031" s="26"/>
      <c r="T8031" s="26"/>
      <c r="U8031" s="26"/>
      <c r="W8031" s="26"/>
    </row>
    <row r="8032" spans="13:23">
      <c r="M8032" s="26"/>
      <c r="O8032" s="26"/>
      <c r="P8032" s="26"/>
      <c r="Q8032" s="26"/>
      <c r="R8032" s="26"/>
      <c r="S8032" s="26"/>
      <c r="T8032" s="26"/>
      <c r="U8032" s="26"/>
      <c r="W8032" s="26"/>
    </row>
    <row r="8033" spans="13:23">
      <c r="M8033" s="26"/>
      <c r="O8033" s="26"/>
      <c r="P8033" s="26"/>
      <c r="Q8033" s="26"/>
      <c r="R8033" s="26"/>
      <c r="S8033" s="26"/>
      <c r="T8033" s="26"/>
      <c r="U8033" s="26"/>
      <c r="W8033" s="26"/>
    </row>
    <row r="8034" spans="13:23">
      <c r="M8034" s="26"/>
      <c r="O8034" s="26"/>
      <c r="P8034" s="26"/>
      <c r="Q8034" s="26"/>
      <c r="R8034" s="26"/>
      <c r="S8034" s="26"/>
      <c r="T8034" s="26"/>
      <c r="U8034" s="26"/>
      <c r="W8034" s="26"/>
    </row>
    <row r="8035" spans="13:23">
      <c r="M8035" s="26"/>
      <c r="O8035" s="26"/>
      <c r="P8035" s="26"/>
      <c r="Q8035" s="26"/>
      <c r="R8035" s="26"/>
      <c r="S8035" s="26"/>
      <c r="T8035" s="26"/>
      <c r="U8035" s="26"/>
      <c r="W8035" s="26"/>
    </row>
    <row r="8036" spans="13:23">
      <c r="M8036" s="26"/>
      <c r="O8036" s="26"/>
      <c r="P8036" s="26"/>
      <c r="Q8036" s="26"/>
      <c r="R8036" s="26"/>
      <c r="S8036" s="26"/>
      <c r="T8036" s="26"/>
      <c r="U8036" s="26"/>
      <c r="W8036" s="26"/>
    </row>
    <row r="8037" spans="13:23">
      <c r="M8037" s="26"/>
      <c r="O8037" s="26"/>
      <c r="P8037" s="26"/>
      <c r="Q8037" s="26"/>
      <c r="R8037" s="26"/>
      <c r="S8037" s="26"/>
      <c r="T8037" s="26"/>
      <c r="U8037" s="26"/>
      <c r="W8037" s="26"/>
    </row>
    <row r="8038" spans="13:23">
      <c r="M8038" s="26"/>
      <c r="O8038" s="26"/>
      <c r="P8038" s="26"/>
      <c r="Q8038" s="26"/>
      <c r="R8038" s="26"/>
      <c r="S8038" s="26"/>
      <c r="T8038" s="26"/>
      <c r="U8038" s="26"/>
      <c r="W8038" s="26"/>
    </row>
    <row r="8039" spans="13:23">
      <c r="M8039" s="26"/>
      <c r="O8039" s="26"/>
      <c r="P8039" s="26"/>
      <c r="Q8039" s="26"/>
      <c r="R8039" s="26"/>
      <c r="S8039" s="26"/>
      <c r="T8039" s="26"/>
      <c r="U8039" s="26"/>
      <c r="W8039" s="26"/>
    </row>
    <row r="8040" spans="13:23">
      <c r="M8040" s="26"/>
      <c r="O8040" s="26"/>
      <c r="P8040" s="26"/>
      <c r="Q8040" s="26"/>
      <c r="R8040" s="26"/>
      <c r="S8040" s="26"/>
      <c r="T8040" s="26"/>
      <c r="U8040" s="26"/>
      <c r="W8040" s="26"/>
    </row>
    <row r="8041" spans="13:23">
      <c r="M8041" s="26"/>
      <c r="O8041" s="26"/>
      <c r="P8041" s="26"/>
      <c r="Q8041" s="26"/>
      <c r="R8041" s="26"/>
      <c r="S8041" s="26"/>
      <c r="T8041" s="26"/>
      <c r="U8041" s="26"/>
      <c r="W8041" s="26"/>
    </row>
    <row r="8042" spans="13:23">
      <c r="M8042" s="26"/>
      <c r="O8042" s="26"/>
      <c r="P8042" s="26"/>
      <c r="Q8042" s="26"/>
      <c r="R8042" s="26"/>
      <c r="S8042" s="26"/>
      <c r="T8042" s="26"/>
      <c r="U8042" s="26"/>
      <c r="W8042" s="26"/>
    </row>
    <row r="8043" spans="13:23">
      <c r="M8043" s="26"/>
      <c r="O8043" s="26"/>
      <c r="P8043" s="26"/>
      <c r="Q8043" s="26"/>
      <c r="R8043" s="26"/>
      <c r="S8043" s="26"/>
      <c r="T8043" s="26"/>
      <c r="U8043" s="26"/>
      <c r="W8043" s="26"/>
    </row>
    <row r="8044" spans="13:23">
      <c r="M8044" s="26"/>
      <c r="O8044" s="26"/>
      <c r="P8044" s="26"/>
      <c r="Q8044" s="26"/>
      <c r="R8044" s="26"/>
      <c r="S8044" s="26"/>
      <c r="T8044" s="26"/>
      <c r="U8044" s="26"/>
      <c r="W8044" s="26"/>
    </row>
    <row r="8045" spans="13:23">
      <c r="M8045" s="26"/>
      <c r="O8045" s="26"/>
      <c r="P8045" s="26"/>
      <c r="Q8045" s="26"/>
      <c r="R8045" s="26"/>
      <c r="S8045" s="26"/>
      <c r="T8045" s="26"/>
      <c r="U8045" s="26"/>
      <c r="W8045" s="26"/>
    </row>
    <row r="8046" spans="13:23">
      <c r="M8046" s="26"/>
      <c r="O8046" s="26"/>
      <c r="P8046" s="26"/>
      <c r="Q8046" s="26"/>
      <c r="R8046" s="26"/>
      <c r="S8046" s="26"/>
      <c r="T8046" s="26"/>
      <c r="U8046" s="26"/>
      <c r="W8046" s="26"/>
    </row>
    <row r="8047" spans="13:23">
      <c r="M8047" s="26"/>
      <c r="O8047" s="26"/>
      <c r="P8047" s="26"/>
      <c r="Q8047" s="26"/>
      <c r="R8047" s="26"/>
      <c r="S8047" s="26"/>
      <c r="T8047" s="26"/>
      <c r="U8047" s="26"/>
      <c r="W8047" s="26"/>
    </row>
    <row r="8048" spans="13:23">
      <c r="M8048" s="26"/>
      <c r="O8048" s="26"/>
      <c r="P8048" s="26"/>
      <c r="Q8048" s="26"/>
      <c r="R8048" s="26"/>
      <c r="S8048" s="26"/>
      <c r="T8048" s="26"/>
      <c r="U8048" s="26"/>
      <c r="W8048" s="26"/>
    </row>
    <row r="8049" spans="13:23">
      <c r="M8049" s="26"/>
      <c r="O8049" s="26"/>
      <c r="P8049" s="26"/>
      <c r="Q8049" s="26"/>
      <c r="R8049" s="26"/>
      <c r="S8049" s="26"/>
      <c r="T8049" s="26"/>
      <c r="U8049" s="26"/>
      <c r="W8049" s="26"/>
    </row>
    <row r="8050" spans="13:23">
      <c r="M8050" s="26"/>
      <c r="O8050" s="26"/>
      <c r="P8050" s="26"/>
      <c r="Q8050" s="26"/>
      <c r="R8050" s="26"/>
      <c r="S8050" s="26"/>
      <c r="T8050" s="26"/>
      <c r="U8050" s="26"/>
      <c r="W8050" s="26"/>
    </row>
    <row r="8051" spans="13:23">
      <c r="M8051" s="26"/>
      <c r="O8051" s="26"/>
      <c r="P8051" s="26"/>
      <c r="Q8051" s="26"/>
      <c r="R8051" s="26"/>
      <c r="S8051" s="26"/>
      <c r="T8051" s="26"/>
      <c r="U8051" s="26"/>
      <c r="W8051" s="26"/>
    </row>
    <row r="8052" spans="13:23">
      <c r="M8052" s="26"/>
      <c r="O8052" s="26"/>
      <c r="P8052" s="26"/>
      <c r="Q8052" s="26"/>
      <c r="R8052" s="26"/>
      <c r="S8052" s="26"/>
      <c r="T8052" s="26"/>
      <c r="U8052" s="26"/>
      <c r="W8052" s="26"/>
    </row>
    <row r="8053" spans="13:23">
      <c r="M8053" s="26"/>
      <c r="O8053" s="26"/>
      <c r="P8053" s="26"/>
      <c r="Q8053" s="26"/>
      <c r="R8053" s="26"/>
      <c r="S8053" s="26"/>
      <c r="T8053" s="26"/>
      <c r="U8053" s="26"/>
      <c r="W8053" s="26"/>
    </row>
    <row r="8054" spans="13:23">
      <c r="M8054" s="26"/>
      <c r="O8054" s="26"/>
      <c r="P8054" s="26"/>
      <c r="Q8054" s="26"/>
      <c r="R8054" s="26"/>
      <c r="S8054" s="26"/>
      <c r="T8054" s="26"/>
      <c r="U8054" s="26"/>
      <c r="W8054" s="26"/>
    </row>
    <row r="8055" spans="13:23">
      <c r="M8055" s="26"/>
      <c r="O8055" s="26"/>
      <c r="P8055" s="26"/>
      <c r="Q8055" s="26"/>
      <c r="R8055" s="26"/>
      <c r="S8055" s="26"/>
      <c r="T8055" s="26"/>
      <c r="U8055" s="26"/>
      <c r="W8055" s="26"/>
    </row>
    <row r="8056" spans="13:23">
      <c r="M8056" s="26"/>
      <c r="O8056" s="26"/>
      <c r="P8056" s="26"/>
      <c r="Q8056" s="26"/>
      <c r="R8056" s="26"/>
      <c r="S8056" s="26"/>
      <c r="T8056" s="26"/>
      <c r="U8056" s="26"/>
      <c r="W8056" s="26"/>
    </row>
    <row r="8057" spans="13:23">
      <c r="M8057" s="26"/>
      <c r="O8057" s="26"/>
      <c r="P8057" s="26"/>
      <c r="Q8057" s="26"/>
      <c r="R8057" s="26"/>
      <c r="S8057" s="26"/>
      <c r="T8057" s="26"/>
      <c r="U8057" s="26"/>
      <c r="W8057" s="26"/>
    </row>
    <row r="8058" spans="13:23">
      <c r="M8058" s="26"/>
      <c r="O8058" s="26"/>
      <c r="P8058" s="26"/>
      <c r="Q8058" s="26"/>
      <c r="R8058" s="26"/>
      <c r="S8058" s="26"/>
      <c r="T8058" s="26"/>
      <c r="U8058" s="26"/>
      <c r="W8058" s="26"/>
    </row>
    <row r="8059" spans="13:23">
      <c r="M8059" s="26"/>
      <c r="O8059" s="26"/>
      <c r="P8059" s="26"/>
      <c r="Q8059" s="26"/>
      <c r="R8059" s="26"/>
      <c r="S8059" s="26"/>
      <c r="T8059" s="26"/>
      <c r="U8059" s="26"/>
      <c r="W8059" s="26"/>
    </row>
    <row r="8060" spans="13:23">
      <c r="M8060" s="26"/>
      <c r="O8060" s="26"/>
      <c r="P8060" s="26"/>
      <c r="Q8060" s="26"/>
      <c r="R8060" s="26"/>
      <c r="S8060" s="26"/>
      <c r="T8060" s="26"/>
      <c r="U8060" s="26"/>
      <c r="W8060" s="26"/>
    </row>
    <row r="8061" spans="13:23">
      <c r="M8061" s="26"/>
      <c r="O8061" s="26"/>
      <c r="P8061" s="26"/>
      <c r="Q8061" s="26"/>
      <c r="R8061" s="26"/>
      <c r="S8061" s="26"/>
      <c r="T8061" s="26"/>
      <c r="U8061" s="26"/>
      <c r="W8061" s="26"/>
    </row>
    <row r="8062" spans="13:23">
      <c r="M8062" s="26"/>
      <c r="O8062" s="26"/>
      <c r="P8062" s="26"/>
      <c r="Q8062" s="26"/>
      <c r="R8062" s="26"/>
      <c r="S8062" s="26"/>
      <c r="T8062" s="26"/>
      <c r="U8062" s="26"/>
      <c r="W8062" s="26"/>
    </row>
    <row r="8063" spans="13:23">
      <c r="M8063" s="26"/>
      <c r="O8063" s="26"/>
      <c r="P8063" s="26"/>
      <c r="Q8063" s="26"/>
      <c r="R8063" s="26"/>
      <c r="S8063" s="26"/>
      <c r="T8063" s="26"/>
      <c r="U8063" s="26"/>
      <c r="W8063" s="26"/>
    </row>
    <row r="8064" spans="13:23">
      <c r="M8064" s="26"/>
      <c r="O8064" s="26"/>
      <c r="P8064" s="26"/>
      <c r="Q8064" s="26"/>
      <c r="R8064" s="26"/>
      <c r="S8064" s="26"/>
      <c r="T8064" s="26"/>
      <c r="U8064" s="26"/>
      <c r="W8064" s="26"/>
    </row>
    <row r="8065" spans="13:23">
      <c r="M8065" s="26"/>
      <c r="O8065" s="26"/>
      <c r="P8065" s="26"/>
      <c r="Q8065" s="26"/>
      <c r="R8065" s="26"/>
      <c r="S8065" s="26"/>
      <c r="T8065" s="26"/>
      <c r="U8065" s="26"/>
      <c r="W8065" s="26"/>
    </row>
    <row r="8066" spans="13:23">
      <c r="M8066" s="26"/>
      <c r="O8066" s="26"/>
      <c r="P8066" s="26"/>
      <c r="Q8066" s="26"/>
      <c r="R8066" s="26"/>
      <c r="S8066" s="26"/>
      <c r="T8066" s="26"/>
      <c r="U8066" s="26"/>
      <c r="W8066" s="26"/>
    </row>
    <row r="8067" spans="13:23">
      <c r="M8067" s="26"/>
      <c r="O8067" s="26"/>
      <c r="P8067" s="26"/>
      <c r="Q8067" s="26"/>
      <c r="R8067" s="26"/>
      <c r="S8067" s="26"/>
      <c r="T8067" s="26"/>
      <c r="U8067" s="26"/>
      <c r="W8067" s="26"/>
    </row>
    <row r="8068" spans="13:23">
      <c r="M8068" s="26"/>
      <c r="O8068" s="26"/>
      <c r="P8068" s="26"/>
      <c r="Q8068" s="26"/>
      <c r="R8068" s="26"/>
      <c r="S8068" s="26"/>
      <c r="T8068" s="26"/>
      <c r="U8068" s="26"/>
      <c r="W8068" s="26"/>
    </row>
    <row r="8069" spans="13:23">
      <c r="M8069" s="26"/>
      <c r="O8069" s="26"/>
      <c r="P8069" s="26"/>
      <c r="Q8069" s="26"/>
      <c r="R8069" s="26"/>
      <c r="S8069" s="26"/>
      <c r="T8069" s="26"/>
      <c r="U8069" s="26"/>
      <c r="W8069" s="26"/>
    </row>
    <row r="8070" spans="13:23">
      <c r="M8070" s="26"/>
      <c r="O8070" s="26"/>
      <c r="P8070" s="26"/>
      <c r="Q8070" s="26"/>
      <c r="R8070" s="26"/>
      <c r="S8070" s="26"/>
      <c r="T8070" s="26"/>
      <c r="U8070" s="26"/>
      <c r="W8070" s="26"/>
    </row>
    <row r="8071" spans="13:23">
      <c r="M8071" s="26"/>
      <c r="O8071" s="26"/>
      <c r="P8071" s="26"/>
      <c r="Q8071" s="26"/>
      <c r="R8071" s="26"/>
      <c r="S8071" s="26"/>
      <c r="T8071" s="26"/>
      <c r="U8071" s="26"/>
      <c r="W8071" s="26"/>
    </row>
    <row r="8072" spans="13:23">
      <c r="M8072" s="26"/>
      <c r="O8072" s="26"/>
      <c r="P8072" s="26"/>
      <c r="Q8072" s="26"/>
      <c r="R8072" s="26"/>
      <c r="S8072" s="26"/>
      <c r="T8072" s="26"/>
      <c r="U8072" s="26"/>
      <c r="W8072" s="26"/>
    </row>
    <row r="8073" spans="13:23">
      <c r="M8073" s="26"/>
      <c r="O8073" s="26"/>
      <c r="P8073" s="26"/>
      <c r="Q8073" s="26"/>
      <c r="R8073" s="26"/>
      <c r="S8073" s="26"/>
      <c r="T8073" s="26"/>
      <c r="U8073" s="26"/>
      <c r="W8073" s="26"/>
    </row>
    <row r="8074" spans="13:23">
      <c r="M8074" s="26"/>
      <c r="O8074" s="26"/>
      <c r="P8074" s="26"/>
      <c r="Q8074" s="26"/>
      <c r="R8074" s="26"/>
      <c r="S8074" s="26"/>
      <c r="T8074" s="26"/>
      <c r="U8074" s="26"/>
      <c r="W8074" s="26"/>
    </row>
    <row r="8075" spans="13:23">
      <c r="M8075" s="26"/>
      <c r="O8075" s="26"/>
      <c r="P8075" s="26"/>
      <c r="Q8075" s="26"/>
      <c r="R8075" s="26"/>
      <c r="S8075" s="26"/>
      <c r="T8075" s="26"/>
      <c r="U8075" s="26"/>
      <c r="W8075" s="26"/>
    </row>
    <row r="8076" spans="13:23">
      <c r="M8076" s="26"/>
      <c r="O8076" s="26"/>
      <c r="P8076" s="26"/>
      <c r="Q8076" s="26"/>
      <c r="R8076" s="26"/>
      <c r="S8076" s="26"/>
      <c r="T8076" s="26"/>
      <c r="U8076" s="26"/>
      <c r="W8076" s="26"/>
    </row>
    <row r="8077" spans="13:23">
      <c r="M8077" s="26"/>
      <c r="O8077" s="26"/>
      <c r="P8077" s="26"/>
      <c r="Q8077" s="26"/>
      <c r="R8077" s="26"/>
      <c r="S8077" s="26"/>
      <c r="T8077" s="26"/>
      <c r="U8077" s="26"/>
      <c r="W8077" s="26"/>
    </row>
    <row r="8078" spans="13:23">
      <c r="M8078" s="26"/>
      <c r="O8078" s="26"/>
      <c r="P8078" s="26"/>
      <c r="Q8078" s="26"/>
      <c r="R8078" s="26"/>
      <c r="S8078" s="26"/>
      <c r="T8078" s="26"/>
      <c r="U8078" s="26"/>
      <c r="W8078" s="26"/>
    </row>
    <row r="8079" spans="13:23">
      <c r="M8079" s="26"/>
      <c r="O8079" s="26"/>
      <c r="P8079" s="26"/>
      <c r="Q8079" s="26"/>
      <c r="R8079" s="26"/>
      <c r="S8079" s="26"/>
      <c r="T8079" s="26"/>
      <c r="U8079" s="26"/>
      <c r="W8079" s="26"/>
    </row>
    <row r="8080" spans="13:23">
      <c r="M8080" s="26"/>
      <c r="O8080" s="26"/>
      <c r="P8080" s="26"/>
      <c r="Q8080" s="26"/>
      <c r="R8080" s="26"/>
      <c r="S8080" s="26"/>
      <c r="T8080" s="26"/>
      <c r="U8080" s="26"/>
      <c r="W8080" s="26"/>
    </row>
    <row r="8081" spans="13:23">
      <c r="M8081" s="26"/>
      <c r="O8081" s="26"/>
      <c r="P8081" s="26"/>
      <c r="Q8081" s="26"/>
      <c r="R8081" s="26"/>
      <c r="S8081" s="26"/>
      <c r="T8081" s="26"/>
      <c r="U8081" s="26"/>
      <c r="W8081" s="26"/>
    </row>
    <row r="8082" spans="13:23">
      <c r="M8082" s="26"/>
      <c r="O8082" s="26"/>
      <c r="P8082" s="26"/>
      <c r="Q8082" s="26"/>
      <c r="R8082" s="26"/>
      <c r="S8082" s="26"/>
      <c r="T8082" s="26"/>
      <c r="U8082" s="26"/>
      <c r="W8082" s="26"/>
    </row>
    <row r="8083" spans="13:23">
      <c r="M8083" s="26"/>
      <c r="O8083" s="26"/>
      <c r="P8083" s="26"/>
      <c r="Q8083" s="26"/>
      <c r="R8083" s="26"/>
      <c r="S8083" s="26"/>
      <c r="T8083" s="26"/>
      <c r="U8083" s="26"/>
      <c r="W8083" s="26"/>
    </row>
    <row r="8084" spans="13:23">
      <c r="M8084" s="26"/>
      <c r="O8084" s="26"/>
      <c r="P8084" s="26"/>
      <c r="Q8084" s="26"/>
      <c r="R8084" s="26"/>
      <c r="S8084" s="26"/>
      <c r="T8084" s="26"/>
      <c r="U8084" s="26"/>
      <c r="W8084" s="26"/>
    </row>
    <row r="8085" spans="13:23">
      <c r="M8085" s="26"/>
      <c r="O8085" s="26"/>
      <c r="P8085" s="26"/>
      <c r="Q8085" s="26"/>
      <c r="R8085" s="26"/>
      <c r="S8085" s="26"/>
      <c r="T8085" s="26"/>
      <c r="U8085" s="26"/>
      <c r="W8085" s="26"/>
    </row>
    <row r="8086" spans="13:23">
      <c r="M8086" s="26"/>
      <c r="O8086" s="26"/>
      <c r="P8086" s="26"/>
      <c r="Q8086" s="26"/>
      <c r="R8086" s="26"/>
      <c r="S8086" s="26"/>
      <c r="T8086" s="26"/>
      <c r="U8086" s="26"/>
      <c r="W8086" s="26"/>
    </row>
    <row r="8087" spans="13:23">
      <c r="M8087" s="26"/>
      <c r="O8087" s="26"/>
      <c r="P8087" s="26"/>
      <c r="Q8087" s="26"/>
      <c r="R8087" s="26"/>
      <c r="S8087" s="26"/>
      <c r="T8087" s="26"/>
      <c r="U8087" s="26"/>
      <c r="W8087" s="26"/>
    </row>
    <row r="8088" spans="13:23">
      <c r="M8088" s="26"/>
      <c r="O8088" s="26"/>
      <c r="P8088" s="26"/>
      <c r="Q8088" s="26"/>
      <c r="R8088" s="26"/>
      <c r="S8088" s="26"/>
      <c r="T8088" s="26"/>
      <c r="U8088" s="26"/>
      <c r="W8088" s="26"/>
    </row>
    <row r="8089" spans="13:23">
      <c r="M8089" s="26"/>
      <c r="O8089" s="26"/>
      <c r="P8089" s="26"/>
      <c r="Q8089" s="26"/>
      <c r="R8089" s="26"/>
      <c r="S8089" s="26"/>
      <c r="T8089" s="26"/>
      <c r="U8089" s="26"/>
      <c r="W8089" s="26"/>
    </row>
    <row r="8090" spans="13:23">
      <c r="M8090" s="26"/>
      <c r="O8090" s="26"/>
      <c r="P8090" s="26"/>
      <c r="Q8090" s="26"/>
      <c r="R8090" s="26"/>
      <c r="S8090" s="26"/>
      <c r="T8090" s="26"/>
      <c r="U8090" s="26"/>
      <c r="W8090" s="26"/>
    </row>
    <row r="8091" spans="13:23">
      <c r="M8091" s="26"/>
      <c r="O8091" s="26"/>
      <c r="P8091" s="26"/>
      <c r="Q8091" s="26"/>
      <c r="R8091" s="26"/>
      <c r="S8091" s="26"/>
      <c r="T8091" s="26"/>
      <c r="U8091" s="26"/>
      <c r="W8091" s="26"/>
    </row>
    <row r="8092" spans="13:23">
      <c r="M8092" s="26"/>
      <c r="O8092" s="26"/>
      <c r="P8092" s="26"/>
      <c r="Q8092" s="26"/>
      <c r="R8092" s="26"/>
      <c r="S8092" s="26"/>
      <c r="T8092" s="26"/>
      <c r="U8092" s="26"/>
      <c r="W8092" s="26"/>
    </row>
    <row r="8093" spans="13:23">
      <c r="M8093" s="26"/>
      <c r="O8093" s="26"/>
      <c r="P8093" s="26"/>
      <c r="Q8093" s="26"/>
      <c r="R8093" s="26"/>
      <c r="S8093" s="26"/>
      <c r="T8093" s="26"/>
      <c r="U8093" s="26"/>
      <c r="W8093" s="26"/>
    </row>
    <row r="8094" spans="13:23">
      <c r="M8094" s="26"/>
      <c r="O8094" s="26"/>
      <c r="P8094" s="26"/>
      <c r="Q8094" s="26"/>
      <c r="R8094" s="26"/>
      <c r="S8094" s="26"/>
      <c r="T8094" s="26"/>
      <c r="U8094" s="26"/>
      <c r="W8094" s="26"/>
    </row>
    <row r="8095" spans="13:23">
      <c r="M8095" s="26"/>
      <c r="O8095" s="26"/>
      <c r="P8095" s="26"/>
      <c r="Q8095" s="26"/>
      <c r="R8095" s="26"/>
      <c r="S8095" s="26"/>
      <c r="T8095" s="26"/>
      <c r="U8095" s="26"/>
      <c r="W8095" s="26"/>
    </row>
    <row r="8096" spans="13:23">
      <c r="M8096" s="26"/>
      <c r="O8096" s="26"/>
      <c r="P8096" s="26"/>
      <c r="Q8096" s="26"/>
      <c r="R8096" s="26"/>
      <c r="S8096" s="26"/>
      <c r="T8096" s="26"/>
      <c r="U8096" s="26"/>
      <c r="W8096" s="26"/>
    </row>
    <row r="8097" spans="13:23">
      <c r="M8097" s="26"/>
      <c r="O8097" s="26"/>
      <c r="P8097" s="26"/>
      <c r="Q8097" s="26"/>
      <c r="R8097" s="26"/>
      <c r="S8097" s="26"/>
      <c r="T8097" s="26"/>
      <c r="U8097" s="26"/>
      <c r="W8097" s="26"/>
    </row>
    <row r="8098" spans="13:23">
      <c r="M8098" s="26"/>
      <c r="O8098" s="26"/>
      <c r="P8098" s="26"/>
      <c r="Q8098" s="26"/>
      <c r="R8098" s="26"/>
      <c r="S8098" s="26"/>
      <c r="T8098" s="26"/>
      <c r="U8098" s="26"/>
      <c r="W8098" s="26"/>
    </row>
    <row r="8099" spans="13:23">
      <c r="M8099" s="26"/>
      <c r="O8099" s="26"/>
      <c r="P8099" s="26"/>
      <c r="Q8099" s="26"/>
      <c r="R8099" s="26"/>
      <c r="S8099" s="26"/>
      <c r="T8099" s="26"/>
      <c r="U8099" s="26"/>
      <c r="W8099" s="26"/>
    </row>
    <row r="8100" spans="13:23">
      <c r="M8100" s="26"/>
      <c r="O8100" s="26"/>
      <c r="P8100" s="26"/>
      <c r="Q8100" s="26"/>
      <c r="R8100" s="26"/>
      <c r="S8100" s="26"/>
      <c r="T8100" s="26"/>
      <c r="U8100" s="26"/>
      <c r="W8100" s="26"/>
    </row>
    <row r="8101" spans="13:23">
      <c r="M8101" s="26"/>
      <c r="O8101" s="26"/>
      <c r="P8101" s="26"/>
      <c r="Q8101" s="26"/>
      <c r="R8101" s="26"/>
      <c r="S8101" s="26"/>
      <c r="T8101" s="26"/>
      <c r="U8101" s="26"/>
      <c r="W8101" s="26"/>
    </row>
    <row r="8102" spans="13:23">
      <c r="M8102" s="26"/>
      <c r="O8102" s="26"/>
      <c r="P8102" s="26"/>
      <c r="Q8102" s="26"/>
      <c r="R8102" s="26"/>
      <c r="S8102" s="26"/>
      <c r="T8102" s="26"/>
      <c r="U8102" s="26"/>
      <c r="W8102" s="26"/>
    </row>
    <row r="8103" spans="13:23">
      <c r="M8103" s="26"/>
      <c r="O8103" s="26"/>
      <c r="P8103" s="26"/>
      <c r="Q8103" s="26"/>
      <c r="R8103" s="26"/>
      <c r="S8103" s="26"/>
      <c r="T8103" s="26"/>
      <c r="U8103" s="26"/>
      <c r="W8103" s="26"/>
    </row>
    <row r="8104" spans="13:23">
      <c r="M8104" s="26"/>
      <c r="O8104" s="26"/>
      <c r="P8104" s="26"/>
      <c r="Q8104" s="26"/>
      <c r="R8104" s="26"/>
      <c r="S8104" s="26"/>
      <c r="T8104" s="26"/>
      <c r="U8104" s="26"/>
      <c r="W8104" s="26"/>
    </row>
    <row r="8105" spans="13:23">
      <c r="M8105" s="26"/>
      <c r="O8105" s="26"/>
      <c r="P8105" s="26"/>
      <c r="Q8105" s="26"/>
      <c r="R8105" s="26"/>
      <c r="S8105" s="26"/>
      <c r="T8105" s="26"/>
      <c r="U8105" s="26"/>
      <c r="W8105" s="26"/>
    </row>
    <row r="8106" spans="13:23">
      <c r="M8106" s="26"/>
      <c r="O8106" s="26"/>
      <c r="P8106" s="26"/>
      <c r="Q8106" s="26"/>
      <c r="R8106" s="26"/>
      <c r="S8106" s="26"/>
      <c r="T8106" s="26"/>
      <c r="U8106" s="26"/>
      <c r="W8106" s="26"/>
    </row>
    <row r="8107" spans="13:23">
      <c r="M8107" s="26"/>
      <c r="O8107" s="26"/>
      <c r="P8107" s="26"/>
      <c r="Q8107" s="26"/>
      <c r="R8107" s="26"/>
      <c r="S8107" s="26"/>
      <c r="T8107" s="26"/>
      <c r="U8107" s="26"/>
      <c r="W8107" s="26"/>
    </row>
    <row r="8108" spans="13:23">
      <c r="M8108" s="26"/>
      <c r="O8108" s="26"/>
      <c r="P8108" s="26"/>
      <c r="Q8108" s="26"/>
      <c r="R8108" s="26"/>
      <c r="S8108" s="26"/>
      <c r="T8108" s="26"/>
      <c r="U8108" s="26"/>
      <c r="W8108" s="26"/>
    </row>
    <row r="8109" spans="13:23">
      <c r="M8109" s="26"/>
      <c r="O8109" s="26"/>
      <c r="P8109" s="26"/>
      <c r="Q8109" s="26"/>
      <c r="R8109" s="26"/>
      <c r="S8109" s="26"/>
      <c r="T8109" s="26"/>
      <c r="U8109" s="26"/>
      <c r="W8109" s="26"/>
    </row>
    <row r="8110" spans="13:23">
      <c r="M8110" s="26"/>
      <c r="O8110" s="26"/>
      <c r="P8110" s="26"/>
      <c r="Q8110" s="26"/>
      <c r="R8110" s="26"/>
      <c r="S8110" s="26"/>
      <c r="T8110" s="26"/>
      <c r="U8110" s="26"/>
      <c r="W8110" s="26"/>
    </row>
    <row r="8111" spans="13:23">
      <c r="M8111" s="26"/>
      <c r="O8111" s="26"/>
      <c r="P8111" s="26"/>
      <c r="Q8111" s="26"/>
      <c r="R8111" s="26"/>
      <c r="S8111" s="26"/>
      <c r="T8111" s="26"/>
      <c r="U8111" s="26"/>
      <c r="W8111" s="26"/>
    </row>
    <row r="8112" spans="13:23">
      <c r="M8112" s="26"/>
      <c r="O8112" s="26"/>
      <c r="P8112" s="26"/>
      <c r="Q8112" s="26"/>
      <c r="R8112" s="26"/>
      <c r="S8112" s="26"/>
      <c r="T8112" s="26"/>
      <c r="U8112" s="26"/>
      <c r="W8112" s="26"/>
    </row>
    <row r="8113" spans="13:23">
      <c r="M8113" s="26"/>
      <c r="O8113" s="26"/>
      <c r="P8113" s="26"/>
      <c r="Q8113" s="26"/>
      <c r="R8113" s="26"/>
      <c r="S8113" s="26"/>
      <c r="T8113" s="26"/>
      <c r="U8113" s="26"/>
      <c r="W8113" s="26"/>
    </row>
    <row r="8114" spans="13:23">
      <c r="M8114" s="26"/>
      <c r="O8114" s="26"/>
      <c r="P8114" s="26"/>
      <c r="Q8114" s="26"/>
      <c r="R8114" s="26"/>
      <c r="S8114" s="26"/>
      <c r="T8114" s="26"/>
      <c r="U8114" s="26"/>
      <c r="W8114" s="26"/>
    </row>
    <row r="8115" spans="13:23">
      <c r="M8115" s="26"/>
      <c r="O8115" s="26"/>
      <c r="P8115" s="26"/>
      <c r="Q8115" s="26"/>
      <c r="R8115" s="26"/>
      <c r="S8115" s="26"/>
      <c r="T8115" s="26"/>
      <c r="U8115" s="26"/>
      <c r="W8115" s="26"/>
    </row>
    <row r="8116" spans="13:23">
      <c r="M8116" s="26"/>
      <c r="O8116" s="26"/>
      <c r="P8116" s="26"/>
      <c r="Q8116" s="26"/>
      <c r="R8116" s="26"/>
      <c r="S8116" s="26"/>
      <c r="T8116" s="26"/>
      <c r="U8116" s="26"/>
      <c r="W8116" s="26"/>
    </row>
    <row r="8117" spans="13:23">
      <c r="M8117" s="26"/>
      <c r="O8117" s="26"/>
      <c r="P8117" s="26"/>
      <c r="Q8117" s="26"/>
      <c r="R8117" s="26"/>
      <c r="S8117" s="26"/>
      <c r="T8117" s="26"/>
      <c r="U8117" s="26"/>
      <c r="W8117" s="26"/>
    </row>
    <row r="8118" spans="13:23">
      <c r="M8118" s="26"/>
      <c r="O8118" s="26"/>
      <c r="P8118" s="26"/>
      <c r="Q8118" s="26"/>
      <c r="R8118" s="26"/>
      <c r="S8118" s="26"/>
      <c r="T8118" s="26"/>
      <c r="U8118" s="26"/>
      <c r="W8118" s="26"/>
    </row>
    <row r="8119" spans="13:23">
      <c r="M8119" s="26"/>
      <c r="O8119" s="26"/>
      <c r="P8119" s="26"/>
      <c r="Q8119" s="26"/>
      <c r="R8119" s="26"/>
      <c r="S8119" s="26"/>
      <c r="T8119" s="26"/>
      <c r="U8119" s="26"/>
      <c r="W8119" s="26"/>
    </row>
    <row r="8120" spans="13:23">
      <c r="M8120" s="26"/>
      <c r="O8120" s="26"/>
      <c r="P8120" s="26"/>
      <c r="Q8120" s="26"/>
      <c r="R8120" s="26"/>
      <c r="S8120" s="26"/>
      <c r="T8120" s="26"/>
      <c r="U8120" s="26"/>
      <c r="W8120" s="26"/>
    </row>
    <row r="8121" spans="13:23">
      <c r="M8121" s="26"/>
      <c r="O8121" s="26"/>
      <c r="P8121" s="26"/>
      <c r="Q8121" s="26"/>
      <c r="R8121" s="26"/>
      <c r="S8121" s="26"/>
      <c r="T8121" s="26"/>
      <c r="U8121" s="26"/>
      <c r="W8121" s="26"/>
    </row>
    <row r="8122" spans="13:23">
      <c r="M8122" s="26"/>
      <c r="O8122" s="26"/>
      <c r="P8122" s="26"/>
      <c r="Q8122" s="26"/>
      <c r="R8122" s="26"/>
      <c r="S8122" s="26"/>
      <c r="T8122" s="26"/>
      <c r="U8122" s="26"/>
      <c r="W8122" s="26"/>
    </row>
    <row r="8123" spans="13:23">
      <c r="M8123" s="26"/>
      <c r="O8123" s="26"/>
      <c r="P8123" s="26"/>
      <c r="Q8123" s="26"/>
      <c r="R8123" s="26"/>
      <c r="S8123" s="26"/>
      <c r="T8123" s="26"/>
      <c r="U8123" s="26"/>
      <c r="W8123" s="26"/>
    </row>
    <row r="8124" spans="13:23">
      <c r="M8124" s="26"/>
      <c r="O8124" s="26"/>
      <c r="P8124" s="26"/>
      <c r="Q8124" s="26"/>
      <c r="R8124" s="26"/>
      <c r="S8124" s="26"/>
      <c r="T8124" s="26"/>
      <c r="U8124" s="26"/>
      <c r="W8124" s="26"/>
    </row>
    <row r="8125" spans="13:23">
      <c r="M8125" s="26"/>
      <c r="O8125" s="26"/>
      <c r="P8125" s="26"/>
      <c r="Q8125" s="26"/>
      <c r="R8125" s="26"/>
      <c r="S8125" s="26"/>
      <c r="T8125" s="26"/>
      <c r="U8125" s="26"/>
      <c r="W8125" s="26"/>
    </row>
    <row r="8126" spans="13:23">
      <c r="M8126" s="26"/>
      <c r="O8126" s="26"/>
      <c r="P8126" s="26"/>
      <c r="Q8126" s="26"/>
      <c r="R8126" s="26"/>
      <c r="S8126" s="26"/>
      <c r="T8126" s="26"/>
      <c r="U8126" s="26"/>
      <c r="W8126" s="26"/>
    </row>
    <row r="8127" spans="13:23">
      <c r="M8127" s="26"/>
      <c r="O8127" s="26"/>
      <c r="P8127" s="26"/>
      <c r="Q8127" s="26"/>
      <c r="R8127" s="26"/>
      <c r="S8127" s="26"/>
      <c r="T8127" s="26"/>
      <c r="U8127" s="26"/>
      <c r="W8127" s="26"/>
    </row>
    <row r="8128" spans="13:23">
      <c r="M8128" s="26"/>
      <c r="O8128" s="26"/>
      <c r="P8128" s="26"/>
      <c r="Q8128" s="26"/>
      <c r="R8128" s="26"/>
      <c r="S8128" s="26"/>
      <c r="T8128" s="26"/>
      <c r="U8128" s="26"/>
      <c r="W8128" s="26"/>
    </row>
    <row r="8129" spans="13:23">
      <c r="M8129" s="26"/>
      <c r="O8129" s="26"/>
      <c r="P8129" s="26"/>
      <c r="Q8129" s="26"/>
      <c r="R8129" s="26"/>
      <c r="S8129" s="26"/>
      <c r="T8129" s="26"/>
      <c r="U8129" s="26"/>
      <c r="W8129" s="26"/>
    </row>
    <row r="8130" spans="13:23">
      <c r="M8130" s="26"/>
      <c r="O8130" s="26"/>
      <c r="P8130" s="26"/>
      <c r="Q8130" s="26"/>
      <c r="R8130" s="26"/>
      <c r="S8130" s="26"/>
      <c r="T8130" s="26"/>
      <c r="U8130" s="26"/>
      <c r="W8130" s="26"/>
    </row>
    <row r="8131" spans="13:23">
      <c r="M8131" s="26"/>
      <c r="O8131" s="26"/>
      <c r="P8131" s="26"/>
      <c r="Q8131" s="26"/>
      <c r="R8131" s="26"/>
      <c r="S8131" s="26"/>
      <c r="T8131" s="26"/>
      <c r="U8131" s="26"/>
      <c r="W8131" s="26"/>
    </row>
    <row r="8132" spans="13:23">
      <c r="M8132" s="26"/>
      <c r="O8132" s="26"/>
      <c r="P8132" s="26"/>
      <c r="Q8132" s="26"/>
      <c r="R8132" s="26"/>
      <c r="S8132" s="26"/>
      <c r="T8132" s="26"/>
      <c r="U8132" s="26"/>
      <c r="W8132" s="26"/>
    </row>
    <row r="8133" spans="13:23">
      <c r="M8133" s="26"/>
      <c r="O8133" s="26"/>
      <c r="P8133" s="26"/>
      <c r="Q8133" s="26"/>
      <c r="R8133" s="26"/>
      <c r="S8133" s="26"/>
      <c r="T8133" s="26"/>
      <c r="U8133" s="26"/>
      <c r="W8133" s="26"/>
    </row>
    <row r="8134" spans="13:23">
      <c r="M8134" s="26"/>
      <c r="O8134" s="26"/>
      <c r="P8134" s="26"/>
      <c r="Q8134" s="26"/>
      <c r="R8134" s="26"/>
      <c r="S8134" s="26"/>
      <c r="T8134" s="26"/>
      <c r="U8134" s="26"/>
      <c r="W8134" s="26"/>
    </row>
    <row r="8135" spans="13:23">
      <c r="M8135" s="26"/>
      <c r="O8135" s="26"/>
      <c r="P8135" s="26"/>
      <c r="Q8135" s="26"/>
      <c r="R8135" s="26"/>
      <c r="S8135" s="26"/>
      <c r="T8135" s="26"/>
      <c r="U8135" s="26"/>
      <c r="W8135" s="26"/>
    </row>
    <row r="8136" spans="13:23">
      <c r="M8136" s="26"/>
      <c r="O8136" s="26"/>
      <c r="P8136" s="26"/>
      <c r="Q8136" s="26"/>
      <c r="R8136" s="26"/>
      <c r="S8136" s="26"/>
      <c r="T8136" s="26"/>
      <c r="U8136" s="26"/>
      <c r="W8136" s="26"/>
    </row>
    <row r="8137" spans="13:23">
      <c r="M8137" s="26"/>
      <c r="O8137" s="26"/>
      <c r="P8137" s="26"/>
      <c r="Q8137" s="26"/>
      <c r="R8137" s="26"/>
      <c r="S8137" s="26"/>
      <c r="T8137" s="26"/>
      <c r="U8137" s="26"/>
      <c r="W8137" s="26"/>
    </row>
    <row r="8138" spans="13:23">
      <c r="M8138" s="26"/>
      <c r="O8138" s="26"/>
      <c r="P8138" s="26"/>
      <c r="Q8138" s="26"/>
      <c r="R8138" s="26"/>
      <c r="S8138" s="26"/>
      <c r="T8138" s="26"/>
      <c r="U8138" s="26"/>
      <c r="W8138" s="26"/>
    </row>
    <row r="8139" spans="13:23">
      <c r="M8139" s="26"/>
      <c r="O8139" s="26"/>
      <c r="P8139" s="26"/>
      <c r="Q8139" s="26"/>
      <c r="R8139" s="26"/>
      <c r="S8139" s="26"/>
      <c r="T8139" s="26"/>
      <c r="U8139" s="26"/>
      <c r="W8139" s="26"/>
    </row>
    <row r="8140" spans="13:23">
      <c r="M8140" s="26"/>
      <c r="O8140" s="26"/>
      <c r="P8140" s="26"/>
      <c r="Q8140" s="26"/>
      <c r="R8140" s="26"/>
      <c r="S8140" s="26"/>
      <c r="T8140" s="26"/>
      <c r="U8140" s="26"/>
      <c r="W8140" s="26"/>
    </row>
    <row r="8141" spans="13:23">
      <c r="M8141" s="26"/>
      <c r="O8141" s="26"/>
      <c r="P8141" s="26"/>
      <c r="Q8141" s="26"/>
      <c r="R8141" s="26"/>
      <c r="S8141" s="26"/>
      <c r="T8141" s="26"/>
      <c r="U8141" s="26"/>
      <c r="W8141" s="26"/>
    </row>
    <row r="8142" spans="13:23">
      <c r="M8142" s="26"/>
      <c r="O8142" s="26"/>
      <c r="P8142" s="26"/>
      <c r="Q8142" s="26"/>
      <c r="R8142" s="26"/>
      <c r="S8142" s="26"/>
      <c r="T8142" s="26"/>
      <c r="U8142" s="26"/>
      <c r="W8142" s="26"/>
    </row>
    <row r="8143" spans="13:23">
      <c r="M8143" s="26"/>
      <c r="O8143" s="26"/>
      <c r="P8143" s="26"/>
      <c r="Q8143" s="26"/>
      <c r="R8143" s="26"/>
      <c r="S8143" s="26"/>
      <c r="T8143" s="26"/>
      <c r="U8143" s="26"/>
      <c r="W8143" s="26"/>
    </row>
    <row r="8144" spans="13:23">
      <c r="M8144" s="26"/>
      <c r="O8144" s="26"/>
      <c r="P8144" s="26"/>
      <c r="Q8144" s="26"/>
      <c r="R8144" s="26"/>
      <c r="S8144" s="26"/>
      <c r="T8144" s="26"/>
      <c r="U8144" s="26"/>
      <c r="W8144" s="26"/>
    </row>
    <row r="8145" spans="13:23">
      <c r="M8145" s="26"/>
      <c r="O8145" s="26"/>
      <c r="P8145" s="26"/>
      <c r="Q8145" s="26"/>
      <c r="R8145" s="26"/>
      <c r="S8145" s="26"/>
      <c r="T8145" s="26"/>
      <c r="U8145" s="26"/>
      <c r="W8145" s="26"/>
    </row>
    <row r="8146" spans="13:23">
      <c r="M8146" s="26"/>
      <c r="O8146" s="26"/>
      <c r="P8146" s="26"/>
      <c r="Q8146" s="26"/>
      <c r="R8146" s="26"/>
      <c r="S8146" s="26"/>
      <c r="T8146" s="26"/>
      <c r="U8146" s="26"/>
      <c r="W8146" s="26"/>
    </row>
    <row r="8147" spans="13:23">
      <c r="M8147" s="26"/>
      <c r="O8147" s="26"/>
      <c r="P8147" s="26"/>
      <c r="Q8147" s="26"/>
      <c r="R8147" s="26"/>
      <c r="S8147" s="26"/>
      <c r="T8147" s="26"/>
      <c r="U8147" s="26"/>
      <c r="W8147" s="26"/>
    </row>
    <row r="8148" spans="13:23">
      <c r="M8148" s="26"/>
      <c r="O8148" s="26"/>
      <c r="P8148" s="26"/>
      <c r="Q8148" s="26"/>
      <c r="R8148" s="26"/>
      <c r="S8148" s="26"/>
      <c r="T8148" s="26"/>
      <c r="U8148" s="26"/>
      <c r="W8148" s="26"/>
    </row>
    <row r="8149" spans="13:23">
      <c r="M8149" s="26"/>
      <c r="O8149" s="26"/>
      <c r="P8149" s="26"/>
      <c r="Q8149" s="26"/>
      <c r="R8149" s="26"/>
      <c r="S8149" s="26"/>
      <c r="T8149" s="26"/>
      <c r="U8149" s="26"/>
      <c r="W8149" s="26"/>
    </row>
    <row r="8150" spans="13:23">
      <c r="M8150" s="26"/>
      <c r="O8150" s="26"/>
      <c r="P8150" s="26"/>
      <c r="Q8150" s="26"/>
      <c r="R8150" s="26"/>
      <c r="S8150" s="26"/>
      <c r="T8150" s="26"/>
      <c r="U8150" s="26"/>
      <c r="W8150" s="26"/>
    </row>
    <row r="8151" spans="13:23">
      <c r="M8151" s="26"/>
      <c r="O8151" s="26"/>
      <c r="P8151" s="26"/>
      <c r="Q8151" s="26"/>
      <c r="R8151" s="26"/>
      <c r="S8151" s="26"/>
      <c r="T8151" s="26"/>
      <c r="U8151" s="26"/>
      <c r="W8151" s="26"/>
    </row>
    <row r="8152" spans="13:23">
      <c r="M8152" s="26"/>
      <c r="O8152" s="26"/>
      <c r="P8152" s="26"/>
      <c r="Q8152" s="26"/>
      <c r="R8152" s="26"/>
      <c r="S8152" s="26"/>
      <c r="T8152" s="26"/>
      <c r="U8152" s="26"/>
      <c r="W8152" s="26"/>
    </row>
    <row r="8153" spans="13:23">
      <c r="M8153" s="26"/>
      <c r="O8153" s="26"/>
      <c r="P8153" s="26"/>
      <c r="Q8153" s="26"/>
      <c r="R8153" s="26"/>
      <c r="S8153" s="26"/>
      <c r="T8153" s="26"/>
      <c r="U8153" s="26"/>
      <c r="W8153" s="26"/>
    </row>
    <row r="8154" spans="13:23">
      <c r="M8154" s="26"/>
      <c r="O8154" s="26"/>
      <c r="P8154" s="26"/>
      <c r="Q8154" s="26"/>
      <c r="R8154" s="26"/>
      <c r="S8154" s="26"/>
      <c r="T8154" s="26"/>
      <c r="U8154" s="26"/>
      <c r="W8154" s="26"/>
    </row>
    <row r="8155" spans="13:23">
      <c r="M8155" s="26"/>
      <c r="O8155" s="26"/>
      <c r="P8155" s="26"/>
      <c r="Q8155" s="26"/>
      <c r="R8155" s="26"/>
      <c r="S8155" s="26"/>
      <c r="T8155" s="26"/>
      <c r="U8155" s="26"/>
      <c r="W8155" s="26"/>
    </row>
    <row r="8156" spans="13:23">
      <c r="M8156" s="26"/>
      <c r="O8156" s="26"/>
      <c r="P8156" s="26"/>
      <c r="Q8156" s="26"/>
      <c r="R8156" s="26"/>
      <c r="S8156" s="26"/>
      <c r="T8156" s="26"/>
      <c r="U8156" s="26"/>
      <c r="W8156" s="26"/>
    </row>
    <row r="8157" spans="13:23">
      <c r="M8157" s="26"/>
      <c r="O8157" s="26"/>
      <c r="P8157" s="26"/>
      <c r="Q8157" s="26"/>
      <c r="R8157" s="26"/>
      <c r="S8157" s="26"/>
      <c r="T8157" s="26"/>
      <c r="U8157" s="26"/>
      <c r="W8157" s="26"/>
    </row>
    <row r="8158" spans="13:23">
      <c r="M8158" s="26"/>
      <c r="O8158" s="26"/>
      <c r="P8158" s="26"/>
      <c r="Q8158" s="26"/>
      <c r="R8158" s="26"/>
      <c r="S8158" s="26"/>
      <c r="T8158" s="26"/>
      <c r="U8158" s="26"/>
      <c r="W8158" s="26"/>
    </row>
    <row r="8159" spans="13:23">
      <c r="M8159" s="26"/>
      <c r="O8159" s="26"/>
      <c r="P8159" s="26"/>
      <c r="Q8159" s="26"/>
      <c r="R8159" s="26"/>
      <c r="S8159" s="26"/>
      <c r="T8159" s="26"/>
      <c r="U8159" s="26"/>
      <c r="W8159" s="26"/>
    </row>
    <row r="8160" spans="13:23">
      <c r="M8160" s="26"/>
      <c r="O8160" s="26"/>
      <c r="P8160" s="26"/>
      <c r="Q8160" s="26"/>
      <c r="R8160" s="26"/>
      <c r="S8160" s="26"/>
      <c r="T8160" s="26"/>
      <c r="U8160" s="26"/>
      <c r="W8160" s="26"/>
    </row>
    <row r="8161" spans="13:23">
      <c r="M8161" s="26"/>
      <c r="O8161" s="26"/>
      <c r="P8161" s="26"/>
      <c r="Q8161" s="26"/>
      <c r="R8161" s="26"/>
      <c r="S8161" s="26"/>
      <c r="T8161" s="26"/>
      <c r="U8161" s="26"/>
      <c r="W8161" s="26"/>
    </row>
    <row r="8162" spans="13:23">
      <c r="M8162" s="26"/>
      <c r="O8162" s="26"/>
      <c r="P8162" s="26"/>
      <c r="Q8162" s="26"/>
      <c r="R8162" s="26"/>
      <c r="S8162" s="26"/>
      <c r="T8162" s="26"/>
      <c r="U8162" s="26"/>
      <c r="W8162" s="26"/>
    </row>
    <row r="8163" spans="13:23">
      <c r="M8163" s="26"/>
      <c r="O8163" s="26"/>
      <c r="P8163" s="26"/>
      <c r="Q8163" s="26"/>
      <c r="R8163" s="26"/>
      <c r="S8163" s="26"/>
      <c r="T8163" s="26"/>
      <c r="U8163" s="26"/>
      <c r="W8163" s="26"/>
    </row>
    <row r="8164" spans="13:23">
      <c r="M8164" s="26"/>
      <c r="O8164" s="26"/>
      <c r="P8164" s="26"/>
      <c r="Q8164" s="26"/>
      <c r="R8164" s="26"/>
      <c r="S8164" s="26"/>
      <c r="T8164" s="26"/>
      <c r="U8164" s="26"/>
      <c r="W8164" s="26"/>
    </row>
    <row r="8165" spans="13:23">
      <c r="M8165" s="26"/>
      <c r="O8165" s="26"/>
      <c r="P8165" s="26"/>
      <c r="Q8165" s="26"/>
      <c r="R8165" s="26"/>
      <c r="S8165" s="26"/>
      <c r="T8165" s="26"/>
      <c r="U8165" s="26"/>
      <c r="W8165" s="26"/>
    </row>
    <row r="8166" spans="13:23">
      <c r="M8166" s="26"/>
      <c r="O8166" s="26"/>
      <c r="P8166" s="26"/>
      <c r="Q8166" s="26"/>
      <c r="R8166" s="26"/>
      <c r="S8166" s="26"/>
      <c r="T8166" s="26"/>
      <c r="U8166" s="26"/>
      <c r="W8166" s="26"/>
    </row>
    <row r="8167" spans="13:23">
      <c r="M8167" s="26"/>
      <c r="O8167" s="26"/>
      <c r="P8167" s="26"/>
      <c r="Q8167" s="26"/>
      <c r="R8167" s="26"/>
      <c r="S8167" s="26"/>
      <c r="T8167" s="26"/>
      <c r="U8167" s="26"/>
      <c r="W8167" s="26"/>
    </row>
    <row r="8168" spans="13:23">
      <c r="M8168" s="26"/>
      <c r="O8168" s="26"/>
      <c r="P8168" s="26"/>
      <c r="Q8168" s="26"/>
      <c r="R8168" s="26"/>
      <c r="S8168" s="26"/>
      <c r="T8168" s="26"/>
      <c r="U8168" s="26"/>
      <c r="W8168" s="26"/>
    </row>
    <row r="8169" spans="13:23">
      <c r="M8169" s="26"/>
      <c r="O8169" s="26"/>
      <c r="P8169" s="26"/>
      <c r="Q8169" s="26"/>
      <c r="R8169" s="26"/>
      <c r="S8169" s="26"/>
      <c r="T8169" s="26"/>
      <c r="U8169" s="26"/>
      <c r="W8169" s="26"/>
    </row>
    <row r="8170" spans="13:23">
      <c r="M8170" s="26"/>
      <c r="O8170" s="26"/>
      <c r="P8170" s="26"/>
      <c r="Q8170" s="26"/>
      <c r="R8170" s="26"/>
      <c r="S8170" s="26"/>
      <c r="T8170" s="26"/>
      <c r="U8170" s="26"/>
      <c r="W8170" s="26"/>
    </row>
    <row r="8171" spans="13:23">
      <c r="M8171" s="26"/>
      <c r="O8171" s="26"/>
      <c r="P8171" s="26"/>
      <c r="Q8171" s="26"/>
      <c r="R8171" s="26"/>
      <c r="S8171" s="26"/>
      <c r="T8171" s="26"/>
      <c r="U8171" s="26"/>
      <c r="W8171" s="26"/>
    </row>
    <row r="8172" spans="13:23">
      <c r="M8172" s="26"/>
      <c r="O8172" s="26"/>
      <c r="P8172" s="26"/>
      <c r="Q8172" s="26"/>
      <c r="R8172" s="26"/>
      <c r="S8172" s="26"/>
      <c r="T8172" s="26"/>
      <c r="U8172" s="26"/>
      <c r="W8172" s="26"/>
    </row>
    <row r="8173" spans="13:23">
      <c r="M8173" s="26"/>
      <c r="O8173" s="26"/>
      <c r="P8173" s="26"/>
      <c r="Q8173" s="26"/>
      <c r="R8173" s="26"/>
      <c r="S8173" s="26"/>
      <c r="T8173" s="26"/>
      <c r="U8173" s="26"/>
      <c r="W8173" s="26"/>
    </row>
    <row r="8174" spans="13:23">
      <c r="M8174" s="26"/>
      <c r="O8174" s="26"/>
      <c r="P8174" s="26"/>
      <c r="Q8174" s="26"/>
      <c r="R8174" s="26"/>
      <c r="S8174" s="26"/>
      <c r="T8174" s="26"/>
      <c r="U8174" s="26"/>
      <c r="W8174" s="26"/>
    </row>
    <row r="8175" spans="13:23">
      <c r="M8175" s="26"/>
      <c r="O8175" s="26"/>
      <c r="P8175" s="26"/>
      <c r="Q8175" s="26"/>
      <c r="R8175" s="26"/>
      <c r="S8175" s="26"/>
      <c r="T8175" s="26"/>
      <c r="U8175" s="26"/>
      <c r="W8175" s="26"/>
    </row>
    <row r="8176" spans="13:23">
      <c r="M8176" s="26"/>
      <c r="O8176" s="26"/>
      <c r="P8176" s="26"/>
      <c r="Q8176" s="26"/>
      <c r="R8176" s="26"/>
      <c r="S8176" s="26"/>
      <c r="T8176" s="26"/>
      <c r="U8176" s="26"/>
      <c r="W8176" s="26"/>
    </row>
    <row r="8177" spans="13:23">
      <c r="M8177" s="26"/>
      <c r="O8177" s="26"/>
      <c r="P8177" s="26"/>
      <c r="Q8177" s="26"/>
      <c r="R8177" s="26"/>
      <c r="S8177" s="26"/>
      <c r="T8177" s="26"/>
      <c r="U8177" s="26"/>
      <c r="W8177" s="26"/>
    </row>
    <row r="8178" spans="13:23">
      <c r="M8178" s="26"/>
      <c r="O8178" s="26"/>
      <c r="P8178" s="26"/>
      <c r="Q8178" s="26"/>
      <c r="R8178" s="26"/>
      <c r="S8178" s="26"/>
      <c r="T8178" s="26"/>
      <c r="U8178" s="26"/>
      <c r="W8178" s="26"/>
    </row>
    <row r="8179" spans="13:23">
      <c r="M8179" s="26"/>
      <c r="O8179" s="26"/>
      <c r="P8179" s="26"/>
      <c r="Q8179" s="26"/>
      <c r="R8179" s="26"/>
      <c r="S8179" s="26"/>
      <c r="T8179" s="26"/>
      <c r="U8179" s="26"/>
      <c r="W8179" s="26"/>
    </row>
    <row r="8180" spans="13:23">
      <c r="M8180" s="26"/>
      <c r="O8180" s="26"/>
      <c r="P8180" s="26"/>
      <c r="Q8180" s="26"/>
      <c r="R8180" s="26"/>
      <c r="S8180" s="26"/>
      <c r="T8180" s="26"/>
      <c r="U8180" s="26"/>
      <c r="W8180" s="26"/>
    </row>
    <row r="8181" spans="13:23">
      <c r="M8181" s="26"/>
      <c r="O8181" s="26"/>
      <c r="P8181" s="26"/>
      <c r="Q8181" s="26"/>
      <c r="R8181" s="26"/>
      <c r="S8181" s="26"/>
      <c r="T8181" s="26"/>
      <c r="U8181" s="26"/>
      <c r="W8181" s="26"/>
    </row>
    <row r="8182" spans="13:23">
      <c r="M8182" s="26"/>
      <c r="O8182" s="26"/>
      <c r="P8182" s="26"/>
      <c r="Q8182" s="26"/>
      <c r="R8182" s="26"/>
      <c r="S8182" s="26"/>
      <c r="T8182" s="26"/>
      <c r="U8182" s="26"/>
      <c r="W8182" s="26"/>
    </row>
    <row r="8183" spans="13:23">
      <c r="M8183" s="26"/>
      <c r="O8183" s="26"/>
      <c r="P8183" s="26"/>
      <c r="Q8183" s="26"/>
      <c r="R8183" s="26"/>
      <c r="S8183" s="26"/>
      <c r="T8183" s="26"/>
      <c r="U8183" s="26"/>
      <c r="W8183" s="26"/>
    </row>
    <row r="8184" spans="13:23">
      <c r="M8184" s="26"/>
      <c r="O8184" s="26"/>
      <c r="P8184" s="26"/>
      <c r="Q8184" s="26"/>
      <c r="R8184" s="26"/>
      <c r="S8184" s="26"/>
      <c r="T8184" s="26"/>
      <c r="U8184" s="26"/>
      <c r="W8184" s="26"/>
    </row>
    <row r="8185" spans="13:23">
      <c r="M8185" s="26"/>
      <c r="O8185" s="26"/>
      <c r="P8185" s="26"/>
      <c r="Q8185" s="26"/>
      <c r="R8185" s="26"/>
      <c r="S8185" s="26"/>
      <c r="T8185" s="26"/>
      <c r="U8185" s="26"/>
      <c r="W8185" s="26"/>
    </row>
    <row r="8186" spans="13:23">
      <c r="M8186" s="26"/>
      <c r="O8186" s="26"/>
      <c r="P8186" s="26"/>
      <c r="Q8186" s="26"/>
      <c r="R8186" s="26"/>
      <c r="S8186" s="26"/>
      <c r="T8186" s="26"/>
      <c r="U8186" s="26"/>
      <c r="W8186" s="26"/>
    </row>
    <row r="8187" spans="13:23">
      <c r="M8187" s="26"/>
      <c r="O8187" s="26"/>
      <c r="P8187" s="26"/>
      <c r="Q8187" s="26"/>
      <c r="R8187" s="26"/>
      <c r="S8187" s="26"/>
      <c r="T8187" s="26"/>
      <c r="U8187" s="26"/>
      <c r="W8187" s="26"/>
    </row>
    <row r="8188" spans="13:23">
      <c r="M8188" s="26"/>
      <c r="O8188" s="26"/>
      <c r="P8188" s="26"/>
      <c r="Q8188" s="26"/>
      <c r="R8188" s="26"/>
      <c r="S8188" s="26"/>
      <c r="T8188" s="26"/>
      <c r="U8188" s="26"/>
      <c r="W8188" s="26"/>
    </row>
    <row r="8189" spans="13:23">
      <c r="M8189" s="26"/>
      <c r="O8189" s="26"/>
      <c r="P8189" s="26"/>
      <c r="Q8189" s="26"/>
      <c r="R8189" s="26"/>
      <c r="S8189" s="26"/>
      <c r="T8189" s="26"/>
      <c r="U8189" s="26"/>
      <c r="W8189" s="26"/>
    </row>
    <row r="8190" spans="13:23">
      <c r="M8190" s="26"/>
      <c r="O8190" s="26"/>
      <c r="P8190" s="26"/>
      <c r="Q8190" s="26"/>
      <c r="R8190" s="26"/>
      <c r="S8190" s="26"/>
      <c r="T8190" s="26"/>
      <c r="U8190" s="26"/>
      <c r="W8190" s="26"/>
    </row>
    <row r="8191" spans="13:23">
      <c r="M8191" s="26"/>
      <c r="O8191" s="26"/>
      <c r="P8191" s="26"/>
      <c r="Q8191" s="26"/>
      <c r="R8191" s="26"/>
      <c r="S8191" s="26"/>
      <c r="T8191" s="26"/>
      <c r="U8191" s="26"/>
      <c r="W8191" s="26"/>
    </row>
    <row r="8192" spans="13:23">
      <c r="M8192" s="26"/>
      <c r="O8192" s="26"/>
      <c r="P8192" s="26"/>
      <c r="Q8192" s="26"/>
      <c r="R8192" s="26"/>
      <c r="S8192" s="26"/>
      <c r="T8192" s="26"/>
      <c r="U8192" s="26"/>
      <c r="W8192" s="26"/>
    </row>
    <row r="8193" spans="13:23">
      <c r="M8193" s="26"/>
      <c r="O8193" s="26"/>
      <c r="P8193" s="26"/>
      <c r="Q8193" s="26"/>
      <c r="R8193" s="26"/>
      <c r="S8193" s="26"/>
      <c r="T8193" s="26"/>
      <c r="U8193" s="26"/>
      <c r="W8193" s="26"/>
    </row>
    <row r="8194" spans="13:23">
      <c r="M8194" s="26"/>
      <c r="O8194" s="26"/>
      <c r="P8194" s="26"/>
      <c r="Q8194" s="26"/>
      <c r="R8194" s="26"/>
      <c r="S8194" s="26"/>
      <c r="T8194" s="26"/>
      <c r="U8194" s="26"/>
      <c r="W8194" s="26"/>
    </row>
    <row r="8195" spans="13:23">
      <c r="M8195" s="26"/>
      <c r="O8195" s="26"/>
      <c r="P8195" s="26"/>
      <c r="Q8195" s="26"/>
      <c r="R8195" s="26"/>
      <c r="S8195" s="26"/>
      <c r="T8195" s="26"/>
      <c r="U8195" s="26"/>
      <c r="W8195" s="26"/>
    </row>
    <row r="8196" spans="13:23">
      <c r="M8196" s="26"/>
      <c r="O8196" s="26"/>
      <c r="P8196" s="26"/>
      <c r="Q8196" s="26"/>
      <c r="R8196" s="26"/>
      <c r="S8196" s="26"/>
      <c r="T8196" s="26"/>
      <c r="U8196" s="26"/>
      <c r="W8196" s="26"/>
    </row>
    <row r="8197" spans="13:23">
      <c r="M8197" s="26"/>
      <c r="O8197" s="26"/>
      <c r="P8197" s="26"/>
      <c r="Q8197" s="26"/>
      <c r="R8197" s="26"/>
      <c r="S8197" s="26"/>
      <c r="T8197" s="26"/>
      <c r="U8197" s="26"/>
      <c r="W8197" s="26"/>
    </row>
    <row r="8198" spans="13:23">
      <c r="M8198" s="26"/>
      <c r="O8198" s="26"/>
      <c r="P8198" s="26"/>
      <c r="Q8198" s="26"/>
      <c r="R8198" s="26"/>
      <c r="S8198" s="26"/>
      <c r="T8198" s="26"/>
      <c r="U8198" s="26"/>
      <c r="W8198" s="26"/>
    </row>
    <row r="8199" spans="13:23">
      <c r="M8199" s="26"/>
      <c r="O8199" s="26"/>
      <c r="P8199" s="26"/>
      <c r="Q8199" s="26"/>
      <c r="R8199" s="26"/>
      <c r="S8199" s="26"/>
      <c r="T8199" s="26"/>
      <c r="U8199" s="26"/>
      <c r="W8199" s="26"/>
    </row>
    <row r="8200" spans="13:23">
      <c r="M8200" s="26"/>
      <c r="O8200" s="26"/>
      <c r="P8200" s="26"/>
      <c r="Q8200" s="26"/>
      <c r="R8200" s="26"/>
      <c r="S8200" s="26"/>
      <c r="T8200" s="26"/>
      <c r="U8200" s="26"/>
      <c r="W8200" s="26"/>
    </row>
    <row r="8201" spans="13:23">
      <c r="M8201" s="26"/>
      <c r="O8201" s="26"/>
      <c r="P8201" s="26"/>
      <c r="Q8201" s="26"/>
      <c r="R8201" s="26"/>
      <c r="S8201" s="26"/>
      <c r="T8201" s="26"/>
      <c r="U8201" s="26"/>
      <c r="W8201" s="26"/>
    </row>
    <row r="8202" spans="13:23">
      <c r="M8202" s="26"/>
      <c r="O8202" s="26"/>
      <c r="P8202" s="26"/>
      <c r="Q8202" s="26"/>
      <c r="R8202" s="26"/>
      <c r="S8202" s="26"/>
      <c r="T8202" s="26"/>
      <c r="U8202" s="26"/>
      <c r="W8202" s="26"/>
    </row>
    <row r="8203" spans="13:23">
      <c r="M8203" s="26"/>
      <c r="O8203" s="26"/>
      <c r="P8203" s="26"/>
      <c r="Q8203" s="26"/>
      <c r="R8203" s="26"/>
      <c r="S8203" s="26"/>
      <c r="T8203" s="26"/>
      <c r="U8203" s="26"/>
      <c r="W8203" s="26"/>
    </row>
    <row r="8204" spans="13:23">
      <c r="M8204" s="26"/>
      <c r="O8204" s="26"/>
      <c r="P8204" s="26"/>
      <c r="Q8204" s="26"/>
      <c r="R8204" s="26"/>
      <c r="S8204" s="26"/>
      <c r="T8204" s="26"/>
      <c r="U8204" s="26"/>
      <c r="W8204" s="26"/>
    </row>
    <row r="8205" spans="13:23">
      <c r="M8205" s="26"/>
      <c r="O8205" s="26"/>
      <c r="P8205" s="26"/>
      <c r="Q8205" s="26"/>
      <c r="R8205" s="26"/>
      <c r="S8205" s="26"/>
      <c r="T8205" s="26"/>
      <c r="U8205" s="26"/>
      <c r="W8205" s="26"/>
    </row>
    <row r="8206" spans="13:23">
      <c r="M8206" s="26"/>
      <c r="O8206" s="26"/>
      <c r="P8206" s="26"/>
      <c r="Q8206" s="26"/>
      <c r="R8206" s="26"/>
      <c r="S8206" s="26"/>
      <c r="T8206" s="26"/>
      <c r="U8206" s="26"/>
      <c r="W8206" s="26"/>
    </row>
    <row r="8207" spans="13:23">
      <c r="M8207" s="26"/>
      <c r="O8207" s="26"/>
      <c r="P8207" s="26"/>
      <c r="Q8207" s="26"/>
      <c r="R8207" s="26"/>
      <c r="S8207" s="26"/>
      <c r="T8207" s="26"/>
      <c r="U8207" s="26"/>
      <c r="W8207" s="26"/>
    </row>
    <row r="8208" spans="13:23">
      <c r="M8208" s="26"/>
      <c r="O8208" s="26"/>
      <c r="P8208" s="26"/>
      <c r="Q8208" s="26"/>
      <c r="R8208" s="26"/>
      <c r="S8208" s="26"/>
      <c r="T8208" s="26"/>
      <c r="U8208" s="26"/>
      <c r="W8208" s="26"/>
    </row>
    <row r="8209" spans="13:23">
      <c r="M8209" s="26"/>
      <c r="O8209" s="26"/>
      <c r="P8209" s="26"/>
      <c r="Q8209" s="26"/>
      <c r="R8209" s="26"/>
      <c r="S8209" s="26"/>
      <c r="T8209" s="26"/>
      <c r="U8209" s="26"/>
      <c r="W8209" s="26"/>
    </row>
    <row r="8210" spans="13:23">
      <c r="M8210" s="26"/>
      <c r="O8210" s="26"/>
      <c r="P8210" s="26"/>
      <c r="Q8210" s="26"/>
      <c r="R8210" s="26"/>
      <c r="S8210" s="26"/>
      <c r="T8210" s="26"/>
      <c r="U8210" s="26"/>
      <c r="W8210" s="26"/>
    </row>
    <row r="8211" spans="13:23">
      <c r="M8211" s="26"/>
      <c r="O8211" s="26"/>
      <c r="P8211" s="26"/>
      <c r="Q8211" s="26"/>
      <c r="R8211" s="26"/>
      <c r="S8211" s="26"/>
      <c r="T8211" s="26"/>
      <c r="U8211" s="26"/>
      <c r="W8211" s="26"/>
    </row>
    <row r="8212" spans="13:23">
      <c r="M8212" s="26"/>
      <c r="O8212" s="26"/>
      <c r="P8212" s="26"/>
      <c r="Q8212" s="26"/>
      <c r="R8212" s="26"/>
      <c r="S8212" s="26"/>
      <c r="T8212" s="26"/>
      <c r="U8212" s="26"/>
      <c r="W8212" s="26"/>
    </row>
    <row r="8213" spans="13:23">
      <c r="M8213" s="26"/>
      <c r="O8213" s="26"/>
      <c r="P8213" s="26"/>
      <c r="Q8213" s="26"/>
      <c r="R8213" s="26"/>
      <c r="S8213" s="26"/>
      <c r="T8213" s="26"/>
      <c r="U8213" s="26"/>
      <c r="W8213" s="26"/>
    </row>
    <row r="8214" spans="13:23">
      <c r="M8214" s="26"/>
      <c r="O8214" s="26"/>
      <c r="P8214" s="26"/>
      <c r="Q8214" s="26"/>
      <c r="R8214" s="26"/>
      <c r="S8214" s="26"/>
      <c r="T8214" s="26"/>
      <c r="U8214" s="26"/>
      <c r="W8214" s="26"/>
    </row>
    <row r="8215" spans="13:23">
      <c r="M8215" s="26"/>
      <c r="O8215" s="26"/>
      <c r="P8215" s="26"/>
      <c r="Q8215" s="26"/>
      <c r="R8215" s="26"/>
      <c r="S8215" s="26"/>
      <c r="T8215" s="26"/>
      <c r="U8215" s="26"/>
      <c r="W8215" s="26"/>
    </row>
    <row r="8216" spans="13:23">
      <c r="M8216" s="26"/>
      <c r="O8216" s="26"/>
      <c r="P8216" s="26"/>
      <c r="Q8216" s="26"/>
      <c r="R8216" s="26"/>
      <c r="S8216" s="26"/>
      <c r="T8216" s="26"/>
      <c r="U8216" s="26"/>
      <c r="W8216" s="26"/>
    </row>
    <row r="8217" spans="13:23">
      <c r="M8217" s="26"/>
      <c r="O8217" s="26"/>
      <c r="P8217" s="26"/>
      <c r="Q8217" s="26"/>
      <c r="R8217" s="26"/>
      <c r="S8217" s="26"/>
      <c r="T8217" s="26"/>
      <c r="U8217" s="26"/>
      <c r="W8217" s="26"/>
    </row>
    <row r="8218" spans="13:23">
      <c r="M8218" s="26"/>
      <c r="O8218" s="26"/>
      <c r="P8218" s="26"/>
      <c r="Q8218" s="26"/>
      <c r="R8218" s="26"/>
      <c r="S8218" s="26"/>
      <c r="T8218" s="26"/>
      <c r="U8218" s="26"/>
      <c r="W8218" s="26"/>
    </row>
    <row r="8219" spans="13:23">
      <c r="M8219" s="26"/>
      <c r="O8219" s="26"/>
      <c r="P8219" s="26"/>
      <c r="Q8219" s="26"/>
      <c r="R8219" s="26"/>
      <c r="S8219" s="26"/>
      <c r="T8219" s="26"/>
      <c r="U8219" s="26"/>
      <c r="W8219" s="26"/>
    </row>
    <row r="8220" spans="13:23">
      <c r="M8220" s="26"/>
      <c r="O8220" s="26"/>
      <c r="P8220" s="26"/>
      <c r="Q8220" s="26"/>
      <c r="R8220" s="26"/>
      <c r="S8220" s="26"/>
      <c r="T8220" s="26"/>
      <c r="U8220" s="26"/>
      <c r="W8220" s="26"/>
    </row>
    <row r="8221" spans="13:23">
      <c r="M8221" s="26"/>
      <c r="O8221" s="26"/>
      <c r="P8221" s="26"/>
      <c r="Q8221" s="26"/>
      <c r="R8221" s="26"/>
      <c r="S8221" s="26"/>
      <c r="T8221" s="26"/>
      <c r="U8221" s="26"/>
      <c r="W8221" s="26"/>
    </row>
    <row r="8222" spans="13:23">
      <c r="M8222" s="26"/>
      <c r="O8222" s="26"/>
      <c r="P8222" s="26"/>
      <c r="Q8222" s="26"/>
      <c r="R8222" s="26"/>
      <c r="S8222" s="26"/>
      <c r="T8222" s="26"/>
      <c r="U8222" s="26"/>
      <c r="W8222" s="26"/>
    </row>
    <row r="8223" spans="13:23">
      <c r="M8223" s="26"/>
      <c r="O8223" s="26"/>
      <c r="P8223" s="26"/>
      <c r="Q8223" s="26"/>
      <c r="R8223" s="26"/>
      <c r="S8223" s="26"/>
      <c r="T8223" s="26"/>
      <c r="U8223" s="26"/>
      <c r="W8223" s="26"/>
    </row>
    <row r="8224" spans="13:23">
      <c r="M8224" s="26"/>
      <c r="O8224" s="26"/>
      <c r="P8224" s="26"/>
      <c r="Q8224" s="26"/>
      <c r="R8224" s="26"/>
      <c r="S8224" s="26"/>
      <c r="T8224" s="26"/>
      <c r="U8224" s="26"/>
      <c r="W8224" s="26"/>
    </row>
    <row r="8225" spans="13:23">
      <c r="M8225" s="26"/>
      <c r="O8225" s="26"/>
      <c r="P8225" s="26"/>
      <c r="Q8225" s="26"/>
      <c r="R8225" s="26"/>
      <c r="S8225" s="26"/>
      <c r="T8225" s="26"/>
      <c r="U8225" s="26"/>
      <c r="W8225" s="26"/>
    </row>
    <row r="8226" spans="13:23">
      <c r="M8226" s="26"/>
      <c r="O8226" s="26"/>
      <c r="P8226" s="26"/>
      <c r="Q8226" s="26"/>
      <c r="R8226" s="26"/>
      <c r="S8226" s="26"/>
      <c r="T8226" s="26"/>
      <c r="U8226" s="26"/>
      <c r="W8226" s="26"/>
    </row>
    <row r="8227" spans="13:23">
      <c r="M8227" s="26"/>
      <c r="O8227" s="26"/>
      <c r="P8227" s="26"/>
      <c r="Q8227" s="26"/>
      <c r="R8227" s="26"/>
      <c r="S8227" s="26"/>
      <c r="T8227" s="26"/>
      <c r="U8227" s="26"/>
      <c r="W8227" s="26"/>
    </row>
    <row r="8228" spans="13:23">
      <c r="M8228" s="26"/>
      <c r="O8228" s="26"/>
      <c r="P8228" s="26"/>
      <c r="Q8228" s="26"/>
      <c r="R8228" s="26"/>
      <c r="S8228" s="26"/>
      <c r="T8228" s="26"/>
      <c r="U8228" s="26"/>
      <c r="W8228" s="26"/>
    </row>
    <row r="8229" spans="13:23">
      <c r="M8229" s="26"/>
      <c r="O8229" s="26"/>
      <c r="P8229" s="26"/>
      <c r="Q8229" s="26"/>
      <c r="R8229" s="26"/>
      <c r="S8229" s="26"/>
      <c r="T8229" s="26"/>
      <c r="U8229" s="26"/>
      <c r="W8229" s="26"/>
    </row>
    <row r="8230" spans="13:23">
      <c r="M8230" s="26"/>
      <c r="O8230" s="26"/>
      <c r="P8230" s="26"/>
      <c r="Q8230" s="26"/>
      <c r="R8230" s="26"/>
      <c r="S8230" s="26"/>
      <c r="T8230" s="26"/>
      <c r="U8230" s="26"/>
      <c r="W8230" s="26"/>
    </row>
    <row r="8231" spans="13:23">
      <c r="M8231" s="26"/>
      <c r="O8231" s="26"/>
      <c r="P8231" s="26"/>
      <c r="Q8231" s="26"/>
      <c r="R8231" s="26"/>
      <c r="S8231" s="26"/>
      <c r="T8231" s="26"/>
      <c r="U8231" s="26"/>
      <c r="W8231" s="26"/>
    </row>
    <row r="8232" spans="13:23">
      <c r="M8232" s="26"/>
      <c r="O8232" s="26"/>
      <c r="P8232" s="26"/>
      <c r="Q8232" s="26"/>
      <c r="R8232" s="26"/>
      <c r="S8232" s="26"/>
      <c r="T8232" s="26"/>
      <c r="U8232" s="26"/>
      <c r="W8232" s="26"/>
    </row>
    <row r="8233" spans="13:23">
      <c r="M8233" s="26"/>
      <c r="O8233" s="26"/>
      <c r="P8233" s="26"/>
      <c r="Q8233" s="26"/>
      <c r="R8233" s="26"/>
      <c r="S8233" s="26"/>
      <c r="T8233" s="26"/>
      <c r="U8233" s="26"/>
      <c r="W8233" s="26"/>
    </row>
    <row r="8234" spans="13:23">
      <c r="M8234" s="26"/>
      <c r="O8234" s="26"/>
      <c r="P8234" s="26"/>
      <c r="Q8234" s="26"/>
      <c r="R8234" s="26"/>
      <c r="S8234" s="26"/>
      <c r="T8234" s="26"/>
      <c r="U8234" s="26"/>
      <c r="W8234" s="26"/>
    </row>
    <row r="8235" spans="13:23">
      <c r="M8235" s="26"/>
      <c r="O8235" s="26"/>
      <c r="P8235" s="26"/>
      <c r="Q8235" s="26"/>
      <c r="R8235" s="26"/>
      <c r="S8235" s="26"/>
      <c r="T8235" s="26"/>
      <c r="U8235" s="26"/>
      <c r="W8235" s="26"/>
    </row>
    <row r="8236" spans="13:23">
      <c r="M8236" s="26"/>
      <c r="O8236" s="26"/>
      <c r="P8236" s="26"/>
      <c r="Q8236" s="26"/>
      <c r="R8236" s="26"/>
      <c r="S8236" s="26"/>
      <c r="T8236" s="26"/>
      <c r="U8236" s="26"/>
      <c r="W8236" s="26"/>
    </row>
    <row r="8237" spans="13:23">
      <c r="M8237" s="26"/>
      <c r="O8237" s="26"/>
      <c r="P8237" s="26"/>
      <c r="Q8237" s="26"/>
      <c r="R8237" s="26"/>
      <c r="S8237" s="26"/>
      <c r="T8237" s="26"/>
      <c r="U8237" s="26"/>
      <c r="W8237" s="26"/>
    </row>
    <row r="8238" spans="13:23">
      <c r="M8238" s="26"/>
      <c r="O8238" s="26"/>
      <c r="P8238" s="26"/>
      <c r="Q8238" s="26"/>
      <c r="R8238" s="26"/>
      <c r="S8238" s="26"/>
      <c r="T8238" s="26"/>
      <c r="U8238" s="26"/>
      <c r="W8238" s="26"/>
    </row>
    <row r="8239" spans="13:23">
      <c r="M8239" s="26"/>
      <c r="O8239" s="26"/>
      <c r="P8239" s="26"/>
      <c r="Q8239" s="26"/>
      <c r="R8239" s="26"/>
      <c r="S8239" s="26"/>
      <c r="T8239" s="26"/>
      <c r="U8239" s="26"/>
      <c r="W8239" s="26"/>
    </row>
    <row r="8240" spans="13:23">
      <c r="M8240" s="26"/>
      <c r="O8240" s="26"/>
      <c r="P8240" s="26"/>
      <c r="Q8240" s="26"/>
      <c r="R8240" s="26"/>
      <c r="S8240" s="26"/>
      <c r="T8240" s="26"/>
      <c r="U8240" s="26"/>
      <c r="W8240" s="26"/>
    </row>
    <row r="8241" spans="13:23">
      <c r="M8241" s="26"/>
      <c r="O8241" s="26"/>
      <c r="P8241" s="26"/>
      <c r="Q8241" s="26"/>
      <c r="R8241" s="26"/>
      <c r="S8241" s="26"/>
      <c r="T8241" s="26"/>
      <c r="U8241" s="26"/>
      <c r="W8241" s="26"/>
    </row>
    <row r="8242" spans="13:23">
      <c r="M8242" s="26"/>
      <c r="O8242" s="26"/>
      <c r="P8242" s="26"/>
      <c r="Q8242" s="26"/>
      <c r="R8242" s="26"/>
      <c r="S8242" s="26"/>
      <c r="T8242" s="26"/>
      <c r="U8242" s="26"/>
      <c r="W8242" s="26"/>
    </row>
    <row r="8243" spans="13:23">
      <c r="M8243" s="26"/>
      <c r="O8243" s="26"/>
      <c r="P8243" s="26"/>
      <c r="Q8243" s="26"/>
      <c r="R8243" s="26"/>
      <c r="S8243" s="26"/>
      <c r="T8243" s="26"/>
      <c r="U8243" s="26"/>
      <c r="W8243" s="26"/>
    </row>
    <row r="8244" spans="13:23">
      <c r="M8244" s="26"/>
      <c r="O8244" s="26"/>
      <c r="P8244" s="26"/>
      <c r="Q8244" s="26"/>
      <c r="R8244" s="26"/>
      <c r="S8244" s="26"/>
      <c r="T8244" s="26"/>
      <c r="U8244" s="26"/>
      <c r="W8244" s="26"/>
    </row>
    <row r="8245" spans="13:23">
      <c r="M8245" s="26"/>
      <c r="O8245" s="26"/>
      <c r="P8245" s="26"/>
      <c r="Q8245" s="26"/>
      <c r="R8245" s="26"/>
      <c r="S8245" s="26"/>
      <c r="T8245" s="26"/>
      <c r="U8245" s="26"/>
      <c r="W8245" s="26"/>
    </row>
    <row r="8246" spans="13:23">
      <c r="M8246" s="26"/>
      <c r="O8246" s="26"/>
      <c r="P8246" s="26"/>
      <c r="Q8246" s="26"/>
      <c r="R8246" s="26"/>
      <c r="S8246" s="26"/>
      <c r="T8246" s="26"/>
      <c r="U8246" s="26"/>
      <c r="W8246" s="26"/>
    </row>
    <row r="8247" spans="13:23">
      <c r="M8247" s="26"/>
      <c r="O8247" s="26"/>
      <c r="P8247" s="26"/>
      <c r="Q8247" s="26"/>
      <c r="R8247" s="26"/>
      <c r="S8247" s="26"/>
      <c r="T8247" s="26"/>
      <c r="U8247" s="26"/>
      <c r="W8247" s="26"/>
    </row>
    <row r="8248" spans="13:23">
      <c r="M8248" s="26"/>
      <c r="O8248" s="26"/>
      <c r="P8248" s="26"/>
      <c r="Q8248" s="26"/>
      <c r="R8248" s="26"/>
      <c r="S8248" s="26"/>
      <c r="T8248" s="26"/>
      <c r="U8248" s="26"/>
      <c r="W8248" s="26"/>
    </row>
    <row r="8249" spans="13:23">
      <c r="M8249" s="26"/>
      <c r="O8249" s="26"/>
      <c r="P8249" s="26"/>
      <c r="Q8249" s="26"/>
      <c r="R8249" s="26"/>
      <c r="S8249" s="26"/>
      <c r="T8249" s="26"/>
      <c r="U8249" s="26"/>
      <c r="W8249" s="26"/>
    </row>
    <row r="8250" spans="13:23">
      <c r="M8250" s="26"/>
      <c r="O8250" s="26"/>
      <c r="P8250" s="26"/>
      <c r="Q8250" s="26"/>
      <c r="R8250" s="26"/>
      <c r="S8250" s="26"/>
      <c r="T8250" s="26"/>
      <c r="U8250" s="26"/>
      <c r="W8250" s="26"/>
    </row>
    <row r="8251" spans="13:23">
      <c r="M8251" s="26"/>
      <c r="O8251" s="26"/>
      <c r="P8251" s="26"/>
      <c r="Q8251" s="26"/>
      <c r="R8251" s="26"/>
      <c r="S8251" s="26"/>
      <c r="T8251" s="26"/>
      <c r="U8251" s="26"/>
      <c r="W8251" s="26"/>
    </row>
    <row r="8252" spans="13:23">
      <c r="M8252" s="26"/>
      <c r="O8252" s="26"/>
      <c r="P8252" s="26"/>
      <c r="Q8252" s="26"/>
      <c r="R8252" s="26"/>
      <c r="S8252" s="26"/>
      <c r="T8252" s="26"/>
      <c r="U8252" s="26"/>
      <c r="W8252" s="26"/>
    </row>
    <row r="8253" spans="13:23">
      <c r="M8253" s="26"/>
      <c r="O8253" s="26"/>
      <c r="P8253" s="26"/>
      <c r="Q8253" s="26"/>
      <c r="R8253" s="26"/>
      <c r="S8253" s="26"/>
      <c r="T8253" s="26"/>
      <c r="U8253" s="26"/>
      <c r="W8253" s="26"/>
    </row>
    <row r="8254" spans="13:23">
      <c r="M8254" s="26"/>
      <c r="O8254" s="26"/>
      <c r="P8254" s="26"/>
      <c r="Q8254" s="26"/>
      <c r="R8254" s="26"/>
      <c r="S8254" s="26"/>
      <c r="T8254" s="26"/>
      <c r="U8254" s="26"/>
      <c r="W8254" s="26"/>
    </row>
    <row r="8255" spans="13:23">
      <c r="M8255" s="26"/>
      <c r="O8255" s="26"/>
      <c r="P8255" s="26"/>
      <c r="Q8255" s="26"/>
      <c r="R8255" s="26"/>
      <c r="S8255" s="26"/>
      <c r="T8255" s="26"/>
      <c r="U8255" s="26"/>
      <c r="W8255" s="26"/>
    </row>
    <row r="8256" spans="13:23">
      <c r="M8256" s="26"/>
      <c r="O8256" s="26"/>
      <c r="P8256" s="26"/>
      <c r="Q8256" s="26"/>
      <c r="R8256" s="26"/>
      <c r="S8256" s="26"/>
      <c r="T8256" s="26"/>
      <c r="U8256" s="26"/>
      <c r="W8256" s="26"/>
    </row>
    <row r="8257" spans="13:23">
      <c r="M8257" s="26"/>
      <c r="O8257" s="26"/>
      <c r="P8257" s="26"/>
      <c r="Q8257" s="26"/>
      <c r="R8257" s="26"/>
      <c r="S8257" s="26"/>
      <c r="T8257" s="26"/>
      <c r="U8257" s="26"/>
      <c r="W8257" s="26"/>
    </row>
    <row r="8258" spans="13:23">
      <c r="M8258" s="26"/>
      <c r="O8258" s="26"/>
      <c r="P8258" s="26"/>
      <c r="Q8258" s="26"/>
      <c r="R8258" s="26"/>
      <c r="S8258" s="26"/>
      <c r="T8258" s="26"/>
      <c r="U8258" s="26"/>
      <c r="W8258" s="26"/>
    </row>
    <row r="8259" spans="13:23">
      <c r="M8259" s="26"/>
      <c r="O8259" s="26"/>
      <c r="P8259" s="26"/>
      <c r="Q8259" s="26"/>
      <c r="R8259" s="26"/>
      <c r="S8259" s="26"/>
      <c r="T8259" s="26"/>
      <c r="U8259" s="26"/>
      <c r="W8259" s="26"/>
    </row>
    <row r="8260" spans="13:23">
      <c r="M8260" s="26"/>
      <c r="O8260" s="26"/>
      <c r="P8260" s="26"/>
      <c r="Q8260" s="26"/>
      <c r="R8260" s="26"/>
      <c r="S8260" s="26"/>
      <c r="T8260" s="26"/>
      <c r="U8260" s="26"/>
      <c r="W8260" s="26"/>
    </row>
    <row r="8261" spans="13:23">
      <c r="M8261" s="26"/>
      <c r="O8261" s="26"/>
      <c r="P8261" s="26"/>
      <c r="Q8261" s="26"/>
      <c r="R8261" s="26"/>
      <c r="S8261" s="26"/>
      <c r="T8261" s="26"/>
      <c r="U8261" s="26"/>
      <c r="W8261" s="26"/>
    </row>
    <row r="8262" spans="13:23">
      <c r="M8262" s="26"/>
      <c r="O8262" s="26"/>
      <c r="P8262" s="26"/>
      <c r="Q8262" s="26"/>
      <c r="R8262" s="26"/>
      <c r="S8262" s="26"/>
      <c r="T8262" s="26"/>
      <c r="U8262" s="26"/>
      <c r="W8262" s="26"/>
    </row>
    <row r="8263" spans="13:23">
      <c r="M8263" s="26"/>
      <c r="O8263" s="26"/>
      <c r="P8263" s="26"/>
      <c r="Q8263" s="26"/>
      <c r="R8263" s="26"/>
      <c r="S8263" s="26"/>
      <c r="T8263" s="26"/>
      <c r="U8263" s="26"/>
      <c r="W8263" s="26"/>
    </row>
    <row r="8264" spans="13:23">
      <c r="M8264" s="26"/>
      <c r="O8264" s="26"/>
      <c r="P8264" s="26"/>
      <c r="Q8264" s="26"/>
      <c r="R8264" s="26"/>
      <c r="S8264" s="26"/>
      <c r="T8264" s="26"/>
      <c r="U8264" s="26"/>
      <c r="W8264" s="26"/>
    </row>
    <row r="8265" spans="13:23">
      <c r="M8265" s="26"/>
      <c r="O8265" s="26"/>
      <c r="P8265" s="26"/>
      <c r="Q8265" s="26"/>
      <c r="R8265" s="26"/>
      <c r="S8265" s="26"/>
      <c r="T8265" s="26"/>
      <c r="U8265" s="26"/>
      <c r="W8265" s="26"/>
    </row>
    <row r="8266" spans="13:23">
      <c r="M8266" s="26"/>
      <c r="O8266" s="26"/>
      <c r="P8266" s="26"/>
      <c r="Q8266" s="26"/>
      <c r="R8266" s="26"/>
      <c r="S8266" s="26"/>
      <c r="T8266" s="26"/>
      <c r="U8266" s="26"/>
      <c r="W8266" s="26"/>
    </row>
    <row r="8267" spans="13:23">
      <c r="M8267" s="26"/>
      <c r="O8267" s="26"/>
      <c r="P8267" s="26"/>
      <c r="Q8267" s="26"/>
      <c r="R8267" s="26"/>
      <c r="S8267" s="26"/>
      <c r="T8267" s="26"/>
      <c r="U8267" s="26"/>
      <c r="W8267" s="26"/>
    </row>
    <row r="8268" spans="13:23">
      <c r="M8268" s="26"/>
      <c r="O8268" s="26"/>
      <c r="P8268" s="26"/>
      <c r="Q8268" s="26"/>
      <c r="R8268" s="26"/>
      <c r="S8268" s="26"/>
      <c r="T8268" s="26"/>
      <c r="U8268" s="26"/>
      <c r="W8268" s="26"/>
    </row>
    <row r="8269" spans="13:23">
      <c r="M8269" s="26"/>
      <c r="O8269" s="26"/>
      <c r="P8269" s="26"/>
      <c r="Q8269" s="26"/>
      <c r="R8269" s="26"/>
      <c r="S8269" s="26"/>
      <c r="T8269" s="26"/>
      <c r="U8269" s="26"/>
      <c r="W8269" s="26"/>
    </row>
    <row r="8270" spans="13:23">
      <c r="M8270" s="26"/>
      <c r="O8270" s="26"/>
      <c r="P8270" s="26"/>
      <c r="Q8270" s="26"/>
      <c r="R8270" s="26"/>
      <c r="S8270" s="26"/>
      <c r="T8270" s="26"/>
      <c r="U8270" s="26"/>
      <c r="W8270" s="26"/>
    </row>
    <row r="8271" spans="13:23">
      <c r="M8271" s="26"/>
      <c r="O8271" s="26"/>
      <c r="P8271" s="26"/>
      <c r="Q8271" s="26"/>
      <c r="R8271" s="26"/>
      <c r="S8271" s="26"/>
      <c r="T8271" s="26"/>
      <c r="U8271" s="26"/>
      <c r="W8271" s="26"/>
    </row>
    <row r="8272" spans="13:23">
      <c r="M8272" s="26"/>
      <c r="O8272" s="26"/>
      <c r="P8272" s="26"/>
      <c r="Q8272" s="26"/>
      <c r="R8272" s="26"/>
      <c r="S8272" s="26"/>
      <c r="T8272" s="26"/>
      <c r="U8272" s="26"/>
      <c r="W8272" s="26"/>
    </row>
    <row r="8273" spans="13:23">
      <c r="M8273" s="26"/>
      <c r="O8273" s="26"/>
      <c r="P8273" s="26"/>
      <c r="Q8273" s="26"/>
      <c r="R8273" s="26"/>
      <c r="S8273" s="26"/>
      <c r="T8273" s="26"/>
      <c r="U8273" s="26"/>
      <c r="W8273" s="26"/>
    </row>
    <row r="8274" spans="13:23">
      <c r="M8274" s="26"/>
      <c r="O8274" s="26"/>
      <c r="P8274" s="26"/>
      <c r="Q8274" s="26"/>
      <c r="R8274" s="26"/>
      <c r="S8274" s="26"/>
      <c r="T8274" s="26"/>
      <c r="U8274" s="26"/>
      <c r="W8274" s="26"/>
    </row>
    <row r="8275" spans="13:23">
      <c r="M8275" s="26"/>
      <c r="O8275" s="26"/>
      <c r="P8275" s="26"/>
      <c r="Q8275" s="26"/>
      <c r="R8275" s="26"/>
      <c r="S8275" s="26"/>
      <c r="T8275" s="26"/>
      <c r="U8275" s="26"/>
      <c r="W8275" s="26"/>
    </row>
    <row r="8276" spans="13:23">
      <c r="M8276" s="26"/>
      <c r="O8276" s="26"/>
      <c r="P8276" s="26"/>
      <c r="Q8276" s="26"/>
      <c r="R8276" s="26"/>
      <c r="S8276" s="26"/>
      <c r="T8276" s="26"/>
      <c r="U8276" s="26"/>
      <c r="W8276" s="26"/>
    </row>
    <row r="8277" spans="13:23">
      <c r="M8277" s="26"/>
      <c r="O8277" s="26"/>
      <c r="P8277" s="26"/>
      <c r="Q8277" s="26"/>
      <c r="R8277" s="26"/>
      <c r="S8277" s="26"/>
      <c r="T8277" s="26"/>
      <c r="U8277" s="26"/>
      <c r="W8277" s="26"/>
    </row>
    <row r="8278" spans="13:23">
      <c r="M8278" s="26"/>
      <c r="O8278" s="26"/>
      <c r="P8278" s="26"/>
      <c r="Q8278" s="26"/>
      <c r="R8278" s="26"/>
      <c r="S8278" s="26"/>
      <c r="T8278" s="26"/>
      <c r="U8278" s="26"/>
      <c r="W8278" s="26"/>
    </row>
    <row r="8279" spans="13:23">
      <c r="M8279" s="26"/>
      <c r="O8279" s="26"/>
      <c r="P8279" s="26"/>
      <c r="Q8279" s="26"/>
      <c r="R8279" s="26"/>
      <c r="S8279" s="26"/>
      <c r="T8279" s="26"/>
      <c r="U8279" s="26"/>
      <c r="W8279" s="26"/>
    </row>
    <row r="8280" spans="13:23">
      <c r="M8280" s="26"/>
      <c r="O8280" s="26"/>
      <c r="P8280" s="26"/>
      <c r="Q8280" s="26"/>
      <c r="R8280" s="26"/>
      <c r="S8280" s="26"/>
      <c r="T8280" s="26"/>
      <c r="U8280" s="26"/>
      <c r="W8280" s="26"/>
    </row>
    <row r="8281" spans="13:23">
      <c r="M8281" s="26"/>
      <c r="O8281" s="26"/>
      <c r="P8281" s="26"/>
      <c r="Q8281" s="26"/>
      <c r="R8281" s="26"/>
      <c r="S8281" s="26"/>
      <c r="T8281" s="26"/>
      <c r="U8281" s="26"/>
      <c r="W8281" s="26"/>
    </row>
    <row r="8282" spans="13:23">
      <c r="M8282" s="26"/>
      <c r="O8282" s="26"/>
      <c r="P8282" s="26"/>
      <c r="Q8282" s="26"/>
      <c r="R8282" s="26"/>
      <c r="S8282" s="26"/>
      <c r="T8282" s="26"/>
      <c r="U8282" s="26"/>
      <c r="W8282" s="26"/>
    </row>
    <row r="8283" spans="13:23">
      <c r="M8283" s="26"/>
      <c r="O8283" s="26"/>
      <c r="P8283" s="26"/>
      <c r="Q8283" s="26"/>
      <c r="R8283" s="26"/>
      <c r="S8283" s="26"/>
      <c r="T8283" s="26"/>
      <c r="U8283" s="26"/>
      <c r="W8283" s="26"/>
    </row>
    <row r="8284" spans="13:23">
      <c r="M8284" s="26"/>
      <c r="O8284" s="26"/>
      <c r="P8284" s="26"/>
      <c r="Q8284" s="26"/>
      <c r="R8284" s="26"/>
      <c r="S8284" s="26"/>
      <c r="T8284" s="26"/>
      <c r="U8284" s="26"/>
      <c r="W8284" s="26"/>
    </row>
    <row r="8285" spans="13:23">
      <c r="M8285" s="26"/>
      <c r="O8285" s="26"/>
      <c r="P8285" s="26"/>
      <c r="Q8285" s="26"/>
      <c r="R8285" s="26"/>
      <c r="S8285" s="26"/>
      <c r="T8285" s="26"/>
      <c r="U8285" s="26"/>
      <c r="W8285" s="26"/>
    </row>
    <row r="8286" spans="13:23">
      <c r="M8286" s="26"/>
      <c r="O8286" s="26"/>
      <c r="P8286" s="26"/>
      <c r="Q8286" s="26"/>
      <c r="R8286" s="26"/>
      <c r="S8286" s="26"/>
      <c r="T8286" s="26"/>
      <c r="U8286" s="26"/>
      <c r="W8286" s="26"/>
    </row>
    <row r="8287" spans="13:23">
      <c r="M8287" s="26"/>
      <c r="O8287" s="26"/>
      <c r="P8287" s="26"/>
      <c r="Q8287" s="26"/>
      <c r="R8287" s="26"/>
      <c r="S8287" s="26"/>
      <c r="T8287" s="26"/>
      <c r="U8287" s="26"/>
      <c r="W8287" s="26"/>
    </row>
    <row r="8288" spans="13:23">
      <c r="M8288" s="26"/>
      <c r="O8288" s="26"/>
      <c r="P8288" s="26"/>
      <c r="Q8288" s="26"/>
      <c r="R8288" s="26"/>
      <c r="S8288" s="26"/>
      <c r="T8288" s="26"/>
      <c r="U8288" s="26"/>
      <c r="W8288" s="26"/>
    </row>
    <row r="8289" spans="13:23">
      <c r="M8289" s="26"/>
      <c r="O8289" s="26"/>
      <c r="P8289" s="26"/>
      <c r="Q8289" s="26"/>
      <c r="R8289" s="26"/>
      <c r="S8289" s="26"/>
      <c r="T8289" s="26"/>
      <c r="U8289" s="26"/>
      <c r="W8289" s="26"/>
    </row>
    <row r="8290" spans="13:23">
      <c r="M8290" s="26"/>
      <c r="O8290" s="26"/>
      <c r="P8290" s="26"/>
      <c r="Q8290" s="26"/>
      <c r="R8290" s="26"/>
      <c r="S8290" s="26"/>
      <c r="T8290" s="26"/>
      <c r="U8290" s="26"/>
      <c r="W8290" s="26"/>
    </row>
    <row r="8291" spans="13:23">
      <c r="M8291" s="26"/>
      <c r="O8291" s="26"/>
      <c r="P8291" s="26"/>
      <c r="Q8291" s="26"/>
      <c r="R8291" s="26"/>
      <c r="S8291" s="26"/>
      <c r="T8291" s="26"/>
      <c r="U8291" s="26"/>
      <c r="W8291" s="26"/>
    </row>
    <row r="8292" spans="13:23">
      <c r="M8292" s="26"/>
      <c r="O8292" s="26"/>
      <c r="P8292" s="26"/>
      <c r="Q8292" s="26"/>
      <c r="R8292" s="26"/>
      <c r="S8292" s="26"/>
      <c r="T8292" s="26"/>
      <c r="U8292" s="26"/>
      <c r="W8292" s="26"/>
    </row>
    <row r="8293" spans="13:23">
      <c r="M8293" s="26"/>
      <c r="O8293" s="26"/>
      <c r="P8293" s="26"/>
      <c r="Q8293" s="26"/>
      <c r="R8293" s="26"/>
      <c r="S8293" s="26"/>
      <c r="T8293" s="26"/>
      <c r="U8293" s="26"/>
      <c r="W8293" s="26"/>
    </row>
    <row r="8294" spans="13:23">
      <c r="M8294" s="26"/>
      <c r="O8294" s="26"/>
      <c r="P8294" s="26"/>
      <c r="Q8294" s="26"/>
      <c r="R8294" s="26"/>
      <c r="S8294" s="26"/>
      <c r="T8294" s="26"/>
      <c r="U8294" s="26"/>
      <c r="W8294" s="26"/>
    </row>
    <row r="8295" spans="13:23">
      <c r="M8295" s="26"/>
      <c r="O8295" s="26"/>
      <c r="P8295" s="26"/>
      <c r="Q8295" s="26"/>
      <c r="R8295" s="26"/>
      <c r="S8295" s="26"/>
      <c r="T8295" s="26"/>
      <c r="U8295" s="26"/>
      <c r="W8295" s="26"/>
    </row>
    <row r="8296" spans="13:23">
      <c r="M8296" s="26"/>
      <c r="O8296" s="26"/>
      <c r="P8296" s="26"/>
      <c r="Q8296" s="26"/>
      <c r="R8296" s="26"/>
      <c r="S8296" s="26"/>
      <c r="T8296" s="26"/>
      <c r="U8296" s="26"/>
      <c r="W8296" s="26"/>
    </row>
    <row r="8297" spans="13:23">
      <c r="M8297" s="26"/>
      <c r="O8297" s="26"/>
      <c r="P8297" s="26"/>
      <c r="Q8297" s="26"/>
      <c r="R8297" s="26"/>
      <c r="S8297" s="26"/>
      <c r="T8297" s="26"/>
      <c r="U8297" s="26"/>
      <c r="W8297" s="26"/>
    </row>
    <row r="8298" spans="13:23">
      <c r="M8298" s="26"/>
      <c r="O8298" s="26"/>
      <c r="P8298" s="26"/>
      <c r="Q8298" s="26"/>
      <c r="R8298" s="26"/>
      <c r="S8298" s="26"/>
      <c r="T8298" s="26"/>
      <c r="U8298" s="26"/>
      <c r="W8298" s="26"/>
    </row>
    <row r="8299" spans="13:23">
      <c r="M8299" s="26"/>
      <c r="O8299" s="26"/>
      <c r="P8299" s="26"/>
      <c r="Q8299" s="26"/>
      <c r="R8299" s="26"/>
      <c r="S8299" s="26"/>
      <c r="T8299" s="26"/>
      <c r="U8299" s="26"/>
      <c r="W8299" s="26"/>
    </row>
    <row r="8300" spans="13:23">
      <c r="M8300" s="26"/>
      <c r="O8300" s="26"/>
      <c r="P8300" s="26"/>
      <c r="Q8300" s="26"/>
      <c r="R8300" s="26"/>
      <c r="S8300" s="26"/>
      <c r="T8300" s="26"/>
      <c r="U8300" s="26"/>
      <c r="W8300" s="26"/>
    </row>
    <row r="8301" spans="13:23">
      <c r="M8301" s="26"/>
      <c r="O8301" s="26"/>
      <c r="P8301" s="26"/>
      <c r="Q8301" s="26"/>
      <c r="R8301" s="26"/>
      <c r="S8301" s="26"/>
      <c r="T8301" s="26"/>
      <c r="U8301" s="26"/>
      <c r="W8301" s="26"/>
    </row>
    <row r="8302" spans="13:23">
      <c r="M8302" s="26"/>
      <c r="O8302" s="26"/>
      <c r="P8302" s="26"/>
      <c r="Q8302" s="26"/>
      <c r="R8302" s="26"/>
      <c r="S8302" s="26"/>
      <c r="T8302" s="26"/>
      <c r="U8302" s="26"/>
      <c r="W8302" s="26"/>
    </row>
    <row r="8303" spans="13:23">
      <c r="M8303" s="26"/>
      <c r="O8303" s="26"/>
      <c r="P8303" s="26"/>
      <c r="Q8303" s="26"/>
      <c r="R8303" s="26"/>
      <c r="S8303" s="26"/>
      <c r="T8303" s="26"/>
      <c r="U8303" s="26"/>
      <c r="W8303" s="26"/>
    </row>
    <row r="8304" spans="13:23">
      <c r="M8304" s="26"/>
      <c r="O8304" s="26"/>
      <c r="P8304" s="26"/>
      <c r="Q8304" s="26"/>
      <c r="R8304" s="26"/>
      <c r="S8304" s="26"/>
      <c r="T8304" s="26"/>
      <c r="U8304" s="26"/>
      <c r="W8304" s="26"/>
    </row>
    <row r="8305" spans="13:23">
      <c r="M8305" s="26"/>
      <c r="O8305" s="26"/>
      <c r="P8305" s="26"/>
      <c r="Q8305" s="26"/>
      <c r="R8305" s="26"/>
      <c r="S8305" s="26"/>
      <c r="T8305" s="26"/>
      <c r="U8305" s="26"/>
      <c r="W8305" s="26"/>
    </row>
    <row r="8306" spans="13:23">
      <c r="M8306" s="26"/>
      <c r="O8306" s="26"/>
      <c r="P8306" s="26"/>
      <c r="Q8306" s="26"/>
      <c r="R8306" s="26"/>
      <c r="S8306" s="26"/>
      <c r="T8306" s="26"/>
      <c r="U8306" s="26"/>
      <c r="W8306" s="26"/>
    </row>
    <row r="8307" spans="13:23">
      <c r="M8307" s="26"/>
      <c r="O8307" s="26"/>
      <c r="P8307" s="26"/>
      <c r="Q8307" s="26"/>
      <c r="R8307" s="26"/>
      <c r="S8307" s="26"/>
      <c r="T8307" s="26"/>
      <c r="U8307" s="26"/>
      <c r="W8307" s="26"/>
    </row>
    <row r="8308" spans="13:23">
      <c r="M8308" s="26"/>
      <c r="O8308" s="26"/>
      <c r="P8308" s="26"/>
      <c r="Q8308" s="26"/>
      <c r="R8308" s="26"/>
      <c r="S8308" s="26"/>
      <c r="T8308" s="26"/>
      <c r="U8308" s="26"/>
      <c r="W8308" s="26"/>
    </row>
    <row r="8309" spans="13:23">
      <c r="M8309" s="26"/>
      <c r="O8309" s="26"/>
      <c r="P8309" s="26"/>
      <c r="Q8309" s="26"/>
      <c r="R8309" s="26"/>
      <c r="S8309" s="26"/>
      <c r="T8309" s="26"/>
      <c r="U8309" s="26"/>
      <c r="W8309" s="26"/>
    </row>
    <row r="8310" spans="13:23">
      <c r="M8310" s="26"/>
      <c r="O8310" s="26"/>
      <c r="P8310" s="26"/>
      <c r="Q8310" s="26"/>
      <c r="R8310" s="26"/>
      <c r="S8310" s="26"/>
      <c r="T8310" s="26"/>
      <c r="U8310" s="26"/>
      <c r="W8310" s="26"/>
    </row>
    <row r="8311" spans="13:23">
      <c r="M8311" s="26"/>
      <c r="O8311" s="26"/>
      <c r="P8311" s="26"/>
      <c r="Q8311" s="26"/>
      <c r="R8311" s="26"/>
      <c r="S8311" s="26"/>
      <c r="T8311" s="26"/>
      <c r="U8311" s="26"/>
      <c r="W8311" s="26"/>
    </row>
    <row r="8312" spans="13:23">
      <c r="M8312" s="26"/>
      <c r="O8312" s="26"/>
      <c r="P8312" s="26"/>
      <c r="Q8312" s="26"/>
      <c r="R8312" s="26"/>
      <c r="S8312" s="26"/>
      <c r="T8312" s="26"/>
      <c r="U8312" s="26"/>
      <c r="W8312" s="26"/>
    </row>
    <row r="8313" spans="13:23">
      <c r="M8313" s="26"/>
      <c r="O8313" s="26"/>
      <c r="P8313" s="26"/>
      <c r="Q8313" s="26"/>
      <c r="R8313" s="26"/>
      <c r="S8313" s="26"/>
      <c r="T8313" s="26"/>
      <c r="U8313" s="26"/>
      <c r="W8313" s="26"/>
    </row>
    <row r="8314" spans="13:23">
      <c r="M8314" s="26"/>
      <c r="O8314" s="26"/>
      <c r="P8314" s="26"/>
      <c r="Q8314" s="26"/>
      <c r="R8314" s="26"/>
      <c r="S8314" s="26"/>
      <c r="T8314" s="26"/>
      <c r="U8314" s="26"/>
      <c r="W8314" s="26"/>
    </row>
    <row r="8315" spans="13:23">
      <c r="M8315" s="26"/>
      <c r="O8315" s="26"/>
      <c r="P8315" s="26"/>
      <c r="Q8315" s="26"/>
      <c r="R8315" s="26"/>
      <c r="S8315" s="26"/>
      <c r="T8315" s="26"/>
      <c r="U8315" s="26"/>
      <c r="W8315" s="26"/>
    </row>
    <row r="8316" spans="13:23">
      <c r="M8316" s="26"/>
      <c r="O8316" s="26"/>
      <c r="P8316" s="26"/>
      <c r="Q8316" s="26"/>
      <c r="R8316" s="26"/>
      <c r="S8316" s="26"/>
      <c r="T8316" s="26"/>
      <c r="U8316" s="26"/>
      <c r="W8316" s="26"/>
    </row>
    <row r="8317" spans="13:23">
      <c r="M8317" s="26"/>
      <c r="O8317" s="26"/>
      <c r="P8317" s="26"/>
      <c r="Q8317" s="26"/>
      <c r="R8317" s="26"/>
      <c r="S8317" s="26"/>
      <c r="T8317" s="26"/>
      <c r="U8317" s="26"/>
      <c r="W8317" s="26"/>
    </row>
    <row r="8318" spans="13:23">
      <c r="M8318" s="26"/>
      <c r="O8318" s="26"/>
      <c r="P8318" s="26"/>
      <c r="Q8318" s="26"/>
      <c r="R8318" s="26"/>
      <c r="S8318" s="26"/>
      <c r="T8318" s="26"/>
      <c r="U8318" s="26"/>
      <c r="W8318" s="26"/>
    </row>
    <row r="8319" spans="13:23">
      <c r="M8319" s="26"/>
      <c r="O8319" s="26"/>
      <c r="P8319" s="26"/>
      <c r="Q8319" s="26"/>
      <c r="R8319" s="26"/>
      <c r="S8319" s="26"/>
      <c r="T8319" s="26"/>
      <c r="U8319" s="26"/>
      <c r="W8319" s="26"/>
    </row>
    <row r="8320" spans="13:23">
      <c r="M8320" s="26"/>
      <c r="O8320" s="26"/>
      <c r="P8320" s="26"/>
      <c r="Q8320" s="26"/>
      <c r="R8320" s="26"/>
      <c r="S8320" s="26"/>
      <c r="T8320" s="26"/>
      <c r="U8320" s="26"/>
      <c r="W8320" s="26"/>
    </row>
    <row r="8321" spans="13:23">
      <c r="M8321" s="26"/>
      <c r="O8321" s="26"/>
      <c r="P8321" s="26"/>
      <c r="Q8321" s="26"/>
      <c r="R8321" s="26"/>
      <c r="S8321" s="26"/>
      <c r="T8321" s="26"/>
      <c r="U8321" s="26"/>
      <c r="W8321" s="26"/>
    </row>
    <row r="8322" spans="13:23">
      <c r="M8322" s="26"/>
      <c r="O8322" s="26"/>
      <c r="P8322" s="26"/>
      <c r="Q8322" s="26"/>
      <c r="R8322" s="26"/>
      <c r="S8322" s="26"/>
      <c r="T8322" s="26"/>
      <c r="U8322" s="26"/>
      <c r="W8322" s="26"/>
    </row>
    <row r="8323" spans="13:23">
      <c r="M8323" s="26"/>
      <c r="O8323" s="26"/>
      <c r="P8323" s="26"/>
      <c r="Q8323" s="26"/>
      <c r="R8323" s="26"/>
      <c r="S8323" s="26"/>
      <c r="T8323" s="26"/>
      <c r="U8323" s="26"/>
      <c r="W8323" s="26"/>
    </row>
    <row r="8324" spans="13:23">
      <c r="M8324" s="26"/>
      <c r="O8324" s="26"/>
      <c r="P8324" s="26"/>
      <c r="Q8324" s="26"/>
      <c r="R8324" s="26"/>
      <c r="S8324" s="26"/>
      <c r="T8324" s="26"/>
      <c r="U8324" s="26"/>
      <c r="W8324" s="26"/>
    </row>
    <row r="8325" spans="13:23">
      <c r="M8325" s="26"/>
      <c r="O8325" s="26"/>
      <c r="P8325" s="26"/>
      <c r="Q8325" s="26"/>
      <c r="R8325" s="26"/>
      <c r="S8325" s="26"/>
      <c r="T8325" s="26"/>
      <c r="U8325" s="26"/>
      <c r="W8325" s="26"/>
    </row>
    <row r="8326" spans="13:23">
      <c r="M8326" s="26"/>
      <c r="O8326" s="26"/>
      <c r="P8326" s="26"/>
      <c r="Q8326" s="26"/>
      <c r="R8326" s="26"/>
      <c r="S8326" s="26"/>
      <c r="T8326" s="26"/>
      <c r="U8326" s="26"/>
      <c r="W8326" s="26"/>
    </row>
    <row r="8327" spans="13:23">
      <c r="M8327" s="26"/>
      <c r="O8327" s="26"/>
      <c r="P8327" s="26"/>
      <c r="Q8327" s="26"/>
      <c r="R8327" s="26"/>
      <c r="S8327" s="26"/>
      <c r="T8327" s="26"/>
      <c r="U8327" s="26"/>
      <c r="W8327" s="26"/>
    </row>
    <row r="8328" spans="13:23">
      <c r="M8328" s="26"/>
      <c r="O8328" s="26"/>
      <c r="P8328" s="26"/>
      <c r="Q8328" s="26"/>
      <c r="R8328" s="26"/>
      <c r="S8328" s="26"/>
      <c r="T8328" s="26"/>
      <c r="U8328" s="26"/>
      <c r="W8328" s="26"/>
    </row>
    <row r="8329" spans="13:23">
      <c r="M8329" s="26"/>
      <c r="O8329" s="26"/>
      <c r="P8329" s="26"/>
      <c r="Q8329" s="26"/>
      <c r="R8329" s="26"/>
      <c r="S8329" s="26"/>
      <c r="T8329" s="26"/>
      <c r="U8329" s="26"/>
      <c r="W8329" s="26"/>
    </row>
    <row r="8330" spans="13:23">
      <c r="M8330" s="26"/>
      <c r="O8330" s="26"/>
      <c r="P8330" s="26"/>
      <c r="Q8330" s="26"/>
      <c r="R8330" s="26"/>
      <c r="S8330" s="26"/>
      <c r="T8330" s="26"/>
      <c r="U8330" s="26"/>
      <c r="W8330" s="26"/>
    </row>
    <row r="8331" spans="13:23">
      <c r="M8331" s="26"/>
      <c r="O8331" s="26"/>
      <c r="P8331" s="26"/>
      <c r="Q8331" s="26"/>
      <c r="R8331" s="26"/>
      <c r="S8331" s="26"/>
      <c r="T8331" s="26"/>
      <c r="U8331" s="26"/>
      <c r="W8331" s="26"/>
    </row>
    <row r="8332" spans="13:23">
      <c r="M8332" s="26"/>
      <c r="O8332" s="26"/>
      <c r="P8332" s="26"/>
      <c r="Q8332" s="26"/>
      <c r="R8332" s="26"/>
      <c r="S8332" s="26"/>
      <c r="T8332" s="26"/>
      <c r="U8332" s="26"/>
      <c r="W8332" s="26"/>
    </row>
    <row r="8333" spans="13:23">
      <c r="M8333" s="26"/>
      <c r="O8333" s="26"/>
      <c r="P8333" s="26"/>
      <c r="Q8333" s="26"/>
      <c r="R8333" s="26"/>
      <c r="S8333" s="26"/>
      <c r="T8333" s="26"/>
      <c r="U8333" s="26"/>
      <c r="W8333" s="26"/>
    </row>
    <row r="8334" spans="13:23">
      <c r="M8334" s="26"/>
      <c r="O8334" s="26"/>
      <c r="P8334" s="26"/>
      <c r="Q8334" s="26"/>
      <c r="R8334" s="26"/>
      <c r="S8334" s="26"/>
      <c r="T8334" s="26"/>
      <c r="U8334" s="26"/>
      <c r="W8334" s="26"/>
    </row>
    <row r="8335" spans="13:23">
      <c r="M8335" s="26"/>
      <c r="O8335" s="26"/>
      <c r="P8335" s="26"/>
      <c r="Q8335" s="26"/>
      <c r="R8335" s="26"/>
      <c r="S8335" s="26"/>
      <c r="T8335" s="26"/>
      <c r="U8335" s="26"/>
      <c r="W8335" s="26"/>
    </row>
    <row r="8336" spans="13:23">
      <c r="M8336" s="26"/>
      <c r="O8336" s="26"/>
      <c r="P8336" s="26"/>
      <c r="Q8336" s="26"/>
      <c r="R8336" s="26"/>
      <c r="S8336" s="26"/>
      <c r="T8336" s="26"/>
      <c r="U8336" s="26"/>
      <c r="W8336" s="26"/>
    </row>
    <row r="8337" spans="13:23">
      <c r="M8337" s="26"/>
      <c r="O8337" s="26"/>
      <c r="P8337" s="26"/>
      <c r="Q8337" s="26"/>
      <c r="R8337" s="26"/>
      <c r="S8337" s="26"/>
      <c r="T8337" s="26"/>
      <c r="U8337" s="26"/>
      <c r="W8337" s="26"/>
    </row>
    <row r="8338" spans="13:23">
      <c r="M8338" s="26"/>
      <c r="O8338" s="26"/>
      <c r="P8338" s="26"/>
      <c r="Q8338" s="26"/>
      <c r="R8338" s="26"/>
      <c r="S8338" s="26"/>
      <c r="T8338" s="26"/>
      <c r="U8338" s="26"/>
      <c r="W8338" s="26"/>
    </row>
    <row r="8339" spans="13:23">
      <c r="M8339" s="26"/>
      <c r="O8339" s="26"/>
      <c r="P8339" s="26"/>
      <c r="Q8339" s="26"/>
      <c r="R8339" s="26"/>
      <c r="S8339" s="26"/>
      <c r="T8339" s="26"/>
      <c r="U8339" s="26"/>
      <c r="W8339" s="26"/>
    </row>
    <row r="8340" spans="13:23">
      <c r="M8340" s="26"/>
      <c r="O8340" s="26"/>
      <c r="P8340" s="26"/>
      <c r="Q8340" s="26"/>
      <c r="R8340" s="26"/>
      <c r="S8340" s="26"/>
      <c r="T8340" s="26"/>
      <c r="U8340" s="26"/>
      <c r="W8340" s="26"/>
    </row>
    <row r="8341" spans="13:23">
      <c r="M8341" s="26"/>
      <c r="O8341" s="26"/>
      <c r="P8341" s="26"/>
      <c r="Q8341" s="26"/>
      <c r="R8341" s="26"/>
      <c r="S8341" s="26"/>
      <c r="T8341" s="26"/>
      <c r="U8341" s="26"/>
      <c r="W8341" s="26"/>
    </row>
    <row r="8342" spans="13:23">
      <c r="M8342" s="26"/>
      <c r="O8342" s="26"/>
      <c r="P8342" s="26"/>
      <c r="Q8342" s="26"/>
      <c r="R8342" s="26"/>
      <c r="S8342" s="26"/>
      <c r="T8342" s="26"/>
      <c r="U8342" s="26"/>
      <c r="W8342" s="26"/>
    </row>
    <row r="8343" spans="13:23">
      <c r="M8343" s="26"/>
      <c r="O8343" s="26"/>
      <c r="P8343" s="26"/>
      <c r="Q8343" s="26"/>
      <c r="R8343" s="26"/>
      <c r="S8343" s="26"/>
      <c r="T8343" s="26"/>
      <c r="U8343" s="26"/>
      <c r="W8343" s="26"/>
    </row>
    <row r="8344" spans="13:23">
      <c r="M8344" s="26"/>
      <c r="O8344" s="26"/>
      <c r="P8344" s="26"/>
      <c r="Q8344" s="26"/>
      <c r="R8344" s="26"/>
      <c r="S8344" s="26"/>
      <c r="T8344" s="26"/>
      <c r="U8344" s="26"/>
      <c r="W8344" s="26"/>
    </row>
    <row r="8345" spans="13:23">
      <c r="M8345" s="26"/>
      <c r="O8345" s="26"/>
      <c r="P8345" s="26"/>
      <c r="Q8345" s="26"/>
      <c r="R8345" s="26"/>
      <c r="S8345" s="26"/>
      <c r="T8345" s="26"/>
      <c r="U8345" s="26"/>
      <c r="W8345" s="26"/>
    </row>
    <row r="8346" spans="13:23">
      <c r="M8346" s="26"/>
      <c r="O8346" s="26"/>
      <c r="P8346" s="26"/>
      <c r="Q8346" s="26"/>
      <c r="R8346" s="26"/>
      <c r="S8346" s="26"/>
      <c r="T8346" s="26"/>
      <c r="U8346" s="26"/>
      <c r="W8346" s="26"/>
    </row>
    <row r="8347" spans="13:23">
      <c r="M8347" s="26"/>
      <c r="O8347" s="26"/>
      <c r="P8347" s="26"/>
      <c r="Q8347" s="26"/>
      <c r="R8347" s="26"/>
      <c r="S8347" s="26"/>
      <c r="T8347" s="26"/>
      <c r="U8347" s="26"/>
      <c r="W8347" s="26"/>
    </row>
    <row r="8348" spans="13:23">
      <c r="M8348" s="26"/>
      <c r="O8348" s="26"/>
      <c r="P8348" s="26"/>
      <c r="Q8348" s="26"/>
      <c r="R8348" s="26"/>
      <c r="S8348" s="26"/>
      <c r="T8348" s="26"/>
      <c r="U8348" s="26"/>
      <c r="W8348" s="26"/>
    </row>
    <row r="8349" spans="13:23">
      <c r="M8349" s="26"/>
      <c r="O8349" s="26"/>
      <c r="P8349" s="26"/>
      <c r="Q8349" s="26"/>
      <c r="R8349" s="26"/>
      <c r="S8349" s="26"/>
      <c r="T8349" s="26"/>
      <c r="U8349" s="26"/>
      <c r="W8349" s="26"/>
    </row>
    <row r="8350" spans="13:23">
      <c r="M8350" s="26"/>
      <c r="O8350" s="26"/>
      <c r="P8350" s="26"/>
      <c r="Q8350" s="26"/>
      <c r="R8350" s="26"/>
      <c r="S8350" s="26"/>
      <c r="T8350" s="26"/>
      <c r="U8350" s="26"/>
      <c r="W8350" s="26"/>
    </row>
    <row r="8351" spans="13:23">
      <c r="M8351" s="26"/>
      <c r="O8351" s="26"/>
      <c r="P8351" s="26"/>
      <c r="Q8351" s="26"/>
      <c r="R8351" s="26"/>
      <c r="S8351" s="26"/>
      <c r="T8351" s="26"/>
      <c r="U8351" s="26"/>
      <c r="W8351" s="26"/>
    </row>
    <row r="8352" spans="13:23">
      <c r="M8352" s="26"/>
      <c r="O8352" s="26"/>
      <c r="P8352" s="26"/>
      <c r="Q8352" s="26"/>
      <c r="R8352" s="26"/>
      <c r="S8352" s="26"/>
      <c r="T8352" s="26"/>
      <c r="U8352" s="26"/>
      <c r="W8352" s="26"/>
    </row>
    <row r="8353" spans="13:23">
      <c r="M8353" s="26"/>
      <c r="O8353" s="26"/>
      <c r="P8353" s="26"/>
      <c r="Q8353" s="26"/>
      <c r="R8353" s="26"/>
      <c r="S8353" s="26"/>
      <c r="T8353" s="26"/>
      <c r="U8353" s="26"/>
      <c r="W8353" s="26"/>
    </row>
    <row r="8354" spans="13:23">
      <c r="M8354" s="26"/>
      <c r="O8354" s="26"/>
      <c r="P8354" s="26"/>
      <c r="Q8354" s="26"/>
      <c r="R8354" s="26"/>
      <c r="S8354" s="26"/>
      <c r="T8354" s="26"/>
      <c r="U8354" s="26"/>
      <c r="W8354" s="26"/>
    </row>
    <row r="8355" spans="13:23">
      <c r="M8355" s="26"/>
      <c r="O8355" s="26"/>
      <c r="P8355" s="26"/>
      <c r="Q8355" s="26"/>
      <c r="R8355" s="26"/>
      <c r="S8355" s="26"/>
      <c r="T8355" s="26"/>
      <c r="U8355" s="26"/>
      <c r="W8355" s="26"/>
    </row>
    <row r="8356" spans="13:23">
      <c r="M8356" s="26"/>
      <c r="O8356" s="26"/>
      <c r="P8356" s="26"/>
      <c r="Q8356" s="26"/>
      <c r="R8356" s="26"/>
      <c r="S8356" s="26"/>
      <c r="T8356" s="26"/>
      <c r="U8356" s="26"/>
      <c r="W8356" s="26"/>
    </row>
    <row r="8357" spans="13:23">
      <c r="M8357" s="26"/>
      <c r="O8357" s="26"/>
      <c r="P8357" s="26"/>
      <c r="Q8357" s="26"/>
      <c r="R8357" s="26"/>
      <c r="S8357" s="26"/>
      <c r="T8357" s="26"/>
      <c r="U8357" s="26"/>
      <c r="W8357" s="26"/>
    </row>
    <row r="8358" spans="13:23">
      <c r="M8358" s="26"/>
      <c r="O8358" s="26"/>
      <c r="P8358" s="26"/>
      <c r="Q8358" s="26"/>
      <c r="R8358" s="26"/>
      <c r="S8358" s="26"/>
      <c r="T8358" s="26"/>
      <c r="U8358" s="26"/>
      <c r="W8358" s="26"/>
    </row>
    <row r="8359" spans="13:23">
      <c r="M8359" s="26"/>
      <c r="O8359" s="26"/>
      <c r="P8359" s="26"/>
      <c r="Q8359" s="26"/>
      <c r="R8359" s="26"/>
      <c r="S8359" s="26"/>
      <c r="T8359" s="26"/>
      <c r="U8359" s="26"/>
      <c r="W8359" s="26"/>
    </row>
    <row r="8360" spans="13:23">
      <c r="M8360" s="26"/>
      <c r="O8360" s="26"/>
      <c r="P8360" s="26"/>
      <c r="Q8360" s="26"/>
      <c r="R8360" s="26"/>
      <c r="S8360" s="26"/>
      <c r="T8360" s="26"/>
      <c r="U8360" s="26"/>
      <c r="W8360" s="26"/>
    </row>
    <row r="8361" spans="13:23">
      <c r="M8361" s="26"/>
      <c r="O8361" s="26"/>
      <c r="P8361" s="26"/>
      <c r="Q8361" s="26"/>
      <c r="R8361" s="26"/>
      <c r="S8361" s="26"/>
      <c r="T8361" s="26"/>
      <c r="U8361" s="26"/>
      <c r="W8361" s="26"/>
    </row>
    <row r="8362" spans="13:23">
      <c r="M8362" s="26"/>
      <c r="O8362" s="26"/>
      <c r="P8362" s="26"/>
      <c r="Q8362" s="26"/>
      <c r="R8362" s="26"/>
      <c r="S8362" s="26"/>
      <c r="T8362" s="26"/>
      <c r="U8362" s="26"/>
      <c r="W8362" s="26"/>
    </row>
    <row r="8363" spans="13:23">
      <c r="M8363" s="26"/>
      <c r="O8363" s="26"/>
      <c r="P8363" s="26"/>
      <c r="Q8363" s="26"/>
      <c r="R8363" s="26"/>
      <c r="S8363" s="26"/>
      <c r="T8363" s="26"/>
      <c r="U8363" s="26"/>
      <c r="W8363" s="26"/>
    </row>
    <row r="8364" spans="13:23">
      <c r="M8364" s="26"/>
      <c r="O8364" s="26"/>
      <c r="P8364" s="26"/>
      <c r="Q8364" s="26"/>
      <c r="R8364" s="26"/>
      <c r="S8364" s="26"/>
      <c r="T8364" s="26"/>
      <c r="U8364" s="26"/>
      <c r="W8364" s="26"/>
    </row>
    <row r="8365" spans="13:23">
      <c r="M8365" s="26"/>
      <c r="O8365" s="26"/>
      <c r="P8365" s="26"/>
      <c r="Q8365" s="26"/>
      <c r="R8365" s="26"/>
      <c r="S8365" s="26"/>
      <c r="T8365" s="26"/>
      <c r="U8365" s="26"/>
      <c r="W8365" s="26"/>
    </row>
    <row r="8366" spans="13:23">
      <c r="M8366" s="26"/>
      <c r="O8366" s="26"/>
      <c r="P8366" s="26"/>
      <c r="Q8366" s="26"/>
      <c r="R8366" s="26"/>
      <c r="S8366" s="26"/>
      <c r="T8366" s="26"/>
      <c r="U8366" s="26"/>
      <c r="W8366" s="26"/>
    </row>
    <row r="8367" spans="13:23">
      <c r="M8367" s="26"/>
      <c r="O8367" s="26"/>
      <c r="P8367" s="26"/>
      <c r="Q8367" s="26"/>
      <c r="R8367" s="26"/>
      <c r="S8367" s="26"/>
      <c r="T8367" s="26"/>
      <c r="U8367" s="26"/>
      <c r="W8367" s="26"/>
    </row>
    <row r="8368" spans="13:23">
      <c r="M8368" s="26"/>
      <c r="O8368" s="26"/>
      <c r="P8368" s="26"/>
      <c r="Q8368" s="26"/>
      <c r="R8368" s="26"/>
      <c r="S8368" s="26"/>
      <c r="T8368" s="26"/>
      <c r="U8368" s="26"/>
      <c r="W8368" s="26"/>
    </row>
    <row r="8369" spans="13:23">
      <c r="M8369" s="26"/>
      <c r="O8369" s="26"/>
      <c r="P8369" s="26"/>
      <c r="Q8369" s="26"/>
      <c r="R8369" s="26"/>
      <c r="S8369" s="26"/>
      <c r="T8369" s="26"/>
      <c r="U8369" s="26"/>
      <c r="W8369" s="26"/>
    </row>
    <row r="8370" spans="13:23">
      <c r="M8370" s="26"/>
      <c r="O8370" s="26"/>
      <c r="P8370" s="26"/>
      <c r="Q8370" s="26"/>
      <c r="R8370" s="26"/>
      <c r="S8370" s="26"/>
      <c r="T8370" s="26"/>
      <c r="U8370" s="26"/>
      <c r="W8370" s="26"/>
    </row>
    <row r="8371" spans="13:23">
      <c r="M8371" s="26"/>
      <c r="O8371" s="26"/>
      <c r="P8371" s="26"/>
      <c r="Q8371" s="26"/>
      <c r="R8371" s="26"/>
      <c r="S8371" s="26"/>
      <c r="T8371" s="26"/>
      <c r="U8371" s="26"/>
      <c r="W8371" s="26"/>
    </row>
    <row r="8372" spans="13:23">
      <c r="M8372" s="26"/>
      <c r="O8372" s="26"/>
      <c r="P8372" s="26"/>
      <c r="Q8372" s="26"/>
      <c r="R8372" s="26"/>
      <c r="S8372" s="26"/>
      <c r="T8372" s="26"/>
      <c r="U8372" s="26"/>
      <c r="W8372" s="26"/>
    </row>
    <row r="8373" spans="13:23">
      <c r="M8373" s="26"/>
      <c r="O8373" s="26"/>
      <c r="P8373" s="26"/>
      <c r="Q8373" s="26"/>
      <c r="R8373" s="26"/>
      <c r="S8373" s="26"/>
      <c r="T8373" s="26"/>
      <c r="U8373" s="26"/>
      <c r="W8373" s="26"/>
    </row>
    <row r="8374" spans="13:23">
      <c r="M8374" s="26"/>
      <c r="O8374" s="26"/>
      <c r="P8374" s="26"/>
      <c r="Q8374" s="26"/>
      <c r="R8374" s="26"/>
      <c r="S8374" s="26"/>
      <c r="T8374" s="26"/>
      <c r="U8374" s="26"/>
      <c r="W8374" s="26"/>
    </row>
    <row r="8375" spans="13:23">
      <c r="M8375" s="26"/>
      <c r="O8375" s="26"/>
      <c r="P8375" s="26"/>
      <c r="Q8375" s="26"/>
      <c r="R8375" s="26"/>
      <c r="S8375" s="26"/>
      <c r="T8375" s="26"/>
      <c r="U8375" s="26"/>
      <c r="W8375" s="26"/>
    </row>
    <row r="8376" spans="13:23">
      <c r="M8376" s="26"/>
      <c r="O8376" s="26"/>
      <c r="P8376" s="26"/>
      <c r="Q8376" s="26"/>
      <c r="R8376" s="26"/>
      <c r="S8376" s="26"/>
      <c r="T8376" s="26"/>
      <c r="U8376" s="26"/>
      <c r="W8376" s="26"/>
    </row>
    <row r="8377" spans="13:23">
      <c r="M8377" s="26"/>
      <c r="O8377" s="26"/>
      <c r="P8377" s="26"/>
      <c r="Q8377" s="26"/>
      <c r="R8377" s="26"/>
      <c r="S8377" s="26"/>
      <c r="T8377" s="26"/>
      <c r="U8377" s="26"/>
      <c r="W8377" s="26"/>
    </row>
    <row r="8378" spans="13:23">
      <c r="M8378" s="26"/>
      <c r="O8378" s="26"/>
      <c r="P8378" s="26"/>
      <c r="Q8378" s="26"/>
      <c r="R8378" s="26"/>
      <c r="S8378" s="26"/>
      <c r="T8378" s="26"/>
      <c r="U8378" s="26"/>
      <c r="W8378" s="26"/>
    </row>
    <row r="8379" spans="13:23">
      <c r="M8379" s="26"/>
      <c r="O8379" s="26"/>
      <c r="P8379" s="26"/>
      <c r="Q8379" s="26"/>
      <c r="R8379" s="26"/>
      <c r="S8379" s="26"/>
      <c r="T8379" s="26"/>
      <c r="U8379" s="26"/>
      <c r="W8379" s="26"/>
    </row>
    <row r="8380" spans="13:23">
      <c r="M8380" s="26"/>
      <c r="O8380" s="26"/>
      <c r="P8380" s="26"/>
      <c r="Q8380" s="26"/>
      <c r="R8380" s="26"/>
      <c r="S8380" s="26"/>
      <c r="T8380" s="26"/>
      <c r="U8380" s="26"/>
      <c r="W8380" s="26"/>
    </row>
    <row r="8381" spans="13:23">
      <c r="M8381" s="26"/>
      <c r="O8381" s="26"/>
      <c r="P8381" s="26"/>
      <c r="Q8381" s="26"/>
      <c r="R8381" s="26"/>
      <c r="S8381" s="26"/>
      <c r="T8381" s="26"/>
      <c r="U8381" s="26"/>
      <c r="W8381" s="26"/>
    </row>
    <row r="8382" spans="13:23">
      <c r="M8382" s="26"/>
      <c r="O8382" s="26"/>
      <c r="P8382" s="26"/>
      <c r="Q8382" s="26"/>
      <c r="R8382" s="26"/>
      <c r="S8382" s="26"/>
      <c r="T8382" s="26"/>
      <c r="U8382" s="26"/>
      <c r="W8382" s="26"/>
    </row>
    <row r="8383" spans="13:23">
      <c r="M8383" s="26"/>
      <c r="O8383" s="26"/>
      <c r="P8383" s="26"/>
      <c r="Q8383" s="26"/>
      <c r="R8383" s="26"/>
      <c r="S8383" s="26"/>
      <c r="T8383" s="26"/>
      <c r="U8383" s="26"/>
      <c r="W8383" s="26"/>
    </row>
    <row r="8384" spans="13:23">
      <c r="M8384" s="26"/>
      <c r="O8384" s="26"/>
      <c r="P8384" s="26"/>
      <c r="Q8384" s="26"/>
      <c r="R8384" s="26"/>
      <c r="S8384" s="26"/>
      <c r="T8384" s="26"/>
      <c r="U8384" s="26"/>
      <c r="W8384" s="26"/>
    </row>
    <row r="8385" spans="13:23">
      <c r="M8385" s="26"/>
      <c r="O8385" s="26"/>
      <c r="P8385" s="26"/>
      <c r="Q8385" s="26"/>
      <c r="R8385" s="26"/>
      <c r="S8385" s="26"/>
      <c r="T8385" s="26"/>
      <c r="U8385" s="26"/>
      <c r="W8385" s="26"/>
    </row>
    <row r="8386" spans="13:23">
      <c r="M8386" s="26"/>
      <c r="O8386" s="26"/>
      <c r="P8386" s="26"/>
      <c r="Q8386" s="26"/>
      <c r="R8386" s="26"/>
      <c r="S8386" s="26"/>
      <c r="T8386" s="26"/>
      <c r="U8386" s="26"/>
      <c r="W8386" s="26"/>
    </row>
    <row r="8387" spans="13:23">
      <c r="M8387" s="26"/>
      <c r="O8387" s="26"/>
      <c r="P8387" s="26"/>
      <c r="Q8387" s="26"/>
      <c r="R8387" s="26"/>
      <c r="S8387" s="26"/>
      <c r="T8387" s="26"/>
      <c r="U8387" s="26"/>
      <c r="W8387" s="26"/>
    </row>
    <row r="8388" spans="13:23">
      <c r="M8388" s="26"/>
      <c r="O8388" s="26"/>
      <c r="P8388" s="26"/>
      <c r="Q8388" s="26"/>
      <c r="R8388" s="26"/>
      <c r="S8388" s="26"/>
      <c r="T8388" s="26"/>
      <c r="U8388" s="26"/>
      <c r="W8388" s="26"/>
    </row>
    <row r="8389" spans="13:23">
      <c r="M8389" s="26"/>
      <c r="O8389" s="26"/>
      <c r="P8389" s="26"/>
      <c r="Q8389" s="26"/>
      <c r="R8389" s="26"/>
      <c r="S8389" s="26"/>
      <c r="T8389" s="26"/>
      <c r="U8389" s="26"/>
      <c r="W8389" s="26"/>
    </row>
    <row r="8390" spans="13:23">
      <c r="M8390" s="26"/>
      <c r="O8390" s="26"/>
      <c r="P8390" s="26"/>
      <c r="Q8390" s="26"/>
      <c r="R8390" s="26"/>
      <c r="S8390" s="26"/>
      <c r="T8390" s="26"/>
      <c r="U8390" s="26"/>
      <c r="W8390" s="26"/>
    </row>
    <row r="8391" spans="13:23">
      <c r="M8391" s="26"/>
      <c r="O8391" s="26"/>
      <c r="P8391" s="26"/>
      <c r="Q8391" s="26"/>
      <c r="R8391" s="26"/>
      <c r="S8391" s="26"/>
      <c r="T8391" s="26"/>
      <c r="U8391" s="26"/>
      <c r="W8391" s="26"/>
    </row>
    <row r="8392" spans="13:23">
      <c r="M8392" s="26"/>
      <c r="O8392" s="26"/>
      <c r="P8392" s="26"/>
      <c r="Q8392" s="26"/>
      <c r="R8392" s="26"/>
      <c r="S8392" s="26"/>
      <c r="T8392" s="26"/>
      <c r="U8392" s="26"/>
      <c r="W8392" s="26"/>
    </row>
    <row r="8393" spans="13:23">
      <c r="M8393" s="26"/>
      <c r="O8393" s="26"/>
      <c r="P8393" s="26"/>
      <c r="Q8393" s="26"/>
      <c r="R8393" s="26"/>
      <c r="S8393" s="26"/>
      <c r="T8393" s="26"/>
      <c r="U8393" s="26"/>
      <c r="W8393" s="26"/>
    </row>
    <row r="8394" spans="13:23">
      <c r="M8394" s="26"/>
      <c r="O8394" s="26"/>
      <c r="P8394" s="26"/>
      <c r="Q8394" s="26"/>
      <c r="R8394" s="26"/>
      <c r="S8394" s="26"/>
      <c r="T8394" s="26"/>
      <c r="U8394" s="26"/>
      <c r="W8394" s="26"/>
    </row>
    <row r="8395" spans="13:23">
      <c r="M8395" s="26"/>
      <c r="O8395" s="26"/>
      <c r="P8395" s="26"/>
      <c r="Q8395" s="26"/>
      <c r="R8395" s="26"/>
      <c r="S8395" s="26"/>
      <c r="T8395" s="26"/>
      <c r="U8395" s="26"/>
      <c r="W8395" s="26"/>
    </row>
    <row r="8396" spans="13:23">
      <c r="M8396" s="26"/>
      <c r="O8396" s="26"/>
      <c r="P8396" s="26"/>
      <c r="Q8396" s="26"/>
      <c r="R8396" s="26"/>
      <c r="S8396" s="26"/>
      <c r="T8396" s="26"/>
      <c r="U8396" s="26"/>
      <c r="W8396" s="26"/>
    </row>
    <row r="8397" spans="13:23">
      <c r="M8397" s="26"/>
      <c r="O8397" s="26"/>
      <c r="P8397" s="26"/>
      <c r="Q8397" s="26"/>
      <c r="R8397" s="26"/>
      <c r="S8397" s="26"/>
      <c r="T8397" s="26"/>
      <c r="U8397" s="26"/>
      <c r="W8397" s="26"/>
    </row>
    <row r="8398" spans="13:23">
      <c r="M8398" s="26"/>
      <c r="O8398" s="26"/>
      <c r="P8398" s="26"/>
      <c r="Q8398" s="26"/>
      <c r="R8398" s="26"/>
      <c r="S8398" s="26"/>
      <c r="T8398" s="26"/>
      <c r="U8398" s="26"/>
      <c r="W8398" s="26"/>
    </row>
    <row r="8399" spans="13:23">
      <c r="M8399" s="26"/>
      <c r="O8399" s="26"/>
      <c r="P8399" s="26"/>
      <c r="Q8399" s="26"/>
      <c r="R8399" s="26"/>
      <c r="S8399" s="26"/>
      <c r="T8399" s="26"/>
      <c r="U8399" s="26"/>
      <c r="W8399" s="26"/>
    </row>
    <row r="8400" spans="13:23">
      <c r="M8400" s="26"/>
      <c r="O8400" s="26"/>
      <c r="P8400" s="26"/>
      <c r="Q8400" s="26"/>
      <c r="R8400" s="26"/>
      <c r="S8400" s="26"/>
      <c r="T8400" s="26"/>
      <c r="U8400" s="26"/>
      <c r="W8400" s="26"/>
    </row>
    <row r="8401" spans="13:23">
      <c r="M8401" s="26"/>
      <c r="O8401" s="26"/>
      <c r="P8401" s="26"/>
      <c r="Q8401" s="26"/>
      <c r="R8401" s="26"/>
      <c r="S8401" s="26"/>
      <c r="T8401" s="26"/>
      <c r="U8401" s="26"/>
      <c r="W8401" s="26"/>
    </row>
    <row r="8402" spans="13:23">
      <c r="M8402" s="26"/>
      <c r="O8402" s="26"/>
      <c r="P8402" s="26"/>
      <c r="Q8402" s="26"/>
      <c r="R8402" s="26"/>
      <c r="S8402" s="26"/>
      <c r="T8402" s="26"/>
      <c r="U8402" s="26"/>
      <c r="W8402" s="26"/>
    </row>
    <row r="8403" spans="13:23">
      <c r="M8403" s="26"/>
      <c r="O8403" s="26"/>
      <c r="P8403" s="26"/>
      <c r="Q8403" s="26"/>
      <c r="R8403" s="26"/>
      <c r="S8403" s="26"/>
      <c r="T8403" s="26"/>
      <c r="U8403" s="26"/>
      <c r="W8403" s="26"/>
    </row>
    <row r="8404" spans="13:23">
      <c r="M8404" s="26"/>
      <c r="O8404" s="26"/>
      <c r="P8404" s="26"/>
      <c r="Q8404" s="26"/>
      <c r="R8404" s="26"/>
      <c r="S8404" s="26"/>
      <c r="T8404" s="26"/>
      <c r="U8404" s="26"/>
      <c r="W8404" s="26"/>
    </row>
    <row r="8405" spans="13:23">
      <c r="M8405" s="26"/>
      <c r="O8405" s="26"/>
      <c r="P8405" s="26"/>
      <c r="Q8405" s="26"/>
      <c r="R8405" s="26"/>
      <c r="S8405" s="26"/>
      <c r="T8405" s="26"/>
      <c r="U8405" s="26"/>
      <c r="W8405" s="26"/>
    </row>
    <row r="8406" spans="13:23">
      <c r="M8406" s="26"/>
      <c r="O8406" s="26"/>
      <c r="P8406" s="26"/>
      <c r="Q8406" s="26"/>
      <c r="R8406" s="26"/>
      <c r="S8406" s="26"/>
      <c r="T8406" s="26"/>
      <c r="U8406" s="26"/>
      <c r="W8406" s="26"/>
    </row>
    <row r="8407" spans="13:23">
      <c r="M8407" s="26"/>
      <c r="O8407" s="26"/>
      <c r="P8407" s="26"/>
      <c r="Q8407" s="26"/>
      <c r="R8407" s="26"/>
      <c r="S8407" s="26"/>
      <c r="T8407" s="26"/>
      <c r="U8407" s="26"/>
      <c r="W8407" s="26"/>
    </row>
    <row r="8408" spans="13:23">
      <c r="M8408" s="26"/>
      <c r="O8408" s="26"/>
      <c r="P8408" s="26"/>
      <c r="Q8408" s="26"/>
      <c r="R8408" s="26"/>
      <c r="S8408" s="26"/>
      <c r="T8408" s="26"/>
      <c r="U8408" s="26"/>
      <c r="W8408" s="26"/>
    </row>
    <row r="8409" spans="13:23">
      <c r="M8409" s="26"/>
      <c r="O8409" s="26"/>
      <c r="P8409" s="26"/>
      <c r="Q8409" s="26"/>
      <c r="R8409" s="26"/>
      <c r="S8409" s="26"/>
      <c r="T8409" s="26"/>
      <c r="U8409" s="26"/>
      <c r="W8409" s="26"/>
    </row>
    <row r="8410" spans="13:23">
      <c r="M8410" s="26"/>
      <c r="O8410" s="26"/>
      <c r="P8410" s="26"/>
      <c r="Q8410" s="26"/>
      <c r="R8410" s="26"/>
      <c r="S8410" s="26"/>
      <c r="T8410" s="26"/>
      <c r="U8410" s="26"/>
      <c r="W8410" s="26"/>
    </row>
    <row r="8411" spans="13:23">
      <c r="M8411" s="26"/>
      <c r="O8411" s="26"/>
      <c r="P8411" s="26"/>
      <c r="Q8411" s="26"/>
      <c r="R8411" s="26"/>
      <c r="S8411" s="26"/>
      <c r="T8411" s="26"/>
      <c r="U8411" s="26"/>
      <c r="W8411" s="26"/>
    </row>
    <row r="8412" spans="13:23">
      <c r="M8412" s="26"/>
      <c r="O8412" s="26"/>
      <c r="P8412" s="26"/>
      <c r="Q8412" s="26"/>
      <c r="R8412" s="26"/>
      <c r="S8412" s="26"/>
      <c r="T8412" s="26"/>
      <c r="U8412" s="26"/>
      <c r="W8412" s="26"/>
    </row>
    <row r="8413" spans="13:23">
      <c r="M8413" s="26"/>
      <c r="O8413" s="26"/>
      <c r="P8413" s="26"/>
      <c r="Q8413" s="26"/>
      <c r="R8413" s="26"/>
      <c r="S8413" s="26"/>
      <c r="T8413" s="26"/>
      <c r="U8413" s="26"/>
      <c r="W8413" s="26"/>
    </row>
    <row r="8414" spans="13:23">
      <c r="M8414" s="26"/>
      <c r="O8414" s="26"/>
      <c r="P8414" s="26"/>
      <c r="Q8414" s="26"/>
      <c r="R8414" s="26"/>
      <c r="S8414" s="26"/>
      <c r="T8414" s="26"/>
      <c r="U8414" s="26"/>
      <c r="W8414" s="26"/>
    </row>
    <row r="8415" spans="13:23">
      <c r="M8415" s="26"/>
      <c r="O8415" s="26"/>
      <c r="P8415" s="26"/>
      <c r="Q8415" s="26"/>
      <c r="R8415" s="26"/>
      <c r="S8415" s="26"/>
      <c r="T8415" s="26"/>
      <c r="U8415" s="26"/>
      <c r="W8415" s="26"/>
    </row>
    <row r="8416" spans="13:23">
      <c r="M8416" s="26"/>
      <c r="O8416" s="26"/>
      <c r="P8416" s="26"/>
      <c r="Q8416" s="26"/>
      <c r="R8416" s="26"/>
      <c r="S8416" s="26"/>
      <c r="T8416" s="26"/>
      <c r="U8416" s="26"/>
      <c r="W8416" s="26"/>
    </row>
    <row r="8417" spans="13:23">
      <c r="M8417" s="26"/>
      <c r="O8417" s="26"/>
      <c r="P8417" s="26"/>
      <c r="Q8417" s="26"/>
      <c r="R8417" s="26"/>
      <c r="S8417" s="26"/>
      <c r="T8417" s="26"/>
      <c r="U8417" s="26"/>
      <c r="W8417" s="26"/>
    </row>
    <row r="8418" spans="13:23">
      <c r="M8418" s="26"/>
      <c r="O8418" s="26"/>
      <c r="P8418" s="26"/>
      <c r="Q8418" s="26"/>
      <c r="R8418" s="26"/>
      <c r="S8418" s="26"/>
      <c r="T8418" s="26"/>
      <c r="U8418" s="26"/>
      <c r="W8418" s="26"/>
    </row>
    <row r="8419" spans="13:23">
      <c r="M8419" s="26"/>
      <c r="O8419" s="26"/>
      <c r="P8419" s="26"/>
      <c r="Q8419" s="26"/>
      <c r="R8419" s="26"/>
      <c r="S8419" s="26"/>
      <c r="T8419" s="26"/>
      <c r="U8419" s="26"/>
      <c r="W8419" s="26"/>
    </row>
    <row r="8420" spans="13:23">
      <c r="M8420" s="26"/>
      <c r="O8420" s="26"/>
      <c r="P8420" s="26"/>
      <c r="Q8420" s="26"/>
      <c r="R8420" s="26"/>
      <c r="S8420" s="26"/>
      <c r="T8420" s="26"/>
      <c r="U8420" s="26"/>
      <c r="W8420" s="26"/>
    </row>
    <row r="8421" spans="13:23">
      <c r="M8421" s="26"/>
      <c r="O8421" s="26"/>
      <c r="P8421" s="26"/>
      <c r="Q8421" s="26"/>
      <c r="R8421" s="26"/>
      <c r="S8421" s="26"/>
      <c r="T8421" s="26"/>
      <c r="U8421" s="26"/>
      <c r="W8421" s="26"/>
    </row>
    <row r="8422" spans="13:23">
      <c r="M8422" s="26"/>
      <c r="O8422" s="26"/>
      <c r="P8422" s="26"/>
      <c r="Q8422" s="26"/>
      <c r="R8422" s="26"/>
      <c r="S8422" s="26"/>
      <c r="T8422" s="26"/>
      <c r="U8422" s="26"/>
      <c r="W8422" s="26"/>
    </row>
    <row r="8423" spans="13:23">
      <c r="M8423" s="26"/>
      <c r="O8423" s="26"/>
      <c r="P8423" s="26"/>
      <c r="Q8423" s="26"/>
      <c r="R8423" s="26"/>
      <c r="S8423" s="26"/>
      <c r="T8423" s="26"/>
      <c r="U8423" s="26"/>
      <c r="W8423" s="26"/>
    </row>
    <row r="8424" spans="13:23">
      <c r="M8424" s="26"/>
      <c r="O8424" s="26"/>
      <c r="P8424" s="26"/>
      <c r="Q8424" s="26"/>
      <c r="R8424" s="26"/>
      <c r="S8424" s="26"/>
      <c r="T8424" s="26"/>
      <c r="U8424" s="26"/>
      <c r="W8424" s="26"/>
    </row>
    <row r="8425" spans="13:23">
      <c r="M8425" s="26"/>
      <c r="O8425" s="26"/>
      <c r="P8425" s="26"/>
      <c r="Q8425" s="26"/>
      <c r="R8425" s="26"/>
      <c r="S8425" s="26"/>
      <c r="T8425" s="26"/>
      <c r="U8425" s="26"/>
      <c r="W8425" s="26"/>
    </row>
    <row r="8426" spans="13:23">
      <c r="M8426" s="26"/>
      <c r="O8426" s="26"/>
      <c r="P8426" s="26"/>
      <c r="Q8426" s="26"/>
      <c r="R8426" s="26"/>
      <c r="S8426" s="26"/>
      <c r="T8426" s="26"/>
      <c r="U8426" s="26"/>
      <c r="W8426" s="26"/>
    </row>
    <row r="8427" spans="13:23">
      <c r="M8427" s="26"/>
      <c r="O8427" s="26"/>
      <c r="P8427" s="26"/>
      <c r="Q8427" s="26"/>
      <c r="R8427" s="26"/>
      <c r="S8427" s="26"/>
      <c r="T8427" s="26"/>
      <c r="U8427" s="26"/>
      <c r="W8427" s="26"/>
    </row>
    <row r="8428" spans="13:23">
      <c r="M8428" s="26"/>
      <c r="O8428" s="26"/>
      <c r="P8428" s="26"/>
      <c r="Q8428" s="26"/>
      <c r="R8428" s="26"/>
      <c r="S8428" s="26"/>
      <c r="T8428" s="26"/>
      <c r="U8428" s="26"/>
      <c r="W8428" s="26"/>
    </row>
    <row r="8429" spans="13:23">
      <c r="M8429" s="26"/>
      <c r="O8429" s="26"/>
      <c r="P8429" s="26"/>
      <c r="Q8429" s="26"/>
      <c r="R8429" s="26"/>
      <c r="S8429" s="26"/>
      <c r="T8429" s="26"/>
      <c r="U8429" s="26"/>
      <c r="W8429" s="26"/>
    </row>
    <row r="8430" spans="13:23">
      <c r="M8430" s="26"/>
      <c r="O8430" s="26"/>
      <c r="P8430" s="26"/>
      <c r="Q8430" s="26"/>
      <c r="R8430" s="26"/>
      <c r="S8430" s="26"/>
      <c r="T8430" s="26"/>
      <c r="U8430" s="26"/>
      <c r="W8430" s="26"/>
    </row>
    <row r="8431" spans="13:23">
      <c r="M8431" s="26"/>
      <c r="O8431" s="26"/>
      <c r="P8431" s="26"/>
      <c r="Q8431" s="26"/>
      <c r="R8431" s="26"/>
      <c r="S8431" s="26"/>
      <c r="T8431" s="26"/>
      <c r="U8431" s="26"/>
      <c r="W8431" s="26"/>
    </row>
    <row r="8432" spans="13:23">
      <c r="M8432" s="26"/>
      <c r="O8432" s="26"/>
      <c r="P8432" s="26"/>
      <c r="Q8432" s="26"/>
      <c r="R8432" s="26"/>
      <c r="S8432" s="26"/>
      <c r="T8432" s="26"/>
      <c r="U8432" s="26"/>
      <c r="W8432" s="26"/>
    </row>
    <row r="8433" spans="13:23">
      <c r="M8433" s="26"/>
      <c r="O8433" s="26"/>
      <c r="P8433" s="26"/>
      <c r="Q8433" s="26"/>
      <c r="R8433" s="26"/>
      <c r="S8433" s="26"/>
      <c r="T8433" s="26"/>
      <c r="U8433" s="26"/>
      <c r="W8433" s="26"/>
    </row>
    <row r="8434" spans="13:23">
      <c r="M8434" s="26"/>
      <c r="O8434" s="26"/>
      <c r="P8434" s="26"/>
      <c r="Q8434" s="26"/>
      <c r="R8434" s="26"/>
      <c r="S8434" s="26"/>
      <c r="T8434" s="26"/>
      <c r="U8434" s="26"/>
      <c r="W8434" s="26"/>
    </row>
    <row r="8435" spans="13:23">
      <c r="M8435" s="26"/>
      <c r="O8435" s="26"/>
      <c r="P8435" s="26"/>
      <c r="Q8435" s="26"/>
      <c r="R8435" s="26"/>
      <c r="S8435" s="26"/>
      <c r="T8435" s="26"/>
      <c r="U8435" s="26"/>
      <c r="W8435" s="26"/>
    </row>
    <row r="8436" spans="13:23">
      <c r="M8436" s="26"/>
      <c r="O8436" s="26"/>
      <c r="P8436" s="26"/>
      <c r="Q8436" s="26"/>
      <c r="R8436" s="26"/>
      <c r="S8436" s="26"/>
      <c r="T8436" s="26"/>
      <c r="U8436" s="26"/>
      <c r="W8436" s="26"/>
    </row>
    <row r="8437" spans="13:23">
      <c r="M8437" s="26"/>
      <c r="O8437" s="26"/>
      <c r="P8437" s="26"/>
      <c r="Q8437" s="26"/>
      <c r="R8437" s="26"/>
      <c r="S8437" s="26"/>
      <c r="T8437" s="26"/>
      <c r="U8437" s="26"/>
      <c r="W8437" s="26"/>
    </row>
    <row r="8438" spans="13:23">
      <c r="M8438" s="26"/>
      <c r="O8438" s="26"/>
      <c r="P8438" s="26"/>
      <c r="Q8438" s="26"/>
      <c r="R8438" s="26"/>
      <c r="S8438" s="26"/>
      <c r="T8438" s="26"/>
      <c r="U8438" s="26"/>
      <c r="W8438" s="26"/>
    </row>
    <row r="8439" spans="13:23">
      <c r="M8439" s="26"/>
      <c r="O8439" s="26"/>
      <c r="P8439" s="26"/>
      <c r="Q8439" s="26"/>
      <c r="R8439" s="26"/>
      <c r="S8439" s="26"/>
      <c r="T8439" s="26"/>
      <c r="U8439" s="26"/>
      <c r="W8439" s="26"/>
    </row>
    <row r="8440" spans="13:23">
      <c r="M8440" s="26"/>
      <c r="O8440" s="26"/>
      <c r="P8440" s="26"/>
      <c r="Q8440" s="26"/>
      <c r="R8440" s="26"/>
      <c r="S8440" s="26"/>
      <c r="T8440" s="26"/>
      <c r="U8440" s="26"/>
      <c r="W8440" s="26"/>
    </row>
    <row r="8441" spans="13:23">
      <c r="M8441" s="26"/>
      <c r="O8441" s="26"/>
      <c r="P8441" s="26"/>
      <c r="Q8441" s="26"/>
      <c r="R8441" s="26"/>
      <c r="S8441" s="26"/>
      <c r="T8441" s="26"/>
      <c r="U8441" s="26"/>
      <c r="W8441" s="26"/>
    </row>
    <row r="8442" spans="13:23">
      <c r="M8442" s="26"/>
      <c r="O8442" s="26"/>
      <c r="P8442" s="26"/>
      <c r="Q8442" s="26"/>
      <c r="R8442" s="26"/>
      <c r="S8442" s="26"/>
      <c r="T8442" s="26"/>
      <c r="U8442" s="26"/>
      <c r="W8442" s="26"/>
    </row>
    <row r="8443" spans="13:23">
      <c r="M8443" s="26"/>
      <c r="O8443" s="26"/>
      <c r="P8443" s="26"/>
      <c r="Q8443" s="26"/>
      <c r="R8443" s="26"/>
      <c r="S8443" s="26"/>
      <c r="T8443" s="26"/>
      <c r="U8443" s="26"/>
      <c r="W8443" s="26"/>
    </row>
    <row r="8444" spans="13:23">
      <c r="M8444" s="26"/>
      <c r="O8444" s="26"/>
      <c r="P8444" s="26"/>
      <c r="Q8444" s="26"/>
      <c r="R8444" s="26"/>
      <c r="S8444" s="26"/>
      <c r="T8444" s="26"/>
      <c r="U8444" s="26"/>
      <c r="W8444" s="26"/>
    </row>
    <row r="8445" spans="13:23">
      <c r="M8445" s="26"/>
      <c r="O8445" s="26"/>
      <c r="P8445" s="26"/>
      <c r="Q8445" s="26"/>
      <c r="R8445" s="26"/>
      <c r="S8445" s="26"/>
      <c r="T8445" s="26"/>
      <c r="U8445" s="26"/>
      <c r="W8445" s="26"/>
    </row>
    <row r="8446" spans="13:23">
      <c r="M8446" s="26"/>
      <c r="O8446" s="26"/>
      <c r="P8446" s="26"/>
      <c r="Q8446" s="26"/>
      <c r="R8446" s="26"/>
      <c r="S8446" s="26"/>
      <c r="T8446" s="26"/>
      <c r="U8446" s="26"/>
      <c r="W8446" s="26"/>
    </row>
    <row r="8447" spans="13:23">
      <c r="M8447" s="26"/>
      <c r="O8447" s="26"/>
      <c r="P8447" s="26"/>
      <c r="Q8447" s="26"/>
      <c r="R8447" s="26"/>
      <c r="S8447" s="26"/>
      <c r="T8447" s="26"/>
      <c r="U8447" s="26"/>
      <c r="W8447" s="26"/>
    </row>
    <row r="8448" spans="13:23">
      <c r="M8448" s="26"/>
      <c r="O8448" s="26"/>
      <c r="P8448" s="26"/>
      <c r="Q8448" s="26"/>
      <c r="R8448" s="26"/>
      <c r="S8448" s="26"/>
      <c r="T8448" s="26"/>
      <c r="U8448" s="26"/>
      <c r="W8448" s="26"/>
    </row>
    <row r="8449" spans="13:23">
      <c r="M8449" s="26"/>
      <c r="O8449" s="26"/>
      <c r="P8449" s="26"/>
      <c r="Q8449" s="26"/>
      <c r="R8449" s="26"/>
      <c r="S8449" s="26"/>
      <c r="T8449" s="26"/>
      <c r="U8449" s="26"/>
      <c r="W8449" s="26"/>
    </row>
    <row r="8450" spans="13:23">
      <c r="M8450" s="26"/>
      <c r="O8450" s="26"/>
      <c r="P8450" s="26"/>
      <c r="Q8450" s="26"/>
      <c r="R8450" s="26"/>
      <c r="S8450" s="26"/>
      <c r="T8450" s="26"/>
      <c r="U8450" s="26"/>
      <c r="W8450" s="26"/>
    </row>
    <row r="8451" spans="13:23">
      <c r="M8451" s="26"/>
      <c r="O8451" s="26"/>
      <c r="P8451" s="26"/>
      <c r="Q8451" s="26"/>
      <c r="R8451" s="26"/>
      <c r="S8451" s="26"/>
      <c r="T8451" s="26"/>
      <c r="U8451" s="26"/>
      <c r="W8451" s="26"/>
    </row>
    <row r="8452" spans="13:23">
      <c r="M8452" s="26"/>
      <c r="O8452" s="26"/>
      <c r="P8452" s="26"/>
      <c r="Q8452" s="26"/>
      <c r="R8452" s="26"/>
      <c r="S8452" s="26"/>
      <c r="T8452" s="26"/>
      <c r="U8452" s="26"/>
      <c r="W8452" s="26"/>
    </row>
    <row r="8453" spans="13:23">
      <c r="M8453" s="26"/>
      <c r="O8453" s="26"/>
      <c r="P8453" s="26"/>
      <c r="Q8453" s="26"/>
      <c r="R8453" s="26"/>
      <c r="S8453" s="26"/>
      <c r="T8453" s="26"/>
      <c r="U8453" s="26"/>
      <c r="W8453" s="26"/>
    </row>
    <row r="8454" spans="13:23">
      <c r="M8454" s="26"/>
      <c r="O8454" s="26"/>
      <c r="P8454" s="26"/>
      <c r="Q8454" s="26"/>
      <c r="R8454" s="26"/>
      <c r="S8454" s="26"/>
      <c r="T8454" s="26"/>
      <c r="U8454" s="26"/>
      <c r="W8454" s="26"/>
    </row>
    <row r="8455" spans="13:23">
      <c r="M8455" s="26"/>
      <c r="O8455" s="26"/>
      <c r="P8455" s="26"/>
      <c r="Q8455" s="26"/>
      <c r="R8455" s="26"/>
      <c r="S8455" s="26"/>
      <c r="T8455" s="26"/>
      <c r="U8455" s="26"/>
      <c r="W8455" s="26"/>
    </row>
    <row r="8456" spans="13:23">
      <c r="M8456" s="26"/>
      <c r="O8456" s="26"/>
      <c r="P8456" s="26"/>
      <c r="Q8456" s="26"/>
      <c r="R8456" s="26"/>
      <c r="S8456" s="26"/>
      <c r="T8456" s="26"/>
      <c r="U8456" s="26"/>
      <c r="W8456" s="26"/>
    </row>
    <row r="8457" spans="13:23">
      <c r="M8457" s="26"/>
      <c r="O8457" s="26"/>
      <c r="P8457" s="26"/>
      <c r="Q8457" s="26"/>
      <c r="R8457" s="26"/>
      <c r="S8457" s="26"/>
      <c r="T8457" s="26"/>
      <c r="U8457" s="26"/>
      <c r="W8457" s="26"/>
    </row>
    <row r="8458" spans="13:23">
      <c r="M8458" s="26"/>
      <c r="O8458" s="26"/>
      <c r="P8458" s="26"/>
      <c r="Q8458" s="26"/>
      <c r="R8458" s="26"/>
      <c r="S8458" s="26"/>
      <c r="T8458" s="26"/>
      <c r="U8458" s="26"/>
      <c r="W8458" s="26"/>
    </row>
    <row r="8459" spans="13:23">
      <c r="M8459" s="26"/>
      <c r="O8459" s="26"/>
      <c r="P8459" s="26"/>
      <c r="Q8459" s="26"/>
      <c r="R8459" s="26"/>
      <c r="S8459" s="26"/>
      <c r="T8459" s="26"/>
      <c r="U8459" s="26"/>
      <c r="W8459" s="26"/>
    </row>
    <row r="8460" spans="13:23">
      <c r="M8460" s="26"/>
      <c r="O8460" s="26"/>
      <c r="P8460" s="26"/>
      <c r="Q8460" s="26"/>
      <c r="R8460" s="26"/>
      <c r="S8460" s="26"/>
      <c r="T8460" s="26"/>
      <c r="U8460" s="26"/>
      <c r="W8460" s="26"/>
    </row>
    <row r="8461" spans="13:23">
      <c r="M8461" s="26"/>
      <c r="O8461" s="26"/>
      <c r="P8461" s="26"/>
      <c r="Q8461" s="26"/>
      <c r="R8461" s="26"/>
      <c r="S8461" s="26"/>
      <c r="T8461" s="26"/>
      <c r="U8461" s="26"/>
      <c r="W8461" s="26"/>
    </row>
    <row r="8462" spans="13:23">
      <c r="M8462" s="26"/>
      <c r="O8462" s="26"/>
      <c r="P8462" s="26"/>
      <c r="Q8462" s="26"/>
      <c r="R8462" s="26"/>
      <c r="S8462" s="26"/>
      <c r="T8462" s="26"/>
      <c r="U8462" s="26"/>
      <c r="W8462" s="26"/>
    </row>
    <row r="8463" spans="13:23">
      <c r="M8463" s="26"/>
      <c r="O8463" s="26"/>
      <c r="P8463" s="26"/>
      <c r="Q8463" s="26"/>
      <c r="R8463" s="26"/>
      <c r="S8463" s="26"/>
      <c r="T8463" s="26"/>
      <c r="U8463" s="26"/>
      <c r="W8463" s="26"/>
    </row>
    <row r="8464" spans="13:23">
      <c r="M8464" s="26"/>
      <c r="O8464" s="26"/>
      <c r="P8464" s="26"/>
      <c r="Q8464" s="26"/>
      <c r="R8464" s="26"/>
      <c r="S8464" s="26"/>
      <c r="T8464" s="26"/>
      <c r="U8464" s="26"/>
      <c r="W8464" s="26"/>
    </row>
    <row r="8465" spans="13:23">
      <c r="M8465" s="26"/>
      <c r="O8465" s="26"/>
      <c r="P8465" s="26"/>
      <c r="Q8465" s="26"/>
      <c r="R8465" s="26"/>
      <c r="S8465" s="26"/>
      <c r="T8465" s="26"/>
      <c r="U8465" s="26"/>
      <c r="W8465" s="26"/>
    </row>
    <row r="8466" spans="13:23">
      <c r="M8466" s="26"/>
      <c r="O8466" s="26"/>
      <c r="P8466" s="26"/>
      <c r="Q8466" s="26"/>
      <c r="R8466" s="26"/>
      <c r="S8466" s="26"/>
      <c r="T8466" s="26"/>
      <c r="U8466" s="26"/>
      <c r="W8466" s="26"/>
    </row>
    <row r="8467" spans="13:23">
      <c r="M8467" s="26"/>
      <c r="O8467" s="26"/>
      <c r="P8467" s="26"/>
      <c r="Q8467" s="26"/>
      <c r="R8467" s="26"/>
      <c r="S8467" s="26"/>
      <c r="T8467" s="26"/>
      <c r="U8467" s="26"/>
      <c r="W8467" s="26"/>
    </row>
    <row r="8468" spans="13:23">
      <c r="M8468" s="26"/>
      <c r="O8468" s="26"/>
      <c r="P8468" s="26"/>
      <c r="Q8468" s="26"/>
      <c r="R8468" s="26"/>
      <c r="S8468" s="26"/>
      <c r="T8468" s="26"/>
      <c r="U8468" s="26"/>
      <c r="W8468" s="26"/>
    </row>
    <row r="8469" spans="13:23">
      <c r="M8469" s="26"/>
      <c r="O8469" s="26"/>
      <c r="P8469" s="26"/>
      <c r="Q8469" s="26"/>
      <c r="R8469" s="26"/>
      <c r="S8469" s="26"/>
      <c r="T8469" s="26"/>
      <c r="U8469" s="26"/>
      <c r="W8469" s="26"/>
    </row>
    <row r="8470" spans="13:23">
      <c r="M8470" s="26"/>
      <c r="O8470" s="26"/>
      <c r="P8470" s="26"/>
      <c r="Q8470" s="26"/>
      <c r="R8470" s="26"/>
      <c r="S8470" s="26"/>
      <c r="T8470" s="26"/>
      <c r="U8470" s="26"/>
      <c r="W8470" s="26"/>
    </row>
    <row r="8471" spans="13:23">
      <c r="M8471" s="26"/>
      <c r="O8471" s="26"/>
      <c r="P8471" s="26"/>
      <c r="Q8471" s="26"/>
      <c r="R8471" s="26"/>
      <c r="S8471" s="26"/>
      <c r="T8471" s="26"/>
      <c r="U8471" s="26"/>
      <c r="W8471" s="26"/>
    </row>
    <row r="8472" spans="13:23">
      <c r="M8472" s="26"/>
      <c r="O8472" s="26"/>
      <c r="P8472" s="26"/>
      <c r="Q8472" s="26"/>
      <c r="R8472" s="26"/>
      <c r="S8472" s="26"/>
      <c r="T8472" s="26"/>
      <c r="U8472" s="26"/>
      <c r="W8472" s="26"/>
    </row>
    <row r="8473" spans="13:23">
      <c r="M8473" s="26"/>
      <c r="O8473" s="26"/>
      <c r="P8473" s="26"/>
      <c r="Q8473" s="26"/>
      <c r="R8473" s="26"/>
      <c r="S8473" s="26"/>
      <c r="T8473" s="26"/>
      <c r="U8473" s="26"/>
      <c r="W8473" s="26"/>
    </row>
    <row r="8474" spans="13:23">
      <c r="M8474" s="26"/>
      <c r="O8474" s="26"/>
      <c r="P8474" s="26"/>
      <c r="Q8474" s="26"/>
      <c r="R8474" s="26"/>
      <c r="S8474" s="26"/>
      <c r="T8474" s="26"/>
      <c r="U8474" s="26"/>
      <c r="W8474" s="26"/>
    </row>
    <row r="8475" spans="13:23">
      <c r="M8475" s="26"/>
      <c r="O8475" s="26"/>
      <c r="P8475" s="26"/>
      <c r="Q8475" s="26"/>
      <c r="R8475" s="26"/>
      <c r="S8475" s="26"/>
      <c r="T8475" s="26"/>
      <c r="U8475" s="26"/>
      <c r="W8475" s="26"/>
    </row>
    <row r="8476" spans="13:23">
      <c r="M8476" s="26"/>
      <c r="O8476" s="26"/>
      <c r="P8476" s="26"/>
      <c r="Q8476" s="26"/>
      <c r="R8476" s="26"/>
      <c r="S8476" s="26"/>
      <c r="T8476" s="26"/>
      <c r="U8476" s="26"/>
      <c r="W8476" s="26"/>
    </row>
    <row r="8477" spans="13:23">
      <c r="M8477" s="26"/>
      <c r="O8477" s="26"/>
      <c r="P8477" s="26"/>
      <c r="Q8477" s="26"/>
      <c r="R8477" s="26"/>
      <c r="S8477" s="26"/>
      <c r="T8477" s="26"/>
      <c r="U8477" s="26"/>
      <c r="W8477" s="26"/>
    </row>
    <row r="8478" spans="13:23">
      <c r="M8478" s="26"/>
      <c r="O8478" s="26"/>
      <c r="P8478" s="26"/>
      <c r="Q8478" s="26"/>
      <c r="R8478" s="26"/>
      <c r="S8478" s="26"/>
      <c r="T8478" s="26"/>
      <c r="U8478" s="26"/>
      <c r="W8478" s="26"/>
    </row>
    <row r="8479" spans="13:23">
      <c r="M8479" s="26"/>
      <c r="O8479" s="26"/>
      <c r="P8479" s="26"/>
      <c r="Q8479" s="26"/>
      <c r="R8479" s="26"/>
      <c r="S8479" s="26"/>
      <c r="T8479" s="26"/>
      <c r="U8479" s="26"/>
      <c r="W8479" s="26"/>
    </row>
    <row r="8480" spans="13:23">
      <c r="M8480" s="26"/>
      <c r="O8480" s="26"/>
      <c r="P8480" s="26"/>
      <c r="Q8480" s="26"/>
      <c r="R8480" s="26"/>
      <c r="S8480" s="26"/>
      <c r="T8480" s="26"/>
      <c r="U8480" s="26"/>
      <c r="W8480" s="26"/>
    </row>
    <row r="8481" spans="13:23">
      <c r="M8481" s="26"/>
      <c r="O8481" s="26"/>
      <c r="P8481" s="26"/>
      <c r="Q8481" s="26"/>
      <c r="R8481" s="26"/>
      <c r="S8481" s="26"/>
      <c r="T8481" s="26"/>
      <c r="U8481" s="26"/>
      <c r="W8481" s="26"/>
    </row>
    <row r="8482" spans="13:23">
      <c r="M8482" s="26"/>
      <c r="O8482" s="26"/>
      <c r="P8482" s="26"/>
      <c r="Q8482" s="26"/>
      <c r="R8482" s="26"/>
      <c r="S8482" s="26"/>
      <c r="T8482" s="26"/>
      <c r="U8482" s="26"/>
      <c r="W8482" s="26"/>
    </row>
    <row r="8483" spans="13:23">
      <c r="M8483" s="26"/>
      <c r="O8483" s="26"/>
      <c r="P8483" s="26"/>
      <c r="Q8483" s="26"/>
      <c r="R8483" s="26"/>
      <c r="S8483" s="26"/>
      <c r="T8483" s="26"/>
      <c r="U8483" s="26"/>
      <c r="W8483" s="26"/>
    </row>
    <row r="8484" spans="13:23">
      <c r="M8484" s="26"/>
      <c r="O8484" s="26"/>
      <c r="P8484" s="26"/>
      <c r="Q8484" s="26"/>
      <c r="R8484" s="26"/>
      <c r="S8484" s="26"/>
      <c r="T8484" s="26"/>
      <c r="U8484" s="26"/>
      <c r="W8484" s="26"/>
    </row>
    <row r="8485" spans="13:23">
      <c r="M8485" s="26"/>
      <c r="O8485" s="26"/>
      <c r="P8485" s="26"/>
      <c r="Q8485" s="26"/>
      <c r="R8485" s="26"/>
      <c r="S8485" s="26"/>
      <c r="T8485" s="26"/>
      <c r="U8485" s="26"/>
      <c r="W8485" s="26"/>
    </row>
    <row r="8486" spans="13:23">
      <c r="M8486" s="26"/>
      <c r="O8486" s="26"/>
      <c r="P8486" s="26"/>
      <c r="Q8486" s="26"/>
      <c r="R8486" s="26"/>
      <c r="S8486" s="26"/>
      <c r="T8486" s="26"/>
      <c r="U8486" s="26"/>
      <c r="W8486" s="26"/>
    </row>
    <row r="8487" spans="13:23">
      <c r="M8487" s="26"/>
      <c r="O8487" s="26"/>
      <c r="P8487" s="26"/>
      <c r="Q8487" s="26"/>
      <c r="R8487" s="26"/>
      <c r="S8487" s="26"/>
      <c r="T8487" s="26"/>
      <c r="U8487" s="26"/>
      <c r="W8487" s="26"/>
    </row>
    <row r="8488" spans="13:23">
      <c r="M8488" s="26"/>
      <c r="O8488" s="26"/>
      <c r="P8488" s="26"/>
      <c r="Q8488" s="26"/>
      <c r="R8488" s="26"/>
      <c r="S8488" s="26"/>
      <c r="T8488" s="26"/>
      <c r="U8488" s="26"/>
      <c r="W8488" s="26"/>
    </row>
    <row r="8489" spans="13:23">
      <c r="M8489" s="26"/>
      <c r="O8489" s="26"/>
      <c r="P8489" s="26"/>
      <c r="Q8489" s="26"/>
      <c r="R8489" s="26"/>
      <c r="S8489" s="26"/>
      <c r="T8489" s="26"/>
      <c r="U8489" s="26"/>
      <c r="W8489" s="26"/>
    </row>
    <row r="8490" spans="13:23">
      <c r="M8490" s="26"/>
      <c r="O8490" s="26"/>
      <c r="P8490" s="26"/>
      <c r="Q8490" s="26"/>
      <c r="R8490" s="26"/>
      <c r="S8490" s="26"/>
      <c r="T8490" s="26"/>
      <c r="U8490" s="26"/>
      <c r="W8490" s="26"/>
    </row>
    <row r="8491" spans="13:23">
      <c r="M8491" s="26"/>
      <c r="O8491" s="26"/>
      <c r="P8491" s="26"/>
      <c r="Q8491" s="26"/>
      <c r="R8491" s="26"/>
      <c r="S8491" s="26"/>
      <c r="T8491" s="26"/>
      <c r="U8491" s="26"/>
      <c r="W8491" s="26"/>
    </row>
    <row r="8492" spans="13:23">
      <c r="M8492" s="26"/>
      <c r="O8492" s="26"/>
      <c r="P8492" s="26"/>
      <c r="Q8492" s="26"/>
      <c r="R8492" s="26"/>
      <c r="S8492" s="26"/>
      <c r="T8492" s="26"/>
      <c r="U8492" s="26"/>
      <c r="W8492" s="26"/>
    </row>
    <row r="8493" spans="13:23">
      <c r="M8493" s="26"/>
      <c r="O8493" s="26"/>
      <c r="P8493" s="26"/>
      <c r="Q8493" s="26"/>
      <c r="R8493" s="26"/>
      <c r="S8493" s="26"/>
      <c r="T8493" s="26"/>
      <c r="U8493" s="26"/>
      <c r="W8493" s="26"/>
    </row>
    <row r="8494" spans="13:23">
      <c r="M8494" s="26"/>
      <c r="O8494" s="26"/>
      <c r="P8494" s="26"/>
      <c r="Q8494" s="26"/>
      <c r="R8494" s="26"/>
      <c r="S8494" s="26"/>
      <c r="T8494" s="26"/>
      <c r="U8494" s="26"/>
      <c r="W8494" s="26"/>
    </row>
    <row r="8495" spans="13:23">
      <c r="M8495" s="26"/>
      <c r="O8495" s="26"/>
      <c r="P8495" s="26"/>
      <c r="Q8495" s="26"/>
      <c r="R8495" s="26"/>
      <c r="S8495" s="26"/>
      <c r="T8495" s="26"/>
      <c r="U8495" s="26"/>
      <c r="W8495" s="26"/>
    </row>
    <row r="8496" spans="13:23">
      <c r="M8496" s="26"/>
      <c r="O8496" s="26"/>
      <c r="P8496" s="26"/>
      <c r="Q8496" s="26"/>
      <c r="R8496" s="26"/>
      <c r="S8496" s="26"/>
      <c r="T8496" s="26"/>
      <c r="U8496" s="26"/>
      <c r="W8496" s="26"/>
    </row>
    <row r="8497" spans="13:23">
      <c r="M8497" s="26"/>
      <c r="O8497" s="26"/>
      <c r="P8497" s="26"/>
      <c r="Q8497" s="26"/>
      <c r="R8497" s="26"/>
      <c r="S8497" s="26"/>
      <c r="T8497" s="26"/>
      <c r="U8497" s="26"/>
      <c r="W8497" s="26"/>
    </row>
    <row r="8498" spans="13:23">
      <c r="M8498" s="26"/>
      <c r="O8498" s="26"/>
      <c r="P8498" s="26"/>
      <c r="Q8498" s="26"/>
      <c r="R8498" s="26"/>
      <c r="S8498" s="26"/>
      <c r="T8498" s="26"/>
      <c r="U8498" s="26"/>
      <c r="W8498" s="26"/>
    </row>
    <row r="8499" spans="13:23">
      <c r="M8499" s="26"/>
      <c r="O8499" s="26"/>
      <c r="P8499" s="26"/>
      <c r="Q8499" s="26"/>
      <c r="R8499" s="26"/>
      <c r="S8499" s="26"/>
      <c r="T8499" s="26"/>
      <c r="U8499" s="26"/>
      <c r="W8499" s="26"/>
    </row>
    <row r="8500" spans="13:23">
      <c r="M8500" s="26"/>
      <c r="O8500" s="26"/>
      <c r="P8500" s="26"/>
      <c r="Q8500" s="26"/>
      <c r="R8500" s="26"/>
      <c r="S8500" s="26"/>
      <c r="T8500" s="26"/>
      <c r="U8500" s="26"/>
      <c r="W8500" s="26"/>
    </row>
    <row r="8501" spans="13:23">
      <c r="M8501" s="26"/>
      <c r="O8501" s="26"/>
      <c r="P8501" s="26"/>
      <c r="Q8501" s="26"/>
      <c r="R8501" s="26"/>
      <c r="S8501" s="26"/>
      <c r="T8501" s="26"/>
      <c r="U8501" s="26"/>
      <c r="W8501" s="26"/>
    </row>
    <row r="8502" spans="13:23">
      <c r="M8502" s="26"/>
      <c r="O8502" s="26"/>
      <c r="P8502" s="26"/>
      <c r="Q8502" s="26"/>
      <c r="R8502" s="26"/>
      <c r="S8502" s="26"/>
      <c r="T8502" s="26"/>
      <c r="U8502" s="26"/>
      <c r="W8502" s="26"/>
    </row>
    <row r="8503" spans="13:23">
      <c r="M8503" s="26"/>
      <c r="O8503" s="26"/>
      <c r="P8503" s="26"/>
      <c r="Q8503" s="26"/>
      <c r="R8503" s="26"/>
      <c r="S8503" s="26"/>
      <c r="T8503" s="26"/>
      <c r="U8503" s="26"/>
      <c r="W8503" s="26"/>
    </row>
    <row r="8504" spans="13:23">
      <c r="M8504" s="26"/>
      <c r="O8504" s="26"/>
      <c r="P8504" s="26"/>
      <c r="Q8504" s="26"/>
      <c r="R8504" s="26"/>
      <c r="S8504" s="26"/>
      <c r="T8504" s="26"/>
      <c r="U8504" s="26"/>
      <c r="W8504" s="26"/>
    </row>
    <row r="8505" spans="13:23">
      <c r="M8505" s="26"/>
      <c r="O8505" s="26"/>
      <c r="P8505" s="26"/>
      <c r="Q8505" s="26"/>
      <c r="R8505" s="26"/>
      <c r="S8505" s="26"/>
      <c r="T8505" s="26"/>
      <c r="U8505" s="26"/>
      <c r="W8505" s="26"/>
    </row>
    <row r="8506" spans="13:23">
      <c r="M8506" s="26"/>
      <c r="O8506" s="26"/>
      <c r="P8506" s="26"/>
      <c r="Q8506" s="26"/>
      <c r="R8506" s="26"/>
      <c r="S8506" s="26"/>
      <c r="T8506" s="26"/>
      <c r="U8506" s="26"/>
      <c r="W8506" s="26"/>
    </row>
    <row r="8507" spans="13:23">
      <c r="M8507" s="26"/>
      <c r="O8507" s="26"/>
      <c r="P8507" s="26"/>
      <c r="Q8507" s="26"/>
      <c r="R8507" s="26"/>
      <c r="S8507" s="26"/>
      <c r="T8507" s="26"/>
      <c r="U8507" s="26"/>
      <c r="W8507" s="26"/>
    </row>
    <row r="8508" spans="13:23">
      <c r="M8508" s="26"/>
      <c r="O8508" s="26"/>
      <c r="P8508" s="26"/>
      <c r="Q8508" s="26"/>
      <c r="R8508" s="26"/>
      <c r="S8508" s="26"/>
      <c r="T8508" s="26"/>
      <c r="U8508" s="26"/>
      <c r="W8508" s="26"/>
    </row>
    <row r="8509" spans="13:23">
      <c r="M8509" s="26"/>
      <c r="O8509" s="26"/>
      <c r="P8509" s="26"/>
      <c r="Q8509" s="26"/>
      <c r="R8509" s="26"/>
      <c r="S8509" s="26"/>
      <c r="T8509" s="26"/>
      <c r="U8509" s="26"/>
      <c r="W8509" s="26"/>
    </row>
    <row r="8510" spans="13:23">
      <c r="M8510" s="26"/>
      <c r="O8510" s="26"/>
      <c r="P8510" s="26"/>
      <c r="Q8510" s="26"/>
      <c r="R8510" s="26"/>
      <c r="S8510" s="26"/>
      <c r="T8510" s="26"/>
      <c r="U8510" s="26"/>
      <c r="W8510" s="26"/>
    </row>
    <row r="8511" spans="13:23">
      <c r="M8511" s="26"/>
      <c r="O8511" s="26"/>
      <c r="P8511" s="26"/>
      <c r="Q8511" s="26"/>
      <c r="R8511" s="26"/>
      <c r="S8511" s="26"/>
      <c r="T8511" s="26"/>
      <c r="U8511" s="26"/>
      <c r="W8511" s="26"/>
    </row>
    <row r="8512" spans="13:23">
      <c r="M8512" s="26"/>
      <c r="O8512" s="26"/>
      <c r="P8512" s="26"/>
      <c r="Q8512" s="26"/>
      <c r="R8512" s="26"/>
      <c r="S8512" s="26"/>
      <c r="T8512" s="26"/>
      <c r="U8512" s="26"/>
      <c r="W8512" s="26"/>
    </row>
    <row r="8513" spans="13:23">
      <c r="M8513" s="26"/>
      <c r="O8513" s="26"/>
      <c r="P8513" s="26"/>
      <c r="Q8513" s="26"/>
      <c r="R8513" s="26"/>
      <c r="S8513" s="26"/>
      <c r="T8513" s="26"/>
      <c r="U8513" s="26"/>
      <c r="W8513" s="26"/>
    </row>
    <row r="8514" spans="13:23">
      <c r="M8514" s="26"/>
      <c r="O8514" s="26"/>
      <c r="P8514" s="26"/>
      <c r="Q8514" s="26"/>
      <c r="R8514" s="26"/>
      <c r="S8514" s="26"/>
      <c r="T8514" s="26"/>
      <c r="U8514" s="26"/>
      <c r="W8514" s="26"/>
    </row>
    <row r="8515" spans="13:23">
      <c r="M8515" s="26"/>
      <c r="O8515" s="26"/>
      <c r="P8515" s="26"/>
      <c r="Q8515" s="26"/>
      <c r="R8515" s="26"/>
      <c r="S8515" s="26"/>
      <c r="T8515" s="26"/>
      <c r="U8515" s="26"/>
      <c r="W8515" s="26"/>
    </row>
    <row r="8516" spans="13:23">
      <c r="M8516" s="26"/>
      <c r="O8516" s="26"/>
      <c r="P8516" s="26"/>
      <c r="Q8516" s="26"/>
      <c r="R8516" s="26"/>
      <c r="S8516" s="26"/>
      <c r="T8516" s="26"/>
      <c r="U8516" s="26"/>
      <c r="W8516" s="26"/>
    </row>
    <row r="8517" spans="13:23">
      <c r="M8517" s="26"/>
      <c r="O8517" s="26"/>
      <c r="P8517" s="26"/>
      <c r="Q8517" s="26"/>
      <c r="R8517" s="26"/>
      <c r="S8517" s="26"/>
      <c r="T8517" s="26"/>
      <c r="U8517" s="26"/>
      <c r="W8517" s="26"/>
    </row>
    <row r="8518" spans="13:23">
      <c r="M8518" s="26"/>
      <c r="O8518" s="26"/>
      <c r="P8518" s="26"/>
      <c r="Q8518" s="26"/>
      <c r="R8518" s="26"/>
      <c r="S8518" s="26"/>
      <c r="T8518" s="26"/>
      <c r="U8518" s="26"/>
      <c r="W8518" s="26"/>
    </row>
    <row r="8519" spans="13:23">
      <c r="M8519" s="26"/>
      <c r="O8519" s="26"/>
      <c r="P8519" s="26"/>
      <c r="Q8519" s="26"/>
      <c r="R8519" s="26"/>
      <c r="S8519" s="26"/>
      <c r="T8519" s="26"/>
      <c r="U8519" s="26"/>
      <c r="W8519" s="26"/>
    </row>
    <row r="8520" spans="13:23">
      <c r="M8520" s="26"/>
      <c r="O8520" s="26"/>
      <c r="P8520" s="26"/>
      <c r="Q8520" s="26"/>
      <c r="R8520" s="26"/>
      <c r="S8520" s="26"/>
      <c r="T8520" s="26"/>
      <c r="U8520" s="26"/>
      <c r="W8520" s="26"/>
    </row>
    <row r="8521" spans="13:23">
      <c r="M8521" s="26"/>
      <c r="O8521" s="26"/>
      <c r="P8521" s="26"/>
      <c r="Q8521" s="26"/>
      <c r="R8521" s="26"/>
      <c r="S8521" s="26"/>
      <c r="T8521" s="26"/>
      <c r="U8521" s="26"/>
      <c r="W8521" s="26"/>
    </row>
    <row r="8522" spans="13:23">
      <c r="M8522" s="26"/>
      <c r="O8522" s="26"/>
      <c r="P8522" s="26"/>
      <c r="Q8522" s="26"/>
      <c r="R8522" s="26"/>
      <c r="S8522" s="26"/>
      <c r="T8522" s="26"/>
      <c r="U8522" s="26"/>
      <c r="W8522" s="26"/>
    </row>
    <row r="8523" spans="13:23">
      <c r="M8523" s="26"/>
      <c r="O8523" s="26"/>
      <c r="P8523" s="26"/>
      <c r="Q8523" s="26"/>
      <c r="R8523" s="26"/>
      <c r="S8523" s="26"/>
      <c r="T8523" s="26"/>
      <c r="U8523" s="26"/>
      <c r="W8523" s="26"/>
    </row>
    <row r="8524" spans="13:23">
      <c r="M8524" s="26"/>
      <c r="O8524" s="26"/>
      <c r="P8524" s="26"/>
      <c r="Q8524" s="26"/>
      <c r="R8524" s="26"/>
      <c r="S8524" s="26"/>
      <c r="T8524" s="26"/>
      <c r="U8524" s="26"/>
      <c r="W8524" s="26"/>
    </row>
    <row r="8525" spans="13:23">
      <c r="M8525" s="26"/>
      <c r="O8525" s="26"/>
      <c r="P8525" s="26"/>
      <c r="Q8525" s="26"/>
      <c r="R8525" s="26"/>
      <c r="S8525" s="26"/>
      <c r="T8525" s="26"/>
      <c r="U8525" s="26"/>
      <c r="W8525" s="26"/>
    </row>
    <row r="8526" spans="13:23">
      <c r="M8526" s="26"/>
      <c r="O8526" s="26"/>
      <c r="P8526" s="26"/>
      <c r="Q8526" s="26"/>
      <c r="R8526" s="26"/>
      <c r="S8526" s="26"/>
      <c r="T8526" s="26"/>
      <c r="U8526" s="26"/>
      <c r="W8526" s="26"/>
    </row>
    <row r="8527" spans="13:23">
      <c r="M8527" s="26"/>
      <c r="O8527" s="26"/>
      <c r="P8527" s="26"/>
      <c r="Q8527" s="26"/>
      <c r="R8527" s="26"/>
      <c r="S8527" s="26"/>
      <c r="T8527" s="26"/>
      <c r="U8527" s="26"/>
      <c r="W8527" s="26"/>
    </row>
    <row r="8528" spans="13:23">
      <c r="M8528" s="26"/>
      <c r="O8528" s="26"/>
      <c r="P8528" s="26"/>
      <c r="Q8528" s="26"/>
      <c r="R8528" s="26"/>
      <c r="S8528" s="26"/>
      <c r="T8528" s="26"/>
      <c r="U8528" s="26"/>
      <c r="W8528" s="26"/>
    </row>
    <row r="8529" spans="13:23">
      <c r="M8529" s="26"/>
      <c r="O8529" s="26"/>
      <c r="P8529" s="26"/>
      <c r="Q8529" s="26"/>
      <c r="R8529" s="26"/>
      <c r="S8529" s="26"/>
      <c r="T8529" s="26"/>
      <c r="U8529" s="26"/>
      <c r="W8529" s="26"/>
    </row>
    <row r="8530" spans="13:23">
      <c r="M8530" s="26"/>
      <c r="O8530" s="26"/>
      <c r="P8530" s="26"/>
      <c r="Q8530" s="26"/>
      <c r="R8530" s="26"/>
      <c r="S8530" s="26"/>
      <c r="T8530" s="26"/>
      <c r="U8530" s="26"/>
      <c r="W8530" s="26"/>
    </row>
    <row r="8531" spans="13:23">
      <c r="M8531" s="26"/>
      <c r="O8531" s="26"/>
      <c r="P8531" s="26"/>
      <c r="Q8531" s="26"/>
      <c r="R8531" s="26"/>
      <c r="S8531" s="26"/>
      <c r="T8531" s="26"/>
      <c r="U8531" s="26"/>
      <c r="W8531" s="26"/>
    </row>
    <row r="8532" spans="13:23">
      <c r="M8532" s="26"/>
      <c r="O8532" s="26"/>
      <c r="P8532" s="26"/>
      <c r="Q8532" s="26"/>
      <c r="R8532" s="26"/>
      <c r="S8532" s="26"/>
      <c r="T8532" s="26"/>
      <c r="U8532" s="26"/>
      <c r="W8532" s="26"/>
    </row>
    <row r="8533" spans="13:23">
      <c r="M8533" s="26"/>
      <c r="O8533" s="26"/>
      <c r="P8533" s="26"/>
      <c r="Q8533" s="26"/>
      <c r="R8533" s="26"/>
      <c r="S8533" s="26"/>
      <c r="T8533" s="26"/>
      <c r="U8533" s="26"/>
      <c r="W8533" s="26"/>
    </row>
    <row r="8534" spans="13:23">
      <c r="M8534" s="26"/>
      <c r="O8534" s="26"/>
      <c r="P8534" s="26"/>
      <c r="Q8534" s="26"/>
      <c r="R8534" s="26"/>
      <c r="S8534" s="26"/>
      <c r="T8534" s="26"/>
      <c r="U8534" s="26"/>
      <c r="W8534" s="26"/>
    </row>
    <row r="8535" spans="13:23">
      <c r="M8535" s="26"/>
      <c r="O8535" s="26"/>
      <c r="P8535" s="26"/>
      <c r="Q8535" s="26"/>
      <c r="R8535" s="26"/>
      <c r="S8535" s="26"/>
      <c r="T8535" s="26"/>
      <c r="U8535" s="26"/>
      <c r="W8535" s="26"/>
    </row>
    <row r="8536" spans="13:23">
      <c r="M8536" s="26"/>
      <c r="O8536" s="26"/>
      <c r="P8536" s="26"/>
      <c r="Q8536" s="26"/>
      <c r="R8536" s="26"/>
      <c r="S8536" s="26"/>
      <c r="T8536" s="26"/>
      <c r="U8536" s="26"/>
      <c r="W8536" s="26"/>
    </row>
    <row r="8537" spans="13:23">
      <c r="M8537" s="26"/>
      <c r="O8537" s="26"/>
      <c r="P8537" s="26"/>
      <c r="Q8537" s="26"/>
      <c r="R8537" s="26"/>
      <c r="S8537" s="26"/>
      <c r="T8537" s="26"/>
      <c r="U8537" s="26"/>
      <c r="W8537" s="26"/>
    </row>
    <row r="8538" spans="13:23">
      <c r="M8538" s="26"/>
      <c r="O8538" s="26"/>
      <c r="P8538" s="26"/>
      <c r="Q8538" s="26"/>
      <c r="R8538" s="26"/>
      <c r="S8538" s="26"/>
      <c r="T8538" s="26"/>
      <c r="U8538" s="26"/>
      <c r="W8538" s="26"/>
    </row>
    <row r="8539" spans="13:23">
      <c r="M8539" s="26"/>
      <c r="O8539" s="26"/>
      <c r="P8539" s="26"/>
      <c r="Q8539" s="26"/>
      <c r="R8539" s="26"/>
      <c r="S8539" s="26"/>
      <c r="T8539" s="26"/>
      <c r="U8539" s="26"/>
      <c r="W8539" s="26"/>
    </row>
    <row r="8540" spans="13:23">
      <c r="M8540" s="26"/>
      <c r="O8540" s="26"/>
      <c r="P8540" s="26"/>
      <c r="Q8540" s="26"/>
      <c r="R8540" s="26"/>
      <c r="S8540" s="26"/>
      <c r="T8540" s="26"/>
      <c r="U8540" s="26"/>
      <c r="W8540" s="26"/>
    </row>
    <row r="8541" spans="13:23">
      <c r="M8541" s="26"/>
      <c r="O8541" s="26"/>
      <c r="P8541" s="26"/>
      <c r="Q8541" s="26"/>
      <c r="R8541" s="26"/>
      <c r="S8541" s="26"/>
      <c r="T8541" s="26"/>
      <c r="U8541" s="26"/>
      <c r="W8541" s="26"/>
    </row>
    <row r="8542" spans="13:23">
      <c r="M8542" s="26"/>
      <c r="O8542" s="26"/>
      <c r="P8542" s="26"/>
      <c r="Q8542" s="26"/>
      <c r="R8542" s="26"/>
      <c r="S8542" s="26"/>
      <c r="T8542" s="26"/>
      <c r="U8542" s="26"/>
      <c r="W8542" s="26"/>
    </row>
    <row r="8543" spans="13:23">
      <c r="M8543" s="26"/>
      <c r="O8543" s="26"/>
      <c r="P8543" s="26"/>
      <c r="Q8543" s="26"/>
      <c r="R8543" s="26"/>
      <c r="S8543" s="26"/>
      <c r="T8543" s="26"/>
      <c r="U8543" s="26"/>
      <c r="W8543" s="26"/>
    </row>
    <row r="8544" spans="13:23">
      <c r="M8544" s="26"/>
      <c r="O8544" s="26"/>
      <c r="P8544" s="26"/>
      <c r="Q8544" s="26"/>
      <c r="R8544" s="26"/>
      <c r="S8544" s="26"/>
      <c r="T8544" s="26"/>
      <c r="U8544" s="26"/>
      <c r="W8544" s="26"/>
    </row>
    <row r="8545" spans="13:23">
      <c r="M8545" s="26"/>
      <c r="O8545" s="26"/>
      <c r="P8545" s="26"/>
      <c r="Q8545" s="26"/>
      <c r="R8545" s="26"/>
      <c r="S8545" s="26"/>
      <c r="T8545" s="26"/>
      <c r="U8545" s="26"/>
      <c r="W8545" s="26"/>
    </row>
    <row r="8546" spans="13:23">
      <c r="M8546" s="26"/>
      <c r="O8546" s="26"/>
      <c r="P8546" s="26"/>
      <c r="Q8546" s="26"/>
      <c r="R8546" s="26"/>
      <c r="S8546" s="26"/>
      <c r="T8546" s="26"/>
      <c r="U8546" s="26"/>
      <c r="W8546" s="26"/>
    </row>
    <row r="8547" spans="13:23">
      <c r="M8547" s="26"/>
      <c r="O8547" s="26"/>
      <c r="P8547" s="26"/>
      <c r="Q8547" s="26"/>
      <c r="R8547" s="26"/>
      <c r="S8547" s="26"/>
      <c r="T8547" s="26"/>
      <c r="U8547" s="26"/>
      <c r="W8547" s="26"/>
    </row>
    <row r="8548" spans="13:23">
      <c r="M8548" s="26"/>
      <c r="O8548" s="26"/>
      <c r="P8548" s="26"/>
      <c r="Q8548" s="26"/>
      <c r="R8548" s="26"/>
      <c r="S8548" s="26"/>
      <c r="T8548" s="26"/>
      <c r="U8548" s="26"/>
      <c r="W8548" s="26"/>
    </row>
    <row r="8549" spans="13:23">
      <c r="M8549" s="26"/>
      <c r="O8549" s="26"/>
      <c r="P8549" s="26"/>
      <c r="Q8549" s="26"/>
      <c r="R8549" s="26"/>
      <c r="S8549" s="26"/>
      <c r="T8549" s="26"/>
      <c r="U8549" s="26"/>
      <c r="W8549" s="26"/>
    </row>
    <row r="8550" spans="13:23">
      <c r="M8550" s="26"/>
      <c r="O8550" s="26"/>
      <c r="P8550" s="26"/>
      <c r="Q8550" s="26"/>
      <c r="R8550" s="26"/>
      <c r="S8550" s="26"/>
      <c r="T8550" s="26"/>
      <c r="U8550" s="26"/>
      <c r="W8550" s="26"/>
    </row>
    <row r="8551" spans="13:23">
      <c r="M8551" s="26"/>
      <c r="O8551" s="26"/>
      <c r="P8551" s="26"/>
      <c r="Q8551" s="26"/>
      <c r="R8551" s="26"/>
      <c r="S8551" s="26"/>
      <c r="T8551" s="26"/>
      <c r="U8551" s="26"/>
      <c r="W8551" s="26"/>
    </row>
    <row r="8552" spans="13:23">
      <c r="M8552" s="26"/>
      <c r="O8552" s="26"/>
      <c r="P8552" s="26"/>
      <c r="Q8552" s="26"/>
      <c r="R8552" s="26"/>
      <c r="S8552" s="26"/>
      <c r="T8552" s="26"/>
      <c r="U8552" s="26"/>
      <c r="W8552" s="26"/>
    </row>
    <row r="8553" spans="13:23">
      <c r="M8553" s="26"/>
      <c r="O8553" s="26"/>
      <c r="P8553" s="26"/>
      <c r="Q8553" s="26"/>
      <c r="R8553" s="26"/>
      <c r="S8553" s="26"/>
      <c r="T8553" s="26"/>
      <c r="U8553" s="26"/>
      <c r="W8553" s="26"/>
    </row>
    <row r="8554" spans="13:23">
      <c r="M8554" s="26"/>
      <c r="O8554" s="26"/>
      <c r="P8554" s="26"/>
      <c r="Q8554" s="26"/>
      <c r="R8554" s="26"/>
      <c r="S8554" s="26"/>
      <c r="T8554" s="26"/>
      <c r="U8554" s="26"/>
      <c r="W8554" s="26"/>
    </row>
    <row r="8555" spans="13:23">
      <c r="M8555" s="26"/>
      <c r="O8555" s="26"/>
      <c r="P8555" s="26"/>
      <c r="Q8555" s="26"/>
      <c r="R8555" s="26"/>
      <c r="S8555" s="26"/>
      <c r="T8555" s="26"/>
      <c r="U8555" s="26"/>
      <c r="W8555" s="26"/>
    </row>
    <row r="8556" spans="13:23">
      <c r="M8556" s="26"/>
      <c r="O8556" s="26"/>
      <c r="P8556" s="26"/>
      <c r="Q8556" s="26"/>
      <c r="R8556" s="26"/>
      <c r="S8556" s="26"/>
      <c r="T8556" s="26"/>
      <c r="U8556" s="26"/>
      <c r="W8556" s="26"/>
    </row>
    <row r="8557" spans="13:23">
      <c r="M8557" s="26"/>
      <c r="O8557" s="26"/>
      <c r="P8557" s="26"/>
      <c r="Q8557" s="26"/>
      <c r="R8557" s="26"/>
      <c r="S8557" s="26"/>
      <c r="T8557" s="26"/>
      <c r="U8557" s="26"/>
      <c r="W8557" s="26"/>
    </row>
    <row r="8558" spans="13:23">
      <c r="M8558" s="26"/>
      <c r="O8558" s="26"/>
      <c r="P8558" s="26"/>
      <c r="Q8558" s="26"/>
      <c r="R8558" s="26"/>
      <c r="S8558" s="26"/>
      <c r="T8558" s="26"/>
      <c r="U8558" s="26"/>
      <c r="W8558" s="26"/>
    </row>
    <row r="8559" spans="13:23">
      <c r="M8559" s="26"/>
      <c r="O8559" s="26"/>
      <c r="P8559" s="26"/>
      <c r="Q8559" s="26"/>
      <c r="R8559" s="26"/>
      <c r="S8559" s="26"/>
      <c r="T8559" s="26"/>
      <c r="U8559" s="26"/>
      <c r="W8559" s="26"/>
    </row>
    <row r="8560" spans="13:23">
      <c r="M8560" s="26"/>
      <c r="O8560" s="26"/>
      <c r="P8560" s="26"/>
      <c r="Q8560" s="26"/>
      <c r="R8560" s="26"/>
      <c r="S8560" s="26"/>
      <c r="T8560" s="26"/>
      <c r="U8560" s="26"/>
      <c r="W8560" s="26"/>
    </row>
    <row r="8561" spans="13:23">
      <c r="M8561" s="26"/>
      <c r="O8561" s="26"/>
      <c r="P8561" s="26"/>
      <c r="Q8561" s="26"/>
      <c r="R8561" s="26"/>
      <c r="S8561" s="26"/>
      <c r="T8561" s="26"/>
      <c r="U8561" s="26"/>
      <c r="W8561" s="26"/>
    </row>
    <row r="8562" spans="13:23">
      <c r="M8562" s="26"/>
      <c r="O8562" s="26"/>
      <c r="P8562" s="26"/>
      <c r="Q8562" s="26"/>
      <c r="R8562" s="26"/>
      <c r="S8562" s="26"/>
      <c r="T8562" s="26"/>
      <c r="U8562" s="26"/>
      <c r="W8562" s="26"/>
    </row>
    <row r="8563" spans="13:23">
      <c r="M8563" s="26"/>
      <c r="O8563" s="26"/>
      <c r="P8563" s="26"/>
      <c r="Q8563" s="26"/>
      <c r="R8563" s="26"/>
      <c r="S8563" s="26"/>
      <c r="T8563" s="26"/>
      <c r="U8563" s="26"/>
      <c r="W8563" s="26"/>
    </row>
    <row r="8564" spans="13:23">
      <c r="M8564" s="26"/>
      <c r="O8564" s="26"/>
      <c r="P8564" s="26"/>
      <c r="Q8564" s="26"/>
      <c r="R8564" s="26"/>
      <c r="S8564" s="26"/>
      <c r="T8564" s="26"/>
      <c r="U8564" s="26"/>
      <c r="W8564" s="26"/>
    </row>
    <row r="8565" spans="13:23">
      <c r="M8565" s="26"/>
      <c r="O8565" s="26"/>
      <c r="P8565" s="26"/>
      <c r="Q8565" s="26"/>
      <c r="R8565" s="26"/>
      <c r="S8565" s="26"/>
      <c r="T8565" s="26"/>
      <c r="U8565" s="26"/>
      <c r="W8565" s="26"/>
    </row>
    <row r="8566" spans="13:23">
      <c r="M8566" s="26"/>
      <c r="O8566" s="26"/>
      <c r="P8566" s="26"/>
      <c r="Q8566" s="26"/>
      <c r="R8566" s="26"/>
      <c r="S8566" s="26"/>
      <c r="T8566" s="26"/>
      <c r="U8566" s="26"/>
      <c r="W8566" s="26"/>
    </row>
    <row r="8567" spans="13:23">
      <c r="M8567" s="26"/>
      <c r="O8567" s="26"/>
      <c r="P8567" s="26"/>
      <c r="Q8567" s="26"/>
      <c r="R8567" s="26"/>
      <c r="S8567" s="26"/>
      <c r="T8567" s="26"/>
      <c r="U8567" s="26"/>
      <c r="W8567" s="26"/>
    </row>
    <row r="8568" spans="13:23">
      <c r="M8568" s="26"/>
      <c r="O8568" s="26"/>
      <c r="P8568" s="26"/>
      <c r="Q8568" s="26"/>
      <c r="R8568" s="26"/>
      <c r="S8568" s="26"/>
      <c r="T8568" s="26"/>
      <c r="U8568" s="26"/>
      <c r="W8568" s="26"/>
    </row>
    <row r="8569" spans="13:23">
      <c r="M8569" s="26"/>
      <c r="O8569" s="26"/>
      <c r="P8569" s="26"/>
      <c r="Q8569" s="26"/>
      <c r="R8569" s="26"/>
      <c r="S8569" s="26"/>
      <c r="T8569" s="26"/>
      <c r="U8569" s="26"/>
      <c r="W8569" s="26"/>
    </row>
    <row r="8570" spans="13:23">
      <c r="M8570" s="26"/>
      <c r="O8570" s="26"/>
      <c r="P8570" s="26"/>
      <c r="Q8570" s="26"/>
      <c r="R8570" s="26"/>
      <c r="S8570" s="26"/>
      <c r="T8570" s="26"/>
      <c r="U8570" s="26"/>
      <c r="W8570" s="26"/>
    </row>
    <row r="8571" spans="13:23">
      <c r="M8571" s="26"/>
      <c r="O8571" s="26"/>
      <c r="P8571" s="26"/>
      <c r="Q8571" s="26"/>
      <c r="R8571" s="26"/>
      <c r="S8571" s="26"/>
      <c r="T8571" s="26"/>
      <c r="U8571" s="26"/>
      <c r="W8571" s="26"/>
    </row>
    <row r="8572" spans="13:23">
      <c r="M8572" s="26"/>
      <c r="O8572" s="26"/>
      <c r="P8572" s="26"/>
      <c r="Q8572" s="26"/>
      <c r="R8572" s="26"/>
      <c r="S8572" s="26"/>
      <c r="T8572" s="26"/>
      <c r="U8572" s="26"/>
      <c r="W8572" s="26"/>
    </row>
    <row r="8573" spans="13:23">
      <c r="M8573" s="26"/>
      <c r="O8573" s="26"/>
      <c r="P8573" s="26"/>
      <c r="Q8573" s="26"/>
      <c r="R8573" s="26"/>
      <c r="S8573" s="26"/>
      <c r="T8573" s="26"/>
      <c r="U8573" s="26"/>
      <c r="W8573" s="26"/>
    </row>
    <row r="8574" spans="13:23">
      <c r="M8574" s="26"/>
      <c r="O8574" s="26"/>
      <c r="P8574" s="26"/>
      <c r="Q8574" s="26"/>
      <c r="R8574" s="26"/>
      <c r="S8574" s="26"/>
      <c r="T8574" s="26"/>
      <c r="U8574" s="26"/>
      <c r="W8574" s="26"/>
    </row>
    <row r="8575" spans="13:23">
      <c r="M8575" s="26"/>
      <c r="O8575" s="26"/>
      <c r="P8575" s="26"/>
      <c r="Q8575" s="26"/>
      <c r="R8575" s="26"/>
      <c r="S8575" s="26"/>
      <c r="T8575" s="26"/>
      <c r="U8575" s="26"/>
      <c r="W8575" s="26"/>
    </row>
    <row r="8576" spans="13:23">
      <c r="M8576" s="26"/>
      <c r="O8576" s="26"/>
      <c r="P8576" s="26"/>
      <c r="Q8576" s="26"/>
      <c r="R8576" s="26"/>
      <c r="S8576" s="26"/>
      <c r="T8576" s="26"/>
      <c r="U8576" s="26"/>
      <c r="W8576" s="26"/>
    </row>
    <row r="8577" spans="13:23">
      <c r="M8577" s="26"/>
      <c r="O8577" s="26"/>
      <c r="P8577" s="26"/>
      <c r="Q8577" s="26"/>
      <c r="R8577" s="26"/>
      <c r="S8577" s="26"/>
      <c r="T8577" s="26"/>
      <c r="U8577" s="26"/>
      <c r="W8577" s="26"/>
    </row>
    <row r="8578" spans="13:23">
      <c r="M8578" s="26"/>
      <c r="O8578" s="26"/>
      <c r="P8578" s="26"/>
      <c r="Q8578" s="26"/>
      <c r="R8578" s="26"/>
      <c r="S8578" s="26"/>
      <c r="T8578" s="26"/>
      <c r="U8578" s="26"/>
      <c r="W8578" s="26"/>
    </row>
    <row r="8579" spans="13:23">
      <c r="M8579" s="26"/>
      <c r="O8579" s="26"/>
      <c r="P8579" s="26"/>
      <c r="Q8579" s="26"/>
      <c r="R8579" s="26"/>
      <c r="S8579" s="26"/>
      <c r="T8579" s="26"/>
      <c r="U8579" s="26"/>
      <c r="W8579" s="26"/>
    </row>
    <row r="8580" spans="13:23">
      <c r="M8580" s="26"/>
      <c r="O8580" s="26"/>
      <c r="P8580" s="26"/>
      <c r="Q8580" s="26"/>
      <c r="R8580" s="26"/>
      <c r="S8580" s="26"/>
      <c r="T8580" s="26"/>
      <c r="U8580" s="26"/>
      <c r="W8580" s="26"/>
    </row>
    <row r="8581" spans="13:23">
      <c r="M8581" s="26"/>
      <c r="O8581" s="26"/>
      <c r="P8581" s="26"/>
      <c r="Q8581" s="26"/>
      <c r="R8581" s="26"/>
      <c r="S8581" s="26"/>
      <c r="T8581" s="26"/>
      <c r="U8581" s="26"/>
      <c r="W8581" s="26"/>
    </row>
    <row r="8582" spans="13:23">
      <c r="M8582" s="26"/>
      <c r="O8582" s="26"/>
      <c r="P8582" s="26"/>
      <c r="Q8582" s="26"/>
      <c r="R8582" s="26"/>
      <c r="S8582" s="26"/>
      <c r="T8582" s="26"/>
      <c r="U8582" s="26"/>
      <c r="W8582" s="26"/>
    </row>
    <row r="8583" spans="13:23">
      <c r="M8583" s="26"/>
      <c r="O8583" s="26"/>
      <c r="P8583" s="26"/>
      <c r="Q8583" s="26"/>
      <c r="R8583" s="26"/>
      <c r="S8583" s="26"/>
      <c r="T8583" s="26"/>
      <c r="U8583" s="26"/>
      <c r="W8583" s="26"/>
    </row>
    <row r="8584" spans="13:23">
      <c r="M8584" s="26"/>
      <c r="O8584" s="26"/>
      <c r="P8584" s="26"/>
      <c r="Q8584" s="26"/>
      <c r="R8584" s="26"/>
      <c r="S8584" s="26"/>
      <c r="T8584" s="26"/>
      <c r="U8584" s="26"/>
      <c r="W8584" s="26"/>
    </row>
    <row r="8585" spans="13:23">
      <c r="M8585" s="26"/>
      <c r="O8585" s="26"/>
      <c r="P8585" s="26"/>
      <c r="Q8585" s="26"/>
      <c r="R8585" s="26"/>
      <c r="S8585" s="26"/>
      <c r="T8585" s="26"/>
      <c r="U8585" s="26"/>
      <c r="W8585" s="26"/>
    </row>
    <row r="8586" spans="13:23">
      <c r="M8586" s="26"/>
      <c r="O8586" s="26"/>
      <c r="P8586" s="26"/>
      <c r="Q8586" s="26"/>
      <c r="R8586" s="26"/>
      <c r="S8586" s="26"/>
      <c r="T8586" s="26"/>
      <c r="U8586" s="26"/>
      <c r="W8586" s="26"/>
    </row>
    <row r="8587" spans="13:23">
      <c r="M8587" s="26"/>
      <c r="O8587" s="26"/>
      <c r="P8587" s="26"/>
      <c r="Q8587" s="26"/>
      <c r="R8587" s="26"/>
      <c r="S8587" s="26"/>
      <c r="T8587" s="26"/>
      <c r="U8587" s="26"/>
      <c r="W8587" s="26"/>
    </row>
    <row r="8588" spans="13:23">
      <c r="M8588" s="26"/>
      <c r="O8588" s="26"/>
      <c r="P8588" s="26"/>
      <c r="Q8588" s="26"/>
      <c r="R8588" s="26"/>
      <c r="S8588" s="26"/>
      <c r="T8588" s="26"/>
      <c r="U8588" s="26"/>
      <c r="W8588" s="26"/>
    </row>
    <row r="8589" spans="13:23">
      <c r="M8589" s="26"/>
      <c r="O8589" s="26"/>
      <c r="P8589" s="26"/>
      <c r="Q8589" s="26"/>
      <c r="R8589" s="26"/>
      <c r="S8589" s="26"/>
      <c r="T8589" s="26"/>
      <c r="U8589" s="26"/>
      <c r="W8589" s="26"/>
    </row>
    <row r="8590" spans="13:23">
      <c r="M8590" s="26"/>
      <c r="O8590" s="26"/>
      <c r="P8590" s="26"/>
      <c r="Q8590" s="26"/>
      <c r="R8590" s="26"/>
      <c r="S8590" s="26"/>
      <c r="T8590" s="26"/>
      <c r="U8590" s="26"/>
      <c r="W8590" s="26"/>
    </row>
    <row r="8591" spans="13:23">
      <c r="M8591" s="26"/>
      <c r="O8591" s="26"/>
      <c r="P8591" s="26"/>
      <c r="Q8591" s="26"/>
      <c r="R8591" s="26"/>
      <c r="S8591" s="26"/>
      <c r="T8591" s="26"/>
      <c r="U8591" s="26"/>
      <c r="W8591" s="26"/>
    </row>
    <row r="8592" spans="13:23">
      <c r="M8592" s="26"/>
      <c r="O8592" s="26"/>
      <c r="P8592" s="26"/>
      <c r="Q8592" s="26"/>
      <c r="R8592" s="26"/>
      <c r="S8592" s="26"/>
      <c r="T8592" s="26"/>
      <c r="U8592" s="26"/>
      <c r="W8592" s="26"/>
    </row>
    <row r="8593" spans="13:23">
      <c r="M8593" s="26"/>
      <c r="O8593" s="26"/>
      <c r="P8593" s="26"/>
      <c r="Q8593" s="26"/>
      <c r="R8593" s="26"/>
      <c r="S8593" s="26"/>
      <c r="T8593" s="26"/>
      <c r="U8593" s="26"/>
      <c r="W8593" s="26"/>
    </row>
    <row r="8594" spans="13:23">
      <c r="M8594" s="26"/>
      <c r="O8594" s="26"/>
      <c r="P8594" s="26"/>
      <c r="Q8594" s="26"/>
      <c r="R8594" s="26"/>
      <c r="S8594" s="26"/>
      <c r="T8594" s="26"/>
      <c r="U8594" s="26"/>
      <c r="W8594" s="26"/>
    </row>
    <row r="8595" spans="13:23">
      <c r="M8595" s="26"/>
      <c r="O8595" s="26"/>
      <c r="P8595" s="26"/>
      <c r="Q8595" s="26"/>
      <c r="R8595" s="26"/>
      <c r="S8595" s="26"/>
      <c r="T8595" s="26"/>
      <c r="U8595" s="26"/>
      <c r="W8595" s="26"/>
    </row>
    <row r="8596" spans="13:23">
      <c r="M8596" s="26"/>
      <c r="O8596" s="26"/>
      <c r="P8596" s="26"/>
      <c r="Q8596" s="26"/>
      <c r="R8596" s="26"/>
      <c r="S8596" s="26"/>
      <c r="T8596" s="26"/>
      <c r="U8596" s="26"/>
      <c r="W8596" s="26"/>
    </row>
    <row r="8597" spans="13:23">
      <c r="M8597" s="26"/>
      <c r="O8597" s="26"/>
      <c r="P8597" s="26"/>
      <c r="Q8597" s="26"/>
      <c r="R8597" s="26"/>
      <c r="S8597" s="26"/>
      <c r="T8597" s="26"/>
      <c r="U8597" s="26"/>
      <c r="W8597" s="26"/>
    </row>
    <row r="8598" spans="13:23">
      <c r="M8598" s="26"/>
      <c r="O8598" s="26"/>
      <c r="P8598" s="26"/>
      <c r="Q8598" s="26"/>
      <c r="R8598" s="26"/>
      <c r="S8598" s="26"/>
      <c r="T8598" s="26"/>
      <c r="U8598" s="26"/>
      <c r="W8598" s="26"/>
    </row>
    <row r="8599" spans="13:23">
      <c r="M8599" s="26"/>
      <c r="O8599" s="26"/>
      <c r="P8599" s="26"/>
      <c r="Q8599" s="26"/>
      <c r="R8599" s="26"/>
      <c r="S8599" s="26"/>
      <c r="T8599" s="26"/>
      <c r="U8599" s="26"/>
      <c r="W8599" s="26"/>
    </row>
    <row r="8600" spans="13:23">
      <c r="M8600" s="26"/>
      <c r="O8600" s="26"/>
      <c r="P8600" s="26"/>
      <c r="Q8600" s="26"/>
      <c r="R8600" s="26"/>
      <c r="S8600" s="26"/>
      <c r="T8600" s="26"/>
      <c r="U8600" s="26"/>
      <c r="W8600" s="26"/>
    </row>
    <row r="8601" spans="13:23">
      <c r="M8601" s="26"/>
      <c r="O8601" s="26"/>
      <c r="P8601" s="26"/>
      <c r="Q8601" s="26"/>
      <c r="R8601" s="26"/>
      <c r="S8601" s="26"/>
      <c r="T8601" s="26"/>
      <c r="U8601" s="26"/>
      <c r="W8601" s="26"/>
    </row>
    <row r="8602" spans="13:23">
      <c r="M8602" s="26"/>
      <c r="O8602" s="26"/>
      <c r="P8602" s="26"/>
      <c r="Q8602" s="26"/>
      <c r="R8602" s="26"/>
      <c r="S8602" s="26"/>
      <c r="T8602" s="26"/>
      <c r="U8602" s="26"/>
      <c r="W8602" s="26"/>
    </row>
    <row r="8603" spans="13:23">
      <c r="M8603" s="26"/>
      <c r="O8603" s="26"/>
      <c r="P8603" s="26"/>
      <c r="Q8603" s="26"/>
      <c r="R8603" s="26"/>
      <c r="S8603" s="26"/>
      <c r="T8603" s="26"/>
      <c r="U8603" s="26"/>
      <c r="W8603" s="26"/>
    </row>
    <row r="8604" spans="13:23">
      <c r="M8604" s="26"/>
      <c r="O8604" s="26"/>
      <c r="P8604" s="26"/>
      <c r="Q8604" s="26"/>
      <c r="R8604" s="26"/>
      <c r="S8604" s="26"/>
      <c r="T8604" s="26"/>
      <c r="U8604" s="26"/>
      <c r="W8604" s="26"/>
    </row>
    <row r="8605" spans="13:23">
      <c r="M8605" s="26"/>
      <c r="O8605" s="26"/>
      <c r="P8605" s="26"/>
      <c r="Q8605" s="26"/>
      <c r="R8605" s="26"/>
      <c r="S8605" s="26"/>
      <c r="T8605" s="26"/>
      <c r="U8605" s="26"/>
      <c r="W8605" s="26"/>
    </row>
    <row r="8606" spans="13:23">
      <c r="M8606" s="26"/>
      <c r="O8606" s="26"/>
      <c r="P8606" s="26"/>
      <c r="Q8606" s="26"/>
      <c r="R8606" s="26"/>
      <c r="S8606" s="26"/>
      <c r="T8606" s="26"/>
      <c r="U8606" s="26"/>
      <c r="W8606" s="26"/>
    </row>
    <row r="8607" spans="13:23">
      <c r="M8607" s="26"/>
      <c r="O8607" s="26"/>
      <c r="P8607" s="26"/>
      <c r="Q8607" s="26"/>
      <c r="R8607" s="26"/>
      <c r="S8607" s="26"/>
      <c r="T8607" s="26"/>
      <c r="U8607" s="26"/>
      <c r="W8607" s="26"/>
    </row>
    <row r="8608" spans="13:23">
      <c r="M8608" s="26"/>
      <c r="O8608" s="26"/>
      <c r="P8608" s="26"/>
      <c r="Q8608" s="26"/>
      <c r="R8608" s="26"/>
      <c r="S8608" s="26"/>
      <c r="T8608" s="26"/>
      <c r="U8608" s="26"/>
      <c r="W8608" s="26"/>
    </row>
    <row r="8609" spans="13:23">
      <c r="M8609" s="26"/>
      <c r="O8609" s="26"/>
      <c r="P8609" s="26"/>
      <c r="Q8609" s="26"/>
      <c r="R8609" s="26"/>
      <c r="S8609" s="26"/>
      <c r="T8609" s="26"/>
      <c r="U8609" s="26"/>
      <c r="W8609" s="26"/>
    </row>
    <row r="8610" spans="13:23">
      <c r="M8610" s="26"/>
      <c r="O8610" s="26"/>
      <c r="P8610" s="26"/>
      <c r="Q8610" s="26"/>
      <c r="R8610" s="26"/>
      <c r="S8610" s="26"/>
      <c r="T8610" s="26"/>
      <c r="U8610" s="26"/>
      <c r="W8610" s="26"/>
    </row>
    <row r="8611" spans="13:23">
      <c r="M8611" s="26"/>
      <c r="O8611" s="26"/>
      <c r="P8611" s="26"/>
      <c r="Q8611" s="26"/>
      <c r="R8611" s="26"/>
      <c r="S8611" s="26"/>
      <c r="T8611" s="26"/>
      <c r="U8611" s="26"/>
      <c r="W8611" s="26"/>
    </row>
    <row r="8612" spans="13:23">
      <c r="M8612" s="26"/>
      <c r="O8612" s="26"/>
      <c r="P8612" s="26"/>
      <c r="Q8612" s="26"/>
      <c r="R8612" s="26"/>
      <c r="S8612" s="26"/>
      <c r="T8612" s="26"/>
      <c r="U8612" s="26"/>
      <c r="W8612" s="26"/>
    </row>
    <row r="8613" spans="13:23">
      <c r="M8613" s="26"/>
      <c r="O8613" s="26"/>
      <c r="P8613" s="26"/>
      <c r="Q8613" s="26"/>
      <c r="R8613" s="26"/>
      <c r="S8613" s="26"/>
      <c r="T8613" s="26"/>
      <c r="U8613" s="26"/>
      <c r="W8613" s="26"/>
    </row>
    <row r="8614" spans="13:23">
      <c r="M8614" s="26"/>
      <c r="O8614" s="26"/>
      <c r="P8614" s="26"/>
      <c r="Q8614" s="26"/>
      <c r="R8614" s="26"/>
      <c r="S8614" s="26"/>
      <c r="T8614" s="26"/>
      <c r="U8614" s="26"/>
      <c r="W8614" s="26"/>
    </row>
    <row r="8615" spans="13:23">
      <c r="M8615" s="26"/>
      <c r="O8615" s="26"/>
      <c r="P8615" s="26"/>
      <c r="Q8615" s="26"/>
      <c r="R8615" s="26"/>
      <c r="S8615" s="26"/>
      <c r="T8615" s="26"/>
      <c r="U8615" s="26"/>
      <c r="W8615" s="26"/>
    </row>
    <row r="8616" spans="13:23">
      <c r="M8616" s="26"/>
      <c r="O8616" s="26"/>
      <c r="P8616" s="26"/>
      <c r="Q8616" s="26"/>
      <c r="R8616" s="26"/>
      <c r="S8616" s="26"/>
      <c r="T8616" s="26"/>
      <c r="U8616" s="26"/>
      <c r="W8616" s="26"/>
    </row>
    <row r="8617" spans="13:23">
      <c r="M8617" s="26"/>
      <c r="O8617" s="26"/>
      <c r="P8617" s="26"/>
      <c r="Q8617" s="26"/>
      <c r="R8617" s="26"/>
      <c r="S8617" s="26"/>
      <c r="T8617" s="26"/>
      <c r="U8617" s="26"/>
      <c r="W8617" s="26"/>
    </row>
    <row r="8618" spans="13:23">
      <c r="M8618" s="26"/>
      <c r="O8618" s="26"/>
      <c r="P8618" s="26"/>
      <c r="Q8618" s="26"/>
      <c r="R8618" s="26"/>
      <c r="S8618" s="26"/>
      <c r="T8618" s="26"/>
      <c r="U8618" s="26"/>
      <c r="W8618" s="26"/>
    </row>
    <row r="8619" spans="13:23">
      <c r="M8619" s="26"/>
      <c r="O8619" s="26"/>
      <c r="P8619" s="26"/>
      <c r="Q8619" s="26"/>
      <c r="R8619" s="26"/>
      <c r="S8619" s="26"/>
      <c r="T8619" s="26"/>
      <c r="U8619" s="26"/>
      <c r="W8619" s="26"/>
    </row>
    <row r="8620" spans="13:23">
      <c r="M8620" s="26"/>
      <c r="O8620" s="26"/>
      <c r="P8620" s="26"/>
      <c r="Q8620" s="26"/>
      <c r="R8620" s="26"/>
      <c r="S8620" s="26"/>
      <c r="T8620" s="26"/>
      <c r="U8620" s="26"/>
      <c r="W8620" s="26"/>
    </row>
    <row r="8621" spans="13:23">
      <c r="M8621" s="26"/>
      <c r="O8621" s="26"/>
      <c r="P8621" s="26"/>
      <c r="Q8621" s="26"/>
      <c r="R8621" s="26"/>
      <c r="S8621" s="26"/>
      <c r="T8621" s="26"/>
      <c r="U8621" s="26"/>
      <c r="W8621" s="26"/>
    </row>
    <row r="8622" spans="13:23">
      <c r="M8622" s="26"/>
      <c r="O8622" s="26"/>
      <c r="P8622" s="26"/>
      <c r="Q8622" s="26"/>
      <c r="R8622" s="26"/>
      <c r="S8622" s="26"/>
      <c r="T8622" s="26"/>
      <c r="U8622" s="26"/>
      <c r="W8622" s="26"/>
    </row>
    <row r="8623" spans="13:23">
      <c r="M8623" s="26"/>
      <c r="O8623" s="26"/>
      <c r="P8623" s="26"/>
      <c r="Q8623" s="26"/>
      <c r="R8623" s="26"/>
      <c r="S8623" s="26"/>
      <c r="T8623" s="26"/>
      <c r="U8623" s="26"/>
      <c r="W8623" s="26"/>
    </row>
    <row r="8624" spans="13:23">
      <c r="M8624" s="26"/>
      <c r="O8624" s="26"/>
      <c r="P8624" s="26"/>
      <c r="Q8624" s="26"/>
      <c r="R8624" s="26"/>
      <c r="S8624" s="26"/>
      <c r="T8624" s="26"/>
      <c r="U8624" s="26"/>
      <c r="W8624" s="26"/>
    </row>
    <row r="8625" spans="13:23">
      <c r="M8625" s="26"/>
      <c r="O8625" s="26"/>
      <c r="P8625" s="26"/>
      <c r="Q8625" s="26"/>
      <c r="R8625" s="26"/>
      <c r="S8625" s="26"/>
      <c r="T8625" s="26"/>
      <c r="U8625" s="26"/>
      <c r="W8625" s="26"/>
    </row>
    <row r="8626" spans="13:23">
      <c r="M8626" s="26"/>
      <c r="O8626" s="26"/>
      <c r="P8626" s="26"/>
      <c r="Q8626" s="26"/>
      <c r="R8626" s="26"/>
      <c r="S8626" s="26"/>
      <c r="T8626" s="26"/>
      <c r="U8626" s="26"/>
      <c r="W8626" s="26"/>
    </row>
    <row r="8627" spans="13:23">
      <c r="M8627" s="26"/>
      <c r="O8627" s="26"/>
      <c r="P8627" s="26"/>
      <c r="Q8627" s="26"/>
      <c r="R8627" s="26"/>
      <c r="S8627" s="26"/>
      <c r="T8627" s="26"/>
      <c r="U8627" s="26"/>
      <c r="W8627" s="26"/>
    </row>
    <row r="8628" spans="13:23">
      <c r="M8628" s="26"/>
      <c r="O8628" s="26"/>
      <c r="P8628" s="26"/>
      <c r="Q8628" s="26"/>
      <c r="R8628" s="26"/>
      <c r="S8628" s="26"/>
      <c r="T8628" s="26"/>
      <c r="U8628" s="26"/>
      <c r="W8628" s="26"/>
    </row>
    <row r="8629" spans="13:23">
      <c r="M8629" s="26"/>
      <c r="O8629" s="26"/>
      <c r="P8629" s="26"/>
      <c r="Q8629" s="26"/>
      <c r="R8629" s="26"/>
      <c r="S8629" s="26"/>
      <c r="T8629" s="26"/>
      <c r="U8629" s="26"/>
      <c r="W8629" s="26"/>
    </row>
    <row r="8630" spans="13:23">
      <c r="M8630" s="26"/>
      <c r="O8630" s="26"/>
      <c r="P8630" s="26"/>
      <c r="Q8630" s="26"/>
      <c r="R8630" s="26"/>
      <c r="S8630" s="26"/>
      <c r="T8630" s="26"/>
      <c r="U8630" s="26"/>
      <c r="W8630" s="26"/>
    </row>
    <row r="8631" spans="13:23">
      <c r="M8631" s="26"/>
      <c r="O8631" s="26"/>
      <c r="P8631" s="26"/>
      <c r="Q8631" s="26"/>
      <c r="R8631" s="26"/>
      <c r="S8631" s="26"/>
      <c r="T8631" s="26"/>
      <c r="U8631" s="26"/>
      <c r="W8631" s="26"/>
    </row>
    <row r="8632" spans="13:23">
      <c r="M8632" s="26"/>
      <c r="O8632" s="26"/>
      <c r="P8632" s="26"/>
      <c r="Q8632" s="26"/>
      <c r="R8632" s="26"/>
      <c r="S8632" s="26"/>
      <c r="T8632" s="26"/>
      <c r="U8632" s="26"/>
      <c r="W8632" s="26"/>
    </row>
    <row r="8633" spans="13:23">
      <c r="M8633" s="26"/>
      <c r="O8633" s="26"/>
      <c r="P8633" s="26"/>
      <c r="Q8633" s="26"/>
      <c r="R8633" s="26"/>
      <c r="S8633" s="26"/>
      <c r="T8633" s="26"/>
      <c r="U8633" s="26"/>
      <c r="W8633" s="26"/>
    </row>
    <row r="8634" spans="13:23">
      <c r="M8634" s="26"/>
      <c r="O8634" s="26"/>
      <c r="P8634" s="26"/>
      <c r="Q8634" s="26"/>
      <c r="R8634" s="26"/>
      <c r="S8634" s="26"/>
      <c r="T8634" s="26"/>
      <c r="U8634" s="26"/>
      <c r="W8634" s="26"/>
    </row>
    <row r="8635" spans="13:23">
      <c r="M8635" s="26"/>
      <c r="O8635" s="26"/>
      <c r="P8635" s="26"/>
      <c r="Q8635" s="26"/>
      <c r="R8635" s="26"/>
      <c r="S8635" s="26"/>
      <c r="T8635" s="26"/>
      <c r="U8635" s="26"/>
      <c r="W8635" s="26"/>
    </row>
    <row r="8636" spans="13:23">
      <c r="M8636" s="26"/>
      <c r="O8636" s="26"/>
      <c r="P8636" s="26"/>
      <c r="Q8636" s="26"/>
      <c r="R8636" s="26"/>
      <c r="S8636" s="26"/>
      <c r="T8636" s="26"/>
      <c r="U8636" s="26"/>
      <c r="W8636" s="26"/>
    </row>
    <row r="8637" spans="13:23">
      <c r="M8637" s="26"/>
      <c r="O8637" s="26"/>
      <c r="P8637" s="26"/>
      <c r="Q8637" s="26"/>
      <c r="R8637" s="26"/>
      <c r="S8637" s="26"/>
      <c r="T8637" s="26"/>
      <c r="U8637" s="26"/>
      <c r="W8637" s="26"/>
    </row>
    <row r="8638" spans="13:23">
      <c r="M8638" s="26"/>
      <c r="O8638" s="26"/>
      <c r="P8638" s="26"/>
      <c r="Q8638" s="26"/>
      <c r="R8638" s="26"/>
      <c r="S8638" s="26"/>
      <c r="T8638" s="26"/>
      <c r="U8638" s="26"/>
      <c r="W8638" s="26"/>
    </row>
    <row r="8639" spans="13:23">
      <c r="M8639" s="26"/>
      <c r="O8639" s="26"/>
      <c r="P8639" s="26"/>
      <c r="Q8639" s="26"/>
      <c r="R8639" s="26"/>
      <c r="S8639" s="26"/>
      <c r="T8639" s="26"/>
      <c r="U8639" s="26"/>
      <c r="W8639" s="26"/>
    </row>
    <row r="8640" spans="13:23">
      <c r="M8640" s="26"/>
      <c r="O8640" s="26"/>
      <c r="P8640" s="26"/>
      <c r="Q8640" s="26"/>
      <c r="R8640" s="26"/>
      <c r="S8640" s="26"/>
      <c r="T8640" s="26"/>
      <c r="U8640" s="26"/>
      <c r="W8640" s="26"/>
    </row>
    <row r="8641" spans="13:23">
      <c r="M8641" s="26"/>
      <c r="O8641" s="26"/>
      <c r="P8641" s="26"/>
      <c r="Q8641" s="26"/>
      <c r="R8641" s="26"/>
      <c r="S8641" s="26"/>
      <c r="T8641" s="26"/>
      <c r="U8641" s="26"/>
      <c r="W8641" s="26"/>
    </row>
    <row r="8642" spans="13:23">
      <c r="M8642" s="26"/>
      <c r="O8642" s="26"/>
      <c r="P8642" s="26"/>
      <c r="Q8642" s="26"/>
      <c r="R8642" s="26"/>
      <c r="S8642" s="26"/>
      <c r="T8642" s="26"/>
      <c r="U8642" s="26"/>
      <c r="W8642" s="26"/>
    </row>
    <row r="8643" spans="13:23">
      <c r="M8643" s="26"/>
      <c r="O8643" s="26"/>
      <c r="P8643" s="26"/>
      <c r="Q8643" s="26"/>
      <c r="R8643" s="26"/>
      <c r="S8643" s="26"/>
      <c r="T8643" s="26"/>
      <c r="U8643" s="26"/>
      <c r="W8643" s="26"/>
    </row>
    <row r="8644" spans="13:23">
      <c r="M8644" s="26"/>
      <c r="O8644" s="26"/>
      <c r="P8644" s="26"/>
      <c r="Q8644" s="26"/>
      <c r="R8644" s="26"/>
      <c r="S8644" s="26"/>
      <c r="T8644" s="26"/>
      <c r="U8644" s="26"/>
      <c r="W8644" s="26"/>
    </row>
    <row r="8645" spans="13:23">
      <c r="M8645" s="26"/>
      <c r="O8645" s="26"/>
      <c r="P8645" s="26"/>
      <c r="Q8645" s="26"/>
      <c r="R8645" s="26"/>
      <c r="S8645" s="26"/>
      <c r="T8645" s="26"/>
      <c r="U8645" s="26"/>
      <c r="W8645" s="26"/>
    </row>
    <row r="8646" spans="13:23">
      <c r="M8646" s="26"/>
      <c r="O8646" s="26"/>
      <c r="P8646" s="26"/>
      <c r="Q8646" s="26"/>
      <c r="R8646" s="26"/>
      <c r="S8646" s="26"/>
      <c r="T8646" s="26"/>
      <c r="U8646" s="26"/>
      <c r="W8646" s="26"/>
    </row>
    <row r="8647" spans="13:23">
      <c r="M8647" s="26"/>
      <c r="O8647" s="26"/>
      <c r="P8647" s="26"/>
      <c r="Q8647" s="26"/>
      <c r="R8647" s="26"/>
      <c r="S8647" s="26"/>
      <c r="T8647" s="26"/>
      <c r="U8647" s="26"/>
      <c r="W8647" s="26"/>
    </row>
    <row r="8648" spans="13:23">
      <c r="M8648" s="26"/>
      <c r="O8648" s="26"/>
      <c r="P8648" s="26"/>
      <c r="Q8648" s="26"/>
      <c r="R8648" s="26"/>
      <c r="S8648" s="26"/>
      <c r="T8648" s="26"/>
      <c r="U8648" s="26"/>
      <c r="W8648" s="26"/>
    </row>
    <row r="8649" spans="13:23">
      <c r="M8649" s="26"/>
      <c r="O8649" s="26"/>
      <c r="P8649" s="26"/>
      <c r="Q8649" s="26"/>
      <c r="R8649" s="26"/>
      <c r="S8649" s="26"/>
      <c r="T8649" s="26"/>
      <c r="U8649" s="26"/>
      <c r="W8649" s="26"/>
    </row>
    <row r="8650" spans="13:23">
      <c r="M8650" s="26"/>
      <c r="O8650" s="26"/>
      <c r="P8650" s="26"/>
      <c r="Q8650" s="26"/>
      <c r="R8650" s="26"/>
      <c r="S8650" s="26"/>
      <c r="T8650" s="26"/>
      <c r="U8650" s="26"/>
      <c r="W8650" s="26"/>
    </row>
    <row r="8651" spans="13:23">
      <c r="M8651" s="26"/>
      <c r="O8651" s="26"/>
      <c r="P8651" s="26"/>
      <c r="Q8651" s="26"/>
      <c r="R8651" s="26"/>
      <c r="S8651" s="26"/>
      <c r="T8651" s="26"/>
      <c r="U8651" s="26"/>
      <c r="W8651" s="26"/>
    </row>
    <row r="8652" spans="13:23">
      <c r="M8652" s="26"/>
      <c r="O8652" s="26"/>
      <c r="P8652" s="26"/>
      <c r="Q8652" s="26"/>
      <c r="R8652" s="26"/>
      <c r="S8652" s="26"/>
      <c r="T8652" s="26"/>
      <c r="U8652" s="26"/>
      <c r="W8652" s="26"/>
    </row>
    <row r="8653" spans="13:23">
      <c r="M8653" s="26"/>
      <c r="O8653" s="26"/>
      <c r="P8653" s="26"/>
      <c r="Q8653" s="26"/>
      <c r="R8653" s="26"/>
      <c r="S8653" s="26"/>
      <c r="T8653" s="26"/>
      <c r="U8653" s="26"/>
      <c r="W8653" s="26"/>
    </row>
    <row r="8654" spans="13:23">
      <c r="M8654" s="26"/>
      <c r="O8654" s="26"/>
      <c r="P8654" s="26"/>
      <c r="Q8654" s="26"/>
      <c r="R8654" s="26"/>
      <c r="S8654" s="26"/>
      <c r="T8654" s="26"/>
      <c r="U8654" s="26"/>
      <c r="W8654" s="26"/>
    </row>
    <row r="8655" spans="13:23">
      <c r="M8655" s="26"/>
      <c r="O8655" s="26"/>
      <c r="P8655" s="26"/>
      <c r="Q8655" s="26"/>
      <c r="R8655" s="26"/>
      <c r="S8655" s="26"/>
      <c r="T8655" s="26"/>
      <c r="U8655" s="26"/>
      <c r="W8655" s="26"/>
    </row>
    <row r="8656" spans="13:23">
      <c r="M8656" s="26"/>
      <c r="O8656" s="26"/>
      <c r="P8656" s="26"/>
      <c r="Q8656" s="26"/>
      <c r="R8656" s="26"/>
      <c r="S8656" s="26"/>
      <c r="T8656" s="26"/>
      <c r="U8656" s="26"/>
      <c r="W8656" s="26"/>
    </row>
    <row r="8657" spans="13:23">
      <c r="M8657" s="26"/>
      <c r="O8657" s="26"/>
      <c r="P8657" s="26"/>
      <c r="Q8657" s="26"/>
      <c r="R8657" s="26"/>
      <c r="S8657" s="26"/>
      <c r="T8657" s="26"/>
      <c r="U8657" s="26"/>
      <c r="W8657" s="26"/>
    </row>
    <row r="8658" spans="13:23">
      <c r="M8658" s="26"/>
      <c r="O8658" s="26"/>
      <c r="P8658" s="26"/>
      <c r="Q8658" s="26"/>
      <c r="R8658" s="26"/>
      <c r="S8658" s="26"/>
      <c r="T8658" s="26"/>
      <c r="U8658" s="26"/>
      <c r="W8658" s="26"/>
    </row>
    <row r="8659" spans="13:23">
      <c r="M8659" s="26"/>
      <c r="O8659" s="26"/>
      <c r="P8659" s="26"/>
      <c r="Q8659" s="26"/>
      <c r="R8659" s="26"/>
      <c r="S8659" s="26"/>
      <c r="T8659" s="26"/>
      <c r="U8659" s="26"/>
      <c r="W8659" s="26"/>
    </row>
    <row r="8660" spans="13:23">
      <c r="M8660" s="26"/>
      <c r="O8660" s="26"/>
      <c r="P8660" s="26"/>
      <c r="Q8660" s="26"/>
      <c r="R8660" s="26"/>
      <c r="S8660" s="26"/>
      <c r="T8660" s="26"/>
      <c r="U8660" s="26"/>
      <c r="W8660" s="26"/>
    </row>
    <row r="8661" spans="13:23">
      <c r="M8661" s="26"/>
      <c r="O8661" s="26"/>
      <c r="P8661" s="26"/>
      <c r="Q8661" s="26"/>
      <c r="R8661" s="26"/>
      <c r="S8661" s="26"/>
      <c r="T8661" s="26"/>
      <c r="U8661" s="26"/>
      <c r="W8661" s="26"/>
    </row>
    <row r="8662" spans="13:23">
      <c r="M8662" s="26"/>
      <c r="O8662" s="26"/>
      <c r="P8662" s="26"/>
      <c r="Q8662" s="26"/>
      <c r="R8662" s="26"/>
      <c r="S8662" s="26"/>
      <c r="T8662" s="26"/>
      <c r="U8662" s="26"/>
      <c r="W8662" s="26"/>
    </row>
    <row r="8663" spans="13:23">
      <c r="M8663" s="26"/>
      <c r="O8663" s="26"/>
      <c r="P8663" s="26"/>
      <c r="Q8663" s="26"/>
      <c r="R8663" s="26"/>
      <c r="S8663" s="26"/>
      <c r="T8663" s="26"/>
      <c r="U8663" s="26"/>
      <c r="W8663" s="26"/>
    </row>
    <row r="8664" spans="13:23">
      <c r="M8664" s="26"/>
      <c r="O8664" s="26"/>
      <c r="P8664" s="26"/>
      <c r="Q8664" s="26"/>
      <c r="R8664" s="26"/>
      <c r="S8664" s="26"/>
      <c r="T8664" s="26"/>
      <c r="U8664" s="26"/>
      <c r="W8664" s="26"/>
    </row>
    <row r="8665" spans="13:23">
      <c r="M8665" s="26"/>
      <c r="O8665" s="26"/>
      <c r="P8665" s="26"/>
      <c r="Q8665" s="26"/>
      <c r="R8665" s="26"/>
      <c r="S8665" s="26"/>
      <c r="T8665" s="26"/>
      <c r="U8665" s="26"/>
      <c r="W8665" s="26"/>
    </row>
    <row r="8666" spans="13:23">
      <c r="M8666" s="26"/>
      <c r="O8666" s="26"/>
      <c r="P8666" s="26"/>
      <c r="Q8666" s="26"/>
      <c r="R8666" s="26"/>
      <c r="S8666" s="26"/>
      <c r="T8666" s="26"/>
      <c r="U8666" s="26"/>
      <c r="W8666" s="26"/>
    </row>
    <row r="8667" spans="13:23">
      <c r="M8667" s="26"/>
      <c r="O8667" s="26"/>
      <c r="P8667" s="26"/>
      <c r="Q8667" s="26"/>
      <c r="R8667" s="26"/>
      <c r="S8667" s="26"/>
      <c r="T8667" s="26"/>
      <c r="U8667" s="26"/>
      <c r="W8667" s="26"/>
    </row>
    <row r="8668" spans="13:23">
      <c r="M8668" s="26"/>
      <c r="O8668" s="26"/>
      <c r="P8668" s="26"/>
      <c r="Q8668" s="26"/>
      <c r="R8668" s="26"/>
      <c r="S8668" s="26"/>
      <c r="T8668" s="26"/>
      <c r="U8668" s="26"/>
      <c r="W8668" s="26"/>
    </row>
    <row r="8669" spans="13:23">
      <c r="M8669" s="26"/>
      <c r="O8669" s="26"/>
      <c r="P8669" s="26"/>
      <c r="Q8669" s="26"/>
      <c r="R8669" s="26"/>
      <c r="S8669" s="26"/>
      <c r="T8669" s="26"/>
      <c r="U8669" s="26"/>
      <c r="W8669" s="26"/>
    </row>
    <row r="8670" spans="13:23">
      <c r="M8670" s="26"/>
      <c r="O8670" s="26"/>
      <c r="P8670" s="26"/>
      <c r="Q8670" s="26"/>
      <c r="R8670" s="26"/>
      <c r="S8670" s="26"/>
      <c r="T8670" s="26"/>
      <c r="U8670" s="26"/>
      <c r="W8670" s="26"/>
    </row>
    <row r="8671" spans="13:23">
      <c r="M8671" s="26"/>
      <c r="O8671" s="26"/>
      <c r="P8671" s="26"/>
      <c r="Q8671" s="26"/>
      <c r="R8671" s="26"/>
      <c r="S8671" s="26"/>
      <c r="T8671" s="26"/>
      <c r="U8671" s="26"/>
      <c r="W8671" s="26"/>
    </row>
    <row r="8672" spans="13:23">
      <c r="M8672" s="26"/>
      <c r="O8672" s="26"/>
      <c r="P8672" s="26"/>
      <c r="Q8672" s="26"/>
      <c r="R8672" s="26"/>
      <c r="S8672" s="26"/>
      <c r="T8672" s="26"/>
      <c r="U8672" s="26"/>
      <c r="W8672" s="26"/>
    </row>
    <row r="8673" spans="13:23">
      <c r="M8673" s="26"/>
      <c r="O8673" s="26"/>
      <c r="P8673" s="26"/>
      <c r="Q8673" s="26"/>
      <c r="R8673" s="26"/>
      <c r="S8673" s="26"/>
      <c r="T8673" s="26"/>
      <c r="U8673" s="26"/>
      <c r="W8673" s="26"/>
    </row>
    <row r="8674" spans="13:23">
      <c r="M8674" s="26"/>
      <c r="O8674" s="26"/>
      <c r="P8674" s="26"/>
      <c r="Q8674" s="26"/>
      <c r="R8674" s="26"/>
      <c r="S8674" s="26"/>
      <c r="T8674" s="26"/>
      <c r="U8674" s="26"/>
      <c r="W8674" s="26"/>
    </row>
    <row r="8675" spans="13:23">
      <c r="M8675" s="26"/>
      <c r="O8675" s="26"/>
      <c r="P8675" s="26"/>
      <c r="Q8675" s="26"/>
      <c r="R8675" s="26"/>
      <c r="S8675" s="26"/>
      <c r="T8675" s="26"/>
      <c r="U8675" s="26"/>
      <c r="W8675" s="26"/>
    </row>
    <row r="8676" spans="13:23">
      <c r="M8676" s="26"/>
      <c r="O8676" s="26"/>
      <c r="P8676" s="26"/>
      <c r="Q8676" s="26"/>
      <c r="R8676" s="26"/>
      <c r="S8676" s="26"/>
      <c r="T8676" s="26"/>
      <c r="U8676" s="26"/>
      <c r="W8676" s="26"/>
    </row>
    <row r="8677" spans="13:23">
      <c r="M8677" s="26"/>
      <c r="O8677" s="26"/>
      <c r="P8677" s="26"/>
      <c r="Q8677" s="26"/>
      <c r="R8677" s="26"/>
      <c r="S8677" s="26"/>
      <c r="T8677" s="26"/>
      <c r="U8677" s="26"/>
      <c r="W8677" s="26"/>
    </row>
    <row r="8678" spans="13:23">
      <c r="M8678" s="26"/>
      <c r="O8678" s="26"/>
      <c r="P8678" s="26"/>
      <c r="Q8678" s="26"/>
      <c r="R8678" s="26"/>
      <c r="S8678" s="26"/>
      <c r="T8678" s="26"/>
      <c r="U8678" s="26"/>
      <c r="W8678" s="26"/>
    </row>
    <row r="8679" spans="13:23">
      <c r="M8679" s="26"/>
      <c r="O8679" s="26"/>
      <c r="P8679" s="26"/>
      <c r="Q8679" s="26"/>
      <c r="R8679" s="26"/>
      <c r="S8679" s="26"/>
      <c r="T8679" s="26"/>
      <c r="U8679" s="26"/>
      <c r="W8679" s="26"/>
    </row>
    <row r="8680" spans="13:23">
      <c r="M8680" s="26"/>
      <c r="O8680" s="26"/>
      <c r="P8680" s="26"/>
      <c r="Q8680" s="26"/>
      <c r="R8680" s="26"/>
      <c r="S8680" s="26"/>
      <c r="T8680" s="26"/>
      <c r="U8680" s="26"/>
      <c r="W8680" s="26"/>
    </row>
    <row r="8681" spans="13:23">
      <c r="M8681" s="26"/>
      <c r="O8681" s="26"/>
      <c r="P8681" s="26"/>
      <c r="Q8681" s="26"/>
      <c r="R8681" s="26"/>
      <c r="S8681" s="26"/>
      <c r="T8681" s="26"/>
      <c r="U8681" s="26"/>
      <c r="W8681" s="26"/>
    </row>
    <row r="8682" spans="13:23">
      <c r="M8682" s="26"/>
      <c r="O8682" s="26"/>
      <c r="P8682" s="26"/>
      <c r="Q8682" s="26"/>
      <c r="R8682" s="26"/>
      <c r="S8682" s="26"/>
      <c r="T8682" s="26"/>
      <c r="U8682" s="26"/>
      <c r="W8682" s="26"/>
    </row>
    <row r="8683" spans="13:23">
      <c r="M8683" s="26"/>
      <c r="O8683" s="26"/>
      <c r="P8683" s="26"/>
      <c r="Q8683" s="26"/>
      <c r="R8683" s="26"/>
      <c r="S8683" s="26"/>
      <c r="T8683" s="26"/>
      <c r="U8683" s="26"/>
      <c r="W8683" s="26"/>
    </row>
    <row r="8684" spans="13:23">
      <c r="M8684" s="26"/>
      <c r="O8684" s="26"/>
      <c r="P8684" s="26"/>
      <c r="Q8684" s="26"/>
      <c r="R8684" s="26"/>
      <c r="S8684" s="26"/>
      <c r="T8684" s="26"/>
      <c r="U8684" s="26"/>
      <c r="W8684" s="26"/>
    </row>
    <row r="8685" spans="13:23">
      <c r="M8685" s="26"/>
      <c r="O8685" s="26"/>
      <c r="P8685" s="26"/>
      <c r="Q8685" s="26"/>
      <c r="R8685" s="26"/>
      <c r="S8685" s="26"/>
      <c r="T8685" s="26"/>
      <c r="U8685" s="26"/>
      <c r="W8685" s="26"/>
    </row>
    <row r="8686" spans="13:23">
      <c r="M8686" s="26"/>
      <c r="O8686" s="26"/>
      <c r="P8686" s="26"/>
      <c r="Q8686" s="26"/>
      <c r="R8686" s="26"/>
      <c r="S8686" s="26"/>
      <c r="T8686" s="26"/>
      <c r="U8686" s="26"/>
      <c r="W8686" s="26"/>
    </row>
    <row r="8687" spans="13:23">
      <c r="M8687" s="26"/>
      <c r="O8687" s="26"/>
      <c r="P8687" s="26"/>
      <c r="Q8687" s="26"/>
      <c r="R8687" s="26"/>
      <c r="S8687" s="26"/>
      <c r="T8687" s="26"/>
      <c r="U8687" s="26"/>
      <c r="W8687" s="26"/>
    </row>
    <row r="8688" spans="13:23">
      <c r="M8688" s="26"/>
      <c r="O8688" s="26"/>
      <c r="P8688" s="26"/>
      <c r="Q8688" s="26"/>
      <c r="R8688" s="26"/>
      <c r="S8688" s="26"/>
      <c r="T8688" s="26"/>
      <c r="U8688" s="26"/>
      <c r="W8688" s="26"/>
    </row>
    <row r="8689" spans="13:23">
      <c r="M8689" s="26"/>
      <c r="O8689" s="26"/>
      <c r="P8689" s="26"/>
      <c r="Q8689" s="26"/>
      <c r="R8689" s="26"/>
      <c r="S8689" s="26"/>
      <c r="T8689" s="26"/>
      <c r="U8689" s="26"/>
      <c r="W8689" s="26"/>
    </row>
    <row r="8690" spans="13:23">
      <c r="M8690" s="26"/>
      <c r="O8690" s="26"/>
      <c r="P8690" s="26"/>
      <c r="Q8690" s="26"/>
      <c r="R8690" s="26"/>
      <c r="S8690" s="26"/>
      <c r="T8690" s="26"/>
      <c r="U8690" s="26"/>
      <c r="W8690" s="26"/>
    </row>
    <row r="8691" spans="13:23">
      <c r="M8691" s="26"/>
      <c r="O8691" s="26"/>
      <c r="P8691" s="26"/>
      <c r="Q8691" s="26"/>
      <c r="R8691" s="26"/>
      <c r="S8691" s="26"/>
      <c r="T8691" s="26"/>
      <c r="U8691" s="26"/>
      <c r="W8691" s="26"/>
    </row>
    <row r="8692" spans="13:23">
      <c r="M8692" s="26"/>
      <c r="O8692" s="26"/>
      <c r="P8692" s="26"/>
      <c r="Q8692" s="26"/>
      <c r="R8692" s="26"/>
      <c r="S8692" s="26"/>
      <c r="T8692" s="26"/>
      <c r="U8692" s="26"/>
      <c r="W8692" s="26"/>
    </row>
    <row r="8693" spans="13:23">
      <c r="M8693" s="26"/>
      <c r="O8693" s="26"/>
      <c r="P8693" s="26"/>
      <c r="Q8693" s="26"/>
      <c r="R8693" s="26"/>
      <c r="S8693" s="26"/>
      <c r="T8693" s="26"/>
      <c r="U8693" s="26"/>
      <c r="W8693" s="26"/>
    </row>
    <row r="8694" spans="13:23">
      <c r="M8694" s="26"/>
      <c r="O8694" s="26"/>
      <c r="P8694" s="26"/>
      <c r="Q8694" s="26"/>
      <c r="R8694" s="26"/>
      <c r="S8694" s="26"/>
      <c r="T8694" s="26"/>
      <c r="U8694" s="26"/>
      <c r="W8694" s="26"/>
    </row>
    <row r="8695" spans="13:23">
      <c r="M8695" s="26"/>
      <c r="O8695" s="26"/>
      <c r="P8695" s="26"/>
      <c r="Q8695" s="26"/>
      <c r="R8695" s="26"/>
      <c r="S8695" s="26"/>
      <c r="T8695" s="26"/>
      <c r="U8695" s="26"/>
      <c r="W8695" s="26"/>
    </row>
    <row r="8696" spans="13:23">
      <c r="M8696" s="26"/>
      <c r="O8696" s="26"/>
      <c r="P8696" s="26"/>
      <c r="Q8696" s="26"/>
      <c r="R8696" s="26"/>
      <c r="S8696" s="26"/>
      <c r="T8696" s="26"/>
      <c r="U8696" s="26"/>
      <c r="W8696" s="26"/>
    </row>
    <row r="8697" spans="13:23">
      <c r="M8697" s="26"/>
      <c r="O8697" s="26"/>
      <c r="P8697" s="26"/>
      <c r="Q8697" s="26"/>
      <c r="R8697" s="26"/>
      <c r="S8697" s="26"/>
      <c r="T8697" s="26"/>
      <c r="U8697" s="26"/>
      <c r="W8697" s="26"/>
    </row>
    <row r="8698" spans="13:23">
      <c r="M8698" s="26"/>
      <c r="O8698" s="26"/>
      <c r="P8698" s="26"/>
      <c r="Q8698" s="26"/>
      <c r="R8698" s="26"/>
      <c r="S8698" s="26"/>
      <c r="T8698" s="26"/>
      <c r="U8698" s="26"/>
      <c r="W8698" s="26"/>
    </row>
    <row r="8699" spans="13:23">
      <c r="M8699" s="26"/>
      <c r="O8699" s="26"/>
      <c r="P8699" s="26"/>
      <c r="Q8699" s="26"/>
      <c r="R8699" s="26"/>
      <c r="S8699" s="26"/>
      <c r="T8699" s="26"/>
      <c r="U8699" s="26"/>
      <c r="W8699" s="26"/>
    </row>
    <row r="8700" spans="13:23">
      <c r="M8700" s="26"/>
      <c r="O8700" s="26"/>
      <c r="P8700" s="26"/>
      <c r="Q8700" s="26"/>
      <c r="R8700" s="26"/>
      <c r="S8700" s="26"/>
      <c r="T8700" s="26"/>
      <c r="U8700" s="26"/>
      <c r="W8700" s="26"/>
    </row>
    <row r="8701" spans="13:23">
      <c r="M8701" s="26"/>
      <c r="O8701" s="26"/>
      <c r="P8701" s="26"/>
      <c r="Q8701" s="26"/>
      <c r="R8701" s="26"/>
      <c r="S8701" s="26"/>
      <c r="T8701" s="26"/>
      <c r="U8701" s="26"/>
      <c r="W8701" s="26"/>
    </row>
    <row r="8702" spans="13:23">
      <c r="M8702" s="26"/>
      <c r="O8702" s="26"/>
      <c r="P8702" s="26"/>
      <c r="Q8702" s="26"/>
      <c r="R8702" s="26"/>
      <c r="S8702" s="26"/>
      <c r="T8702" s="26"/>
      <c r="U8702" s="26"/>
      <c r="W8702" s="26"/>
    </row>
    <row r="8703" spans="13:23">
      <c r="M8703" s="26"/>
      <c r="O8703" s="26"/>
      <c r="P8703" s="26"/>
      <c r="Q8703" s="26"/>
      <c r="R8703" s="26"/>
      <c r="S8703" s="26"/>
      <c r="T8703" s="26"/>
      <c r="U8703" s="26"/>
      <c r="W8703" s="26"/>
    </row>
    <row r="8704" spans="13:23">
      <c r="M8704" s="26"/>
      <c r="O8704" s="26"/>
      <c r="P8704" s="26"/>
      <c r="Q8704" s="26"/>
      <c r="R8704" s="26"/>
      <c r="S8704" s="26"/>
      <c r="T8704" s="26"/>
      <c r="U8704" s="26"/>
      <c r="W8704" s="26"/>
    </row>
    <row r="8705" spans="13:23">
      <c r="M8705" s="26"/>
      <c r="O8705" s="26"/>
      <c r="P8705" s="26"/>
      <c r="Q8705" s="26"/>
      <c r="R8705" s="26"/>
      <c r="S8705" s="26"/>
      <c r="T8705" s="26"/>
      <c r="U8705" s="26"/>
      <c r="W8705" s="26"/>
    </row>
    <row r="8706" spans="13:23">
      <c r="M8706" s="26"/>
      <c r="O8706" s="26"/>
      <c r="P8706" s="26"/>
      <c r="Q8706" s="26"/>
      <c r="R8706" s="26"/>
      <c r="S8706" s="26"/>
      <c r="T8706" s="26"/>
      <c r="U8706" s="26"/>
      <c r="W8706" s="26"/>
    </row>
    <row r="8707" spans="13:23">
      <c r="M8707" s="26"/>
      <c r="O8707" s="26"/>
      <c r="P8707" s="26"/>
      <c r="Q8707" s="26"/>
      <c r="R8707" s="26"/>
      <c r="S8707" s="26"/>
      <c r="T8707" s="26"/>
      <c r="U8707" s="26"/>
      <c r="W8707" s="26"/>
    </row>
    <row r="8708" spans="13:23">
      <c r="M8708" s="26"/>
      <c r="O8708" s="26"/>
      <c r="P8708" s="26"/>
      <c r="Q8708" s="26"/>
      <c r="R8708" s="26"/>
      <c r="S8708" s="26"/>
      <c r="T8708" s="26"/>
      <c r="U8708" s="26"/>
      <c r="W8708" s="26"/>
    </row>
    <row r="8709" spans="13:23">
      <c r="M8709" s="26"/>
      <c r="O8709" s="26"/>
      <c r="P8709" s="26"/>
      <c r="Q8709" s="26"/>
      <c r="R8709" s="26"/>
      <c r="S8709" s="26"/>
      <c r="T8709" s="26"/>
      <c r="U8709" s="26"/>
      <c r="W8709" s="26"/>
    </row>
    <row r="8710" spans="13:23">
      <c r="M8710" s="26"/>
      <c r="O8710" s="26"/>
      <c r="P8710" s="26"/>
      <c r="Q8710" s="26"/>
      <c r="R8710" s="26"/>
      <c r="S8710" s="26"/>
      <c r="T8710" s="26"/>
      <c r="U8710" s="26"/>
      <c r="W8710" s="26"/>
    </row>
    <row r="8711" spans="13:23">
      <c r="M8711" s="26"/>
      <c r="O8711" s="26"/>
      <c r="P8711" s="26"/>
      <c r="Q8711" s="26"/>
      <c r="R8711" s="26"/>
      <c r="S8711" s="26"/>
      <c r="T8711" s="26"/>
      <c r="U8711" s="26"/>
      <c r="W8711" s="26"/>
    </row>
    <row r="8712" spans="13:23">
      <c r="M8712" s="26"/>
      <c r="O8712" s="26"/>
      <c r="P8712" s="26"/>
      <c r="Q8712" s="26"/>
      <c r="R8712" s="26"/>
      <c r="S8712" s="26"/>
      <c r="T8712" s="26"/>
      <c r="U8712" s="26"/>
      <c r="W8712" s="26"/>
    </row>
    <row r="8713" spans="13:23">
      <c r="M8713" s="26"/>
      <c r="O8713" s="26"/>
      <c r="P8713" s="26"/>
      <c r="Q8713" s="26"/>
      <c r="R8713" s="26"/>
      <c r="S8713" s="26"/>
      <c r="T8713" s="26"/>
      <c r="U8713" s="26"/>
      <c r="W8713" s="26"/>
    </row>
    <row r="8714" spans="13:23">
      <c r="M8714" s="26"/>
      <c r="O8714" s="26"/>
      <c r="P8714" s="26"/>
      <c r="Q8714" s="26"/>
      <c r="R8714" s="26"/>
      <c r="S8714" s="26"/>
      <c r="T8714" s="26"/>
      <c r="U8714" s="26"/>
      <c r="W8714" s="26"/>
    </row>
    <row r="8715" spans="13:23">
      <c r="M8715" s="26"/>
      <c r="O8715" s="26"/>
      <c r="P8715" s="26"/>
      <c r="Q8715" s="26"/>
      <c r="R8715" s="26"/>
      <c r="S8715" s="26"/>
      <c r="T8715" s="26"/>
      <c r="U8715" s="26"/>
      <c r="W8715" s="26"/>
    </row>
    <row r="8716" spans="13:23">
      <c r="M8716" s="26"/>
      <c r="O8716" s="26"/>
      <c r="P8716" s="26"/>
      <c r="Q8716" s="26"/>
      <c r="R8716" s="26"/>
      <c r="S8716" s="26"/>
      <c r="T8716" s="26"/>
      <c r="U8716" s="26"/>
      <c r="W8716" s="26"/>
    </row>
    <row r="8717" spans="13:23">
      <c r="M8717" s="26"/>
      <c r="O8717" s="26"/>
      <c r="P8717" s="26"/>
      <c r="Q8717" s="26"/>
      <c r="R8717" s="26"/>
      <c r="S8717" s="26"/>
      <c r="T8717" s="26"/>
      <c r="U8717" s="26"/>
      <c r="W8717" s="26"/>
    </row>
    <row r="8718" spans="13:23">
      <c r="M8718" s="26"/>
      <c r="O8718" s="26"/>
      <c r="P8718" s="26"/>
      <c r="Q8718" s="26"/>
      <c r="R8718" s="26"/>
      <c r="S8718" s="26"/>
      <c r="T8718" s="26"/>
      <c r="U8718" s="26"/>
      <c r="W8718" s="26"/>
    </row>
    <row r="8719" spans="13:23">
      <c r="M8719" s="26"/>
      <c r="O8719" s="26"/>
      <c r="P8719" s="26"/>
      <c r="Q8719" s="26"/>
      <c r="R8719" s="26"/>
      <c r="S8719" s="26"/>
      <c r="T8719" s="26"/>
      <c r="U8719" s="26"/>
      <c r="W8719" s="26"/>
    </row>
    <row r="8720" spans="13:23">
      <c r="M8720" s="26"/>
      <c r="O8720" s="26"/>
      <c r="P8720" s="26"/>
      <c r="Q8720" s="26"/>
      <c r="R8720" s="26"/>
      <c r="S8720" s="26"/>
      <c r="T8720" s="26"/>
      <c r="U8720" s="26"/>
      <c r="W8720" s="26"/>
    </row>
    <row r="8721" spans="13:23">
      <c r="M8721" s="26"/>
      <c r="O8721" s="26"/>
      <c r="P8721" s="26"/>
      <c r="Q8721" s="26"/>
      <c r="R8721" s="26"/>
      <c r="S8721" s="26"/>
      <c r="T8721" s="26"/>
      <c r="U8721" s="26"/>
      <c r="W8721" s="26"/>
    </row>
    <row r="8722" spans="13:23">
      <c r="M8722" s="26"/>
      <c r="O8722" s="26"/>
      <c r="P8722" s="26"/>
      <c r="Q8722" s="26"/>
      <c r="R8722" s="26"/>
      <c r="S8722" s="26"/>
      <c r="T8722" s="26"/>
      <c r="U8722" s="26"/>
      <c r="W8722" s="26"/>
    </row>
    <row r="8723" spans="13:23">
      <c r="M8723" s="26"/>
      <c r="O8723" s="26"/>
      <c r="P8723" s="26"/>
      <c r="Q8723" s="26"/>
      <c r="R8723" s="26"/>
      <c r="S8723" s="26"/>
      <c r="T8723" s="26"/>
      <c r="U8723" s="26"/>
      <c r="W8723" s="26"/>
    </row>
    <row r="8724" spans="13:23">
      <c r="M8724" s="26"/>
      <c r="O8724" s="26"/>
      <c r="P8724" s="26"/>
      <c r="Q8724" s="26"/>
      <c r="R8724" s="26"/>
      <c r="S8724" s="26"/>
      <c r="T8724" s="26"/>
      <c r="U8724" s="26"/>
      <c r="W8724" s="26"/>
    </row>
    <row r="8725" spans="13:23">
      <c r="M8725" s="26"/>
      <c r="O8725" s="26"/>
      <c r="P8725" s="26"/>
      <c r="Q8725" s="26"/>
      <c r="R8725" s="26"/>
      <c r="S8725" s="26"/>
      <c r="T8725" s="26"/>
      <c r="U8725" s="26"/>
      <c r="W8725" s="26"/>
    </row>
    <row r="8726" spans="13:23">
      <c r="M8726" s="26"/>
      <c r="O8726" s="26"/>
      <c r="P8726" s="26"/>
      <c r="Q8726" s="26"/>
      <c r="R8726" s="26"/>
      <c r="S8726" s="26"/>
      <c r="T8726" s="26"/>
      <c r="U8726" s="26"/>
      <c r="W8726" s="26"/>
    </row>
    <row r="8727" spans="13:23">
      <c r="M8727" s="26"/>
      <c r="O8727" s="26"/>
      <c r="P8727" s="26"/>
      <c r="Q8727" s="26"/>
      <c r="R8727" s="26"/>
      <c r="S8727" s="26"/>
      <c r="T8727" s="26"/>
      <c r="U8727" s="26"/>
      <c r="W8727" s="26"/>
    </row>
    <row r="8728" spans="13:23">
      <c r="M8728" s="26"/>
      <c r="O8728" s="26"/>
      <c r="P8728" s="26"/>
      <c r="Q8728" s="26"/>
      <c r="R8728" s="26"/>
      <c r="S8728" s="26"/>
      <c r="T8728" s="26"/>
      <c r="U8728" s="26"/>
      <c r="W8728" s="26"/>
    </row>
    <row r="8729" spans="13:23">
      <c r="M8729" s="26"/>
      <c r="O8729" s="26"/>
      <c r="P8729" s="26"/>
      <c r="Q8729" s="26"/>
      <c r="R8729" s="26"/>
      <c r="S8729" s="26"/>
      <c r="T8729" s="26"/>
      <c r="U8729" s="26"/>
      <c r="W8729" s="26"/>
    </row>
    <row r="8730" spans="13:23">
      <c r="M8730" s="26"/>
      <c r="O8730" s="26"/>
      <c r="P8730" s="26"/>
      <c r="Q8730" s="26"/>
      <c r="R8730" s="26"/>
      <c r="S8730" s="26"/>
      <c r="T8730" s="26"/>
      <c r="U8730" s="26"/>
      <c r="W8730" s="26"/>
    </row>
    <row r="8731" spans="13:23">
      <c r="M8731" s="26"/>
      <c r="O8731" s="26"/>
      <c r="P8731" s="26"/>
      <c r="Q8731" s="26"/>
      <c r="R8731" s="26"/>
      <c r="S8731" s="26"/>
      <c r="T8731" s="26"/>
      <c r="U8731" s="26"/>
      <c r="W8731" s="26"/>
    </row>
    <row r="8732" spans="13:23">
      <c r="M8732" s="26"/>
      <c r="O8732" s="26"/>
      <c r="P8732" s="26"/>
      <c r="Q8732" s="26"/>
      <c r="R8732" s="26"/>
      <c r="S8732" s="26"/>
      <c r="T8732" s="26"/>
      <c r="U8732" s="26"/>
      <c r="W8732" s="26"/>
    </row>
    <row r="8733" spans="13:23">
      <c r="M8733" s="26"/>
      <c r="O8733" s="26"/>
      <c r="P8733" s="26"/>
      <c r="Q8733" s="26"/>
      <c r="R8733" s="26"/>
      <c r="S8733" s="26"/>
      <c r="T8733" s="26"/>
      <c r="U8733" s="26"/>
      <c r="W8733" s="26"/>
    </row>
    <row r="8734" spans="13:23">
      <c r="M8734" s="26"/>
      <c r="O8734" s="26"/>
      <c r="P8734" s="26"/>
      <c r="Q8734" s="26"/>
      <c r="R8734" s="26"/>
      <c r="S8734" s="26"/>
      <c r="T8734" s="26"/>
      <c r="U8734" s="26"/>
      <c r="W8734" s="26"/>
    </row>
    <row r="8735" spans="13:23">
      <c r="M8735" s="26"/>
      <c r="O8735" s="26"/>
      <c r="P8735" s="26"/>
      <c r="Q8735" s="26"/>
      <c r="R8735" s="26"/>
      <c r="S8735" s="26"/>
      <c r="T8735" s="26"/>
      <c r="U8735" s="26"/>
      <c r="W8735" s="26"/>
    </row>
    <row r="8736" spans="13:23">
      <c r="M8736" s="26"/>
      <c r="O8736" s="26"/>
      <c r="P8736" s="26"/>
      <c r="Q8736" s="26"/>
      <c r="R8736" s="26"/>
      <c r="S8736" s="26"/>
      <c r="T8736" s="26"/>
      <c r="U8736" s="26"/>
      <c r="W8736" s="26"/>
    </row>
    <row r="8737" spans="13:23">
      <c r="M8737" s="26"/>
      <c r="O8737" s="26"/>
      <c r="P8737" s="26"/>
      <c r="Q8737" s="26"/>
      <c r="R8737" s="26"/>
      <c r="S8737" s="26"/>
      <c r="T8737" s="26"/>
      <c r="U8737" s="26"/>
      <c r="W8737" s="26"/>
    </row>
    <row r="8738" spans="13:23">
      <c r="M8738" s="26"/>
      <c r="O8738" s="26"/>
      <c r="P8738" s="26"/>
      <c r="Q8738" s="26"/>
      <c r="R8738" s="26"/>
      <c r="S8738" s="26"/>
      <c r="T8738" s="26"/>
      <c r="U8738" s="26"/>
      <c r="W8738" s="26"/>
    </row>
    <row r="8739" spans="13:23">
      <c r="M8739" s="26"/>
      <c r="O8739" s="26"/>
      <c r="P8739" s="26"/>
      <c r="Q8739" s="26"/>
      <c r="R8739" s="26"/>
      <c r="S8739" s="26"/>
      <c r="T8739" s="26"/>
      <c r="U8739" s="26"/>
      <c r="W8739" s="26"/>
    </row>
    <row r="8740" spans="13:23">
      <c r="M8740" s="26"/>
      <c r="O8740" s="26"/>
      <c r="P8740" s="26"/>
      <c r="Q8740" s="26"/>
      <c r="R8740" s="26"/>
      <c r="S8740" s="26"/>
      <c r="T8740" s="26"/>
      <c r="U8740" s="26"/>
      <c r="W8740" s="26"/>
    </row>
    <row r="8741" spans="13:23">
      <c r="M8741" s="26"/>
      <c r="O8741" s="26"/>
      <c r="P8741" s="26"/>
      <c r="Q8741" s="26"/>
      <c r="R8741" s="26"/>
      <c r="S8741" s="26"/>
      <c r="T8741" s="26"/>
      <c r="U8741" s="26"/>
      <c r="W8741" s="26"/>
    </row>
    <row r="8742" spans="13:23">
      <c r="M8742" s="26"/>
      <c r="O8742" s="26"/>
      <c r="P8742" s="26"/>
      <c r="Q8742" s="26"/>
      <c r="R8742" s="26"/>
      <c r="S8742" s="26"/>
      <c r="T8742" s="26"/>
      <c r="U8742" s="26"/>
      <c r="W8742" s="26"/>
    </row>
    <row r="8743" spans="13:23">
      <c r="M8743" s="26"/>
      <c r="O8743" s="26"/>
      <c r="P8743" s="26"/>
      <c r="Q8743" s="26"/>
      <c r="R8743" s="26"/>
      <c r="S8743" s="26"/>
      <c r="T8743" s="26"/>
      <c r="U8743" s="26"/>
      <c r="W8743" s="26"/>
    </row>
    <row r="8744" spans="13:23">
      <c r="M8744" s="26"/>
      <c r="O8744" s="26"/>
      <c r="P8744" s="26"/>
      <c r="Q8744" s="26"/>
      <c r="R8744" s="26"/>
      <c r="S8744" s="26"/>
      <c r="T8744" s="26"/>
      <c r="U8744" s="26"/>
      <c r="W8744" s="26"/>
    </row>
    <row r="8745" spans="13:23">
      <c r="M8745" s="26"/>
      <c r="O8745" s="26"/>
      <c r="P8745" s="26"/>
      <c r="Q8745" s="26"/>
      <c r="R8745" s="26"/>
      <c r="S8745" s="26"/>
      <c r="T8745" s="26"/>
      <c r="U8745" s="26"/>
      <c r="W8745" s="26"/>
    </row>
    <row r="8746" spans="13:23">
      <c r="M8746" s="26"/>
      <c r="O8746" s="26"/>
      <c r="P8746" s="26"/>
      <c r="Q8746" s="26"/>
      <c r="R8746" s="26"/>
      <c r="S8746" s="26"/>
      <c r="T8746" s="26"/>
      <c r="U8746" s="26"/>
      <c r="W8746" s="26"/>
    </row>
    <row r="8747" spans="13:23">
      <c r="M8747" s="26"/>
      <c r="O8747" s="26"/>
      <c r="P8747" s="26"/>
      <c r="Q8747" s="26"/>
      <c r="R8747" s="26"/>
      <c r="S8747" s="26"/>
      <c r="T8747" s="26"/>
      <c r="U8747" s="26"/>
      <c r="W8747" s="26"/>
    </row>
    <row r="8748" spans="13:23">
      <c r="M8748" s="26"/>
      <c r="O8748" s="26"/>
      <c r="P8748" s="26"/>
      <c r="Q8748" s="26"/>
      <c r="R8748" s="26"/>
      <c r="S8748" s="26"/>
      <c r="T8748" s="26"/>
      <c r="U8748" s="26"/>
      <c r="W8748" s="26"/>
    </row>
    <row r="8749" spans="13:23">
      <c r="M8749" s="26"/>
      <c r="O8749" s="26"/>
      <c r="P8749" s="26"/>
      <c r="Q8749" s="26"/>
      <c r="R8749" s="26"/>
      <c r="S8749" s="26"/>
      <c r="T8749" s="26"/>
      <c r="U8749" s="26"/>
      <c r="W8749" s="26"/>
    </row>
    <row r="8750" spans="13:23">
      <c r="M8750" s="26"/>
      <c r="O8750" s="26"/>
      <c r="P8750" s="26"/>
      <c r="Q8750" s="26"/>
      <c r="R8750" s="26"/>
      <c r="S8750" s="26"/>
      <c r="T8750" s="26"/>
      <c r="U8750" s="26"/>
      <c r="W8750" s="26"/>
    </row>
    <row r="8751" spans="13:23">
      <c r="M8751" s="26"/>
      <c r="O8751" s="26"/>
      <c r="P8751" s="26"/>
      <c r="Q8751" s="26"/>
      <c r="R8751" s="26"/>
      <c r="S8751" s="26"/>
      <c r="T8751" s="26"/>
      <c r="U8751" s="26"/>
      <c r="W8751" s="26"/>
    </row>
    <row r="8752" spans="13:23">
      <c r="M8752" s="26"/>
      <c r="O8752" s="26"/>
      <c r="P8752" s="26"/>
      <c r="Q8752" s="26"/>
      <c r="R8752" s="26"/>
      <c r="S8752" s="26"/>
      <c r="T8752" s="26"/>
      <c r="U8752" s="26"/>
      <c r="W8752" s="26"/>
    </row>
    <row r="8753" spans="13:23">
      <c r="M8753" s="26"/>
      <c r="O8753" s="26"/>
      <c r="P8753" s="26"/>
      <c r="Q8753" s="26"/>
      <c r="R8753" s="26"/>
      <c r="S8753" s="26"/>
      <c r="T8753" s="26"/>
      <c r="U8753" s="26"/>
      <c r="W8753" s="26"/>
    </row>
    <row r="8754" spans="13:23">
      <c r="M8754" s="26"/>
      <c r="O8754" s="26"/>
      <c r="P8754" s="26"/>
      <c r="Q8754" s="26"/>
      <c r="R8754" s="26"/>
      <c r="S8754" s="26"/>
      <c r="T8754" s="26"/>
      <c r="U8754" s="26"/>
      <c r="W8754" s="26"/>
    </row>
    <row r="8755" spans="13:23">
      <c r="M8755" s="26"/>
      <c r="O8755" s="26"/>
      <c r="P8755" s="26"/>
      <c r="Q8755" s="26"/>
      <c r="R8755" s="26"/>
      <c r="S8755" s="26"/>
      <c r="T8755" s="26"/>
      <c r="U8755" s="26"/>
      <c r="W8755" s="26"/>
    </row>
    <row r="8756" spans="13:23">
      <c r="M8756" s="26"/>
      <c r="O8756" s="26"/>
      <c r="P8756" s="26"/>
      <c r="Q8756" s="26"/>
      <c r="R8756" s="26"/>
      <c r="S8756" s="26"/>
      <c r="T8756" s="26"/>
      <c r="U8756" s="26"/>
      <c r="W8756" s="26"/>
    </row>
    <row r="8757" spans="13:23">
      <c r="M8757" s="26"/>
      <c r="O8757" s="26"/>
      <c r="P8757" s="26"/>
      <c r="Q8757" s="26"/>
      <c r="R8757" s="26"/>
      <c r="S8757" s="26"/>
      <c r="T8757" s="26"/>
      <c r="U8757" s="26"/>
      <c r="W8757" s="26"/>
    </row>
    <row r="8758" spans="13:23">
      <c r="M8758" s="26"/>
      <c r="O8758" s="26"/>
      <c r="P8758" s="26"/>
      <c r="Q8758" s="26"/>
      <c r="R8758" s="26"/>
      <c r="S8758" s="26"/>
      <c r="T8758" s="26"/>
      <c r="U8758" s="26"/>
      <c r="W8758" s="26"/>
    </row>
    <row r="8759" spans="13:23">
      <c r="M8759" s="26"/>
      <c r="O8759" s="26"/>
      <c r="P8759" s="26"/>
      <c r="Q8759" s="26"/>
      <c r="R8759" s="26"/>
      <c r="S8759" s="26"/>
      <c r="T8759" s="26"/>
      <c r="U8759" s="26"/>
      <c r="W8759" s="26"/>
    </row>
    <row r="8760" spans="13:23">
      <c r="M8760" s="26"/>
      <c r="O8760" s="26"/>
      <c r="P8760" s="26"/>
      <c r="Q8760" s="26"/>
      <c r="R8760" s="26"/>
      <c r="S8760" s="26"/>
      <c r="T8760" s="26"/>
      <c r="U8760" s="26"/>
      <c r="W8760" s="26"/>
    </row>
    <row r="8761" spans="13:23">
      <c r="M8761" s="26"/>
      <c r="O8761" s="26"/>
      <c r="P8761" s="26"/>
      <c r="Q8761" s="26"/>
      <c r="R8761" s="26"/>
      <c r="S8761" s="26"/>
      <c r="T8761" s="26"/>
      <c r="U8761" s="26"/>
      <c r="W8761" s="26"/>
    </row>
    <row r="8762" spans="13:23">
      <c r="M8762" s="26"/>
      <c r="O8762" s="26"/>
      <c r="P8762" s="26"/>
      <c r="Q8762" s="26"/>
      <c r="R8762" s="26"/>
      <c r="S8762" s="26"/>
      <c r="T8762" s="26"/>
      <c r="U8762" s="26"/>
      <c r="W8762" s="26"/>
    </row>
    <row r="8763" spans="13:23">
      <c r="M8763" s="26"/>
      <c r="O8763" s="26"/>
      <c r="P8763" s="26"/>
      <c r="Q8763" s="26"/>
      <c r="R8763" s="26"/>
      <c r="S8763" s="26"/>
      <c r="T8763" s="26"/>
      <c r="U8763" s="26"/>
      <c r="W8763" s="26"/>
    </row>
    <row r="8764" spans="13:23">
      <c r="M8764" s="26"/>
      <c r="O8764" s="26"/>
      <c r="P8764" s="26"/>
      <c r="Q8764" s="26"/>
      <c r="R8764" s="26"/>
      <c r="S8764" s="26"/>
      <c r="T8764" s="26"/>
      <c r="U8764" s="26"/>
      <c r="W8764" s="26"/>
    </row>
    <row r="8765" spans="13:23">
      <c r="M8765" s="26"/>
      <c r="O8765" s="26"/>
      <c r="P8765" s="26"/>
      <c r="Q8765" s="26"/>
      <c r="R8765" s="26"/>
      <c r="S8765" s="26"/>
      <c r="T8765" s="26"/>
      <c r="U8765" s="26"/>
      <c r="W8765" s="26"/>
    </row>
    <row r="8766" spans="13:23">
      <c r="M8766" s="26"/>
      <c r="O8766" s="26"/>
      <c r="P8766" s="26"/>
      <c r="Q8766" s="26"/>
      <c r="R8766" s="26"/>
      <c r="S8766" s="26"/>
      <c r="T8766" s="26"/>
      <c r="U8766" s="26"/>
      <c r="W8766" s="26"/>
    </row>
    <row r="8767" spans="13:23">
      <c r="M8767" s="26"/>
      <c r="O8767" s="26"/>
      <c r="P8767" s="26"/>
      <c r="Q8767" s="26"/>
      <c r="R8767" s="26"/>
      <c r="S8767" s="26"/>
      <c r="T8767" s="26"/>
      <c r="U8767" s="26"/>
      <c r="W8767" s="26"/>
    </row>
    <row r="8768" spans="13:23">
      <c r="M8768" s="26"/>
      <c r="O8768" s="26"/>
      <c r="P8768" s="26"/>
      <c r="Q8768" s="26"/>
      <c r="R8768" s="26"/>
      <c r="S8768" s="26"/>
      <c r="T8768" s="26"/>
      <c r="U8768" s="26"/>
      <c r="W8768" s="26"/>
    </row>
    <row r="8769" spans="13:23">
      <c r="M8769" s="26"/>
      <c r="O8769" s="26"/>
      <c r="P8769" s="26"/>
      <c r="Q8769" s="26"/>
      <c r="R8769" s="26"/>
      <c r="S8769" s="26"/>
      <c r="T8769" s="26"/>
      <c r="U8769" s="26"/>
      <c r="W8769" s="26"/>
    </row>
    <row r="8770" spans="13:23">
      <c r="M8770" s="26"/>
      <c r="O8770" s="26"/>
      <c r="P8770" s="26"/>
      <c r="Q8770" s="26"/>
      <c r="R8770" s="26"/>
      <c r="S8770" s="26"/>
      <c r="T8770" s="26"/>
      <c r="U8770" s="26"/>
      <c r="W8770" s="26"/>
    </row>
    <row r="8771" spans="13:23">
      <c r="M8771" s="26"/>
      <c r="O8771" s="26"/>
      <c r="P8771" s="26"/>
      <c r="Q8771" s="26"/>
      <c r="R8771" s="26"/>
      <c r="S8771" s="26"/>
      <c r="T8771" s="26"/>
      <c r="U8771" s="26"/>
      <c r="W8771" s="26"/>
    </row>
    <row r="8772" spans="13:23">
      <c r="M8772" s="26"/>
      <c r="O8772" s="26"/>
      <c r="P8772" s="26"/>
      <c r="Q8772" s="26"/>
      <c r="R8772" s="26"/>
      <c r="S8772" s="26"/>
      <c r="T8772" s="26"/>
      <c r="U8772" s="26"/>
      <c r="W8772" s="26"/>
    </row>
    <row r="8773" spans="13:23">
      <c r="M8773" s="26"/>
      <c r="O8773" s="26"/>
      <c r="P8773" s="26"/>
      <c r="Q8773" s="26"/>
      <c r="R8773" s="26"/>
      <c r="S8773" s="26"/>
      <c r="T8773" s="26"/>
      <c r="U8773" s="26"/>
      <c r="W8773" s="26"/>
    </row>
    <row r="8774" spans="13:23">
      <c r="M8774" s="26"/>
      <c r="O8774" s="26"/>
      <c r="P8774" s="26"/>
      <c r="Q8774" s="26"/>
      <c r="R8774" s="26"/>
      <c r="S8774" s="26"/>
      <c r="T8774" s="26"/>
      <c r="U8774" s="26"/>
      <c r="W8774" s="26"/>
    </row>
    <row r="8775" spans="13:23">
      <c r="M8775" s="26"/>
      <c r="O8775" s="26"/>
      <c r="P8775" s="26"/>
      <c r="Q8775" s="26"/>
      <c r="R8775" s="26"/>
      <c r="S8775" s="26"/>
      <c r="T8775" s="26"/>
      <c r="U8775" s="26"/>
      <c r="W8775" s="26"/>
    </row>
    <row r="8776" spans="13:23">
      <c r="M8776" s="26"/>
      <c r="O8776" s="26"/>
      <c r="P8776" s="26"/>
      <c r="Q8776" s="26"/>
      <c r="R8776" s="26"/>
      <c r="S8776" s="26"/>
      <c r="T8776" s="26"/>
      <c r="U8776" s="26"/>
      <c r="W8776" s="26"/>
    </row>
    <row r="8777" spans="13:23">
      <c r="M8777" s="26"/>
      <c r="O8777" s="26"/>
      <c r="P8777" s="26"/>
      <c r="Q8777" s="26"/>
      <c r="R8777" s="26"/>
      <c r="S8777" s="26"/>
      <c r="T8777" s="26"/>
      <c r="U8777" s="26"/>
      <c r="W8777" s="26"/>
    </row>
    <row r="8778" spans="13:23">
      <c r="M8778" s="26"/>
      <c r="O8778" s="26"/>
      <c r="P8778" s="26"/>
      <c r="Q8778" s="26"/>
      <c r="R8778" s="26"/>
      <c r="S8778" s="26"/>
      <c r="T8778" s="26"/>
      <c r="U8778" s="26"/>
      <c r="W8778" s="26"/>
    </row>
    <row r="8779" spans="13:23">
      <c r="M8779" s="26"/>
      <c r="O8779" s="26"/>
      <c r="P8779" s="26"/>
      <c r="Q8779" s="26"/>
      <c r="R8779" s="26"/>
      <c r="S8779" s="26"/>
      <c r="T8779" s="26"/>
      <c r="U8779" s="26"/>
      <c r="W8779" s="26"/>
    </row>
    <row r="8780" spans="13:23">
      <c r="M8780" s="26"/>
      <c r="O8780" s="26"/>
      <c r="P8780" s="26"/>
      <c r="Q8780" s="26"/>
      <c r="R8780" s="26"/>
      <c r="S8780" s="26"/>
      <c r="T8780" s="26"/>
      <c r="U8780" s="26"/>
      <c r="W8780" s="26"/>
    </row>
    <row r="8781" spans="13:23">
      <c r="M8781" s="26"/>
      <c r="O8781" s="26"/>
      <c r="P8781" s="26"/>
      <c r="Q8781" s="26"/>
      <c r="R8781" s="26"/>
      <c r="S8781" s="26"/>
      <c r="T8781" s="26"/>
      <c r="U8781" s="26"/>
      <c r="W8781" s="26"/>
    </row>
    <row r="8782" spans="13:23">
      <c r="M8782" s="26"/>
      <c r="O8782" s="26"/>
      <c r="P8782" s="26"/>
      <c r="Q8782" s="26"/>
      <c r="R8782" s="26"/>
      <c r="S8782" s="26"/>
      <c r="T8782" s="26"/>
      <c r="U8782" s="26"/>
      <c r="W8782" s="26"/>
    </row>
    <row r="8783" spans="13:23">
      <c r="M8783" s="26"/>
      <c r="O8783" s="26"/>
      <c r="P8783" s="26"/>
      <c r="Q8783" s="26"/>
      <c r="R8783" s="26"/>
      <c r="S8783" s="26"/>
      <c r="T8783" s="26"/>
      <c r="U8783" s="26"/>
      <c r="W8783" s="26"/>
    </row>
    <row r="8784" spans="13:23">
      <c r="M8784" s="26"/>
      <c r="O8784" s="26"/>
      <c r="P8784" s="26"/>
      <c r="Q8784" s="26"/>
      <c r="R8784" s="26"/>
      <c r="S8784" s="26"/>
      <c r="T8784" s="26"/>
      <c r="U8784" s="26"/>
      <c r="W8784" s="26"/>
    </row>
    <row r="8785" spans="13:23">
      <c r="M8785" s="26"/>
      <c r="O8785" s="26"/>
      <c r="P8785" s="26"/>
      <c r="Q8785" s="26"/>
      <c r="R8785" s="26"/>
      <c r="S8785" s="26"/>
      <c r="T8785" s="26"/>
      <c r="U8785" s="26"/>
      <c r="W8785" s="26"/>
    </row>
    <row r="8786" spans="13:23">
      <c r="M8786" s="26"/>
      <c r="O8786" s="26"/>
      <c r="P8786" s="26"/>
      <c r="Q8786" s="26"/>
      <c r="R8786" s="26"/>
      <c r="S8786" s="26"/>
      <c r="T8786" s="26"/>
      <c r="U8786" s="26"/>
      <c r="W8786" s="26"/>
    </row>
    <row r="8787" spans="13:23">
      <c r="M8787" s="26"/>
      <c r="O8787" s="26"/>
      <c r="P8787" s="26"/>
      <c r="Q8787" s="26"/>
      <c r="R8787" s="26"/>
      <c r="S8787" s="26"/>
      <c r="T8787" s="26"/>
      <c r="U8787" s="26"/>
      <c r="W8787" s="26"/>
    </row>
    <row r="8788" spans="13:23">
      <c r="M8788" s="26"/>
      <c r="O8788" s="26"/>
      <c r="P8788" s="26"/>
      <c r="Q8788" s="26"/>
      <c r="R8788" s="26"/>
      <c r="S8788" s="26"/>
      <c r="T8788" s="26"/>
      <c r="U8788" s="26"/>
      <c r="W8788" s="26"/>
    </row>
    <row r="8789" spans="13:23">
      <c r="M8789" s="26"/>
      <c r="O8789" s="26"/>
      <c r="P8789" s="26"/>
      <c r="Q8789" s="26"/>
      <c r="R8789" s="26"/>
      <c r="S8789" s="26"/>
      <c r="T8789" s="26"/>
      <c r="U8789" s="26"/>
      <c r="W8789" s="26"/>
    </row>
    <row r="8790" spans="13:23">
      <c r="M8790" s="26"/>
      <c r="O8790" s="26"/>
      <c r="P8790" s="26"/>
      <c r="Q8790" s="26"/>
      <c r="R8790" s="26"/>
      <c r="S8790" s="26"/>
      <c r="T8790" s="26"/>
      <c r="U8790" s="26"/>
      <c r="W8790" s="26"/>
    </row>
    <row r="8791" spans="13:23">
      <c r="M8791" s="26"/>
      <c r="O8791" s="26"/>
      <c r="P8791" s="26"/>
      <c r="Q8791" s="26"/>
      <c r="R8791" s="26"/>
      <c r="S8791" s="26"/>
      <c r="T8791" s="26"/>
      <c r="U8791" s="26"/>
      <c r="W8791" s="26"/>
    </row>
    <row r="8792" spans="13:23">
      <c r="M8792" s="26"/>
      <c r="O8792" s="26"/>
      <c r="P8792" s="26"/>
      <c r="Q8792" s="26"/>
      <c r="R8792" s="26"/>
      <c r="S8792" s="26"/>
      <c r="T8792" s="26"/>
      <c r="U8792" s="26"/>
      <c r="W8792" s="26"/>
    </row>
    <row r="8793" spans="13:23">
      <c r="M8793" s="26"/>
      <c r="O8793" s="26"/>
      <c r="P8793" s="26"/>
      <c r="Q8793" s="26"/>
      <c r="R8793" s="26"/>
      <c r="S8793" s="26"/>
      <c r="T8793" s="26"/>
      <c r="U8793" s="26"/>
      <c r="W8793" s="26"/>
    </row>
    <row r="8794" spans="13:23">
      <c r="M8794" s="26"/>
      <c r="O8794" s="26"/>
      <c r="P8794" s="26"/>
      <c r="Q8794" s="26"/>
      <c r="R8794" s="26"/>
      <c r="S8794" s="26"/>
      <c r="T8794" s="26"/>
      <c r="U8794" s="26"/>
      <c r="W8794" s="26"/>
    </row>
    <row r="8795" spans="13:23">
      <c r="M8795" s="26"/>
      <c r="O8795" s="26"/>
      <c r="P8795" s="26"/>
      <c r="Q8795" s="26"/>
      <c r="R8795" s="26"/>
      <c r="S8795" s="26"/>
      <c r="T8795" s="26"/>
      <c r="U8795" s="26"/>
      <c r="W8795" s="26"/>
    </row>
    <row r="8796" spans="13:23">
      <c r="M8796" s="26"/>
      <c r="O8796" s="26"/>
      <c r="P8796" s="26"/>
      <c r="Q8796" s="26"/>
      <c r="R8796" s="26"/>
      <c r="S8796" s="26"/>
      <c r="T8796" s="26"/>
      <c r="U8796" s="26"/>
      <c r="W8796" s="26"/>
    </row>
    <row r="8797" spans="13:23">
      <c r="M8797" s="26"/>
      <c r="O8797" s="26"/>
      <c r="P8797" s="26"/>
      <c r="Q8797" s="26"/>
      <c r="R8797" s="26"/>
      <c r="S8797" s="26"/>
      <c r="T8797" s="26"/>
      <c r="U8797" s="26"/>
      <c r="W8797" s="26"/>
    </row>
    <row r="8798" spans="13:23">
      <c r="M8798" s="26"/>
      <c r="O8798" s="26"/>
      <c r="P8798" s="26"/>
      <c r="Q8798" s="26"/>
      <c r="R8798" s="26"/>
      <c r="S8798" s="26"/>
      <c r="T8798" s="26"/>
      <c r="U8798" s="26"/>
      <c r="W8798" s="26"/>
    </row>
    <row r="8799" spans="13:23">
      <c r="M8799" s="26"/>
      <c r="O8799" s="26"/>
      <c r="P8799" s="26"/>
      <c r="Q8799" s="26"/>
      <c r="R8799" s="26"/>
      <c r="S8799" s="26"/>
      <c r="T8799" s="26"/>
      <c r="U8799" s="26"/>
      <c r="W8799" s="26"/>
    </row>
    <row r="8800" spans="13:23">
      <c r="M8800" s="26"/>
      <c r="O8800" s="26"/>
      <c r="P8800" s="26"/>
      <c r="Q8800" s="26"/>
      <c r="R8800" s="26"/>
      <c r="S8800" s="26"/>
      <c r="T8800" s="26"/>
      <c r="U8800" s="26"/>
      <c r="W8800" s="26"/>
    </row>
    <row r="8801" spans="13:23">
      <c r="M8801" s="26"/>
      <c r="O8801" s="26"/>
      <c r="P8801" s="26"/>
      <c r="Q8801" s="26"/>
      <c r="R8801" s="26"/>
      <c r="S8801" s="26"/>
      <c r="T8801" s="26"/>
      <c r="U8801" s="26"/>
      <c r="W8801" s="26"/>
    </row>
    <row r="8802" spans="13:23">
      <c r="M8802" s="26"/>
      <c r="O8802" s="26"/>
      <c r="P8802" s="26"/>
      <c r="Q8802" s="26"/>
      <c r="R8802" s="26"/>
      <c r="S8802" s="26"/>
      <c r="T8802" s="26"/>
      <c r="U8802" s="26"/>
      <c r="W8802" s="26"/>
    </row>
    <row r="8803" spans="13:23">
      <c r="M8803" s="26"/>
      <c r="O8803" s="26"/>
      <c r="P8803" s="26"/>
      <c r="Q8803" s="26"/>
      <c r="R8803" s="26"/>
      <c r="S8803" s="26"/>
      <c r="T8803" s="26"/>
      <c r="U8803" s="26"/>
      <c r="W8803" s="26"/>
    </row>
    <row r="8804" spans="13:23">
      <c r="M8804" s="26"/>
      <c r="O8804" s="26"/>
      <c r="P8804" s="26"/>
      <c r="Q8804" s="26"/>
      <c r="R8804" s="26"/>
      <c r="S8804" s="26"/>
      <c r="T8804" s="26"/>
      <c r="U8804" s="26"/>
      <c r="W8804" s="26"/>
    </row>
    <row r="8805" spans="13:23">
      <c r="M8805" s="26"/>
      <c r="O8805" s="26"/>
      <c r="P8805" s="26"/>
      <c r="Q8805" s="26"/>
      <c r="R8805" s="26"/>
      <c r="S8805" s="26"/>
      <c r="T8805" s="26"/>
      <c r="U8805" s="26"/>
      <c r="W8805" s="26"/>
    </row>
    <row r="8806" spans="13:23">
      <c r="M8806" s="26"/>
      <c r="O8806" s="26"/>
      <c r="P8806" s="26"/>
      <c r="Q8806" s="26"/>
      <c r="R8806" s="26"/>
      <c r="S8806" s="26"/>
      <c r="T8806" s="26"/>
      <c r="U8806" s="26"/>
      <c r="W8806" s="26"/>
    </row>
    <row r="8807" spans="13:23">
      <c r="M8807" s="26"/>
      <c r="O8807" s="26"/>
      <c r="P8807" s="26"/>
      <c r="Q8807" s="26"/>
      <c r="R8807" s="26"/>
      <c r="S8807" s="26"/>
      <c r="T8807" s="26"/>
      <c r="U8807" s="26"/>
      <c r="W8807" s="26"/>
    </row>
    <row r="8808" spans="13:23">
      <c r="M8808" s="26"/>
      <c r="O8808" s="26"/>
      <c r="P8808" s="26"/>
      <c r="Q8808" s="26"/>
      <c r="R8808" s="26"/>
      <c r="S8808" s="26"/>
      <c r="T8808" s="26"/>
      <c r="U8808" s="26"/>
      <c r="W8808" s="26"/>
    </row>
    <row r="8809" spans="13:23">
      <c r="M8809" s="26"/>
      <c r="O8809" s="26"/>
      <c r="P8809" s="26"/>
      <c r="Q8809" s="26"/>
      <c r="R8809" s="26"/>
      <c r="S8809" s="26"/>
      <c r="T8809" s="26"/>
      <c r="U8809" s="26"/>
      <c r="W8809" s="26"/>
    </row>
    <row r="8810" spans="13:23">
      <c r="M8810" s="26"/>
      <c r="O8810" s="26"/>
      <c r="P8810" s="26"/>
      <c r="Q8810" s="26"/>
      <c r="R8810" s="26"/>
      <c r="S8810" s="26"/>
      <c r="T8810" s="26"/>
      <c r="U8810" s="26"/>
      <c r="W8810" s="26"/>
    </row>
    <row r="8811" spans="13:23">
      <c r="M8811" s="26"/>
      <c r="O8811" s="26"/>
      <c r="P8811" s="26"/>
      <c r="Q8811" s="26"/>
      <c r="R8811" s="26"/>
      <c r="S8811" s="26"/>
      <c r="T8811" s="26"/>
      <c r="U8811" s="26"/>
      <c r="W8811" s="26"/>
    </row>
    <row r="8812" spans="13:23">
      <c r="M8812" s="26"/>
      <c r="O8812" s="26"/>
      <c r="P8812" s="26"/>
      <c r="Q8812" s="26"/>
      <c r="R8812" s="26"/>
      <c r="S8812" s="26"/>
      <c r="T8812" s="26"/>
      <c r="U8812" s="26"/>
      <c r="W8812" s="26"/>
    </row>
    <row r="8813" spans="13:23">
      <c r="M8813" s="26"/>
      <c r="O8813" s="26"/>
      <c r="P8813" s="26"/>
      <c r="Q8813" s="26"/>
      <c r="R8813" s="26"/>
      <c r="S8813" s="26"/>
      <c r="T8813" s="26"/>
      <c r="U8813" s="26"/>
      <c r="W8813" s="26"/>
    </row>
    <row r="8814" spans="13:23">
      <c r="M8814" s="26"/>
      <c r="O8814" s="26"/>
      <c r="P8814" s="26"/>
      <c r="Q8814" s="26"/>
      <c r="R8814" s="26"/>
      <c r="S8814" s="26"/>
      <c r="T8814" s="26"/>
      <c r="U8814" s="26"/>
      <c r="W8814" s="26"/>
    </row>
    <row r="8815" spans="13:23">
      <c r="M8815" s="26"/>
      <c r="O8815" s="26"/>
      <c r="P8815" s="26"/>
      <c r="Q8815" s="26"/>
      <c r="R8815" s="26"/>
      <c r="S8815" s="26"/>
      <c r="T8815" s="26"/>
      <c r="U8815" s="26"/>
      <c r="W8815" s="26"/>
    </row>
    <row r="8816" spans="13:23">
      <c r="M8816" s="26"/>
      <c r="O8816" s="26"/>
      <c r="P8816" s="26"/>
      <c r="Q8816" s="26"/>
      <c r="R8816" s="26"/>
      <c r="S8816" s="26"/>
      <c r="T8816" s="26"/>
      <c r="U8816" s="26"/>
      <c r="W8816" s="26"/>
    </row>
    <row r="8817" spans="13:23">
      <c r="M8817" s="26"/>
      <c r="O8817" s="26"/>
      <c r="P8817" s="26"/>
      <c r="Q8817" s="26"/>
      <c r="R8817" s="26"/>
      <c r="S8817" s="26"/>
      <c r="T8817" s="26"/>
      <c r="U8817" s="26"/>
      <c r="W8817" s="26"/>
    </row>
    <row r="8818" spans="13:23">
      <c r="M8818" s="26"/>
      <c r="O8818" s="26"/>
      <c r="P8818" s="26"/>
      <c r="Q8818" s="26"/>
      <c r="R8818" s="26"/>
      <c r="S8818" s="26"/>
      <c r="T8818" s="26"/>
      <c r="U8818" s="26"/>
      <c r="W8818" s="26"/>
    </row>
    <row r="8819" spans="13:23">
      <c r="M8819" s="26"/>
      <c r="O8819" s="26"/>
      <c r="P8819" s="26"/>
      <c r="Q8819" s="26"/>
      <c r="R8819" s="26"/>
      <c r="S8819" s="26"/>
      <c r="T8819" s="26"/>
      <c r="U8819" s="26"/>
      <c r="W8819" s="26"/>
    </row>
    <row r="8820" spans="13:23">
      <c r="M8820" s="26"/>
      <c r="O8820" s="26"/>
      <c r="P8820" s="26"/>
      <c r="Q8820" s="26"/>
      <c r="R8820" s="26"/>
      <c r="S8820" s="26"/>
      <c r="T8820" s="26"/>
      <c r="U8820" s="26"/>
      <c r="W8820" s="26"/>
    </row>
    <row r="8821" spans="13:23">
      <c r="M8821" s="26"/>
      <c r="O8821" s="26"/>
      <c r="P8821" s="26"/>
      <c r="Q8821" s="26"/>
      <c r="R8821" s="26"/>
      <c r="S8821" s="26"/>
      <c r="T8821" s="26"/>
      <c r="U8821" s="26"/>
      <c r="W8821" s="26"/>
    </row>
    <row r="8822" spans="13:23">
      <c r="M8822" s="26"/>
      <c r="O8822" s="26"/>
      <c r="P8822" s="26"/>
      <c r="Q8822" s="26"/>
      <c r="R8822" s="26"/>
      <c r="S8822" s="26"/>
      <c r="T8822" s="26"/>
      <c r="U8822" s="26"/>
      <c r="W8822" s="26"/>
    </row>
    <row r="8823" spans="13:23">
      <c r="M8823" s="26"/>
      <c r="O8823" s="26"/>
      <c r="P8823" s="26"/>
      <c r="Q8823" s="26"/>
      <c r="R8823" s="26"/>
      <c r="S8823" s="26"/>
      <c r="T8823" s="26"/>
      <c r="U8823" s="26"/>
      <c r="W8823" s="26"/>
    </row>
    <row r="8824" spans="13:23">
      <c r="M8824" s="26"/>
      <c r="O8824" s="26"/>
      <c r="P8824" s="26"/>
      <c r="Q8824" s="26"/>
      <c r="R8824" s="26"/>
      <c r="S8824" s="26"/>
      <c r="T8824" s="26"/>
      <c r="U8824" s="26"/>
      <c r="W8824" s="26"/>
    </row>
    <row r="8825" spans="13:23">
      <c r="M8825" s="26"/>
      <c r="O8825" s="26"/>
      <c r="P8825" s="26"/>
      <c r="Q8825" s="26"/>
      <c r="R8825" s="26"/>
      <c r="S8825" s="26"/>
      <c r="T8825" s="26"/>
      <c r="U8825" s="26"/>
      <c r="W8825" s="26"/>
    </row>
    <row r="8826" spans="13:23">
      <c r="M8826" s="26"/>
      <c r="O8826" s="26"/>
      <c r="P8826" s="26"/>
      <c r="Q8826" s="26"/>
      <c r="R8826" s="26"/>
      <c r="S8826" s="26"/>
      <c r="T8826" s="26"/>
      <c r="U8826" s="26"/>
      <c r="W8826" s="26"/>
    </row>
    <row r="8827" spans="13:23">
      <c r="M8827" s="26"/>
      <c r="O8827" s="26"/>
      <c r="P8827" s="26"/>
      <c r="Q8827" s="26"/>
      <c r="R8827" s="26"/>
      <c r="S8827" s="26"/>
      <c r="T8827" s="26"/>
      <c r="U8827" s="26"/>
      <c r="W8827" s="26"/>
    </row>
    <row r="8828" spans="13:23">
      <c r="M8828" s="26"/>
      <c r="O8828" s="26"/>
      <c r="P8828" s="26"/>
      <c r="Q8828" s="26"/>
      <c r="R8828" s="26"/>
      <c r="S8828" s="26"/>
      <c r="T8828" s="26"/>
      <c r="U8828" s="26"/>
      <c r="W8828" s="26"/>
    </row>
    <row r="8829" spans="13:23">
      <c r="M8829" s="26"/>
      <c r="O8829" s="26"/>
      <c r="P8829" s="26"/>
      <c r="Q8829" s="26"/>
      <c r="R8829" s="26"/>
      <c r="S8829" s="26"/>
      <c r="T8829" s="26"/>
      <c r="U8829" s="26"/>
      <c r="W8829" s="26"/>
    </row>
    <row r="8830" spans="13:23">
      <c r="M8830" s="26"/>
      <c r="O8830" s="26"/>
      <c r="P8830" s="26"/>
      <c r="Q8830" s="26"/>
      <c r="R8830" s="26"/>
      <c r="S8830" s="26"/>
      <c r="T8830" s="26"/>
      <c r="U8830" s="26"/>
      <c r="W8830" s="26"/>
    </row>
    <row r="8831" spans="13:23">
      <c r="M8831" s="26"/>
      <c r="O8831" s="26"/>
      <c r="P8831" s="26"/>
      <c r="Q8831" s="26"/>
      <c r="R8831" s="26"/>
      <c r="S8831" s="26"/>
      <c r="T8831" s="26"/>
      <c r="U8831" s="26"/>
      <c r="W8831" s="26"/>
    </row>
    <row r="8832" spans="13:23">
      <c r="M8832" s="26"/>
      <c r="O8832" s="26"/>
      <c r="P8832" s="26"/>
      <c r="Q8832" s="26"/>
      <c r="R8832" s="26"/>
      <c r="S8832" s="26"/>
      <c r="T8832" s="26"/>
      <c r="U8832" s="26"/>
      <c r="W8832" s="26"/>
    </row>
    <row r="8833" spans="13:23">
      <c r="M8833" s="26"/>
      <c r="O8833" s="26"/>
      <c r="P8833" s="26"/>
      <c r="Q8833" s="26"/>
      <c r="R8833" s="26"/>
      <c r="S8833" s="26"/>
      <c r="T8833" s="26"/>
      <c r="U8833" s="26"/>
      <c r="W8833" s="26"/>
    </row>
    <row r="8834" spans="13:23">
      <c r="M8834" s="26"/>
      <c r="O8834" s="26"/>
      <c r="P8834" s="26"/>
      <c r="Q8834" s="26"/>
      <c r="R8834" s="26"/>
      <c r="S8834" s="26"/>
      <c r="T8834" s="26"/>
      <c r="U8834" s="26"/>
      <c r="W8834" s="26"/>
    </row>
    <row r="8835" spans="13:23">
      <c r="M8835" s="26"/>
      <c r="O8835" s="26"/>
      <c r="P8835" s="26"/>
      <c r="Q8835" s="26"/>
      <c r="R8835" s="26"/>
      <c r="S8835" s="26"/>
      <c r="T8835" s="26"/>
      <c r="U8835" s="26"/>
      <c r="W8835" s="26"/>
    </row>
    <row r="8836" spans="13:23">
      <c r="M8836" s="26"/>
      <c r="O8836" s="26"/>
      <c r="P8836" s="26"/>
      <c r="Q8836" s="26"/>
      <c r="R8836" s="26"/>
      <c r="S8836" s="26"/>
      <c r="T8836" s="26"/>
      <c r="U8836" s="26"/>
      <c r="W8836" s="26"/>
    </row>
    <row r="8837" spans="13:23">
      <c r="M8837" s="26"/>
      <c r="O8837" s="26"/>
      <c r="P8837" s="26"/>
      <c r="Q8837" s="26"/>
      <c r="R8837" s="26"/>
      <c r="S8837" s="26"/>
      <c r="T8837" s="26"/>
      <c r="U8837" s="26"/>
      <c r="W8837" s="26"/>
    </row>
    <row r="8838" spans="13:23">
      <c r="M8838" s="26"/>
      <c r="O8838" s="26"/>
      <c r="P8838" s="26"/>
      <c r="Q8838" s="26"/>
      <c r="R8838" s="26"/>
      <c r="S8838" s="26"/>
      <c r="T8838" s="26"/>
      <c r="U8838" s="26"/>
      <c r="W8838" s="26"/>
    </row>
    <row r="8839" spans="13:23">
      <c r="M8839" s="26"/>
      <c r="O8839" s="26"/>
      <c r="P8839" s="26"/>
      <c r="Q8839" s="26"/>
      <c r="R8839" s="26"/>
      <c r="S8839" s="26"/>
      <c r="T8839" s="26"/>
      <c r="U8839" s="26"/>
      <c r="W8839" s="26"/>
    </row>
    <row r="8840" spans="13:23">
      <c r="M8840" s="26"/>
      <c r="O8840" s="26"/>
      <c r="P8840" s="26"/>
      <c r="Q8840" s="26"/>
      <c r="R8840" s="26"/>
      <c r="S8840" s="26"/>
      <c r="T8840" s="26"/>
      <c r="U8840" s="26"/>
      <c r="W8840" s="26"/>
    </row>
    <row r="8841" spans="13:23">
      <c r="M8841" s="26"/>
      <c r="O8841" s="26"/>
      <c r="P8841" s="26"/>
      <c r="Q8841" s="26"/>
      <c r="R8841" s="26"/>
      <c r="S8841" s="26"/>
      <c r="T8841" s="26"/>
      <c r="U8841" s="26"/>
      <c r="W8841" s="26"/>
    </row>
    <row r="8842" spans="13:23">
      <c r="M8842" s="26"/>
      <c r="O8842" s="26"/>
      <c r="P8842" s="26"/>
      <c r="Q8842" s="26"/>
      <c r="R8842" s="26"/>
      <c r="S8842" s="26"/>
      <c r="T8842" s="26"/>
      <c r="U8842" s="26"/>
      <c r="W8842" s="26"/>
    </row>
    <row r="8843" spans="13:23">
      <c r="M8843" s="26"/>
      <c r="O8843" s="26"/>
      <c r="P8843" s="26"/>
      <c r="Q8843" s="26"/>
      <c r="R8843" s="26"/>
      <c r="S8843" s="26"/>
      <c r="T8843" s="26"/>
      <c r="U8843" s="26"/>
      <c r="W8843" s="26"/>
    </row>
    <row r="8844" spans="13:23">
      <c r="M8844" s="26"/>
      <c r="O8844" s="26"/>
      <c r="P8844" s="26"/>
      <c r="Q8844" s="26"/>
      <c r="R8844" s="26"/>
      <c r="S8844" s="26"/>
      <c r="T8844" s="26"/>
      <c r="U8844" s="26"/>
      <c r="W8844" s="26"/>
    </row>
    <row r="8845" spans="13:23">
      <c r="M8845" s="26"/>
      <c r="O8845" s="26"/>
      <c r="P8845" s="26"/>
      <c r="Q8845" s="26"/>
      <c r="R8845" s="26"/>
      <c r="S8845" s="26"/>
      <c r="T8845" s="26"/>
      <c r="U8845" s="26"/>
      <c r="W8845" s="26"/>
    </row>
    <row r="8846" spans="13:23">
      <c r="M8846" s="26"/>
      <c r="O8846" s="26"/>
      <c r="P8846" s="26"/>
      <c r="Q8846" s="26"/>
      <c r="R8846" s="26"/>
      <c r="S8846" s="26"/>
      <c r="T8846" s="26"/>
      <c r="U8846" s="26"/>
      <c r="W8846" s="26"/>
    </row>
    <row r="8847" spans="13:23">
      <c r="M8847" s="26"/>
      <c r="O8847" s="26"/>
      <c r="P8847" s="26"/>
      <c r="Q8847" s="26"/>
      <c r="R8847" s="26"/>
      <c r="S8847" s="26"/>
      <c r="T8847" s="26"/>
      <c r="U8847" s="26"/>
      <c r="W8847" s="26"/>
    </row>
    <row r="8848" spans="13:23">
      <c r="M8848" s="26"/>
      <c r="O8848" s="26"/>
      <c r="P8848" s="26"/>
      <c r="Q8848" s="26"/>
      <c r="R8848" s="26"/>
      <c r="S8848" s="26"/>
      <c r="T8848" s="26"/>
      <c r="U8848" s="26"/>
      <c r="W8848" s="26"/>
    </row>
    <row r="8849" spans="13:23">
      <c r="M8849" s="26"/>
      <c r="O8849" s="26"/>
      <c r="P8849" s="26"/>
      <c r="Q8849" s="26"/>
      <c r="R8849" s="26"/>
      <c r="S8849" s="26"/>
      <c r="T8849" s="26"/>
      <c r="U8849" s="26"/>
      <c r="W8849" s="26"/>
    </row>
    <row r="8850" spans="13:23">
      <c r="M8850" s="26"/>
      <c r="O8850" s="26"/>
      <c r="P8850" s="26"/>
      <c r="Q8850" s="26"/>
      <c r="R8850" s="26"/>
      <c r="S8850" s="26"/>
      <c r="T8850" s="26"/>
      <c r="U8850" s="26"/>
      <c r="W8850" s="26"/>
    </row>
    <row r="8851" spans="13:23">
      <c r="M8851" s="26"/>
      <c r="O8851" s="26"/>
      <c r="P8851" s="26"/>
      <c r="Q8851" s="26"/>
      <c r="R8851" s="26"/>
      <c r="S8851" s="26"/>
      <c r="T8851" s="26"/>
      <c r="U8851" s="26"/>
      <c r="W8851" s="26"/>
    </row>
    <row r="8852" spans="13:23">
      <c r="M8852" s="26"/>
      <c r="O8852" s="26"/>
      <c r="P8852" s="26"/>
      <c r="Q8852" s="26"/>
      <c r="R8852" s="26"/>
      <c r="S8852" s="26"/>
      <c r="T8852" s="26"/>
      <c r="U8852" s="26"/>
      <c r="W8852" s="26"/>
    </row>
    <row r="8853" spans="13:23">
      <c r="M8853" s="26"/>
      <c r="O8853" s="26"/>
      <c r="P8853" s="26"/>
      <c r="Q8853" s="26"/>
      <c r="R8853" s="26"/>
      <c r="S8853" s="26"/>
      <c r="T8853" s="26"/>
      <c r="U8853" s="26"/>
      <c r="W8853" s="26"/>
    </row>
    <row r="8854" spans="13:23">
      <c r="M8854" s="26"/>
      <c r="O8854" s="26"/>
      <c r="P8854" s="26"/>
      <c r="Q8854" s="26"/>
      <c r="R8854" s="26"/>
      <c r="S8854" s="26"/>
      <c r="T8854" s="26"/>
      <c r="U8854" s="26"/>
      <c r="W8854" s="26"/>
    </row>
    <row r="8855" spans="13:23">
      <c r="M8855" s="26"/>
      <c r="O8855" s="26"/>
      <c r="P8855" s="26"/>
      <c r="Q8855" s="26"/>
      <c r="R8855" s="26"/>
      <c r="S8855" s="26"/>
      <c r="T8855" s="26"/>
      <c r="U8855" s="26"/>
      <c r="W8855" s="26"/>
    </row>
    <row r="8856" spans="13:23">
      <c r="M8856" s="26"/>
      <c r="O8856" s="26"/>
      <c r="P8856" s="26"/>
      <c r="Q8856" s="26"/>
      <c r="R8856" s="26"/>
      <c r="S8856" s="26"/>
      <c r="T8856" s="26"/>
      <c r="U8856" s="26"/>
      <c r="W8856" s="26"/>
    </row>
    <row r="8857" spans="13:23">
      <c r="M8857" s="26"/>
      <c r="O8857" s="26"/>
      <c r="P8857" s="26"/>
      <c r="Q8857" s="26"/>
      <c r="R8857" s="26"/>
      <c r="S8857" s="26"/>
      <c r="T8857" s="26"/>
      <c r="U8857" s="26"/>
      <c r="W8857" s="26"/>
    </row>
    <row r="8858" spans="13:23">
      <c r="M8858" s="26"/>
      <c r="O8858" s="26"/>
      <c r="P8858" s="26"/>
      <c r="Q8858" s="26"/>
      <c r="R8858" s="26"/>
      <c r="S8858" s="26"/>
      <c r="T8858" s="26"/>
      <c r="U8858" s="26"/>
      <c r="W8858" s="26"/>
    </row>
    <row r="8859" spans="13:23">
      <c r="M8859" s="26"/>
      <c r="O8859" s="26"/>
      <c r="P8859" s="26"/>
      <c r="Q8859" s="26"/>
      <c r="R8859" s="26"/>
      <c r="S8859" s="26"/>
      <c r="T8859" s="26"/>
      <c r="U8859" s="26"/>
      <c r="W8859" s="26"/>
    </row>
    <row r="8860" spans="13:23">
      <c r="M8860" s="26"/>
      <c r="O8860" s="26"/>
      <c r="P8860" s="26"/>
      <c r="Q8860" s="26"/>
      <c r="R8860" s="26"/>
      <c r="S8860" s="26"/>
      <c r="T8860" s="26"/>
      <c r="U8860" s="26"/>
      <c r="W8860" s="26"/>
    </row>
    <row r="8861" spans="13:23">
      <c r="M8861" s="26"/>
      <c r="O8861" s="26"/>
      <c r="P8861" s="26"/>
      <c r="Q8861" s="26"/>
      <c r="R8861" s="26"/>
      <c r="S8861" s="26"/>
      <c r="T8861" s="26"/>
      <c r="U8861" s="26"/>
      <c r="W8861" s="26"/>
    </row>
    <row r="8862" spans="13:23">
      <c r="M8862" s="26"/>
      <c r="O8862" s="26"/>
      <c r="P8862" s="26"/>
      <c r="Q8862" s="26"/>
      <c r="R8862" s="26"/>
      <c r="S8862" s="26"/>
      <c r="T8862" s="26"/>
      <c r="U8862" s="26"/>
      <c r="W8862" s="26"/>
    </row>
    <row r="8863" spans="13:23">
      <c r="M8863" s="26"/>
      <c r="O8863" s="26"/>
      <c r="P8863" s="26"/>
      <c r="Q8863" s="26"/>
      <c r="R8863" s="26"/>
      <c r="S8863" s="26"/>
      <c r="T8863" s="26"/>
      <c r="U8863" s="26"/>
      <c r="W8863" s="26"/>
    </row>
    <row r="8864" spans="13:23">
      <c r="M8864" s="26"/>
      <c r="O8864" s="26"/>
      <c r="P8864" s="26"/>
      <c r="Q8864" s="26"/>
      <c r="R8864" s="26"/>
      <c r="S8864" s="26"/>
      <c r="T8864" s="26"/>
      <c r="U8864" s="26"/>
      <c r="W8864" s="26"/>
    </row>
    <row r="8865" spans="13:23">
      <c r="M8865" s="26"/>
      <c r="O8865" s="26"/>
      <c r="P8865" s="26"/>
      <c r="Q8865" s="26"/>
      <c r="R8865" s="26"/>
      <c r="S8865" s="26"/>
      <c r="T8865" s="26"/>
      <c r="U8865" s="26"/>
      <c r="W8865" s="26"/>
    </row>
    <row r="8866" spans="13:23">
      <c r="M8866" s="26"/>
      <c r="O8866" s="26"/>
      <c r="P8866" s="26"/>
      <c r="Q8866" s="26"/>
      <c r="R8866" s="26"/>
      <c r="S8866" s="26"/>
      <c r="T8866" s="26"/>
      <c r="U8866" s="26"/>
      <c r="W8866" s="26"/>
    </row>
    <row r="8867" spans="13:23">
      <c r="M8867" s="26"/>
      <c r="O8867" s="26"/>
      <c r="P8867" s="26"/>
      <c r="Q8867" s="26"/>
      <c r="R8867" s="26"/>
      <c r="S8867" s="26"/>
      <c r="T8867" s="26"/>
      <c r="U8867" s="26"/>
      <c r="W8867" s="26"/>
    </row>
    <row r="8868" spans="13:23">
      <c r="M8868" s="26"/>
      <c r="O8868" s="26"/>
      <c r="P8868" s="26"/>
      <c r="Q8868" s="26"/>
      <c r="R8868" s="26"/>
      <c r="S8868" s="26"/>
      <c r="T8868" s="26"/>
      <c r="U8868" s="26"/>
      <c r="W8868" s="26"/>
    </row>
    <row r="8869" spans="13:23">
      <c r="M8869" s="26"/>
      <c r="O8869" s="26"/>
      <c r="P8869" s="26"/>
      <c r="Q8869" s="26"/>
      <c r="R8869" s="26"/>
      <c r="S8869" s="26"/>
      <c r="T8869" s="26"/>
      <c r="U8869" s="26"/>
      <c r="W8869" s="26"/>
    </row>
    <row r="8870" spans="13:23">
      <c r="M8870" s="26"/>
      <c r="O8870" s="26"/>
      <c r="P8870" s="26"/>
      <c r="Q8870" s="26"/>
      <c r="R8870" s="26"/>
      <c r="S8870" s="26"/>
      <c r="T8870" s="26"/>
      <c r="U8870" s="26"/>
      <c r="W8870" s="26"/>
    </row>
    <row r="8871" spans="13:23">
      <c r="M8871" s="26"/>
      <c r="O8871" s="26"/>
      <c r="P8871" s="26"/>
      <c r="Q8871" s="26"/>
      <c r="R8871" s="26"/>
      <c r="S8871" s="26"/>
      <c r="T8871" s="26"/>
      <c r="U8871" s="26"/>
      <c r="W8871" s="26"/>
    </row>
    <row r="8872" spans="13:23">
      <c r="M8872" s="26"/>
      <c r="O8872" s="26"/>
      <c r="P8872" s="26"/>
      <c r="Q8872" s="26"/>
      <c r="R8872" s="26"/>
      <c r="S8872" s="26"/>
      <c r="T8872" s="26"/>
      <c r="U8872" s="26"/>
      <c r="W8872" s="26"/>
    </row>
    <row r="8873" spans="13:23">
      <c r="M8873" s="26"/>
      <c r="O8873" s="26"/>
      <c r="P8873" s="26"/>
      <c r="Q8873" s="26"/>
      <c r="R8873" s="26"/>
      <c r="S8873" s="26"/>
      <c r="T8873" s="26"/>
      <c r="U8873" s="26"/>
      <c r="W8873" s="26"/>
    </row>
    <row r="8874" spans="13:23">
      <c r="M8874" s="26"/>
      <c r="O8874" s="26"/>
      <c r="P8874" s="26"/>
      <c r="Q8874" s="26"/>
      <c r="R8874" s="26"/>
      <c r="S8874" s="26"/>
      <c r="T8874" s="26"/>
      <c r="U8874" s="26"/>
      <c r="W8874" s="26"/>
    </row>
    <row r="8875" spans="13:23">
      <c r="M8875" s="26"/>
      <c r="O8875" s="26"/>
      <c r="P8875" s="26"/>
      <c r="Q8875" s="26"/>
      <c r="R8875" s="26"/>
      <c r="S8875" s="26"/>
      <c r="T8875" s="26"/>
      <c r="U8875" s="26"/>
      <c r="W8875" s="26"/>
    </row>
    <row r="8876" spans="13:23">
      <c r="M8876" s="26"/>
      <c r="O8876" s="26"/>
      <c r="P8876" s="26"/>
      <c r="Q8876" s="26"/>
      <c r="R8876" s="26"/>
      <c r="S8876" s="26"/>
      <c r="T8876" s="26"/>
      <c r="U8876" s="26"/>
      <c r="W8876" s="26"/>
    </row>
    <row r="8877" spans="13:23">
      <c r="M8877" s="26"/>
      <c r="O8877" s="26"/>
      <c r="P8877" s="26"/>
      <c r="Q8877" s="26"/>
      <c r="R8877" s="26"/>
      <c r="S8877" s="26"/>
      <c r="T8877" s="26"/>
      <c r="U8877" s="26"/>
      <c r="W8877" s="26"/>
    </row>
    <row r="8878" spans="13:23">
      <c r="M8878" s="26"/>
      <c r="O8878" s="26"/>
      <c r="P8878" s="26"/>
      <c r="Q8878" s="26"/>
      <c r="R8878" s="26"/>
      <c r="S8878" s="26"/>
      <c r="T8878" s="26"/>
      <c r="U8878" s="26"/>
      <c r="W8878" s="26"/>
    </row>
    <row r="8879" spans="13:23">
      <c r="M8879" s="26"/>
      <c r="O8879" s="26"/>
      <c r="P8879" s="26"/>
      <c r="Q8879" s="26"/>
      <c r="R8879" s="26"/>
      <c r="S8879" s="26"/>
      <c r="T8879" s="26"/>
      <c r="U8879" s="26"/>
      <c r="W8879" s="26"/>
    </row>
    <row r="8880" spans="13:23">
      <c r="M8880" s="26"/>
      <c r="O8880" s="26"/>
      <c r="P8880" s="26"/>
      <c r="Q8880" s="26"/>
      <c r="R8880" s="26"/>
      <c r="S8880" s="26"/>
      <c r="T8880" s="26"/>
      <c r="U8880" s="26"/>
      <c r="W8880" s="26"/>
    </row>
    <row r="8881" spans="13:23">
      <c r="M8881" s="26"/>
      <c r="O8881" s="26"/>
      <c r="P8881" s="26"/>
      <c r="Q8881" s="26"/>
      <c r="R8881" s="26"/>
      <c r="S8881" s="26"/>
      <c r="T8881" s="26"/>
      <c r="U8881" s="26"/>
      <c r="W8881" s="26"/>
    </row>
    <row r="8882" spans="13:23">
      <c r="M8882" s="26"/>
      <c r="O8882" s="26"/>
      <c r="P8882" s="26"/>
      <c r="Q8882" s="26"/>
      <c r="R8882" s="26"/>
      <c r="S8882" s="26"/>
      <c r="T8882" s="26"/>
      <c r="U8882" s="26"/>
      <c r="W8882" s="26"/>
    </row>
    <row r="8883" spans="13:23">
      <c r="M8883" s="26"/>
      <c r="O8883" s="26"/>
      <c r="P8883" s="26"/>
      <c r="Q8883" s="26"/>
      <c r="R8883" s="26"/>
      <c r="S8883" s="26"/>
      <c r="T8883" s="26"/>
      <c r="U8883" s="26"/>
      <c r="W8883" s="26"/>
    </row>
    <row r="8884" spans="13:23">
      <c r="M8884" s="26"/>
      <c r="O8884" s="26"/>
      <c r="P8884" s="26"/>
      <c r="Q8884" s="26"/>
      <c r="R8884" s="26"/>
      <c r="S8884" s="26"/>
      <c r="T8884" s="26"/>
      <c r="U8884" s="26"/>
      <c r="W8884" s="26"/>
    </row>
    <row r="8885" spans="13:23">
      <c r="M8885" s="26"/>
      <c r="O8885" s="26"/>
      <c r="P8885" s="26"/>
      <c r="Q8885" s="26"/>
      <c r="R8885" s="26"/>
      <c r="S8885" s="26"/>
      <c r="T8885" s="26"/>
      <c r="U8885" s="26"/>
      <c r="W8885" s="26"/>
    </row>
    <row r="8886" spans="13:23">
      <c r="M8886" s="26"/>
      <c r="O8886" s="26"/>
      <c r="P8886" s="26"/>
      <c r="Q8886" s="26"/>
      <c r="R8886" s="26"/>
      <c r="S8886" s="26"/>
      <c r="T8886" s="26"/>
      <c r="U8886" s="26"/>
      <c r="W8886" s="26"/>
    </row>
    <row r="8887" spans="13:23">
      <c r="M8887" s="26"/>
      <c r="O8887" s="26"/>
      <c r="P8887" s="26"/>
      <c r="Q8887" s="26"/>
      <c r="R8887" s="26"/>
      <c r="S8887" s="26"/>
      <c r="T8887" s="26"/>
      <c r="U8887" s="26"/>
      <c r="W8887" s="26"/>
    </row>
    <row r="8888" spans="13:23">
      <c r="M8888" s="26"/>
      <c r="O8888" s="26"/>
      <c r="P8888" s="26"/>
      <c r="Q8888" s="26"/>
      <c r="R8888" s="26"/>
      <c r="S8888" s="26"/>
      <c r="T8888" s="26"/>
      <c r="U8888" s="26"/>
      <c r="W8888" s="26"/>
    </row>
    <row r="8889" spans="13:23">
      <c r="M8889" s="26"/>
      <c r="O8889" s="26"/>
      <c r="P8889" s="26"/>
      <c r="Q8889" s="26"/>
      <c r="R8889" s="26"/>
      <c r="S8889" s="26"/>
      <c r="T8889" s="26"/>
      <c r="U8889" s="26"/>
      <c r="W8889" s="26"/>
    </row>
    <row r="8890" spans="13:23">
      <c r="M8890" s="26"/>
      <c r="O8890" s="26"/>
      <c r="P8890" s="26"/>
      <c r="Q8890" s="26"/>
      <c r="R8890" s="26"/>
      <c r="S8890" s="26"/>
      <c r="T8890" s="26"/>
      <c r="U8890" s="26"/>
      <c r="W8890" s="26"/>
    </row>
    <row r="8891" spans="13:23">
      <c r="M8891" s="26"/>
      <c r="O8891" s="26"/>
      <c r="P8891" s="26"/>
      <c r="Q8891" s="26"/>
      <c r="R8891" s="26"/>
      <c r="S8891" s="26"/>
      <c r="T8891" s="26"/>
      <c r="U8891" s="26"/>
      <c r="W8891" s="26"/>
    </row>
    <row r="8892" spans="13:23">
      <c r="M8892" s="26"/>
      <c r="O8892" s="26"/>
      <c r="P8892" s="26"/>
      <c r="Q8892" s="26"/>
      <c r="R8892" s="26"/>
      <c r="S8892" s="26"/>
      <c r="T8892" s="26"/>
      <c r="U8892" s="26"/>
      <c r="W8892" s="26"/>
    </row>
    <row r="8893" spans="13:23">
      <c r="M8893" s="26"/>
      <c r="O8893" s="26"/>
      <c r="P8893" s="26"/>
      <c r="Q8893" s="26"/>
      <c r="R8893" s="26"/>
      <c r="S8893" s="26"/>
      <c r="T8893" s="26"/>
      <c r="U8893" s="26"/>
      <c r="W8893" s="26"/>
    </row>
    <row r="8894" spans="13:23">
      <c r="M8894" s="26"/>
      <c r="O8894" s="26"/>
      <c r="P8894" s="26"/>
      <c r="Q8894" s="26"/>
      <c r="R8894" s="26"/>
      <c r="S8894" s="26"/>
      <c r="T8894" s="26"/>
      <c r="U8894" s="26"/>
      <c r="W8894" s="26"/>
    </row>
    <row r="8895" spans="13:23">
      <c r="M8895" s="26"/>
      <c r="O8895" s="26"/>
      <c r="P8895" s="26"/>
      <c r="Q8895" s="26"/>
      <c r="R8895" s="26"/>
      <c r="S8895" s="26"/>
      <c r="T8895" s="26"/>
      <c r="U8895" s="26"/>
      <c r="W8895" s="26"/>
    </row>
    <row r="8896" spans="13:23">
      <c r="M8896" s="26"/>
      <c r="O8896" s="26"/>
      <c r="P8896" s="26"/>
      <c r="Q8896" s="26"/>
      <c r="R8896" s="26"/>
      <c r="S8896" s="26"/>
      <c r="T8896" s="26"/>
      <c r="U8896" s="26"/>
      <c r="W8896" s="26"/>
    </row>
    <row r="8897" spans="13:23">
      <c r="M8897" s="26"/>
      <c r="O8897" s="26"/>
      <c r="P8897" s="26"/>
      <c r="Q8897" s="26"/>
      <c r="R8897" s="26"/>
      <c r="S8897" s="26"/>
      <c r="T8897" s="26"/>
      <c r="U8897" s="26"/>
      <c r="W8897" s="26"/>
    </row>
    <row r="8898" spans="13:23">
      <c r="M8898" s="26"/>
      <c r="O8898" s="26"/>
      <c r="P8898" s="26"/>
      <c r="Q8898" s="26"/>
      <c r="R8898" s="26"/>
      <c r="S8898" s="26"/>
      <c r="T8898" s="26"/>
      <c r="U8898" s="26"/>
      <c r="W8898" s="26"/>
    </row>
    <row r="8899" spans="13:23">
      <c r="M8899" s="26"/>
      <c r="O8899" s="26"/>
      <c r="P8899" s="26"/>
      <c r="Q8899" s="26"/>
      <c r="R8899" s="26"/>
      <c r="S8899" s="26"/>
      <c r="T8899" s="26"/>
      <c r="U8899" s="26"/>
      <c r="W8899" s="26"/>
    </row>
    <row r="8900" spans="13:23">
      <c r="M8900" s="26"/>
      <c r="O8900" s="26"/>
      <c r="P8900" s="26"/>
      <c r="Q8900" s="26"/>
      <c r="R8900" s="26"/>
      <c r="S8900" s="26"/>
      <c r="T8900" s="26"/>
      <c r="U8900" s="26"/>
      <c r="W8900" s="26"/>
    </row>
    <row r="8901" spans="13:23">
      <c r="M8901" s="26"/>
      <c r="O8901" s="26"/>
      <c r="P8901" s="26"/>
      <c r="Q8901" s="26"/>
      <c r="R8901" s="26"/>
      <c r="S8901" s="26"/>
      <c r="T8901" s="26"/>
      <c r="U8901" s="26"/>
      <c r="W8901" s="26"/>
    </row>
    <row r="8902" spans="13:23">
      <c r="M8902" s="26"/>
      <c r="O8902" s="26"/>
      <c r="P8902" s="26"/>
      <c r="Q8902" s="26"/>
      <c r="R8902" s="26"/>
      <c r="S8902" s="26"/>
      <c r="T8902" s="26"/>
      <c r="U8902" s="26"/>
      <c r="W8902" s="26"/>
    </row>
    <row r="8903" spans="13:23">
      <c r="M8903" s="26"/>
      <c r="O8903" s="26"/>
      <c r="P8903" s="26"/>
      <c r="Q8903" s="26"/>
      <c r="R8903" s="26"/>
      <c r="S8903" s="26"/>
      <c r="T8903" s="26"/>
      <c r="U8903" s="26"/>
      <c r="W8903" s="26"/>
    </row>
    <row r="8904" spans="13:23">
      <c r="M8904" s="26"/>
      <c r="O8904" s="26"/>
      <c r="P8904" s="26"/>
      <c r="Q8904" s="26"/>
      <c r="R8904" s="26"/>
      <c r="S8904" s="26"/>
      <c r="T8904" s="26"/>
      <c r="U8904" s="26"/>
      <c r="W8904" s="26"/>
    </row>
    <row r="8905" spans="13:23">
      <c r="M8905" s="26"/>
      <c r="O8905" s="26"/>
      <c r="P8905" s="26"/>
      <c r="Q8905" s="26"/>
      <c r="R8905" s="26"/>
      <c r="S8905" s="26"/>
      <c r="T8905" s="26"/>
      <c r="U8905" s="26"/>
      <c r="W8905" s="26"/>
    </row>
    <row r="8906" spans="13:23">
      <c r="M8906" s="26"/>
      <c r="O8906" s="26"/>
      <c r="P8906" s="26"/>
      <c r="Q8906" s="26"/>
      <c r="R8906" s="26"/>
      <c r="S8906" s="26"/>
      <c r="T8906" s="26"/>
      <c r="U8906" s="26"/>
      <c r="W8906" s="26"/>
    </row>
    <row r="8907" spans="13:23">
      <c r="M8907" s="26"/>
      <c r="O8907" s="26"/>
      <c r="P8907" s="26"/>
      <c r="Q8907" s="26"/>
      <c r="R8907" s="26"/>
      <c r="S8907" s="26"/>
      <c r="T8907" s="26"/>
      <c r="U8907" s="26"/>
      <c r="W8907" s="26"/>
    </row>
    <row r="8908" spans="13:23">
      <c r="M8908" s="26"/>
      <c r="O8908" s="26"/>
      <c r="P8908" s="26"/>
      <c r="Q8908" s="26"/>
      <c r="R8908" s="26"/>
      <c r="S8908" s="26"/>
      <c r="T8908" s="26"/>
      <c r="U8908" s="26"/>
      <c r="W8908" s="26"/>
    </row>
    <row r="8909" spans="13:23">
      <c r="M8909" s="26"/>
      <c r="O8909" s="26"/>
      <c r="P8909" s="26"/>
      <c r="Q8909" s="26"/>
      <c r="R8909" s="26"/>
      <c r="S8909" s="26"/>
      <c r="T8909" s="26"/>
      <c r="U8909" s="26"/>
      <c r="W8909" s="26"/>
    </row>
    <row r="8910" spans="13:23">
      <c r="M8910" s="26"/>
      <c r="O8910" s="26"/>
      <c r="P8910" s="26"/>
      <c r="Q8910" s="26"/>
      <c r="R8910" s="26"/>
      <c r="S8910" s="26"/>
      <c r="T8910" s="26"/>
      <c r="U8910" s="26"/>
      <c r="W8910" s="26"/>
    </row>
    <row r="8911" spans="13:23">
      <c r="M8911" s="26"/>
      <c r="O8911" s="26"/>
      <c r="P8911" s="26"/>
      <c r="Q8911" s="26"/>
      <c r="R8911" s="26"/>
      <c r="S8911" s="26"/>
      <c r="T8911" s="26"/>
      <c r="U8911" s="26"/>
      <c r="W8911" s="26"/>
    </row>
    <row r="8912" spans="13:23">
      <c r="M8912" s="26"/>
      <c r="O8912" s="26"/>
      <c r="P8912" s="26"/>
      <c r="Q8912" s="26"/>
      <c r="R8912" s="26"/>
      <c r="S8912" s="26"/>
      <c r="T8912" s="26"/>
      <c r="U8912" s="26"/>
      <c r="W8912" s="26"/>
    </row>
    <row r="8913" spans="13:23">
      <c r="M8913" s="26"/>
      <c r="O8913" s="26"/>
      <c r="P8913" s="26"/>
      <c r="Q8913" s="26"/>
      <c r="R8913" s="26"/>
      <c r="S8913" s="26"/>
      <c r="T8913" s="26"/>
      <c r="U8913" s="26"/>
      <c r="W8913" s="26"/>
    </row>
    <row r="8914" spans="13:23">
      <c r="M8914" s="26"/>
      <c r="O8914" s="26"/>
      <c r="P8914" s="26"/>
      <c r="Q8914" s="26"/>
      <c r="R8914" s="26"/>
      <c r="S8914" s="26"/>
      <c r="T8914" s="26"/>
      <c r="U8914" s="26"/>
      <c r="W8914" s="26"/>
    </row>
    <row r="8915" spans="13:23">
      <c r="M8915" s="26"/>
      <c r="O8915" s="26"/>
      <c r="P8915" s="26"/>
      <c r="Q8915" s="26"/>
      <c r="R8915" s="26"/>
      <c r="S8915" s="26"/>
      <c r="T8915" s="26"/>
      <c r="U8915" s="26"/>
      <c r="W8915" s="26"/>
    </row>
    <row r="8916" spans="13:23">
      <c r="M8916" s="26"/>
      <c r="O8916" s="26"/>
      <c r="P8916" s="26"/>
      <c r="Q8916" s="26"/>
      <c r="R8916" s="26"/>
      <c r="S8916" s="26"/>
      <c r="T8916" s="26"/>
      <c r="U8916" s="26"/>
      <c r="W8916" s="26"/>
    </row>
    <row r="8917" spans="13:23">
      <c r="M8917" s="26"/>
      <c r="O8917" s="26"/>
      <c r="P8917" s="26"/>
      <c r="Q8917" s="26"/>
      <c r="R8917" s="26"/>
      <c r="S8917" s="26"/>
      <c r="T8917" s="26"/>
      <c r="U8917" s="26"/>
      <c r="W8917" s="26"/>
    </row>
    <row r="8918" spans="13:23">
      <c r="M8918" s="26"/>
      <c r="O8918" s="26"/>
      <c r="P8918" s="26"/>
      <c r="Q8918" s="26"/>
      <c r="R8918" s="26"/>
      <c r="S8918" s="26"/>
      <c r="T8918" s="26"/>
      <c r="U8918" s="26"/>
      <c r="W8918" s="26"/>
    </row>
    <row r="8919" spans="13:23">
      <c r="M8919" s="26"/>
      <c r="O8919" s="26"/>
      <c r="P8919" s="26"/>
      <c r="Q8919" s="26"/>
      <c r="R8919" s="26"/>
      <c r="S8919" s="26"/>
      <c r="T8919" s="26"/>
      <c r="U8919" s="26"/>
      <c r="W8919" s="26"/>
    </row>
    <row r="8920" spans="13:23">
      <c r="M8920" s="26"/>
      <c r="O8920" s="26"/>
      <c r="P8920" s="26"/>
      <c r="Q8920" s="26"/>
      <c r="R8920" s="26"/>
      <c r="S8920" s="26"/>
      <c r="T8920" s="26"/>
      <c r="U8920" s="26"/>
      <c r="W8920" s="26"/>
    </row>
    <row r="8921" spans="13:23">
      <c r="M8921" s="26"/>
      <c r="O8921" s="26"/>
      <c r="P8921" s="26"/>
      <c r="Q8921" s="26"/>
      <c r="R8921" s="26"/>
      <c r="S8921" s="26"/>
      <c r="T8921" s="26"/>
      <c r="U8921" s="26"/>
      <c r="W8921" s="26"/>
    </row>
    <row r="8922" spans="13:23">
      <c r="M8922" s="26"/>
      <c r="O8922" s="26"/>
      <c r="P8922" s="26"/>
      <c r="Q8922" s="26"/>
      <c r="R8922" s="26"/>
      <c r="S8922" s="26"/>
      <c r="T8922" s="26"/>
      <c r="U8922" s="26"/>
      <c r="W8922" s="26"/>
    </row>
    <row r="8923" spans="13:23">
      <c r="M8923" s="26"/>
      <c r="O8923" s="26"/>
      <c r="P8923" s="26"/>
      <c r="Q8923" s="26"/>
      <c r="R8923" s="26"/>
      <c r="S8923" s="26"/>
      <c r="T8923" s="26"/>
      <c r="U8923" s="26"/>
      <c r="W8923" s="26"/>
    </row>
    <row r="8924" spans="13:23">
      <c r="M8924" s="26"/>
      <c r="O8924" s="26"/>
      <c r="P8924" s="26"/>
      <c r="Q8924" s="26"/>
      <c r="R8924" s="26"/>
      <c r="S8924" s="26"/>
      <c r="T8924" s="26"/>
      <c r="U8924" s="26"/>
      <c r="W8924" s="26"/>
    </row>
    <row r="8925" spans="13:23">
      <c r="M8925" s="26"/>
      <c r="O8925" s="26"/>
      <c r="P8925" s="26"/>
      <c r="Q8925" s="26"/>
      <c r="R8925" s="26"/>
      <c r="S8925" s="26"/>
      <c r="T8925" s="26"/>
      <c r="U8925" s="26"/>
      <c r="W8925" s="26"/>
    </row>
    <row r="8926" spans="13:23">
      <c r="M8926" s="26"/>
      <c r="O8926" s="26"/>
      <c r="P8926" s="26"/>
      <c r="Q8926" s="26"/>
      <c r="R8926" s="26"/>
      <c r="S8926" s="26"/>
      <c r="T8926" s="26"/>
      <c r="U8926" s="26"/>
      <c r="W8926" s="26"/>
    </row>
    <row r="8927" spans="13:23">
      <c r="M8927" s="26"/>
      <c r="O8927" s="26"/>
      <c r="P8927" s="26"/>
      <c r="Q8927" s="26"/>
      <c r="R8927" s="26"/>
      <c r="S8927" s="26"/>
      <c r="T8927" s="26"/>
      <c r="U8927" s="26"/>
      <c r="W8927" s="26"/>
    </row>
    <row r="8928" spans="13:23">
      <c r="M8928" s="26"/>
      <c r="O8928" s="26"/>
      <c r="P8928" s="26"/>
      <c r="Q8928" s="26"/>
      <c r="R8928" s="26"/>
      <c r="S8928" s="26"/>
      <c r="T8928" s="26"/>
      <c r="U8928" s="26"/>
      <c r="W8928" s="26"/>
    </row>
    <row r="8929" spans="13:23">
      <c r="M8929" s="26"/>
      <c r="O8929" s="26"/>
      <c r="P8929" s="26"/>
      <c r="Q8929" s="26"/>
      <c r="R8929" s="26"/>
      <c r="S8929" s="26"/>
      <c r="T8929" s="26"/>
      <c r="U8929" s="26"/>
      <c r="W8929" s="26"/>
    </row>
    <row r="8930" spans="13:23">
      <c r="M8930" s="26"/>
      <c r="O8930" s="26"/>
      <c r="P8930" s="26"/>
      <c r="Q8930" s="26"/>
      <c r="R8930" s="26"/>
      <c r="S8930" s="26"/>
      <c r="T8930" s="26"/>
      <c r="U8930" s="26"/>
      <c r="W8930" s="26"/>
    </row>
    <row r="8931" spans="13:23">
      <c r="M8931" s="26"/>
      <c r="O8931" s="26"/>
      <c r="P8931" s="26"/>
      <c r="Q8931" s="26"/>
      <c r="R8931" s="26"/>
      <c r="S8931" s="26"/>
      <c r="T8931" s="26"/>
      <c r="U8931" s="26"/>
      <c r="W8931" s="26"/>
    </row>
    <row r="8932" spans="13:23">
      <c r="M8932" s="26"/>
      <c r="O8932" s="26"/>
      <c r="P8932" s="26"/>
      <c r="Q8932" s="26"/>
      <c r="R8932" s="26"/>
      <c r="S8932" s="26"/>
      <c r="T8932" s="26"/>
      <c r="U8932" s="26"/>
      <c r="W8932" s="26"/>
    </row>
    <row r="8933" spans="13:23">
      <c r="M8933" s="26"/>
      <c r="O8933" s="26"/>
      <c r="P8933" s="26"/>
      <c r="Q8933" s="26"/>
      <c r="R8933" s="26"/>
      <c r="S8933" s="26"/>
      <c r="T8933" s="26"/>
      <c r="U8933" s="26"/>
      <c r="W8933" s="26"/>
    </row>
    <row r="8934" spans="13:23">
      <c r="M8934" s="26"/>
      <c r="O8934" s="26"/>
      <c r="P8934" s="26"/>
      <c r="Q8934" s="26"/>
      <c r="R8934" s="26"/>
      <c r="S8934" s="26"/>
      <c r="T8934" s="26"/>
      <c r="U8934" s="26"/>
      <c r="W8934" s="26"/>
    </row>
    <row r="8935" spans="13:23">
      <c r="M8935" s="26"/>
      <c r="O8935" s="26"/>
      <c r="P8935" s="26"/>
      <c r="Q8935" s="26"/>
      <c r="R8935" s="26"/>
      <c r="S8935" s="26"/>
      <c r="T8935" s="26"/>
      <c r="U8935" s="26"/>
      <c r="W8935" s="26"/>
    </row>
    <row r="8936" spans="13:23">
      <c r="M8936" s="26"/>
      <c r="O8936" s="26"/>
      <c r="P8936" s="26"/>
      <c r="Q8936" s="26"/>
      <c r="R8936" s="26"/>
      <c r="S8936" s="26"/>
      <c r="T8936" s="26"/>
      <c r="U8936" s="26"/>
      <c r="W8936" s="26"/>
    </row>
    <row r="8937" spans="13:23">
      <c r="M8937" s="26"/>
      <c r="O8937" s="26"/>
      <c r="P8937" s="26"/>
      <c r="Q8937" s="26"/>
      <c r="R8937" s="26"/>
      <c r="S8937" s="26"/>
      <c r="T8937" s="26"/>
      <c r="U8937" s="26"/>
      <c r="W8937" s="26"/>
    </row>
    <row r="8938" spans="13:23">
      <c r="M8938" s="26"/>
      <c r="O8938" s="26"/>
      <c r="P8938" s="26"/>
      <c r="Q8938" s="26"/>
      <c r="R8938" s="26"/>
      <c r="S8938" s="26"/>
      <c r="T8938" s="26"/>
      <c r="U8938" s="26"/>
      <c r="W8938" s="26"/>
    </row>
    <row r="8939" spans="13:23">
      <c r="M8939" s="26"/>
      <c r="O8939" s="26"/>
      <c r="P8939" s="26"/>
      <c r="Q8939" s="26"/>
      <c r="R8939" s="26"/>
      <c r="S8939" s="26"/>
      <c r="T8939" s="26"/>
      <c r="U8939" s="26"/>
      <c r="W8939" s="26"/>
    </row>
    <row r="8940" spans="13:23">
      <c r="M8940" s="26"/>
      <c r="O8940" s="26"/>
      <c r="P8940" s="26"/>
      <c r="Q8940" s="26"/>
      <c r="R8940" s="26"/>
      <c r="S8940" s="26"/>
      <c r="T8940" s="26"/>
      <c r="U8940" s="26"/>
      <c r="W8940" s="26"/>
    </row>
    <row r="8941" spans="13:23">
      <c r="M8941" s="26"/>
      <c r="O8941" s="26"/>
      <c r="P8941" s="26"/>
      <c r="Q8941" s="26"/>
      <c r="R8941" s="26"/>
      <c r="S8941" s="26"/>
      <c r="T8941" s="26"/>
      <c r="U8941" s="26"/>
      <c r="W8941" s="26"/>
    </row>
    <row r="8942" spans="13:23">
      <c r="M8942" s="26"/>
      <c r="O8942" s="26"/>
      <c r="P8942" s="26"/>
      <c r="Q8942" s="26"/>
      <c r="R8942" s="26"/>
      <c r="S8942" s="26"/>
      <c r="T8942" s="26"/>
      <c r="U8942" s="26"/>
      <c r="W8942" s="26"/>
    </row>
    <row r="8943" spans="13:23">
      <c r="M8943" s="26"/>
      <c r="O8943" s="26"/>
      <c r="P8943" s="26"/>
      <c r="Q8943" s="26"/>
      <c r="R8943" s="26"/>
      <c r="S8943" s="26"/>
      <c r="T8943" s="26"/>
      <c r="U8943" s="26"/>
      <c r="W8943" s="26"/>
    </row>
    <row r="8944" spans="13:23">
      <c r="M8944" s="26"/>
      <c r="O8944" s="26"/>
      <c r="P8944" s="26"/>
      <c r="Q8944" s="26"/>
      <c r="R8944" s="26"/>
      <c r="S8944" s="26"/>
      <c r="T8944" s="26"/>
      <c r="U8944" s="26"/>
      <c r="W8944" s="26"/>
    </row>
    <row r="8945" spans="13:23">
      <c r="M8945" s="26"/>
      <c r="O8945" s="26"/>
      <c r="P8945" s="26"/>
      <c r="Q8945" s="26"/>
      <c r="R8945" s="26"/>
      <c r="S8945" s="26"/>
      <c r="T8945" s="26"/>
      <c r="U8945" s="26"/>
      <c r="W8945" s="26"/>
    </row>
    <row r="8946" spans="13:23">
      <c r="M8946" s="26"/>
      <c r="O8946" s="26"/>
      <c r="P8946" s="26"/>
      <c r="Q8946" s="26"/>
      <c r="R8946" s="26"/>
      <c r="S8946" s="26"/>
      <c r="T8946" s="26"/>
      <c r="U8946" s="26"/>
      <c r="W8946" s="26"/>
    </row>
    <row r="8947" spans="13:23">
      <c r="M8947" s="26"/>
      <c r="O8947" s="26"/>
      <c r="P8947" s="26"/>
      <c r="Q8947" s="26"/>
      <c r="R8947" s="26"/>
      <c r="S8947" s="26"/>
      <c r="T8947" s="26"/>
      <c r="U8947" s="26"/>
      <c r="W8947" s="26"/>
    </row>
    <row r="8948" spans="13:23">
      <c r="M8948" s="26"/>
      <c r="O8948" s="26"/>
      <c r="P8948" s="26"/>
      <c r="Q8948" s="26"/>
      <c r="R8948" s="26"/>
      <c r="S8948" s="26"/>
      <c r="T8948" s="26"/>
      <c r="U8948" s="26"/>
      <c r="W8948" s="26"/>
    </row>
    <row r="8949" spans="13:23">
      <c r="M8949" s="26"/>
      <c r="O8949" s="26"/>
      <c r="P8949" s="26"/>
      <c r="Q8949" s="26"/>
      <c r="R8949" s="26"/>
      <c r="S8949" s="26"/>
      <c r="T8949" s="26"/>
      <c r="U8949" s="26"/>
      <c r="W8949" s="26"/>
    </row>
    <row r="8950" spans="13:23">
      <c r="M8950" s="26"/>
      <c r="O8950" s="26"/>
      <c r="P8950" s="26"/>
      <c r="Q8950" s="26"/>
      <c r="R8950" s="26"/>
      <c r="S8950" s="26"/>
      <c r="T8950" s="26"/>
      <c r="U8950" s="26"/>
      <c r="W8950" s="26"/>
    </row>
    <row r="8951" spans="13:23">
      <c r="M8951" s="26"/>
      <c r="O8951" s="26"/>
      <c r="P8951" s="26"/>
      <c r="Q8951" s="26"/>
      <c r="R8951" s="26"/>
      <c r="S8951" s="26"/>
      <c r="T8951" s="26"/>
      <c r="U8951" s="26"/>
      <c r="W8951" s="26"/>
    </row>
    <row r="8952" spans="13:23">
      <c r="M8952" s="26"/>
      <c r="O8952" s="26"/>
      <c r="P8952" s="26"/>
      <c r="Q8952" s="26"/>
      <c r="R8952" s="26"/>
      <c r="S8952" s="26"/>
      <c r="T8952" s="26"/>
      <c r="U8952" s="26"/>
      <c r="W8952" s="26"/>
    </row>
    <row r="8953" spans="13:23">
      <c r="M8953" s="26"/>
      <c r="O8953" s="26"/>
      <c r="P8953" s="26"/>
      <c r="Q8953" s="26"/>
      <c r="R8953" s="26"/>
      <c r="S8953" s="26"/>
      <c r="T8953" s="26"/>
      <c r="U8953" s="26"/>
      <c r="W8953" s="26"/>
    </row>
    <row r="8954" spans="13:23">
      <c r="M8954" s="26"/>
      <c r="O8954" s="26"/>
      <c r="P8954" s="26"/>
      <c r="Q8954" s="26"/>
      <c r="R8954" s="26"/>
      <c r="S8954" s="26"/>
      <c r="T8954" s="26"/>
      <c r="U8954" s="26"/>
      <c r="W8954" s="26"/>
    </row>
    <row r="8955" spans="13:23">
      <c r="M8955" s="26"/>
      <c r="O8955" s="26"/>
      <c r="P8955" s="26"/>
      <c r="Q8955" s="26"/>
      <c r="R8955" s="26"/>
      <c r="S8955" s="26"/>
      <c r="T8955" s="26"/>
      <c r="U8955" s="26"/>
      <c r="W8955" s="26"/>
    </row>
    <row r="8956" spans="13:23">
      <c r="M8956" s="26"/>
      <c r="O8956" s="26"/>
      <c r="P8956" s="26"/>
      <c r="Q8956" s="26"/>
      <c r="R8956" s="26"/>
      <c r="S8956" s="26"/>
      <c r="T8956" s="26"/>
      <c r="U8956" s="26"/>
      <c r="W8956" s="26"/>
    </row>
    <row r="8957" spans="13:23">
      <c r="M8957" s="26"/>
      <c r="O8957" s="26"/>
      <c r="P8957" s="26"/>
      <c r="Q8957" s="26"/>
      <c r="R8957" s="26"/>
      <c r="S8957" s="26"/>
      <c r="T8957" s="26"/>
      <c r="U8957" s="26"/>
      <c r="W8957" s="26"/>
    </row>
    <row r="8958" spans="13:23">
      <c r="M8958" s="26"/>
      <c r="O8958" s="26"/>
      <c r="P8958" s="26"/>
      <c r="Q8958" s="26"/>
      <c r="R8958" s="26"/>
      <c r="S8958" s="26"/>
      <c r="T8958" s="26"/>
      <c r="U8958" s="26"/>
      <c r="W8958" s="26"/>
    </row>
    <row r="8959" spans="13:23">
      <c r="M8959" s="26"/>
      <c r="O8959" s="26"/>
      <c r="P8959" s="26"/>
      <c r="Q8959" s="26"/>
      <c r="R8959" s="26"/>
      <c r="S8959" s="26"/>
      <c r="T8959" s="26"/>
      <c r="U8959" s="26"/>
      <c r="W8959" s="26"/>
    </row>
    <row r="8960" spans="13:23">
      <c r="M8960" s="26"/>
      <c r="O8960" s="26"/>
      <c r="P8960" s="26"/>
      <c r="Q8960" s="26"/>
      <c r="R8960" s="26"/>
      <c r="S8960" s="26"/>
      <c r="T8960" s="26"/>
      <c r="U8960" s="26"/>
      <c r="W8960" s="26"/>
    </row>
    <row r="8961" spans="13:23">
      <c r="M8961" s="26"/>
      <c r="O8961" s="26"/>
      <c r="P8961" s="26"/>
      <c r="Q8961" s="26"/>
      <c r="R8961" s="26"/>
      <c r="S8961" s="26"/>
      <c r="T8961" s="26"/>
      <c r="U8961" s="26"/>
      <c r="W8961" s="26"/>
    </row>
    <row r="8962" spans="13:23">
      <c r="M8962" s="26"/>
      <c r="O8962" s="26"/>
      <c r="P8962" s="26"/>
      <c r="Q8962" s="26"/>
      <c r="R8962" s="26"/>
      <c r="S8962" s="26"/>
      <c r="T8962" s="26"/>
      <c r="U8962" s="26"/>
      <c r="W8962" s="26"/>
    </row>
    <row r="8963" spans="13:23">
      <c r="M8963" s="26"/>
      <c r="O8963" s="26"/>
      <c r="P8963" s="26"/>
      <c r="Q8963" s="26"/>
      <c r="R8963" s="26"/>
      <c r="S8963" s="26"/>
      <c r="T8963" s="26"/>
      <c r="U8963" s="26"/>
      <c r="W8963" s="26"/>
    </row>
    <row r="8964" spans="13:23">
      <c r="M8964" s="26"/>
      <c r="O8964" s="26"/>
      <c r="P8964" s="26"/>
      <c r="Q8964" s="26"/>
      <c r="R8964" s="26"/>
      <c r="S8964" s="26"/>
      <c r="T8964" s="26"/>
      <c r="U8964" s="26"/>
      <c r="W8964" s="26"/>
    </row>
    <row r="8965" spans="13:23">
      <c r="M8965" s="26"/>
      <c r="O8965" s="26"/>
      <c r="P8965" s="26"/>
      <c r="Q8965" s="26"/>
      <c r="R8965" s="26"/>
      <c r="S8965" s="26"/>
      <c r="T8965" s="26"/>
      <c r="U8965" s="26"/>
      <c r="W8965" s="26"/>
    </row>
    <row r="8966" spans="13:23">
      <c r="M8966" s="26"/>
      <c r="O8966" s="26"/>
      <c r="P8966" s="26"/>
      <c r="Q8966" s="26"/>
      <c r="R8966" s="26"/>
      <c r="S8966" s="26"/>
      <c r="T8966" s="26"/>
      <c r="U8966" s="26"/>
      <c r="W8966" s="26"/>
    </row>
    <row r="8967" spans="13:23">
      <c r="M8967" s="26"/>
      <c r="O8967" s="26"/>
      <c r="P8967" s="26"/>
      <c r="Q8967" s="26"/>
      <c r="R8967" s="26"/>
      <c r="S8967" s="26"/>
      <c r="T8967" s="26"/>
      <c r="U8967" s="26"/>
      <c r="W8967" s="26"/>
    </row>
    <row r="8968" spans="13:23">
      <c r="M8968" s="26"/>
      <c r="O8968" s="26"/>
      <c r="P8968" s="26"/>
      <c r="Q8968" s="26"/>
      <c r="R8968" s="26"/>
      <c r="S8968" s="26"/>
      <c r="T8968" s="26"/>
      <c r="U8968" s="26"/>
      <c r="W8968" s="26"/>
    </row>
    <row r="8969" spans="13:23">
      <c r="M8969" s="26"/>
      <c r="O8969" s="26"/>
      <c r="P8969" s="26"/>
      <c r="Q8969" s="26"/>
      <c r="R8969" s="26"/>
      <c r="S8969" s="26"/>
      <c r="T8969" s="26"/>
      <c r="U8969" s="26"/>
      <c r="W8969" s="26"/>
    </row>
    <row r="8970" spans="13:23">
      <c r="M8970" s="26"/>
      <c r="O8970" s="26"/>
      <c r="P8970" s="26"/>
      <c r="Q8970" s="26"/>
      <c r="R8970" s="26"/>
      <c r="S8970" s="26"/>
      <c r="T8970" s="26"/>
      <c r="U8970" s="26"/>
      <c r="W8970" s="26"/>
    </row>
    <row r="8971" spans="13:23">
      <c r="M8971" s="26"/>
      <c r="O8971" s="26"/>
      <c r="P8971" s="26"/>
      <c r="Q8971" s="26"/>
      <c r="R8971" s="26"/>
      <c r="S8971" s="26"/>
      <c r="T8971" s="26"/>
      <c r="U8971" s="26"/>
      <c r="W8971" s="26"/>
    </row>
    <row r="8972" spans="13:23">
      <c r="M8972" s="26"/>
      <c r="O8972" s="26"/>
      <c r="P8972" s="26"/>
      <c r="Q8972" s="26"/>
      <c r="R8972" s="26"/>
      <c r="S8972" s="26"/>
      <c r="T8972" s="26"/>
      <c r="U8972" s="26"/>
      <c r="W8972" s="26"/>
    </row>
    <row r="8973" spans="13:23">
      <c r="M8973" s="26"/>
      <c r="O8973" s="26"/>
      <c r="P8973" s="26"/>
      <c r="Q8973" s="26"/>
      <c r="R8973" s="26"/>
      <c r="S8973" s="26"/>
      <c r="T8973" s="26"/>
      <c r="U8973" s="26"/>
      <c r="W8973" s="26"/>
    </row>
    <row r="8974" spans="13:23">
      <c r="M8974" s="26"/>
      <c r="O8974" s="26"/>
      <c r="P8974" s="26"/>
      <c r="Q8974" s="26"/>
      <c r="R8974" s="26"/>
      <c r="S8974" s="26"/>
      <c r="T8974" s="26"/>
      <c r="U8974" s="26"/>
      <c r="W8974" s="26"/>
    </row>
    <row r="8975" spans="13:23">
      <c r="M8975" s="26"/>
      <c r="O8975" s="26"/>
      <c r="P8975" s="26"/>
      <c r="Q8975" s="26"/>
      <c r="R8975" s="26"/>
      <c r="S8975" s="26"/>
      <c r="T8975" s="26"/>
      <c r="U8975" s="26"/>
      <c r="W8975" s="26"/>
    </row>
    <row r="8976" spans="13:23">
      <c r="M8976" s="26"/>
      <c r="O8976" s="26"/>
      <c r="P8976" s="26"/>
      <c r="Q8976" s="26"/>
      <c r="R8976" s="26"/>
      <c r="S8976" s="26"/>
      <c r="T8976" s="26"/>
      <c r="U8976" s="26"/>
      <c r="W8976" s="26"/>
    </row>
    <row r="8977" spans="13:23">
      <c r="M8977" s="26"/>
      <c r="O8977" s="26"/>
      <c r="P8977" s="26"/>
      <c r="Q8977" s="26"/>
      <c r="R8977" s="26"/>
      <c r="S8977" s="26"/>
      <c r="T8977" s="26"/>
      <c r="U8977" s="26"/>
      <c r="W8977" s="26"/>
    </row>
    <row r="8978" spans="13:23">
      <c r="M8978" s="26"/>
      <c r="O8978" s="26"/>
      <c r="P8978" s="26"/>
      <c r="Q8978" s="26"/>
      <c r="R8978" s="26"/>
      <c r="S8978" s="26"/>
      <c r="T8978" s="26"/>
      <c r="U8978" s="26"/>
      <c r="W8978" s="26"/>
    </row>
    <row r="8979" spans="13:23">
      <c r="M8979" s="26"/>
      <c r="O8979" s="26"/>
      <c r="P8979" s="26"/>
      <c r="Q8979" s="26"/>
      <c r="R8979" s="26"/>
      <c r="S8979" s="26"/>
      <c r="T8979" s="26"/>
      <c r="U8979" s="26"/>
      <c r="W8979" s="26"/>
    </row>
    <row r="8980" spans="13:23">
      <c r="M8980" s="26"/>
      <c r="O8980" s="26"/>
      <c r="P8980" s="26"/>
      <c r="Q8980" s="26"/>
      <c r="R8980" s="26"/>
      <c r="S8980" s="26"/>
      <c r="T8980" s="26"/>
      <c r="U8980" s="26"/>
      <c r="W8980" s="26"/>
    </row>
    <row r="8981" spans="13:23">
      <c r="M8981" s="26"/>
      <c r="O8981" s="26"/>
      <c r="P8981" s="26"/>
      <c r="Q8981" s="26"/>
      <c r="R8981" s="26"/>
      <c r="S8981" s="26"/>
      <c r="T8981" s="26"/>
      <c r="U8981" s="26"/>
      <c r="W8981" s="26"/>
    </row>
    <row r="8982" spans="13:23">
      <c r="M8982" s="26"/>
      <c r="O8982" s="26"/>
      <c r="P8982" s="26"/>
      <c r="Q8982" s="26"/>
      <c r="R8982" s="26"/>
      <c r="S8982" s="26"/>
      <c r="T8982" s="26"/>
      <c r="U8982" s="26"/>
      <c r="W8982" s="26"/>
    </row>
    <row r="8983" spans="13:23">
      <c r="M8983" s="26"/>
      <c r="O8983" s="26"/>
      <c r="P8983" s="26"/>
      <c r="Q8983" s="26"/>
      <c r="R8983" s="26"/>
      <c r="S8983" s="26"/>
      <c r="T8983" s="26"/>
      <c r="U8983" s="26"/>
      <c r="W8983" s="26"/>
    </row>
    <row r="8984" spans="13:23">
      <c r="M8984" s="26"/>
      <c r="O8984" s="26"/>
      <c r="P8984" s="26"/>
      <c r="Q8984" s="26"/>
      <c r="R8984" s="26"/>
      <c r="S8984" s="26"/>
      <c r="T8984" s="26"/>
      <c r="U8984" s="26"/>
      <c r="W8984" s="26"/>
    </row>
    <row r="8985" spans="13:23">
      <c r="M8985" s="26"/>
      <c r="O8985" s="26"/>
      <c r="P8985" s="26"/>
      <c r="Q8985" s="26"/>
      <c r="R8985" s="26"/>
      <c r="S8985" s="26"/>
      <c r="T8985" s="26"/>
      <c r="U8985" s="26"/>
      <c r="W8985" s="26"/>
    </row>
    <row r="8986" spans="13:23">
      <c r="M8986" s="26"/>
      <c r="O8986" s="26"/>
      <c r="P8986" s="26"/>
      <c r="Q8986" s="26"/>
      <c r="R8986" s="26"/>
      <c r="S8986" s="26"/>
      <c r="T8986" s="26"/>
      <c r="U8986" s="26"/>
      <c r="W8986" s="26"/>
    </row>
    <row r="8987" spans="13:23">
      <c r="M8987" s="26"/>
      <c r="O8987" s="26"/>
      <c r="P8987" s="26"/>
      <c r="Q8987" s="26"/>
      <c r="R8987" s="26"/>
      <c r="S8987" s="26"/>
      <c r="T8987" s="26"/>
      <c r="U8987" s="26"/>
      <c r="W8987" s="26"/>
    </row>
    <row r="8988" spans="13:23">
      <c r="M8988" s="26"/>
      <c r="O8988" s="26"/>
      <c r="P8988" s="26"/>
      <c r="Q8988" s="26"/>
      <c r="R8988" s="26"/>
      <c r="S8988" s="26"/>
      <c r="T8988" s="26"/>
      <c r="U8988" s="26"/>
      <c r="W8988" s="26"/>
    </row>
    <row r="8989" spans="13:23">
      <c r="M8989" s="26"/>
      <c r="O8989" s="26"/>
      <c r="P8989" s="26"/>
      <c r="Q8989" s="26"/>
      <c r="R8989" s="26"/>
      <c r="S8989" s="26"/>
      <c r="T8989" s="26"/>
      <c r="U8989" s="26"/>
      <c r="W8989" s="26"/>
    </row>
    <row r="8990" spans="13:23">
      <c r="M8990" s="26"/>
      <c r="O8990" s="26"/>
      <c r="P8990" s="26"/>
      <c r="Q8990" s="26"/>
      <c r="R8990" s="26"/>
      <c r="S8990" s="26"/>
      <c r="T8990" s="26"/>
      <c r="U8990" s="26"/>
      <c r="W8990" s="26"/>
    </row>
    <row r="8991" spans="13:23">
      <c r="M8991" s="26"/>
      <c r="O8991" s="26"/>
      <c r="P8991" s="26"/>
      <c r="Q8991" s="26"/>
      <c r="R8991" s="26"/>
      <c r="S8991" s="26"/>
      <c r="T8991" s="26"/>
      <c r="U8991" s="26"/>
      <c r="W8991" s="26"/>
    </row>
    <row r="8992" spans="13:23">
      <c r="M8992" s="26"/>
      <c r="O8992" s="26"/>
      <c r="P8992" s="26"/>
      <c r="Q8992" s="26"/>
      <c r="R8992" s="26"/>
      <c r="S8992" s="26"/>
      <c r="T8992" s="26"/>
      <c r="U8992" s="26"/>
      <c r="W8992" s="26"/>
    </row>
    <row r="8993" spans="13:23">
      <c r="M8993" s="26"/>
      <c r="O8993" s="26"/>
      <c r="P8993" s="26"/>
      <c r="Q8993" s="26"/>
      <c r="R8993" s="26"/>
      <c r="S8993" s="26"/>
      <c r="T8993" s="26"/>
      <c r="U8993" s="26"/>
      <c r="W8993" s="26"/>
    </row>
    <row r="8994" spans="13:23">
      <c r="M8994" s="26"/>
      <c r="O8994" s="26"/>
      <c r="P8994" s="26"/>
      <c r="Q8994" s="26"/>
      <c r="R8994" s="26"/>
      <c r="S8994" s="26"/>
      <c r="T8994" s="26"/>
      <c r="U8994" s="26"/>
      <c r="W8994" s="26"/>
    </row>
    <row r="8995" spans="13:23">
      <c r="M8995" s="26"/>
      <c r="O8995" s="26"/>
      <c r="P8995" s="26"/>
      <c r="Q8995" s="26"/>
      <c r="R8995" s="26"/>
      <c r="S8995" s="26"/>
      <c r="T8995" s="26"/>
      <c r="U8995" s="26"/>
      <c r="W8995" s="26"/>
    </row>
    <row r="8996" spans="13:23">
      <c r="M8996" s="26"/>
      <c r="O8996" s="26"/>
      <c r="P8996" s="26"/>
      <c r="Q8996" s="26"/>
      <c r="R8996" s="26"/>
      <c r="S8996" s="26"/>
      <c r="T8996" s="26"/>
      <c r="U8996" s="26"/>
      <c r="W8996" s="26"/>
    </row>
    <row r="8997" spans="13:23">
      <c r="M8997" s="26"/>
      <c r="O8997" s="26"/>
      <c r="P8997" s="26"/>
      <c r="Q8997" s="26"/>
      <c r="R8997" s="26"/>
      <c r="S8997" s="26"/>
      <c r="T8997" s="26"/>
      <c r="U8997" s="26"/>
      <c r="W8997" s="26"/>
    </row>
    <row r="8998" spans="13:23">
      <c r="M8998" s="26"/>
      <c r="O8998" s="26"/>
      <c r="P8998" s="26"/>
      <c r="Q8998" s="26"/>
      <c r="R8998" s="26"/>
      <c r="S8998" s="26"/>
      <c r="T8998" s="26"/>
      <c r="U8998" s="26"/>
      <c r="W8998" s="26"/>
    </row>
    <row r="8999" spans="13:23">
      <c r="M8999" s="26"/>
      <c r="O8999" s="26"/>
      <c r="P8999" s="26"/>
      <c r="Q8999" s="26"/>
      <c r="R8999" s="26"/>
      <c r="S8999" s="26"/>
      <c r="T8999" s="26"/>
      <c r="U8999" s="26"/>
      <c r="W8999" s="26"/>
    </row>
    <row r="9000" spans="13:23">
      <c r="M9000" s="26"/>
      <c r="O9000" s="26"/>
      <c r="P9000" s="26"/>
      <c r="Q9000" s="26"/>
      <c r="R9000" s="26"/>
      <c r="S9000" s="26"/>
      <c r="T9000" s="26"/>
      <c r="U9000" s="26"/>
      <c r="W9000" s="26"/>
    </row>
    <row r="9001" spans="13:23">
      <c r="M9001" s="26"/>
      <c r="O9001" s="26"/>
      <c r="P9001" s="26"/>
      <c r="Q9001" s="26"/>
      <c r="R9001" s="26"/>
      <c r="S9001" s="26"/>
      <c r="T9001" s="26"/>
      <c r="U9001" s="26"/>
      <c r="W9001" s="26"/>
    </row>
    <row r="9002" spans="13:23">
      <c r="M9002" s="26"/>
      <c r="O9002" s="26"/>
      <c r="P9002" s="26"/>
      <c r="Q9002" s="26"/>
      <c r="R9002" s="26"/>
      <c r="S9002" s="26"/>
      <c r="T9002" s="26"/>
      <c r="U9002" s="26"/>
      <c r="W9002" s="26"/>
    </row>
    <row r="9003" spans="13:23">
      <c r="M9003" s="26"/>
      <c r="O9003" s="26"/>
      <c r="P9003" s="26"/>
      <c r="Q9003" s="26"/>
      <c r="R9003" s="26"/>
      <c r="S9003" s="26"/>
      <c r="T9003" s="26"/>
      <c r="U9003" s="26"/>
      <c r="W9003" s="26"/>
    </row>
    <row r="9004" spans="13:23">
      <c r="M9004" s="26"/>
      <c r="O9004" s="26"/>
      <c r="P9004" s="26"/>
      <c r="Q9004" s="26"/>
      <c r="R9004" s="26"/>
      <c r="S9004" s="26"/>
      <c r="T9004" s="26"/>
      <c r="U9004" s="26"/>
      <c r="W9004" s="26"/>
    </row>
    <row r="9005" spans="13:23">
      <c r="M9005" s="26"/>
      <c r="O9005" s="26"/>
      <c r="P9005" s="26"/>
      <c r="Q9005" s="26"/>
      <c r="R9005" s="26"/>
      <c r="S9005" s="26"/>
      <c r="T9005" s="26"/>
      <c r="U9005" s="26"/>
      <c r="W9005" s="26"/>
    </row>
    <row r="9006" spans="13:23">
      <c r="M9006" s="26"/>
      <c r="O9006" s="26"/>
      <c r="P9006" s="26"/>
      <c r="Q9006" s="26"/>
      <c r="R9006" s="26"/>
      <c r="S9006" s="26"/>
      <c r="T9006" s="26"/>
      <c r="U9006" s="26"/>
      <c r="W9006" s="26"/>
    </row>
    <row r="9007" spans="13:23">
      <c r="M9007" s="26"/>
      <c r="O9007" s="26"/>
      <c r="P9007" s="26"/>
      <c r="Q9007" s="26"/>
      <c r="R9007" s="26"/>
      <c r="S9007" s="26"/>
      <c r="T9007" s="26"/>
      <c r="U9007" s="26"/>
      <c r="W9007" s="26"/>
    </row>
    <row r="9008" spans="13:23">
      <c r="M9008" s="26"/>
      <c r="O9008" s="26"/>
      <c r="P9008" s="26"/>
      <c r="Q9008" s="26"/>
      <c r="R9008" s="26"/>
      <c r="S9008" s="26"/>
      <c r="T9008" s="26"/>
      <c r="U9008" s="26"/>
      <c r="W9008" s="26"/>
    </row>
    <row r="9009" spans="13:23">
      <c r="M9009" s="26"/>
      <c r="O9009" s="26"/>
      <c r="P9009" s="26"/>
      <c r="Q9009" s="26"/>
      <c r="R9009" s="26"/>
      <c r="S9009" s="26"/>
      <c r="T9009" s="26"/>
      <c r="U9009" s="26"/>
      <c r="W9009" s="26"/>
    </row>
    <row r="9010" spans="13:23">
      <c r="M9010" s="26"/>
      <c r="O9010" s="26"/>
      <c r="P9010" s="26"/>
      <c r="Q9010" s="26"/>
      <c r="R9010" s="26"/>
      <c r="S9010" s="26"/>
      <c r="T9010" s="26"/>
      <c r="U9010" s="26"/>
      <c r="W9010" s="26"/>
    </row>
    <row r="9011" spans="13:23">
      <c r="M9011" s="26"/>
      <c r="O9011" s="26"/>
      <c r="P9011" s="26"/>
      <c r="Q9011" s="26"/>
      <c r="R9011" s="26"/>
      <c r="S9011" s="26"/>
      <c r="T9011" s="26"/>
      <c r="U9011" s="26"/>
      <c r="W9011" s="26"/>
    </row>
    <row r="9012" spans="13:23">
      <c r="M9012" s="26"/>
      <c r="O9012" s="26"/>
      <c r="P9012" s="26"/>
      <c r="Q9012" s="26"/>
      <c r="R9012" s="26"/>
      <c r="S9012" s="26"/>
      <c r="T9012" s="26"/>
      <c r="U9012" s="26"/>
      <c r="W9012" s="26"/>
    </row>
    <row r="9013" spans="13:23">
      <c r="M9013" s="26"/>
      <c r="O9013" s="26"/>
      <c r="P9013" s="26"/>
      <c r="Q9013" s="26"/>
      <c r="R9013" s="26"/>
      <c r="S9013" s="26"/>
      <c r="T9013" s="26"/>
      <c r="U9013" s="26"/>
      <c r="W9013" s="26"/>
    </row>
    <row r="9014" spans="13:23">
      <c r="M9014" s="26"/>
      <c r="O9014" s="26"/>
      <c r="P9014" s="26"/>
      <c r="Q9014" s="26"/>
      <c r="R9014" s="26"/>
      <c r="S9014" s="26"/>
      <c r="T9014" s="26"/>
      <c r="U9014" s="26"/>
      <c r="W9014" s="26"/>
    </row>
    <row r="9015" spans="13:23">
      <c r="M9015" s="26"/>
      <c r="O9015" s="26"/>
      <c r="P9015" s="26"/>
      <c r="Q9015" s="26"/>
      <c r="R9015" s="26"/>
      <c r="S9015" s="26"/>
      <c r="T9015" s="26"/>
      <c r="U9015" s="26"/>
      <c r="W9015" s="26"/>
    </row>
    <row r="9016" spans="13:23">
      <c r="M9016" s="26"/>
      <c r="O9016" s="26"/>
      <c r="P9016" s="26"/>
      <c r="Q9016" s="26"/>
      <c r="R9016" s="26"/>
      <c r="S9016" s="26"/>
      <c r="T9016" s="26"/>
      <c r="U9016" s="26"/>
      <c r="W9016" s="26"/>
    </row>
    <row r="9017" spans="13:23">
      <c r="M9017" s="26"/>
      <c r="O9017" s="26"/>
      <c r="P9017" s="26"/>
      <c r="Q9017" s="26"/>
      <c r="R9017" s="26"/>
      <c r="S9017" s="26"/>
      <c r="T9017" s="26"/>
      <c r="U9017" s="26"/>
      <c r="W9017" s="26"/>
    </row>
    <row r="9018" spans="13:23">
      <c r="M9018" s="26"/>
      <c r="O9018" s="26"/>
      <c r="P9018" s="26"/>
      <c r="Q9018" s="26"/>
      <c r="R9018" s="26"/>
      <c r="S9018" s="26"/>
      <c r="T9018" s="26"/>
      <c r="U9018" s="26"/>
      <c r="W9018" s="26"/>
    </row>
    <row r="9019" spans="13:23">
      <c r="M9019" s="26"/>
      <c r="O9019" s="26"/>
      <c r="P9019" s="26"/>
      <c r="Q9019" s="26"/>
      <c r="R9019" s="26"/>
      <c r="S9019" s="26"/>
      <c r="T9019" s="26"/>
      <c r="U9019" s="26"/>
      <c r="W9019" s="26"/>
    </row>
    <row r="9020" spans="13:23">
      <c r="M9020" s="26"/>
      <c r="O9020" s="26"/>
      <c r="P9020" s="26"/>
      <c r="Q9020" s="26"/>
      <c r="R9020" s="26"/>
      <c r="S9020" s="26"/>
      <c r="T9020" s="26"/>
      <c r="U9020" s="26"/>
      <c r="W9020" s="26"/>
    </row>
    <row r="9021" spans="13:23">
      <c r="M9021" s="26"/>
      <c r="O9021" s="26"/>
      <c r="P9021" s="26"/>
      <c r="Q9021" s="26"/>
      <c r="R9021" s="26"/>
      <c r="S9021" s="26"/>
      <c r="T9021" s="26"/>
      <c r="U9021" s="26"/>
      <c r="W9021" s="26"/>
    </row>
    <row r="9022" spans="13:23">
      <c r="M9022" s="26"/>
      <c r="O9022" s="26"/>
      <c r="P9022" s="26"/>
      <c r="Q9022" s="26"/>
      <c r="R9022" s="26"/>
      <c r="S9022" s="26"/>
      <c r="T9022" s="26"/>
      <c r="U9022" s="26"/>
      <c r="W9022" s="26"/>
    </row>
    <row r="9023" spans="13:23">
      <c r="M9023" s="26"/>
      <c r="O9023" s="26"/>
      <c r="P9023" s="26"/>
      <c r="Q9023" s="26"/>
      <c r="R9023" s="26"/>
      <c r="S9023" s="26"/>
      <c r="T9023" s="26"/>
      <c r="U9023" s="26"/>
      <c r="W9023" s="26"/>
    </row>
    <row r="9024" spans="13:23">
      <c r="M9024" s="26"/>
      <c r="O9024" s="26"/>
      <c r="P9024" s="26"/>
      <c r="Q9024" s="26"/>
      <c r="R9024" s="26"/>
      <c r="S9024" s="26"/>
      <c r="T9024" s="26"/>
      <c r="U9024" s="26"/>
      <c r="W9024" s="26"/>
    </row>
    <row r="9025" spans="13:23">
      <c r="M9025" s="26"/>
      <c r="O9025" s="26"/>
      <c r="P9025" s="26"/>
      <c r="Q9025" s="26"/>
      <c r="R9025" s="26"/>
      <c r="S9025" s="26"/>
      <c r="T9025" s="26"/>
      <c r="U9025" s="26"/>
      <c r="W9025" s="26"/>
    </row>
    <row r="9026" spans="13:23">
      <c r="M9026" s="26"/>
      <c r="O9026" s="26"/>
      <c r="P9026" s="26"/>
      <c r="Q9026" s="26"/>
      <c r="R9026" s="26"/>
      <c r="S9026" s="26"/>
      <c r="T9026" s="26"/>
      <c r="U9026" s="26"/>
      <c r="W9026" s="26"/>
    </row>
    <row r="9027" spans="13:23">
      <c r="M9027" s="26"/>
      <c r="O9027" s="26"/>
      <c r="P9027" s="26"/>
      <c r="Q9027" s="26"/>
      <c r="R9027" s="26"/>
      <c r="S9027" s="26"/>
      <c r="T9027" s="26"/>
      <c r="U9027" s="26"/>
      <c r="W9027" s="26"/>
    </row>
    <row r="9028" spans="13:23">
      <c r="M9028" s="26"/>
      <c r="O9028" s="26"/>
      <c r="P9028" s="26"/>
      <c r="Q9028" s="26"/>
      <c r="R9028" s="26"/>
      <c r="S9028" s="26"/>
      <c r="T9028" s="26"/>
      <c r="U9028" s="26"/>
      <c r="W9028" s="26"/>
    </row>
    <row r="9029" spans="13:23">
      <c r="M9029" s="26"/>
      <c r="O9029" s="26"/>
      <c r="P9029" s="26"/>
      <c r="Q9029" s="26"/>
      <c r="R9029" s="26"/>
      <c r="S9029" s="26"/>
      <c r="T9029" s="26"/>
      <c r="U9029" s="26"/>
      <c r="W9029" s="26"/>
    </row>
    <row r="9030" spans="13:23">
      <c r="M9030" s="26"/>
      <c r="O9030" s="26"/>
      <c r="P9030" s="26"/>
      <c r="Q9030" s="26"/>
      <c r="R9030" s="26"/>
      <c r="S9030" s="26"/>
      <c r="T9030" s="26"/>
      <c r="U9030" s="26"/>
      <c r="W9030" s="26"/>
    </row>
    <row r="9031" spans="13:23">
      <c r="M9031" s="26"/>
      <c r="O9031" s="26"/>
      <c r="P9031" s="26"/>
      <c r="Q9031" s="26"/>
      <c r="R9031" s="26"/>
      <c r="S9031" s="26"/>
      <c r="T9031" s="26"/>
      <c r="U9031" s="26"/>
      <c r="W9031" s="26"/>
    </row>
    <row r="9032" spans="13:23">
      <c r="M9032" s="26"/>
      <c r="O9032" s="26"/>
      <c r="P9032" s="26"/>
      <c r="Q9032" s="26"/>
      <c r="R9032" s="26"/>
      <c r="S9032" s="26"/>
      <c r="T9032" s="26"/>
      <c r="U9032" s="26"/>
      <c r="W9032" s="26"/>
    </row>
    <row r="9033" spans="13:23">
      <c r="M9033" s="26"/>
      <c r="O9033" s="26"/>
      <c r="P9033" s="26"/>
      <c r="Q9033" s="26"/>
      <c r="R9033" s="26"/>
      <c r="S9033" s="26"/>
      <c r="T9033" s="26"/>
      <c r="U9033" s="26"/>
      <c r="W9033" s="26"/>
    </row>
    <row r="9034" spans="13:23">
      <c r="M9034" s="26"/>
      <c r="O9034" s="26"/>
      <c r="P9034" s="26"/>
      <c r="Q9034" s="26"/>
      <c r="R9034" s="26"/>
      <c r="S9034" s="26"/>
      <c r="T9034" s="26"/>
      <c r="U9034" s="26"/>
      <c r="W9034" s="26"/>
    </row>
    <row r="9035" spans="13:23">
      <c r="M9035" s="26"/>
      <c r="O9035" s="26"/>
      <c r="P9035" s="26"/>
      <c r="Q9035" s="26"/>
      <c r="R9035" s="26"/>
      <c r="S9035" s="26"/>
      <c r="T9035" s="26"/>
      <c r="U9035" s="26"/>
      <c r="W9035" s="26"/>
    </row>
    <row r="9036" spans="13:23">
      <c r="M9036" s="26"/>
      <c r="O9036" s="26"/>
      <c r="P9036" s="26"/>
      <c r="Q9036" s="26"/>
      <c r="R9036" s="26"/>
      <c r="S9036" s="26"/>
      <c r="T9036" s="26"/>
      <c r="U9036" s="26"/>
      <c r="W9036" s="26"/>
    </row>
    <row r="9037" spans="13:23">
      <c r="M9037" s="26"/>
      <c r="O9037" s="26"/>
      <c r="P9037" s="26"/>
      <c r="Q9037" s="26"/>
      <c r="R9037" s="26"/>
      <c r="S9037" s="26"/>
      <c r="T9037" s="26"/>
      <c r="U9037" s="26"/>
      <c r="W9037" s="26"/>
    </row>
    <row r="9038" spans="13:23">
      <c r="M9038" s="26"/>
      <c r="O9038" s="26"/>
      <c r="P9038" s="26"/>
      <c r="Q9038" s="26"/>
      <c r="R9038" s="26"/>
      <c r="S9038" s="26"/>
      <c r="T9038" s="26"/>
      <c r="U9038" s="26"/>
      <c r="W9038" s="26"/>
    </row>
    <row r="9039" spans="13:23">
      <c r="M9039" s="26"/>
      <c r="O9039" s="26"/>
      <c r="P9039" s="26"/>
      <c r="Q9039" s="26"/>
      <c r="R9039" s="26"/>
      <c r="S9039" s="26"/>
      <c r="T9039" s="26"/>
      <c r="U9039" s="26"/>
      <c r="W9039" s="26"/>
    </row>
    <row r="9040" spans="13:23">
      <c r="M9040" s="26"/>
      <c r="O9040" s="26"/>
      <c r="P9040" s="26"/>
      <c r="Q9040" s="26"/>
      <c r="R9040" s="26"/>
      <c r="S9040" s="26"/>
      <c r="T9040" s="26"/>
      <c r="U9040" s="26"/>
      <c r="W9040" s="26"/>
    </row>
    <row r="9041" spans="13:23">
      <c r="M9041" s="26"/>
      <c r="O9041" s="26"/>
      <c r="P9041" s="26"/>
      <c r="Q9041" s="26"/>
      <c r="R9041" s="26"/>
      <c r="S9041" s="26"/>
      <c r="T9041" s="26"/>
      <c r="U9041" s="26"/>
      <c r="W9041" s="26"/>
    </row>
    <row r="9042" spans="13:23">
      <c r="M9042" s="26"/>
      <c r="O9042" s="26"/>
      <c r="P9042" s="26"/>
      <c r="Q9042" s="26"/>
      <c r="R9042" s="26"/>
      <c r="S9042" s="26"/>
      <c r="T9042" s="26"/>
      <c r="U9042" s="26"/>
      <c r="W9042" s="26"/>
    </row>
    <row r="9043" spans="13:23">
      <c r="M9043" s="26"/>
      <c r="O9043" s="26"/>
      <c r="P9043" s="26"/>
      <c r="Q9043" s="26"/>
      <c r="R9043" s="26"/>
      <c r="S9043" s="26"/>
      <c r="T9043" s="26"/>
      <c r="U9043" s="26"/>
      <c r="W9043" s="26"/>
    </row>
    <row r="9044" spans="13:23">
      <c r="M9044" s="26"/>
      <c r="O9044" s="26"/>
      <c r="P9044" s="26"/>
      <c r="Q9044" s="26"/>
      <c r="R9044" s="26"/>
      <c r="S9044" s="26"/>
      <c r="T9044" s="26"/>
      <c r="U9044" s="26"/>
      <c r="W9044" s="26"/>
    </row>
    <row r="9045" spans="13:23">
      <c r="M9045" s="26"/>
      <c r="O9045" s="26"/>
      <c r="P9045" s="26"/>
      <c r="Q9045" s="26"/>
      <c r="R9045" s="26"/>
      <c r="S9045" s="26"/>
      <c r="T9045" s="26"/>
      <c r="U9045" s="26"/>
      <c r="W9045" s="26"/>
    </row>
    <row r="9046" spans="13:23">
      <c r="M9046" s="26"/>
      <c r="O9046" s="26"/>
      <c r="P9046" s="26"/>
      <c r="Q9046" s="26"/>
      <c r="R9046" s="26"/>
      <c r="S9046" s="26"/>
      <c r="T9046" s="26"/>
      <c r="U9046" s="26"/>
      <c r="W9046" s="26"/>
    </row>
    <row r="9047" spans="13:23">
      <c r="M9047" s="26"/>
      <c r="O9047" s="26"/>
      <c r="P9047" s="26"/>
      <c r="Q9047" s="26"/>
      <c r="R9047" s="26"/>
      <c r="S9047" s="26"/>
      <c r="T9047" s="26"/>
      <c r="U9047" s="26"/>
      <c r="W9047" s="26"/>
    </row>
    <row r="9048" spans="13:23">
      <c r="M9048" s="26"/>
      <c r="O9048" s="26"/>
      <c r="P9048" s="26"/>
      <c r="Q9048" s="26"/>
      <c r="R9048" s="26"/>
      <c r="S9048" s="26"/>
      <c r="T9048" s="26"/>
      <c r="U9048" s="26"/>
      <c r="W9048" s="26"/>
    </row>
    <row r="9049" spans="13:23">
      <c r="M9049" s="26"/>
      <c r="O9049" s="26"/>
      <c r="P9049" s="26"/>
      <c r="Q9049" s="26"/>
      <c r="R9049" s="26"/>
      <c r="S9049" s="26"/>
      <c r="T9049" s="26"/>
      <c r="U9049" s="26"/>
      <c r="W9049" s="26"/>
    </row>
    <row r="9050" spans="13:23">
      <c r="M9050" s="26"/>
      <c r="O9050" s="26"/>
      <c r="P9050" s="26"/>
      <c r="Q9050" s="26"/>
      <c r="R9050" s="26"/>
      <c r="S9050" s="26"/>
      <c r="T9050" s="26"/>
      <c r="U9050" s="26"/>
      <c r="W9050" s="26"/>
    </row>
    <row r="9051" spans="13:23">
      <c r="M9051" s="26"/>
      <c r="O9051" s="26"/>
      <c r="P9051" s="26"/>
      <c r="Q9051" s="26"/>
      <c r="R9051" s="26"/>
      <c r="S9051" s="26"/>
      <c r="T9051" s="26"/>
      <c r="U9051" s="26"/>
      <c r="W9051" s="26"/>
    </row>
    <row r="9052" spans="13:23">
      <c r="M9052" s="26"/>
      <c r="O9052" s="26"/>
      <c r="P9052" s="26"/>
      <c r="Q9052" s="26"/>
      <c r="R9052" s="26"/>
      <c r="S9052" s="26"/>
      <c r="T9052" s="26"/>
      <c r="U9052" s="26"/>
      <c r="W9052" s="26"/>
    </row>
    <row r="9053" spans="13:23">
      <c r="M9053" s="26"/>
      <c r="O9053" s="26"/>
      <c r="P9053" s="26"/>
      <c r="Q9053" s="26"/>
      <c r="R9053" s="26"/>
      <c r="S9053" s="26"/>
      <c r="T9053" s="26"/>
      <c r="U9053" s="26"/>
      <c r="W9053" s="26"/>
    </row>
    <row r="9054" spans="13:23">
      <c r="M9054" s="26"/>
      <c r="O9054" s="26"/>
      <c r="P9054" s="26"/>
      <c r="Q9054" s="26"/>
      <c r="R9054" s="26"/>
      <c r="S9054" s="26"/>
      <c r="T9054" s="26"/>
      <c r="U9054" s="26"/>
      <c r="W9054" s="26"/>
    </row>
    <row r="9055" spans="13:23">
      <c r="M9055" s="26"/>
      <c r="O9055" s="26"/>
      <c r="P9055" s="26"/>
      <c r="Q9055" s="26"/>
      <c r="R9055" s="26"/>
      <c r="S9055" s="26"/>
      <c r="T9055" s="26"/>
      <c r="U9055" s="26"/>
      <c r="W9055" s="26"/>
    </row>
    <row r="9056" spans="13:23">
      <c r="M9056" s="26"/>
      <c r="O9056" s="26"/>
      <c r="P9056" s="26"/>
      <c r="Q9056" s="26"/>
      <c r="R9056" s="26"/>
      <c r="S9056" s="26"/>
      <c r="T9056" s="26"/>
      <c r="U9056" s="26"/>
      <c r="W9056" s="26"/>
    </row>
    <row r="9057" spans="13:23">
      <c r="M9057" s="26"/>
      <c r="O9057" s="26"/>
      <c r="P9057" s="26"/>
      <c r="Q9057" s="26"/>
      <c r="R9057" s="26"/>
      <c r="S9057" s="26"/>
      <c r="T9057" s="26"/>
      <c r="U9057" s="26"/>
      <c r="W9057" s="26"/>
    </row>
    <row r="9058" spans="13:23">
      <c r="M9058" s="26"/>
      <c r="O9058" s="26"/>
      <c r="P9058" s="26"/>
      <c r="Q9058" s="26"/>
      <c r="R9058" s="26"/>
      <c r="S9058" s="26"/>
      <c r="T9058" s="26"/>
      <c r="U9058" s="26"/>
      <c r="W9058" s="26"/>
    </row>
    <row r="9059" spans="13:23">
      <c r="M9059" s="26"/>
      <c r="O9059" s="26"/>
      <c r="P9059" s="26"/>
      <c r="Q9059" s="26"/>
      <c r="R9059" s="26"/>
      <c r="S9059" s="26"/>
      <c r="T9059" s="26"/>
      <c r="U9059" s="26"/>
      <c r="W9059" s="26"/>
    </row>
    <row r="9060" spans="13:23">
      <c r="M9060" s="26"/>
      <c r="O9060" s="26"/>
      <c r="P9060" s="26"/>
      <c r="Q9060" s="26"/>
      <c r="R9060" s="26"/>
      <c r="S9060" s="26"/>
      <c r="T9060" s="26"/>
      <c r="U9060" s="26"/>
      <c r="W9060" s="26"/>
    </row>
    <row r="9061" spans="13:23">
      <c r="M9061" s="26"/>
      <c r="O9061" s="26"/>
      <c r="P9061" s="26"/>
      <c r="Q9061" s="26"/>
      <c r="R9061" s="26"/>
      <c r="S9061" s="26"/>
      <c r="T9061" s="26"/>
      <c r="U9061" s="26"/>
      <c r="W9061" s="26"/>
    </row>
    <row r="9062" spans="13:23">
      <c r="M9062" s="26"/>
      <c r="O9062" s="26"/>
      <c r="P9062" s="26"/>
      <c r="Q9062" s="26"/>
      <c r="R9062" s="26"/>
      <c r="S9062" s="26"/>
      <c r="T9062" s="26"/>
      <c r="U9062" s="26"/>
      <c r="W9062" s="26"/>
    </row>
    <row r="9063" spans="13:23">
      <c r="M9063" s="26"/>
      <c r="O9063" s="26"/>
      <c r="P9063" s="26"/>
      <c r="Q9063" s="26"/>
      <c r="R9063" s="26"/>
      <c r="S9063" s="26"/>
      <c r="T9063" s="26"/>
      <c r="U9063" s="26"/>
      <c r="W9063" s="26"/>
    </row>
    <row r="9064" spans="13:23">
      <c r="M9064" s="26"/>
      <c r="O9064" s="26"/>
      <c r="P9064" s="26"/>
      <c r="Q9064" s="26"/>
      <c r="R9064" s="26"/>
      <c r="S9064" s="26"/>
      <c r="T9064" s="26"/>
      <c r="U9064" s="26"/>
      <c r="W9064" s="26"/>
    </row>
    <row r="9065" spans="13:23">
      <c r="M9065" s="26"/>
      <c r="O9065" s="26"/>
      <c r="P9065" s="26"/>
      <c r="Q9065" s="26"/>
      <c r="R9065" s="26"/>
      <c r="S9065" s="26"/>
      <c r="T9065" s="26"/>
      <c r="U9065" s="26"/>
      <c r="W9065" s="26"/>
    </row>
    <row r="9066" spans="13:23">
      <c r="M9066" s="26"/>
      <c r="O9066" s="26"/>
      <c r="P9066" s="26"/>
      <c r="Q9066" s="26"/>
      <c r="R9066" s="26"/>
      <c r="S9066" s="26"/>
      <c r="T9066" s="26"/>
      <c r="U9066" s="26"/>
      <c r="W9066" s="26"/>
    </row>
    <row r="9067" spans="13:23">
      <c r="M9067" s="26"/>
      <c r="O9067" s="26"/>
      <c r="P9067" s="26"/>
      <c r="Q9067" s="26"/>
      <c r="R9067" s="26"/>
      <c r="S9067" s="26"/>
      <c r="T9067" s="26"/>
      <c r="U9067" s="26"/>
      <c r="W9067" s="26"/>
    </row>
    <row r="9068" spans="13:23">
      <c r="M9068" s="26"/>
      <c r="O9068" s="26"/>
      <c r="P9068" s="26"/>
      <c r="Q9068" s="26"/>
      <c r="R9068" s="26"/>
      <c r="S9068" s="26"/>
      <c r="T9068" s="26"/>
      <c r="U9068" s="26"/>
      <c r="W9068" s="26"/>
    </row>
    <row r="9069" spans="13:23">
      <c r="M9069" s="26"/>
      <c r="O9069" s="26"/>
      <c r="P9069" s="26"/>
      <c r="Q9069" s="26"/>
      <c r="R9069" s="26"/>
      <c r="S9069" s="26"/>
      <c r="T9069" s="26"/>
      <c r="U9069" s="26"/>
      <c r="W9069" s="26"/>
    </row>
    <row r="9070" spans="13:23">
      <c r="M9070" s="26"/>
      <c r="O9070" s="26"/>
      <c r="P9070" s="26"/>
      <c r="Q9070" s="26"/>
      <c r="R9070" s="26"/>
      <c r="S9070" s="26"/>
      <c r="T9070" s="26"/>
      <c r="U9070" s="26"/>
      <c r="W9070" s="26"/>
    </row>
    <row r="9071" spans="13:23">
      <c r="M9071" s="26"/>
      <c r="O9071" s="26"/>
      <c r="P9071" s="26"/>
      <c r="Q9071" s="26"/>
      <c r="R9071" s="26"/>
      <c r="S9071" s="26"/>
      <c r="T9071" s="26"/>
      <c r="U9071" s="26"/>
      <c r="W9071" s="26"/>
    </row>
    <row r="9072" spans="13:23">
      <c r="M9072" s="26"/>
      <c r="O9072" s="26"/>
      <c r="P9072" s="26"/>
      <c r="Q9072" s="26"/>
      <c r="R9072" s="26"/>
      <c r="S9072" s="26"/>
      <c r="T9072" s="26"/>
      <c r="U9072" s="26"/>
      <c r="W9072" s="26"/>
    </row>
    <row r="9073" spans="13:23">
      <c r="M9073" s="26"/>
      <c r="O9073" s="26"/>
      <c r="P9073" s="26"/>
      <c r="Q9073" s="26"/>
      <c r="R9073" s="26"/>
      <c r="S9073" s="26"/>
      <c r="T9073" s="26"/>
      <c r="U9073" s="26"/>
      <c r="W9073" s="26"/>
    </row>
    <row r="9074" spans="13:23">
      <c r="M9074" s="26"/>
      <c r="O9074" s="26"/>
      <c r="P9074" s="26"/>
      <c r="Q9074" s="26"/>
      <c r="R9074" s="26"/>
      <c r="S9074" s="26"/>
      <c r="T9074" s="26"/>
      <c r="U9074" s="26"/>
      <c r="W9074" s="26"/>
    </row>
    <row r="9075" spans="13:23">
      <c r="M9075" s="26"/>
      <c r="O9075" s="26"/>
      <c r="P9075" s="26"/>
      <c r="Q9075" s="26"/>
      <c r="R9075" s="26"/>
      <c r="S9075" s="26"/>
      <c r="T9075" s="26"/>
      <c r="U9075" s="26"/>
      <c r="W9075" s="26"/>
    </row>
    <row r="9076" spans="13:23">
      <c r="M9076" s="26"/>
      <c r="O9076" s="26"/>
      <c r="P9076" s="26"/>
      <c r="Q9076" s="26"/>
      <c r="R9076" s="26"/>
      <c r="S9076" s="26"/>
      <c r="T9076" s="26"/>
      <c r="U9076" s="26"/>
      <c r="W9076" s="26"/>
    </row>
    <row r="9077" spans="13:23">
      <c r="M9077" s="26"/>
      <c r="O9077" s="26"/>
      <c r="P9077" s="26"/>
      <c r="Q9077" s="26"/>
      <c r="R9077" s="26"/>
      <c r="S9077" s="26"/>
      <c r="T9077" s="26"/>
      <c r="U9077" s="26"/>
      <c r="W9077" s="26"/>
    </row>
    <row r="9078" spans="13:23">
      <c r="M9078" s="26"/>
      <c r="O9078" s="26"/>
      <c r="P9078" s="26"/>
      <c r="Q9078" s="26"/>
      <c r="R9078" s="26"/>
      <c r="S9078" s="26"/>
      <c r="T9078" s="26"/>
      <c r="U9078" s="26"/>
      <c r="W9078" s="26"/>
    </row>
    <row r="9079" spans="13:23">
      <c r="M9079" s="26"/>
      <c r="O9079" s="26"/>
      <c r="P9079" s="26"/>
      <c r="Q9079" s="26"/>
      <c r="R9079" s="26"/>
      <c r="S9079" s="26"/>
      <c r="T9079" s="26"/>
      <c r="U9079" s="26"/>
      <c r="W9079" s="26"/>
    </row>
    <row r="9080" spans="13:23">
      <c r="M9080" s="26"/>
      <c r="O9080" s="26"/>
      <c r="P9080" s="26"/>
      <c r="Q9080" s="26"/>
      <c r="R9080" s="26"/>
      <c r="S9080" s="26"/>
      <c r="T9080" s="26"/>
      <c r="U9080" s="26"/>
      <c r="W9080" s="26"/>
    </row>
    <row r="9081" spans="13:23">
      <c r="M9081" s="26"/>
      <c r="O9081" s="26"/>
      <c r="P9081" s="26"/>
      <c r="Q9081" s="26"/>
      <c r="R9081" s="26"/>
      <c r="S9081" s="26"/>
      <c r="T9081" s="26"/>
      <c r="U9081" s="26"/>
      <c r="W9081" s="26"/>
    </row>
    <row r="9082" spans="13:23">
      <c r="M9082" s="26"/>
      <c r="O9082" s="26"/>
      <c r="P9082" s="26"/>
      <c r="Q9082" s="26"/>
      <c r="R9082" s="26"/>
      <c r="S9082" s="26"/>
      <c r="T9082" s="26"/>
      <c r="U9082" s="26"/>
      <c r="W9082" s="26"/>
    </row>
    <row r="9083" spans="13:23">
      <c r="M9083" s="26"/>
      <c r="O9083" s="26"/>
      <c r="P9083" s="26"/>
      <c r="Q9083" s="26"/>
      <c r="R9083" s="26"/>
      <c r="S9083" s="26"/>
      <c r="T9083" s="26"/>
      <c r="U9083" s="26"/>
      <c r="W9083" s="26"/>
    </row>
    <row r="9084" spans="13:23">
      <c r="M9084" s="26"/>
      <c r="O9084" s="26"/>
      <c r="P9084" s="26"/>
      <c r="Q9084" s="26"/>
      <c r="R9084" s="26"/>
      <c r="S9084" s="26"/>
      <c r="T9084" s="26"/>
      <c r="U9084" s="26"/>
      <c r="W9084" s="26"/>
    </row>
    <row r="9085" spans="13:23">
      <c r="M9085" s="26"/>
      <c r="O9085" s="26"/>
      <c r="P9085" s="26"/>
      <c r="Q9085" s="26"/>
      <c r="R9085" s="26"/>
      <c r="S9085" s="26"/>
      <c r="T9085" s="26"/>
      <c r="U9085" s="26"/>
      <c r="W9085" s="26"/>
    </row>
    <row r="9086" spans="13:23">
      <c r="M9086" s="26"/>
      <c r="O9086" s="26"/>
      <c r="P9086" s="26"/>
      <c r="Q9086" s="26"/>
      <c r="R9086" s="26"/>
      <c r="S9086" s="26"/>
      <c r="T9086" s="26"/>
      <c r="U9086" s="26"/>
      <c r="W9086" s="26"/>
    </row>
    <row r="9087" spans="13:23">
      <c r="M9087" s="26"/>
      <c r="O9087" s="26"/>
      <c r="P9087" s="26"/>
      <c r="Q9087" s="26"/>
      <c r="R9087" s="26"/>
      <c r="S9087" s="26"/>
      <c r="T9087" s="26"/>
      <c r="U9087" s="26"/>
      <c r="W9087" s="26"/>
    </row>
    <row r="9088" spans="13:23">
      <c r="M9088" s="26"/>
      <c r="O9088" s="26"/>
      <c r="P9088" s="26"/>
      <c r="Q9088" s="26"/>
      <c r="R9088" s="26"/>
      <c r="S9088" s="26"/>
      <c r="T9088" s="26"/>
      <c r="U9088" s="26"/>
      <c r="W9088" s="26"/>
    </row>
    <row r="9089" spans="13:23">
      <c r="M9089" s="26"/>
      <c r="O9089" s="26"/>
      <c r="P9089" s="26"/>
      <c r="Q9089" s="26"/>
      <c r="R9089" s="26"/>
      <c r="S9089" s="26"/>
      <c r="T9089" s="26"/>
      <c r="U9089" s="26"/>
      <c r="W9089" s="26"/>
    </row>
    <row r="9090" spans="13:23">
      <c r="M9090" s="26"/>
      <c r="O9090" s="26"/>
      <c r="P9090" s="26"/>
      <c r="Q9090" s="26"/>
      <c r="R9090" s="26"/>
      <c r="S9090" s="26"/>
      <c r="T9090" s="26"/>
      <c r="U9090" s="26"/>
      <c r="W9090" s="26"/>
    </row>
    <row r="9091" spans="13:23">
      <c r="M9091" s="26"/>
      <c r="O9091" s="26"/>
      <c r="P9091" s="26"/>
      <c r="Q9091" s="26"/>
      <c r="R9091" s="26"/>
      <c r="S9091" s="26"/>
      <c r="T9091" s="26"/>
      <c r="U9091" s="26"/>
      <c r="W9091" s="26"/>
    </row>
    <row r="9092" spans="13:23">
      <c r="M9092" s="26"/>
      <c r="O9092" s="26"/>
      <c r="P9092" s="26"/>
      <c r="Q9092" s="26"/>
      <c r="R9092" s="26"/>
      <c r="S9092" s="26"/>
      <c r="T9092" s="26"/>
      <c r="U9092" s="26"/>
      <c r="W9092" s="26"/>
    </row>
    <row r="9093" spans="13:23">
      <c r="M9093" s="26"/>
      <c r="O9093" s="26"/>
      <c r="P9093" s="26"/>
      <c r="Q9093" s="26"/>
      <c r="R9093" s="26"/>
      <c r="S9093" s="26"/>
      <c r="T9093" s="26"/>
      <c r="U9093" s="26"/>
      <c r="W9093" s="26"/>
    </row>
    <row r="9094" spans="13:23">
      <c r="M9094" s="26"/>
      <c r="O9094" s="26"/>
      <c r="P9094" s="26"/>
      <c r="Q9094" s="26"/>
      <c r="R9094" s="26"/>
      <c r="S9094" s="26"/>
      <c r="T9094" s="26"/>
      <c r="U9094" s="26"/>
      <c r="W9094" s="26"/>
    </row>
    <row r="9095" spans="13:23">
      <c r="M9095" s="26"/>
      <c r="O9095" s="26"/>
      <c r="P9095" s="26"/>
      <c r="Q9095" s="26"/>
      <c r="R9095" s="26"/>
      <c r="S9095" s="26"/>
      <c r="T9095" s="26"/>
      <c r="U9095" s="26"/>
      <c r="W9095" s="26"/>
    </row>
    <row r="9096" spans="13:23">
      <c r="M9096" s="26"/>
      <c r="O9096" s="26"/>
      <c r="P9096" s="26"/>
      <c r="Q9096" s="26"/>
      <c r="R9096" s="26"/>
      <c r="S9096" s="26"/>
      <c r="T9096" s="26"/>
      <c r="U9096" s="26"/>
      <c r="W9096" s="26"/>
    </row>
    <row r="9097" spans="13:23">
      <c r="M9097" s="26"/>
      <c r="O9097" s="26"/>
      <c r="P9097" s="26"/>
      <c r="Q9097" s="26"/>
      <c r="R9097" s="26"/>
      <c r="S9097" s="26"/>
      <c r="T9097" s="26"/>
      <c r="U9097" s="26"/>
      <c r="W9097" s="26"/>
    </row>
    <row r="9098" spans="13:23">
      <c r="M9098" s="26"/>
      <c r="O9098" s="26"/>
      <c r="P9098" s="26"/>
      <c r="Q9098" s="26"/>
      <c r="R9098" s="26"/>
      <c r="S9098" s="26"/>
      <c r="T9098" s="26"/>
      <c r="U9098" s="26"/>
      <c r="W9098" s="26"/>
    </row>
    <row r="9099" spans="13:23">
      <c r="M9099" s="26"/>
      <c r="O9099" s="26"/>
      <c r="P9099" s="26"/>
      <c r="Q9099" s="26"/>
      <c r="R9099" s="26"/>
      <c r="S9099" s="26"/>
      <c r="T9099" s="26"/>
      <c r="U9099" s="26"/>
      <c r="W9099" s="26"/>
    </row>
    <row r="9100" spans="13:23">
      <c r="M9100" s="26"/>
      <c r="O9100" s="26"/>
      <c r="P9100" s="26"/>
      <c r="Q9100" s="26"/>
      <c r="R9100" s="26"/>
      <c r="S9100" s="26"/>
      <c r="T9100" s="26"/>
      <c r="U9100" s="26"/>
      <c r="W9100" s="26"/>
    </row>
    <row r="9101" spans="13:23">
      <c r="M9101" s="26"/>
      <c r="O9101" s="26"/>
      <c r="P9101" s="26"/>
      <c r="Q9101" s="26"/>
      <c r="R9101" s="26"/>
      <c r="S9101" s="26"/>
      <c r="T9101" s="26"/>
      <c r="U9101" s="26"/>
      <c r="W9101" s="26"/>
    </row>
    <row r="9102" spans="13:23">
      <c r="M9102" s="26"/>
      <c r="O9102" s="26"/>
      <c r="P9102" s="26"/>
      <c r="Q9102" s="26"/>
      <c r="R9102" s="26"/>
      <c r="S9102" s="26"/>
      <c r="T9102" s="26"/>
      <c r="U9102" s="26"/>
      <c r="W9102" s="26"/>
    </row>
    <row r="9103" spans="13:23">
      <c r="M9103" s="26"/>
      <c r="O9103" s="26"/>
      <c r="P9103" s="26"/>
      <c r="Q9103" s="26"/>
      <c r="R9103" s="26"/>
      <c r="S9103" s="26"/>
      <c r="T9103" s="26"/>
      <c r="U9103" s="26"/>
      <c r="W9103" s="26"/>
    </row>
    <row r="9104" spans="13:23">
      <c r="M9104" s="26"/>
      <c r="O9104" s="26"/>
      <c r="P9104" s="26"/>
      <c r="Q9104" s="26"/>
      <c r="R9104" s="26"/>
      <c r="S9104" s="26"/>
      <c r="T9104" s="26"/>
      <c r="U9104" s="26"/>
      <c r="W9104" s="26"/>
    </row>
    <row r="9105" spans="13:23">
      <c r="M9105" s="26"/>
      <c r="O9105" s="26"/>
      <c r="P9105" s="26"/>
      <c r="Q9105" s="26"/>
      <c r="R9105" s="26"/>
      <c r="S9105" s="26"/>
      <c r="T9105" s="26"/>
      <c r="U9105" s="26"/>
      <c r="W9105" s="26"/>
    </row>
    <row r="9106" spans="13:23">
      <c r="M9106" s="26"/>
      <c r="O9106" s="26"/>
      <c r="P9106" s="26"/>
      <c r="Q9106" s="26"/>
      <c r="R9106" s="26"/>
      <c r="S9106" s="26"/>
      <c r="T9106" s="26"/>
      <c r="U9106" s="26"/>
      <c r="W9106" s="26"/>
    </row>
    <row r="9107" spans="13:23">
      <c r="M9107" s="26"/>
      <c r="O9107" s="26"/>
      <c r="P9107" s="26"/>
      <c r="Q9107" s="26"/>
      <c r="R9107" s="26"/>
      <c r="S9107" s="26"/>
      <c r="T9107" s="26"/>
      <c r="U9107" s="26"/>
      <c r="W9107" s="26"/>
    </row>
    <row r="9108" spans="13:23">
      <c r="M9108" s="26"/>
      <c r="O9108" s="26"/>
      <c r="P9108" s="26"/>
      <c r="Q9108" s="26"/>
      <c r="R9108" s="26"/>
      <c r="S9108" s="26"/>
      <c r="T9108" s="26"/>
      <c r="U9108" s="26"/>
      <c r="W9108" s="26"/>
    </row>
    <row r="9109" spans="13:23">
      <c r="M9109" s="26"/>
      <c r="O9109" s="26"/>
      <c r="P9109" s="26"/>
      <c r="Q9109" s="26"/>
      <c r="R9109" s="26"/>
      <c r="S9109" s="26"/>
      <c r="T9109" s="26"/>
      <c r="U9109" s="26"/>
      <c r="W9109" s="26"/>
    </row>
    <row r="9110" spans="13:23">
      <c r="M9110" s="26"/>
      <c r="O9110" s="26"/>
      <c r="P9110" s="26"/>
      <c r="Q9110" s="26"/>
      <c r="R9110" s="26"/>
      <c r="S9110" s="26"/>
      <c r="T9110" s="26"/>
      <c r="U9110" s="26"/>
      <c r="W9110" s="26"/>
    </row>
    <row r="9111" spans="13:23">
      <c r="M9111" s="26"/>
      <c r="O9111" s="26"/>
      <c r="P9111" s="26"/>
      <c r="Q9111" s="26"/>
      <c r="R9111" s="26"/>
      <c r="S9111" s="26"/>
      <c r="T9111" s="26"/>
      <c r="U9111" s="26"/>
      <c r="W9111" s="26"/>
    </row>
    <row r="9112" spans="13:23">
      <c r="M9112" s="26"/>
      <c r="O9112" s="26"/>
      <c r="P9112" s="26"/>
      <c r="Q9112" s="26"/>
      <c r="R9112" s="26"/>
      <c r="S9112" s="26"/>
      <c r="T9112" s="26"/>
      <c r="U9112" s="26"/>
      <c r="W9112" s="26"/>
    </row>
    <row r="9113" spans="13:23">
      <c r="M9113" s="26"/>
      <c r="O9113" s="26"/>
      <c r="P9113" s="26"/>
      <c r="Q9113" s="26"/>
      <c r="R9113" s="26"/>
      <c r="S9113" s="26"/>
      <c r="T9113" s="26"/>
      <c r="U9113" s="26"/>
      <c r="W9113" s="26"/>
    </row>
    <row r="9114" spans="13:23">
      <c r="M9114" s="26"/>
      <c r="O9114" s="26"/>
      <c r="P9114" s="26"/>
      <c r="Q9114" s="26"/>
      <c r="R9114" s="26"/>
      <c r="S9114" s="26"/>
      <c r="T9114" s="26"/>
      <c r="U9114" s="26"/>
      <c r="W9114" s="26"/>
    </row>
    <row r="9115" spans="13:23">
      <c r="M9115" s="26"/>
      <c r="O9115" s="26"/>
      <c r="P9115" s="26"/>
      <c r="Q9115" s="26"/>
      <c r="R9115" s="26"/>
      <c r="S9115" s="26"/>
      <c r="T9115" s="26"/>
      <c r="U9115" s="26"/>
      <c r="W9115" s="26"/>
    </row>
    <row r="9116" spans="13:23">
      <c r="M9116" s="26"/>
      <c r="O9116" s="26"/>
      <c r="P9116" s="26"/>
      <c r="Q9116" s="26"/>
      <c r="R9116" s="26"/>
      <c r="S9116" s="26"/>
      <c r="T9116" s="26"/>
      <c r="U9116" s="26"/>
      <c r="W9116" s="26"/>
    </row>
    <row r="9117" spans="13:23">
      <c r="M9117" s="26"/>
      <c r="O9117" s="26"/>
      <c r="P9117" s="26"/>
      <c r="Q9117" s="26"/>
      <c r="R9117" s="26"/>
      <c r="S9117" s="26"/>
      <c r="T9117" s="26"/>
      <c r="U9117" s="26"/>
      <c r="W9117" s="26"/>
    </row>
    <row r="9118" spans="13:23">
      <c r="M9118" s="26"/>
      <c r="O9118" s="26"/>
      <c r="P9118" s="26"/>
      <c r="Q9118" s="26"/>
      <c r="R9118" s="26"/>
      <c r="S9118" s="26"/>
      <c r="T9118" s="26"/>
      <c r="U9118" s="26"/>
      <c r="W9118" s="26"/>
    </row>
    <row r="9119" spans="13:23">
      <c r="M9119" s="26"/>
      <c r="O9119" s="26"/>
      <c r="P9119" s="26"/>
      <c r="Q9119" s="26"/>
      <c r="R9119" s="26"/>
      <c r="S9119" s="26"/>
      <c r="T9119" s="26"/>
      <c r="U9119" s="26"/>
      <c r="W9119" s="26"/>
    </row>
    <row r="9120" spans="13:23">
      <c r="M9120" s="26"/>
      <c r="O9120" s="26"/>
      <c r="P9120" s="26"/>
      <c r="Q9120" s="26"/>
      <c r="R9120" s="26"/>
      <c r="S9120" s="26"/>
      <c r="T9120" s="26"/>
      <c r="U9120" s="26"/>
      <c r="W9120" s="26"/>
    </row>
    <row r="9121" spans="13:23">
      <c r="M9121" s="26"/>
      <c r="O9121" s="26"/>
      <c r="P9121" s="26"/>
      <c r="Q9121" s="26"/>
      <c r="R9121" s="26"/>
      <c r="S9121" s="26"/>
      <c r="T9121" s="26"/>
      <c r="U9121" s="26"/>
      <c r="W9121" s="26"/>
    </row>
    <row r="9122" spans="13:23">
      <c r="M9122" s="26"/>
      <c r="O9122" s="26"/>
      <c r="P9122" s="26"/>
      <c r="Q9122" s="26"/>
      <c r="R9122" s="26"/>
      <c r="S9122" s="26"/>
      <c r="T9122" s="26"/>
      <c r="U9122" s="26"/>
      <c r="W9122" s="26"/>
    </row>
    <row r="9123" spans="13:23">
      <c r="M9123" s="26"/>
      <c r="O9123" s="26"/>
      <c r="P9123" s="26"/>
      <c r="Q9123" s="26"/>
      <c r="R9123" s="26"/>
      <c r="S9123" s="26"/>
      <c r="T9123" s="26"/>
      <c r="U9123" s="26"/>
      <c r="W9123" s="26"/>
    </row>
    <row r="9124" spans="13:23">
      <c r="M9124" s="26"/>
      <c r="O9124" s="26"/>
      <c r="P9124" s="26"/>
      <c r="Q9124" s="26"/>
      <c r="R9124" s="26"/>
      <c r="S9124" s="26"/>
      <c r="T9124" s="26"/>
      <c r="U9124" s="26"/>
      <c r="W9124" s="26"/>
    </row>
    <row r="9125" spans="13:23">
      <c r="M9125" s="26"/>
      <c r="O9125" s="26"/>
      <c r="P9125" s="26"/>
      <c r="Q9125" s="26"/>
      <c r="R9125" s="26"/>
      <c r="S9125" s="26"/>
      <c r="T9125" s="26"/>
      <c r="U9125" s="26"/>
      <c r="W9125" s="26"/>
    </row>
    <row r="9126" spans="13:23">
      <c r="M9126" s="26"/>
      <c r="O9126" s="26"/>
      <c r="P9126" s="26"/>
      <c r="Q9126" s="26"/>
      <c r="R9126" s="26"/>
      <c r="S9126" s="26"/>
      <c r="T9126" s="26"/>
      <c r="U9126" s="26"/>
      <c r="W9126" s="26"/>
    </row>
    <row r="9127" spans="13:23">
      <c r="M9127" s="26"/>
      <c r="O9127" s="26"/>
      <c r="P9127" s="26"/>
      <c r="Q9127" s="26"/>
      <c r="R9127" s="26"/>
      <c r="S9127" s="26"/>
      <c r="T9127" s="26"/>
      <c r="U9127" s="26"/>
      <c r="W9127" s="26"/>
    </row>
    <row r="9128" spans="13:23">
      <c r="M9128" s="26"/>
      <c r="O9128" s="26"/>
      <c r="P9128" s="26"/>
      <c r="Q9128" s="26"/>
      <c r="R9128" s="26"/>
      <c r="S9128" s="26"/>
      <c r="T9128" s="26"/>
      <c r="U9128" s="26"/>
      <c r="W9128" s="26"/>
    </row>
    <row r="9129" spans="13:23">
      <c r="M9129" s="26"/>
      <c r="O9129" s="26"/>
      <c r="P9129" s="26"/>
      <c r="Q9129" s="26"/>
      <c r="R9129" s="26"/>
      <c r="S9129" s="26"/>
      <c r="T9129" s="26"/>
      <c r="U9129" s="26"/>
      <c r="W9129" s="26"/>
    </row>
    <row r="9130" spans="13:23">
      <c r="M9130" s="26"/>
      <c r="O9130" s="26"/>
      <c r="P9130" s="26"/>
      <c r="Q9130" s="26"/>
      <c r="R9130" s="26"/>
      <c r="S9130" s="26"/>
      <c r="T9130" s="26"/>
      <c r="U9130" s="26"/>
      <c r="W9130" s="26"/>
    </row>
    <row r="9131" spans="13:23">
      <c r="M9131" s="26"/>
      <c r="O9131" s="26"/>
      <c r="P9131" s="26"/>
      <c r="Q9131" s="26"/>
      <c r="R9131" s="26"/>
      <c r="S9131" s="26"/>
      <c r="T9131" s="26"/>
      <c r="U9131" s="26"/>
      <c r="W9131" s="26"/>
    </row>
    <row r="9132" spans="13:23">
      <c r="M9132" s="26"/>
      <c r="O9132" s="26"/>
      <c r="P9132" s="26"/>
      <c r="Q9132" s="26"/>
      <c r="R9132" s="26"/>
      <c r="S9132" s="26"/>
      <c r="T9132" s="26"/>
      <c r="U9132" s="26"/>
      <c r="W9132" s="26"/>
    </row>
    <row r="9133" spans="13:23">
      <c r="M9133" s="26"/>
      <c r="O9133" s="26"/>
      <c r="P9133" s="26"/>
      <c r="Q9133" s="26"/>
      <c r="R9133" s="26"/>
      <c r="S9133" s="26"/>
      <c r="T9133" s="26"/>
      <c r="U9133" s="26"/>
      <c r="W9133" s="26"/>
    </row>
    <row r="9134" spans="13:23">
      <c r="M9134" s="26"/>
      <c r="O9134" s="26"/>
      <c r="P9134" s="26"/>
      <c r="Q9134" s="26"/>
      <c r="R9134" s="26"/>
      <c r="S9134" s="26"/>
      <c r="T9134" s="26"/>
      <c r="U9134" s="26"/>
      <c r="W9134" s="26"/>
    </row>
    <row r="9135" spans="13:23">
      <c r="M9135" s="26"/>
      <c r="O9135" s="26"/>
      <c r="P9135" s="26"/>
      <c r="Q9135" s="26"/>
      <c r="R9135" s="26"/>
      <c r="S9135" s="26"/>
      <c r="T9135" s="26"/>
      <c r="U9135" s="26"/>
      <c r="W9135" s="26"/>
    </row>
    <row r="9136" spans="13:23">
      <c r="M9136" s="26"/>
      <c r="O9136" s="26"/>
      <c r="P9136" s="26"/>
      <c r="Q9136" s="26"/>
      <c r="R9136" s="26"/>
      <c r="S9136" s="26"/>
      <c r="T9136" s="26"/>
      <c r="U9136" s="26"/>
      <c r="W9136" s="26"/>
    </row>
    <row r="9137" spans="13:23">
      <c r="M9137" s="26"/>
      <c r="O9137" s="26"/>
      <c r="P9137" s="26"/>
      <c r="Q9137" s="26"/>
      <c r="R9137" s="26"/>
      <c r="S9137" s="26"/>
      <c r="T9137" s="26"/>
      <c r="U9137" s="26"/>
      <c r="W9137" s="26"/>
    </row>
    <row r="9138" spans="13:23">
      <c r="M9138" s="26"/>
      <c r="O9138" s="26"/>
      <c r="P9138" s="26"/>
      <c r="Q9138" s="26"/>
      <c r="R9138" s="26"/>
      <c r="S9138" s="26"/>
      <c r="T9138" s="26"/>
      <c r="U9138" s="26"/>
      <c r="W9138" s="26"/>
    </row>
    <row r="9139" spans="13:23">
      <c r="M9139" s="26"/>
      <c r="O9139" s="26"/>
      <c r="P9139" s="26"/>
      <c r="Q9139" s="26"/>
      <c r="R9139" s="26"/>
      <c r="S9139" s="26"/>
      <c r="T9139" s="26"/>
      <c r="U9139" s="26"/>
      <c r="W9139" s="26"/>
    </row>
    <row r="9140" spans="13:23">
      <c r="M9140" s="26"/>
      <c r="O9140" s="26"/>
      <c r="P9140" s="26"/>
      <c r="Q9140" s="26"/>
      <c r="R9140" s="26"/>
      <c r="S9140" s="26"/>
      <c r="T9140" s="26"/>
      <c r="U9140" s="26"/>
      <c r="W9140" s="26"/>
    </row>
    <row r="9141" spans="13:23">
      <c r="M9141" s="26"/>
      <c r="O9141" s="26"/>
      <c r="P9141" s="26"/>
      <c r="Q9141" s="26"/>
      <c r="R9141" s="26"/>
      <c r="S9141" s="26"/>
      <c r="T9141" s="26"/>
      <c r="U9141" s="26"/>
      <c r="W9141" s="26"/>
    </row>
    <row r="9142" spans="13:23">
      <c r="M9142" s="26"/>
      <c r="O9142" s="26"/>
      <c r="P9142" s="26"/>
      <c r="Q9142" s="26"/>
      <c r="R9142" s="26"/>
      <c r="S9142" s="26"/>
      <c r="T9142" s="26"/>
      <c r="U9142" s="26"/>
      <c r="W9142" s="26"/>
    </row>
    <row r="9143" spans="13:23">
      <c r="M9143" s="26"/>
      <c r="O9143" s="26"/>
      <c r="P9143" s="26"/>
      <c r="Q9143" s="26"/>
      <c r="R9143" s="26"/>
      <c r="S9143" s="26"/>
      <c r="T9143" s="26"/>
      <c r="U9143" s="26"/>
      <c r="W9143" s="26"/>
    </row>
    <row r="9144" spans="13:23">
      <c r="M9144" s="26"/>
      <c r="O9144" s="26"/>
      <c r="P9144" s="26"/>
      <c r="Q9144" s="26"/>
      <c r="R9144" s="26"/>
      <c r="S9144" s="26"/>
      <c r="T9144" s="26"/>
      <c r="U9144" s="26"/>
      <c r="W9144" s="26"/>
    </row>
    <row r="9145" spans="13:23">
      <c r="M9145" s="26"/>
      <c r="O9145" s="26"/>
      <c r="P9145" s="26"/>
      <c r="Q9145" s="26"/>
      <c r="R9145" s="26"/>
      <c r="S9145" s="26"/>
      <c r="T9145" s="26"/>
      <c r="U9145" s="26"/>
      <c r="W9145" s="26"/>
    </row>
    <row r="9146" spans="13:23">
      <c r="M9146" s="26"/>
      <c r="O9146" s="26"/>
      <c r="P9146" s="26"/>
      <c r="Q9146" s="26"/>
      <c r="R9146" s="26"/>
      <c r="S9146" s="26"/>
      <c r="T9146" s="26"/>
      <c r="U9146" s="26"/>
      <c r="W9146" s="26"/>
    </row>
    <row r="9147" spans="13:23">
      <c r="M9147" s="26"/>
      <c r="O9147" s="26"/>
      <c r="P9147" s="26"/>
      <c r="Q9147" s="26"/>
      <c r="R9147" s="26"/>
      <c r="S9147" s="26"/>
      <c r="T9147" s="26"/>
      <c r="U9147" s="26"/>
      <c r="W9147" s="26"/>
    </row>
    <row r="9148" spans="13:23">
      <c r="M9148" s="26"/>
      <c r="O9148" s="26"/>
      <c r="P9148" s="26"/>
      <c r="Q9148" s="26"/>
      <c r="R9148" s="26"/>
      <c r="S9148" s="26"/>
      <c r="T9148" s="26"/>
      <c r="U9148" s="26"/>
      <c r="W9148" s="26"/>
    </row>
    <row r="9149" spans="13:23">
      <c r="M9149" s="26"/>
      <c r="O9149" s="26"/>
      <c r="P9149" s="26"/>
      <c r="Q9149" s="26"/>
      <c r="R9149" s="26"/>
      <c r="S9149" s="26"/>
      <c r="T9149" s="26"/>
      <c r="U9149" s="26"/>
      <c r="W9149" s="26"/>
    </row>
    <row r="9150" spans="13:23">
      <c r="M9150" s="26"/>
      <c r="O9150" s="26"/>
      <c r="P9150" s="26"/>
      <c r="Q9150" s="26"/>
      <c r="R9150" s="26"/>
      <c r="S9150" s="26"/>
      <c r="T9150" s="26"/>
      <c r="U9150" s="26"/>
      <c r="W9150" s="26"/>
    </row>
    <row r="9151" spans="13:23">
      <c r="M9151" s="26"/>
      <c r="O9151" s="26"/>
      <c r="P9151" s="26"/>
      <c r="Q9151" s="26"/>
      <c r="R9151" s="26"/>
      <c r="S9151" s="26"/>
      <c r="T9151" s="26"/>
      <c r="U9151" s="26"/>
      <c r="W9151" s="26"/>
    </row>
    <row r="9152" spans="13:23">
      <c r="M9152" s="26"/>
      <c r="O9152" s="26"/>
      <c r="P9152" s="26"/>
      <c r="Q9152" s="26"/>
      <c r="R9152" s="26"/>
      <c r="S9152" s="26"/>
      <c r="T9152" s="26"/>
      <c r="U9152" s="26"/>
      <c r="W9152" s="26"/>
    </row>
    <row r="9153" spans="13:23">
      <c r="M9153" s="26"/>
      <c r="O9153" s="26"/>
      <c r="P9153" s="26"/>
      <c r="Q9153" s="26"/>
      <c r="R9153" s="26"/>
      <c r="S9153" s="26"/>
      <c r="T9153" s="26"/>
      <c r="U9153" s="26"/>
      <c r="W9153" s="26"/>
    </row>
    <row r="9154" spans="13:23">
      <c r="M9154" s="26"/>
      <c r="O9154" s="26"/>
      <c r="P9154" s="26"/>
      <c r="Q9154" s="26"/>
      <c r="R9154" s="26"/>
      <c r="S9154" s="26"/>
      <c r="T9154" s="26"/>
      <c r="U9154" s="26"/>
      <c r="W9154" s="26"/>
    </row>
    <row r="9155" spans="13:23">
      <c r="M9155" s="26"/>
      <c r="O9155" s="26"/>
      <c r="P9155" s="26"/>
      <c r="Q9155" s="26"/>
      <c r="R9155" s="26"/>
      <c r="S9155" s="26"/>
      <c r="T9155" s="26"/>
      <c r="U9155" s="26"/>
      <c r="W9155" s="26"/>
    </row>
    <row r="9156" spans="13:23">
      <c r="M9156" s="26"/>
      <c r="O9156" s="26"/>
      <c r="P9156" s="26"/>
      <c r="Q9156" s="26"/>
      <c r="R9156" s="26"/>
      <c r="S9156" s="26"/>
      <c r="T9156" s="26"/>
      <c r="U9156" s="26"/>
      <c r="W9156" s="26"/>
    </row>
    <row r="9157" spans="13:23">
      <c r="M9157" s="26"/>
      <c r="O9157" s="26"/>
      <c r="P9157" s="26"/>
      <c r="Q9157" s="26"/>
      <c r="R9157" s="26"/>
      <c r="S9157" s="26"/>
      <c r="T9157" s="26"/>
      <c r="U9157" s="26"/>
      <c r="W9157" s="26"/>
    </row>
    <row r="9158" spans="13:23">
      <c r="M9158" s="26"/>
      <c r="O9158" s="26"/>
      <c r="P9158" s="26"/>
      <c r="Q9158" s="26"/>
      <c r="R9158" s="26"/>
      <c r="S9158" s="26"/>
      <c r="T9158" s="26"/>
      <c r="U9158" s="26"/>
      <c r="W9158" s="26"/>
    </row>
    <row r="9159" spans="13:23">
      <c r="M9159" s="26"/>
      <c r="O9159" s="26"/>
      <c r="P9159" s="26"/>
      <c r="Q9159" s="26"/>
      <c r="R9159" s="26"/>
      <c r="S9159" s="26"/>
      <c r="T9159" s="26"/>
      <c r="U9159" s="26"/>
      <c r="W9159" s="26"/>
    </row>
    <row r="9160" spans="13:23">
      <c r="M9160" s="26"/>
      <c r="O9160" s="26"/>
      <c r="P9160" s="26"/>
      <c r="Q9160" s="26"/>
      <c r="R9160" s="26"/>
      <c r="S9160" s="26"/>
      <c r="T9160" s="26"/>
      <c r="U9160" s="26"/>
      <c r="W9160" s="26"/>
    </row>
    <row r="9161" spans="13:23">
      <c r="M9161" s="26"/>
      <c r="O9161" s="26"/>
      <c r="P9161" s="26"/>
      <c r="Q9161" s="26"/>
      <c r="R9161" s="26"/>
      <c r="S9161" s="26"/>
      <c r="T9161" s="26"/>
      <c r="U9161" s="26"/>
      <c r="W9161" s="26"/>
    </row>
    <row r="9162" spans="13:23">
      <c r="M9162" s="26"/>
      <c r="O9162" s="26"/>
      <c r="P9162" s="26"/>
      <c r="Q9162" s="26"/>
      <c r="R9162" s="26"/>
      <c r="S9162" s="26"/>
      <c r="T9162" s="26"/>
      <c r="U9162" s="26"/>
      <c r="W9162" s="26"/>
    </row>
    <row r="9163" spans="13:23">
      <c r="M9163" s="26"/>
      <c r="O9163" s="26"/>
      <c r="P9163" s="26"/>
      <c r="Q9163" s="26"/>
      <c r="R9163" s="26"/>
      <c r="S9163" s="26"/>
      <c r="T9163" s="26"/>
      <c r="U9163" s="26"/>
      <c r="W9163" s="26"/>
    </row>
    <row r="9164" spans="13:23">
      <c r="M9164" s="26"/>
      <c r="O9164" s="26"/>
      <c r="P9164" s="26"/>
      <c r="Q9164" s="26"/>
      <c r="R9164" s="26"/>
      <c r="S9164" s="26"/>
      <c r="T9164" s="26"/>
      <c r="U9164" s="26"/>
      <c r="W9164" s="26"/>
    </row>
    <row r="9165" spans="13:23">
      <c r="M9165" s="26"/>
      <c r="O9165" s="26"/>
      <c r="P9165" s="26"/>
      <c r="Q9165" s="26"/>
      <c r="R9165" s="26"/>
      <c r="S9165" s="26"/>
      <c r="T9165" s="26"/>
      <c r="U9165" s="26"/>
      <c r="W9165" s="26"/>
    </row>
    <row r="9166" spans="13:23">
      <c r="M9166" s="26"/>
      <c r="O9166" s="26"/>
      <c r="P9166" s="26"/>
      <c r="Q9166" s="26"/>
      <c r="R9166" s="26"/>
      <c r="S9166" s="26"/>
      <c r="T9166" s="26"/>
      <c r="U9166" s="26"/>
      <c r="W9166" s="26"/>
    </row>
    <row r="9167" spans="13:23">
      <c r="M9167" s="26"/>
      <c r="O9167" s="26"/>
      <c r="P9167" s="26"/>
      <c r="Q9167" s="26"/>
      <c r="R9167" s="26"/>
      <c r="S9167" s="26"/>
      <c r="T9167" s="26"/>
      <c r="U9167" s="26"/>
      <c r="W9167" s="26"/>
    </row>
    <row r="9168" spans="13:23">
      <c r="M9168" s="26"/>
      <c r="O9168" s="26"/>
      <c r="P9168" s="26"/>
      <c r="Q9168" s="26"/>
      <c r="R9168" s="26"/>
      <c r="S9168" s="26"/>
      <c r="T9168" s="26"/>
      <c r="U9168" s="26"/>
      <c r="W9168" s="26"/>
    </row>
    <row r="9169" spans="13:23">
      <c r="M9169" s="26"/>
      <c r="O9169" s="26"/>
      <c r="P9169" s="26"/>
      <c r="Q9169" s="26"/>
      <c r="R9169" s="26"/>
      <c r="S9169" s="26"/>
      <c r="T9169" s="26"/>
      <c r="U9169" s="26"/>
      <c r="W9169" s="26"/>
    </row>
    <row r="9170" spans="13:23">
      <c r="M9170" s="26"/>
      <c r="O9170" s="26"/>
      <c r="P9170" s="26"/>
      <c r="Q9170" s="26"/>
      <c r="R9170" s="26"/>
      <c r="S9170" s="26"/>
      <c r="T9170" s="26"/>
      <c r="U9170" s="26"/>
      <c r="W9170" s="26"/>
    </row>
    <row r="9171" spans="13:23">
      <c r="M9171" s="26"/>
      <c r="O9171" s="26"/>
      <c r="P9171" s="26"/>
      <c r="Q9171" s="26"/>
      <c r="R9171" s="26"/>
      <c r="S9171" s="26"/>
      <c r="T9171" s="26"/>
      <c r="U9171" s="26"/>
      <c r="W9171" s="26"/>
    </row>
    <row r="9172" spans="13:23">
      <c r="M9172" s="26"/>
      <c r="O9172" s="26"/>
      <c r="P9172" s="26"/>
      <c r="Q9172" s="26"/>
      <c r="R9172" s="26"/>
      <c r="S9172" s="26"/>
      <c r="T9172" s="26"/>
      <c r="U9172" s="26"/>
      <c r="W9172" s="26"/>
    </row>
    <row r="9173" spans="13:23">
      <c r="M9173" s="26"/>
      <c r="O9173" s="26"/>
      <c r="P9173" s="26"/>
      <c r="Q9173" s="26"/>
      <c r="R9173" s="26"/>
      <c r="S9173" s="26"/>
      <c r="T9173" s="26"/>
      <c r="U9173" s="26"/>
      <c r="W9173" s="26"/>
    </row>
    <row r="9174" spans="13:23">
      <c r="M9174" s="26"/>
      <c r="O9174" s="26"/>
      <c r="P9174" s="26"/>
      <c r="Q9174" s="26"/>
      <c r="R9174" s="26"/>
      <c r="S9174" s="26"/>
      <c r="T9174" s="26"/>
      <c r="U9174" s="26"/>
      <c r="W9174" s="26"/>
    </row>
    <row r="9175" spans="13:23">
      <c r="M9175" s="26"/>
      <c r="O9175" s="26"/>
      <c r="P9175" s="26"/>
      <c r="Q9175" s="26"/>
      <c r="R9175" s="26"/>
      <c r="S9175" s="26"/>
      <c r="T9175" s="26"/>
      <c r="U9175" s="26"/>
      <c r="W9175" s="26"/>
    </row>
    <row r="9176" spans="13:23">
      <c r="M9176" s="26"/>
      <c r="O9176" s="26"/>
      <c r="P9176" s="26"/>
      <c r="Q9176" s="26"/>
      <c r="R9176" s="26"/>
      <c r="S9176" s="26"/>
      <c r="T9176" s="26"/>
      <c r="U9176" s="26"/>
      <c r="W9176" s="26"/>
    </row>
    <row r="9177" spans="13:23">
      <c r="M9177" s="26"/>
      <c r="O9177" s="26"/>
      <c r="P9177" s="26"/>
      <c r="Q9177" s="26"/>
      <c r="R9177" s="26"/>
      <c r="S9177" s="26"/>
      <c r="T9177" s="26"/>
      <c r="U9177" s="26"/>
      <c r="W9177" s="26"/>
    </row>
    <row r="9178" spans="13:23">
      <c r="M9178" s="26"/>
      <c r="O9178" s="26"/>
      <c r="P9178" s="26"/>
      <c r="Q9178" s="26"/>
      <c r="R9178" s="26"/>
      <c r="S9178" s="26"/>
      <c r="T9178" s="26"/>
      <c r="U9178" s="26"/>
      <c r="W9178" s="26"/>
    </row>
    <row r="9179" spans="13:23">
      <c r="M9179" s="26"/>
      <c r="O9179" s="26"/>
      <c r="P9179" s="26"/>
      <c r="Q9179" s="26"/>
      <c r="R9179" s="26"/>
      <c r="S9179" s="26"/>
      <c r="T9179" s="26"/>
      <c r="U9179" s="26"/>
      <c r="W9179" s="26"/>
    </row>
    <row r="9180" spans="13:23">
      <c r="M9180" s="26"/>
      <c r="O9180" s="26"/>
      <c r="P9180" s="26"/>
      <c r="Q9180" s="26"/>
      <c r="R9180" s="26"/>
      <c r="S9180" s="26"/>
      <c r="T9180" s="26"/>
      <c r="U9180" s="26"/>
      <c r="W9180" s="26"/>
    </row>
    <row r="9181" spans="13:23">
      <c r="M9181" s="26"/>
      <c r="O9181" s="26"/>
      <c r="P9181" s="26"/>
      <c r="Q9181" s="26"/>
      <c r="R9181" s="26"/>
      <c r="S9181" s="26"/>
      <c r="T9181" s="26"/>
      <c r="U9181" s="26"/>
      <c r="W9181" s="26"/>
    </row>
    <row r="9182" spans="13:23">
      <c r="M9182" s="26"/>
      <c r="O9182" s="26"/>
      <c r="P9182" s="26"/>
      <c r="Q9182" s="26"/>
      <c r="R9182" s="26"/>
      <c r="S9182" s="26"/>
      <c r="T9182" s="26"/>
      <c r="U9182" s="26"/>
      <c r="W9182" s="26"/>
    </row>
    <row r="9183" spans="13:23">
      <c r="M9183" s="26"/>
      <c r="O9183" s="26"/>
      <c r="P9183" s="26"/>
      <c r="Q9183" s="26"/>
      <c r="R9183" s="26"/>
      <c r="S9183" s="26"/>
      <c r="T9183" s="26"/>
      <c r="U9183" s="26"/>
      <c r="W9183" s="26"/>
    </row>
    <row r="9184" spans="13:23">
      <c r="M9184" s="26"/>
      <c r="O9184" s="26"/>
      <c r="P9184" s="26"/>
      <c r="Q9184" s="26"/>
      <c r="R9184" s="26"/>
      <c r="S9184" s="26"/>
      <c r="T9184" s="26"/>
      <c r="U9184" s="26"/>
      <c r="W9184" s="26"/>
    </row>
    <row r="9185" spans="13:23">
      <c r="M9185" s="26"/>
      <c r="O9185" s="26"/>
      <c r="P9185" s="26"/>
      <c r="Q9185" s="26"/>
      <c r="R9185" s="26"/>
      <c r="S9185" s="26"/>
      <c r="T9185" s="26"/>
      <c r="U9185" s="26"/>
      <c r="W9185" s="26"/>
    </row>
    <row r="9186" spans="13:23">
      <c r="M9186" s="26"/>
      <c r="O9186" s="26"/>
      <c r="P9186" s="26"/>
      <c r="Q9186" s="26"/>
      <c r="R9186" s="26"/>
      <c r="S9186" s="26"/>
      <c r="T9186" s="26"/>
      <c r="U9186" s="26"/>
      <c r="W9186" s="26"/>
    </row>
    <row r="9187" spans="13:23">
      <c r="M9187" s="26"/>
      <c r="O9187" s="26"/>
      <c r="P9187" s="26"/>
      <c r="Q9187" s="26"/>
      <c r="R9187" s="26"/>
      <c r="S9187" s="26"/>
      <c r="T9187" s="26"/>
      <c r="U9187" s="26"/>
      <c r="W9187" s="26"/>
    </row>
    <row r="9188" spans="13:23">
      <c r="M9188" s="26"/>
      <c r="O9188" s="26"/>
      <c r="P9188" s="26"/>
      <c r="Q9188" s="26"/>
      <c r="R9188" s="26"/>
      <c r="S9188" s="26"/>
      <c r="T9188" s="26"/>
      <c r="U9188" s="26"/>
      <c r="W9188" s="26"/>
    </row>
    <row r="9189" spans="13:23">
      <c r="M9189" s="26"/>
      <c r="O9189" s="26"/>
      <c r="P9189" s="26"/>
      <c r="Q9189" s="26"/>
      <c r="R9189" s="26"/>
      <c r="S9189" s="26"/>
      <c r="T9189" s="26"/>
      <c r="U9189" s="26"/>
      <c r="W9189" s="26"/>
    </row>
    <row r="9190" spans="13:23">
      <c r="M9190" s="26"/>
      <c r="O9190" s="26"/>
      <c r="P9190" s="26"/>
      <c r="Q9190" s="26"/>
      <c r="R9190" s="26"/>
      <c r="S9190" s="26"/>
      <c r="T9190" s="26"/>
      <c r="U9190" s="26"/>
      <c r="W9190" s="26"/>
    </row>
    <row r="9191" spans="13:23">
      <c r="M9191" s="26"/>
      <c r="O9191" s="26"/>
      <c r="P9191" s="26"/>
      <c r="Q9191" s="26"/>
      <c r="R9191" s="26"/>
      <c r="S9191" s="26"/>
      <c r="T9191" s="26"/>
      <c r="U9191" s="26"/>
      <c r="W9191" s="26"/>
    </row>
    <row r="9192" spans="13:23">
      <c r="M9192" s="26"/>
      <c r="O9192" s="26"/>
      <c r="P9192" s="26"/>
      <c r="Q9192" s="26"/>
      <c r="R9192" s="26"/>
      <c r="S9192" s="26"/>
      <c r="T9192" s="26"/>
      <c r="U9192" s="26"/>
      <c r="W9192" s="26"/>
    </row>
    <row r="9193" spans="13:23">
      <c r="M9193" s="26"/>
      <c r="O9193" s="26"/>
      <c r="P9193" s="26"/>
      <c r="Q9193" s="26"/>
      <c r="R9193" s="26"/>
      <c r="S9193" s="26"/>
      <c r="T9193" s="26"/>
      <c r="U9193" s="26"/>
      <c r="W9193" s="26"/>
    </row>
    <row r="9194" spans="13:23">
      <c r="M9194" s="26"/>
      <c r="O9194" s="26"/>
      <c r="P9194" s="26"/>
      <c r="Q9194" s="26"/>
      <c r="R9194" s="26"/>
      <c r="S9194" s="26"/>
      <c r="T9194" s="26"/>
      <c r="U9194" s="26"/>
      <c r="W9194" s="26"/>
    </row>
    <row r="9195" spans="13:23">
      <c r="M9195" s="26"/>
      <c r="O9195" s="26"/>
      <c r="P9195" s="26"/>
      <c r="Q9195" s="26"/>
      <c r="R9195" s="26"/>
      <c r="S9195" s="26"/>
      <c r="T9195" s="26"/>
      <c r="U9195" s="26"/>
      <c r="W9195" s="26"/>
    </row>
    <row r="9196" spans="13:23">
      <c r="M9196" s="26"/>
      <c r="O9196" s="26"/>
      <c r="P9196" s="26"/>
      <c r="Q9196" s="26"/>
      <c r="R9196" s="26"/>
      <c r="S9196" s="26"/>
      <c r="T9196" s="26"/>
      <c r="U9196" s="26"/>
      <c r="W9196" s="26"/>
    </row>
    <row r="9197" spans="13:23">
      <c r="M9197" s="26"/>
      <c r="O9197" s="26"/>
      <c r="P9197" s="26"/>
      <c r="Q9197" s="26"/>
      <c r="R9197" s="26"/>
      <c r="S9197" s="26"/>
      <c r="T9197" s="26"/>
      <c r="U9197" s="26"/>
      <c r="W9197" s="26"/>
    </row>
    <row r="9198" spans="13:23">
      <c r="M9198" s="26"/>
      <c r="O9198" s="26"/>
      <c r="P9198" s="26"/>
      <c r="Q9198" s="26"/>
      <c r="R9198" s="26"/>
      <c r="S9198" s="26"/>
      <c r="T9198" s="26"/>
      <c r="U9198" s="26"/>
      <c r="W9198" s="26"/>
    </row>
    <row r="9199" spans="13:23">
      <c r="M9199" s="26"/>
      <c r="O9199" s="26"/>
      <c r="P9199" s="26"/>
      <c r="Q9199" s="26"/>
      <c r="R9199" s="26"/>
      <c r="S9199" s="26"/>
      <c r="T9199" s="26"/>
      <c r="U9199" s="26"/>
      <c r="W9199" s="26"/>
    </row>
    <row r="9200" spans="13:23">
      <c r="M9200" s="26"/>
      <c r="O9200" s="26"/>
      <c r="P9200" s="26"/>
      <c r="Q9200" s="26"/>
      <c r="R9200" s="26"/>
      <c r="S9200" s="26"/>
      <c r="T9200" s="26"/>
      <c r="U9200" s="26"/>
      <c r="W9200" s="26"/>
    </row>
    <row r="9201" spans="13:23">
      <c r="M9201" s="26"/>
      <c r="O9201" s="26"/>
      <c r="P9201" s="26"/>
      <c r="Q9201" s="26"/>
      <c r="R9201" s="26"/>
      <c r="S9201" s="26"/>
      <c r="T9201" s="26"/>
      <c r="U9201" s="26"/>
      <c r="W9201" s="26"/>
    </row>
    <row r="9202" spans="13:23">
      <c r="M9202" s="26"/>
      <c r="O9202" s="26"/>
      <c r="P9202" s="26"/>
      <c r="Q9202" s="26"/>
      <c r="R9202" s="26"/>
      <c r="S9202" s="26"/>
      <c r="T9202" s="26"/>
      <c r="U9202" s="26"/>
      <c r="W9202" s="26"/>
    </row>
    <row r="9203" spans="13:23">
      <c r="M9203" s="26"/>
      <c r="O9203" s="26"/>
      <c r="P9203" s="26"/>
      <c r="Q9203" s="26"/>
      <c r="R9203" s="26"/>
      <c r="S9203" s="26"/>
      <c r="T9203" s="26"/>
      <c r="U9203" s="26"/>
      <c r="W9203" s="26"/>
    </row>
    <row r="9204" spans="13:23">
      <c r="M9204" s="26"/>
      <c r="O9204" s="26"/>
      <c r="P9204" s="26"/>
      <c r="Q9204" s="26"/>
      <c r="R9204" s="26"/>
      <c r="S9204" s="26"/>
      <c r="T9204" s="26"/>
      <c r="U9204" s="26"/>
      <c r="W9204" s="26"/>
    </row>
    <row r="9205" spans="13:23">
      <c r="M9205" s="26"/>
      <c r="O9205" s="26"/>
      <c r="P9205" s="26"/>
      <c r="Q9205" s="26"/>
      <c r="R9205" s="26"/>
      <c r="S9205" s="26"/>
      <c r="T9205" s="26"/>
      <c r="U9205" s="26"/>
      <c r="W9205" s="26"/>
    </row>
    <row r="9206" spans="13:23">
      <c r="M9206" s="26"/>
      <c r="O9206" s="26"/>
      <c r="P9206" s="26"/>
      <c r="Q9206" s="26"/>
      <c r="R9206" s="26"/>
      <c r="S9206" s="26"/>
      <c r="T9206" s="26"/>
      <c r="U9206" s="26"/>
      <c r="W9206" s="26"/>
    </row>
    <row r="9207" spans="13:23">
      <c r="M9207" s="26"/>
      <c r="O9207" s="26"/>
      <c r="P9207" s="26"/>
      <c r="Q9207" s="26"/>
      <c r="R9207" s="26"/>
      <c r="S9207" s="26"/>
      <c r="T9207" s="26"/>
      <c r="U9207" s="26"/>
      <c r="W9207" s="26"/>
    </row>
    <row r="9208" spans="13:23">
      <c r="M9208" s="26"/>
      <c r="O9208" s="26"/>
      <c r="P9208" s="26"/>
      <c r="Q9208" s="26"/>
      <c r="R9208" s="26"/>
      <c r="S9208" s="26"/>
      <c r="T9208" s="26"/>
      <c r="U9208" s="26"/>
      <c r="W9208" s="26"/>
    </row>
    <row r="9209" spans="13:23">
      <c r="M9209" s="26"/>
      <c r="O9209" s="26"/>
      <c r="P9209" s="26"/>
      <c r="Q9209" s="26"/>
      <c r="R9209" s="26"/>
      <c r="S9209" s="26"/>
      <c r="T9209" s="26"/>
      <c r="U9209" s="26"/>
      <c r="W9209" s="26"/>
    </row>
    <row r="9210" spans="13:23">
      <c r="M9210" s="26"/>
      <c r="O9210" s="26"/>
      <c r="P9210" s="26"/>
      <c r="Q9210" s="26"/>
      <c r="R9210" s="26"/>
      <c r="S9210" s="26"/>
      <c r="T9210" s="26"/>
      <c r="U9210" s="26"/>
      <c r="W9210" s="26"/>
    </row>
    <row r="9211" spans="13:23">
      <c r="M9211" s="26"/>
      <c r="O9211" s="26"/>
      <c r="P9211" s="26"/>
      <c r="Q9211" s="26"/>
      <c r="R9211" s="26"/>
      <c r="S9211" s="26"/>
      <c r="T9211" s="26"/>
      <c r="U9211" s="26"/>
      <c r="W9211" s="26"/>
    </row>
    <row r="9212" spans="13:23">
      <c r="M9212" s="26"/>
      <c r="O9212" s="26"/>
      <c r="P9212" s="26"/>
      <c r="Q9212" s="26"/>
      <c r="R9212" s="26"/>
      <c r="S9212" s="26"/>
      <c r="T9212" s="26"/>
      <c r="U9212" s="26"/>
      <c r="W9212" s="26"/>
    </row>
    <row r="9213" spans="13:23">
      <c r="M9213" s="26"/>
      <c r="O9213" s="26"/>
      <c r="P9213" s="26"/>
      <c r="Q9213" s="26"/>
      <c r="R9213" s="26"/>
      <c r="S9213" s="26"/>
      <c r="T9213" s="26"/>
      <c r="U9213" s="26"/>
      <c r="W9213" s="26"/>
    </row>
    <row r="9214" spans="13:23">
      <c r="M9214" s="26"/>
      <c r="O9214" s="26"/>
      <c r="P9214" s="26"/>
      <c r="Q9214" s="26"/>
      <c r="R9214" s="26"/>
      <c r="S9214" s="26"/>
      <c r="T9214" s="26"/>
      <c r="U9214" s="26"/>
      <c r="W9214" s="26"/>
    </row>
    <row r="9215" spans="13:23">
      <c r="M9215" s="26"/>
      <c r="O9215" s="26"/>
      <c r="P9215" s="26"/>
      <c r="Q9215" s="26"/>
      <c r="R9215" s="26"/>
      <c r="S9215" s="26"/>
      <c r="T9215" s="26"/>
      <c r="U9215" s="26"/>
      <c r="W9215" s="26"/>
    </row>
    <row r="9216" spans="13:23">
      <c r="M9216" s="26"/>
      <c r="O9216" s="26"/>
      <c r="P9216" s="26"/>
      <c r="Q9216" s="26"/>
      <c r="R9216" s="26"/>
      <c r="S9216" s="26"/>
      <c r="T9216" s="26"/>
      <c r="U9216" s="26"/>
      <c r="W9216" s="26"/>
    </row>
    <row r="9217" spans="13:23">
      <c r="M9217" s="26"/>
      <c r="O9217" s="26"/>
      <c r="P9217" s="26"/>
      <c r="Q9217" s="26"/>
      <c r="R9217" s="26"/>
      <c r="S9217" s="26"/>
      <c r="T9217" s="26"/>
      <c r="U9217" s="26"/>
      <c r="W9217" s="26"/>
    </row>
    <row r="9218" spans="13:23">
      <c r="M9218" s="26"/>
      <c r="O9218" s="26"/>
      <c r="P9218" s="26"/>
      <c r="Q9218" s="26"/>
      <c r="R9218" s="26"/>
      <c r="S9218" s="26"/>
      <c r="T9218" s="26"/>
      <c r="U9218" s="26"/>
      <c r="W9218" s="26"/>
    </row>
    <row r="9219" spans="13:23">
      <c r="M9219" s="26"/>
      <c r="O9219" s="26"/>
      <c r="P9219" s="26"/>
      <c r="Q9219" s="26"/>
      <c r="R9219" s="26"/>
      <c r="S9219" s="26"/>
      <c r="T9219" s="26"/>
      <c r="U9219" s="26"/>
      <c r="W9219" s="26"/>
    </row>
    <row r="9220" spans="13:23">
      <c r="M9220" s="26"/>
      <c r="O9220" s="26"/>
      <c r="P9220" s="26"/>
      <c r="Q9220" s="26"/>
      <c r="R9220" s="26"/>
      <c r="S9220" s="26"/>
      <c r="T9220" s="26"/>
      <c r="U9220" s="26"/>
      <c r="W9220" s="26"/>
    </row>
    <row r="9221" spans="13:23">
      <c r="M9221" s="26"/>
      <c r="O9221" s="26"/>
      <c r="P9221" s="26"/>
      <c r="Q9221" s="26"/>
      <c r="R9221" s="26"/>
      <c r="S9221" s="26"/>
      <c r="T9221" s="26"/>
      <c r="U9221" s="26"/>
      <c r="W9221" s="26"/>
    </row>
    <row r="9222" spans="13:23">
      <c r="M9222" s="26"/>
      <c r="O9222" s="26"/>
      <c r="P9222" s="26"/>
      <c r="Q9222" s="26"/>
      <c r="R9222" s="26"/>
      <c r="S9222" s="26"/>
      <c r="T9222" s="26"/>
      <c r="U9222" s="26"/>
      <c r="W9222" s="26"/>
    </row>
    <row r="9223" spans="13:23">
      <c r="M9223" s="26"/>
      <c r="O9223" s="26"/>
      <c r="P9223" s="26"/>
      <c r="Q9223" s="26"/>
      <c r="R9223" s="26"/>
      <c r="S9223" s="26"/>
      <c r="T9223" s="26"/>
      <c r="U9223" s="26"/>
      <c r="W9223" s="26"/>
    </row>
    <row r="9224" spans="13:23">
      <c r="M9224" s="26"/>
      <c r="O9224" s="26"/>
      <c r="P9224" s="26"/>
      <c r="Q9224" s="26"/>
      <c r="R9224" s="26"/>
      <c r="S9224" s="26"/>
      <c r="T9224" s="26"/>
      <c r="U9224" s="26"/>
      <c r="W9224" s="26"/>
    </row>
    <row r="9225" spans="13:23">
      <c r="M9225" s="26"/>
      <c r="O9225" s="26"/>
      <c r="P9225" s="26"/>
      <c r="Q9225" s="26"/>
      <c r="R9225" s="26"/>
      <c r="S9225" s="26"/>
      <c r="T9225" s="26"/>
      <c r="U9225" s="26"/>
      <c r="W9225" s="26"/>
    </row>
    <row r="9226" spans="13:23">
      <c r="M9226" s="26"/>
      <c r="O9226" s="26"/>
      <c r="P9226" s="26"/>
      <c r="Q9226" s="26"/>
      <c r="R9226" s="26"/>
      <c r="S9226" s="26"/>
      <c r="T9226" s="26"/>
      <c r="U9226" s="26"/>
      <c r="W9226" s="26"/>
    </row>
    <row r="9227" spans="13:23">
      <c r="M9227" s="26"/>
      <c r="O9227" s="26"/>
      <c r="P9227" s="26"/>
      <c r="Q9227" s="26"/>
      <c r="R9227" s="26"/>
      <c r="S9227" s="26"/>
      <c r="T9227" s="26"/>
      <c r="U9227" s="26"/>
      <c r="W9227" s="26"/>
    </row>
    <row r="9228" spans="13:23">
      <c r="M9228" s="26"/>
      <c r="O9228" s="26"/>
      <c r="P9228" s="26"/>
      <c r="Q9228" s="26"/>
      <c r="R9228" s="26"/>
      <c r="S9228" s="26"/>
      <c r="T9228" s="26"/>
      <c r="U9228" s="26"/>
      <c r="W9228" s="26"/>
    </row>
    <row r="9229" spans="13:23">
      <c r="M9229" s="26"/>
      <c r="O9229" s="26"/>
      <c r="P9229" s="26"/>
      <c r="Q9229" s="26"/>
      <c r="R9229" s="26"/>
      <c r="S9229" s="26"/>
      <c r="T9229" s="26"/>
      <c r="U9229" s="26"/>
      <c r="W9229" s="26"/>
    </row>
    <row r="9230" spans="13:23">
      <c r="M9230" s="26"/>
      <c r="O9230" s="26"/>
      <c r="P9230" s="26"/>
      <c r="Q9230" s="26"/>
      <c r="R9230" s="26"/>
      <c r="S9230" s="26"/>
      <c r="T9230" s="26"/>
      <c r="U9230" s="26"/>
      <c r="W9230" s="26"/>
    </row>
    <row r="9231" spans="13:23">
      <c r="M9231" s="26"/>
      <c r="O9231" s="26"/>
      <c r="P9231" s="26"/>
      <c r="Q9231" s="26"/>
      <c r="R9231" s="26"/>
      <c r="S9231" s="26"/>
      <c r="T9231" s="26"/>
      <c r="U9231" s="26"/>
      <c r="W9231" s="26"/>
    </row>
    <row r="9232" spans="13:23">
      <c r="M9232" s="26"/>
      <c r="O9232" s="26"/>
      <c r="P9232" s="26"/>
      <c r="Q9232" s="26"/>
      <c r="R9232" s="26"/>
      <c r="S9232" s="26"/>
      <c r="T9232" s="26"/>
      <c r="U9232" s="26"/>
      <c r="W9232" s="26"/>
    </row>
    <row r="9233" spans="13:23">
      <c r="M9233" s="26"/>
      <c r="O9233" s="26"/>
      <c r="P9233" s="26"/>
      <c r="Q9233" s="26"/>
      <c r="R9233" s="26"/>
      <c r="S9233" s="26"/>
      <c r="T9233" s="26"/>
      <c r="U9233" s="26"/>
      <c r="W9233" s="26"/>
    </row>
    <row r="9234" spans="13:23">
      <c r="M9234" s="26"/>
      <c r="O9234" s="26"/>
      <c r="P9234" s="26"/>
      <c r="Q9234" s="26"/>
      <c r="R9234" s="26"/>
      <c r="S9234" s="26"/>
      <c r="T9234" s="26"/>
      <c r="U9234" s="26"/>
      <c r="W9234" s="26"/>
    </row>
    <row r="9235" spans="13:23">
      <c r="M9235" s="26"/>
      <c r="O9235" s="26"/>
      <c r="P9235" s="26"/>
      <c r="Q9235" s="26"/>
      <c r="R9235" s="26"/>
      <c r="S9235" s="26"/>
      <c r="T9235" s="26"/>
      <c r="U9235" s="26"/>
      <c r="W9235" s="26"/>
    </row>
    <row r="9236" spans="13:23">
      <c r="M9236" s="26"/>
      <c r="O9236" s="26"/>
      <c r="P9236" s="26"/>
      <c r="Q9236" s="26"/>
      <c r="R9236" s="26"/>
      <c r="S9236" s="26"/>
      <c r="T9236" s="26"/>
      <c r="U9236" s="26"/>
      <c r="W9236" s="26"/>
    </row>
    <row r="9237" spans="13:23">
      <c r="M9237" s="26"/>
      <c r="O9237" s="26"/>
      <c r="P9237" s="26"/>
      <c r="Q9237" s="26"/>
      <c r="R9237" s="26"/>
      <c r="S9237" s="26"/>
      <c r="T9237" s="26"/>
      <c r="U9237" s="26"/>
      <c r="W9237" s="26"/>
    </row>
    <row r="9238" spans="13:23">
      <c r="M9238" s="26"/>
      <c r="O9238" s="26"/>
      <c r="P9238" s="26"/>
      <c r="Q9238" s="26"/>
      <c r="R9238" s="26"/>
      <c r="S9238" s="26"/>
      <c r="T9238" s="26"/>
      <c r="U9238" s="26"/>
      <c r="W9238" s="26"/>
    </row>
    <row r="9239" spans="13:23">
      <c r="M9239" s="26"/>
      <c r="O9239" s="26"/>
      <c r="P9239" s="26"/>
      <c r="Q9239" s="26"/>
      <c r="R9239" s="26"/>
      <c r="S9239" s="26"/>
      <c r="T9239" s="26"/>
      <c r="U9239" s="26"/>
      <c r="W9239" s="26"/>
    </row>
    <row r="9240" spans="13:23">
      <c r="M9240" s="26"/>
      <c r="O9240" s="26"/>
      <c r="P9240" s="26"/>
      <c r="Q9240" s="26"/>
      <c r="R9240" s="26"/>
      <c r="S9240" s="26"/>
      <c r="T9240" s="26"/>
      <c r="U9240" s="26"/>
      <c r="W9240" s="26"/>
    </row>
    <row r="9241" spans="13:23">
      <c r="M9241" s="26"/>
      <c r="O9241" s="26"/>
      <c r="P9241" s="26"/>
      <c r="Q9241" s="26"/>
      <c r="R9241" s="26"/>
      <c r="S9241" s="26"/>
      <c r="T9241" s="26"/>
      <c r="U9241" s="26"/>
      <c r="W9241" s="26"/>
    </row>
    <row r="9242" spans="13:23">
      <c r="M9242" s="26"/>
      <c r="O9242" s="26"/>
      <c r="P9242" s="26"/>
      <c r="Q9242" s="26"/>
      <c r="R9242" s="26"/>
      <c r="S9242" s="26"/>
      <c r="T9242" s="26"/>
      <c r="U9242" s="26"/>
      <c r="W9242" s="26"/>
    </row>
    <row r="9243" spans="13:23">
      <c r="M9243" s="26"/>
      <c r="O9243" s="26"/>
      <c r="P9243" s="26"/>
      <c r="Q9243" s="26"/>
      <c r="R9243" s="26"/>
      <c r="S9243" s="26"/>
      <c r="T9243" s="26"/>
      <c r="U9243" s="26"/>
      <c r="W9243" s="26"/>
    </row>
    <row r="9244" spans="13:23">
      <c r="M9244" s="26"/>
      <c r="O9244" s="26"/>
      <c r="P9244" s="26"/>
      <c r="Q9244" s="26"/>
      <c r="R9244" s="26"/>
      <c r="S9244" s="26"/>
      <c r="T9244" s="26"/>
      <c r="U9244" s="26"/>
      <c r="W9244" s="26"/>
    </row>
    <row r="9245" spans="13:23">
      <c r="M9245" s="26"/>
      <c r="O9245" s="26"/>
      <c r="P9245" s="26"/>
      <c r="Q9245" s="26"/>
      <c r="R9245" s="26"/>
      <c r="S9245" s="26"/>
      <c r="T9245" s="26"/>
      <c r="U9245" s="26"/>
      <c r="W9245" s="26"/>
    </row>
    <row r="9246" spans="13:23">
      <c r="M9246" s="26"/>
      <c r="O9246" s="26"/>
      <c r="P9246" s="26"/>
      <c r="Q9246" s="26"/>
      <c r="R9246" s="26"/>
      <c r="S9246" s="26"/>
      <c r="T9246" s="26"/>
      <c r="U9246" s="26"/>
      <c r="W9246" s="26"/>
    </row>
    <row r="9247" spans="13:23">
      <c r="M9247" s="26"/>
      <c r="O9247" s="26"/>
      <c r="P9247" s="26"/>
      <c r="Q9247" s="26"/>
      <c r="R9247" s="26"/>
      <c r="S9247" s="26"/>
      <c r="T9247" s="26"/>
      <c r="U9247" s="26"/>
      <c r="W9247" s="26"/>
    </row>
    <row r="9248" spans="13:23">
      <c r="M9248" s="26"/>
      <c r="O9248" s="26"/>
      <c r="P9248" s="26"/>
      <c r="Q9248" s="26"/>
      <c r="R9248" s="26"/>
      <c r="S9248" s="26"/>
      <c r="T9248" s="26"/>
      <c r="U9248" s="26"/>
      <c r="W9248" s="26"/>
    </row>
    <row r="9249" spans="13:23">
      <c r="M9249" s="26"/>
      <c r="O9249" s="26"/>
      <c r="P9249" s="26"/>
      <c r="Q9249" s="26"/>
      <c r="R9249" s="26"/>
      <c r="S9249" s="26"/>
      <c r="T9249" s="26"/>
      <c r="U9249" s="26"/>
      <c r="W9249" s="26"/>
    </row>
    <row r="9250" spans="13:23">
      <c r="M9250" s="26"/>
      <c r="O9250" s="26"/>
      <c r="P9250" s="26"/>
      <c r="Q9250" s="26"/>
      <c r="R9250" s="26"/>
      <c r="S9250" s="26"/>
      <c r="T9250" s="26"/>
      <c r="U9250" s="26"/>
      <c r="W9250" s="26"/>
    </row>
    <row r="9251" spans="13:23">
      <c r="M9251" s="26"/>
      <c r="O9251" s="26"/>
      <c r="P9251" s="26"/>
      <c r="Q9251" s="26"/>
      <c r="R9251" s="26"/>
      <c r="S9251" s="26"/>
      <c r="T9251" s="26"/>
      <c r="U9251" s="26"/>
      <c r="W9251" s="26"/>
    </row>
    <row r="9252" spans="13:23">
      <c r="M9252" s="26"/>
      <c r="O9252" s="26"/>
      <c r="P9252" s="26"/>
      <c r="Q9252" s="26"/>
      <c r="R9252" s="26"/>
      <c r="S9252" s="26"/>
      <c r="T9252" s="26"/>
      <c r="U9252" s="26"/>
      <c r="W9252" s="26"/>
    </row>
    <row r="9253" spans="13:23">
      <c r="M9253" s="26"/>
      <c r="O9253" s="26"/>
      <c r="P9253" s="26"/>
      <c r="Q9253" s="26"/>
      <c r="R9253" s="26"/>
      <c r="S9253" s="26"/>
      <c r="T9253" s="26"/>
      <c r="U9253" s="26"/>
      <c r="W9253" s="26"/>
    </row>
    <row r="9254" spans="13:23">
      <c r="M9254" s="26"/>
      <c r="O9254" s="26"/>
      <c r="P9254" s="26"/>
      <c r="Q9254" s="26"/>
      <c r="R9254" s="26"/>
      <c r="S9254" s="26"/>
      <c r="T9254" s="26"/>
      <c r="U9254" s="26"/>
      <c r="W9254" s="26"/>
    </row>
    <row r="9255" spans="13:23">
      <c r="M9255" s="26"/>
      <c r="O9255" s="26"/>
      <c r="P9255" s="26"/>
      <c r="Q9255" s="26"/>
      <c r="R9255" s="26"/>
      <c r="S9255" s="26"/>
      <c r="T9255" s="26"/>
      <c r="U9255" s="26"/>
      <c r="W9255" s="26"/>
    </row>
    <row r="9256" spans="13:23">
      <c r="M9256" s="26"/>
      <c r="O9256" s="26"/>
      <c r="P9256" s="26"/>
      <c r="Q9256" s="26"/>
      <c r="R9256" s="26"/>
      <c r="S9256" s="26"/>
      <c r="T9256" s="26"/>
      <c r="U9256" s="26"/>
      <c r="W9256" s="26"/>
    </row>
    <row r="9257" spans="13:23">
      <c r="M9257" s="26"/>
      <c r="O9257" s="26"/>
      <c r="P9257" s="26"/>
      <c r="Q9257" s="26"/>
      <c r="R9257" s="26"/>
      <c r="S9257" s="26"/>
      <c r="T9257" s="26"/>
      <c r="U9257" s="26"/>
      <c r="W9257" s="26"/>
    </row>
    <row r="9258" spans="13:23">
      <c r="M9258" s="26"/>
      <c r="O9258" s="26"/>
      <c r="P9258" s="26"/>
      <c r="Q9258" s="26"/>
      <c r="R9258" s="26"/>
      <c r="S9258" s="26"/>
      <c r="T9258" s="26"/>
      <c r="U9258" s="26"/>
      <c r="W9258" s="26"/>
    </row>
    <row r="9259" spans="13:23">
      <c r="M9259" s="26"/>
      <c r="O9259" s="26"/>
      <c r="P9259" s="26"/>
      <c r="Q9259" s="26"/>
      <c r="R9259" s="26"/>
      <c r="S9259" s="26"/>
      <c r="T9259" s="26"/>
      <c r="U9259" s="26"/>
      <c r="W9259" s="26"/>
    </row>
    <row r="9260" spans="13:23">
      <c r="M9260" s="26"/>
      <c r="O9260" s="26"/>
      <c r="P9260" s="26"/>
      <c r="Q9260" s="26"/>
      <c r="R9260" s="26"/>
      <c r="S9260" s="26"/>
      <c r="T9260" s="26"/>
      <c r="U9260" s="26"/>
      <c r="W9260" s="26"/>
    </row>
    <row r="9261" spans="13:23">
      <c r="M9261" s="26"/>
      <c r="O9261" s="26"/>
      <c r="P9261" s="26"/>
      <c r="Q9261" s="26"/>
      <c r="R9261" s="26"/>
      <c r="S9261" s="26"/>
      <c r="T9261" s="26"/>
      <c r="U9261" s="26"/>
      <c r="W9261" s="26"/>
    </row>
    <row r="9262" spans="13:23">
      <c r="M9262" s="26"/>
      <c r="O9262" s="26"/>
      <c r="P9262" s="26"/>
      <c r="Q9262" s="26"/>
      <c r="R9262" s="26"/>
      <c r="S9262" s="26"/>
      <c r="T9262" s="26"/>
      <c r="U9262" s="26"/>
      <c r="W9262" s="26"/>
    </row>
    <row r="9263" spans="13:23">
      <c r="M9263" s="26"/>
      <c r="O9263" s="26"/>
      <c r="P9263" s="26"/>
      <c r="Q9263" s="26"/>
      <c r="R9263" s="26"/>
      <c r="S9263" s="26"/>
      <c r="T9263" s="26"/>
      <c r="U9263" s="26"/>
      <c r="W9263" s="26"/>
    </row>
    <row r="9264" spans="13:23">
      <c r="M9264" s="26"/>
      <c r="O9264" s="26"/>
      <c r="P9264" s="26"/>
      <c r="Q9264" s="26"/>
      <c r="R9264" s="26"/>
      <c r="S9264" s="26"/>
      <c r="T9264" s="26"/>
      <c r="U9264" s="26"/>
      <c r="W9264" s="26"/>
    </row>
    <row r="9265" spans="13:23">
      <c r="M9265" s="26"/>
      <c r="O9265" s="26"/>
      <c r="P9265" s="26"/>
      <c r="Q9265" s="26"/>
      <c r="R9265" s="26"/>
      <c r="S9265" s="26"/>
      <c r="T9265" s="26"/>
      <c r="U9265" s="26"/>
      <c r="W9265" s="26"/>
    </row>
    <row r="9266" spans="13:23">
      <c r="M9266" s="26"/>
      <c r="O9266" s="26"/>
      <c r="P9266" s="26"/>
      <c r="Q9266" s="26"/>
      <c r="R9266" s="26"/>
      <c r="S9266" s="26"/>
      <c r="T9266" s="26"/>
      <c r="U9266" s="26"/>
      <c r="W9266" s="26"/>
    </row>
    <row r="9267" spans="13:23">
      <c r="M9267" s="26"/>
      <c r="O9267" s="26"/>
      <c r="P9267" s="26"/>
      <c r="Q9267" s="26"/>
      <c r="R9267" s="26"/>
      <c r="S9267" s="26"/>
      <c r="T9267" s="26"/>
      <c r="U9267" s="26"/>
      <c r="W9267" s="26"/>
    </row>
    <row r="9268" spans="13:23">
      <c r="M9268" s="26"/>
      <c r="O9268" s="26"/>
      <c r="P9268" s="26"/>
      <c r="Q9268" s="26"/>
      <c r="R9268" s="26"/>
      <c r="S9268" s="26"/>
      <c r="T9268" s="26"/>
      <c r="U9268" s="26"/>
      <c r="W9268" s="26"/>
    </row>
    <row r="9269" spans="13:23">
      <c r="M9269" s="26"/>
      <c r="O9269" s="26"/>
      <c r="P9269" s="26"/>
      <c r="Q9269" s="26"/>
      <c r="R9269" s="26"/>
      <c r="S9269" s="26"/>
      <c r="T9269" s="26"/>
      <c r="U9269" s="26"/>
      <c r="W9269" s="26"/>
    </row>
    <row r="9270" spans="13:23">
      <c r="M9270" s="26"/>
      <c r="O9270" s="26"/>
      <c r="P9270" s="26"/>
      <c r="Q9270" s="26"/>
      <c r="R9270" s="26"/>
      <c r="S9270" s="26"/>
      <c r="T9270" s="26"/>
      <c r="U9270" s="26"/>
      <c r="W9270" s="26"/>
    </row>
    <row r="9271" spans="13:23">
      <c r="M9271" s="26"/>
      <c r="O9271" s="26"/>
      <c r="P9271" s="26"/>
      <c r="Q9271" s="26"/>
      <c r="R9271" s="26"/>
      <c r="S9271" s="26"/>
      <c r="T9271" s="26"/>
      <c r="U9271" s="26"/>
      <c r="W9271" s="26"/>
    </row>
    <row r="9272" spans="13:23">
      <c r="M9272" s="26"/>
      <c r="O9272" s="26"/>
      <c r="P9272" s="26"/>
      <c r="Q9272" s="26"/>
      <c r="R9272" s="26"/>
      <c r="S9272" s="26"/>
      <c r="T9272" s="26"/>
      <c r="U9272" s="26"/>
      <c r="W9272" s="26"/>
    </row>
    <row r="9273" spans="13:23">
      <c r="M9273" s="26"/>
      <c r="O9273" s="26"/>
      <c r="P9273" s="26"/>
      <c r="Q9273" s="26"/>
      <c r="R9273" s="26"/>
      <c r="S9273" s="26"/>
      <c r="T9273" s="26"/>
      <c r="U9273" s="26"/>
      <c r="W9273" s="26"/>
    </row>
    <row r="9274" spans="13:23">
      <c r="M9274" s="26"/>
      <c r="O9274" s="26"/>
      <c r="P9274" s="26"/>
      <c r="Q9274" s="26"/>
      <c r="R9274" s="26"/>
      <c r="S9274" s="26"/>
      <c r="T9274" s="26"/>
      <c r="U9274" s="26"/>
      <c r="W9274" s="26"/>
    </row>
    <row r="9275" spans="13:23">
      <c r="M9275" s="26"/>
      <c r="O9275" s="26"/>
      <c r="P9275" s="26"/>
      <c r="Q9275" s="26"/>
      <c r="R9275" s="26"/>
      <c r="S9275" s="26"/>
      <c r="T9275" s="26"/>
      <c r="U9275" s="26"/>
      <c r="W9275" s="26"/>
    </row>
    <row r="9276" spans="13:23">
      <c r="M9276" s="26"/>
      <c r="O9276" s="26"/>
      <c r="P9276" s="26"/>
      <c r="Q9276" s="26"/>
      <c r="R9276" s="26"/>
      <c r="S9276" s="26"/>
      <c r="T9276" s="26"/>
      <c r="U9276" s="26"/>
      <c r="W9276" s="26"/>
    </row>
    <row r="9277" spans="13:23">
      <c r="M9277" s="26"/>
      <c r="O9277" s="26"/>
      <c r="P9277" s="26"/>
      <c r="Q9277" s="26"/>
      <c r="R9277" s="26"/>
      <c r="S9277" s="26"/>
      <c r="T9277" s="26"/>
      <c r="U9277" s="26"/>
      <c r="W9277" s="26"/>
    </row>
    <row r="9278" spans="13:23">
      <c r="M9278" s="26"/>
      <c r="O9278" s="26"/>
      <c r="P9278" s="26"/>
      <c r="Q9278" s="26"/>
      <c r="R9278" s="26"/>
      <c r="S9278" s="26"/>
      <c r="T9278" s="26"/>
      <c r="U9278" s="26"/>
      <c r="W9278" s="26"/>
    </row>
    <row r="9279" spans="13:23">
      <c r="M9279" s="26"/>
      <c r="O9279" s="26"/>
      <c r="P9279" s="26"/>
      <c r="Q9279" s="26"/>
      <c r="R9279" s="26"/>
      <c r="S9279" s="26"/>
      <c r="T9279" s="26"/>
      <c r="U9279" s="26"/>
      <c r="W9279" s="26"/>
    </row>
    <row r="9280" spans="13:23">
      <c r="M9280" s="26"/>
      <c r="O9280" s="26"/>
      <c r="P9280" s="26"/>
      <c r="Q9280" s="26"/>
      <c r="R9280" s="26"/>
      <c r="S9280" s="26"/>
      <c r="T9280" s="26"/>
      <c r="U9280" s="26"/>
      <c r="W9280" s="26"/>
    </row>
    <row r="9281" spans="13:23">
      <c r="M9281" s="26"/>
      <c r="O9281" s="26"/>
      <c r="P9281" s="26"/>
      <c r="Q9281" s="26"/>
      <c r="R9281" s="26"/>
      <c r="S9281" s="26"/>
      <c r="T9281" s="26"/>
      <c r="U9281" s="26"/>
      <c r="W9281" s="26"/>
    </row>
    <row r="9282" spans="13:23">
      <c r="M9282" s="26"/>
      <c r="O9282" s="26"/>
      <c r="P9282" s="26"/>
      <c r="Q9282" s="26"/>
      <c r="R9282" s="26"/>
      <c r="S9282" s="26"/>
      <c r="T9282" s="26"/>
      <c r="U9282" s="26"/>
      <c r="W9282" s="26"/>
    </row>
    <row r="9283" spans="13:23">
      <c r="M9283" s="26"/>
      <c r="O9283" s="26"/>
      <c r="P9283" s="26"/>
      <c r="Q9283" s="26"/>
      <c r="R9283" s="26"/>
      <c r="S9283" s="26"/>
      <c r="T9283" s="26"/>
      <c r="U9283" s="26"/>
      <c r="W9283" s="26"/>
    </row>
    <row r="9284" spans="13:23">
      <c r="M9284" s="26"/>
      <c r="O9284" s="26"/>
      <c r="P9284" s="26"/>
      <c r="Q9284" s="26"/>
      <c r="R9284" s="26"/>
      <c r="S9284" s="26"/>
      <c r="T9284" s="26"/>
      <c r="U9284" s="26"/>
      <c r="W9284" s="26"/>
    </row>
    <row r="9285" spans="13:23">
      <c r="M9285" s="26"/>
      <c r="O9285" s="26"/>
      <c r="P9285" s="26"/>
      <c r="Q9285" s="26"/>
      <c r="R9285" s="26"/>
      <c r="S9285" s="26"/>
      <c r="T9285" s="26"/>
      <c r="U9285" s="26"/>
      <c r="W9285" s="26"/>
    </row>
    <row r="9286" spans="13:23">
      <c r="M9286" s="26"/>
      <c r="O9286" s="26"/>
      <c r="P9286" s="26"/>
      <c r="Q9286" s="26"/>
      <c r="R9286" s="26"/>
      <c r="S9286" s="26"/>
      <c r="T9286" s="26"/>
      <c r="U9286" s="26"/>
      <c r="W9286" s="26"/>
    </row>
    <row r="9287" spans="13:23">
      <c r="M9287" s="26"/>
      <c r="O9287" s="26"/>
      <c r="P9287" s="26"/>
      <c r="Q9287" s="26"/>
      <c r="R9287" s="26"/>
      <c r="S9287" s="26"/>
      <c r="T9287" s="26"/>
      <c r="U9287" s="26"/>
      <c r="W9287" s="26"/>
    </row>
    <row r="9288" spans="13:23">
      <c r="M9288" s="26"/>
      <c r="O9288" s="26"/>
      <c r="P9288" s="26"/>
      <c r="Q9288" s="26"/>
      <c r="R9288" s="26"/>
      <c r="S9288" s="26"/>
      <c r="T9288" s="26"/>
      <c r="U9288" s="26"/>
      <c r="W9288" s="26"/>
    </row>
    <row r="9289" spans="13:23">
      <c r="M9289" s="26"/>
      <c r="O9289" s="26"/>
      <c r="P9289" s="26"/>
      <c r="Q9289" s="26"/>
      <c r="R9289" s="26"/>
      <c r="S9289" s="26"/>
      <c r="T9289" s="26"/>
      <c r="U9289" s="26"/>
      <c r="W9289" s="26"/>
    </row>
    <row r="9290" spans="13:23">
      <c r="M9290" s="26"/>
      <c r="O9290" s="26"/>
      <c r="P9290" s="26"/>
      <c r="Q9290" s="26"/>
      <c r="R9290" s="26"/>
      <c r="S9290" s="26"/>
      <c r="T9290" s="26"/>
      <c r="U9290" s="26"/>
      <c r="W9290" s="26"/>
    </row>
    <row r="9291" spans="13:23">
      <c r="M9291" s="26"/>
      <c r="O9291" s="26"/>
      <c r="P9291" s="26"/>
      <c r="Q9291" s="26"/>
      <c r="R9291" s="26"/>
      <c r="S9291" s="26"/>
      <c r="T9291" s="26"/>
      <c r="U9291" s="26"/>
      <c r="W9291" s="26"/>
    </row>
    <row r="9292" spans="13:23">
      <c r="M9292" s="26"/>
      <c r="O9292" s="26"/>
      <c r="P9292" s="26"/>
      <c r="Q9292" s="26"/>
      <c r="R9292" s="26"/>
      <c r="S9292" s="26"/>
      <c r="T9292" s="26"/>
      <c r="U9292" s="26"/>
      <c r="W9292" s="26"/>
    </row>
    <row r="9293" spans="13:23">
      <c r="M9293" s="26"/>
      <c r="O9293" s="26"/>
      <c r="P9293" s="26"/>
      <c r="Q9293" s="26"/>
      <c r="R9293" s="26"/>
      <c r="S9293" s="26"/>
      <c r="T9293" s="26"/>
      <c r="U9293" s="26"/>
      <c r="W9293" s="26"/>
    </row>
    <row r="9294" spans="13:23">
      <c r="M9294" s="26"/>
      <c r="O9294" s="26"/>
      <c r="P9294" s="26"/>
      <c r="Q9294" s="26"/>
      <c r="R9294" s="26"/>
      <c r="S9294" s="26"/>
      <c r="T9294" s="26"/>
      <c r="U9294" s="26"/>
      <c r="W9294" s="26"/>
    </row>
    <row r="9295" spans="13:23">
      <c r="M9295" s="26"/>
      <c r="O9295" s="26"/>
      <c r="P9295" s="26"/>
      <c r="Q9295" s="26"/>
      <c r="R9295" s="26"/>
      <c r="S9295" s="26"/>
      <c r="T9295" s="26"/>
      <c r="U9295" s="26"/>
      <c r="W9295" s="26"/>
    </row>
    <row r="9296" spans="13:23">
      <c r="M9296" s="26"/>
      <c r="O9296" s="26"/>
      <c r="P9296" s="26"/>
      <c r="Q9296" s="26"/>
      <c r="R9296" s="26"/>
      <c r="S9296" s="26"/>
      <c r="T9296" s="26"/>
      <c r="U9296" s="26"/>
      <c r="W9296" s="26"/>
    </row>
    <row r="9297" spans="13:23">
      <c r="M9297" s="26"/>
      <c r="O9297" s="26"/>
      <c r="P9297" s="26"/>
      <c r="Q9297" s="26"/>
      <c r="R9297" s="26"/>
      <c r="S9297" s="26"/>
      <c r="T9297" s="26"/>
      <c r="U9297" s="26"/>
      <c r="W9297" s="26"/>
    </row>
    <row r="9298" spans="13:23">
      <c r="M9298" s="26"/>
      <c r="O9298" s="26"/>
      <c r="P9298" s="26"/>
      <c r="Q9298" s="26"/>
      <c r="R9298" s="26"/>
      <c r="S9298" s="26"/>
      <c r="T9298" s="26"/>
      <c r="U9298" s="26"/>
      <c r="W9298" s="26"/>
    </row>
    <row r="9299" spans="13:23">
      <c r="M9299" s="26"/>
      <c r="O9299" s="26"/>
      <c r="P9299" s="26"/>
      <c r="Q9299" s="26"/>
      <c r="R9299" s="26"/>
      <c r="S9299" s="26"/>
      <c r="T9299" s="26"/>
      <c r="U9299" s="26"/>
      <c r="W9299" s="26"/>
    </row>
    <row r="9300" spans="13:23">
      <c r="M9300" s="26"/>
      <c r="O9300" s="26"/>
      <c r="P9300" s="26"/>
      <c r="Q9300" s="26"/>
      <c r="R9300" s="26"/>
      <c r="S9300" s="26"/>
      <c r="T9300" s="26"/>
      <c r="U9300" s="26"/>
      <c r="W9300" s="26"/>
    </row>
    <row r="9301" spans="13:23">
      <c r="M9301" s="26"/>
      <c r="O9301" s="26"/>
      <c r="P9301" s="26"/>
      <c r="Q9301" s="26"/>
      <c r="R9301" s="26"/>
      <c r="S9301" s="26"/>
      <c r="T9301" s="26"/>
      <c r="U9301" s="26"/>
      <c r="W9301" s="26"/>
    </row>
    <row r="9302" spans="13:23">
      <c r="M9302" s="26"/>
      <c r="O9302" s="26"/>
      <c r="P9302" s="26"/>
      <c r="Q9302" s="26"/>
      <c r="R9302" s="26"/>
      <c r="S9302" s="26"/>
      <c r="T9302" s="26"/>
      <c r="U9302" s="26"/>
      <c r="W9302" s="26"/>
    </row>
    <row r="9303" spans="13:23">
      <c r="M9303" s="26"/>
      <c r="O9303" s="26"/>
      <c r="P9303" s="26"/>
      <c r="Q9303" s="26"/>
      <c r="R9303" s="26"/>
      <c r="S9303" s="26"/>
      <c r="T9303" s="26"/>
      <c r="U9303" s="26"/>
      <c r="W9303" s="26"/>
    </row>
    <row r="9304" spans="13:23">
      <c r="M9304" s="26"/>
      <c r="O9304" s="26"/>
      <c r="P9304" s="26"/>
      <c r="Q9304" s="26"/>
      <c r="R9304" s="26"/>
      <c r="S9304" s="26"/>
      <c r="T9304" s="26"/>
      <c r="U9304" s="26"/>
      <c r="W9304" s="26"/>
    </row>
    <row r="9305" spans="13:23">
      <c r="M9305" s="26"/>
      <c r="O9305" s="26"/>
      <c r="P9305" s="26"/>
      <c r="Q9305" s="26"/>
      <c r="R9305" s="26"/>
      <c r="S9305" s="26"/>
      <c r="T9305" s="26"/>
      <c r="U9305" s="26"/>
      <c r="W9305" s="26"/>
    </row>
    <row r="9306" spans="13:23">
      <c r="M9306" s="26"/>
      <c r="O9306" s="26"/>
      <c r="P9306" s="26"/>
      <c r="Q9306" s="26"/>
      <c r="R9306" s="26"/>
      <c r="S9306" s="26"/>
      <c r="T9306" s="26"/>
      <c r="U9306" s="26"/>
      <c r="W9306" s="26"/>
    </row>
    <row r="9307" spans="13:23">
      <c r="M9307" s="26"/>
      <c r="O9307" s="26"/>
      <c r="P9307" s="26"/>
      <c r="Q9307" s="26"/>
      <c r="R9307" s="26"/>
      <c r="S9307" s="26"/>
      <c r="T9307" s="26"/>
      <c r="U9307" s="26"/>
      <c r="W9307" s="26"/>
    </row>
    <row r="9308" spans="13:23">
      <c r="M9308" s="26"/>
      <c r="O9308" s="26"/>
      <c r="P9308" s="26"/>
      <c r="Q9308" s="26"/>
      <c r="R9308" s="26"/>
      <c r="S9308" s="26"/>
      <c r="T9308" s="26"/>
      <c r="U9308" s="26"/>
      <c r="W9308" s="26"/>
    </row>
    <row r="9309" spans="13:23">
      <c r="M9309" s="26"/>
      <c r="O9309" s="26"/>
      <c r="P9309" s="26"/>
      <c r="Q9309" s="26"/>
      <c r="R9309" s="26"/>
      <c r="S9309" s="26"/>
      <c r="T9309" s="26"/>
      <c r="U9309" s="26"/>
      <c r="W9309" s="26"/>
    </row>
    <row r="9310" spans="13:23">
      <c r="M9310" s="26"/>
      <c r="O9310" s="26"/>
      <c r="P9310" s="26"/>
      <c r="Q9310" s="26"/>
      <c r="R9310" s="26"/>
      <c r="S9310" s="26"/>
      <c r="T9310" s="26"/>
      <c r="U9310" s="26"/>
      <c r="W9310" s="26"/>
    </row>
    <row r="9311" spans="13:23">
      <c r="M9311" s="26"/>
      <c r="O9311" s="26"/>
      <c r="P9311" s="26"/>
      <c r="Q9311" s="26"/>
      <c r="R9311" s="26"/>
      <c r="S9311" s="26"/>
      <c r="T9311" s="26"/>
      <c r="U9311" s="26"/>
      <c r="W9311" s="26"/>
    </row>
    <row r="9312" spans="13:23">
      <c r="M9312" s="26"/>
      <c r="O9312" s="26"/>
      <c r="P9312" s="26"/>
      <c r="Q9312" s="26"/>
      <c r="R9312" s="26"/>
      <c r="S9312" s="26"/>
      <c r="T9312" s="26"/>
      <c r="U9312" s="26"/>
      <c r="W9312" s="26"/>
    </row>
    <row r="9313" spans="13:23">
      <c r="M9313" s="26"/>
      <c r="O9313" s="26"/>
      <c r="P9313" s="26"/>
      <c r="Q9313" s="26"/>
      <c r="R9313" s="26"/>
      <c r="S9313" s="26"/>
      <c r="T9313" s="26"/>
      <c r="U9313" s="26"/>
      <c r="W9313" s="26"/>
    </row>
    <row r="9314" spans="13:23">
      <c r="M9314" s="26"/>
      <c r="O9314" s="26"/>
      <c r="P9314" s="26"/>
      <c r="Q9314" s="26"/>
      <c r="R9314" s="26"/>
      <c r="S9314" s="26"/>
      <c r="T9314" s="26"/>
      <c r="U9314" s="26"/>
      <c r="W9314" s="26"/>
    </row>
    <row r="9315" spans="13:23">
      <c r="M9315" s="26"/>
      <c r="O9315" s="26"/>
      <c r="P9315" s="26"/>
      <c r="Q9315" s="26"/>
      <c r="R9315" s="26"/>
      <c r="S9315" s="26"/>
      <c r="T9315" s="26"/>
      <c r="U9315" s="26"/>
      <c r="W9315" s="26"/>
    </row>
    <row r="9316" spans="13:23">
      <c r="M9316" s="26"/>
      <c r="O9316" s="26"/>
      <c r="P9316" s="26"/>
      <c r="Q9316" s="26"/>
      <c r="R9316" s="26"/>
      <c r="S9316" s="26"/>
      <c r="T9316" s="26"/>
      <c r="U9316" s="26"/>
      <c r="W9316" s="26"/>
    </row>
    <row r="9317" spans="13:23">
      <c r="M9317" s="26"/>
      <c r="O9317" s="26"/>
      <c r="P9317" s="26"/>
      <c r="Q9317" s="26"/>
      <c r="R9317" s="26"/>
      <c r="S9317" s="26"/>
      <c r="T9317" s="26"/>
      <c r="U9317" s="26"/>
      <c r="W9317" s="26"/>
    </row>
    <row r="9318" spans="13:23">
      <c r="M9318" s="26"/>
      <c r="O9318" s="26"/>
      <c r="P9318" s="26"/>
      <c r="Q9318" s="26"/>
      <c r="R9318" s="26"/>
      <c r="S9318" s="26"/>
      <c r="T9318" s="26"/>
      <c r="U9318" s="26"/>
      <c r="W9318" s="26"/>
    </row>
    <row r="9319" spans="13:23">
      <c r="M9319" s="26"/>
      <c r="O9319" s="26"/>
      <c r="P9319" s="26"/>
      <c r="Q9319" s="26"/>
      <c r="R9319" s="26"/>
      <c r="S9319" s="26"/>
      <c r="T9319" s="26"/>
      <c r="U9319" s="26"/>
      <c r="W9319" s="26"/>
    </row>
    <row r="9320" spans="13:23">
      <c r="M9320" s="26"/>
      <c r="O9320" s="26"/>
      <c r="P9320" s="26"/>
      <c r="Q9320" s="26"/>
      <c r="R9320" s="26"/>
      <c r="S9320" s="26"/>
      <c r="T9320" s="26"/>
      <c r="U9320" s="26"/>
      <c r="W9320" s="26"/>
    </row>
    <row r="9321" spans="13:23">
      <c r="M9321" s="26"/>
      <c r="O9321" s="26"/>
      <c r="P9321" s="26"/>
      <c r="Q9321" s="26"/>
      <c r="R9321" s="26"/>
      <c r="S9321" s="26"/>
      <c r="T9321" s="26"/>
      <c r="U9321" s="26"/>
      <c r="W9321" s="26"/>
    </row>
    <row r="9322" spans="13:23">
      <c r="M9322" s="26"/>
      <c r="O9322" s="26"/>
      <c r="P9322" s="26"/>
      <c r="Q9322" s="26"/>
      <c r="R9322" s="26"/>
      <c r="S9322" s="26"/>
      <c r="T9322" s="26"/>
      <c r="U9322" s="26"/>
      <c r="W9322" s="26"/>
    </row>
    <row r="9323" spans="13:23">
      <c r="M9323" s="26"/>
      <c r="O9323" s="26"/>
      <c r="P9323" s="26"/>
      <c r="Q9323" s="26"/>
      <c r="R9323" s="26"/>
      <c r="S9323" s="26"/>
      <c r="T9323" s="26"/>
      <c r="U9323" s="26"/>
      <c r="W9323" s="26"/>
    </row>
    <row r="9324" spans="13:23">
      <c r="M9324" s="26"/>
      <c r="O9324" s="26"/>
      <c r="P9324" s="26"/>
      <c r="Q9324" s="26"/>
      <c r="R9324" s="26"/>
      <c r="S9324" s="26"/>
      <c r="T9324" s="26"/>
      <c r="U9324" s="26"/>
      <c r="W9324" s="26"/>
    </row>
    <row r="9325" spans="13:23">
      <c r="M9325" s="26"/>
      <c r="O9325" s="26"/>
      <c r="P9325" s="26"/>
      <c r="Q9325" s="26"/>
      <c r="R9325" s="26"/>
      <c r="S9325" s="26"/>
      <c r="T9325" s="26"/>
      <c r="U9325" s="26"/>
      <c r="W9325" s="26"/>
    </row>
    <row r="9326" spans="13:23">
      <c r="M9326" s="26"/>
      <c r="O9326" s="26"/>
      <c r="P9326" s="26"/>
      <c r="Q9326" s="26"/>
      <c r="R9326" s="26"/>
      <c r="S9326" s="26"/>
      <c r="T9326" s="26"/>
      <c r="U9326" s="26"/>
      <c r="W9326" s="26"/>
    </row>
    <row r="9327" spans="13:23">
      <c r="M9327" s="26"/>
      <c r="O9327" s="26"/>
      <c r="P9327" s="26"/>
      <c r="Q9327" s="26"/>
      <c r="R9327" s="26"/>
      <c r="S9327" s="26"/>
      <c r="T9327" s="26"/>
      <c r="U9327" s="26"/>
      <c r="W9327" s="26"/>
    </row>
    <row r="9328" spans="13:23">
      <c r="M9328" s="26"/>
      <c r="O9328" s="26"/>
      <c r="P9328" s="26"/>
      <c r="Q9328" s="26"/>
      <c r="R9328" s="26"/>
      <c r="S9328" s="26"/>
      <c r="T9328" s="26"/>
      <c r="U9328" s="26"/>
      <c r="W9328" s="26"/>
    </row>
    <row r="9329" spans="13:23">
      <c r="M9329" s="26"/>
      <c r="O9329" s="26"/>
      <c r="P9329" s="26"/>
      <c r="Q9329" s="26"/>
      <c r="R9329" s="26"/>
      <c r="S9329" s="26"/>
      <c r="T9329" s="26"/>
      <c r="U9329" s="26"/>
      <c r="W9329" s="26"/>
    </row>
    <row r="9330" spans="13:23">
      <c r="M9330" s="26"/>
      <c r="O9330" s="26"/>
      <c r="P9330" s="26"/>
      <c r="Q9330" s="26"/>
      <c r="R9330" s="26"/>
      <c r="S9330" s="26"/>
      <c r="T9330" s="26"/>
      <c r="U9330" s="26"/>
      <c r="W9330" s="26"/>
    </row>
    <row r="9331" spans="13:23">
      <c r="M9331" s="26"/>
      <c r="O9331" s="26"/>
      <c r="P9331" s="26"/>
      <c r="Q9331" s="26"/>
      <c r="R9331" s="26"/>
      <c r="S9331" s="26"/>
      <c r="T9331" s="26"/>
      <c r="U9331" s="26"/>
      <c r="W9331" s="26"/>
    </row>
    <row r="9332" spans="13:23">
      <c r="M9332" s="26"/>
      <c r="O9332" s="26"/>
      <c r="P9332" s="26"/>
      <c r="Q9332" s="26"/>
      <c r="R9332" s="26"/>
      <c r="S9332" s="26"/>
      <c r="T9332" s="26"/>
      <c r="U9332" s="26"/>
      <c r="W9332" s="26"/>
    </row>
    <row r="9333" spans="13:23">
      <c r="M9333" s="26"/>
      <c r="O9333" s="26"/>
      <c r="P9333" s="26"/>
      <c r="Q9333" s="26"/>
      <c r="R9333" s="26"/>
      <c r="S9333" s="26"/>
      <c r="T9333" s="26"/>
      <c r="U9333" s="26"/>
      <c r="W9333" s="26"/>
    </row>
    <row r="9334" spans="13:23">
      <c r="M9334" s="26"/>
      <c r="O9334" s="26"/>
      <c r="P9334" s="26"/>
      <c r="Q9334" s="26"/>
      <c r="R9334" s="26"/>
      <c r="S9334" s="26"/>
      <c r="T9334" s="26"/>
      <c r="U9334" s="26"/>
      <c r="W9334" s="26"/>
    </row>
    <row r="9335" spans="13:23">
      <c r="M9335" s="26"/>
      <c r="O9335" s="26"/>
      <c r="P9335" s="26"/>
      <c r="Q9335" s="26"/>
      <c r="R9335" s="26"/>
      <c r="S9335" s="26"/>
      <c r="T9335" s="26"/>
      <c r="U9335" s="26"/>
      <c r="W9335" s="26"/>
    </row>
    <row r="9336" spans="13:23">
      <c r="M9336" s="26"/>
      <c r="O9336" s="26"/>
      <c r="P9336" s="26"/>
      <c r="Q9336" s="26"/>
      <c r="R9336" s="26"/>
      <c r="S9336" s="26"/>
      <c r="T9336" s="26"/>
      <c r="U9336" s="26"/>
      <c r="W9336" s="26"/>
    </row>
    <row r="9337" spans="13:23">
      <c r="M9337" s="26"/>
      <c r="O9337" s="26"/>
      <c r="P9337" s="26"/>
      <c r="Q9337" s="26"/>
      <c r="R9337" s="26"/>
      <c r="S9337" s="26"/>
      <c r="T9337" s="26"/>
      <c r="U9337" s="26"/>
      <c r="W9337" s="26"/>
    </row>
    <row r="9338" spans="13:23">
      <c r="M9338" s="26"/>
      <c r="O9338" s="26"/>
      <c r="P9338" s="26"/>
      <c r="Q9338" s="26"/>
      <c r="R9338" s="26"/>
      <c r="S9338" s="26"/>
      <c r="T9338" s="26"/>
      <c r="U9338" s="26"/>
      <c r="W9338" s="26"/>
    </row>
    <row r="9339" spans="13:23">
      <c r="M9339" s="26"/>
      <c r="O9339" s="26"/>
      <c r="P9339" s="26"/>
      <c r="Q9339" s="26"/>
      <c r="R9339" s="26"/>
      <c r="S9339" s="26"/>
      <c r="T9339" s="26"/>
      <c r="U9339" s="26"/>
      <c r="W9339" s="26"/>
    </row>
    <row r="9340" spans="13:23">
      <c r="M9340" s="26"/>
      <c r="O9340" s="26"/>
      <c r="P9340" s="26"/>
      <c r="Q9340" s="26"/>
      <c r="R9340" s="26"/>
      <c r="S9340" s="26"/>
      <c r="T9340" s="26"/>
      <c r="U9340" s="26"/>
      <c r="W9340" s="26"/>
    </row>
    <row r="9341" spans="13:23">
      <c r="M9341" s="26"/>
      <c r="O9341" s="26"/>
      <c r="P9341" s="26"/>
      <c r="Q9341" s="26"/>
      <c r="R9341" s="26"/>
      <c r="S9341" s="26"/>
      <c r="T9341" s="26"/>
      <c r="U9341" s="26"/>
      <c r="W9341" s="26"/>
    </row>
    <row r="9342" spans="13:23">
      <c r="M9342" s="26"/>
      <c r="O9342" s="26"/>
      <c r="P9342" s="26"/>
      <c r="Q9342" s="26"/>
      <c r="R9342" s="26"/>
      <c r="S9342" s="26"/>
      <c r="T9342" s="26"/>
      <c r="U9342" s="26"/>
      <c r="W9342" s="26"/>
    </row>
    <row r="9343" spans="13:23">
      <c r="M9343" s="26"/>
      <c r="O9343" s="26"/>
      <c r="P9343" s="26"/>
      <c r="Q9343" s="26"/>
      <c r="R9343" s="26"/>
      <c r="S9343" s="26"/>
      <c r="T9343" s="26"/>
      <c r="U9343" s="26"/>
      <c r="W9343" s="26"/>
    </row>
    <row r="9344" spans="13:23">
      <c r="M9344" s="26"/>
      <c r="O9344" s="26"/>
      <c r="P9344" s="26"/>
      <c r="Q9344" s="26"/>
      <c r="R9344" s="26"/>
      <c r="S9344" s="26"/>
      <c r="T9344" s="26"/>
      <c r="U9344" s="26"/>
      <c r="W9344" s="26"/>
    </row>
    <row r="9345" spans="13:23">
      <c r="M9345" s="26"/>
      <c r="O9345" s="26"/>
      <c r="P9345" s="26"/>
      <c r="Q9345" s="26"/>
      <c r="R9345" s="26"/>
      <c r="S9345" s="26"/>
      <c r="T9345" s="26"/>
      <c r="U9345" s="26"/>
      <c r="W9345" s="26"/>
    </row>
    <row r="9346" spans="13:23">
      <c r="M9346" s="26"/>
      <c r="O9346" s="26"/>
      <c r="P9346" s="26"/>
      <c r="Q9346" s="26"/>
      <c r="R9346" s="26"/>
      <c r="S9346" s="26"/>
      <c r="T9346" s="26"/>
      <c r="U9346" s="26"/>
      <c r="W9346" s="26"/>
    </row>
    <row r="9347" spans="13:23">
      <c r="M9347" s="26"/>
      <c r="O9347" s="26"/>
      <c r="P9347" s="26"/>
      <c r="Q9347" s="26"/>
      <c r="R9347" s="26"/>
      <c r="S9347" s="26"/>
      <c r="T9347" s="26"/>
      <c r="U9347" s="26"/>
      <c r="W9347" s="26"/>
    </row>
    <row r="9348" spans="13:23">
      <c r="M9348" s="26"/>
      <c r="O9348" s="26"/>
      <c r="P9348" s="26"/>
      <c r="Q9348" s="26"/>
      <c r="R9348" s="26"/>
      <c r="S9348" s="26"/>
      <c r="T9348" s="26"/>
      <c r="U9348" s="26"/>
      <c r="W9348" s="26"/>
    </row>
    <row r="9349" spans="13:23">
      <c r="M9349" s="26"/>
      <c r="O9349" s="26"/>
      <c r="P9349" s="26"/>
      <c r="Q9349" s="26"/>
      <c r="R9349" s="26"/>
      <c r="S9349" s="26"/>
      <c r="T9349" s="26"/>
      <c r="U9349" s="26"/>
      <c r="W9349" s="26"/>
    </row>
    <row r="9350" spans="13:23">
      <c r="M9350" s="26"/>
      <c r="O9350" s="26"/>
      <c r="P9350" s="26"/>
      <c r="Q9350" s="26"/>
      <c r="R9350" s="26"/>
      <c r="S9350" s="26"/>
      <c r="T9350" s="26"/>
      <c r="U9350" s="26"/>
      <c r="W9350" s="26"/>
    </row>
    <row r="9351" spans="13:23">
      <c r="M9351" s="26"/>
      <c r="O9351" s="26"/>
      <c r="P9351" s="26"/>
      <c r="Q9351" s="26"/>
      <c r="R9351" s="26"/>
      <c r="S9351" s="26"/>
      <c r="T9351" s="26"/>
      <c r="U9351" s="26"/>
      <c r="W9351" s="26"/>
    </row>
    <row r="9352" spans="13:23">
      <c r="M9352" s="26"/>
      <c r="O9352" s="26"/>
      <c r="P9352" s="26"/>
      <c r="Q9352" s="26"/>
      <c r="R9352" s="26"/>
      <c r="S9352" s="26"/>
      <c r="T9352" s="26"/>
      <c r="U9352" s="26"/>
      <c r="W9352" s="26"/>
    </row>
    <row r="9353" spans="13:23">
      <c r="M9353" s="26"/>
      <c r="O9353" s="26"/>
      <c r="P9353" s="26"/>
      <c r="Q9353" s="26"/>
      <c r="R9353" s="26"/>
      <c r="S9353" s="26"/>
      <c r="T9353" s="26"/>
      <c r="U9353" s="26"/>
      <c r="W9353" s="26"/>
    </row>
    <row r="9354" spans="13:23">
      <c r="M9354" s="26"/>
      <c r="O9354" s="26"/>
      <c r="P9354" s="26"/>
      <c r="Q9354" s="26"/>
      <c r="R9354" s="26"/>
      <c r="S9354" s="26"/>
      <c r="T9354" s="26"/>
      <c r="U9354" s="26"/>
      <c r="W9354" s="26"/>
    </row>
    <row r="9355" spans="13:23">
      <c r="M9355" s="26"/>
      <c r="O9355" s="26"/>
      <c r="P9355" s="26"/>
      <c r="Q9355" s="26"/>
      <c r="R9355" s="26"/>
      <c r="S9355" s="26"/>
      <c r="T9355" s="26"/>
      <c r="U9355" s="26"/>
      <c r="W9355" s="26"/>
    </row>
    <row r="9356" spans="13:23">
      <c r="M9356" s="26"/>
      <c r="O9356" s="26"/>
      <c r="P9356" s="26"/>
      <c r="Q9356" s="26"/>
      <c r="R9356" s="26"/>
      <c r="S9356" s="26"/>
      <c r="T9356" s="26"/>
      <c r="U9356" s="26"/>
      <c r="W9356" s="26"/>
    </row>
    <row r="9357" spans="13:23">
      <c r="M9357" s="26"/>
      <c r="O9357" s="26"/>
      <c r="P9357" s="26"/>
      <c r="Q9357" s="26"/>
      <c r="R9357" s="26"/>
      <c r="S9357" s="26"/>
      <c r="T9357" s="26"/>
      <c r="U9357" s="26"/>
      <c r="W9357" s="26"/>
    </row>
    <row r="9358" spans="13:23">
      <c r="M9358" s="26"/>
      <c r="O9358" s="26"/>
      <c r="P9358" s="26"/>
      <c r="Q9358" s="26"/>
      <c r="R9358" s="26"/>
      <c r="S9358" s="26"/>
      <c r="T9358" s="26"/>
      <c r="U9358" s="26"/>
      <c r="W9358" s="26"/>
    </row>
    <row r="9359" spans="13:23">
      <c r="M9359" s="26"/>
      <c r="O9359" s="26"/>
      <c r="P9359" s="26"/>
      <c r="Q9359" s="26"/>
      <c r="R9359" s="26"/>
      <c r="S9359" s="26"/>
      <c r="T9359" s="26"/>
      <c r="U9359" s="26"/>
      <c r="W9359" s="26"/>
    </row>
    <row r="9360" spans="13:23">
      <c r="M9360" s="26"/>
      <c r="O9360" s="26"/>
      <c r="P9360" s="26"/>
      <c r="Q9360" s="26"/>
      <c r="R9360" s="26"/>
      <c r="S9360" s="26"/>
      <c r="T9360" s="26"/>
      <c r="U9360" s="26"/>
      <c r="W9360" s="26"/>
    </row>
    <row r="9361" spans="13:23">
      <c r="M9361" s="26"/>
      <c r="O9361" s="26"/>
      <c r="P9361" s="26"/>
      <c r="Q9361" s="26"/>
      <c r="R9361" s="26"/>
      <c r="S9361" s="26"/>
      <c r="T9361" s="26"/>
      <c r="U9361" s="26"/>
      <c r="W9361" s="26"/>
    </row>
    <row r="9362" spans="13:23">
      <c r="M9362" s="26"/>
      <c r="O9362" s="26"/>
      <c r="P9362" s="26"/>
      <c r="Q9362" s="26"/>
      <c r="R9362" s="26"/>
      <c r="S9362" s="26"/>
      <c r="T9362" s="26"/>
      <c r="U9362" s="26"/>
      <c r="W9362" s="26"/>
    </row>
    <row r="9363" spans="13:23">
      <c r="M9363" s="26"/>
      <c r="O9363" s="26"/>
      <c r="P9363" s="26"/>
      <c r="Q9363" s="26"/>
      <c r="R9363" s="26"/>
      <c r="S9363" s="26"/>
      <c r="T9363" s="26"/>
      <c r="U9363" s="26"/>
      <c r="W9363" s="26"/>
    </row>
    <row r="9364" spans="13:23">
      <c r="M9364" s="26"/>
      <c r="O9364" s="26"/>
      <c r="P9364" s="26"/>
      <c r="Q9364" s="26"/>
      <c r="R9364" s="26"/>
      <c r="S9364" s="26"/>
      <c r="T9364" s="26"/>
      <c r="U9364" s="26"/>
      <c r="W9364" s="26"/>
    </row>
    <row r="9365" spans="13:23">
      <c r="M9365" s="26"/>
      <c r="O9365" s="26"/>
      <c r="P9365" s="26"/>
      <c r="Q9365" s="26"/>
      <c r="R9365" s="26"/>
      <c r="S9365" s="26"/>
      <c r="T9365" s="26"/>
      <c r="U9365" s="26"/>
      <c r="W9365" s="26"/>
    </row>
    <row r="9366" spans="13:23">
      <c r="M9366" s="26"/>
      <c r="O9366" s="26"/>
      <c r="P9366" s="26"/>
      <c r="Q9366" s="26"/>
      <c r="R9366" s="26"/>
      <c r="S9366" s="26"/>
      <c r="T9366" s="26"/>
      <c r="U9366" s="26"/>
      <c r="W9366" s="26"/>
    </row>
    <row r="9367" spans="13:23">
      <c r="M9367" s="26"/>
      <c r="O9367" s="26"/>
      <c r="P9367" s="26"/>
      <c r="Q9367" s="26"/>
      <c r="R9367" s="26"/>
      <c r="S9367" s="26"/>
      <c r="T9367" s="26"/>
      <c r="U9367" s="26"/>
      <c r="W9367" s="26"/>
    </row>
    <row r="9368" spans="13:23">
      <c r="M9368" s="26"/>
      <c r="O9368" s="26"/>
      <c r="P9368" s="26"/>
      <c r="Q9368" s="26"/>
      <c r="R9368" s="26"/>
      <c r="S9368" s="26"/>
      <c r="T9368" s="26"/>
      <c r="U9368" s="26"/>
      <c r="W9368" s="26"/>
    </row>
    <row r="9369" spans="13:23">
      <c r="M9369" s="26"/>
      <c r="O9369" s="26"/>
      <c r="P9369" s="26"/>
      <c r="Q9369" s="26"/>
      <c r="R9369" s="26"/>
      <c r="S9369" s="26"/>
      <c r="T9369" s="26"/>
      <c r="U9369" s="26"/>
      <c r="W9369" s="26"/>
    </row>
    <row r="9370" spans="13:23">
      <c r="M9370" s="26"/>
      <c r="O9370" s="26"/>
      <c r="P9370" s="26"/>
      <c r="Q9370" s="26"/>
      <c r="R9370" s="26"/>
      <c r="S9370" s="26"/>
      <c r="T9370" s="26"/>
      <c r="U9370" s="26"/>
      <c r="W9370" s="26"/>
    </row>
    <row r="9371" spans="13:23">
      <c r="M9371" s="26"/>
      <c r="O9371" s="26"/>
      <c r="P9371" s="26"/>
      <c r="Q9371" s="26"/>
      <c r="R9371" s="26"/>
      <c r="S9371" s="26"/>
      <c r="T9371" s="26"/>
      <c r="U9371" s="26"/>
      <c r="W9371" s="26"/>
    </row>
    <row r="9372" spans="13:23">
      <c r="M9372" s="26"/>
      <c r="O9372" s="26"/>
      <c r="P9372" s="26"/>
      <c r="Q9372" s="26"/>
      <c r="R9372" s="26"/>
      <c r="S9372" s="26"/>
      <c r="T9372" s="26"/>
      <c r="U9372" s="26"/>
      <c r="W9372" s="26"/>
    </row>
    <row r="9373" spans="13:23">
      <c r="M9373" s="26"/>
      <c r="O9373" s="26"/>
      <c r="P9373" s="26"/>
      <c r="Q9373" s="26"/>
      <c r="R9373" s="26"/>
      <c r="S9373" s="26"/>
      <c r="T9373" s="26"/>
      <c r="U9373" s="26"/>
      <c r="W9373" s="26"/>
    </row>
    <row r="9374" spans="13:23">
      <c r="M9374" s="26"/>
      <c r="O9374" s="26"/>
      <c r="P9374" s="26"/>
      <c r="Q9374" s="26"/>
      <c r="R9374" s="26"/>
      <c r="S9374" s="26"/>
      <c r="T9374" s="26"/>
      <c r="U9374" s="26"/>
      <c r="W9374" s="26"/>
    </row>
    <row r="9375" spans="13:23">
      <c r="M9375" s="26"/>
      <c r="O9375" s="26"/>
      <c r="P9375" s="26"/>
      <c r="Q9375" s="26"/>
      <c r="R9375" s="26"/>
      <c r="S9375" s="26"/>
      <c r="T9375" s="26"/>
      <c r="U9375" s="26"/>
      <c r="W9375" s="26"/>
    </row>
    <row r="9376" spans="13:23">
      <c r="M9376" s="26"/>
      <c r="O9376" s="26"/>
      <c r="P9376" s="26"/>
      <c r="Q9376" s="26"/>
      <c r="R9376" s="26"/>
      <c r="S9376" s="26"/>
      <c r="T9376" s="26"/>
      <c r="U9376" s="26"/>
      <c r="W9376" s="26"/>
    </row>
    <row r="9377" spans="13:23">
      <c r="M9377" s="26"/>
      <c r="O9377" s="26"/>
      <c r="P9377" s="26"/>
      <c r="Q9377" s="26"/>
      <c r="R9377" s="26"/>
      <c r="S9377" s="26"/>
      <c r="T9377" s="26"/>
      <c r="U9377" s="26"/>
      <c r="W9377" s="26"/>
    </row>
    <row r="9378" spans="13:23">
      <c r="M9378" s="26"/>
      <c r="O9378" s="26"/>
      <c r="P9378" s="26"/>
      <c r="Q9378" s="26"/>
      <c r="R9378" s="26"/>
      <c r="S9378" s="26"/>
      <c r="T9378" s="26"/>
      <c r="U9378" s="26"/>
      <c r="W9378" s="26"/>
    </row>
    <row r="9379" spans="13:23">
      <c r="M9379" s="26"/>
      <c r="O9379" s="26"/>
      <c r="P9379" s="26"/>
      <c r="Q9379" s="26"/>
      <c r="R9379" s="26"/>
      <c r="S9379" s="26"/>
      <c r="T9379" s="26"/>
      <c r="U9379" s="26"/>
      <c r="W9379" s="26"/>
    </row>
    <row r="9380" spans="13:23">
      <c r="M9380" s="26"/>
      <c r="O9380" s="26"/>
      <c r="P9380" s="26"/>
      <c r="Q9380" s="26"/>
      <c r="R9380" s="26"/>
      <c r="S9380" s="26"/>
      <c r="T9380" s="26"/>
      <c r="U9380" s="26"/>
      <c r="W9380" s="26"/>
    </row>
    <row r="9381" spans="13:23">
      <c r="M9381" s="26"/>
      <c r="O9381" s="26"/>
      <c r="P9381" s="26"/>
      <c r="Q9381" s="26"/>
      <c r="R9381" s="26"/>
      <c r="S9381" s="26"/>
      <c r="T9381" s="26"/>
      <c r="U9381" s="26"/>
      <c r="W9381" s="26"/>
    </row>
    <row r="9382" spans="13:23">
      <c r="M9382" s="26"/>
      <c r="O9382" s="26"/>
      <c r="P9382" s="26"/>
      <c r="Q9382" s="26"/>
      <c r="R9382" s="26"/>
      <c r="S9382" s="26"/>
      <c r="T9382" s="26"/>
      <c r="U9382" s="26"/>
      <c r="W9382" s="26"/>
    </row>
    <row r="9383" spans="13:23">
      <c r="M9383" s="26"/>
      <c r="O9383" s="26"/>
      <c r="P9383" s="26"/>
      <c r="Q9383" s="26"/>
      <c r="R9383" s="26"/>
      <c r="S9383" s="26"/>
      <c r="T9383" s="26"/>
      <c r="U9383" s="26"/>
      <c r="W9383" s="26"/>
    </row>
    <row r="9384" spans="13:23">
      <c r="M9384" s="26"/>
      <c r="O9384" s="26"/>
      <c r="P9384" s="26"/>
      <c r="Q9384" s="26"/>
      <c r="R9384" s="26"/>
      <c r="S9384" s="26"/>
      <c r="T9384" s="26"/>
      <c r="U9384" s="26"/>
      <c r="W9384" s="26"/>
    </row>
    <row r="9385" spans="13:23">
      <c r="M9385" s="26"/>
      <c r="O9385" s="26"/>
      <c r="P9385" s="26"/>
      <c r="Q9385" s="26"/>
      <c r="R9385" s="26"/>
      <c r="S9385" s="26"/>
      <c r="T9385" s="26"/>
      <c r="U9385" s="26"/>
      <c r="W9385" s="26"/>
    </row>
    <row r="9386" spans="13:23">
      <c r="M9386" s="26"/>
      <c r="O9386" s="26"/>
      <c r="P9386" s="26"/>
      <c r="Q9386" s="26"/>
      <c r="R9386" s="26"/>
      <c r="S9386" s="26"/>
      <c r="T9386" s="26"/>
      <c r="U9386" s="26"/>
      <c r="W9386" s="26"/>
    </row>
    <row r="9387" spans="13:23">
      <c r="M9387" s="26"/>
      <c r="O9387" s="26"/>
      <c r="P9387" s="26"/>
      <c r="Q9387" s="26"/>
      <c r="R9387" s="26"/>
      <c r="S9387" s="26"/>
      <c r="T9387" s="26"/>
      <c r="U9387" s="26"/>
      <c r="W9387" s="26"/>
    </row>
    <row r="9388" spans="13:23">
      <c r="M9388" s="26"/>
      <c r="O9388" s="26"/>
      <c r="P9388" s="26"/>
      <c r="Q9388" s="26"/>
      <c r="R9388" s="26"/>
      <c r="S9388" s="26"/>
      <c r="T9388" s="26"/>
      <c r="U9388" s="26"/>
      <c r="W9388" s="26"/>
    </row>
    <row r="9389" spans="13:23">
      <c r="M9389" s="26"/>
      <c r="O9389" s="26"/>
      <c r="P9389" s="26"/>
      <c r="Q9389" s="26"/>
      <c r="R9389" s="26"/>
      <c r="S9389" s="26"/>
      <c r="T9389" s="26"/>
      <c r="U9389" s="26"/>
      <c r="W9389" s="26"/>
    </row>
    <row r="9390" spans="13:23">
      <c r="M9390" s="26"/>
      <c r="O9390" s="26"/>
      <c r="P9390" s="26"/>
      <c r="Q9390" s="26"/>
      <c r="R9390" s="26"/>
      <c r="S9390" s="26"/>
      <c r="T9390" s="26"/>
      <c r="U9390" s="26"/>
      <c r="W9390" s="26"/>
    </row>
    <row r="9391" spans="13:23">
      <c r="M9391" s="26"/>
      <c r="O9391" s="26"/>
      <c r="P9391" s="26"/>
      <c r="Q9391" s="26"/>
      <c r="R9391" s="26"/>
      <c r="S9391" s="26"/>
      <c r="T9391" s="26"/>
      <c r="U9391" s="26"/>
      <c r="W9391" s="26"/>
    </row>
    <row r="9392" spans="13:23">
      <c r="M9392" s="26"/>
      <c r="O9392" s="26"/>
      <c r="P9392" s="26"/>
      <c r="Q9392" s="26"/>
      <c r="R9392" s="26"/>
      <c r="S9392" s="26"/>
      <c r="T9392" s="26"/>
      <c r="U9392" s="26"/>
      <c r="W9392" s="26"/>
    </row>
    <row r="9393" spans="13:23">
      <c r="M9393" s="26"/>
      <c r="O9393" s="26"/>
      <c r="P9393" s="26"/>
      <c r="Q9393" s="26"/>
      <c r="R9393" s="26"/>
      <c r="S9393" s="26"/>
      <c r="T9393" s="26"/>
      <c r="U9393" s="26"/>
      <c r="W9393" s="26"/>
    </row>
    <row r="9394" spans="13:23">
      <c r="M9394" s="26"/>
      <c r="O9394" s="26"/>
      <c r="P9394" s="26"/>
      <c r="Q9394" s="26"/>
      <c r="R9394" s="26"/>
      <c r="S9394" s="26"/>
      <c r="T9394" s="26"/>
      <c r="U9394" s="26"/>
      <c r="W9394" s="26"/>
    </row>
    <row r="9395" spans="13:23">
      <c r="M9395" s="26"/>
      <c r="O9395" s="26"/>
      <c r="P9395" s="26"/>
      <c r="Q9395" s="26"/>
      <c r="R9395" s="26"/>
      <c r="S9395" s="26"/>
      <c r="T9395" s="26"/>
      <c r="U9395" s="26"/>
      <c r="W9395" s="26"/>
    </row>
    <row r="9396" spans="13:23">
      <c r="M9396" s="26"/>
      <c r="O9396" s="26"/>
      <c r="P9396" s="26"/>
      <c r="Q9396" s="26"/>
      <c r="R9396" s="26"/>
      <c r="S9396" s="26"/>
      <c r="T9396" s="26"/>
      <c r="U9396" s="26"/>
      <c r="W9396" s="26"/>
    </row>
    <row r="9397" spans="13:23">
      <c r="M9397" s="26"/>
      <c r="O9397" s="26"/>
      <c r="P9397" s="26"/>
      <c r="Q9397" s="26"/>
      <c r="R9397" s="26"/>
      <c r="S9397" s="26"/>
      <c r="T9397" s="26"/>
      <c r="U9397" s="26"/>
      <c r="W9397" s="26"/>
    </row>
    <row r="9398" spans="13:23">
      <c r="M9398" s="26"/>
      <c r="O9398" s="26"/>
      <c r="P9398" s="26"/>
      <c r="Q9398" s="26"/>
      <c r="R9398" s="26"/>
      <c r="S9398" s="26"/>
      <c r="T9398" s="26"/>
      <c r="U9398" s="26"/>
      <c r="W9398" s="26"/>
    </row>
    <row r="9399" spans="13:23">
      <c r="M9399" s="26"/>
      <c r="O9399" s="26"/>
      <c r="P9399" s="26"/>
      <c r="Q9399" s="26"/>
      <c r="R9399" s="26"/>
      <c r="S9399" s="26"/>
      <c r="T9399" s="26"/>
      <c r="U9399" s="26"/>
      <c r="W9399" s="26"/>
    </row>
    <row r="9400" spans="13:23">
      <c r="M9400" s="26"/>
      <c r="O9400" s="26"/>
      <c r="P9400" s="26"/>
      <c r="Q9400" s="26"/>
      <c r="R9400" s="26"/>
      <c r="S9400" s="26"/>
      <c r="T9400" s="26"/>
      <c r="U9400" s="26"/>
      <c r="W9400" s="26"/>
    </row>
    <row r="9401" spans="13:23">
      <c r="M9401" s="26"/>
      <c r="O9401" s="26"/>
      <c r="P9401" s="26"/>
      <c r="Q9401" s="26"/>
      <c r="R9401" s="26"/>
      <c r="S9401" s="26"/>
      <c r="T9401" s="26"/>
      <c r="U9401" s="26"/>
      <c r="W9401" s="26"/>
    </row>
    <row r="9402" spans="13:23">
      <c r="M9402" s="26"/>
      <c r="O9402" s="26"/>
      <c r="P9402" s="26"/>
      <c r="Q9402" s="26"/>
      <c r="R9402" s="26"/>
      <c r="S9402" s="26"/>
      <c r="T9402" s="26"/>
      <c r="U9402" s="26"/>
      <c r="W9402" s="26"/>
    </row>
    <row r="9403" spans="13:23">
      <c r="M9403" s="26"/>
      <c r="O9403" s="26"/>
      <c r="P9403" s="26"/>
      <c r="Q9403" s="26"/>
      <c r="R9403" s="26"/>
      <c r="S9403" s="26"/>
      <c r="T9403" s="26"/>
      <c r="U9403" s="26"/>
      <c r="W9403" s="26"/>
    </row>
    <row r="9404" spans="13:23">
      <c r="M9404" s="26"/>
      <c r="O9404" s="26"/>
      <c r="P9404" s="26"/>
      <c r="Q9404" s="26"/>
      <c r="R9404" s="26"/>
      <c r="S9404" s="26"/>
      <c r="T9404" s="26"/>
      <c r="U9404" s="26"/>
      <c r="W9404" s="26"/>
    </row>
    <row r="9405" spans="13:23">
      <c r="M9405" s="26"/>
      <c r="O9405" s="26"/>
      <c r="P9405" s="26"/>
      <c r="Q9405" s="26"/>
      <c r="R9405" s="26"/>
      <c r="S9405" s="26"/>
      <c r="T9405" s="26"/>
      <c r="U9405" s="26"/>
      <c r="W9405" s="26"/>
    </row>
    <row r="9406" spans="13:23">
      <c r="M9406" s="26"/>
      <c r="O9406" s="26"/>
      <c r="P9406" s="26"/>
      <c r="Q9406" s="26"/>
      <c r="R9406" s="26"/>
      <c r="S9406" s="26"/>
      <c r="T9406" s="26"/>
      <c r="U9406" s="26"/>
      <c r="W9406" s="26"/>
    </row>
    <row r="9407" spans="13:23">
      <c r="M9407" s="26"/>
      <c r="O9407" s="26"/>
      <c r="P9407" s="26"/>
      <c r="Q9407" s="26"/>
      <c r="R9407" s="26"/>
      <c r="S9407" s="26"/>
      <c r="T9407" s="26"/>
      <c r="U9407" s="26"/>
      <c r="W9407" s="26"/>
    </row>
    <row r="9408" spans="13:23">
      <c r="M9408" s="26"/>
      <c r="O9408" s="26"/>
      <c r="P9408" s="26"/>
      <c r="Q9408" s="26"/>
      <c r="R9408" s="26"/>
      <c r="S9408" s="26"/>
      <c r="T9408" s="26"/>
      <c r="U9408" s="26"/>
      <c r="W9408" s="26"/>
    </row>
    <row r="9409" spans="13:23">
      <c r="M9409" s="26"/>
      <c r="O9409" s="26"/>
      <c r="P9409" s="26"/>
      <c r="Q9409" s="26"/>
      <c r="R9409" s="26"/>
      <c r="S9409" s="26"/>
      <c r="T9409" s="26"/>
      <c r="U9409" s="26"/>
      <c r="W9409" s="26"/>
    </row>
    <row r="9410" spans="13:23">
      <c r="M9410" s="26"/>
      <c r="O9410" s="26"/>
      <c r="P9410" s="26"/>
      <c r="Q9410" s="26"/>
      <c r="R9410" s="26"/>
      <c r="S9410" s="26"/>
      <c r="T9410" s="26"/>
      <c r="U9410" s="26"/>
      <c r="W9410" s="26"/>
    </row>
    <row r="9411" spans="13:23">
      <c r="M9411" s="26"/>
      <c r="O9411" s="26"/>
      <c r="P9411" s="26"/>
      <c r="Q9411" s="26"/>
      <c r="R9411" s="26"/>
      <c r="S9411" s="26"/>
      <c r="T9411" s="26"/>
      <c r="U9411" s="26"/>
      <c r="W9411" s="26"/>
    </row>
    <row r="9412" spans="13:23">
      <c r="M9412" s="26"/>
      <c r="O9412" s="26"/>
      <c r="P9412" s="26"/>
      <c r="Q9412" s="26"/>
      <c r="R9412" s="26"/>
      <c r="S9412" s="26"/>
      <c r="T9412" s="26"/>
      <c r="U9412" s="26"/>
      <c r="W9412" s="26"/>
    </row>
    <row r="9413" spans="13:23">
      <c r="M9413" s="26"/>
      <c r="O9413" s="26"/>
      <c r="P9413" s="26"/>
      <c r="Q9413" s="26"/>
      <c r="R9413" s="26"/>
      <c r="S9413" s="26"/>
      <c r="T9413" s="26"/>
      <c r="U9413" s="26"/>
      <c r="W9413" s="26"/>
    </row>
    <row r="9414" spans="13:23">
      <c r="M9414" s="26"/>
      <c r="O9414" s="26"/>
      <c r="P9414" s="26"/>
      <c r="Q9414" s="26"/>
      <c r="R9414" s="26"/>
      <c r="S9414" s="26"/>
      <c r="T9414" s="26"/>
      <c r="U9414" s="26"/>
      <c r="W9414" s="26"/>
    </row>
    <row r="9415" spans="13:23">
      <c r="M9415" s="26"/>
      <c r="O9415" s="26"/>
      <c r="P9415" s="26"/>
      <c r="Q9415" s="26"/>
      <c r="R9415" s="26"/>
      <c r="S9415" s="26"/>
      <c r="T9415" s="26"/>
      <c r="U9415" s="26"/>
      <c r="W9415" s="26"/>
    </row>
    <row r="9416" spans="13:23">
      <c r="M9416" s="26"/>
      <c r="O9416" s="26"/>
      <c r="P9416" s="26"/>
      <c r="Q9416" s="26"/>
      <c r="R9416" s="26"/>
      <c r="S9416" s="26"/>
      <c r="T9416" s="26"/>
      <c r="U9416" s="26"/>
      <c r="W9416" s="26"/>
    </row>
    <row r="9417" spans="13:23">
      <c r="M9417" s="26"/>
      <c r="O9417" s="26"/>
      <c r="P9417" s="26"/>
      <c r="Q9417" s="26"/>
      <c r="R9417" s="26"/>
      <c r="S9417" s="26"/>
      <c r="T9417" s="26"/>
      <c r="U9417" s="26"/>
      <c r="W9417" s="26"/>
    </row>
    <row r="9418" spans="13:23">
      <c r="M9418" s="26"/>
      <c r="O9418" s="26"/>
      <c r="P9418" s="26"/>
      <c r="Q9418" s="26"/>
      <c r="R9418" s="26"/>
      <c r="S9418" s="26"/>
      <c r="T9418" s="26"/>
      <c r="U9418" s="26"/>
      <c r="W9418" s="26"/>
    </row>
    <row r="9419" spans="13:23">
      <c r="M9419" s="26"/>
      <c r="O9419" s="26"/>
      <c r="P9419" s="26"/>
      <c r="Q9419" s="26"/>
      <c r="R9419" s="26"/>
      <c r="S9419" s="26"/>
      <c r="T9419" s="26"/>
      <c r="U9419" s="26"/>
      <c r="W9419" s="26"/>
    </row>
    <row r="9420" spans="13:23">
      <c r="M9420" s="26"/>
      <c r="O9420" s="26"/>
      <c r="P9420" s="26"/>
      <c r="Q9420" s="26"/>
      <c r="R9420" s="26"/>
      <c r="S9420" s="26"/>
      <c r="T9420" s="26"/>
      <c r="U9420" s="26"/>
      <c r="W9420" s="26"/>
    </row>
    <row r="9421" spans="13:23">
      <c r="M9421" s="26"/>
      <c r="O9421" s="26"/>
      <c r="P9421" s="26"/>
      <c r="Q9421" s="26"/>
      <c r="R9421" s="26"/>
      <c r="S9421" s="26"/>
      <c r="T9421" s="26"/>
      <c r="U9421" s="26"/>
      <c r="W9421" s="26"/>
    </row>
    <row r="9422" spans="13:23">
      <c r="M9422" s="26"/>
      <c r="O9422" s="26"/>
      <c r="P9422" s="26"/>
      <c r="Q9422" s="26"/>
      <c r="R9422" s="26"/>
      <c r="S9422" s="26"/>
      <c r="T9422" s="26"/>
      <c r="U9422" s="26"/>
      <c r="W9422" s="26"/>
    </row>
    <row r="9423" spans="13:23">
      <c r="M9423" s="26"/>
      <c r="O9423" s="26"/>
      <c r="P9423" s="26"/>
      <c r="Q9423" s="26"/>
      <c r="R9423" s="26"/>
      <c r="S9423" s="26"/>
      <c r="T9423" s="26"/>
      <c r="U9423" s="26"/>
      <c r="W9423" s="26"/>
    </row>
    <row r="9424" spans="13:23">
      <c r="M9424" s="26"/>
      <c r="O9424" s="26"/>
      <c r="P9424" s="26"/>
      <c r="Q9424" s="26"/>
      <c r="R9424" s="26"/>
      <c r="S9424" s="26"/>
      <c r="T9424" s="26"/>
      <c r="U9424" s="26"/>
      <c r="W9424" s="26"/>
    </row>
    <row r="9425" spans="13:23">
      <c r="M9425" s="26"/>
      <c r="O9425" s="26"/>
      <c r="P9425" s="26"/>
      <c r="Q9425" s="26"/>
      <c r="R9425" s="26"/>
      <c r="S9425" s="26"/>
      <c r="T9425" s="26"/>
      <c r="U9425" s="26"/>
      <c r="W9425" s="26"/>
    </row>
    <row r="9426" spans="13:23">
      <c r="M9426" s="26"/>
      <c r="O9426" s="26"/>
      <c r="P9426" s="26"/>
      <c r="Q9426" s="26"/>
      <c r="R9426" s="26"/>
      <c r="S9426" s="26"/>
      <c r="T9426" s="26"/>
      <c r="U9426" s="26"/>
      <c r="W9426" s="26"/>
    </row>
    <row r="9427" spans="13:23">
      <c r="M9427" s="26"/>
      <c r="O9427" s="26"/>
      <c r="P9427" s="26"/>
      <c r="Q9427" s="26"/>
      <c r="R9427" s="26"/>
      <c r="S9427" s="26"/>
      <c r="T9427" s="26"/>
      <c r="U9427" s="26"/>
      <c r="W9427" s="26"/>
    </row>
    <row r="9428" spans="13:23">
      <c r="M9428" s="26"/>
      <c r="O9428" s="26"/>
      <c r="P9428" s="26"/>
      <c r="Q9428" s="26"/>
      <c r="R9428" s="26"/>
      <c r="S9428" s="26"/>
      <c r="T9428" s="26"/>
      <c r="U9428" s="26"/>
      <c r="W9428" s="26"/>
    </row>
    <row r="9429" spans="13:23">
      <c r="M9429" s="26"/>
      <c r="O9429" s="26"/>
      <c r="P9429" s="26"/>
      <c r="Q9429" s="26"/>
      <c r="R9429" s="26"/>
      <c r="S9429" s="26"/>
      <c r="T9429" s="26"/>
      <c r="U9429" s="26"/>
      <c r="W9429" s="26"/>
    </row>
    <row r="9430" spans="13:23">
      <c r="M9430" s="26"/>
      <c r="O9430" s="26"/>
      <c r="P9430" s="26"/>
      <c r="Q9430" s="26"/>
      <c r="R9430" s="26"/>
      <c r="S9430" s="26"/>
      <c r="T9430" s="26"/>
      <c r="U9430" s="26"/>
      <c r="W9430" s="26"/>
    </row>
    <row r="9431" spans="13:23">
      <c r="M9431" s="26"/>
      <c r="O9431" s="26"/>
      <c r="P9431" s="26"/>
      <c r="Q9431" s="26"/>
      <c r="R9431" s="26"/>
      <c r="S9431" s="26"/>
      <c r="T9431" s="26"/>
      <c r="U9431" s="26"/>
      <c r="W9431" s="26"/>
    </row>
    <row r="9432" spans="13:23">
      <c r="M9432" s="26"/>
      <c r="O9432" s="26"/>
      <c r="P9432" s="26"/>
      <c r="Q9432" s="26"/>
      <c r="R9432" s="26"/>
      <c r="S9432" s="26"/>
      <c r="T9432" s="26"/>
      <c r="U9432" s="26"/>
      <c r="W9432" s="26"/>
    </row>
    <row r="9433" spans="13:23">
      <c r="M9433" s="26"/>
      <c r="O9433" s="26"/>
      <c r="P9433" s="26"/>
      <c r="Q9433" s="26"/>
      <c r="R9433" s="26"/>
      <c r="S9433" s="26"/>
      <c r="T9433" s="26"/>
      <c r="U9433" s="26"/>
      <c r="W9433" s="26"/>
    </row>
    <row r="9434" spans="13:23">
      <c r="M9434" s="26"/>
      <c r="O9434" s="26"/>
      <c r="P9434" s="26"/>
      <c r="Q9434" s="26"/>
      <c r="R9434" s="26"/>
      <c r="S9434" s="26"/>
      <c r="T9434" s="26"/>
      <c r="U9434" s="26"/>
      <c r="W9434" s="26"/>
    </row>
    <row r="9435" spans="13:23">
      <c r="M9435" s="26"/>
      <c r="O9435" s="26"/>
      <c r="P9435" s="26"/>
      <c r="Q9435" s="26"/>
      <c r="R9435" s="26"/>
      <c r="S9435" s="26"/>
      <c r="T9435" s="26"/>
      <c r="U9435" s="26"/>
      <c r="W9435" s="26"/>
    </row>
    <row r="9436" spans="13:23">
      <c r="M9436" s="26"/>
      <c r="O9436" s="26"/>
      <c r="P9436" s="26"/>
      <c r="Q9436" s="26"/>
      <c r="R9436" s="26"/>
      <c r="S9436" s="26"/>
      <c r="T9436" s="26"/>
      <c r="U9436" s="26"/>
      <c r="W9436" s="26"/>
    </row>
    <row r="9437" spans="13:23">
      <c r="M9437" s="26"/>
      <c r="O9437" s="26"/>
      <c r="P9437" s="26"/>
      <c r="Q9437" s="26"/>
      <c r="R9437" s="26"/>
      <c r="S9437" s="26"/>
      <c r="T9437" s="26"/>
      <c r="U9437" s="26"/>
      <c r="W9437" s="26"/>
    </row>
    <row r="9438" spans="13:23">
      <c r="M9438" s="26"/>
      <c r="O9438" s="26"/>
      <c r="P9438" s="26"/>
      <c r="Q9438" s="26"/>
      <c r="R9438" s="26"/>
      <c r="S9438" s="26"/>
      <c r="T9438" s="26"/>
      <c r="U9438" s="26"/>
      <c r="W9438" s="26"/>
    </row>
    <row r="9439" spans="13:23">
      <c r="M9439" s="26"/>
      <c r="O9439" s="26"/>
      <c r="P9439" s="26"/>
      <c r="Q9439" s="26"/>
      <c r="R9439" s="26"/>
      <c r="S9439" s="26"/>
      <c r="T9439" s="26"/>
      <c r="U9439" s="26"/>
      <c r="W9439" s="26"/>
    </row>
    <row r="9440" spans="13:23">
      <c r="M9440" s="26"/>
      <c r="O9440" s="26"/>
      <c r="P9440" s="26"/>
      <c r="Q9440" s="26"/>
      <c r="R9440" s="26"/>
      <c r="S9440" s="26"/>
      <c r="T9440" s="26"/>
      <c r="U9440" s="26"/>
      <c r="W9440" s="26"/>
    </row>
    <row r="9441" spans="13:23">
      <c r="M9441" s="26"/>
      <c r="O9441" s="26"/>
      <c r="P9441" s="26"/>
      <c r="Q9441" s="26"/>
      <c r="R9441" s="26"/>
      <c r="S9441" s="26"/>
      <c r="T9441" s="26"/>
      <c r="U9441" s="26"/>
      <c r="W9441" s="26"/>
    </row>
    <row r="9442" spans="13:23">
      <c r="M9442" s="26"/>
      <c r="O9442" s="26"/>
      <c r="P9442" s="26"/>
      <c r="Q9442" s="26"/>
      <c r="R9442" s="26"/>
      <c r="S9442" s="26"/>
      <c r="T9442" s="26"/>
      <c r="U9442" s="26"/>
      <c r="W9442" s="26"/>
    </row>
    <row r="9443" spans="13:23">
      <c r="M9443" s="26"/>
      <c r="O9443" s="26"/>
      <c r="P9443" s="26"/>
      <c r="Q9443" s="26"/>
      <c r="R9443" s="26"/>
      <c r="S9443" s="26"/>
      <c r="T9443" s="26"/>
      <c r="U9443" s="26"/>
      <c r="W9443" s="26"/>
    </row>
    <row r="9444" spans="13:23">
      <c r="M9444" s="26"/>
      <c r="O9444" s="26"/>
      <c r="P9444" s="26"/>
      <c r="Q9444" s="26"/>
      <c r="R9444" s="26"/>
      <c r="S9444" s="26"/>
      <c r="T9444" s="26"/>
      <c r="U9444" s="26"/>
      <c r="W9444" s="26"/>
    </row>
    <row r="9445" spans="13:23">
      <c r="M9445" s="26"/>
      <c r="O9445" s="26"/>
      <c r="P9445" s="26"/>
      <c r="Q9445" s="26"/>
      <c r="R9445" s="26"/>
      <c r="S9445" s="26"/>
      <c r="T9445" s="26"/>
      <c r="U9445" s="26"/>
      <c r="W9445" s="26"/>
    </row>
    <row r="9446" spans="13:23">
      <c r="M9446" s="26"/>
      <c r="O9446" s="26"/>
      <c r="P9446" s="26"/>
      <c r="Q9446" s="26"/>
      <c r="R9446" s="26"/>
      <c r="S9446" s="26"/>
      <c r="T9446" s="26"/>
      <c r="U9446" s="26"/>
      <c r="W9446" s="26"/>
    </row>
    <row r="9447" spans="13:23">
      <c r="M9447" s="26"/>
      <c r="O9447" s="26"/>
      <c r="P9447" s="26"/>
      <c r="Q9447" s="26"/>
      <c r="R9447" s="26"/>
      <c r="S9447" s="26"/>
      <c r="T9447" s="26"/>
      <c r="U9447" s="26"/>
      <c r="W9447" s="26"/>
    </row>
    <row r="9448" spans="13:23">
      <c r="M9448" s="26"/>
      <c r="O9448" s="26"/>
      <c r="P9448" s="26"/>
      <c r="Q9448" s="26"/>
      <c r="R9448" s="26"/>
      <c r="S9448" s="26"/>
      <c r="T9448" s="26"/>
      <c r="U9448" s="26"/>
      <c r="W9448" s="26"/>
    </row>
    <row r="9449" spans="13:23">
      <c r="M9449" s="26"/>
      <c r="O9449" s="26"/>
      <c r="P9449" s="26"/>
      <c r="Q9449" s="26"/>
      <c r="R9449" s="26"/>
      <c r="S9449" s="26"/>
      <c r="T9449" s="26"/>
      <c r="U9449" s="26"/>
      <c r="W9449" s="26"/>
    </row>
    <row r="9450" spans="13:23">
      <c r="M9450" s="26"/>
      <c r="O9450" s="26"/>
      <c r="P9450" s="26"/>
      <c r="Q9450" s="26"/>
      <c r="R9450" s="26"/>
      <c r="S9450" s="26"/>
      <c r="T9450" s="26"/>
      <c r="U9450" s="26"/>
      <c r="W9450" s="26"/>
    </row>
    <row r="9451" spans="13:23">
      <c r="M9451" s="26"/>
      <c r="O9451" s="26"/>
      <c r="P9451" s="26"/>
      <c r="Q9451" s="26"/>
      <c r="R9451" s="26"/>
      <c r="S9451" s="26"/>
      <c r="T9451" s="26"/>
      <c r="U9451" s="26"/>
      <c r="W9451" s="26"/>
    </row>
    <row r="9452" spans="13:23">
      <c r="M9452" s="26"/>
      <c r="O9452" s="26"/>
      <c r="P9452" s="26"/>
      <c r="Q9452" s="26"/>
      <c r="R9452" s="26"/>
      <c r="S9452" s="26"/>
      <c r="T9452" s="26"/>
      <c r="U9452" s="26"/>
      <c r="W9452" s="26"/>
    </row>
    <row r="9453" spans="13:23">
      <c r="M9453" s="26"/>
      <c r="O9453" s="26"/>
      <c r="P9453" s="26"/>
      <c r="Q9453" s="26"/>
      <c r="R9453" s="26"/>
      <c r="S9453" s="26"/>
      <c r="T9453" s="26"/>
      <c r="U9453" s="26"/>
      <c r="W9453" s="26"/>
    </row>
    <row r="9454" spans="13:23">
      <c r="M9454" s="26"/>
      <c r="O9454" s="26"/>
      <c r="P9454" s="26"/>
      <c r="Q9454" s="26"/>
      <c r="R9454" s="26"/>
      <c r="S9454" s="26"/>
      <c r="T9454" s="26"/>
      <c r="U9454" s="26"/>
      <c r="W9454" s="26"/>
    </row>
    <row r="9455" spans="13:23">
      <c r="M9455" s="26"/>
      <c r="O9455" s="26"/>
      <c r="P9455" s="26"/>
      <c r="Q9455" s="26"/>
      <c r="R9455" s="26"/>
      <c r="S9455" s="26"/>
      <c r="T9455" s="26"/>
      <c r="U9455" s="26"/>
      <c r="W9455" s="26"/>
    </row>
    <row r="9456" spans="13:23">
      <c r="M9456" s="26"/>
      <c r="O9456" s="26"/>
      <c r="P9456" s="26"/>
      <c r="Q9456" s="26"/>
      <c r="R9456" s="26"/>
      <c r="S9456" s="26"/>
      <c r="T9456" s="26"/>
      <c r="U9456" s="26"/>
      <c r="W9456" s="26"/>
    </row>
    <row r="9457" spans="13:23">
      <c r="M9457" s="26"/>
      <c r="O9457" s="26"/>
      <c r="P9457" s="26"/>
      <c r="Q9457" s="26"/>
      <c r="R9457" s="26"/>
      <c r="S9457" s="26"/>
      <c r="T9457" s="26"/>
      <c r="U9457" s="26"/>
      <c r="W9457" s="26"/>
    </row>
    <row r="9458" spans="13:23">
      <c r="M9458" s="26"/>
      <c r="O9458" s="26"/>
      <c r="P9458" s="26"/>
      <c r="Q9458" s="26"/>
      <c r="R9458" s="26"/>
      <c r="S9458" s="26"/>
      <c r="T9458" s="26"/>
      <c r="U9458" s="26"/>
      <c r="W9458" s="26"/>
    </row>
    <row r="9459" spans="13:23">
      <c r="M9459" s="26"/>
      <c r="O9459" s="26"/>
      <c r="P9459" s="26"/>
      <c r="Q9459" s="26"/>
      <c r="R9459" s="26"/>
      <c r="S9459" s="26"/>
      <c r="T9459" s="26"/>
      <c r="U9459" s="26"/>
      <c r="W9459" s="26"/>
    </row>
    <row r="9460" spans="13:23">
      <c r="M9460" s="26"/>
      <c r="O9460" s="26"/>
      <c r="P9460" s="26"/>
      <c r="Q9460" s="26"/>
      <c r="R9460" s="26"/>
      <c r="S9460" s="26"/>
      <c r="T9460" s="26"/>
      <c r="U9460" s="26"/>
      <c r="W9460" s="26"/>
    </row>
    <row r="9461" spans="13:23">
      <c r="M9461" s="26"/>
      <c r="O9461" s="26"/>
      <c r="P9461" s="26"/>
      <c r="Q9461" s="26"/>
      <c r="R9461" s="26"/>
      <c r="S9461" s="26"/>
      <c r="T9461" s="26"/>
      <c r="U9461" s="26"/>
      <c r="W9461" s="26"/>
    </row>
    <row r="9462" spans="13:23">
      <c r="M9462" s="26"/>
      <c r="O9462" s="26"/>
      <c r="P9462" s="26"/>
      <c r="Q9462" s="26"/>
      <c r="R9462" s="26"/>
      <c r="S9462" s="26"/>
      <c r="T9462" s="26"/>
      <c r="U9462" s="26"/>
      <c r="W9462" s="26"/>
    </row>
    <row r="9463" spans="13:23">
      <c r="M9463" s="26"/>
      <c r="O9463" s="26"/>
      <c r="P9463" s="26"/>
      <c r="Q9463" s="26"/>
      <c r="R9463" s="26"/>
      <c r="S9463" s="26"/>
      <c r="T9463" s="26"/>
      <c r="U9463" s="26"/>
      <c r="W9463" s="26"/>
    </row>
    <row r="9464" spans="13:23">
      <c r="M9464" s="26"/>
      <c r="O9464" s="26"/>
      <c r="P9464" s="26"/>
      <c r="Q9464" s="26"/>
      <c r="R9464" s="26"/>
      <c r="S9464" s="26"/>
      <c r="T9464" s="26"/>
      <c r="U9464" s="26"/>
      <c r="W9464" s="26"/>
    </row>
    <row r="9465" spans="13:23">
      <c r="M9465" s="26"/>
      <c r="O9465" s="26"/>
      <c r="P9465" s="26"/>
      <c r="Q9465" s="26"/>
      <c r="R9465" s="26"/>
      <c r="S9465" s="26"/>
      <c r="T9465" s="26"/>
      <c r="U9465" s="26"/>
      <c r="W9465" s="26"/>
    </row>
    <row r="9466" spans="13:23">
      <c r="M9466" s="26"/>
      <c r="O9466" s="26"/>
      <c r="P9466" s="26"/>
      <c r="Q9466" s="26"/>
      <c r="R9466" s="26"/>
      <c r="S9466" s="26"/>
      <c r="T9466" s="26"/>
      <c r="U9466" s="26"/>
      <c r="W9466" s="26"/>
    </row>
    <row r="9467" spans="13:23">
      <c r="M9467" s="26"/>
      <c r="O9467" s="26"/>
      <c r="P9467" s="26"/>
      <c r="Q9467" s="26"/>
      <c r="R9467" s="26"/>
      <c r="S9467" s="26"/>
      <c r="T9467" s="26"/>
      <c r="U9467" s="26"/>
      <c r="W9467" s="26"/>
    </row>
    <row r="9468" spans="13:23">
      <c r="M9468" s="26"/>
      <c r="O9468" s="26"/>
      <c r="P9468" s="26"/>
      <c r="Q9468" s="26"/>
      <c r="R9468" s="26"/>
      <c r="S9468" s="26"/>
      <c r="T9468" s="26"/>
      <c r="U9468" s="26"/>
      <c r="W9468" s="26"/>
    </row>
    <row r="9469" spans="13:23">
      <c r="M9469" s="26"/>
      <c r="O9469" s="26"/>
      <c r="P9469" s="26"/>
      <c r="Q9469" s="26"/>
      <c r="R9469" s="26"/>
      <c r="S9469" s="26"/>
      <c r="T9469" s="26"/>
      <c r="U9469" s="26"/>
      <c r="W9469" s="26"/>
    </row>
    <row r="9470" spans="13:23">
      <c r="M9470" s="26"/>
      <c r="O9470" s="26"/>
      <c r="P9470" s="26"/>
      <c r="Q9470" s="26"/>
      <c r="R9470" s="26"/>
      <c r="S9470" s="26"/>
      <c r="T9470" s="26"/>
      <c r="U9470" s="26"/>
      <c r="W9470" s="26"/>
    </row>
    <row r="9471" spans="13:23">
      <c r="M9471" s="26"/>
      <c r="O9471" s="26"/>
      <c r="P9471" s="26"/>
      <c r="Q9471" s="26"/>
      <c r="R9471" s="26"/>
      <c r="S9471" s="26"/>
      <c r="T9471" s="26"/>
      <c r="U9471" s="26"/>
      <c r="W9471" s="26"/>
    </row>
    <row r="9472" spans="13:23">
      <c r="M9472" s="26"/>
      <c r="O9472" s="26"/>
      <c r="P9472" s="26"/>
      <c r="Q9472" s="26"/>
      <c r="R9472" s="26"/>
      <c r="S9472" s="26"/>
      <c r="T9472" s="26"/>
      <c r="U9472" s="26"/>
      <c r="W9472" s="26"/>
    </row>
    <row r="9473" spans="13:23">
      <c r="M9473" s="26"/>
      <c r="O9473" s="26"/>
      <c r="P9473" s="26"/>
      <c r="Q9473" s="26"/>
      <c r="R9473" s="26"/>
      <c r="S9473" s="26"/>
      <c r="T9473" s="26"/>
      <c r="U9473" s="26"/>
      <c r="W9473" s="26"/>
    </row>
    <row r="9474" spans="13:23">
      <c r="M9474" s="26"/>
      <c r="O9474" s="26"/>
      <c r="P9474" s="26"/>
      <c r="Q9474" s="26"/>
      <c r="R9474" s="26"/>
      <c r="S9474" s="26"/>
      <c r="T9474" s="26"/>
      <c r="U9474" s="26"/>
      <c r="W9474" s="26"/>
    </row>
    <row r="9475" spans="13:23">
      <c r="M9475" s="26"/>
      <c r="O9475" s="26"/>
      <c r="P9475" s="26"/>
      <c r="Q9475" s="26"/>
      <c r="R9475" s="26"/>
      <c r="S9475" s="26"/>
      <c r="T9475" s="26"/>
      <c r="U9475" s="26"/>
      <c r="W9475" s="26"/>
    </row>
    <row r="9476" spans="13:23">
      <c r="M9476" s="26"/>
      <c r="O9476" s="26"/>
      <c r="P9476" s="26"/>
      <c r="Q9476" s="26"/>
      <c r="R9476" s="26"/>
      <c r="S9476" s="26"/>
      <c r="T9476" s="26"/>
      <c r="U9476" s="26"/>
      <c r="W9476" s="26"/>
    </row>
    <row r="9477" spans="13:23">
      <c r="M9477" s="26"/>
      <c r="O9477" s="26"/>
      <c r="P9477" s="26"/>
      <c r="Q9477" s="26"/>
      <c r="R9477" s="26"/>
      <c r="S9477" s="26"/>
      <c r="T9477" s="26"/>
      <c r="U9477" s="26"/>
      <c r="W9477" s="26"/>
    </row>
    <row r="9478" spans="13:23">
      <c r="M9478" s="26"/>
      <c r="O9478" s="26"/>
      <c r="P9478" s="26"/>
      <c r="Q9478" s="26"/>
      <c r="R9478" s="26"/>
      <c r="S9478" s="26"/>
      <c r="T9478" s="26"/>
      <c r="U9478" s="26"/>
      <c r="W9478" s="26"/>
    </row>
    <row r="9479" spans="13:23">
      <c r="M9479" s="26"/>
      <c r="O9479" s="26"/>
      <c r="P9479" s="26"/>
      <c r="Q9479" s="26"/>
      <c r="R9479" s="26"/>
      <c r="S9479" s="26"/>
      <c r="T9479" s="26"/>
      <c r="U9479" s="26"/>
      <c r="W9479" s="26"/>
    </row>
    <row r="9480" spans="13:23">
      <c r="M9480" s="26"/>
      <c r="O9480" s="26"/>
      <c r="P9480" s="26"/>
      <c r="Q9480" s="26"/>
      <c r="R9480" s="26"/>
      <c r="S9480" s="26"/>
      <c r="T9480" s="26"/>
      <c r="U9480" s="26"/>
      <c r="W9480" s="26"/>
    </row>
    <row r="9481" spans="13:23">
      <c r="M9481" s="26"/>
      <c r="O9481" s="26"/>
      <c r="P9481" s="26"/>
      <c r="Q9481" s="26"/>
      <c r="R9481" s="26"/>
      <c r="S9481" s="26"/>
      <c r="T9481" s="26"/>
      <c r="U9481" s="26"/>
      <c r="W9481" s="26"/>
    </row>
    <row r="9482" spans="13:23">
      <c r="M9482" s="26"/>
      <c r="O9482" s="26"/>
      <c r="P9482" s="26"/>
      <c r="Q9482" s="26"/>
      <c r="R9482" s="26"/>
      <c r="S9482" s="26"/>
      <c r="T9482" s="26"/>
      <c r="U9482" s="26"/>
      <c r="W9482" s="26"/>
    </row>
    <row r="9483" spans="13:23">
      <c r="M9483" s="26"/>
      <c r="O9483" s="26"/>
      <c r="P9483" s="26"/>
      <c r="Q9483" s="26"/>
      <c r="R9483" s="26"/>
      <c r="S9483" s="26"/>
      <c r="T9483" s="26"/>
      <c r="U9483" s="26"/>
      <c r="W9483" s="26"/>
    </row>
    <row r="9484" spans="13:23">
      <c r="M9484" s="26"/>
      <c r="O9484" s="26"/>
      <c r="P9484" s="26"/>
      <c r="Q9484" s="26"/>
      <c r="R9484" s="26"/>
      <c r="S9484" s="26"/>
      <c r="T9484" s="26"/>
      <c r="U9484" s="26"/>
      <c r="W9484" s="26"/>
    </row>
    <row r="9485" spans="13:23">
      <c r="M9485" s="26"/>
      <c r="O9485" s="26"/>
      <c r="P9485" s="26"/>
      <c r="Q9485" s="26"/>
      <c r="R9485" s="26"/>
      <c r="S9485" s="26"/>
      <c r="T9485" s="26"/>
      <c r="U9485" s="26"/>
      <c r="W9485" s="26"/>
    </row>
    <row r="9486" spans="13:23">
      <c r="M9486" s="26"/>
      <c r="O9486" s="26"/>
      <c r="P9486" s="26"/>
      <c r="Q9486" s="26"/>
      <c r="R9486" s="26"/>
      <c r="S9486" s="26"/>
      <c r="T9486" s="26"/>
      <c r="U9486" s="26"/>
      <c r="W9486" s="26"/>
    </row>
    <row r="9487" spans="13:23">
      <c r="M9487" s="26"/>
      <c r="O9487" s="26"/>
      <c r="P9487" s="26"/>
      <c r="Q9487" s="26"/>
      <c r="R9487" s="26"/>
      <c r="S9487" s="26"/>
      <c r="T9487" s="26"/>
      <c r="U9487" s="26"/>
      <c r="W9487" s="26"/>
    </row>
    <row r="9488" spans="13:23">
      <c r="M9488" s="26"/>
      <c r="O9488" s="26"/>
      <c r="P9488" s="26"/>
      <c r="Q9488" s="26"/>
      <c r="R9488" s="26"/>
      <c r="S9488" s="26"/>
      <c r="T9488" s="26"/>
      <c r="U9488" s="26"/>
      <c r="W9488" s="26"/>
    </row>
    <row r="9489" spans="13:23">
      <c r="M9489" s="26"/>
      <c r="O9489" s="26"/>
      <c r="P9489" s="26"/>
      <c r="Q9489" s="26"/>
      <c r="R9489" s="26"/>
      <c r="S9489" s="26"/>
      <c r="T9489" s="26"/>
      <c r="U9489" s="26"/>
      <c r="W9489" s="26"/>
    </row>
    <row r="9490" spans="13:23">
      <c r="M9490" s="26"/>
      <c r="O9490" s="26"/>
      <c r="P9490" s="26"/>
      <c r="Q9490" s="26"/>
      <c r="R9490" s="26"/>
      <c r="S9490" s="26"/>
      <c r="T9490" s="26"/>
      <c r="U9490" s="26"/>
      <c r="W9490" s="26"/>
    </row>
    <row r="9491" spans="13:23">
      <c r="M9491" s="26"/>
      <c r="O9491" s="26"/>
      <c r="P9491" s="26"/>
      <c r="Q9491" s="26"/>
      <c r="R9491" s="26"/>
      <c r="S9491" s="26"/>
      <c r="T9491" s="26"/>
      <c r="U9491" s="26"/>
      <c r="W9491" s="26"/>
    </row>
    <row r="9492" spans="13:23">
      <c r="M9492" s="26"/>
      <c r="O9492" s="26"/>
      <c r="P9492" s="26"/>
      <c r="Q9492" s="26"/>
      <c r="R9492" s="26"/>
      <c r="S9492" s="26"/>
      <c r="T9492" s="26"/>
      <c r="U9492" s="26"/>
      <c r="W9492" s="26"/>
    </row>
    <row r="9493" spans="13:23">
      <c r="M9493" s="26"/>
      <c r="O9493" s="26"/>
      <c r="P9493" s="26"/>
      <c r="Q9493" s="26"/>
      <c r="R9493" s="26"/>
      <c r="S9493" s="26"/>
      <c r="T9493" s="26"/>
      <c r="U9493" s="26"/>
      <c r="W9493" s="26"/>
    </row>
    <row r="9494" spans="13:23">
      <c r="M9494" s="26"/>
      <c r="O9494" s="26"/>
      <c r="P9494" s="26"/>
      <c r="Q9494" s="26"/>
      <c r="R9494" s="26"/>
      <c r="S9494" s="26"/>
      <c r="T9494" s="26"/>
      <c r="U9494" s="26"/>
      <c r="W9494" s="26"/>
    </row>
    <row r="9495" spans="13:23">
      <c r="M9495" s="26"/>
      <c r="O9495" s="26"/>
      <c r="P9495" s="26"/>
      <c r="Q9495" s="26"/>
      <c r="R9495" s="26"/>
      <c r="S9495" s="26"/>
      <c r="T9495" s="26"/>
      <c r="U9495" s="26"/>
      <c r="W9495" s="26"/>
    </row>
    <row r="9496" spans="13:23">
      <c r="M9496" s="26"/>
      <c r="O9496" s="26"/>
      <c r="P9496" s="26"/>
      <c r="Q9496" s="26"/>
      <c r="R9496" s="26"/>
      <c r="S9496" s="26"/>
      <c r="T9496" s="26"/>
      <c r="U9496" s="26"/>
      <c r="W9496" s="26"/>
    </row>
    <row r="9497" spans="13:23">
      <c r="M9497" s="26"/>
      <c r="O9497" s="26"/>
      <c r="P9497" s="26"/>
      <c r="Q9497" s="26"/>
      <c r="R9497" s="26"/>
      <c r="S9497" s="26"/>
      <c r="T9497" s="26"/>
      <c r="U9497" s="26"/>
      <c r="W9497" s="26"/>
    </row>
    <row r="9498" spans="13:23">
      <c r="M9498" s="26"/>
      <c r="O9498" s="26"/>
      <c r="P9498" s="26"/>
      <c r="Q9498" s="26"/>
      <c r="R9498" s="26"/>
      <c r="S9498" s="26"/>
      <c r="T9498" s="26"/>
      <c r="U9498" s="26"/>
      <c r="W9498" s="26"/>
    </row>
    <row r="9499" spans="13:23">
      <c r="M9499" s="26"/>
      <c r="O9499" s="26"/>
      <c r="P9499" s="26"/>
      <c r="Q9499" s="26"/>
      <c r="R9499" s="26"/>
      <c r="S9499" s="26"/>
      <c r="T9499" s="26"/>
      <c r="U9499" s="26"/>
      <c r="W9499" s="26"/>
    </row>
    <row r="9500" spans="13:23">
      <c r="M9500" s="26"/>
      <c r="O9500" s="26"/>
      <c r="P9500" s="26"/>
      <c r="Q9500" s="26"/>
      <c r="R9500" s="26"/>
      <c r="S9500" s="26"/>
      <c r="T9500" s="26"/>
      <c r="U9500" s="26"/>
      <c r="W9500" s="26"/>
    </row>
    <row r="9501" spans="13:23">
      <c r="M9501" s="26"/>
      <c r="O9501" s="26"/>
      <c r="P9501" s="26"/>
      <c r="Q9501" s="26"/>
      <c r="R9501" s="26"/>
      <c r="S9501" s="26"/>
      <c r="T9501" s="26"/>
      <c r="U9501" s="26"/>
      <c r="W9501" s="26"/>
    </row>
    <row r="9502" spans="13:23">
      <c r="M9502" s="26"/>
      <c r="O9502" s="26"/>
      <c r="P9502" s="26"/>
      <c r="Q9502" s="26"/>
      <c r="R9502" s="26"/>
      <c r="S9502" s="26"/>
      <c r="T9502" s="26"/>
      <c r="U9502" s="26"/>
      <c r="W9502" s="26"/>
    </row>
    <row r="9503" spans="13:23">
      <c r="M9503" s="26"/>
      <c r="O9503" s="26"/>
      <c r="P9503" s="26"/>
      <c r="Q9503" s="26"/>
      <c r="R9503" s="26"/>
      <c r="S9503" s="26"/>
      <c r="T9503" s="26"/>
      <c r="U9503" s="26"/>
      <c r="W9503" s="26"/>
    </row>
    <row r="9504" spans="13:23">
      <c r="M9504" s="26"/>
      <c r="O9504" s="26"/>
      <c r="P9504" s="26"/>
      <c r="Q9504" s="26"/>
      <c r="R9504" s="26"/>
      <c r="S9504" s="26"/>
      <c r="T9504" s="26"/>
      <c r="U9504" s="26"/>
      <c r="W9504" s="26"/>
    </row>
    <row r="9505" spans="13:23">
      <c r="M9505" s="26"/>
      <c r="O9505" s="26"/>
      <c r="P9505" s="26"/>
      <c r="Q9505" s="26"/>
      <c r="R9505" s="26"/>
      <c r="S9505" s="26"/>
      <c r="T9505" s="26"/>
      <c r="U9505" s="26"/>
      <c r="W9505" s="26"/>
    </row>
    <row r="9506" spans="13:23">
      <c r="M9506" s="26"/>
      <c r="O9506" s="26"/>
      <c r="P9506" s="26"/>
      <c r="Q9506" s="26"/>
      <c r="R9506" s="26"/>
      <c r="S9506" s="26"/>
      <c r="T9506" s="26"/>
      <c r="U9506" s="26"/>
      <c r="W9506" s="26"/>
    </row>
    <row r="9507" spans="13:23">
      <c r="M9507" s="26"/>
      <c r="O9507" s="26"/>
      <c r="P9507" s="26"/>
      <c r="Q9507" s="26"/>
      <c r="R9507" s="26"/>
      <c r="S9507" s="26"/>
      <c r="T9507" s="26"/>
      <c r="U9507" s="26"/>
      <c r="W9507" s="26"/>
    </row>
    <row r="9508" spans="13:23">
      <c r="M9508" s="26"/>
      <c r="O9508" s="26"/>
      <c r="P9508" s="26"/>
      <c r="Q9508" s="26"/>
      <c r="R9508" s="26"/>
      <c r="S9508" s="26"/>
      <c r="T9508" s="26"/>
      <c r="U9508" s="26"/>
      <c r="W9508" s="26"/>
    </row>
    <row r="9509" spans="13:23">
      <c r="M9509" s="26"/>
      <c r="O9509" s="26"/>
      <c r="P9509" s="26"/>
      <c r="Q9509" s="26"/>
      <c r="R9509" s="26"/>
      <c r="S9509" s="26"/>
      <c r="T9509" s="26"/>
      <c r="U9509" s="26"/>
      <c r="W9509" s="26"/>
    </row>
    <row r="9510" spans="13:23">
      <c r="M9510" s="26"/>
      <c r="O9510" s="26"/>
      <c r="P9510" s="26"/>
      <c r="Q9510" s="26"/>
      <c r="R9510" s="26"/>
      <c r="S9510" s="26"/>
      <c r="T9510" s="26"/>
      <c r="U9510" s="26"/>
      <c r="W9510" s="26"/>
    </row>
    <row r="9511" spans="13:23">
      <c r="M9511" s="26"/>
      <c r="O9511" s="26"/>
      <c r="P9511" s="26"/>
      <c r="Q9511" s="26"/>
      <c r="R9511" s="26"/>
      <c r="S9511" s="26"/>
      <c r="T9511" s="26"/>
      <c r="U9511" s="26"/>
      <c r="W9511" s="26"/>
    </row>
    <row r="9512" spans="13:23">
      <c r="M9512" s="26"/>
      <c r="O9512" s="26"/>
      <c r="P9512" s="26"/>
      <c r="Q9512" s="26"/>
      <c r="R9512" s="26"/>
      <c r="S9512" s="26"/>
      <c r="T9512" s="26"/>
      <c r="U9512" s="26"/>
      <c r="W9512" s="26"/>
    </row>
    <row r="9513" spans="13:23">
      <c r="M9513" s="26"/>
      <c r="O9513" s="26"/>
      <c r="P9513" s="26"/>
      <c r="Q9513" s="26"/>
      <c r="R9513" s="26"/>
      <c r="S9513" s="26"/>
      <c r="T9513" s="26"/>
      <c r="U9513" s="26"/>
      <c r="W9513" s="26"/>
    </row>
    <row r="9514" spans="13:23">
      <c r="M9514" s="26"/>
      <c r="O9514" s="26"/>
      <c r="P9514" s="26"/>
      <c r="Q9514" s="26"/>
      <c r="R9514" s="26"/>
      <c r="S9514" s="26"/>
      <c r="T9514" s="26"/>
      <c r="U9514" s="26"/>
      <c r="W9514" s="26"/>
    </row>
    <row r="9515" spans="13:23">
      <c r="M9515" s="26"/>
      <c r="O9515" s="26"/>
      <c r="P9515" s="26"/>
      <c r="Q9515" s="26"/>
      <c r="R9515" s="26"/>
      <c r="S9515" s="26"/>
      <c r="T9515" s="26"/>
      <c r="U9515" s="26"/>
      <c r="W9515" s="26"/>
    </row>
    <row r="9516" spans="13:23">
      <c r="M9516" s="26"/>
      <c r="O9516" s="26"/>
      <c r="P9516" s="26"/>
      <c r="Q9516" s="26"/>
      <c r="R9516" s="26"/>
      <c r="S9516" s="26"/>
      <c r="T9516" s="26"/>
      <c r="U9516" s="26"/>
      <c r="W9516" s="26"/>
    </row>
    <row r="9517" spans="13:23">
      <c r="M9517" s="26"/>
      <c r="O9517" s="26"/>
      <c r="P9517" s="26"/>
      <c r="Q9517" s="26"/>
      <c r="R9517" s="26"/>
      <c r="S9517" s="26"/>
      <c r="T9517" s="26"/>
      <c r="U9517" s="26"/>
      <c r="W9517" s="26"/>
    </row>
    <row r="9518" spans="13:23">
      <c r="M9518" s="26"/>
      <c r="O9518" s="26"/>
      <c r="P9518" s="26"/>
      <c r="Q9518" s="26"/>
      <c r="R9518" s="26"/>
      <c r="S9518" s="26"/>
      <c r="T9518" s="26"/>
      <c r="U9518" s="26"/>
      <c r="W9518" s="26"/>
    </row>
    <row r="9519" spans="13:23">
      <c r="M9519" s="26"/>
      <c r="O9519" s="26"/>
      <c r="P9519" s="26"/>
      <c r="Q9519" s="26"/>
      <c r="R9519" s="26"/>
      <c r="S9519" s="26"/>
      <c r="T9519" s="26"/>
      <c r="U9519" s="26"/>
      <c r="W9519" s="26"/>
    </row>
    <row r="9520" spans="13:23">
      <c r="M9520" s="26"/>
      <c r="O9520" s="26"/>
      <c r="P9520" s="26"/>
      <c r="Q9520" s="26"/>
      <c r="R9520" s="26"/>
      <c r="S9520" s="26"/>
      <c r="T9520" s="26"/>
      <c r="U9520" s="26"/>
      <c r="W9520" s="26"/>
    </row>
    <row r="9521" spans="13:23">
      <c r="M9521" s="26"/>
      <c r="O9521" s="26"/>
      <c r="P9521" s="26"/>
      <c r="Q9521" s="26"/>
      <c r="R9521" s="26"/>
      <c r="S9521" s="26"/>
      <c r="T9521" s="26"/>
      <c r="U9521" s="26"/>
      <c r="W9521" s="26"/>
    </row>
    <row r="9522" spans="13:23">
      <c r="M9522" s="26"/>
      <c r="O9522" s="26"/>
      <c r="P9522" s="26"/>
      <c r="Q9522" s="26"/>
      <c r="R9522" s="26"/>
      <c r="S9522" s="26"/>
      <c r="T9522" s="26"/>
      <c r="U9522" s="26"/>
      <c r="W9522" s="26"/>
    </row>
    <row r="9523" spans="13:23">
      <c r="M9523" s="26"/>
      <c r="O9523" s="26"/>
      <c r="P9523" s="26"/>
      <c r="Q9523" s="26"/>
      <c r="R9523" s="26"/>
      <c r="S9523" s="26"/>
      <c r="T9523" s="26"/>
      <c r="U9523" s="26"/>
      <c r="W9523" s="26"/>
    </row>
    <row r="9524" spans="13:23">
      <c r="M9524" s="26"/>
      <c r="O9524" s="26"/>
      <c r="P9524" s="26"/>
      <c r="Q9524" s="26"/>
      <c r="R9524" s="26"/>
      <c r="S9524" s="26"/>
      <c r="T9524" s="26"/>
      <c r="U9524" s="26"/>
      <c r="W9524" s="26"/>
    </row>
    <row r="9525" spans="13:23">
      <c r="M9525" s="26"/>
      <c r="O9525" s="26"/>
      <c r="P9525" s="26"/>
      <c r="Q9525" s="26"/>
      <c r="R9525" s="26"/>
      <c r="S9525" s="26"/>
      <c r="T9525" s="26"/>
      <c r="U9525" s="26"/>
      <c r="W9525" s="26"/>
    </row>
    <row r="9526" spans="13:23">
      <c r="M9526" s="26"/>
      <c r="O9526" s="26"/>
      <c r="P9526" s="26"/>
      <c r="Q9526" s="26"/>
      <c r="R9526" s="26"/>
      <c r="S9526" s="26"/>
      <c r="T9526" s="26"/>
      <c r="U9526" s="26"/>
      <c r="W9526" s="26"/>
    </row>
    <row r="9527" spans="13:23">
      <c r="M9527" s="26"/>
      <c r="O9527" s="26"/>
      <c r="P9527" s="26"/>
      <c r="Q9527" s="26"/>
      <c r="R9527" s="26"/>
      <c r="S9527" s="26"/>
      <c r="T9527" s="26"/>
      <c r="U9527" s="26"/>
      <c r="W9527" s="26"/>
    </row>
    <row r="9528" spans="13:23">
      <c r="M9528" s="26"/>
      <c r="O9528" s="26"/>
      <c r="P9528" s="26"/>
      <c r="Q9528" s="26"/>
      <c r="R9528" s="26"/>
      <c r="S9528" s="26"/>
      <c r="T9528" s="26"/>
      <c r="U9528" s="26"/>
      <c r="W9528" s="26"/>
    </row>
    <row r="9529" spans="13:23">
      <c r="M9529" s="26"/>
      <c r="O9529" s="26"/>
      <c r="P9529" s="26"/>
      <c r="Q9529" s="26"/>
      <c r="R9529" s="26"/>
      <c r="S9529" s="26"/>
      <c r="T9529" s="26"/>
      <c r="U9529" s="26"/>
      <c r="W9529" s="26"/>
    </row>
    <row r="9530" spans="13:23">
      <c r="M9530" s="26"/>
      <c r="O9530" s="26"/>
      <c r="P9530" s="26"/>
      <c r="Q9530" s="26"/>
      <c r="R9530" s="26"/>
      <c r="S9530" s="26"/>
      <c r="T9530" s="26"/>
      <c r="U9530" s="26"/>
      <c r="W9530" s="26"/>
    </row>
    <row r="9531" spans="13:23">
      <c r="M9531" s="26"/>
      <c r="O9531" s="26"/>
      <c r="P9531" s="26"/>
      <c r="Q9531" s="26"/>
      <c r="R9531" s="26"/>
      <c r="S9531" s="26"/>
      <c r="T9531" s="26"/>
      <c r="U9531" s="26"/>
      <c r="W9531" s="26"/>
    </row>
    <row r="9532" spans="13:23">
      <c r="M9532" s="26"/>
      <c r="O9532" s="26"/>
      <c r="P9532" s="26"/>
      <c r="Q9532" s="26"/>
      <c r="R9532" s="26"/>
      <c r="S9532" s="26"/>
      <c r="T9532" s="26"/>
      <c r="U9532" s="26"/>
      <c r="W9532" s="26"/>
    </row>
    <row r="9533" spans="13:23">
      <c r="M9533" s="26"/>
      <c r="O9533" s="26"/>
      <c r="P9533" s="26"/>
      <c r="Q9533" s="26"/>
      <c r="R9533" s="26"/>
      <c r="S9533" s="26"/>
      <c r="T9533" s="26"/>
      <c r="U9533" s="26"/>
      <c r="W9533" s="26"/>
    </row>
    <row r="9534" spans="13:23">
      <c r="M9534" s="26"/>
      <c r="O9534" s="26"/>
      <c r="P9534" s="26"/>
      <c r="Q9534" s="26"/>
      <c r="R9534" s="26"/>
      <c r="S9534" s="26"/>
      <c r="T9534" s="26"/>
      <c r="U9534" s="26"/>
      <c r="W9534" s="26"/>
    </row>
    <row r="9535" spans="13:23">
      <c r="M9535" s="26"/>
      <c r="O9535" s="26"/>
      <c r="P9535" s="26"/>
      <c r="Q9535" s="26"/>
      <c r="R9535" s="26"/>
      <c r="S9535" s="26"/>
      <c r="T9535" s="26"/>
      <c r="U9535" s="26"/>
      <c r="W9535" s="26"/>
    </row>
    <row r="9536" spans="13:23">
      <c r="M9536" s="26"/>
      <c r="O9536" s="26"/>
      <c r="P9536" s="26"/>
      <c r="Q9536" s="26"/>
      <c r="R9536" s="26"/>
      <c r="S9536" s="26"/>
      <c r="T9536" s="26"/>
      <c r="U9536" s="26"/>
      <c r="W9536" s="26"/>
    </row>
    <row r="9537" spans="13:23">
      <c r="M9537" s="26"/>
      <c r="O9537" s="26"/>
      <c r="P9537" s="26"/>
      <c r="Q9537" s="26"/>
      <c r="R9537" s="26"/>
      <c r="S9537" s="26"/>
      <c r="T9537" s="26"/>
      <c r="U9537" s="26"/>
      <c r="W9537" s="26"/>
    </row>
    <row r="9538" spans="13:23">
      <c r="M9538" s="26"/>
      <c r="O9538" s="26"/>
      <c r="P9538" s="26"/>
      <c r="Q9538" s="26"/>
      <c r="R9538" s="26"/>
      <c r="S9538" s="26"/>
      <c r="T9538" s="26"/>
      <c r="U9538" s="26"/>
      <c r="W9538" s="26"/>
    </row>
    <row r="9539" spans="13:23">
      <c r="M9539" s="26"/>
      <c r="O9539" s="26"/>
      <c r="P9539" s="26"/>
      <c r="Q9539" s="26"/>
      <c r="R9539" s="26"/>
      <c r="S9539" s="26"/>
      <c r="T9539" s="26"/>
      <c r="U9539" s="26"/>
      <c r="W9539" s="26"/>
    </row>
    <row r="9540" spans="13:23">
      <c r="M9540" s="26"/>
      <c r="O9540" s="26"/>
      <c r="P9540" s="26"/>
      <c r="Q9540" s="26"/>
      <c r="R9540" s="26"/>
      <c r="S9540" s="26"/>
      <c r="T9540" s="26"/>
      <c r="U9540" s="26"/>
      <c r="W9540" s="26"/>
    </row>
    <row r="9541" spans="13:23">
      <c r="M9541" s="26"/>
      <c r="O9541" s="26"/>
      <c r="P9541" s="26"/>
      <c r="Q9541" s="26"/>
      <c r="R9541" s="26"/>
      <c r="S9541" s="26"/>
      <c r="T9541" s="26"/>
      <c r="U9541" s="26"/>
      <c r="W9541" s="26"/>
    </row>
    <row r="9542" spans="13:23">
      <c r="M9542" s="26"/>
      <c r="O9542" s="26"/>
      <c r="P9542" s="26"/>
      <c r="Q9542" s="26"/>
      <c r="R9542" s="26"/>
      <c r="S9542" s="26"/>
      <c r="T9542" s="26"/>
      <c r="U9542" s="26"/>
      <c r="W9542" s="26"/>
    </row>
    <row r="9543" spans="13:23">
      <c r="M9543" s="26"/>
      <c r="O9543" s="26"/>
      <c r="P9543" s="26"/>
      <c r="Q9543" s="26"/>
      <c r="R9543" s="26"/>
      <c r="S9543" s="26"/>
      <c r="T9543" s="26"/>
      <c r="U9543" s="26"/>
      <c r="W9543" s="26"/>
    </row>
    <row r="9544" spans="13:23">
      <c r="M9544" s="26"/>
      <c r="O9544" s="26"/>
      <c r="P9544" s="26"/>
      <c r="Q9544" s="26"/>
      <c r="R9544" s="26"/>
      <c r="S9544" s="26"/>
      <c r="T9544" s="26"/>
      <c r="U9544" s="26"/>
      <c r="W9544" s="26"/>
    </row>
    <row r="9545" spans="13:23">
      <c r="M9545" s="26"/>
      <c r="O9545" s="26"/>
      <c r="P9545" s="26"/>
      <c r="Q9545" s="26"/>
      <c r="R9545" s="26"/>
      <c r="S9545" s="26"/>
      <c r="T9545" s="26"/>
      <c r="U9545" s="26"/>
      <c r="W9545" s="26"/>
    </row>
    <row r="9546" spans="13:23">
      <c r="M9546" s="26"/>
      <c r="O9546" s="26"/>
      <c r="P9546" s="26"/>
      <c r="Q9546" s="26"/>
      <c r="R9546" s="26"/>
      <c r="S9546" s="26"/>
      <c r="T9546" s="26"/>
      <c r="U9546" s="26"/>
      <c r="W9546" s="26"/>
    </row>
    <row r="9547" spans="13:23">
      <c r="M9547" s="26"/>
      <c r="O9547" s="26"/>
      <c r="P9547" s="26"/>
      <c r="Q9547" s="26"/>
      <c r="R9547" s="26"/>
      <c r="S9547" s="26"/>
      <c r="T9547" s="26"/>
      <c r="U9547" s="26"/>
      <c r="W9547" s="26"/>
    </row>
    <row r="9548" spans="13:23">
      <c r="M9548" s="26"/>
      <c r="O9548" s="26"/>
      <c r="P9548" s="26"/>
      <c r="Q9548" s="26"/>
      <c r="R9548" s="26"/>
      <c r="S9548" s="26"/>
      <c r="T9548" s="26"/>
      <c r="U9548" s="26"/>
      <c r="W9548" s="26"/>
    </row>
    <row r="9549" spans="13:23">
      <c r="M9549" s="26"/>
      <c r="O9549" s="26"/>
      <c r="P9549" s="26"/>
      <c r="Q9549" s="26"/>
      <c r="R9549" s="26"/>
      <c r="S9549" s="26"/>
      <c r="T9549" s="26"/>
      <c r="U9549" s="26"/>
      <c r="W9549" s="26"/>
    </row>
    <row r="9550" spans="13:23">
      <c r="M9550" s="26"/>
      <c r="O9550" s="26"/>
      <c r="P9550" s="26"/>
      <c r="Q9550" s="26"/>
      <c r="R9550" s="26"/>
      <c r="S9550" s="26"/>
      <c r="T9550" s="26"/>
      <c r="U9550" s="26"/>
      <c r="W9550" s="26"/>
    </row>
    <row r="9551" spans="13:23">
      <c r="M9551" s="26"/>
      <c r="O9551" s="26"/>
      <c r="P9551" s="26"/>
      <c r="Q9551" s="26"/>
      <c r="R9551" s="26"/>
      <c r="S9551" s="26"/>
      <c r="T9551" s="26"/>
      <c r="U9551" s="26"/>
      <c r="W9551" s="26"/>
    </row>
    <row r="9552" spans="13:23">
      <c r="M9552" s="26"/>
      <c r="O9552" s="26"/>
      <c r="P9552" s="26"/>
      <c r="Q9552" s="26"/>
      <c r="R9552" s="26"/>
      <c r="S9552" s="26"/>
      <c r="T9552" s="26"/>
      <c r="U9552" s="26"/>
      <c r="W9552" s="26"/>
    </row>
    <row r="9553" spans="13:23">
      <c r="M9553" s="26"/>
      <c r="O9553" s="26"/>
      <c r="P9553" s="26"/>
      <c r="Q9553" s="26"/>
      <c r="R9553" s="26"/>
      <c r="S9553" s="26"/>
      <c r="T9553" s="26"/>
      <c r="U9553" s="26"/>
      <c r="W9553" s="26"/>
    </row>
    <row r="9554" spans="13:23">
      <c r="M9554" s="26"/>
      <c r="O9554" s="26"/>
      <c r="P9554" s="26"/>
      <c r="Q9554" s="26"/>
      <c r="R9554" s="26"/>
      <c r="S9554" s="26"/>
      <c r="T9554" s="26"/>
      <c r="U9554" s="26"/>
      <c r="W9554" s="26"/>
    </row>
    <row r="9555" spans="13:23">
      <c r="M9555" s="26"/>
      <c r="O9555" s="26"/>
      <c r="P9555" s="26"/>
      <c r="Q9555" s="26"/>
      <c r="R9555" s="26"/>
      <c r="S9555" s="26"/>
      <c r="T9555" s="26"/>
      <c r="U9555" s="26"/>
      <c r="W9555" s="26"/>
    </row>
    <row r="9556" spans="13:23">
      <c r="M9556" s="26"/>
      <c r="O9556" s="26"/>
      <c r="P9556" s="26"/>
      <c r="Q9556" s="26"/>
      <c r="R9556" s="26"/>
      <c r="S9556" s="26"/>
      <c r="T9556" s="26"/>
      <c r="U9556" s="26"/>
      <c r="W9556" s="26"/>
    </row>
    <row r="9557" spans="13:23">
      <c r="M9557" s="26"/>
      <c r="O9557" s="26"/>
      <c r="P9557" s="26"/>
      <c r="Q9557" s="26"/>
      <c r="R9557" s="26"/>
      <c r="S9557" s="26"/>
      <c r="T9557" s="26"/>
      <c r="U9557" s="26"/>
      <c r="W9557" s="26"/>
    </row>
    <row r="9558" spans="13:23">
      <c r="M9558" s="26"/>
      <c r="O9558" s="26"/>
      <c r="P9558" s="26"/>
      <c r="Q9558" s="26"/>
      <c r="R9558" s="26"/>
      <c r="S9558" s="26"/>
      <c r="T9558" s="26"/>
      <c r="U9558" s="26"/>
      <c r="W9558" s="26"/>
    </row>
    <row r="9559" spans="13:23">
      <c r="M9559" s="26"/>
      <c r="O9559" s="26"/>
      <c r="P9559" s="26"/>
      <c r="Q9559" s="26"/>
      <c r="R9559" s="26"/>
      <c r="S9559" s="26"/>
      <c r="T9559" s="26"/>
      <c r="U9559" s="26"/>
      <c r="W9559" s="26"/>
    </row>
    <row r="9560" spans="13:23">
      <c r="M9560" s="26"/>
      <c r="O9560" s="26"/>
      <c r="P9560" s="26"/>
      <c r="Q9560" s="26"/>
      <c r="R9560" s="26"/>
      <c r="S9560" s="26"/>
      <c r="T9560" s="26"/>
      <c r="U9560" s="26"/>
      <c r="W9560" s="26"/>
    </row>
    <row r="9561" spans="13:23">
      <c r="M9561" s="26"/>
      <c r="O9561" s="26"/>
      <c r="P9561" s="26"/>
      <c r="Q9561" s="26"/>
      <c r="R9561" s="26"/>
      <c r="S9561" s="26"/>
      <c r="T9561" s="26"/>
      <c r="U9561" s="26"/>
      <c r="W9561" s="26"/>
    </row>
    <row r="9562" spans="13:23">
      <c r="M9562" s="26"/>
      <c r="O9562" s="26"/>
      <c r="P9562" s="26"/>
      <c r="Q9562" s="26"/>
      <c r="R9562" s="26"/>
      <c r="S9562" s="26"/>
      <c r="T9562" s="26"/>
      <c r="U9562" s="26"/>
      <c r="W9562" s="26"/>
    </row>
    <row r="9563" spans="13:23">
      <c r="M9563" s="26"/>
      <c r="O9563" s="26"/>
      <c r="P9563" s="26"/>
      <c r="Q9563" s="26"/>
      <c r="R9563" s="26"/>
      <c r="S9563" s="26"/>
      <c r="T9563" s="26"/>
      <c r="U9563" s="26"/>
      <c r="W9563" s="26"/>
    </row>
    <row r="9564" spans="13:23">
      <c r="M9564" s="26"/>
      <c r="O9564" s="26"/>
      <c r="P9564" s="26"/>
      <c r="Q9564" s="26"/>
      <c r="R9564" s="26"/>
      <c r="S9564" s="26"/>
      <c r="T9564" s="26"/>
      <c r="U9564" s="26"/>
      <c r="W9564" s="26"/>
    </row>
    <row r="9565" spans="13:23">
      <c r="M9565" s="26"/>
      <c r="O9565" s="26"/>
      <c r="P9565" s="26"/>
      <c r="Q9565" s="26"/>
      <c r="R9565" s="26"/>
      <c r="S9565" s="26"/>
      <c r="T9565" s="26"/>
      <c r="U9565" s="26"/>
      <c r="W9565" s="26"/>
    </row>
    <row r="9566" spans="13:23">
      <c r="M9566" s="26"/>
      <c r="O9566" s="26"/>
      <c r="P9566" s="26"/>
      <c r="Q9566" s="26"/>
      <c r="R9566" s="26"/>
      <c r="S9566" s="26"/>
      <c r="T9566" s="26"/>
      <c r="U9566" s="26"/>
      <c r="W9566" s="26"/>
    </row>
    <row r="9567" spans="13:23">
      <c r="M9567" s="26"/>
      <c r="O9567" s="26"/>
      <c r="P9567" s="26"/>
      <c r="Q9567" s="26"/>
      <c r="R9567" s="26"/>
      <c r="S9567" s="26"/>
      <c r="T9567" s="26"/>
      <c r="U9567" s="26"/>
      <c r="W9567" s="26"/>
    </row>
    <row r="9568" spans="13:23">
      <c r="M9568" s="26"/>
      <c r="O9568" s="26"/>
      <c r="P9568" s="26"/>
      <c r="Q9568" s="26"/>
      <c r="R9568" s="26"/>
      <c r="S9568" s="26"/>
      <c r="T9568" s="26"/>
      <c r="U9568" s="26"/>
      <c r="W9568" s="26"/>
    </row>
    <row r="9569" spans="13:23">
      <c r="M9569" s="26"/>
      <c r="O9569" s="26"/>
      <c r="P9569" s="26"/>
      <c r="Q9569" s="26"/>
      <c r="R9569" s="26"/>
      <c r="S9569" s="26"/>
      <c r="T9569" s="26"/>
      <c r="U9569" s="26"/>
      <c r="W9569" s="26"/>
    </row>
    <row r="9570" spans="13:23">
      <c r="M9570" s="26"/>
      <c r="O9570" s="26"/>
      <c r="P9570" s="26"/>
      <c r="Q9570" s="26"/>
      <c r="R9570" s="26"/>
      <c r="S9570" s="26"/>
      <c r="T9570" s="26"/>
      <c r="U9570" s="26"/>
      <c r="W9570" s="26"/>
    </row>
    <row r="9571" spans="13:23">
      <c r="M9571" s="26"/>
      <c r="O9571" s="26"/>
      <c r="P9571" s="26"/>
      <c r="Q9571" s="26"/>
      <c r="R9571" s="26"/>
      <c r="S9571" s="26"/>
      <c r="T9571" s="26"/>
      <c r="U9571" s="26"/>
      <c r="W9571" s="26"/>
    </row>
    <row r="9572" spans="13:23">
      <c r="M9572" s="26"/>
      <c r="O9572" s="26"/>
      <c r="P9572" s="26"/>
      <c r="Q9572" s="26"/>
      <c r="R9572" s="26"/>
      <c r="S9572" s="26"/>
      <c r="T9572" s="26"/>
      <c r="U9572" s="26"/>
      <c r="W9572" s="26"/>
    </row>
    <row r="9573" spans="13:23">
      <c r="M9573" s="26"/>
      <c r="O9573" s="26"/>
      <c r="P9573" s="26"/>
      <c r="Q9573" s="26"/>
      <c r="R9573" s="26"/>
      <c r="S9573" s="26"/>
      <c r="T9573" s="26"/>
      <c r="U9573" s="26"/>
      <c r="W9573" s="26"/>
    </row>
    <row r="9574" spans="13:23">
      <c r="M9574" s="26"/>
      <c r="O9574" s="26"/>
      <c r="P9574" s="26"/>
      <c r="Q9574" s="26"/>
      <c r="R9574" s="26"/>
      <c r="S9574" s="26"/>
      <c r="T9574" s="26"/>
      <c r="U9574" s="26"/>
      <c r="W9574" s="26"/>
    </row>
    <row r="9575" spans="13:23">
      <c r="M9575" s="26"/>
      <c r="O9575" s="26"/>
      <c r="P9575" s="26"/>
      <c r="Q9575" s="26"/>
      <c r="R9575" s="26"/>
      <c r="S9575" s="26"/>
      <c r="T9575" s="26"/>
      <c r="U9575" s="26"/>
      <c r="W9575" s="26"/>
    </row>
    <row r="9576" spans="13:23">
      <c r="M9576" s="26"/>
      <c r="O9576" s="26"/>
      <c r="P9576" s="26"/>
      <c r="Q9576" s="26"/>
      <c r="R9576" s="26"/>
      <c r="S9576" s="26"/>
      <c r="T9576" s="26"/>
      <c r="U9576" s="26"/>
      <c r="W9576" s="26"/>
    </row>
    <row r="9577" spans="13:23">
      <c r="M9577" s="26"/>
      <c r="O9577" s="26"/>
      <c r="P9577" s="26"/>
      <c r="Q9577" s="26"/>
      <c r="R9577" s="26"/>
      <c r="S9577" s="26"/>
      <c r="T9577" s="26"/>
      <c r="U9577" s="26"/>
      <c r="W9577" s="26"/>
    </row>
    <row r="9578" spans="13:23">
      <c r="M9578" s="26"/>
      <c r="O9578" s="26"/>
      <c r="P9578" s="26"/>
      <c r="Q9578" s="26"/>
      <c r="R9578" s="26"/>
      <c r="S9578" s="26"/>
      <c r="T9578" s="26"/>
      <c r="U9578" s="26"/>
      <c r="W9578" s="26"/>
    </row>
    <row r="9579" spans="13:23">
      <c r="M9579" s="26"/>
      <c r="O9579" s="26"/>
      <c r="P9579" s="26"/>
      <c r="Q9579" s="26"/>
      <c r="R9579" s="26"/>
      <c r="S9579" s="26"/>
      <c r="T9579" s="26"/>
      <c r="U9579" s="26"/>
      <c r="W9579" s="26"/>
    </row>
    <row r="9580" spans="13:23">
      <c r="M9580" s="26"/>
      <c r="O9580" s="26"/>
      <c r="P9580" s="26"/>
      <c r="Q9580" s="26"/>
      <c r="R9580" s="26"/>
      <c r="S9580" s="26"/>
      <c r="T9580" s="26"/>
      <c r="U9580" s="26"/>
      <c r="W9580" s="26"/>
    </row>
    <row r="9581" spans="13:23">
      <c r="M9581" s="26"/>
      <c r="O9581" s="26"/>
      <c r="P9581" s="26"/>
      <c r="Q9581" s="26"/>
      <c r="R9581" s="26"/>
      <c r="S9581" s="26"/>
      <c r="T9581" s="26"/>
      <c r="U9581" s="26"/>
      <c r="W9581" s="26"/>
    </row>
    <row r="9582" spans="13:23">
      <c r="M9582" s="26"/>
      <c r="O9582" s="26"/>
      <c r="P9582" s="26"/>
      <c r="Q9582" s="26"/>
      <c r="R9582" s="26"/>
      <c r="S9582" s="26"/>
      <c r="T9582" s="26"/>
      <c r="U9582" s="26"/>
      <c r="W9582" s="26"/>
    </row>
    <row r="9583" spans="13:23">
      <c r="M9583" s="26"/>
      <c r="O9583" s="26"/>
      <c r="P9583" s="26"/>
      <c r="Q9583" s="26"/>
      <c r="R9583" s="26"/>
      <c r="S9583" s="26"/>
      <c r="T9583" s="26"/>
      <c r="U9583" s="26"/>
      <c r="W9583" s="26"/>
    </row>
    <row r="9584" spans="13:23">
      <c r="M9584" s="26"/>
      <c r="O9584" s="26"/>
      <c r="P9584" s="26"/>
      <c r="Q9584" s="26"/>
      <c r="R9584" s="26"/>
      <c r="S9584" s="26"/>
      <c r="T9584" s="26"/>
      <c r="U9584" s="26"/>
      <c r="W9584" s="26"/>
    </row>
    <row r="9585" spans="13:23">
      <c r="M9585" s="26"/>
      <c r="O9585" s="26"/>
      <c r="P9585" s="26"/>
      <c r="Q9585" s="26"/>
      <c r="R9585" s="26"/>
      <c r="S9585" s="26"/>
      <c r="T9585" s="26"/>
      <c r="U9585" s="26"/>
      <c r="W9585" s="26"/>
    </row>
    <row r="9586" spans="13:23">
      <c r="M9586" s="26"/>
      <c r="O9586" s="26"/>
      <c r="P9586" s="26"/>
      <c r="Q9586" s="26"/>
      <c r="R9586" s="26"/>
      <c r="S9586" s="26"/>
      <c r="T9586" s="26"/>
      <c r="U9586" s="26"/>
      <c r="W9586" s="26"/>
    </row>
    <row r="9587" spans="13:23">
      <c r="M9587" s="26"/>
      <c r="O9587" s="26"/>
      <c r="P9587" s="26"/>
      <c r="Q9587" s="26"/>
      <c r="R9587" s="26"/>
      <c r="S9587" s="26"/>
      <c r="T9587" s="26"/>
      <c r="U9587" s="26"/>
      <c r="W9587" s="26"/>
    </row>
    <row r="9588" spans="13:23">
      <c r="M9588" s="26"/>
      <c r="O9588" s="26"/>
      <c r="P9588" s="26"/>
      <c r="Q9588" s="26"/>
      <c r="R9588" s="26"/>
      <c r="S9588" s="26"/>
      <c r="T9588" s="26"/>
      <c r="U9588" s="26"/>
      <c r="W9588" s="26"/>
    </row>
    <row r="9589" spans="13:23">
      <c r="M9589" s="26"/>
      <c r="O9589" s="26"/>
      <c r="P9589" s="26"/>
      <c r="Q9589" s="26"/>
      <c r="R9589" s="26"/>
      <c r="S9589" s="26"/>
      <c r="T9589" s="26"/>
      <c r="U9589" s="26"/>
      <c r="W9589" s="26"/>
    </row>
    <row r="9590" spans="13:23">
      <c r="M9590" s="26"/>
      <c r="O9590" s="26"/>
      <c r="P9590" s="26"/>
      <c r="Q9590" s="26"/>
      <c r="R9590" s="26"/>
      <c r="S9590" s="26"/>
      <c r="T9590" s="26"/>
      <c r="U9590" s="26"/>
      <c r="W9590" s="26"/>
    </row>
    <row r="9591" spans="13:23">
      <c r="M9591" s="26"/>
      <c r="O9591" s="26"/>
      <c r="P9591" s="26"/>
      <c r="Q9591" s="26"/>
      <c r="R9591" s="26"/>
      <c r="S9591" s="26"/>
      <c r="T9591" s="26"/>
      <c r="U9591" s="26"/>
      <c r="W9591" s="26"/>
    </row>
    <row r="9592" spans="13:23">
      <c r="M9592" s="26"/>
      <c r="O9592" s="26"/>
      <c r="P9592" s="26"/>
      <c r="Q9592" s="26"/>
      <c r="R9592" s="26"/>
      <c r="S9592" s="26"/>
      <c r="T9592" s="26"/>
      <c r="U9592" s="26"/>
      <c r="W9592" s="26"/>
    </row>
    <row r="9593" spans="13:23">
      <c r="M9593" s="26"/>
      <c r="O9593" s="26"/>
      <c r="P9593" s="26"/>
      <c r="Q9593" s="26"/>
      <c r="R9593" s="26"/>
      <c r="S9593" s="26"/>
      <c r="T9593" s="26"/>
      <c r="U9593" s="26"/>
      <c r="W9593" s="26"/>
    </row>
    <row r="9594" spans="13:23">
      <c r="M9594" s="26"/>
      <c r="O9594" s="26"/>
      <c r="P9594" s="26"/>
      <c r="Q9594" s="26"/>
      <c r="R9594" s="26"/>
      <c r="S9594" s="26"/>
      <c r="T9594" s="26"/>
      <c r="U9594" s="26"/>
      <c r="W9594" s="26"/>
    </row>
    <row r="9595" spans="13:23">
      <c r="M9595" s="26"/>
      <c r="O9595" s="26"/>
      <c r="P9595" s="26"/>
      <c r="Q9595" s="26"/>
      <c r="R9595" s="26"/>
      <c r="S9595" s="26"/>
      <c r="T9595" s="26"/>
      <c r="U9595" s="26"/>
      <c r="W9595" s="26"/>
    </row>
    <row r="9596" spans="13:23">
      <c r="M9596" s="26"/>
      <c r="O9596" s="26"/>
      <c r="P9596" s="26"/>
      <c r="Q9596" s="26"/>
      <c r="R9596" s="26"/>
      <c r="S9596" s="26"/>
      <c r="T9596" s="26"/>
      <c r="U9596" s="26"/>
      <c r="W9596" s="26"/>
    </row>
    <row r="9597" spans="13:23">
      <c r="M9597" s="26"/>
      <c r="O9597" s="26"/>
      <c r="P9597" s="26"/>
      <c r="Q9597" s="26"/>
      <c r="R9597" s="26"/>
      <c r="S9597" s="26"/>
      <c r="T9597" s="26"/>
      <c r="U9597" s="26"/>
      <c r="W9597" s="26"/>
    </row>
    <row r="9598" spans="13:23">
      <c r="M9598" s="26"/>
      <c r="O9598" s="26"/>
      <c r="P9598" s="26"/>
      <c r="Q9598" s="26"/>
      <c r="R9598" s="26"/>
      <c r="S9598" s="26"/>
      <c r="T9598" s="26"/>
      <c r="U9598" s="26"/>
      <c r="W9598" s="26"/>
    </row>
    <row r="9599" spans="13:23">
      <c r="M9599" s="26"/>
      <c r="O9599" s="26"/>
      <c r="P9599" s="26"/>
      <c r="Q9599" s="26"/>
      <c r="R9599" s="26"/>
      <c r="S9599" s="26"/>
      <c r="T9599" s="26"/>
      <c r="U9599" s="26"/>
      <c r="W9599" s="26"/>
    </row>
    <row r="9600" spans="13:23">
      <c r="M9600" s="26"/>
      <c r="O9600" s="26"/>
      <c r="P9600" s="26"/>
      <c r="Q9600" s="26"/>
      <c r="R9600" s="26"/>
      <c r="S9600" s="26"/>
      <c r="T9600" s="26"/>
      <c r="U9600" s="26"/>
      <c r="W9600" s="26"/>
    </row>
    <row r="9601" spans="13:23">
      <c r="M9601" s="26"/>
      <c r="O9601" s="26"/>
      <c r="P9601" s="26"/>
      <c r="Q9601" s="26"/>
      <c r="R9601" s="26"/>
      <c r="S9601" s="26"/>
      <c r="T9601" s="26"/>
      <c r="U9601" s="26"/>
      <c r="W9601" s="26"/>
    </row>
    <row r="9602" spans="13:23">
      <c r="M9602" s="26"/>
      <c r="O9602" s="26"/>
      <c r="P9602" s="26"/>
      <c r="Q9602" s="26"/>
      <c r="R9602" s="26"/>
      <c r="S9602" s="26"/>
      <c r="T9602" s="26"/>
      <c r="U9602" s="26"/>
      <c r="W9602" s="26"/>
    </row>
    <row r="9603" spans="13:23">
      <c r="M9603" s="26"/>
      <c r="O9603" s="26"/>
      <c r="P9603" s="26"/>
      <c r="Q9603" s="26"/>
      <c r="R9603" s="26"/>
      <c r="S9603" s="26"/>
      <c r="T9603" s="26"/>
      <c r="U9603" s="26"/>
      <c r="W9603" s="26"/>
    </row>
    <row r="9604" spans="13:23">
      <c r="M9604" s="26"/>
      <c r="O9604" s="26"/>
      <c r="P9604" s="26"/>
      <c r="Q9604" s="26"/>
      <c r="R9604" s="26"/>
      <c r="S9604" s="26"/>
      <c r="T9604" s="26"/>
      <c r="U9604" s="26"/>
      <c r="W9604" s="26"/>
    </row>
    <row r="9605" spans="13:23">
      <c r="M9605" s="26"/>
      <c r="O9605" s="26"/>
      <c r="P9605" s="26"/>
      <c r="Q9605" s="26"/>
      <c r="R9605" s="26"/>
      <c r="S9605" s="26"/>
      <c r="T9605" s="26"/>
      <c r="U9605" s="26"/>
      <c r="W9605" s="26"/>
    </row>
    <row r="9606" spans="13:23">
      <c r="M9606" s="26"/>
      <c r="O9606" s="26"/>
      <c r="P9606" s="26"/>
      <c r="Q9606" s="26"/>
      <c r="R9606" s="26"/>
      <c r="S9606" s="26"/>
      <c r="T9606" s="26"/>
      <c r="U9606" s="26"/>
      <c r="W9606" s="26"/>
    </row>
    <row r="9607" spans="13:23">
      <c r="M9607" s="26"/>
      <c r="O9607" s="26"/>
      <c r="P9607" s="26"/>
      <c r="Q9607" s="26"/>
      <c r="R9607" s="26"/>
      <c r="S9607" s="26"/>
      <c r="T9607" s="26"/>
      <c r="U9607" s="26"/>
      <c r="W9607" s="26"/>
    </row>
    <row r="9608" spans="13:23">
      <c r="M9608" s="26"/>
      <c r="O9608" s="26"/>
      <c r="P9608" s="26"/>
      <c r="Q9608" s="26"/>
      <c r="R9608" s="26"/>
      <c r="S9608" s="26"/>
      <c r="T9608" s="26"/>
      <c r="U9608" s="26"/>
      <c r="W9608" s="26"/>
    </row>
    <row r="9609" spans="13:23">
      <c r="M9609" s="26"/>
      <c r="O9609" s="26"/>
      <c r="P9609" s="26"/>
      <c r="Q9609" s="26"/>
      <c r="R9609" s="26"/>
      <c r="S9609" s="26"/>
      <c r="T9609" s="26"/>
      <c r="U9609" s="26"/>
      <c r="W9609" s="26"/>
    </row>
    <row r="9610" spans="13:23">
      <c r="M9610" s="26"/>
      <c r="O9610" s="26"/>
      <c r="P9610" s="26"/>
      <c r="Q9610" s="26"/>
      <c r="R9610" s="26"/>
      <c r="S9610" s="26"/>
      <c r="T9610" s="26"/>
      <c r="U9610" s="26"/>
      <c r="W9610" s="26"/>
    </row>
    <row r="9611" spans="13:23">
      <c r="M9611" s="26"/>
      <c r="O9611" s="26"/>
      <c r="P9611" s="26"/>
      <c r="Q9611" s="26"/>
      <c r="R9611" s="26"/>
      <c r="S9611" s="26"/>
      <c r="T9611" s="26"/>
      <c r="U9611" s="26"/>
      <c r="W9611" s="26"/>
    </row>
    <row r="9612" spans="13:23">
      <c r="M9612" s="26"/>
      <c r="O9612" s="26"/>
      <c r="P9612" s="26"/>
      <c r="Q9612" s="26"/>
      <c r="R9612" s="26"/>
      <c r="S9612" s="26"/>
      <c r="T9612" s="26"/>
      <c r="U9612" s="26"/>
      <c r="W9612" s="26"/>
    </row>
    <row r="9613" spans="13:23">
      <c r="M9613" s="26"/>
      <c r="O9613" s="26"/>
      <c r="P9613" s="26"/>
      <c r="Q9613" s="26"/>
      <c r="R9613" s="26"/>
      <c r="S9613" s="26"/>
      <c r="T9613" s="26"/>
      <c r="U9613" s="26"/>
      <c r="W9613" s="26"/>
    </row>
    <row r="9614" spans="13:23">
      <c r="M9614" s="26"/>
      <c r="O9614" s="26"/>
      <c r="P9614" s="26"/>
      <c r="Q9614" s="26"/>
      <c r="R9614" s="26"/>
      <c r="S9614" s="26"/>
      <c r="T9614" s="26"/>
      <c r="U9614" s="26"/>
      <c r="W9614" s="26"/>
    </row>
    <row r="9615" spans="13:23">
      <c r="M9615" s="26"/>
      <c r="O9615" s="26"/>
      <c r="P9615" s="26"/>
      <c r="Q9615" s="26"/>
      <c r="R9615" s="26"/>
      <c r="S9615" s="26"/>
      <c r="T9615" s="26"/>
      <c r="U9615" s="26"/>
      <c r="W9615" s="26"/>
    </row>
    <row r="9616" spans="13:23">
      <c r="M9616" s="26"/>
      <c r="O9616" s="26"/>
      <c r="P9616" s="26"/>
      <c r="Q9616" s="26"/>
      <c r="R9616" s="26"/>
      <c r="S9616" s="26"/>
      <c r="T9616" s="26"/>
      <c r="U9616" s="26"/>
      <c r="W9616" s="26"/>
    </row>
    <row r="9617" spans="13:23">
      <c r="M9617" s="26"/>
      <c r="O9617" s="26"/>
      <c r="P9617" s="26"/>
      <c r="Q9617" s="26"/>
      <c r="R9617" s="26"/>
      <c r="S9617" s="26"/>
      <c r="T9617" s="26"/>
      <c r="U9617" s="26"/>
      <c r="W9617" s="26"/>
    </row>
    <row r="9618" spans="13:23">
      <c r="M9618" s="26"/>
      <c r="O9618" s="26"/>
      <c r="P9618" s="26"/>
      <c r="Q9618" s="26"/>
      <c r="R9618" s="26"/>
      <c r="S9618" s="26"/>
      <c r="T9618" s="26"/>
      <c r="U9618" s="26"/>
      <c r="W9618" s="26"/>
    </row>
    <row r="9619" spans="13:23">
      <c r="M9619" s="26"/>
      <c r="O9619" s="26"/>
      <c r="P9619" s="26"/>
      <c r="Q9619" s="26"/>
      <c r="R9619" s="26"/>
      <c r="S9619" s="26"/>
      <c r="T9619" s="26"/>
      <c r="U9619" s="26"/>
      <c r="W9619" s="26"/>
    </row>
    <row r="9620" spans="13:23">
      <c r="M9620" s="26"/>
      <c r="O9620" s="26"/>
      <c r="P9620" s="26"/>
      <c r="Q9620" s="26"/>
      <c r="R9620" s="26"/>
      <c r="S9620" s="26"/>
      <c r="T9620" s="26"/>
      <c r="U9620" s="26"/>
      <c r="W9620" s="26"/>
    </row>
    <row r="9621" spans="13:23">
      <c r="M9621" s="26"/>
      <c r="O9621" s="26"/>
      <c r="P9621" s="26"/>
      <c r="Q9621" s="26"/>
      <c r="R9621" s="26"/>
      <c r="S9621" s="26"/>
      <c r="T9621" s="26"/>
      <c r="U9621" s="26"/>
      <c r="W9621" s="26"/>
    </row>
    <row r="9622" spans="13:23">
      <c r="M9622" s="26"/>
      <c r="O9622" s="26"/>
      <c r="P9622" s="26"/>
      <c r="Q9622" s="26"/>
      <c r="R9622" s="26"/>
      <c r="S9622" s="26"/>
      <c r="T9622" s="26"/>
      <c r="U9622" s="26"/>
      <c r="W9622" s="26"/>
    </row>
    <row r="9623" spans="13:23">
      <c r="M9623" s="26"/>
      <c r="O9623" s="26"/>
      <c r="P9623" s="26"/>
      <c r="Q9623" s="26"/>
      <c r="R9623" s="26"/>
      <c r="S9623" s="26"/>
      <c r="T9623" s="26"/>
      <c r="U9623" s="26"/>
      <c r="W9623" s="26"/>
    </row>
    <row r="9624" spans="13:23">
      <c r="M9624" s="26"/>
      <c r="O9624" s="26"/>
      <c r="P9624" s="26"/>
      <c r="Q9624" s="26"/>
      <c r="R9624" s="26"/>
      <c r="S9624" s="26"/>
      <c r="T9624" s="26"/>
      <c r="U9624" s="26"/>
      <c r="W9624" s="26"/>
    </row>
    <row r="9625" spans="13:23">
      <c r="M9625" s="26"/>
      <c r="O9625" s="26"/>
      <c r="P9625" s="26"/>
      <c r="Q9625" s="26"/>
      <c r="R9625" s="26"/>
      <c r="S9625" s="26"/>
      <c r="T9625" s="26"/>
      <c r="U9625" s="26"/>
      <c r="W9625" s="26"/>
    </row>
    <row r="9626" spans="13:23">
      <c r="M9626" s="26"/>
      <c r="O9626" s="26"/>
      <c r="P9626" s="26"/>
      <c r="Q9626" s="26"/>
      <c r="R9626" s="26"/>
      <c r="S9626" s="26"/>
      <c r="T9626" s="26"/>
      <c r="U9626" s="26"/>
      <c r="W9626" s="26"/>
    </row>
    <row r="9627" spans="13:23">
      <c r="M9627" s="26"/>
      <c r="O9627" s="26"/>
      <c r="P9627" s="26"/>
      <c r="Q9627" s="26"/>
      <c r="R9627" s="26"/>
      <c r="S9627" s="26"/>
      <c r="T9627" s="26"/>
      <c r="U9627" s="26"/>
      <c r="W9627" s="26"/>
    </row>
    <row r="9628" spans="13:23">
      <c r="M9628" s="26"/>
      <c r="O9628" s="26"/>
      <c r="P9628" s="26"/>
      <c r="Q9628" s="26"/>
      <c r="R9628" s="26"/>
      <c r="S9628" s="26"/>
      <c r="T9628" s="26"/>
      <c r="U9628" s="26"/>
      <c r="W9628" s="26"/>
    </row>
    <row r="9629" spans="13:23">
      <c r="M9629" s="26"/>
      <c r="O9629" s="26"/>
      <c r="P9629" s="26"/>
      <c r="Q9629" s="26"/>
      <c r="R9629" s="26"/>
      <c r="S9629" s="26"/>
      <c r="T9629" s="26"/>
      <c r="U9629" s="26"/>
      <c r="W9629" s="26"/>
    </row>
    <row r="9630" spans="13:23">
      <c r="M9630" s="26"/>
      <c r="O9630" s="26"/>
      <c r="P9630" s="26"/>
      <c r="Q9630" s="26"/>
      <c r="R9630" s="26"/>
      <c r="S9630" s="26"/>
      <c r="T9630" s="26"/>
      <c r="U9630" s="26"/>
      <c r="W9630" s="26"/>
    </row>
    <row r="9631" spans="13:23">
      <c r="M9631" s="26"/>
      <c r="O9631" s="26"/>
      <c r="P9631" s="26"/>
      <c r="Q9631" s="26"/>
      <c r="R9631" s="26"/>
      <c r="S9631" s="26"/>
      <c r="T9631" s="26"/>
      <c r="U9631" s="26"/>
      <c r="W9631" s="26"/>
    </row>
    <row r="9632" spans="13:23">
      <c r="M9632" s="26"/>
      <c r="O9632" s="26"/>
      <c r="P9632" s="26"/>
      <c r="Q9632" s="26"/>
      <c r="R9632" s="26"/>
      <c r="S9632" s="26"/>
      <c r="T9632" s="26"/>
      <c r="U9632" s="26"/>
      <c r="W9632" s="26"/>
    </row>
    <row r="9633" spans="13:23">
      <c r="M9633" s="26"/>
      <c r="O9633" s="26"/>
      <c r="P9633" s="26"/>
      <c r="Q9633" s="26"/>
      <c r="R9633" s="26"/>
      <c r="S9633" s="26"/>
      <c r="T9633" s="26"/>
      <c r="U9633" s="26"/>
      <c r="W9633" s="26"/>
    </row>
    <row r="9634" spans="13:23">
      <c r="M9634" s="26"/>
      <c r="O9634" s="26"/>
      <c r="P9634" s="26"/>
      <c r="Q9634" s="26"/>
      <c r="R9634" s="26"/>
      <c r="S9634" s="26"/>
      <c r="T9634" s="26"/>
      <c r="U9634" s="26"/>
      <c r="W9634" s="26"/>
    </row>
    <row r="9635" spans="13:23">
      <c r="M9635" s="26"/>
      <c r="O9635" s="26"/>
      <c r="P9635" s="26"/>
      <c r="Q9635" s="26"/>
      <c r="R9635" s="26"/>
      <c r="S9635" s="26"/>
      <c r="T9635" s="26"/>
      <c r="U9635" s="26"/>
      <c r="W9635" s="26"/>
    </row>
    <row r="9636" spans="13:23">
      <c r="M9636" s="26"/>
      <c r="O9636" s="26"/>
      <c r="P9636" s="26"/>
      <c r="Q9636" s="26"/>
      <c r="R9636" s="26"/>
      <c r="S9636" s="26"/>
      <c r="T9636" s="26"/>
      <c r="U9636" s="26"/>
      <c r="W9636" s="26"/>
    </row>
    <row r="9637" spans="13:23">
      <c r="M9637" s="26"/>
      <c r="O9637" s="26"/>
      <c r="P9637" s="26"/>
      <c r="Q9637" s="26"/>
      <c r="R9637" s="26"/>
      <c r="S9637" s="26"/>
      <c r="T9637" s="26"/>
      <c r="U9637" s="26"/>
      <c r="W9637" s="26"/>
    </row>
    <row r="9638" spans="13:23">
      <c r="M9638" s="26"/>
      <c r="O9638" s="26"/>
      <c r="P9638" s="26"/>
      <c r="Q9638" s="26"/>
      <c r="R9638" s="26"/>
      <c r="S9638" s="26"/>
      <c r="T9638" s="26"/>
      <c r="U9638" s="26"/>
      <c r="W9638" s="26"/>
    </row>
    <row r="9639" spans="13:23">
      <c r="M9639" s="26"/>
      <c r="O9639" s="26"/>
      <c r="P9639" s="26"/>
      <c r="Q9639" s="26"/>
      <c r="R9639" s="26"/>
      <c r="S9639" s="26"/>
      <c r="T9639" s="26"/>
      <c r="U9639" s="26"/>
      <c r="W9639" s="26"/>
    </row>
    <row r="9640" spans="13:23">
      <c r="M9640" s="26"/>
      <c r="O9640" s="26"/>
      <c r="P9640" s="26"/>
      <c r="Q9640" s="26"/>
      <c r="R9640" s="26"/>
      <c r="S9640" s="26"/>
      <c r="T9640" s="26"/>
      <c r="U9640" s="26"/>
      <c r="W9640" s="26"/>
    </row>
    <row r="9641" spans="13:23">
      <c r="M9641" s="26"/>
      <c r="O9641" s="26"/>
      <c r="P9641" s="26"/>
      <c r="Q9641" s="26"/>
      <c r="R9641" s="26"/>
      <c r="S9641" s="26"/>
      <c r="T9641" s="26"/>
      <c r="U9641" s="26"/>
      <c r="W9641" s="26"/>
    </row>
    <row r="9642" spans="13:23">
      <c r="M9642" s="26"/>
      <c r="O9642" s="26"/>
      <c r="P9642" s="26"/>
      <c r="Q9642" s="26"/>
      <c r="R9642" s="26"/>
      <c r="S9642" s="26"/>
      <c r="T9642" s="26"/>
      <c r="U9642" s="26"/>
      <c r="W9642" s="26"/>
    </row>
    <row r="9643" spans="13:23">
      <c r="M9643" s="26"/>
      <c r="O9643" s="26"/>
      <c r="P9643" s="26"/>
      <c r="Q9643" s="26"/>
      <c r="R9643" s="26"/>
      <c r="S9643" s="26"/>
      <c r="T9643" s="26"/>
      <c r="U9643" s="26"/>
      <c r="W9643" s="26"/>
    </row>
    <row r="9644" spans="13:23">
      <c r="M9644" s="26"/>
      <c r="O9644" s="26"/>
      <c r="P9644" s="26"/>
      <c r="Q9644" s="26"/>
      <c r="R9644" s="26"/>
      <c r="S9644" s="26"/>
      <c r="T9644" s="26"/>
      <c r="U9644" s="26"/>
      <c r="W9644" s="26"/>
    </row>
    <row r="9645" spans="13:23">
      <c r="M9645" s="26"/>
      <c r="O9645" s="26"/>
      <c r="P9645" s="26"/>
      <c r="Q9645" s="26"/>
      <c r="R9645" s="26"/>
      <c r="S9645" s="26"/>
      <c r="T9645" s="26"/>
      <c r="U9645" s="26"/>
      <c r="W9645" s="26"/>
    </row>
    <row r="9646" spans="13:23">
      <c r="M9646" s="26"/>
      <c r="O9646" s="26"/>
      <c r="P9646" s="26"/>
      <c r="Q9646" s="26"/>
      <c r="R9646" s="26"/>
      <c r="S9646" s="26"/>
      <c r="T9646" s="26"/>
      <c r="U9646" s="26"/>
      <c r="W9646" s="26"/>
    </row>
    <row r="9647" spans="13:23">
      <c r="M9647" s="26"/>
      <c r="O9647" s="26"/>
      <c r="P9647" s="26"/>
      <c r="Q9647" s="26"/>
      <c r="R9647" s="26"/>
      <c r="S9647" s="26"/>
      <c r="T9647" s="26"/>
      <c r="U9647" s="26"/>
      <c r="W9647" s="26"/>
    </row>
    <row r="9648" spans="13:23">
      <c r="M9648" s="26"/>
      <c r="O9648" s="26"/>
      <c r="P9648" s="26"/>
      <c r="Q9648" s="26"/>
      <c r="R9648" s="26"/>
      <c r="S9648" s="26"/>
      <c r="T9648" s="26"/>
      <c r="U9648" s="26"/>
      <c r="W9648" s="26"/>
    </row>
    <row r="9649" spans="13:23">
      <c r="M9649" s="26"/>
      <c r="O9649" s="26"/>
      <c r="P9649" s="26"/>
      <c r="Q9649" s="26"/>
      <c r="R9649" s="26"/>
      <c r="S9649" s="26"/>
      <c r="T9649" s="26"/>
      <c r="U9649" s="26"/>
      <c r="W9649" s="26"/>
    </row>
    <row r="9650" spans="13:23">
      <c r="M9650" s="26"/>
      <c r="O9650" s="26"/>
      <c r="P9650" s="26"/>
      <c r="Q9650" s="26"/>
      <c r="R9650" s="26"/>
      <c r="S9650" s="26"/>
      <c r="T9650" s="26"/>
      <c r="U9650" s="26"/>
      <c r="W9650" s="26"/>
    </row>
    <row r="9651" spans="13:23">
      <c r="M9651" s="26"/>
      <c r="O9651" s="26"/>
      <c r="P9651" s="26"/>
      <c r="Q9651" s="26"/>
      <c r="R9651" s="26"/>
      <c r="S9651" s="26"/>
      <c r="T9651" s="26"/>
      <c r="U9651" s="26"/>
      <c r="W9651" s="26"/>
    </row>
    <row r="9652" spans="13:23">
      <c r="M9652" s="26"/>
      <c r="O9652" s="26"/>
      <c r="P9652" s="26"/>
      <c r="Q9652" s="26"/>
      <c r="R9652" s="26"/>
      <c r="S9652" s="26"/>
      <c r="T9652" s="26"/>
      <c r="U9652" s="26"/>
      <c r="W9652" s="26"/>
    </row>
    <row r="9653" spans="13:23">
      <c r="M9653" s="26"/>
      <c r="O9653" s="26"/>
      <c r="P9653" s="26"/>
      <c r="Q9653" s="26"/>
      <c r="R9653" s="26"/>
      <c r="S9653" s="26"/>
      <c r="T9653" s="26"/>
      <c r="U9653" s="26"/>
      <c r="W9653" s="26"/>
    </row>
    <row r="9654" spans="13:23">
      <c r="M9654" s="26"/>
      <c r="O9654" s="26"/>
      <c r="P9654" s="26"/>
      <c r="Q9654" s="26"/>
      <c r="R9654" s="26"/>
      <c r="S9654" s="26"/>
      <c r="T9654" s="26"/>
      <c r="U9654" s="26"/>
      <c r="W9654" s="26"/>
    </row>
    <row r="9655" spans="13:23">
      <c r="M9655" s="26"/>
      <c r="O9655" s="26"/>
      <c r="P9655" s="26"/>
      <c r="Q9655" s="26"/>
      <c r="R9655" s="26"/>
      <c r="S9655" s="26"/>
      <c r="T9655" s="26"/>
      <c r="U9655" s="26"/>
      <c r="W9655" s="26"/>
    </row>
    <row r="9656" spans="13:23">
      <c r="M9656" s="26"/>
      <c r="O9656" s="26"/>
      <c r="P9656" s="26"/>
      <c r="Q9656" s="26"/>
      <c r="R9656" s="26"/>
      <c r="S9656" s="26"/>
      <c r="T9656" s="26"/>
      <c r="U9656" s="26"/>
      <c r="W9656" s="26"/>
    </row>
    <row r="9657" spans="13:23">
      <c r="M9657" s="26"/>
      <c r="O9657" s="26"/>
      <c r="P9657" s="26"/>
      <c r="Q9657" s="26"/>
      <c r="R9657" s="26"/>
      <c r="S9657" s="26"/>
      <c r="T9657" s="26"/>
      <c r="U9657" s="26"/>
      <c r="W9657" s="26"/>
    </row>
    <row r="9658" spans="13:23">
      <c r="M9658" s="26"/>
      <c r="O9658" s="26"/>
      <c r="P9658" s="26"/>
      <c r="Q9658" s="26"/>
      <c r="R9658" s="26"/>
      <c r="S9658" s="26"/>
      <c r="T9658" s="26"/>
      <c r="U9658" s="26"/>
      <c r="W9658" s="26"/>
    </row>
    <row r="9659" spans="13:23">
      <c r="M9659" s="26"/>
      <c r="O9659" s="26"/>
      <c r="P9659" s="26"/>
      <c r="Q9659" s="26"/>
      <c r="R9659" s="26"/>
      <c r="S9659" s="26"/>
      <c r="T9659" s="26"/>
      <c r="U9659" s="26"/>
      <c r="W9659" s="26"/>
    </row>
    <row r="9660" spans="13:23">
      <c r="M9660" s="26"/>
      <c r="O9660" s="26"/>
      <c r="P9660" s="26"/>
      <c r="Q9660" s="26"/>
      <c r="R9660" s="26"/>
      <c r="S9660" s="26"/>
      <c r="T9660" s="26"/>
      <c r="U9660" s="26"/>
      <c r="W9660" s="26"/>
    </row>
    <row r="9661" spans="13:23">
      <c r="M9661" s="26"/>
      <c r="O9661" s="26"/>
      <c r="P9661" s="26"/>
      <c r="Q9661" s="26"/>
      <c r="R9661" s="26"/>
      <c r="S9661" s="26"/>
      <c r="T9661" s="26"/>
      <c r="U9661" s="26"/>
      <c r="W9661" s="26"/>
    </row>
    <row r="9662" spans="13:23">
      <c r="M9662" s="26"/>
      <c r="O9662" s="26"/>
      <c r="P9662" s="26"/>
      <c r="Q9662" s="26"/>
      <c r="R9662" s="26"/>
      <c r="S9662" s="26"/>
      <c r="T9662" s="26"/>
      <c r="U9662" s="26"/>
      <c r="W9662" s="26"/>
    </row>
    <row r="9663" spans="13:23">
      <c r="M9663" s="26"/>
      <c r="O9663" s="26"/>
      <c r="P9663" s="26"/>
      <c r="Q9663" s="26"/>
      <c r="R9663" s="26"/>
      <c r="S9663" s="26"/>
      <c r="T9663" s="26"/>
      <c r="U9663" s="26"/>
      <c r="W9663" s="26"/>
    </row>
    <row r="9664" spans="13:23">
      <c r="M9664" s="26"/>
      <c r="O9664" s="26"/>
      <c r="P9664" s="26"/>
      <c r="Q9664" s="26"/>
      <c r="R9664" s="26"/>
      <c r="S9664" s="26"/>
      <c r="T9664" s="26"/>
      <c r="U9664" s="26"/>
      <c r="W9664" s="26"/>
    </row>
    <row r="9665" spans="13:23">
      <c r="M9665" s="26"/>
      <c r="O9665" s="26"/>
      <c r="P9665" s="26"/>
      <c r="Q9665" s="26"/>
      <c r="R9665" s="26"/>
      <c r="S9665" s="26"/>
      <c r="T9665" s="26"/>
      <c r="U9665" s="26"/>
      <c r="W9665" s="26"/>
    </row>
    <row r="9666" spans="13:23">
      <c r="M9666" s="26"/>
      <c r="O9666" s="26"/>
      <c r="P9666" s="26"/>
      <c r="Q9666" s="26"/>
      <c r="R9666" s="26"/>
      <c r="S9666" s="26"/>
      <c r="T9666" s="26"/>
      <c r="U9666" s="26"/>
      <c r="W9666" s="26"/>
    </row>
    <row r="9667" spans="13:23">
      <c r="M9667" s="26"/>
      <c r="O9667" s="26"/>
      <c r="P9667" s="26"/>
      <c r="Q9667" s="26"/>
      <c r="R9667" s="26"/>
      <c r="S9667" s="26"/>
      <c r="T9667" s="26"/>
      <c r="U9667" s="26"/>
      <c r="W9667" s="26"/>
    </row>
    <row r="9668" spans="13:23">
      <c r="M9668" s="26"/>
      <c r="O9668" s="26"/>
      <c r="P9668" s="26"/>
      <c r="Q9668" s="26"/>
      <c r="R9668" s="26"/>
      <c r="S9668" s="26"/>
      <c r="T9668" s="26"/>
      <c r="U9668" s="26"/>
      <c r="W9668" s="26"/>
    </row>
    <row r="9669" spans="13:23">
      <c r="M9669" s="26"/>
      <c r="O9669" s="26"/>
      <c r="P9669" s="26"/>
      <c r="Q9669" s="26"/>
      <c r="R9669" s="26"/>
      <c r="S9669" s="26"/>
      <c r="T9669" s="26"/>
      <c r="U9669" s="26"/>
      <c r="W9669" s="26"/>
    </row>
    <row r="9670" spans="13:23">
      <c r="M9670" s="26"/>
      <c r="O9670" s="26"/>
      <c r="P9670" s="26"/>
      <c r="Q9670" s="26"/>
      <c r="R9670" s="26"/>
      <c r="S9670" s="26"/>
      <c r="T9670" s="26"/>
      <c r="U9670" s="26"/>
      <c r="W9670" s="26"/>
    </row>
    <row r="9671" spans="13:23">
      <c r="M9671" s="26"/>
      <c r="O9671" s="26"/>
      <c r="P9671" s="26"/>
      <c r="Q9671" s="26"/>
      <c r="R9671" s="26"/>
      <c r="S9671" s="26"/>
      <c r="T9671" s="26"/>
      <c r="U9671" s="26"/>
      <c r="W9671" s="26"/>
    </row>
    <row r="9672" spans="13:23">
      <c r="M9672" s="26"/>
      <c r="O9672" s="26"/>
      <c r="P9672" s="26"/>
      <c r="Q9672" s="26"/>
      <c r="R9672" s="26"/>
      <c r="S9672" s="26"/>
      <c r="T9672" s="26"/>
      <c r="U9672" s="26"/>
      <c r="W9672" s="26"/>
    </row>
    <row r="9673" spans="13:23">
      <c r="M9673" s="26"/>
      <c r="O9673" s="26"/>
      <c r="P9673" s="26"/>
      <c r="Q9673" s="26"/>
      <c r="R9673" s="26"/>
      <c r="S9673" s="26"/>
      <c r="T9673" s="26"/>
      <c r="U9673" s="26"/>
      <c r="W9673" s="26"/>
    </row>
    <row r="9674" spans="13:23">
      <c r="M9674" s="26"/>
      <c r="O9674" s="26"/>
      <c r="P9674" s="26"/>
      <c r="Q9674" s="26"/>
      <c r="R9674" s="26"/>
      <c r="S9674" s="26"/>
      <c r="T9674" s="26"/>
      <c r="U9674" s="26"/>
      <c r="W9674" s="26"/>
    </row>
    <row r="9675" spans="13:23">
      <c r="M9675" s="26"/>
      <c r="O9675" s="26"/>
      <c r="P9675" s="26"/>
      <c r="Q9675" s="26"/>
      <c r="R9675" s="26"/>
      <c r="S9675" s="26"/>
      <c r="T9675" s="26"/>
      <c r="U9675" s="26"/>
      <c r="W9675" s="26"/>
    </row>
    <row r="9676" spans="13:23">
      <c r="M9676" s="26"/>
      <c r="O9676" s="26"/>
      <c r="P9676" s="26"/>
      <c r="Q9676" s="26"/>
      <c r="R9676" s="26"/>
      <c r="S9676" s="26"/>
      <c r="T9676" s="26"/>
      <c r="U9676" s="26"/>
      <c r="W9676" s="26"/>
    </row>
    <row r="9677" spans="13:23">
      <c r="M9677" s="26"/>
      <c r="O9677" s="26"/>
      <c r="P9677" s="26"/>
      <c r="Q9677" s="26"/>
      <c r="R9677" s="26"/>
      <c r="S9677" s="26"/>
      <c r="T9677" s="26"/>
      <c r="U9677" s="26"/>
      <c r="W9677" s="26"/>
    </row>
    <row r="9678" spans="13:23">
      <c r="M9678" s="26"/>
      <c r="O9678" s="26"/>
      <c r="P9678" s="26"/>
      <c r="Q9678" s="26"/>
      <c r="R9678" s="26"/>
      <c r="S9678" s="26"/>
      <c r="T9678" s="26"/>
      <c r="U9678" s="26"/>
      <c r="W9678" s="26"/>
    </row>
    <row r="9679" spans="13:23">
      <c r="M9679" s="26"/>
      <c r="O9679" s="26"/>
      <c r="P9679" s="26"/>
      <c r="Q9679" s="26"/>
      <c r="R9679" s="26"/>
      <c r="S9679" s="26"/>
      <c r="T9679" s="26"/>
      <c r="U9679" s="26"/>
      <c r="W9679" s="26"/>
    </row>
    <row r="9680" spans="13:23">
      <c r="M9680" s="26"/>
      <c r="O9680" s="26"/>
      <c r="P9680" s="26"/>
      <c r="Q9680" s="26"/>
      <c r="R9680" s="26"/>
      <c r="S9680" s="26"/>
      <c r="T9680" s="26"/>
      <c r="U9680" s="26"/>
      <c r="W9680" s="26"/>
    </row>
    <row r="9681" spans="13:23">
      <c r="M9681" s="26"/>
      <c r="O9681" s="26"/>
      <c r="P9681" s="26"/>
      <c r="Q9681" s="26"/>
      <c r="R9681" s="26"/>
      <c r="S9681" s="26"/>
      <c r="T9681" s="26"/>
      <c r="U9681" s="26"/>
      <c r="W9681" s="26"/>
    </row>
    <row r="9682" spans="13:23">
      <c r="M9682" s="26"/>
      <c r="O9682" s="26"/>
      <c r="P9682" s="26"/>
      <c r="Q9682" s="26"/>
      <c r="R9682" s="26"/>
      <c r="S9682" s="26"/>
      <c r="T9682" s="26"/>
      <c r="U9682" s="26"/>
      <c r="W9682" s="26"/>
    </row>
    <row r="9683" spans="13:23">
      <c r="M9683" s="26"/>
      <c r="O9683" s="26"/>
      <c r="P9683" s="26"/>
      <c r="Q9683" s="26"/>
      <c r="R9683" s="26"/>
      <c r="S9683" s="26"/>
      <c r="T9683" s="26"/>
      <c r="U9683" s="26"/>
      <c r="W9683" s="26"/>
    </row>
    <row r="9684" spans="13:23">
      <c r="M9684" s="26"/>
      <c r="O9684" s="26"/>
      <c r="P9684" s="26"/>
      <c r="Q9684" s="26"/>
      <c r="R9684" s="26"/>
      <c r="S9684" s="26"/>
      <c r="T9684" s="26"/>
      <c r="U9684" s="26"/>
      <c r="W9684" s="26"/>
    </row>
    <row r="9685" spans="13:23">
      <c r="M9685" s="26"/>
      <c r="O9685" s="26"/>
      <c r="P9685" s="26"/>
      <c r="Q9685" s="26"/>
      <c r="R9685" s="26"/>
      <c r="S9685" s="26"/>
      <c r="T9685" s="26"/>
      <c r="U9685" s="26"/>
      <c r="W9685" s="26"/>
    </row>
    <row r="9686" spans="13:23">
      <c r="M9686" s="26"/>
      <c r="O9686" s="26"/>
      <c r="P9686" s="26"/>
      <c r="Q9686" s="26"/>
      <c r="R9686" s="26"/>
      <c r="S9686" s="26"/>
      <c r="T9686" s="26"/>
      <c r="U9686" s="26"/>
      <c r="W9686" s="26"/>
    </row>
    <row r="9687" spans="13:23">
      <c r="M9687" s="26"/>
      <c r="O9687" s="26"/>
      <c r="P9687" s="26"/>
      <c r="Q9687" s="26"/>
      <c r="R9687" s="26"/>
      <c r="S9687" s="26"/>
      <c r="T9687" s="26"/>
      <c r="U9687" s="26"/>
      <c r="W9687" s="26"/>
    </row>
    <row r="9688" spans="13:23">
      <c r="M9688" s="26"/>
      <c r="O9688" s="26"/>
      <c r="P9688" s="26"/>
      <c r="Q9688" s="26"/>
      <c r="R9688" s="26"/>
      <c r="S9688" s="26"/>
      <c r="T9688" s="26"/>
      <c r="U9688" s="26"/>
      <c r="W9688" s="26"/>
    </row>
    <row r="9689" spans="13:23">
      <c r="M9689" s="26"/>
      <c r="O9689" s="26"/>
      <c r="P9689" s="26"/>
      <c r="Q9689" s="26"/>
      <c r="R9689" s="26"/>
      <c r="S9689" s="26"/>
      <c r="T9689" s="26"/>
      <c r="U9689" s="26"/>
      <c r="W9689" s="26"/>
    </row>
    <row r="9690" spans="13:23">
      <c r="M9690" s="26"/>
      <c r="O9690" s="26"/>
      <c r="P9690" s="26"/>
      <c r="Q9690" s="26"/>
      <c r="R9690" s="26"/>
      <c r="S9690" s="26"/>
      <c r="T9690" s="26"/>
      <c r="U9690" s="26"/>
      <c r="W9690" s="26"/>
    </row>
    <row r="9691" spans="13:23">
      <c r="M9691" s="26"/>
      <c r="O9691" s="26"/>
      <c r="P9691" s="26"/>
      <c r="Q9691" s="26"/>
      <c r="R9691" s="26"/>
      <c r="S9691" s="26"/>
      <c r="T9691" s="26"/>
      <c r="U9691" s="26"/>
      <c r="W9691" s="26"/>
    </row>
    <row r="9692" spans="13:23">
      <c r="M9692" s="26"/>
      <c r="O9692" s="26"/>
      <c r="P9692" s="26"/>
      <c r="Q9692" s="26"/>
      <c r="R9692" s="26"/>
      <c r="S9692" s="26"/>
      <c r="T9692" s="26"/>
      <c r="U9692" s="26"/>
      <c r="W9692" s="26"/>
    </row>
    <row r="9693" spans="13:23">
      <c r="M9693" s="26"/>
      <c r="O9693" s="26"/>
      <c r="P9693" s="26"/>
      <c r="Q9693" s="26"/>
      <c r="R9693" s="26"/>
      <c r="S9693" s="26"/>
      <c r="T9693" s="26"/>
      <c r="U9693" s="26"/>
      <c r="W9693" s="26"/>
    </row>
    <row r="9694" spans="13:23">
      <c r="M9694" s="26"/>
      <c r="O9694" s="26"/>
      <c r="P9694" s="26"/>
      <c r="Q9694" s="26"/>
      <c r="R9694" s="26"/>
      <c r="S9694" s="26"/>
      <c r="T9694" s="26"/>
      <c r="U9694" s="26"/>
      <c r="W9694" s="26"/>
    </row>
    <row r="9695" spans="13:23">
      <c r="M9695" s="26"/>
      <c r="O9695" s="26"/>
      <c r="P9695" s="26"/>
      <c r="Q9695" s="26"/>
      <c r="R9695" s="26"/>
      <c r="S9695" s="26"/>
      <c r="T9695" s="26"/>
      <c r="U9695" s="26"/>
      <c r="W9695" s="26"/>
    </row>
    <row r="9696" spans="13:23">
      <c r="M9696" s="26"/>
      <c r="O9696" s="26"/>
      <c r="P9696" s="26"/>
      <c r="Q9696" s="26"/>
      <c r="R9696" s="26"/>
      <c r="S9696" s="26"/>
      <c r="T9696" s="26"/>
      <c r="U9696" s="26"/>
      <c r="W9696" s="26"/>
    </row>
    <row r="9697" spans="13:23">
      <c r="M9697" s="26"/>
      <c r="O9697" s="26"/>
      <c r="P9697" s="26"/>
      <c r="Q9697" s="26"/>
      <c r="R9697" s="26"/>
      <c r="S9697" s="26"/>
      <c r="T9697" s="26"/>
      <c r="U9697" s="26"/>
      <c r="W9697" s="26"/>
    </row>
    <row r="9698" spans="13:23">
      <c r="M9698" s="26"/>
      <c r="O9698" s="26"/>
      <c r="P9698" s="26"/>
      <c r="Q9698" s="26"/>
      <c r="R9698" s="26"/>
      <c r="S9698" s="26"/>
      <c r="T9698" s="26"/>
      <c r="U9698" s="26"/>
      <c r="W9698" s="26"/>
    </row>
    <row r="9699" spans="13:23">
      <c r="M9699" s="26"/>
      <c r="O9699" s="26"/>
      <c r="P9699" s="26"/>
      <c r="Q9699" s="26"/>
      <c r="R9699" s="26"/>
      <c r="S9699" s="26"/>
      <c r="T9699" s="26"/>
      <c r="U9699" s="26"/>
      <c r="W9699" s="26"/>
    </row>
    <row r="9700" spans="13:23">
      <c r="M9700" s="26"/>
      <c r="O9700" s="26"/>
      <c r="P9700" s="26"/>
      <c r="Q9700" s="26"/>
      <c r="R9700" s="26"/>
      <c r="S9700" s="26"/>
      <c r="T9700" s="26"/>
      <c r="U9700" s="26"/>
      <c r="W9700" s="26"/>
    </row>
    <row r="9701" spans="13:23">
      <c r="M9701" s="26"/>
      <c r="O9701" s="26"/>
      <c r="P9701" s="26"/>
      <c r="Q9701" s="26"/>
      <c r="R9701" s="26"/>
      <c r="S9701" s="26"/>
      <c r="T9701" s="26"/>
      <c r="U9701" s="26"/>
      <c r="W9701" s="26"/>
    </row>
    <row r="9702" spans="13:23">
      <c r="M9702" s="26"/>
      <c r="O9702" s="26"/>
      <c r="P9702" s="26"/>
      <c r="Q9702" s="26"/>
      <c r="R9702" s="26"/>
      <c r="S9702" s="26"/>
      <c r="T9702" s="26"/>
      <c r="U9702" s="26"/>
      <c r="W9702" s="26"/>
    </row>
    <row r="9703" spans="13:23">
      <c r="M9703" s="26"/>
      <c r="O9703" s="26"/>
      <c r="P9703" s="26"/>
      <c r="Q9703" s="26"/>
      <c r="R9703" s="26"/>
      <c r="S9703" s="26"/>
      <c r="T9703" s="26"/>
      <c r="U9703" s="26"/>
      <c r="W9703" s="26"/>
    </row>
    <row r="9704" spans="13:23">
      <c r="M9704" s="26"/>
      <c r="O9704" s="26"/>
      <c r="P9704" s="26"/>
      <c r="Q9704" s="26"/>
      <c r="R9704" s="26"/>
      <c r="S9704" s="26"/>
      <c r="T9704" s="26"/>
      <c r="U9704" s="26"/>
      <c r="W9704" s="26"/>
    </row>
    <row r="9705" spans="13:23">
      <c r="M9705" s="26"/>
      <c r="O9705" s="26"/>
      <c r="P9705" s="26"/>
      <c r="Q9705" s="26"/>
      <c r="R9705" s="26"/>
      <c r="S9705" s="26"/>
      <c r="T9705" s="26"/>
      <c r="U9705" s="26"/>
      <c r="W9705" s="26"/>
    </row>
    <row r="9706" spans="13:23">
      <c r="M9706" s="26"/>
      <c r="O9706" s="26"/>
      <c r="P9706" s="26"/>
      <c r="Q9706" s="26"/>
      <c r="R9706" s="26"/>
      <c r="S9706" s="26"/>
      <c r="T9706" s="26"/>
      <c r="U9706" s="26"/>
      <c r="W9706" s="26"/>
    </row>
    <row r="9707" spans="13:23">
      <c r="M9707" s="26"/>
      <c r="O9707" s="26"/>
      <c r="P9707" s="26"/>
      <c r="Q9707" s="26"/>
      <c r="R9707" s="26"/>
      <c r="S9707" s="26"/>
      <c r="T9707" s="26"/>
      <c r="U9707" s="26"/>
      <c r="W9707" s="26"/>
    </row>
    <row r="9708" spans="13:23">
      <c r="M9708" s="26"/>
      <c r="O9708" s="26"/>
      <c r="P9708" s="26"/>
      <c r="Q9708" s="26"/>
      <c r="R9708" s="26"/>
      <c r="S9708" s="26"/>
      <c r="T9708" s="26"/>
      <c r="U9708" s="26"/>
      <c r="W9708" s="26"/>
    </row>
    <row r="9709" spans="13:23">
      <c r="M9709" s="26"/>
      <c r="O9709" s="26"/>
      <c r="P9709" s="26"/>
      <c r="Q9709" s="26"/>
      <c r="R9709" s="26"/>
      <c r="S9709" s="26"/>
      <c r="T9709" s="26"/>
      <c r="U9709" s="26"/>
      <c r="W9709" s="26"/>
    </row>
    <row r="9710" spans="13:23">
      <c r="M9710" s="26"/>
      <c r="O9710" s="26"/>
      <c r="P9710" s="26"/>
      <c r="Q9710" s="26"/>
      <c r="R9710" s="26"/>
      <c r="S9710" s="26"/>
      <c r="T9710" s="26"/>
      <c r="U9710" s="26"/>
      <c r="W9710" s="26"/>
    </row>
    <row r="9711" spans="13:23">
      <c r="M9711" s="26"/>
      <c r="O9711" s="26"/>
      <c r="P9711" s="26"/>
      <c r="Q9711" s="26"/>
      <c r="R9711" s="26"/>
      <c r="S9711" s="26"/>
      <c r="T9711" s="26"/>
      <c r="U9711" s="26"/>
      <c r="W9711" s="26"/>
    </row>
    <row r="9712" spans="13:23">
      <c r="M9712" s="26"/>
      <c r="O9712" s="26"/>
      <c r="P9712" s="26"/>
      <c r="Q9712" s="26"/>
      <c r="R9712" s="26"/>
      <c r="S9712" s="26"/>
      <c r="T9712" s="26"/>
      <c r="U9712" s="26"/>
      <c r="W9712" s="26"/>
    </row>
    <row r="9713" spans="13:23">
      <c r="M9713" s="26"/>
      <c r="O9713" s="26"/>
      <c r="P9713" s="26"/>
      <c r="Q9713" s="26"/>
      <c r="R9713" s="26"/>
      <c r="S9713" s="26"/>
      <c r="T9713" s="26"/>
      <c r="U9713" s="26"/>
      <c r="W9713" s="26"/>
    </row>
    <row r="9714" spans="13:23">
      <c r="M9714" s="26"/>
      <c r="O9714" s="26"/>
      <c r="P9714" s="26"/>
      <c r="Q9714" s="26"/>
      <c r="R9714" s="26"/>
      <c r="S9714" s="26"/>
      <c r="T9714" s="26"/>
      <c r="U9714" s="26"/>
      <c r="W9714" s="26"/>
    </row>
    <row r="9715" spans="13:23">
      <c r="M9715" s="26"/>
      <c r="O9715" s="26"/>
      <c r="P9715" s="26"/>
      <c r="Q9715" s="26"/>
      <c r="R9715" s="26"/>
      <c r="S9715" s="26"/>
      <c r="T9715" s="26"/>
      <c r="U9715" s="26"/>
      <c r="W9715" s="26"/>
    </row>
    <row r="9716" spans="13:23">
      <c r="M9716" s="26"/>
      <c r="O9716" s="26"/>
      <c r="P9716" s="26"/>
      <c r="Q9716" s="26"/>
      <c r="R9716" s="26"/>
      <c r="S9716" s="26"/>
      <c r="T9716" s="26"/>
      <c r="U9716" s="26"/>
      <c r="W9716" s="26"/>
    </row>
    <row r="9717" spans="13:23">
      <c r="M9717" s="26"/>
      <c r="O9717" s="26"/>
      <c r="P9717" s="26"/>
      <c r="Q9717" s="26"/>
      <c r="R9717" s="26"/>
      <c r="S9717" s="26"/>
      <c r="T9717" s="26"/>
      <c r="U9717" s="26"/>
      <c r="W9717" s="26"/>
    </row>
    <row r="9718" spans="13:23">
      <c r="M9718" s="26"/>
      <c r="O9718" s="26"/>
      <c r="P9718" s="26"/>
      <c r="Q9718" s="26"/>
      <c r="R9718" s="26"/>
      <c r="S9718" s="26"/>
      <c r="T9718" s="26"/>
      <c r="U9718" s="26"/>
      <c r="W9718" s="26"/>
    </row>
    <row r="9719" spans="13:23">
      <c r="M9719" s="26"/>
      <c r="O9719" s="26"/>
      <c r="P9719" s="26"/>
      <c r="Q9719" s="26"/>
      <c r="R9719" s="26"/>
      <c r="S9719" s="26"/>
      <c r="T9719" s="26"/>
      <c r="U9719" s="26"/>
      <c r="W9719" s="26"/>
    </row>
    <row r="9720" spans="13:23">
      <c r="M9720" s="26"/>
      <c r="O9720" s="26"/>
      <c r="P9720" s="26"/>
      <c r="Q9720" s="26"/>
      <c r="R9720" s="26"/>
      <c r="S9720" s="26"/>
      <c r="T9720" s="26"/>
      <c r="U9720" s="26"/>
      <c r="W9720" s="26"/>
    </row>
    <row r="9721" spans="13:23">
      <c r="M9721" s="26"/>
      <c r="O9721" s="26"/>
      <c r="P9721" s="26"/>
      <c r="Q9721" s="26"/>
      <c r="R9721" s="26"/>
      <c r="S9721" s="26"/>
      <c r="T9721" s="26"/>
      <c r="U9721" s="26"/>
      <c r="W9721" s="26"/>
    </row>
    <row r="9722" spans="13:23">
      <c r="M9722" s="26"/>
      <c r="O9722" s="26"/>
      <c r="P9722" s="26"/>
      <c r="Q9722" s="26"/>
      <c r="R9722" s="26"/>
      <c r="S9722" s="26"/>
      <c r="T9722" s="26"/>
      <c r="U9722" s="26"/>
      <c r="W9722" s="26"/>
    </row>
    <row r="9723" spans="13:23">
      <c r="M9723" s="26"/>
      <c r="O9723" s="26"/>
      <c r="P9723" s="26"/>
      <c r="Q9723" s="26"/>
      <c r="R9723" s="26"/>
      <c r="S9723" s="26"/>
      <c r="T9723" s="26"/>
      <c r="U9723" s="26"/>
      <c r="W9723" s="26"/>
    </row>
    <row r="9724" spans="13:23">
      <c r="M9724" s="26"/>
      <c r="O9724" s="26"/>
      <c r="P9724" s="26"/>
      <c r="Q9724" s="26"/>
      <c r="R9724" s="26"/>
      <c r="S9724" s="26"/>
      <c r="T9724" s="26"/>
      <c r="U9724" s="26"/>
      <c r="W9724" s="26"/>
    </row>
    <row r="9725" spans="13:23">
      <c r="M9725" s="26"/>
      <c r="O9725" s="26"/>
      <c r="P9725" s="26"/>
      <c r="Q9725" s="26"/>
      <c r="R9725" s="26"/>
      <c r="S9725" s="26"/>
      <c r="T9725" s="26"/>
      <c r="U9725" s="26"/>
      <c r="W9725" s="26"/>
    </row>
    <row r="9726" spans="13:23">
      <c r="M9726" s="26"/>
      <c r="O9726" s="26"/>
      <c r="P9726" s="26"/>
      <c r="Q9726" s="26"/>
      <c r="R9726" s="26"/>
      <c r="S9726" s="26"/>
      <c r="T9726" s="26"/>
      <c r="U9726" s="26"/>
      <c r="W9726" s="26"/>
    </row>
    <row r="9727" spans="13:23">
      <c r="M9727" s="26"/>
      <c r="O9727" s="26"/>
      <c r="P9727" s="26"/>
      <c r="Q9727" s="26"/>
      <c r="R9727" s="26"/>
      <c r="S9727" s="26"/>
      <c r="T9727" s="26"/>
      <c r="U9727" s="26"/>
      <c r="W9727" s="26"/>
    </row>
    <row r="9728" spans="13:23">
      <c r="M9728" s="26"/>
      <c r="O9728" s="26"/>
      <c r="P9728" s="26"/>
      <c r="Q9728" s="26"/>
      <c r="R9728" s="26"/>
      <c r="S9728" s="26"/>
      <c r="T9728" s="26"/>
      <c r="U9728" s="26"/>
      <c r="W9728" s="26"/>
    </row>
    <row r="9729" spans="13:23">
      <c r="M9729" s="26"/>
      <c r="O9729" s="26"/>
      <c r="P9729" s="26"/>
      <c r="Q9729" s="26"/>
      <c r="R9729" s="26"/>
      <c r="S9729" s="26"/>
      <c r="T9729" s="26"/>
      <c r="U9729" s="26"/>
      <c r="W9729" s="26"/>
    </row>
    <row r="9730" spans="13:23">
      <c r="M9730" s="26"/>
      <c r="O9730" s="26"/>
      <c r="P9730" s="26"/>
      <c r="Q9730" s="26"/>
      <c r="R9730" s="26"/>
      <c r="S9730" s="26"/>
      <c r="T9730" s="26"/>
      <c r="U9730" s="26"/>
      <c r="W9730" s="26"/>
    </row>
    <row r="9731" spans="13:23">
      <c r="M9731" s="26"/>
      <c r="O9731" s="26"/>
      <c r="P9731" s="26"/>
      <c r="Q9731" s="26"/>
      <c r="R9731" s="26"/>
      <c r="S9731" s="26"/>
      <c r="T9731" s="26"/>
      <c r="U9731" s="26"/>
      <c r="W9731" s="26"/>
    </row>
    <row r="9732" spans="13:23">
      <c r="M9732" s="26"/>
      <c r="O9732" s="26"/>
      <c r="P9732" s="26"/>
      <c r="Q9732" s="26"/>
      <c r="R9732" s="26"/>
      <c r="S9732" s="26"/>
      <c r="T9732" s="26"/>
      <c r="U9732" s="26"/>
      <c r="W9732" s="26"/>
    </row>
    <row r="9733" spans="13:23">
      <c r="M9733" s="26"/>
      <c r="O9733" s="26"/>
      <c r="P9733" s="26"/>
      <c r="Q9733" s="26"/>
      <c r="R9733" s="26"/>
      <c r="S9733" s="26"/>
      <c r="T9733" s="26"/>
      <c r="U9733" s="26"/>
      <c r="W9733" s="26"/>
    </row>
    <row r="9734" spans="13:23">
      <c r="M9734" s="26"/>
      <c r="O9734" s="26"/>
      <c r="P9734" s="26"/>
      <c r="Q9734" s="26"/>
      <c r="R9734" s="26"/>
      <c r="S9734" s="26"/>
      <c r="T9734" s="26"/>
      <c r="U9734" s="26"/>
      <c r="W9734" s="26"/>
    </row>
    <row r="9735" spans="13:23">
      <c r="M9735" s="26"/>
      <c r="O9735" s="26"/>
      <c r="P9735" s="26"/>
      <c r="Q9735" s="26"/>
      <c r="R9735" s="26"/>
      <c r="S9735" s="26"/>
      <c r="T9735" s="26"/>
      <c r="U9735" s="26"/>
      <c r="W9735" s="26"/>
    </row>
    <row r="9736" spans="13:23">
      <c r="M9736" s="26"/>
      <c r="O9736" s="26"/>
      <c r="P9736" s="26"/>
      <c r="Q9736" s="26"/>
      <c r="R9736" s="26"/>
      <c r="S9736" s="26"/>
      <c r="T9736" s="26"/>
      <c r="U9736" s="26"/>
      <c r="W9736" s="26"/>
    </row>
    <row r="9737" spans="13:23">
      <c r="M9737" s="26"/>
      <c r="O9737" s="26"/>
      <c r="P9737" s="26"/>
      <c r="Q9737" s="26"/>
      <c r="R9737" s="26"/>
      <c r="S9737" s="26"/>
      <c r="T9737" s="26"/>
      <c r="U9737" s="26"/>
      <c r="W9737" s="26"/>
    </row>
    <row r="9738" spans="13:23">
      <c r="M9738" s="26"/>
      <c r="O9738" s="26"/>
      <c r="P9738" s="26"/>
      <c r="Q9738" s="26"/>
      <c r="R9738" s="26"/>
      <c r="S9738" s="26"/>
      <c r="T9738" s="26"/>
      <c r="U9738" s="26"/>
      <c r="W9738" s="26"/>
    </row>
    <row r="9739" spans="13:23">
      <c r="M9739" s="26"/>
      <c r="O9739" s="26"/>
      <c r="P9739" s="26"/>
      <c r="Q9739" s="26"/>
      <c r="R9739" s="26"/>
      <c r="S9739" s="26"/>
      <c r="T9739" s="26"/>
      <c r="U9739" s="26"/>
      <c r="W9739" s="26"/>
    </row>
    <row r="9740" spans="13:23">
      <c r="M9740" s="26"/>
      <c r="O9740" s="26"/>
      <c r="P9740" s="26"/>
      <c r="Q9740" s="26"/>
      <c r="R9740" s="26"/>
      <c r="S9740" s="26"/>
      <c r="T9740" s="26"/>
      <c r="U9740" s="26"/>
      <c r="W9740" s="26"/>
    </row>
    <row r="9741" spans="13:23">
      <c r="M9741" s="26"/>
      <c r="O9741" s="26"/>
      <c r="P9741" s="26"/>
      <c r="Q9741" s="26"/>
      <c r="R9741" s="26"/>
      <c r="S9741" s="26"/>
      <c r="T9741" s="26"/>
      <c r="U9741" s="26"/>
      <c r="W9741" s="26"/>
    </row>
    <row r="9742" spans="13:23">
      <c r="M9742" s="26"/>
      <c r="O9742" s="26"/>
      <c r="P9742" s="26"/>
      <c r="Q9742" s="26"/>
      <c r="R9742" s="26"/>
      <c r="S9742" s="26"/>
      <c r="T9742" s="26"/>
      <c r="U9742" s="26"/>
      <c r="W9742" s="26"/>
    </row>
    <row r="9743" spans="13:23">
      <c r="M9743" s="26"/>
      <c r="O9743" s="26"/>
      <c r="P9743" s="26"/>
      <c r="Q9743" s="26"/>
      <c r="R9743" s="26"/>
      <c r="S9743" s="26"/>
      <c r="T9743" s="26"/>
      <c r="U9743" s="26"/>
      <c r="W9743" s="26"/>
    </row>
    <row r="9744" spans="13:23">
      <c r="M9744" s="26"/>
      <c r="O9744" s="26"/>
      <c r="P9744" s="26"/>
      <c r="Q9744" s="26"/>
      <c r="R9744" s="26"/>
      <c r="S9744" s="26"/>
      <c r="T9744" s="26"/>
      <c r="U9744" s="26"/>
      <c r="W9744" s="26"/>
    </row>
    <row r="9745" spans="13:23">
      <c r="M9745" s="26"/>
      <c r="O9745" s="26"/>
      <c r="P9745" s="26"/>
      <c r="Q9745" s="26"/>
      <c r="R9745" s="26"/>
      <c r="S9745" s="26"/>
      <c r="T9745" s="26"/>
      <c r="U9745" s="26"/>
      <c r="W9745" s="26"/>
    </row>
    <row r="9746" spans="13:23">
      <c r="M9746" s="26"/>
      <c r="O9746" s="26"/>
      <c r="P9746" s="26"/>
      <c r="Q9746" s="26"/>
      <c r="R9746" s="26"/>
      <c r="S9746" s="26"/>
      <c r="T9746" s="26"/>
      <c r="U9746" s="26"/>
      <c r="W9746" s="26"/>
    </row>
    <row r="9747" spans="13:23">
      <c r="M9747" s="26"/>
      <c r="O9747" s="26"/>
      <c r="P9747" s="26"/>
      <c r="Q9747" s="26"/>
      <c r="R9747" s="26"/>
      <c r="S9747" s="26"/>
      <c r="T9747" s="26"/>
      <c r="U9747" s="26"/>
      <c r="W9747" s="26"/>
    </row>
    <row r="9748" spans="13:23">
      <c r="M9748" s="26"/>
      <c r="O9748" s="26"/>
      <c r="P9748" s="26"/>
      <c r="Q9748" s="26"/>
      <c r="R9748" s="26"/>
      <c r="S9748" s="26"/>
      <c r="T9748" s="26"/>
      <c r="U9748" s="26"/>
      <c r="W9748" s="26"/>
    </row>
    <row r="9749" spans="13:23">
      <c r="M9749" s="26"/>
      <c r="O9749" s="26"/>
      <c r="P9749" s="26"/>
      <c r="Q9749" s="26"/>
      <c r="R9749" s="26"/>
      <c r="S9749" s="26"/>
      <c r="T9749" s="26"/>
      <c r="U9749" s="26"/>
      <c r="W9749" s="26"/>
    </row>
    <row r="9750" spans="13:23">
      <c r="M9750" s="26"/>
      <c r="O9750" s="26"/>
      <c r="P9750" s="26"/>
      <c r="Q9750" s="26"/>
      <c r="R9750" s="26"/>
      <c r="S9750" s="26"/>
      <c r="T9750" s="26"/>
      <c r="U9750" s="26"/>
      <c r="W9750" s="26"/>
    </row>
    <row r="9751" spans="13:23">
      <c r="M9751" s="26"/>
      <c r="O9751" s="26"/>
      <c r="P9751" s="26"/>
      <c r="Q9751" s="26"/>
      <c r="R9751" s="26"/>
      <c r="S9751" s="26"/>
      <c r="T9751" s="26"/>
      <c r="U9751" s="26"/>
      <c r="W9751" s="26"/>
    </row>
    <row r="9752" spans="13:23">
      <c r="M9752" s="26"/>
      <c r="O9752" s="26"/>
      <c r="P9752" s="26"/>
      <c r="Q9752" s="26"/>
      <c r="R9752" s="26"/>
      <c r="S9752" s="26"/>
      <c r="T9752" s="26"/>
      <c r="U9752" s="26"/>
      <c r="W9752" s="26"/>
    </row>
    <row r="9753" spans="13:23">
      <c r="M9753" s="26"/>
      <c r="O9753" s="26"/>
      <c r="P9753" s="26"/>
      <c r="Q9753" s="26"/>
      <c r="R9753" s="26"/>
      <c r="S9753" s="26"/>
      <c r="T9753" s="26"/>
      <c r="U9753" s="26"/>
      <c r="W9753" s="26"/>
    </row>
    <row r="9754" spans="13:23">
      <c r="M9754" s="26"/>
      <c r="O9754" s="26"/>
      <c r="P9754" s="26"/>
      <c r="Q9754" s="26"/>
      <c r="R9754" s="26"/>
      <c r="S9754" s="26"/>
      <c r="T9754" s="26"/>
      <c r="U9754" s="26"/>
      <c r="W9754" s="26"/>
    </row>
    <row r="9755" spans="13:23">
      <c r="M9755" s="26"/>
      <c r="O9755" s="26"/>
      <c r="P9755" s="26"/>
      <c r="Q9755" s="26"/>
      <c r="R9755" s="26"/>
      <c r="S9755" s="26"/>
      <c r="T9755" s="26"/>
      <c r="U9755" s="26"/>
      <c r="W9755" s="26"/>
    </row>
    <row r="9756" spans="13:23">
      <c r="M9756" s="26"/>
      <c r="O9756" s="26"/>
      <c r="P9756" s="26"/>
      <c r="Q9756" s="26"/>
      <c r="R9756" s="26"/>
      <c r="S9756" s="26"/>
      <c r="T9756" s="26"/>
      <c r="U9756" s="26"/>
      <c r="W9756" s="26"/>
    </row>
    <row r="9757" spans="13:23">
      <c r="M9757" s="26"/>
      <c r="O9757" s="26"/>
      <c r="P9757" s="26"/>
      <c r="Q9757" s="26"/>
      <c r="R9757" s="26"/>
      <c r="S9757" s="26"/>
      <c r="T9757" s="26"/>
      <c r="U9757" s="26"/>
      <c r="W9757" s="26"/>
    </row>
    <row r="9758" spans="13:23">
      <c r="M9758" s="26"/>
      <c r="O9758" s="26"/>
      <c r="P9758" s="26"/>
      <c r="Q9758" s="26"/>
      <c r="R9758" s="26"/>
      <c r="S9758" s="26"/>
      <c r="T9758" s="26"/>
      <c r="U9758" s="26"/>
      <c r="W9758" s="26"/>
    </row>
    <row r="9759" spans="13:23">
      <c r="M9759" s="26"/>
      <c r="O9759" s="26"/>
      <c r="P9759" s="26"/>
      <c r="Q9759" s="26"/>
      <c r="R9759" s="26"/>
      <c r="S9759" s="26"/>
      <c r="T9759" s="26"/>
      <c r="U9759" s="26"/>
      <c r="W9759" s="26"/>
    </row>
    <row r="9760" spans="13:23">
      <c r="M9760" s="26"/>
      <c r="O9760" s="26"/>
      <c r="P9760" s="26"/>
      <c r="Q9760" s="26"/>
      <c r="R9760" s="26"/>
      <c r="S9760" s="26"/>
      <c r="T9760" s="26"/>
      <c r="U9760" s="26"/>
      <c r="W9760" s="26"/>
    </row>
    <row r="9761" spans="13:23">
      <c r="M9761" s="26"/>
      <c r="O9761" s="26"/>
      <c r="P9761" s="26"/>
      <c r="Q9761" s="26"/>
      <c r="R9761" s="26"/>
      <c r="S9761" s="26"/>
      <c r="T9761" s="26"/>
      <c r="U9761" s="26"/>
      <c r="W9761" s="26"/>
    </row>
    <row r="9762" spans="13:23">
      <c r="M9762" s="26"/>
      <c r="O9762" s="26"/>
      <c r="P9762" s="26"/>
      <c r="Q9762" s="26"/>
      <c r="R9762" s="26"/>
      <c r="S9762" s="26"/>
      <c r="T9762" s="26"/>
      <c r="U9762" s="26"/>
      <c r="W9762" s="26"/>
    </row>
    <row r="9763" spans="13:23">
      <c r="M9763" s="26"/>
      <c r="O9763" s="26"/>
      <c r="P9763" s="26"/>
      <c r="Q9763" s="26"/>
      <c r="R9763" s="26"/>
      <c r="S9763" s="26"/>
      <c r="T9763" s="26"/>
      <c r="U9763" s="26"/>
      <c r="W9763" s="26"/>
    </row>
    <row r="9764" spans="13:23">
      <c r="M9764" s="26"/>
      <c r="O9764" s="26"/>
      <c r="P9764" s="26"/>
      <c r="Q9764" s="26"/>
      <c r="R9764" s="26"/>
      <c r="S9764" s="26"/>
      <c r="T9764" s="26"/>
      <c r="U9764" s="26"/>
      <c r="W9764" s="26"/>
    </row>
    <row r="9765" spans="13:23">
      <c r="M9765" s="26"/>
      <c r="O9765" s="26"/>
      <c r="P9765" s="26"/>
      <c r="Q9765" s="26"/>
      <c r="R9765" s="26"/>
      <c r="S9765" s="26"/>
      <c r="T9765" s="26"/>
      <c r="U9765" s="26"/>
      <c r="W9765" s="26"/>
    </row>
    <row r="9766" spans="13:23">
      <c r="M9766" s="26"/>
      <c r="O9766" s="26"/>
      <c r="P9766" s="26"/>
      <c r="Q9766" s="26"/>
      <c r="R9766" s="26"/>
      <c r="S9766" s="26"/>
      <c r="T9766" s="26"/>
      <c r="U9766" s="26"/>
      <c r="W9766" s="26"/>
    </row>
    <row r="9767" spans="13:23">
      <c r="M9767" s="26"/>
      <c r="O9767" s="26"/>
      <c r="P9767" s="26"/>
      <c r="Q9767" s="26"/>
      <c r="R9767" s="26"/>
      <c r="S9767" s="26"/>
      <c r="T9767" s="26"/>
      <c r="U9767" s="26"/>
      <c r="W9767" s="26"/>
    </row>
    <row r="9768" spans="13:23">
      <c r="M9768" s="26"/>
      <c r="O9768" s="26"/>
      <c r="P9768" s="26"/>
      <c r="Q9768" s="26"/>
      <c r="R9768" s="26"/>
      <c r="S9768" s="26"/>
      <c r="T9768" s="26"/>
      <c r="U9768" s="26"/>
      <c r="W9768" s="26"/>
    </row>
    <row r="9769" spans="13:23">
      <c r="M9769" s="26"/>
      <c r="O9769" s="26"/>
      <c r="P9769" s="26"/>
      <c r="Q9769" s="26"/>
      <c r="R9769" s="26"/>
      <c r="S9769" s="26"/>
      <c r="T9769" s="26"/>
      <c r="U9769" s="26"/>
      <c r="W9769" s="26"/>
    </row>
    <row r="9770" spans="13:23">
      <c r="M9770" s="26"/>
      <c r="O9770" s="26"/>
      <c r="P9770" s="26"/>
      <c r="Q9770" s="26"/>
      <c r="R9770" s="26"/>
      <c r="S9770" s="26"/>
      <c r="T9770" s="26"/>
      <c r="U9770" s="26"/>
      <c r="W9770" s="26"/>
    </row>
    <row r="9771" spans="13:23">
      <c r="M9771" s="26"/>
      <c r="O9771" s="26"/>
      <c r="P9771" s="26"/>
      <c r="Q9771" s="26"/>
      <c r="R9771" s="26"/>
      <c r="S9771" s="26"/>
      <c r="T9771" s="26"/>
      <c r="U9771" s="26"/>
      <c r="W9771" s="26"/>
    </row>
    <row r="9772" spans="13:23">
      <c r="M9772" s="26"/>
      <c r="O9772" s="26"/>
      <c r="P9772" s="26"/>
      <c r="Q9772" s="26"/>
      <c r="R9772" s="26"/>
      <c r="S9772" s="26"/>
      <c r="T9772" s="26"/>
      <c r="U9772" s="26"/>
      <c r="W9772" s="26"/>
    </row>
    <row r="9773" spans="13:23">
      <c r="M9773" s="26"/>
      <c r="O9773" s="26"/>
      <c r="P9773" s="26"/>
      <c r="Q9773" s="26"/>
      <c r="R9773" s="26"/>
      <c r="S9773" s="26"/>
      <c r="T9773" s="26"/>
      <c r="U9773" s="26"/>
      <c r="W9773" s="26"/>
    </row>
    <row r="9774" spans="13:23">
      <c r="M9774" s="26"/>
      <c r="O9774" s="26"/>
      <c r="P9774" s="26"/>
      <c r="Q9774" s="26"/>
      <c r="R9774" s="26"/>
      <c r="S9774" s="26"/>
      <c r="T9774" s="26"/>
      <c r="U9774" s="26"/>
      <c r="W9774" s="26"/>
    </row>
    <row r="9775" spans="13:23">
      <c r="M9775" s="26"/>
      <c r="O9775" s="26"/>
      <c r="P9775" s="26"/>
      <c r="Q9775" s="26"/>
      <c r="R9775" s="26"/>
      <c r="S9775" s="26"/>
      <c r="T9775" s="26"/>
      <c r="U9775" s="26"/>
      <c r="W9775" s="26"/>
    </row>
    <row r="9776" spans="13:23">
      <c r="M9776" s="26"/>
      <c r="O9776" s="26"/>
      <c r="P9776" s="26"/>
      <c r="Q9776" s="26"/>
      <c r="R9776" s="26"/>
      <c r="S9776" s="26"/>
      <c r="T9776" s="26"/>
      <c r="U9776" s="26"/>
      <c r="W9776" s="26"/>
    </row>
    <row r="9777" spans="13:23">
      <c r="M9777" s="26"/>
      <c r="O9777" s="26"/>
      <c r="P9777" s="26"/>
      <c r="Q9777" s="26"/>
      <c r="R9777" s="26"/>
      <c r="S9777" s="26"/>
      <c r="T9777" s="26"/>
      <c r="U9777" s="26"/>
      <c r="W9777" s="26"/>
    </row>
    <row r="9778" spans="13:23">
      <c r="M9778" s="26"/>
      <c r="O9778" s="26"/>
      <c r="P9778" s="26"/>
      <c r="Q9778" s="26"/>
      <c r="R9778" s="26"/>
      <c r="S9778" s="26"/>
      <c r="T9778" s="26"/>
      <c r="U9778" s="26"/>
      <c r="W9778" s="26"/>
    </row>
    <row r="9779" spans="13:23">
      <c r="M9779" s="26"/>
      <c r="O9779" s="26"/>
      <c r="P9779" s="26"/>
      <c r="Q9779" s="26"/>
      <c r="R9779" s="26"/>
      <c r="S9779" s="26"/>
      <c r="T9779" s="26"/>
      <c r="U9779" s="26"/>
      <c r="W9779" s="26"/>
    </row>
    <row r="9780" spans="13:23">
      <c r="M9780" s="26"/>
      <c r="O9780" s="26"/>
      <c r="P9780" s="26"/>
      <c r="Q9780" s="26"/>
      <c r="R9780" s="26"/>
      <c r="S9780" s="26"/>
      <c r="T9780" s="26"/>
      <c r="U9780" s="26"/>
      <c r="W9780" s="26"/>
    </row>
    <row r="9781" spans="13:23">
      <c r="M9781" s="26"/>
      <c r="O9781" s="26"/>
      <c r="P9781" s="26"/>
      <c r="Q9781" s="26"/>
      <c r="R9781" s="26"/>
      <c r="S9781" s="26"/>
      <c r="T9781" s="26"/>
      <c r="U9781" s="26"/>
      <c r="W9781" s="26"/>
    </row>
    <row r="9782" spans="13:23">
      <c r="M9782" s="26"/>
      <c r="O9782" s="26"/>
      <c r="P9782" s="26"/>
      <c r="Q9782" s="26"/>
      <c r="R9782" s="26"/>
      <c r="S9782" s="26"/>
      <c r="T9782" s="26"/>
      <c r="U9782" s="26"/>
      <c r="W9782" s="26"/>
    </row>
    <row r="9783" spans="13:23">
      <c r="M9783" s="26"/>
      <c r="O9783" s="26"/>
      <c r="P9783" s="26"/>
      <c r="Q9783" s="26"/>
      <c r="R9783" s="26"/>
      <c r="S9783" s="26"/>
      <c r="T9783" s="26"/>
      <c r="U9783" s="26"/>
      <c r="W9783" s="26"/>
    </row>
    <row r="9784" spans="13:23">
      <c r="M9784" s="26"/>
      <c r="O9784" s="26"/>
      <c r="P9784" s="26"/>
      <c r="Q9784" s="26"/>
      <c r="R9784" s="26"/>
      <c r="S9784" s="26"/>
      <c r="T9784" s="26"/>
      <c r="U9784" s="26"/>
      <c r="W9784" s="26"/>
    </row>
    <row r="9785" spans="13:23">
      <c r="M9785" s="26"/>
      <c r="O9785" s="26"/>
      <c r="P9785" s="26"/>
      <c r="Q9785" s="26"/>
      <c r="R9785" s="26"/>
      <c r="S9785" s="26"/>
      <c r="T9785" s="26"/>
      <c r="U9785" s="26"/>
      <c r="W9785" s="26"/>
    </row>
    <row r="9786" spans="13:23">
      <c r="M9786" s="26"/>
      <c r="O9786" s="26"/>
      <c r="P9786" s="26"/>
      <c r="Q9786" s="26"/>
      <c r="R9786" s="26"/>
      <c r="S9786" s="26"/>
      <c r="T9786" s="26"/>
      <c r="U9786" s="26"/>
      <c r="W9786" s="26"/>
    </row>
    <row r="9787" spans="13:23">
      <c r="M9787" s="26"/>
      <c r="O9787" s="26"/>
      <c r="P9787" s="26"/>
      <c r="Q9787" s="26"/>
      <c r="R9787" s="26"/>
      <c r="S9787" s="26"/>
      <c r="T9787" s="26"/>
      <c r="U9787" s="26"/>
      <c r="W9787" s="26"/>
    </row>
    <row r="9788" spans="13:23">
      <c r="M9788" s="26"/>
      <c r="O9788" s="26"/>
      <c r="P9788" s="26"/>
      <c r="Q9788" s="26"/>
      <c r="R9788" s="26"/>
      <c r="S9788" s="26"/>
      <c r="T9788" s="26"/>
      <c r="U9788" s="26"/>
      <c r="W9788" s="26"/>
    </row>
    <row r="9789" spans="13:23">
      <c r="M9789" s="26"/>
      <c r="O9789" s="26"/>
      <c r="P9789" s="26"/>
      <c r="Q9789" s="26"/>
      <c r="R9789" s="26"/>
      <c r="S9789" s="26"/>
      <c r="T9789" s="26"/>
      <c r="U9789" s="26"/>
      <c r="W9789" s="26"/>
    </row>
    <row r="9790" spans="13:23">
      <c r="M9790" s="26"/>
      <c r="O9790" s="26"/>
      <c r="P9790" s="26"/>
      <c r="Q9790" s="26"/>
      <c r="R9790" s="26"/>
      <c r="S9790" s="26"/>
      <c r="T9790" s="26"/>
      <c r="U9790" s="26"/>
      <c r="W9790" s="26"/>
    </row>
    <row r="9791" spans="13:23">
      <c r="M9791" s="26"/>
      <c r="O9791" s="26"/>
      <c r="P9791" s="26"/>
      <c r="Q9791" s="26"/>
      <c r="R9791" s="26"/>
      <c r="S9791" s="26"/>
      <c r="T9791" s="26"/>
      <c r="U9791" s="26"/>
      <c r="W9791" s="26"/>
    </row>
    <row r="9792" spans="13:23">
      <c r="M9792" s="26"/>
      <c r="O9792" s="26"/>
      <c r="P9792" s="26"/>
      <c r="Q9792" s="26"/>
      <c r="R9792" s="26"/>
      <c r="S9792" s="26"/>
      <c r="T9792" s="26"/>
      <c r="U9792" s="26"/>
      <c r="W9792" s="26"/>
    </row>
    <row r="9793" spans="13:23">
      <c r="M9793" s="26"/>
      <c r="O9793" s="26"/>
      <c r="P9793" s="26"/>
      <c r="Q9793" s="26"/>
      <c r="R9793" s="26"/>
      <c r="S9793" s="26"/>
      <c r="T9793" s="26"/>
      <c r="U9793" s="26"/>
      <c r="W9793" s="26"/>
    </row>
    <row r="9794" spans="13:23">
      <c r="M9794" s="26"/>
      <c r="O9794" s="26"/>
      <c r="P9794" s="26"/>
      <c r="Q9794" s="26"/>
      <c r="R9794" s="26"/>
      <c r="S9794" s="26"/>
      <c r="T9794" s="26"/>
      <c r="U9794" s="26"/>
      <c r="W9794" s="26"/>
    </row>
    <row r="9795" spans="13:23">
      <c r="M9795" s="26"/>
      <c r="O9795" s="26"/>
      <c r="P9795" s="26"/>
      <c r="Q9795" s="26"/>
      <c r="R9795" s="26"/>
      <c r="S9795" s="26"/>
      <c r="T9795" s="26"/>
      <c r="U9795" s="26"/>
      <c r="W9795" s="26"/>
    </row>
    <row r="9796" spans="13:23">
      <c r="M9796" s="26"/>
      <c r="O9796" s="26"/>
      <c r="P9796" s="26"/>
      <c r="Q9796" s="26"/>
      <c r="R9796" s="26"/>
      <c r="S9796" s="26"/>
      <c r="T9796" s="26"/>
      <c r="U9796" s="26"/>
      <c r="W9796" s="26"/>
    </row>
    <row r="9797" spans="13:23">
      <c r="M9797" s="26"/>
      <c r="O9797" s="26"/>
      <c r="P9797" s="26"/>
      <c r="Q9797" s="26"/>
      <c r="R9797" s="26"/>
      <c r="S9797" s="26"/>
      <c r="T9797" s="26"/>
      <c r="U9797" s="26"/>
      <c r="W9797" s="26"/>
    </row>
    <row r="9798" spans="13:23">
      <c r="M9798" s="26"/>
      <c r="O9798" s="26"/>
      <c r="P9798" s="26"/>
      <c r="Q9798" s="26"/>
      <c r="R9798" s="26"/>
      <c r="S9798" s="26"/>
      <c r="T9798" s="26"/>
      <c r="U9798" s="26"/>
      <c r="W9798" s="26"/>
    </row>
    <row r="9799" spans="13:23">
      <c r="M9799" s="26"/>
      <c r="O9799" s="26"/>
      <c r="P9799" s="26"/>
      <c r="Q9799" s="26"/>
      <c r="R9799" s="26"/>
      <c r="S9799" s="26"/>
      <c r="T9799" s="26"/>
      <c r="U9799" s="26"/>
      <c r="W9799" s="26"/>
    </row>
    <row r="9800" spans="13:23">
      <c r="M9800" s="26"/>
      <c r="O9800" s="26"/>
      <c r="P9800" s="26"/>
      <c r="Q9800" s="26"/>
      <c r="R9800" s="26"/>
      <c r="S9800" s="26"/>
      <c r="T9800" s="26"/>
      <c r="U9800" s="26"/>
      <c r="W9800" s="26"/>
    </row>
    <row r="9801" spans="13:23">
      <c r="M9801" s="26"/>
      <c r="O9801" s="26"/>
      <c r="P9801" s="26"/>
      <c r="Q9801" s="26"/>
      <c r="R9801" s="26"/>
      <c r="S9801" s="26"/>
      <c r="T9801" s="26"/>
      <c r="U9801" s="26"/>
      <c r="W9801" s="26"/>
    </row>
    <row r="9802" spans="13:23">
      <c r="M9802" s="26"/>
      <c r="O9802" s="26"/>
      <c r="P9802" s="26"/>
      <c r="Q9802" s="26"/>
      <c r="R9802" s="26"/>
      <c r="S9802" s="26"/>
      <c r="T9802" s="26"/>
      <c r="U9802" s="26"/>
      <c r="W9802" s="26"/>
    </row>
    <row r="9803" spans="13:23">
      <c r="M9803" s="26"/>
      <c r="O9803" s="26"/>
      <c r="P9803" s="26"/>
      <c r="Q9803" s="26"/>
      <c r="R9803" s="26"/>
      <c r="S9803" s="26"/>
      <c r="T9803" s="26"/>
      <c r="U9803" s="26"/>
      <c r="W9803" s="26"/>
    </row>
    <row r="9804" spans="13:23">
      <c r="M9804" s="26"/>
      <c r="O9804" s="26"/>
      <c r="P9804" s="26"/>
      <c r="Q9804" s="26"/>
      <c r="R9804" s="26"/>
      <c r="S9804" s="26"/>
      <c r="T9804" s="26"/>
      <c r="U9804" s="26"/>
      <c r="W9804" s="26"/>
    </row>
    <row r="9805" spans="13:23">
      <c r="M9805" s="26"/>
      <c r="O9805" s="26"/>
      <c r="P9805" s="26"/>
      <c r="Q9805" s="26"/>
      <c r="R9805" s="26"/>
      <c r="S9805" s="26"/>
      <c r="T9805" s="26"/>
      <c r="U9805" s="26"/>
      <c r="W9805" s="26"/>
    </row>
    <row r="9806" spans="13:23">
      <c r="M9806" s="26"/>
      <c r="O9806" s="26"/>
      <c r="P9806" s="26"/>
      <c r="Q9806" s="26"/>
      <c r="R9806" s="26"/>
      <c r="S9806" s="26"/>
      <c r="T9806" s="26"/>
      <c r="U9806" s="26"/>
      <c r="W9806" s="26"/>
    </row>
    <row r="9807" spans="13:23">
      <c r="M9807" s="26"/>
      <c r="O9807" s="26"/>
      <c r="P9807" s="26"/>
      <c r="Q9807" s="26"/>
      <c r="R9807" s="26"/>
      <c r="S9807" s="26"/>
      <c r="T9807" s="26"/>
      <c r="U9807" s="26"/>
      <c r="W9807" s="26"/>
    </row>
    <row r="9808" spans="13:23">
      <c r="M9808" s="26"/>
      <c r="O9808" s="26"/>
      <c r="P9808" s="26"/>
      <c r="Q9808" s="26"/>
      <c r="R9808" s="26"/>
      <c r="S9808" s="26"/>
      <c r="T9808" s="26"/>
      <c r="U9808" s="26"/>
      <c r="W9808" s="26"/>
    </row>
    <row r="9809" spans="13:23">
      <c r="M9809" s="26"/>
      <c r="O9809" s="26"/>
      <c r="P9809" s="26"/>
      <c r="Q9809" s="26"/>
      <c r="R9809" s="26"/>
      <c r="S9809" s="26"/>
      <c r="T9809" s="26"/>
      <c r="U9809" s="26"/>
      <c r="W9809" s="26"/>
    </row>
    <row r="9810" spans="13:23">
      <c r="M9810" s="26"/>
      <c r="O9810" s="26"/>
      <c r="P9810" s="26"/>
      <c r="Q9810" s="26"/>
      <c r="R9810" s="26"/>
      <c r="S9810" s="26"/>
      <c r="T9810" s="26"/>
      <c r="U9810" s="26"/>
      <c r="W9810" s="26"/>
    </row>
    <row r="9811" spans="13:23">
      <c r="M9811" s="26"/>
      <c r="O9811" s="26"/>
      <c r="P9811" s="26"/>
      <c r="Q9811" s="26"/>
      <c r="R9811" s="26"/>
      <c r="S9811" s="26"/>
      <c r="T9811" s="26"/>
      <c r="U9811" s="26"/>
      <c r="W9811" s="26"/>
    </row>
    <row r="9812" spans="13:23">
      <c r="M9812" s="26"/>
      <c r="O9812" s="26"/>
      <c r="P9812" s="26"/>
      <c r="Q9812" s="26"/>
      <c r="R9812" s="26"/>
      <c r="S9812" s="26"/>
      <c r="T9812" s="26"/>
      <c r="U9812" s="26"/>
      <c r="W9812" s="26"/>
    </row>
    <row r="9813" spans="13:23">
      <c r="M9813" s="26"/>
      <c r="O9813" s="26"/>
      <c r="P9813" s="26"/>
      <c r="Q9813" s="26"/>
      <c r="R9813" s="26"/>
      <c r="S9813" s="26"/>
      <c r="T9813" s="26"/>
      <c r="U9813" s="26"/>
      <c r="W9813" s="26"/>
    </row>
    <row r="9814" spans="13:23">
      <c r="M9814" s="26"/>
      <c r="O9814" s="26"/>
      <c r="P9814" s="26"/>
      <c r="Q9814" s="26"/>
      <c r="R9814" s="26"/>
      <c r="S9814" s="26"/>
      <c r="T9814" s="26"/>
      <c r="U9814" s="26"/>
      <c r="W9814" s="26"/>
    </row>
    <row r="9815" spans="13:23">
      <c r="M9815" s="26"/>
      <c r="O9815" s="26"/>
      <c r="P9815" s="26"/>
      <c r="Q9815" s="26"/>
      <c r="R9815" s="26"/>
      <c r="S9815" s="26"/>
      <c r="T9815" s="26"/>
      <c r="U9815" s="26"/>
      <c r="W9815" s="26"/>
    </row>
    <row r="9816" spans="13:23">
      <c r="M9816" s="26"/>
      <c r="O9816" s="26"/>
      <c r="P9816" s="26"/>
      <c r="Q9816" s="26"/>
      <c r="R9816" s="26"/>
      <c r="S9816" s="26"/>
      <c r="T9816" s="26"/>
      <c r="U9816" s="26"/>
      <c r="W9816" s="26"/>
    </row>
    <row r="9817" spans="13:23">
      <c r="M9817" s="26"/>
      <c r="O9817" s="26"/>
      <c r="P9817" s="26"/>
      <c r="Q9817" s="26"/>
      <c r="R9817" s="26"/>
      <c r="S9817" s="26"/>
      <c r="T9817" s="26"/>
      <c r="U9817" s="26"/>
      <c r="W9817" s="26"/>
    </row>
    <row r="9818" spans="13:23">
      <c r="M9818" s="26"/>
      <c r="O9818" s="26"/>
      <c r="P9818" s="26"/>
      <c r="Q9818" s="26"/>
      <c r="R9818" s="26"/>
      <c r="S9818" s="26"/>
      <c r="T9818" s="26"/>
      <c r="U9818" s="26"/>
      <c r="W9818" s="26"/>
    </row>
    <row r="9819" spans="13:23">
      <c r="M9819" s="26"/>
      <c r="O9819" s="26"/>
      <c r="P9819" s="26"/>
      <c r="Q9819" s="26"/>
      <c r="R9819" s="26"/>
      <c r="S9819" s="26"/>
      <c r="T9819" s="26"/>
      <c r="U9819" s="26"/>
      <c r="W9819" s="26"/>
    </row>
    <row r="9820" spans="13:23">
      <c r="M9820" s="26"/>
      <c r="O9820" s="26"/>
      <c r="P9820" s="26"/>
      <c r="Q9820" s="26"/>
      <c r="R9820" s="26"/>
      <c r="S9820" s="26"/>
      <c r="T9820" s="26"/>
      <c r="U9820" s="26"/>
      <c r="W9820" s="26"/>
    </row>
    <row r="9821" spans="13:23">
      <c r="M9821" s="26"/>
      <c r="O9821" s="26"/>
      <c r="P9821" s="26"/>
      <c r="Q9821" s="26"/>
      <c r="R9821" s="26"/>
      <c r="S9821" s="26"/>
      <c r="T9821" s="26"/>
      <c r="U9821" s="26"/>
      <c r="W9821" s="26"/>
    </row>
    <row r="9822" spans="13:23">
      <c r="M9822" s="26"/>
      <c r="O9822" s="26"/>
      <c r="P9822" s="26"/>
      <c r="Q9822" s="26"/>
      <c r="R9822" s="26"/>
      <c r="S9822" s="26"/>
      <c r="T9822" s="26"/>
      <c r="U9822" s="26"/>
      <c r="W9822" s="26"/>
    </row>
    <row r="9823" spans="13:23">
      <c r="M9823" s="26"/>
      <c r="O9823" s="26"/>
      <c r="P9823" s="26"/>
      <c r="Q9823" s="26"/>
      <c r="R9823" s="26"/>
      <c r="S9823" s="26"/>
      <c r="T9823" s="26"/>
      <c r="U9823" s="26"/>
      <c r="W9823" s="26"/>
    </row>
    <row r="9824" spans="13:23">
      <c r="M9824" s="26"/>
      <c r="O9824" s="26"/>
      <c r="P9824" s="26"/>
      <c r="Q9824" s="26"/>
      <c r="R9824" s="26"/>
      <c r="S9824" s="26"/>
      <c r="T9824" s="26"/>
      <c r="U9824" s="26"/>
      <c r="W9824" s="26"/>
    </row>
    <row r="9825" spans="13:23">
      <c r="M9825" s="26"/>
      <c r="O9825" s="26"/>
      <c r="P9825" s="26"/>
      <c r="Q9825" s="26"/>
      <c r="R9825" s="26"/>
      <c r="S9825" s="26"/>
      <c r="T9825" s="26"/>
      <c r="U9825" s="26"/>
      <c r="W9825" s="26"/>
    </row>
    <row r="9826" spans="13:23">
      <c r="M9826" s="26"/>
      <c r="O9826" s="26"/>
      <c r="P9826" s="26"/>
      <c r="Q9826" s="26"/>
      <c r="R9826" s="26"/>
      <c r="S9826" s="26"/>
      <c r="T9826" s="26"/>
      <c r="U9826" s="26"/>
      <c r="W9826" s="26"/>
    </row>
    <row r="9827" spans="13:23">
      <c r="M9827" s="26"/>
      <c r="O9827" s="26"/>
      <c r="P9827" s="26"/>
      <c r="Q9827" s="26"/>
      <c r="R9827" s="26"/>
      <c r="S9827" s="26"/>
      <c r="T9827" s="26"/>
      <c r="U9827" s="26"/>
      <c r="W9827" s="26"/>
    </row>
    <row r="9828" spans="13:23">
      <c r="M9828" s="26"/>
      <c r="O9828" s="26"/>
      <c r="P9828" s="26"/>
      <c r="Q9828" s="26"/>
      <c r="R9828" s="26"/>
      <c r="S9828" s="26"/>
      <c r="T9828" s="26"/>
      <c r="U9828" s="26"/>
      <c r="W9828" s="26"/>
    </row>
    <row r="9829" spans="13:23">
      <c r="M9829" s="26"/>
      <c r="O9829" s="26"/>
      <c r="P9829" s="26"/>
      <c r="Q9829" s="26"/>
      <c r="R9829" s="26"/>
      <c r="S9829" s="26"/>
      <c r="T9829" s="26"/>
      <c r="U9829" s="26"/>
      <c r="W9829" s="26"/>
    </row>
    <row r="9830" spans="13:23">
      <c r="M9830" s="26"/>
      <c r="O9830" s="26"/>
      <c r="P9830" s="26"/>
      <c r="Q9830" s="26"/>
      <c r="R9830" s="26"/>
      <c r="S9830" s="26"/>
      <c r="T9830" s="26"/>
      <c r="U9830" s="26"/>
      <c r="W9830" s="26"/>
    </row>
    <row r="9831" spans="13:23">
      <c r="M9831" s="26"/>
      <c r="O9831" s="26"/>
      <c r="P9831" s="26"/>
      <c r="Q9831" s="26"/>
      <c r="R9831" s="26"/>
      <c r="S9831" s="26"/>
      <c r="T9831" s="26"/>
      <c r="U9831" s="26"/>
      <c r="W9831" s="26"/>
    </row>
    <row r="9832" spans="13:23">
      <c r="M9832" s="26"/>
      <c r="O9832" s="26"/>
      <c r="P9832" s="26"/>
      <c r="Q9832" s="26"/>
      <c r="R9832" s="26"/>
      <c r="S9832" s="26"/>
      <c r="T9832" s="26"/>
      <c r="U9832" s="26"/>
      <c r="W9832" s="26"/>
    </row>
    <row r="9833" spans="13:23">
      <c r="M9833" s="26"/>
      <c r="O9833" s="26"/>
      <c r="P9833" s="26"/>
      <c r="Q9833" s="26"/>
      <c r="R9833" s="26"/>
      <c r="S9833" s="26"/>
      <c r="T9833" s="26"/>
      <c r="U9833" s="26"/>
      <c r="W9833" s="26"/>
    </row>
    <row r="9834" spans="13:23">
      <c r="M9834" s="26"/>
      <c r="O9834" s="26"/>
      <c r="P9834" s="26"/>
      <c r="Q9834" s="26"/>
      <c r="R9834" s="26"/>
      <c r="S9834" s="26"/>
      <c r="T9834" s="26"/>
      <c r="U9834" s="26"/>
      <c r="W9834" s="26"/>
    </row>
    <row r="9835" spans="13:23">
      <c r="M9835" s="26"/>
      <c r="O9835" s="26"/>
      <c r="P9835" s="26"/>
      <c r="Q9835" s="26"/>
      <c r="R9835" s="26"/>
      <c r="S9835" s="26"/>
      <c r="T9835" s="26"/>
      <c r="U9835" s="26"/>
      <c r="W9835" s="26"/>
    </row>
    <row r="9836" spans="13:23">
      <c r="M9836" s="26"/>
      <c r="O9836" s="26"/>
      <c r="P9836" s="26"/>
      <c r="Q9836" s="26"/>
      <c r="R9836" s="26"/>
      <c r="S9836" s="26"/>
      <c r="T9836" s="26"/>
      <c r="U9836" s="26"/>
      <c r="W9836" s="26"/>
    </row>
    <row r="9837" spans="13:23">
      <c r="M9837" s="26"/>
      <c r="O9837" s="26"/>
      <c r="P9837" s="26"/>
      <c r="Q9837" s="26"/>
      <c r="R9837" s="26"/>
      <c r="S9837" s="26"/>
      <c r="T9837" s="26"/>
      <c r="U9837" s="26"/>
      <c r="W9837" s="26"/>
    </row>
    <row r="9838" spans="13:23">
      <c r="M9838" s="26"/>
      <c r="O9838" s="26"/>
      <c r="P9838" s="26"/>
      <c r="Q9838" s="26"/>
      <c r="R9838" s="26"/>
      <c r="S9838" s="26"/>
      <c r="T9838" s="26"/>
      <c r="U9838" s="26"/>
      <c r="W9838" s="26"/>
    </row>
    <row r="9839" spans="13:23">
      <c r="M9839" s="26"/>
      <c r="O9839" s="26"/>
      <c r="P9839" s="26"/>
      <c r="Q9839" s="26"/>
      <c r="R9839" s="26"/>
      <c r="S9839" s="26"/>
      <c r="T9839" s="26"/>
      <c r="U9839" s="26"/>
      <c r="W9839" s="26"/>
    </row>
    <row r="9840" spans="13:23">
      <c r="M9840" s="26"/>
      <c r="O9840" s="26"/>
      <c r="P9840" s="26"/>
      <c r="Q9840" s="26"/>
      <c r="R9840" s="26"/>
      <c r="S9840" s="26"/>
      <c r="T9840" s="26"/>
      <c r="U9840" s="26"/>
      <c r="W9840" s="26"/>
    </row>
    <row r="9841" spans="13:23">
      <c r="M9841" s="26"/>
      <c r="O9841" s="26"/>
      <c r="P9841" s="26"/>
      <c r="Q9841" s="26"/>
      <c r="R9841" s="26"/>
      <c r="S9841" s="26"/>
      <c r="T9841" s="26"/>
      <c r="U9841" s="26"/>
      <c r="W9841" s="26"/>
    </row>
    <row r="9842" spans="13:23">
      <c r="M9842" s="26"/>
      <c r="O9842" s="26"/>
      <c r="P9842" s="26"/>
      <c r="Q9842" s="26"/>
      <c r="R9842" s="26"/>
      <c r="S9842" s="26"/>
      <c r="T9842" s="26"/>
      <c r="U9842" s="26"/>
      <c r="W9842" s="26"/>
    </row>
    <row r="9843" spans="13:23">
      <c r="M9843" s="26"/>
      <c r="O9843" s="26"/>
      <c r="P9843" s="26"/>
      <c r="Q9843" s="26"/>
      <c r="R9843" s="26"/>
      <c r="S9843" s="26"/>
      <c r="T9843" s="26"/>
      <c r="U9843" s="26"/>
      <c r="W9843" s="26"/>
    </row>
    <row r="9844" spans="13:23">
      <c r="M9844" s="26"/>
      <c r="O9844" s="26"/>
      <c r="P9844" s="26"/>
      <c r="Q9844" s="26"/>
      <c r="R9844" s="26"/>
      <c r="S9844" s="26"/>
      <c r="T9844" s="26"/>
      <c r="U9844" s="26"/>
      <c r="W9844" s="26"/>
    </row>
    <row r="9845" spans="13:23">
      <c r="M9845" s="26"/>
      <c r="O9845" s="26"/>
      <c r="P9845" s="26"/>
      <c r="Q9845" s="26"/>
      <c r="R9845" s="26"/>
      <c r="S9845" s="26"/>
      <c r="T9845" s="26"/>
      <c r="U9845" s="26"/>
      <c r="W9845" s="26"/>
    </row>
    <row r="9846" spans="13:23">
      <c r="M9846" s="26"/>
      <c r="O9846" s="26"/>
      <c r="P9846" s="26"/>
      <c r="Q9846" s="26"/>
      <c r="R9846" s="26"/>
      <c r="S9846" s="26"/>
      <c r="T9846" s="26"/>
      <c r="U9846" s="26"/>
      <c r="W9846" s="26"/>
    </row>
    <row r="9847" spans="13:23">
      <c r="M9847" s="26"/>
      <c r="O9847" s="26"/>
      <c r="P9847" s="26"/>
      <c r="Q9847" s="26"/>
      <c r="R9847" s="26"/>
      <c r="S9847" s="26"/>
      <c r="T9847" s="26"/>
      <c r="U9847" s="26"/>
      <c r="W9847" s="26"/>
    </row>
    <row r="9848" spans="13:23">
      <c r="M9848" s="26"/>
      <c r="O9848" s="26"/>
      <c r="P9848" s="26"/>
      <c r="Q9848" s="26"/>
      <c r="R9848" s="26"/>
      <c r="S9848" s="26"/>
      <c r="T9848" s="26"/>
      <c r="U9848" s="26"/>
      <c r="W9848" s="26"/>
    </row>
    <row r="9849" spans="13:23">
      <c r="M9849" s="26"/>
      <c r="O9849" s="26"/>
      <c r="P9849" s="26"/>
      <c r="Q9849" s="26"/>
      <c r="R9849" s="26"/>
      <c r="S9849" s="26"/>
      <c r="T9849" s="26"/>
      <c r="U9849" s="26"/>
      <c r="W9849" s="26"/>
    </row>
    <row r="9850" spans="13:23">
      <c r="M9850" s="26"/>
      <c r="O9850" s="26"/>
      <c r="P9850" s="26"/>
      <c r="Q9850" s="26"/>
      <c r="R9850" s="26"/>
      <c r="S9850" s="26"/>
      <c r="T9850" s="26"/>
      <c r="U9850" s="26"/>
      <c r="W9850" s="26"/>
    </row>
    <row r="9851" spans="13:23">
      <c r="M9851" s="26"/>
      <c r="O9851" s="26"/>
      <c r="P9851" s="26"/>
      <c r="Q9851" s="26"/>
      <c r="R9851" s="26"/>
      <c r="S9851" s="26"/>
      <c r="T9851" s="26"/>
      <c r="U9851" s="26"/>
      <c r="W9851" s="26"/>
    </row>
    <row r="9852" spans="13:23">
      <c r="M9852" s="26"/>
      <c r="O9852" s="26"/>
      <c r="P9852" s="26"/>
      <c r="Q9852" s="26"/>
      <c r="R9852" s="26"/>
      <c r="S9852" s="26"/>
      <c r="T9852" s="26"/>
      <c r="U9852" s="26"/>
      <c r="W9852" s="26"/>
    </row>
    <row r="9853" spans="13:23">
      <c r="M9853" s="26"/>
      <c r="O9853" s="26"/>
      <c r="P9853" s="26"/>
      <c r="Q9853" s="26"/>
      <c r="R9853" s="26"/>
      <c r="S9853" s="26"/>
      <c r="T9853" s="26"/>
      <c r="U9853" s="26"/>
      <c r="W9853" s="26"/>
    </row>
    <row r="9854" spans="13:23">
      <c r="M9854" s="26"/>
      <c r="O9854" s="26"/>
      <c r="P9854" s="26"/>
      <c r="Q9854" s="26"/>
      <c r="R9854" s="26"/>
      <c r="S9854" s="26"/>
      <c r="T9854" s="26"/>
      <c r="U9854" s="26"/>
      <c r="W9854" s="26"/>
    </row>
    <row r="9855" spans="13:23">
      <c r="M9855" s="26"/>
      <c r="O9855" s="26"/>
      <c r="P9855" s="26"/>
      <c r="Q9855" s="26"/>
      <c r="R9855" s="26"/>
      <c r="S9855" s="26"/>
      <c r="T9855" s="26"/>
      <c r="U9855" s="26"/>
      <c r="W9855" s="26"/>
    </row>
    <row r="9856" spans="13:23">
      <c r="M9856" s="26"/>
      <c r="O9856" s="26"/>
      <c r="P9856" s="26"/>
      <c r="Q9856" s="26"/>
      <c r="R9856" s="26"/>
      <c r="S9856" s="26"/>
      <c r="T9856" s="26"/>
      <c r="U9856" s="26"/>
      <c r="W9856" s="26"/>
    </row>
    <row r="9857" spans="13:23">
      <c r="M9857" s="26"/>
      <c r="O9857" s="26"/>
      <c r="P9857" s="26"/>
      <c r="Q9857" s="26"/>
      <c r="R9857" s="26"/>
      <c r="S9857" s="26"/>
      <c r="T9857" s="26"/>
      <c r="U9857" s="26"/>
      <c r="W9857" s="26"/>
    </row>
    <row r="9858" spans="13:23">
      <c r="M9858" s="26"/>
      <c r="O9858" s="26"/>
      <c r="P9858" s="26"/>
      <c r="Q9858" s="26"/>
      <c r="R9858" s="26"/>
      <c r="S9858" s="26"/>
      <c r="T9858" s="26"/>
      <c r="U9858" s="26"/>
      <c r="W9858" s="26"/>
    </row>
    <row r="9859" spans="13:23">
      <c r="M9859" s="26"/>
      <c r="O9859" s="26"/>
      <c r="P9859" s="26"/>
      <c r="Q9859" s="26"/>
      <c r="R9859" s="26"/>
      <c r="S9859" s="26"/>
      <c r="T9859" s="26"/>
      <c r="U9859" s="26"/>
      <c r="W9859" s="26"/>
    </row>
    <row r="9860" spans="13:23">
      <c r="M9860" s="26"/>
      <c r="O9860" s="26"/>
      <c r="P9860" s="26"/>
      <c r="Q9860" s="26"/>
      <c r="R9860" s="26"/>
      <c r="S9860" s="26"/>
      <c r="T9860" s="26"/>
      <c r="U9860" s="26"/>
      <c r="W9860" s="26"/>
    </row>
    <row r="9861" spans="13:23">
      <c r="M9861" s="26"/>
      <c r="O9861" s="26"/>
      <c r="P9861" s="26"/>
      <c r="Q9861" s="26"/>
      <c r="R9861" s="26"/>
      <c r="S9861" s="26"/>
      <c r="T9861" s="26"/>
      <c r="U9861" s="26"/>
      <c r="W9861" s="26"/>
    </row>
    <row r="9862" spans="13:23">
      <c r="M9862" s="26"/>
      <c r="O9862" s="26"/>
      <c r="P9862" s="26"/>
      <c r="Q9862" s="26"/>
      <c r="R9862" s="26"/>
      <c r="S9862" s="26"/>
      <c r="T9862" s="26"/>
      <c r="U9862" s="26"/>
      <c r="W9862" s="26"/>
    </row>
    <row r="9863" spans="13:23">
      <c r="M9863" s="26"/>
      <c r="O9863" s="26"/>
      <c r="P9863" s="26"/>
      <c r="Q9863" s="26"/>
      <c r="R9863" s="26"/>
      <c r="S9863" s="26"/>
      <c r="T9863" s="26"/>
      <c r="U9863" s="26"/>
      <c r="W9863" s="26"/>
    </row>
    <row r="9864" spans="13:23">
      <c r="M9864" s="26"/>
      <c r="O9864" s="26"/>
      <c r="P9864" s="26"/>
      <c r="Q9864" s="26"/>
      <c r="R9864" s="26"/>
      <c r="S9864" s="26"/>
      <c r="T9864" s="26"/>
      <c r="U9864" s="26"/>
      <c r="W9864" s="26"/>
    </row>
    <row r="9865" spans="13:23">
      <c r="M9865" s="26"/>
      <c r="O9865" s="26"/>
      <c r="P9865" s="26"/>
      <c r="Q9865" s="26"/>
      <c r="R9865" s="26"/>
      <c r="S9865" s="26"/>
      <c r="T9865" s="26"/>
      <c r="U9865" s="26"/>
      <c r="W9865" s="26"/>
    </row>
    <row r="9866" spans="13:23">
      <c r="M9866" s="26"/>
      <c r="O9866" s="26"/>
      <c r="P9866" s="26"/>
      <c r="Q9866" s="26"/>
      <c r="R9866" s="26"/>
      <c r="S9866" s="26"/>
      <c r="T9866" s="26"/>
      <c r="U9866" s="26"/>
      <c r="W9866" s="26"/>
    </row>
    <row r="9867" spans="13:23">
      <c r="M9867" s="26"/>
      <c r="O9867" s="26"/>
      <c r="P9867" s="26"/>
      <c r="Q9867" s="26"/>
      <c r="R9867" s="26"/>
      <c r="S9867" s="26"/>
      <c r="T9867" s="26"/>
      <c r="U9867" s="26"/>
      <c r="W9867" s="26"/>
    </row>
    <row r="9868" spans="13:23">
      <c r="M9868" s="26"/>
      <c r="O9868" s="26"/>
      <c r="P9868" s="26"/>
      <c r="Q9868" s="26"/>
      <c r="R9868" s="26"/>
      <c r="S9868" s="26"/>
      <c r="T9868" s="26"/>
      <c r="U9868" s="26"/>
      <c r="W9868" s="26"/>
    </row>
    <row r="9869" spans="13:23">
      <c r="M9869" s="26"/>
      <c r="O9869" s="26"/>
      <c r="P9869" s="26"/>
      <c r="Q9869" s="26"/>
      <c r="R9869" s="26"/>
      <c r="S9869" s="26"/>
      <c r="T9869" s="26"/>
      <c r="U9869" s="26"/>
      <c r="W9869" s="26"/>
    </row>
    <row r="9870" spans="13:23">
      <c r="M9870" s="26"/>
      <c r="O9870" s="26"/>
      <c r="P9870" s="26"/>
      <c r="Q9870" s="26"/>
      <c r="R9870" s="26"/>
      <c r="S9870" s="26"/>
      <c r="T9870" s="26"/>
      <c r="U9870" s="26"/>
      <c r="W9870" s="26"/>
    </row>
    <row r="9871" spans="13:23">
      <c r="M9871" s="26"/>
      <c r="O9871" s="26"/>
      <c r="P9871" s="26"/>
      <c r="Q9871" s="26"/>
      <c r="R9871" s="26"/>
      <c r="S9871" s="26"/>
      <c r="T9871" s="26"/>
      <c r="U9871" s="26"/>
      <c r="W9871" s="26"/>
    </row>
    <row r="9872" spans="13:23">
      <c r="M9872" s="26"/>
      <c r="O9872" s="26"/>
      <c r="P9872" s="26"/>
      <c r="Q9872" s="26"/>
      <c r="R9872" s="26"/>
      <c r="S9872" s="26"/>
      <c r="T9872" s="26"/>
      <c r="U9872" s="26"/>
      <c r="W9872" s="26"/>
    </row>
    <row r="9873" spans="13:23">
      <c r="M9873" s="26"/>
      <c r="O9873" s="26"/>
      <c r="P9873" s="26"/>
      <c r="Q9873" s="26"/>
      <c r="R9873" s="26"/>
      <c r="S9873" s="26"/>
      <c r="T9873" s="26"/>
      <c r="U9873" s="26"/>
      <c r="W9873" s="26"/>
    </row>
    <row r="9874" spans="13:23">
      <c r="M9874" s="26"/>
      <c r="O9874" s="26"/>
      <c r="P9874" s="26"/>
      <c r="Q9874" s="26"/>
      <c r="R9874" s="26"/>
      <c r="S9874" s="26"/>
      <c r="T9874" s="26"/>
      <c r="U9874" s="26"/>
      <c r="W9874" s="26"/>
    </row>
    <row r="9875" spans="13:23">
      <c r="M9875" s="26"/>
      <c r="O9875" s="26"/>
      <c r="P9875" s="26"/>
      <c r="Q9875" s="26"/>
      <c r="R9875" s="26"/>
      <c r="S9875" s="26"/>
      <c r="T9875" s="26"/>
      <c r="U9875" s="26"/>
      <c r="W9875" s="26"/>
    </row>
    <row r="9876" spans="13:23">
      <c r="M9876" s="26"/>
      <c r="O9876" s="26"/>
      <c r="P9876" s="26"/>
      <c r="Q9876" s="26"/>
      <c r="R9876" s="26"/>
      <c r="S9876" s="26"/>
      <c r="T9876" s="26"/>
      <c r="U9876" s="26"/>
      <c r="W9876" s="26"/>
    </row>
    <row r="9877" spans="13:23">
      <c r="M9877" s="26"/>
      <c r="O9877" s="26"/>
      <c r="P9877" s="26"/>
      <c r="Q9877" s="26"/>
      <c r="R9877" s="26"/>
      <c r="S9877" s="26"/>
      <c r="T9877" s="26"/>
      <c r="U9877" s="26"/>
      <c r="W9877" s="26"/>
    </row>
    <row r="9878" spans="13:23">
      <c r="M9878" s="26"/>
      <c r="O9878" s="26"/>
      <c r="P9878" s="26"/>
      <c r="Q9878" s="26"/>
      <c r="R9878" s="26"/>
      <c r="S9878" s="26"/>
      <c r="T9878" s="26"/>
      <c r="U9878" s="26"/>
      <c r="W9878" s="26"/>
    </row>
    <row r="9879" spans="13:23">
      <c r="M9879" s="26"/>
      <c r="O9879" s="26"/>
      <c r="P9879" s="26"/>
      <c r="Q9879" s="26"/>
      <c r="R9879" s="26"/>
      <c r="S9879" s="26"/>
      <c r="T9879" s="26"/>
      <c r="U9879" s="26"/>
      <c r="W9879" s="26"/>
    </row>
    <row r="9880" spans="13:23">
      <c r="M9880" s="26"/>
      <c r="O9880" s="26"/>
      <c r="P9880" s="26"/>
      <c r="Q9880" s="26"/>
      <c r="R9880" s="26"/>
      <c r="S9880" s="26"/>
      <c r="T9880" s="26"/>
      <c r="U9880" s="26"/>
      <c r="W9880" s="26"/>
    </row>
    <row r="9881" spans="13:23">
      <c r="M9881" s="26"/>
      <c r="O9881" s="26"/>
      <c r="P9881" s="26"/>
      <c r="Q9881" s="26"/>
      <c r="R9881" s="26"/>
      <c r="S9881" s="26"/>
      <c r="T9881" s="26"/>
      <c r="U9881" s="26"/>
      <c r="W9881" s="26"/>
    </row>
    <row r="9882" spans="13:23">
      <c r="M9882" s="26"/>
      <c r="O9882" s="26"/>
      <c r="P9882" s="26"/>
      <c r="Q9882" s="26"/>
      <c r="R9882" s="26"/>
      <c r="S9882" s="26"/>
      <c r="T9882" s="26"/>
      <c r="U9882" s="26"/>
      <c r="W9882" s="26"/>
    </row>
    <row r="9883" spans="13:23">
      <c r="M9883" s="26"/>
      <c r="O9883" s="26"/>
      <c r="P9883" s="26"/>
      <c r="Q9883" s="26"/>
      <c r="R9883" s="26"/>
      <c r="S9883" s="26"/>
      <c r="T9883" s="26"/>
      <c r="U9883" s="26"/>
      <c r="W9883" s="26"/>
    </row>
    <row r="9884" spans="13:23">
      <c r="M9884" s="26"/>
      <c r="O9884" s="26"/>
      <c r="P9884" s="26"/>
      <c r="Q9884" s="26"/>
      <c r="R9884" s="26"/>
      <c r="S9884" s="26"/>
      <c r="T9884" s="26"/>
      <c r="U9884" s="26"/>
      <c r="W9884" s="26"/>
    </row>
    <row r="9885" spans="13:23">
      <c r="M9885" s="26"/>
      <c r="O9885" s="26"/>
      <c r="P9885" s="26"/>
      <c r="Q9885" s="26"/>
      <c r="R9885" s="26"/>
      <c r="S9885" s="26"/>
      <c r="T9885" s="26"/>
      <c r="U9885" s="26"/>
      <c r="W9885" s="26"/>
    </row>
    <row r="9886" spans="13:23">
      <c r="M9886" s="26"/>
      <c r="O9886" s="26"/>
      <c r="P9886" s="26"/>
      <c r="Q9886" s="26"/>
      <c r="R9886" s="26"/>
      <c r="S9886" s="26"/>
      <c r="T9886" s="26"/>
      <c r="U9886" s="26"/>
      <c r="W9886" s="26"/>
    </row>
    <row r="9887" spans="13:23">
      <c r="M9887" s="26"/>
      <c r="O9887" s="26"/>
      <c r="P9887" s="26"/>
      <c r="Q9887" s="26"/>
      <c r="R9887" s="26"/>
      <c r="S9887" s="26"/>
      <c r="T9887" s="26"/>
      <c r="U9887" s="26"/>
      <c r="W9887" s="26"/>
    </row>
    <row r="9888" spans="13:23">
      <c r="M9888" s="26"/>
      <c r="O9888" s="26"/>
      <c r="P9888" s="26"/>
      <c r="Q9888" s="26"/>
      <c r="R9888" s="26"/>
      <c r="S9888" s="26"/>
      <c r="T9888" s="26"/>
      <c r="U9888" s="26"/>
      <c r="W9888" s="26"/>
    </row>
    <row r="9889" spans="13:23">
      <c r="M9889" s="26"/>
      <c r="O9889" s="26"/>
      <c r="P9889" s="26"/>
      <c r="Q9889" s="26"/>
      <c r="R9889" s="26"/>
      <c r="S9889" s="26"/>
      <c r="T9889" s="26"/>
      <c r="U9889" s="26"/>
      <c r="W9889" s="26"/>
    </row>
    <row r="9890" spans="13:23">
      <c r="M9890" s="26"/>
      <c r="O9890" s="26"/>
      <c r="P9890" s="26"/>
      <c r="Q9890" s="26"/>
      <c r="R9890" s="26"/>
      <c r="S9890" s="26"/>
      <c r="T9890" s="26"/>
      <c r="U9890" s="26"/>
      <c r="W9890" s="26"/>
    </row>
    <row r="9891" spans="13:23">
      <c r="M9891" s="26"/>
      <c r="O9891" s="26"/>
      <c r="P9891" s="26"/>
      <c r="Q9891" s="26"/>
      <c r="R9891" s="26"/>
      <c r="S9891" s="26"/>
      <c r="T9891" s="26"/>
      <c r="U9891" s="26"/>
      <c r="W9891" s="26"/>
    </row>
    <row r="9892" spans="13:23">
      <c r="M9892" s="26"/>
      <c r="O9892" s="26"/>
      <c r="P9892" s="26"/>
      <c r="Q9892" s="26"/>
      <c r="R9892" s="26"/>
      <c r="S9892" s="26"/>
      <c r="T9892" s="26"/>
      <c r="U9892" s="26"/>
      <c r="W9892" s="26"/>
    </row>
    <row r="9893" spans="13:23">
      <c r="M9893" s="26"/>
      <c r="O9893" s="26"/>
      <c r="P9893" s="26"/>
      <c r="Q9893" s="26"/>
      <c r="R9893" s="26"/>
      <c r="S9893" s="26"/>
      <c r="T9893" s="26"/>
      <c r="U9893" s="26"/>
      <c r="W9893" s="26"/>
    </row>
    <row r="9894" spans="13:23">
      <c r="M9894" s="26"/>
      <c r="O9894" s="26"/>
      <c r="P9894" s="26"/>
      <c r="Q9894" s="26"/>
      <c r="R9894" s="26"/>
      <c r="S9894" s="26"/>
      <c r="T9894" s="26"/>
      <c r="U9894" s="26"/>
      <c r="W9894" s="26"/>
    </row>
    <row r="9895" spans="13:23">
      <c r="M9895" s="26"/>
      <c r="O9895" s="26"/>
      <c r="P9895" s="26"/>
      <c r="Q9895" s="26"/>
      <c r="R9895" s="26"/>
      <c r="S9895" s="26"/>
      <c r="T9895" s="26"/>
      <c r="U9895" s="26"/>
      <c r="W9895" s="26"/>
    </row>
    <row r="9896" spans="13:23">
      <c r="M9896" s="26"/>
      <c r="O9896" s="26"/>
      <c r="P9896" s="26"/>
      <c r="Q9896" s="26"/>
      <c r="R9896" s="26"/>
      <c r="S9896" s="26"/>
      <c r="T9896" s="26"/>
      <c r="U9896" s="26"/>
      <c r="W9896" s="26"/>
    </row>
    <row r="9897" spans="13:23">
      <c r="M9897" s="26"/>
      <c r="O9897" s="26"/>
      <c r="P9897" s="26"/>
      <c r="Q9897" s="26"/>
      <c r="R9897" s="26"/>
      <c r="S9897" s="26"/>
      <c r="T9897" s="26"/>
      <c r="U9897" s="26"/>
      <c r="W9897" s="26"/>
    </row>
    <row r="9898" spans="13:23">
      <c r="M9898" s="26"/>
      <c r="O9898" s="26"/>
      <c r="P9898" s="26"/>
      <c r="Q9898" s="26"/>
      <c r="R9898" s="26"/>
      <c r="S9898" s="26"/>
      <c r="T9898" s="26"/>
      <c r="U9898" s="26"/>
      <c r="W9898" s="26"/>
    </row>
    <row r="9899" spans="13:23">
      <c r="M9899" s="26"/>
      <c r="O9899" s="26"/>
      <c r="P9899" s="26"/>
      <c r="Q9899" s="26"/>
      <c r="R9899" s="26"/>
      <c r="S9899" s="26"/>
      <c r="T9899" s="26"/>
      <c r="U9899" s="26"/>
      <c r="W9899" s="26"/>
    </row>
    <row r="9900" spans="13:23">
      <c r="M9900" s="26"/>
      <c r="O9900" s="26"/>
      <c r="P9900" s="26"/>
      <c r="Q9900" s="26"/>
      <c r="R9900" s="26"/>
      <c r="S9900" s="26"/>
      <c r="T9900" s="26"/>
      <c r="U9900" s="26"/>
      <c r="W9900" s="26"/>
    </row>
    <row r="9901" spans="13:23">
      <c r="M9901" s="26"/>
      <c r="O9901" s="26"/>
      <c r="P9901" s="26"/>
      <c r="Q9901" s="26"/>
      <c r="R9901" s="26"/>
      <c r="S9901" s="26"/>
      <c r="T9901" s="26"/>
      <c r="U9901" s="26"/>
      <c r="W9901" s="26"/>
    </row>
    <row r="9902" spans="13:23">
      <c r="M9902" s="26"/>
      <c r="O9902" s="26"/>
      <c r="P9902" s="26"/>
      <c r="Q9902" s="26"/>
      <c r="R9902" s="26"/>
      <c r="S9902" s="26"/>
      <c r="T9902" s="26"/>
      <c r="U9902" s="26"/>
      <c r="W9902" s="26"/>
    </row>
    <row r="9903" spans="13:23">
      <c r="M9903" s="26"/>
      <c r="O9903" s="26"/>
      <c r="P9903" s="26"/>
      <c r="Q9903" s="26"/>
      <c r="R9903" s="26"/>
      <c r="S9903" s="26"/>
      <c r="T9903" s="26"/>
      <c r="U9903" s="26"/>
      <c r="W9903" s="26"/>
    </row>
    <row r="9904" spans="13:23">
      <c r="M9904" s="26"/>
      <c r="O9904" s="26"/>
      <c r="P9904" s="26"/>
      <c r="Q9904" s="26"/>
      <c r="R9904" s="26"/>
      <c r="S9904" s="26"/>
      <c r="T9904" s="26"/>
      <c r="U9904" s="26"/>
      <c r="W9904" s="26"/>
    </row>
    <row r="9905" spans="13:23">
      <c r="M9905" s="26"/>
      <c r="O9905" s="26"/>
      <c r="P9905" s="26"/>
      <c r="Q9905" s="26"/>
      <c r="R9905" s="26"/>
      <c r="S9905" s="26"/>
      <c r="T9905" s="26"/>
      <c r="U9905" s="26"/>
      <c r="W9905" s="26"/>
    </row>
    <row r="9906" spans="13:23">
      <c r="M9906" s="26"/>
      <c r="O9906" s="26"/>
      <c r="P9906" s="26"/>
      <c r="Q9906" s="26"/>
      <c r="R9906" s="26"/>
      <c r="S9906" s="26"/>
      <c r="T9906" s="26"/>
      <c r="U9906" s="26"/>
      <c r="W9906" s="26"/>
    </row>
    <row r="9907" spans="13:23">
      <c r="M9907" s="26"/>
      <c r="O9907" s="26"/>
      <c r="P9907" s="26"/>
      <c r="Q9907" s="26"/>
      <c r="R9907" s="26"/>
      <c r="S9907" s="26"/>
      <c r="T9907" s="26"/>
      <c r="U9907" s="26"/>
      <c r="W9907" s="26"/>
    </row>
    <row r="9908" spans="13:23">
      <c r="M9908" s="26"/>
      <c r="O9908" s="26"/>
      <c r="P9908" s="26"/>
      <c r="Q9908" s="26"/>
      <c r="R9908" s="26"/>
      <c r="S9908" s="26"/>
      <c r="T9908" s="26"/>
      <c r="U9908" s="26"/>
      <c r="W9908" s="26"/>
    </row>
    <row r="9909" spans="13:23">
      <c r="M9909" s="26"/>
      <c r="O9909" s="26"/>
      <c r="P9909" s="26"/>
      <c r="Q9909" s="26"/>
      <c r="R9909" s="26"/>
      <c r="S9909" s="26"/>
      <c r="T9909" s="26"/>
      <c r="U9909" s="26"/>
      <c r="W9909" s="26"/>
    </row>
    <row r="9910" spans="13:23">
      <c r="M9910" s="26"/>
      <c r="O9910" s="26"/>
      <c r="P9910" s="26"/>
      <c r="Q9910" s="26"/>
      <c r="R9910" s="26"/>
      <c r="S9910" s="26"/>
      <c r="T9910" s="26"/>
      <c r="U9910" s="26"/>
      <c r="W9910" s="26"/>
    </row>
    <row r="9911" spans="13:23">
      <c r="M9911" s="26"/>
      <c r="O9911" s="26"/>
      <c r="P9911" s="26"/>
      <c r="Q9911" s="26"/>
      <c r="R9911" s="26"/>
      <c r="S9911" s="26"/>
      <c r="T9911" s="26"/>
      <c r="U9911" s="26"/>
      <c r="W9911" s="26"/>
    </row>
    <row r="9912" spans="13:23">
      <c r="M9912" s="26"/>
      <c r="O9912" s="26"/>
      <c r="P9912" s="26"/>
      <c r="Q9912" s="26"/>
      <c r="R9912" s="26"/>
      <c r="S9912" s="26"/>
      <c r="T9912" s="26"/>
      <c r="U9912" s="26"/>
      <c r="W9912" s="26"/>
    </row>
    <row r="9913" spans="13:23">
      <c r="M9913" s="26"/>
      <c r="O9913" s="26"/>
      <c r="P9913" s="26"/>
      <c r="Q9913" s="26"/>
      <c r="R9913" s="26"/>
      <c r="S9913" s="26"/>
      <c r="T9913" s="26"/>
      <c r="U9913" s="26"/>
      <c r="W9913" s="26"/>
    </row>
    <row r="9914" spans="13:23">
      <c r="M9914" s="26"/>
      <c r="O9914" s="26"/>
      <c r="P9914" s="26"/>
      <c r="Q9914" s="26"/>
      <c r="R9914" s="26"/>
      <c r="S9914" s="26"/>
      <c r="T9914" s="26"/>
      <c r="U9914" s="26"/>
      <c r="W9914" s="26"/>
    </row>
    <row r="9915" spans="13:23">
      <c r="M9915" s="26"/>
      <c r="O9915" s="26"/>
      <c r="P9915" s="26"/>
      <c r="Q9915" s="26"/>
      <c r="R9915" s="26"/>
      <c r="S9915" s="26"/>
      <c r="T9915" s="26"/>
      <c r="U9915" s="26"/>
      <c r="W9915" s="26"/>
    </row>
    <row r="9916" spans="13:23">
      <c r="M9916" s="26"/>
      <c r="O9916" s="26"/>
      <c r="P9916" s="26"/>
      <c r="Q9916" s="26"/>
      <c r="R9916" s="26"/>
      <c r="S9916" s="26"/>
      <c r="T9916" s="26"/>
      <c r="U9916" s="26"/>
      <c r="W9916" s="26"/>
    </row>
    <row r="9917" spans="13:23">
      <c r="M9917" s="26"/>
      <c r="O9917" s="26"/>
      <c r="P9917" s="26"/>
      <c r="Q9917" s="26"/>
      <c r="R9917" s="26"/>
      <c r="S9917" s="26"/>
      <c r="T9917" s="26"/>
      <c r="U9917" s="26"/>
      <c r="W9917" s="26"/>
    </row>
    <row r="9918" spans="13:23">
      <c r="M9918" s="26"/>
      <c r="O9918" s="26"/>
      <c r="P9918" s="26"/>
      <c r="Q9918" s="26"/>
      <c r="R9918" s="26"/>
      <c r="S9918" s="26"/>
      <c r="T9918" s="26"/>
      <c r="U9918" s="26"/>
      <c r="W9918" s="26"/>
    </row>
    <row r="9919" spans="13:23">
      <c r="M9919" s="26"/>
      <c r="O9919" s="26"/>
      <c r="P9919" s="26"/>
      <c r="Q9919" s="26"/>
      <c r="R9919" s="26"/>
      <c r="S9919" s="26"/>
      <c r="T9919" s="26"/>
      <c r="U9919" s="26"/>
      <c r="W9919" s="26"/>
    </row>
    <row r="9920" spans="13:23">
      <c r="M9920" s="26"/>
      <c r="O9920" s="26"/>
      <c r="P9920" s="26"/>
      <c r="Q9920" s="26"/>
      <c r="R9920" s="26"/>
      <c r="S9920" s="26"/>
      <c r="T9920" s="26"/>
      <c r="U9920" s="26"/>
      <c r="W9920" s="26"/>
    </row>
    <row r="9921" spans="13:23">
      <c r="M9921" s="26"/>
      <c r="O9921" s="26"/>
      <c r="P9921" s="26"/>
      <c r="Q9921" s="26"/>
      <c r="R9921" s="26"/>
      <c r="S9921" s="26"/>
      <c r="T9921" s="26"/>
      <c r="U9921" s="26"/>
      <c r="W9921" s="26"/>
    </row>
    <row r="9922" spans="13:23">
      <c r="M9922" s="26"/>
      <c r="O9922" s="26"/>
      <c r="P9922" s="26"/>
      <c r="Q9922" s="26"/>
      <c r="R9922" s="26"/>
      <c r="S9922" s="26"/>
      <c r="T9922" s="26"/>
      <c r="U9922" s="26"/>
      <c r="W9922" s="26"/>
    </row>
    <row r="9923" spans="13:23">
      <c r="M9923" s="26"/>
      <c r="O9923" s="26"/>
      <c r="P9923" s="26"/>
      <c r="Q9923" s="26"/>
      <c r="R9923" s="26"/>
      <c r="S9923" s="26"/>
      <c r="T9923" s="26"/>
      <c r="U9923" s="26"/>
      <c r="W9923" s="26"/>
    </row>
    <row r="9924" spans="13:23">
      <c r="M9924" s="26"/>
      <c r="O9924" s="26"/>
      <c r="P9924" s="26"/>
      <c r="Q9924" s="26"/>
      <c r="R9924" s="26"/>
      <c r="S9924" s="26"/>
      <c r="T9924" s="26"/>
      <c r="U9924" s="26"/>
      <c r="W9924" s="26"/>
    </row>
    <row r="9925" spans="13:23">
      <c r="M9925" s="26"/>
      <c r="O9925" s="26"/>
      <c r="P9925" s="26"/>
      <c r="Q9925" s="26"/>
      <c r="R9925" s="26"/>
      <c r="S9925" s="26"/>
      <c r="T9925" s="26"/>
      <c r="U9925" s="26"/>
      <c r="W9925" s="26"/>
    </row>
    <row r="9926" spans="13:23">
      <c r="M9926" s="26"/>
      <c r="O9926" s="26"/>
      <c r="P9926" s="26"/>
      <c r="Q9926" s="26"/>
      <c r="R9926" s="26"/>
      <c r="S9926" s="26"/>
      <c r="T9926" s="26"/>
      <c r="U9926" s="26"/>
      <c r="W9926" s="26"/>
    </row>
    <row r="9927" spans="13:23">
      <c r="M9927" s="26"/>
      <c r="O9927" s="26"/>
      <c r="P9927" s="26"/>
      <c r="Q9927" s="26"/>
      <c r="R9927" s="26"/>
      <c r="S9927" s="26"/>
      <c r="T9927" s="26"/>
      <c r="U9927" s="26"/>
      <c r="W9927" s="26"/>
    </row>
    <row r="9928" spans="13:23">
      <c r="M9928" s="26"/>
      <c r="O9928" s="26"/>
      <c r="P9928" s="26"/>
      <c r="Q9928" s="26"/>
      <c r="R9928" s="26"/>
      <c r="S9928" s="26"/>
      <c r="T9928" s="26"/>
      <c r="U9928" s="26"/>
      <c r="W9928" s="26"/>
    </row>
    <row r="9929" spans="13:23">
      <c r="M9929" s="26"/>
      <c r="O9929" s="26"/>
      <c r="P9929" s="26"/>
      <c r="Q9929" s="26"/>
      <c r="R9929" s="26"/>
      <c r="S9929" s="26"/>
      <c r="T9929" s="26"/>
      <c r="U9929" s="26"/>
      <c r="W9929" s="26"/>
    </row>
    <row r="9930" spans="13:23">
      <c r="M9930" s="26"/>
      <c r="O9930" s="26"/>
      <c r="P9930" s="26"/>
      <c r="Q9930" s="26"/>
      <c r="R9930" s="26"/>
      <c r="S9930" s="26"/>
      <c r="T9930" s="26"/>
      <c r="U9930" s="26"/>
      <c r="W9930" s="26"/>
    </row>
    <row r="9931" spans="13:23">
      <c r="M9931" s="26"/>
      <c r="O9931" s="26"/>
      <c r="P9931" s="26"/>
      <c r="Q9931" s="26"/>
      <c r="R9931" s="26"/>
      <c r="S9931" s="26"/>
      <c r="T9931" s="26"/>
      <c r="U9931" s="26"/>
      <c r="W9931" s="26"/>
    </row>
    <row r="9932" spans="13:23">
      <c r="M9932" s="26"/>
      <c r="O9932" s="26"/>
      <c r="P9932" s="26"/>
      <c r="Q9932" s="26"/>
      <c r="R9932" s="26"/>
      <c r="S9932" s="26"/>
      <c r="T9932" s="26"/>
      <c r="U9932" s="26"/>
      <c r="W9932" s="26"/>
    </row>
    <row r="9933" spans="13:23">
      <c r="M9933" s="26"/>
      <c r="O9933" s="26"/>
      <c r="P9933" s="26"/>
      <c r="Q9933" s="26"/>
      <c r="R9933" s="26"/>
      <c r="S9933" s="26"/>
      <c r="T9933" s="26"/>
      <c r="U9933" s="26"/>
      <c r="W9933" s="26"/>
    </row>
    <row r="9934" spans="13:23">
      <c r="M9934" s="26"/>
      <c r="O9934" s="26"/>
      <c r="P9934" s="26"/>
      <c r="Q9934" s="26"/>
      <c r="R9934" s="26"/>
      <c r="S9934" s="26"/>
      <c r="T9934" s="26"/>
      <c r="U9934" s="26"/>
      <c r="W9934" s="26"/>
    </row>
    <row r="9935" spans="13:23">
      <c r="M9935" s="26"/>
      <c r="O9935" s="26"/>
      <c r="P9935" s="26"/>
      <c r="Q9935" s="26"/>
      <c r="R9935" s="26"/>
      <c r="S9935" s="26"/>
      <c r="T9935" s="26"/>
      <c r="U9935" s="26"/>
      <c r="W9935" s="26"/>
    </row>
    <row r="9936" spans="13:23">
      <c r="M9936" s="26"/>
      <c r="O9936" s="26"/>
      <c r="P9936" s="26"/>
      <c r="Q9936" s="26"/>
      <c r="R9936" s="26"/>
      <c r="S9936" s="26"/>
      <c r="T9936" s="26"/>
      <c r="U9936" s="26"/>
      <c r="W9936" s="26"/>
    </row>
    <row r="9937" spans="13:23">
      <c r="M9937" s="26"/>
      <c r="O9937" s="26"/>
      <c r="P9937" s="26"/>
      <c r="Q9937" s="26"/>
      <c r="R9937" s="26"/>
      <c r="S9937" s="26"/>
      <c r="T9937" s="26"/>
      <c r="U9937" s="26"/>
      <c r="W9937" s="26"/>
    </row>
    <row r="9938" spans="13:23">
      <c r="M9938" s="26"/>
      <c r="O9938" s="26"/>
      <c r="P9938" s="26"/>
      <c r="Q9938" s="26"/>
      <c r="R9938" s="26"/>
      <c r="S9938" s="26"/>
      <c r="T9938" s="26"/>
      <c r="U9938" s="26"/>
      <c r="W9938" s="26"/>
    </row>
    <row r="9939" spans="13:23">
      <c r="M9939" s="26"/>
      <c r="O9939" s="26"/>
      <c r="P9939" s="26"/>
      <c r="Q9939" s="26"/>
      <c r="R9939" s="26"/>
      <c r="S9939" s="26"/>
      <c r="T9939" s="26"/>
      <c r="U9939" s="26"/>
      <c r="W9939" s="26"/>
    </row>
    <row r="9940" spans="13:23">
      <c r="M9940" s="26"/>
      <c r="O9940" s="26"/>
      <c r="P9940" s="26"/>
      <c r="Q9940" s="26"/>
      <c r="R9940" s="26"/>
      <c r="S9940" s="26"/>
      <c r="T9940" s="26"/>
      <c r="U9940" s="26"/>
      <c r="W9940" s="26"/>
    </row>
    <row r="9941" spans="13:23">
      <c r="M9941" s="26"/>
      <c r="O9941" s="26"/>
      <c r="P9941" s="26"/>
      <c r="Q9941" s="26"/>
      <c r="R9941" s="26"/>
      <c r="S9941" s="26"/>
      <c r="T9941" s="26"/>
      <c r="U9941" s="26"/>
      <c r="W9941" s="26"/>
    </row>
    <row r="9942" spans="13:23">
      <c r="M9942" s="26"/>
      <c r="O9942" s="26"/>
      <c r="P9942" s="26"/>
      <c r="Q9942" s="26"/>
      <c r="R9942" s="26"/>
      <c r="S9942" s="26"/>
      <c r="T9942" s="26"/>
      <c r="U9942" s="26"/>
      <c r="W9942" s="26"/>
    </row>
    <row r="9943" spans="13:23">
      <c r="M9943" s="26"/>
      <c r="O9943" s="26"/>
      <c r="P9943" s="26"/>
      <c r="Q9943" s="26"/>
      <c r="R9943" s="26"/>
      <c r="S9943" s="26"/>
      <c r="T9943" s="26"/>
      <c r="U9943" s="26"/>
      <c r="W9943" s="26"/>
    </row>
    <row r="9944" spans="13:23">
      <c r="M9944" s="26"/>
      <c r="O9944" s="26"/>
      <c r="P9944" s="26"/>
      <c r="Q9944" s="26"/>
      <c r="R9944" s="26"/>
      <c r="S9944" s="26"/>
      <c r="T9944" s="26"/>
      <c r="U9944" s="26"/>
      <c r="W9944" s="26"/>
    </row>
    <row r="9945" spans="13:23">
      <c r="M9945" s="26"/>
      <c r="O9945" s="26"/>
      <c r="P9945" s="26"/>
      <c r="Q9945" s="26"/>
      <c r="R9945" s="26"/>
      <c r="S9945" s="26"/>
      <c r="T9945" s="26"/>
      <c r="U9945" s="26"/>
      <c r="W9945" s="26"/>
    </row>
    <row r="9946" spans="13:23">
      <c r="M9946" s="26"/>
      <c r="O9946" s="26"/>
      <c r="P9946" s="26"/>
      <c r="Q9946" s="26"/>
      <c r="R9946" s="26"/>
      <c r="S9946" s="26"/>
      <c r="T9946" s="26"/>
      <c r="U9946" s="26"/>
      <c r="W9946" s="26"/>
    </row>
    <row r="9947" spans="13:23">
      <c r="M9947" s="26"/>
      <c r="O9947" s="26"/>
      <c r="P9947" s="26"/>
      <c r="Q9947" s="26"/>
      <c r="R9947" s="26"/>
      <c r="S9947" s="26"/>
      <c r="T9947" s="26"/>
      <c r="U9947" s="26"/>
      <c r="W9947" s="26"/>
    </row>
    <row r="9948" spans="13:23">
      <c r="M9948" s="26"/>
      <c r="O9948" s="26"/>
      <c r="P9948" s="26"/>
      <c r="Q9948" s="26"/>
      <c r="R9948" s="26"/>
      <c r="S9948" s="26"/>
      <c r="T9948" s="26"/>
      <c r="U9948" s="26"/>
      <c r="W9948" s="26"/>
    </row>
    <row r="9949" spans="13:23">
      <c r="M9949" s="26"/>
      <c r="O9949" s="26"/>
      <c r="P9949" s="26"/>
      <c r="Q9949" s="26"/>
      <c r="R9949" s="26"/>
      <c r="S9949" s="26"/>
      <c r="T9949" s="26"/>
      <c r="U9949" s="26"/>
      <c r="W9949" s="26"/>
    </row>
    <row r="9950" spans="13:23">
      <c r="M9950" s="26"/>
      <c r="O9950" s="26"/>
      <c r="P9950" s="26"/>
      <c r="Q9950" s="26"/>
      <c r="R9950" s="26"/>
      <c r="S9950" s="26"/>
      <c r="T9950" s="26"/>
      <c r="U9950" s="26"/>
      <c r="W9950" s="26"/>
    </row>
    <row r="9951" spans="13:23">
      <c r="M9951" s="26"/>
      <c r="O9951" s="26"/>
      <c r="P9951" s="26"/>
      <c r="Q9951" s="26"/>
      <c r="R9951" s="26"/>
      <c r="S9951" s="26"/>
      <c r="T9951" s="26"/>
      <c r="U9951" s="26"/>
      <c r="W9951" s="26"/>
    </row>
    <row r="9952" spans="13:23">
      <c r="M9952" s="26"/>
      <c r="O9952" s="26"/>
      <c r="P9952" s="26"/>
      <c r="Q9952" s="26"/>
      <c r="R9952" s="26"/>
      <c r="S9952" s="26"/>
      <c r="T9952" s="26"/>
      <c r="U9952" s="26"/>
      <c r="W9952" s="26"/>
    </row>
    <row r="9953" spans="13:23">
      <c r="M9953" s="26"/>
      <c r="O9953" s="26"/>
      <c r="P9953" s="26"/>
      <c r="Q9953" s="26"/>
      <c r="R9953" s="26"/>
      <c r="S9953" s="26"/>
      <c r="T9953" s="26"/>
      <c r="U9953" s="26"/>
      <c r="W9953" s="26"/>
    </row>
    <row r="9954" spans="13:23">
      <c r="M9954" s="26"/>
      <c r="O9954" s="26"/>
      <c r="P9954" s="26"/>
      <c r="Q9954" s="26"/>
      <c r="R9954" s="26"/>
      <c r="S9954" s="26"/>
      <c r="T9954" s="26"/>
      <c r="U9954" s="26"/>
      <c r="W9954" s="26"/>
    </row>
    <row r="9955" spans="13:23">
      <c r="M9955" s="26"/>
      <c r="O9955" s="26"/>
      <c r="P9955" s="26"/>
      <c r="Q9955" s="26"/>
      <c r="R9955" s="26"/>
      <c r="S9955" s="26"/>
      <c r="T9955" s="26"/>
      <c r="U9955" s="26"/>
      <c r="W9955" s="26"/>
    </row>
    <row r="9956" spans="13:23">
      <c r="M9956" s="26"/>
      <c r="O9956" s="26"/>
      <c r="P9956" s="26"/>
      <c r="Q9956" s="26"/>
      <c r="R9956" s="26"/>
      <c r="S9956" s="26"/>
      <c r="T9956" s="26"/>
      <c r="U9956" s="26"/>
      <c r="W9956" s="26"/>
    </row>
    <row r="9957" spans="13:23">
      <c r="M9957" s="26"/>
      <c r="O9957" s="26"/>
      <c r="P9957" s="26"/>
      <c r="Q9957" s="26"/>
      <c r="R9957" s="26"/>
      <c r="S9957" s="26"/>
      <c r="T9957" s="26"/>
      <c r="U9957" s="26"/>
      <c r="W9957" s="26"/>
    </row>
    <row r="9958" spans="13:23">
      <c r="M9958" s="26"/>
      <c r="O9958" s="26"/>
      <c r="P9958" s="26"/>
      <c r="Q9958" s="26"/>
      <c r="R9958" s="26"/>
      <c r="S9958" s="26"/>
      <c r="T9958" s="26"/>
      <c r="U9958" s="26"/>
      <c r="W9958" s="26"/>
    </row>
    <row r="9959" spans="13:23">
      <c r="M9959" s="26"/>
      <c r="O9959" s="26"/>
      <c r="P9959" s="26"/>
      <c r="Q9959" s="26"/>
      <c r="R9959" s="26"/>
      <c r="S9959" s="26"/>
      <c r="T9959" s="26"/>
      <c r="U9959" s="26"/>
      <c r="W9959" s="26"/>
    </row>
    <row r="9960" spans="13:23">
      <c r="M9960" s="26"/>
      <c r="O9960" s="26"/>
      <c r="P9960" s="26"/>
      <c r="Q9960" s="26"/>
      <c r="R9960" s="26"/>
      <c r="S9960" s="26"/>
      <c r="T9960" s="26"/>
      <c r="U9960" s="26"/>
      <c r="W9960" s="26"/>
    </row>
    <row r="9961" spans="13:23">
      <c r="M9961" s="26"/>
      <c r="O9961" s="26"/>
      <c r="P9961" s="26"/>
      <c r="Q9961" s="26"/>
      <c r="R9961" s="26"/>
      <c r="S9961" s="26"/>
      <c r="T9961" s="26"/>
      <c r="U9961" s="26"/>
      <c r="W9961" s="26"/>
    </row>
    <row r="9962" spans="13:23">
      <c r="M9962" s="26"/>
      <c r="O9962" s="26"/>
      <c r="P9962" s="26"/>
      <c r="Q9962" s="26"/>
      <c r="R9962" s="26"/>
      <c r="S9962" s="26"/>
      <c r="T9962" s="26"/>
      <c r="U9962" s="26"/>
      <c r="W9962" s="26"/>
    </row>
    <row r="9963" spans="13:23">
      <c r="M9963" s="26"/>
      <c r="O9963" s="26"/>
      <c r="P9963" s="26"/>
      <c r="Q9963" s="26"/>
      <c r="R9963" s="26"/>
      <c r="S9963" s="26"/>
      <c r="T9963" s="26"/>
      <c r="U9963" s="26"/>
      <c r="W9963" s="26"/>
    </row>
    <row r="9964" spans="13:23">
      <c r="M9964" s="26"/>
      <c r="O9964" s="26"/>
      <c r="P9964" s="26"/>
      <c r="Q9964" s="26"/>
      <c r="R9964" s="26"/>
      <c r="S9964" s="26"/>
      <c r="T9964" s="26"/>
      <c r="U9964" s="26"/>
      <c r="W9964" s="26"/>
    </row>
    <row r="9965" spans="13:23">
      <c r="M9965" s="26"/>
      <c r="O9965" s="26"/>
      <c r="P9965" s="26"/>
      <c r="Q9965" s="26"/>
      <c r="R9965" s="26"/>
      <c r="S9965" s="26"/>
      <c r="T9965" s="26"/>
      <c r="U9965" s="26"/>
      <c r="W9965" s="26"/>
    </row>
    <row r="9966" spans="13:23">
      <c r="M9966" s="26"/>
      <c r="O9966" s="26"/>
      <c r="P9966" s="26"/>
      <c r="Q9966" s="26"/>
      <c r="R9966" s="26"/>
      <c r="S9966" s="26"/>
      <c r="T9966" s="26"/>
      <c r="U9966" s="26"/>
      <c r="W9966" s="26"/>
    </row>
    <row r="9967" spans="13:23">
      <c r="M9967" s="26"/>
      <c r="O9967" s="26"/>
      <c r="P9967" s="26"/>
      <c r="Q9967" s="26"/>
      <c r="R9967" s="26"/>
      <c r="S9967" s="26"/>
      <c r="T9967" s="26"/>
      <c r="U9967" s="26"/>
      <c r="W9967" s="26"/>
    </row>
    <row r="9968" spans="13:23">
      <c r="M9968" s="26"/>
      <c r="O9968" s="26"/>
      <c r="P9968" s="26"/>
      <c r="Q9968" s="26"/>
      <c r="R9968" s="26"/>
      <c r="S9968" s="26"/>
      <c r="T9968" s="26"/>
      <c r="U9968" s="26"/>
      <c r="W9968" s="26"/>
    </row>
    <row r="9969" spans="13:23">
      <c r="M9969" s="26"/>
      <c r="O9969" s="26"/>
      <c r="P9969" s="26"/>
      <c r="Q9969" s="26"/>
      <c r="R9969" s="26"/>
      <c r="S9969" s="26"/>
      <c r="T9969" s="26"/>
      <c r="U9969" s="26"/>
      <c r="W9969" s="26"/>
    </row>
    <row r="9970" spans="13:23">
      <c r="M9970" s="26"/>
      <c r="O9970" s="26"/>
      <c r="P9970" s="26"/>
      <c r="Q9970" s="26"/>
      <c r="R9970" s="26"/>
      <c r="S9970" s="26"/>
      <c r="T9970" s="26"/>
      <c r="U9970" s="26"/>
      <c r="W9970" s="26"/>
    </row>
    <row r="9971" spans="13:23">
      <c r="M9971" s="26"/>
      <c r="O9971" s="26"/>
      <c r="P9971" s="26"/>
      <c r="Q9971" s="26"/>
      <c r="R9971" s="26"/>
      <c r="S9971" s="26"/>
      <c r="T9971" s="26"/>
      <c r="U9971" s="26"/>
      <c r="W9971" s="26"/>
    </row>
    <row r="9972" spans="13:23">
      <c r="M9972" s="26"/>
      <c r="O9972" s="26"/>
      <c r="P9972" s="26"/>
      <c r="Q9972" s="26"/>
      <c r="R9972" s="26"/>
      <c r="S9972" s="26"/>
      <c r="T9972" s="26"/>
      <c r="U9972" s="26"/>
      <c r="W9972" s="26"/>
    </row>
    <row r="9973" spans="13:23">
      <c r="M9973" s="26"/>
      <c r="O9973" s="26"/>
      <c r="P9973" s="26"/>
      <c r="Q9973" s="26"/>
      <c r="R9973" s="26"/>
      <c r="S9973" s="26"/>
      <c r="T9973" s="26"/>
      <c r="U9973" s="26"/>
      <c r="W9973" s="26"/>
    </row>
    <row r="9974" spans="13:23">
      <c r="M9974" s="26"/>
      <c r="O9974" s="26"/>
      <c r="P9974" s="26"/>
      <c r="Q9974" s="26"/>
      <c r="R9974" s="26"/>
      <c r="S9974" s="26"/>
      <c r="T9974" s="26"/>
      <c r="U9974" s="26"/>
      <c r="W9974" s="26"/>
    </row>
    <row r="9975" spans="13:23">
      <c r="M9975" s="26"/>
      <c r="O9975" s="26"/>
      <c r="P9975" s="26"/>
      <c r="Q9975" s="26"/>
      <c r="R9975" s="26"/>
      <c r="S9975" s="26"/>
      <c r="T9975" s="26"/>
      <c r="U9975" s="26"/>
      <c r="W9975" s="26"/>
    </row>
    <row r="9976" spans="13:23">
      <c r="M9976" s="26"/>
      <c r="O9976" s="26"/>
      <c r="P9976" s="26"/>
      <c r="Q9976" s="26"/>
      <c r="R9976" s="26"/>
      <c r="S9976" s="26"/>
      <c r="T9976" s="26"/>
      <c r="U9976" s="26"/>
      <c r="W9976" s="26"/>
    </row>
    <row r="9977" spans="13:23">
      <c r="M9977" s="26"/>
      <c r="O9977" s="26"/>
      <c r="P9977" s="26"/>
      <c r="Q9977" s="26"/>
      <c r="R9977" s="26"/>
      <c r="S9977" s="26"/>
      <c r="T9977" s="26"/>
      <c r="U9977" s="26"/>
      <c r="W9977" s="26"/>
    </row>
    <row r="9978" spans="13:23">
      <c r="M9978" s="26"/>
      <c r="O9978" s="26"/>
      <c r="P9978" s="26"/>
      <c r="Q9978" s="26"/>
      <c r="R9978" s="26"/>
      <c r="S9978" s="26"/>
      <c r="T9978" s="26"/>
      <c r="U9978" s="26"/>
      <c r="W9978" s="26"/>
    </row>
    <row r="9979" spans="13:23">
      <c r="M9979" s="26"/>
      <c r="O9979" s="26"/>
      <c r="P9979" s="26"/>
      <c r="Q9979" s="26"/>
      <c r="R9979" s="26"/>
      <c r="S9979" s="26"/>
      <c r="T9979" s="26"/>
      <c r="U9979" s="26"/>
      <c r="W9979" s="26"/>
    </row>
    <row r="9980" spans="13:23">
      <c r="M9980" s="26"/>
      <c r="O9980" s="26"/>
      <c r="P9980" s="26"/>
      <c r="Q9980" s="26"/>
      <c r="R9980" s="26"/>
      <c r="S9980" s="26"/>
      <c r="T9980" s="26"/>
      <c r="U9980" s="26"/>
      <c r="W9980" s="26"/>
    </row>
    <row r="9981" spans="13:23">
      <c r="M9981" s="26"/>
      <c r="O9981" s="26"/>
      <c r="P9981" s="26"/>
      <c r="Q9981" s="26"/>
      <c r="R9981" s="26"/>
      <c r="S9981" s="26"/>
      <c r="T9981" s="26"/>
      <c r="U9981" s="26"/>
      <c r="W9981" s="26"/>
    </row>
    <row r="9982" spans="13:23">
      <c r="M9982" s="26"/>
      <c r="O9982" s="26"/>
      <c r="P9982" s="26"/>
      <c r="Q9982" s="26"/>
      <c r="R9982" s="26"/>
      <c r="S9982" s="26"/>
      <c r="T9982" s="26"/>
      <c r="U9982" s="26"/>
      <c r="W9982" s="26"/>
    </row>
    <row r="9983" spans="13:23">
      <c r="M9983" s="26"/>
      <c r="O9983" s="26"/>
      <c r="P9983" s="26"/>
      <c r="Q9983" s="26"/>
      <c r="R9983" s="26"/>
      <c r="S9983" s="26"/>
      <c r="T9983" s="26"/>
      <c r="U9983" s="26"/>
      <c r="W9983" s="26"/>
    </row>
    <row r="9984" spans="13:23">
      <c r="M9984" s="26"/>
      <c r="O9984" s="26"/>
      <c r="P9984" s="26"/>
      <c r="Q9984" s="26"/>
      <c r="R9984" s="26"/>
      <c r="S9984" s="26"/>
      <c r="T9984" s="26"/>
      <c r="U9984" s="26"/>
      <c r="W9984" s="26"/>
    </row>
    <row r="9985" spans="13:23">
      <c r="M9985" s="26"/>
      <c r="O9985" s="26"/>
      <c r="P9985" s="26"/>
      <c r="Q9985" s="26"/>
      <c r="R9985" s="26"/>
      <c r="S9985" s="26"/>
      <c r="T9985" s="26"/>
      <c r="U9985" s="26"/>
      <c r="W9985" s="26"/>
    </row>
    <row r="9986" spans="13:23">
      <c r="M9986" s="26"/>
      <c r="O9986" s="26"/>
      <c r="P9986" s="26"/>
      <c r="Q9986" s="26"/>
      <c r="R9986" s="26"/>
      <c r="S9986" s="26"/>
      <c r="T9986" s="26"/>
      <c r="U9986" s="26"/>
      <c r="W9986" s="26"/>
    </row>
    <row r="9987" spans="13:23">
      <c r="M9987" s="26"/>
      <c r="O9987" s="26"/>
      <c r="P9987" s="26"/>
      <c r="Q9987" s="26"/>
      <c r="R9987" s="26"/>
      <c r="S9987" s="26"/>
      <c r="T9987" s="26"/>
      <c r="U9987" s="26"/>
      <c r="W9987" s="26"/>
    </row>
    <row r="9988" spans="13:23">
      <c r="M9988" s="26"/>
      <c r="O9988" s="26"/>
      <c r="P9988" s="26"/>
      <c r="Q9988" s="26"/>
      <c r="R9988" s="26"/>
      <c r="S9988" s="26"/>
      <c r="T9988" s="26"/>
      <c r="U9988" s="26"/>
      <c r="W9988" s="26"/>
    </row>
    <row r="9989" spans="13:23">
      <c r="M9989" s="26"/>
      <c r="O9989" s="26"/>
      <c r="P9989" s="26"/>
      <c r="Q9989" s="26"/>
      <c r="R9989" s="26"/>
      <c r="S9989" s="26"/>
      <c r="T9989" s="26"/>
      <c r="U9989" s="26"/>
      <c r="W9989" s="26"/>
    </row>
    <row r="9990" spans="13:23">
      <c r="M9990" s="26"/>
      <c r="O9990" s="26"/>
      <c r="P9990" s="26"/>
      <c r="Q9990" s="26"/>
      <c r="R9990" s="26"/>
      <c r="S9990" s="26"/>
      <c r="T9990" s="26"/>
      <c r="U9990" s="26"/>
      <c r="W9990" s="26"/>
    </row>
    <row r="9991" spans="13:23">
      <c r="M9991" s="26"/>
      <c r="O9991" s="26"/>
      <c r="P9991" s="26"/>
      <c r="Q9991" s="26"/>
      <c r="R9991" s="26"/>
      <c r="S9991" s="26"/>
      <c r="T9991" s="26"/>
      <c r="U9991" s="26"/>
      <c r="W9991" s="26"/>
    </row>
    <row r="9992" spans="13:23">
      <c r="M9992" s="26"/>
      <c r="O9992" s="26"/>
      <c r="P9992" s="26"/>
      <c r="Q9992" s="26"/>
      <c r="R9992" s="26"/>
      <c r="S9992" s="26"/>
      <c r="T9992" s="26"/>
      <c r="U9992" s="26"/>
      <c r="W9992" s="26"/>
    </row>
    <row r="9993" spans="13:23">
      <c r="M9993" s="26"/>
      <c r="O9993" s="26"/>
      <c r="P9993" s="26"/>
      <c r="Q9993" s="26"/>
      <c r="R9993" s="26"/>
      <c r="S9993" s="26"/>
      <c r="T9993" s="26"/>
      <c r="U9993" s="26"/>
      <c r="W9993" s="26"/>
    </row>
    <row r="9994" spans="13:23">
      <c r="M9994" s="26"/>
      <c r="O9994" s="26"/>
      <c r="P9994" s="26"/>
      <c r="Q9994" s="26"/>
      <c r="R9994" s="26"/>
      <c r="S9994" s="26"/>
      <c r="T9994" s="26"/>
      <c r="U9994" s="26"/>
      <c r="W9994" s="26"/>
    </row>
    <row r="9995" spans="13:23">
      <c r="M9995" s="26"/>
      <c r="O9995" s="26"/>
      <c r="P9995" s="26"/>
      <c r="Q9995" s="26"/>
      <c r="R9995" s="26"/>
      <c r="S9995" s="26"/>
      <c r="T9995" s="26"/>
      <c r="U9995" s="26"/>
      <c r="W9995" s="26"/>
    </row>
    <row r="9996" spans="13:23">
      <c r="M9996" s="26"/>
      <c r="O9996" s="26"/>
      <c r="P9996" s="26"/>
      <c r="Q9996" s="26"/>
      <c r="R9996" s="26"/>
      <c r="S9996" s="26"/>
      <c r="T9996" s="26"/>
      <c r="U9996" s="26"/>
      <c r="W9996" s="26"/>
    </row>
    <row r="9997" spans="13:23">
      <c r="M9997" s="26"/>
      <c r="O9997" s="26"/>
      <c r="P9997" s="26"/>
      <c r="Q9997" s="26"/>
      <c r="R9997" s="26"/>
      <c r="S9997" s="26"/>
      <c r="T9997" s="26"/>
      <c r="U9997" s="26"/>
      <c r="W9997" s="26"/>
    </row>
    <row r="9998" spans="13:23">
      <c r="M9998" s="26"/>
      <c r="O9998" s="26"/>
      <c r="P9998" s="26"/>
      <c r="Q9998" s="26"/>
      <c r="R9998" s="26"/>
      <c r="S9998" s="26"/>
      <c r="T9998" s="26"/>
      <c r="U9998" s="26"/>
      <c r="W9998" s="26"/>
    </row>
    <row r="9999" spans="13:23">
      <c r="M9999" s="26"/>
      <c r="O9999" s="26"/>
      <c r="P9999" s="26"/>
      <c r="Q9999" s="26"/>
      <c r="R9999" s="26"/>
      <c r="S9999" s="26"/>
      <c r="T9999" s="26"/>
      <c r="U9999" s="26"/>
      <c r="W9999" s="26"/>
    </row>
    <row r="10000" spans="13:23">
      <c r="M10000" s="26"/>
      <c r="O10000" s="26"/>
      <c r="P10000" s="26"/>
      <c r="Q10000" s="26"/>
      <c r="R10000" s="26"/>
      <c r="S10000" s="26"/>
      <c r="T10000" s="26"/>
      <c r="U10000" s="26"/>
      <c r="W10000" s="26"/>
    </row>
    <row r="10001" spans="13:23">
      <c r="M10001" s="26"/>
      <c r="O10001" s="26"/>
      <c r="P10001" s="26"/>
      <c r="Q10001" s="26"/>
      <c r="R10001" s="26"/>
      <c r="S10001" s="26"/>
      <c r="T10001" s="26"/>
      <c r="U10001" s="26"/>
      <c r="W10001" s="26"/>
    </row>
    <row r="10002" spans="13:23">
      <c r="M10002" s="26"/>
      <c r="O10002" s="26"/>
      <c r="P10002" s="26"/>
      <c r="Q10002" s="26"/>
      <c r="R10002" s="26"/>
      <c r="S10002" s="26"/>
      <c r="T10002" s="26"/>
      <c r="U10002" s="26"/>
      <c r="W10002" s="26"/>
    </row>
    <row r="10003" spans="13:23">
      <c r="M10003" s="26"/>
      <c r="O10003" s="26"/>
      <c r="P10003" s="26"/>
      <c r="Q10003" s="26"/>
      <c r="R10003" s="26"/>
      <c r="S10003" s="26"/>
      <c r="T10003" s="26"/>
      <c r="U10003" s="26"/>
      <c r="W10003" s="26"/>
    </row>
    <row r="10004" spans="13:23">
      <c r="M10004" s="26"/>
      <c r="O10004" s="26"/>
      <c r="P10004" s="26"/>
      <c r="Q10004" s="26"/>
      <c r="R10004" s="26"/>
      <c r="S10004" s="26"/>
      <c r="T10004" s="26"/>
      <c r="U10004" s="26"/>
      <c r="W10004" s="26"/>
    </row>
    <row r="10005" spans="13:23">
      <c r="M10005" s="26"/>
      <c r="O10005" s="26"/>
      <c r="P10005" s="26"/>
      <c r="Q10005" s="26"/>
      <c r="R10005" s="26"/>
      <c r="S10005" s="26"/>
      <c r="T10005" s="26"/>
      <c r="U10005" s="26"/>
      <c r="W10005" s="26"/>
    </row>
    <row r="10006" spans="13:23">
      <c r="M10006" s="26"/>
      <c r="O10006" s="26"/>
      <c r="P10006" s="26"/>
      <c r="Q10006" s="26"/>
      <c r="R10006" s="26"/>
      <c r="S10006" s="26"/>
      <c r="T10006" s="26"/>
      <c r="U10006" s="26"/>
      <c r="W10006" s="26"/>
    </row>
    <row r="10007" spans="13:23">
      <c r="M10007" s="26"/>
      <c r="O10007" s="26"/>
      <c r="P10007" s="26"/>
      <c r="Q10007" s="26"/>
      <c r="R10007" s="26"/>
      <c r="S10007" s="26"/>
      <c r="T10007" s="26"/>
      <c r="U10007" s="26"/>
      <c r="W10007" s="26"/>
    </row>
    <row r="10008" spans="13:23">
      <c r="M10008" s="26"/>
      <c r="O10008" s="26"/>
      <c r="P10008" s="26"/>
      <c r="Q10008" s="26"/>
      <c r="R10008" s="26"/>
      <c r="S10008" s="26"/>
      <c r="T10008" s="26"/>
      <c r="U10008" s="26"/>
      <c r="W10008" s="26"/>
    </row>
    <row r="10009" spans="13:23">
      <c r="M10009" s="26"/>
      <c r="O10009" s="26"/>
      <c r="P10009" s="26"/>
      <c r="Q10009" s="26"/>
      <c r="R10009" s="26"/>
      <c r="S10009" s="26"/>
      <c r="T10009" s="26"/>
      <c r="U10009" s="26"/>
      <c r="W10009" s="26"/>
    </row>
    <row r="10010" spans="13:23">
      <c r="M10010" s="26"/>
      <c r="O10010" s="26"/>
      <c r="P10010" s="26"/>
      <c r="Q10010" s="26"/>
      <c r="R10010" s="26"/>
      <c r="S10010" s="26"/>
      <c r="T10010" s="26"/>
      <c r="U10010" s="26"/>
      <c r="W10010" s="26"/>
    </row>
    <row r="10011" spans="13:23">
      <c r="M10011" s="26"/>
      <c r="O10011" s="26"/>
      <c r="P10011" s="26"/>
      <c r="Q10011" s="26"/>
      <c r="R10011" s="26"/>
      <c r="S10011" s="26"/>
      <c r="T10011" s="26"/>
      <c r="U10011" s="26"/>
      <c r="W10011" s="26"/>
    </row>
    <row r="10012" spans="13:23">
      <c r="M10012" s="26"/>
      <c r="O10012" s="26"/>
      <c r="P10012" s="26"/>
      <c r="Q10012" s="26"/>
      <c r="R10012" s="26"/>
      <c r="S10012" s="26"/>
      <c r="T10012" s="26"/>
      <c r="U10012" s="26"/>
      <c r="W10012" s="26"/>
    </row>
    <row r="10013" spans="13:23">
      <c r="M10013" s="26"/>
      <c r="O10013" s="26"/>
      <c r="P10013" s="26"/>
      <c r="Q10013" s="26"/>
      <c r="R10013" s="26"/>
      <c r="S10013" s="26"/>
      <c r="T10013" s="26"/>
      <c r="U10013" s="26"/>
      <c r="W10013" s="26"/>
    </row>
    <row r="10014" spans="13:23">
      <c r="M10014" s="26"/>
      <c r="O10014" s="26"/>
      <c r="P10014" s="26"/>
      <c r="Q10014" s="26"/>
      <c r="R10014" s="26"/>
      <c r="S10014" s="26"/>
      <c r="T10014" s="26"/>
      <c r="U10014" s="26"/>
      <c r="W10014" s="26"/>
    </row>
    <row r="10015" spans="13:23">
      <c r="M10015" s="26"/>
      <c r="O10015" s="26"/>
      <c r="P10015" s="26"/>
      <c r="Q10015" s="26"/>
      <c r="R10015" s="26"/>
      <c r="S10015" s="26"/>
      <c r="T10015" s="26"/>
      <c r="U10015" s="26"/>
      <c r="W10015" s="26"/>
    </row>
    <row r="10016" spans="13:23">
      <c r="M10016" s="26"/>
      <c r="O10016" s="26"/>
      <c r="P10016" s="26"/>
      <c r="Q10016" s="26"/>
      <c r="R10016" s="26"/>
      <c r="S10016" s="26"/>
      <c r="T10016" s="26"/>
      <c r="U10016" s="26"/>
      <c r="W10016" s="26"/>
    </row>
    <row r="10017" spans="13:23">
      <c r="M10017" s="26"/>
      <c r="O10017" s="26"/>
      <c r="P10017" s="26"/>
      <c r="Q10017" s="26"/>
      <c r="R10017" s="26"/>
      <c r="S10017" s="26"/>
      <c r="T10017" s="26"/>
      <c r="U10017" s="26"/>
      <c r="W10017" s="26"/>
    </row>
    <row r="10018" spans="13:23">
      <c r="M10018" s="26"/>
      <c r="O10018" s="26"/>
      <c r="P10018" s="26"/>
      <c r="Q10018" s="26"/>
      <c r="R10018" s="26"/>
      <c r="S10018" s="26"/>
      <c r="T10018" s="26"/>
      <c r="U10018" s="26"/>
      <c r="W10018" s="26"/>
    </row>
    <row r="10019" spans="13:23">
      <c r="M10019" s="26"/>
      <c r="O10019" s="26"/>
      <c r="P10019" s="26"/>
      <c r="Q10019" s="26"/>
      <c r="R10019" s="26"/>
      <c r="S10019" s="26"/>
      <c r="T10019" s="26"/>
      <c r="U10019" s="26"/>
      <c r="W10019" s="26"/>
    </row>
    <row r="10020" spans="13:23">
      <c r="M10020" s="26"/>
      <c r="O10020" s="26"/>
      <c r="P10020" s="26"/>
      <c r="Q10020" s="26"/>
      <c r="R10020" s="26"/>
      <c r="S10020" s="26"/>
      <c r="T10020" s="26"/>
      <c r="U10020" s="26"/>
      <c r="W10020" s="26"/>
    </row>
    <row r="10021" spans="13:23">
      <c r="M10021" s="26"/>
      <c r="O10021" s="26"/>
      <c r="P10021" s="26"/>
      <c r="Q10021" s="26"/>
      <c r="R10021" s="26"/>
      <c r="S10021" s="26"/>
      <c r="T10021" s="26"/>
      <c r="U10021" s="26"/>
      <c r="W10021" s="26"/>
    </row>
    <row r="10022" spans="13:23">
      <c r="M10022" s="26"/>
      <c r="O10022" s="26"/>
      <c r="P10022" s="26"/>
      <c r="Q10022" s="26"/>
      <c r="R10022" s="26"/>
      <c r="S10022" s="26"/>
      <c r="T10022" s="26"/>
      <c r="U10022" s="26"/>
      <c r="W10022" s="26"/>
    </row>
    <row r="10023" spans="13:23">
      <c r="M10023" s="26"/>
      <c r="O10023" s="26"/>
      <c r="P10023" s="26"/>
      <c r="Q10023" s="26"/>
      <c r="R10023" s="26"/>
      <c r="S10023" s="26"/>
      <c r="T10023" s="26"/>
      <c r="U10023" s="26"/>
      <c r="W10023" s="26"/>
    </row>
    <row r="10024" spans="13:23">
      <c r="M10024" s="26"/>
      <c r="O10024" s="26"/>
      <c r="P10024" s="26"/>
      <c r="Q10024" s="26"/>
      <c r="R10024" s="26"/>
      <c r="S10024" s="26"/>
      <c r="T10024" s="26"/>
      <c r="U10024" s="26"/>
      <c r="W10024" s="26"/>
    </row>
    <row r="10025" spans="13:23">
      <c r="M10025" s="26"/>
      <c r="O10025" s="26"/>
      <c r="P10025" s="26"/>
      <c r="Q10025" s="26"/>
      <c r="R10025" s="26"/>
      <c r="S10025" s="26"/>
      <c r="T10025" s="26"/>
      <c r="U10025" s="26"/>
      <c r="W10025" s="26"/>
    </row>
    <row r="10026" spans="13:23">
      <c r="M10026" s="26"/>
      <c r="O10026" s="26"/>
      <c r="P10026" s="26"/>
      <c r="Q10026" s="26"/>
      <c r="R10026" s="26"/>
      <c r="S10026" s="26"/>
      <c r="T10026" s="26"/>
      <c r="U10026" s="26"/>
      <c r="W10026" s="26"/>
    </row>
    <row r="10027" spans="13:23">
      <c r="M10027" s="26"/>
      <c r="O10027" s="26"/>
      <c r="P10027" s="26"/>
      <c r="Q10027" s="26"/>
      <c r="R10027" s="26"/>
      <c r="S10027" s="26"/>
      <c r="T10027" s="26"/>
      <c r="U10027" s="26"/>
      <c r="W10027" s="26"/>
    </row>
    <row r="10028" spans="13:23">
      <c r="M10028" s="26"/>
      <c r="O10028" s="26"/>
      <c r="P10028" s="26"/>
      <c r="Q10028" s="26"/>
      <c r="R10028" s="26"/>
      <c r="S10028" s="26"/>
      <c r="T10028" s="26"/>
      <c r="U10028" s="26"/>
      <c r="W10028" s="26"/>
    </row>
    <row r="10029" spans="13:23">
      <c r="M10029" s="26"/>
      <c r="O10029" s="26"/>
      <c r="P10029" s="26"/>
      <c r="Q10029" s="26"/>
      <c r="R10029" s="26"/>
      <c r="S10029" s="26"/>
      <c r="T10029" s="26"/>
      <c r="U10029" s="26"/>
      <c r="W10029" s="26"/>
    </row>
    <row r="10030" spans="13:23">
      <c r="M10030" s="26"/>
      <c r="O10030" s="26"/>
      <c r="P10030" s="26"/>
      <c r="Q10030" s="26"/>
      <c r="R10030" s="26"/>
      <c r="S10030" s="26"/>
      <c r="T10030" s="26"/>
      <c r="U10030" s="26"/>
      <c r="W10030" s="26"/>
    </row>
    <row r="10031" spans="13:23">
      <c r="M10031" s="26"/>
      <c r="O10031" s="26"/>
      <c r="P10031" s="26"/>
      <c r="Q10031" s="26"/>
      <c r="R10031" s="26"/>
      <c r="S10031" s="26"/>
      <c r="T10031" s="26"/>
      <c r="U10031" s="26"/>
      <c r="W10031" s="26"/>
    </row>
    <row r="10032" spans="13:23">
      <c r="M10032" s="26"/>
      <c r="O10032" s="26"/>
      <c r="P10032" s="26"/>
      <c r="Q10032" s="26"/>
      <c r="R10032" s="26"/>
      <c r="S10032" s="26"/>
      <c r="T10032" s="26"/>
      <c r="U10032" s="26"/>
      <c r="W10032" s="26"/>
    </row>
    <row r="10033" spans="13:23">
      <c r="M10033" s="26"/>
      <c r="O10033" s="26"/>
      <c r="P10033" s="26"/>
      <c r="Q10033" s="26"/>
      <c r="R10033" s="26"/>
      <c r="S10033" s="26"/>
      <c r="T10033" s="26"/>
      <c r="U10033" s="26"/>
      <c r="W10033" s="26"/>
    </row>
    <row r="10034" spans="13:23">
      <c r="M10034" s="26"/>
      <c r="O10034" s="26"/>
      <c r="P10034" s="26"/>
      <c r="Q10034" s="26"/>
      <c r="R10034" s="26"/>
      <c r="S10034" s="26"/>
      <c r="T10034" s="26"/>
      <c r="U10034" s="26"/>
      <c r="W10034" s="26"/>
    </row>
    <row r="10035" spans="13:23">
      <c r="M10035" s="26"/>
      <c r="O10035" s="26"/>
      <c r="P10035" s="26"/>
      <c r="Q10035" s="26"/>
      <c r="R10035" s="26"/>
      <c r="S10035" s="26"/>
      <c r="T10035" s="26"/>
      <c r="U10035" s="26"/>
      <c r="W10035" s="26"/>
    </row>
    <row r="10036" spans="13:23">
      <c r="M10036" s="26"/>
      <c r="O10036" s="26"/>
      <c r="P10036" s="26"/>
      <c r="Q10036" s="26"/>
      <c r="R10036" s="26"/>
      <c r="S10036" s="26"/>
      <c r="T10036" s="26"/>
      <c r="U10036" s="26"/>
      <c r="W10036" s="26"/>
    </row>
    <row r="10037" spans="13:23">
      <c r="M10037" s="26"/>
      <c r="O10037" s="26"/>
      <c r="P10037" s="26"/>
      <c r="Q10037" s="26"/>
      <c r="R10037" s="26"/>
      <c r="S10037" s="26"/>
      <c r="T10037" s="26"/>
      <c r="U10037" s="26"/>
      <c r="W10037" s="26"/>
    </row>
    <row r="10038" spans="13:23">
      <c r="M10038" s="26"/>
      <c r="O10038" s="26"/>
      <c r="P10038" s="26"/>
      <c r="Q10038" s="26"/>
      <c r="R10038" s="26"/>
      <c r="S10038" s="26"/>
      <c r="T10038" s="26"/>
      <c r="U10038" s="26"/>
      <c r="W10038" s="26"/>
    </row>
    <row r="10039" spans="13:23">
      <c r="M10039" s="26"/>
      <c r="O10039" s="26"/>
      <c r="P10039" s="26"/>
      <c r="Q10039" s="26"/>
      <c r="R10039" s="26"/>
      <c r="S10039" s="26"/>
      <c r="T10039" s="26"/>
      <c r="U10039" s="26"/>
      <c r="W10039" s="26"/>
    </row>
    <row r="10040" spans="13:23">
      <c r="M10040" s="26"/>
      <c r="O10040" s="26"/>
      <c r="P10040" s="26"/>
      <c r="Q10040" s="26"/>
      <c r="R10040" s="26"/>
      <c r="S10040" s="26"/>
      <c r="T10040" s="26"/>
      <c r="U10040" s="26"/>
      <c r="W10040" s="26"/>
    </row>
    <row r="10041" spans="13:23">
      <c r="M10041" s="26"/>
      <c r="O10041" s="26"/>
      <c r="P10041" s="26"/>
      <c r="Q10041" s="26"/>
      <c r="R10041" s="26"/>
      <c r="S10041" s="26"/>
      <c r="T10041" s="26"/>
      <c r="U10041" s="26"/>
      <c r="W10041" s="26"/>
    </row>
    <row r="10042" spans="13:23">
      <c r="M10042" s="26"/>
      <c r="O10042" s="26"/>
      <c r="P10042" s="26"/>
      <c r="Q10042" s="26"/>
      <c r="R10042" s="26"/>
      <c r="S10042" s="26"/>
      <c r="T10042" s="26"/>
      <c r="U10042" s="26"/>
      <c r="W10042" s="26"/>
    </row>
    <row r="10043" spans="13:23">
      <c r="M10043" s="26"/>
      <c r="O10043" s="26"/>
      <c r="P10043" s="26"/>
      <c r="Q10043" s="26"/>
      <c r="R10043" s="26"/>
      <c r="S10043" s="26"/>
      <c r="T10043" s="26"/>
      <c r="U10043" s="26"/>
      <c r="W10043" s="26"/>
    </row>
    <row r="10044" spans="13:23">
      <c r="M10044" s="26"/>
      <c r="O10044" s="26"/>
      <c r="P10044" s="26"/>
      <c r="Q10044" s="26"/>
      <c r="R10044" s="26"/>
      <c r="S10044" s="26"/>
      <c r="T10044" s="26"/>
      <c r="U10044" s="26"/>
      <c r="W10044" s="26"/>
    </row>
    <row r="10045" spans="13:23">
      <c r="M10045" s="26"/>
      <c r="O10045" s="26"/>
      <c r="P10045" s="26"/>
      <c r="Q10045" s="26"/>
      <c r="R10045" s="26"/>
      <c r="S10045" s="26"/>
      <c r="T10045" s="26"/>
      <c r="U10045" s="26"/>
      <c r="W10045" s="26"/>
    </row>
    <row r="10046" spans="13:23">
      <c r="M10046" s="26"/>
      <c r="O10046" s="26"/>
      <c r="P10046" s="26"/>
      <c r="Q10046" s="26"/>
      <c r="R10046" s="26"/>
      <c r="S10046" s="26"/>
      <c r="T10046" s="26"/>
      <c r="U10046" s="26"/>
      <c r="W10046" s="26"/>
    </row>
    <row r="10047" spans="13:23">
      <c r="M10047" s="26"/>
      <c r="O10047" s="26"/>
      <c r="P10047" s="26"/>
      <c r="Q10047" s="26"/>
      <c r="R10047" s="26"/>
      <c r="S10047" s="26"/>
      <c r="T10047" s="26"/>
      <c r="U10047" s="26"/>
      <c r="W10047" s="26"/>
    </row>
    <row r="10048" spans="13:23">
      <c r="M10048" s="26"/>
      <c r="O10048" s="26"/>
      <c r="P10048" s="26"/>
      <c r="Q10048" s="26"/>
      <c r="R10048" s="26"/>
      <c r="S10048" s="26"/>
      <c r="T10048" s="26"/>
      <c r="U10048" s="26"/>
      <c r="W10048" s="26"/>
    </row>
    <row r="10049" spans="13:23">
      <c r="M10049" s="26"/>
      <c r="O10049" s="26"/>
      <c r="P10049" s="26"/>
      <c r="Q10049" s="26"/>
      <c r="R10049" s="26"/>
      <c r="S10049" s="26"/>
      <c r="T10049" s="26"/>
      <c r="U10049" s="26"/>
      <c r="W10049" s="26"/>
    </row>
    <row r="10050" spans="13:23">
      <c r="M10050" s="26"/>
      <c r="O10050" s="26"/>
      <c r="P10050" s="26"/>
      <c r="Q10050" s="26"/>
      <c r="R10050" s="26"/>
      <c r="S10050" s="26"/>
      <c r="T10050" s="26"/>
      <c r="U10050" s="26"/>
      <c r="W10050" s="26"/>
    </row>
    <row r="10051" spans="13:23">
      <c r="M10051" s="26"/>
      <c r="O10051" s="26"/>
      <c r="P10051" s="26"/>
      <c r="Q10051" s="26"/>
      <c r="R10051" s="26"/>
      <c r="S10051" s="26"/>
      <c r="T10051" s="26"/>
      <c r="U10051" s="26"/>
      <c r="W10051" s="26"/>
    </row>
    <row r="10052" spans="13:23">
      <c r="M10052" s="26"/>
      <c r="O10052" s="26"/>
      <c r="P10052" s="26"/>
      <c r="Q10052" s="26"/>
      <c r="R10052" s="26"/>
      <c r="S10052" s="26"/>
      <c r="T10052" s="26"/>
      <c r="U10052" s="26"/>
      <c r="W10052" s="26"/>
    </row>
    <row r="10053" spans="13:23">
      <c r="M10053" s="26"/>
      <c r="O10053" s="26"/>
      <c r="P10053" s="26"/>
      <c r="Q10053" s="26"/>
      <c r="R10053" s="26"/>
      <c r="S10053" s="26"/>
      <c r="T10053" s="26"/>
      <c r="U10053" s="26"/>
      <c r="W10053" s="26"/>
    </row>
    <row r="10054" spans="13:23">
      <c r="M10054" s="26"/>
      <c r="O10054" s="26"/>
      <c r="P10054" s="26"/>
      <c r="Q10054" s="26"/>
      <c r="R10054" s="26"/>
      <c r="S10054" s="26"/>
      <c r="T10054" s="26"/>
      <c r="U10054" s="26"/>
      <c r="W10054" s="26"/>
    </row>
    <row r="10055" spans="13:23">
      <c r="M10055" s="26"/>
      <c r="O10055" s="26"/>
      <c r="P10055" s="26"/>
      <c r="Q10055" s="26"/>
      <c r="R10055" s="26"/>
      <c r="S10055" s="26"/>
      <c r="T10055" s="26"/>
      <c r="U10055" s="26"/>
      <c r="W10055" s="26"/>
    </row>
    <row r="10056" spans="13:23">
      <c r="M10056" s="26"/>
      <c r="O10056" s="26"/>
      <c r="P10056" s="26"/>
      <c r="Q10056" s="26"/>
      <c r="R10056" s="26"/>
      <c r="S10056" s="26"/>
      <c r="T10056" s="26"/>
      <c r="U10056" s="26"/>
      <c r="W10056" s="26"/>
    </row>
    <row r="10057" spans="13:23">
      <c r="M10057" s="26"/>
      <c r="O10057" s="26"/>
      <c r="P10057" s="26"/>
      <c r="Q10057" s="26"/>
      <c r="R10057" s="26"/>
      <c r="S10057" s="26"/>
      <c r="T10057" s="26"/>
      <c r="U10057" s="26"/>
      <c r="W10057" s="26"/>
    </row>
    <row r="10058" spans="13:23">
      <c r="M10058" s="26"/>
      <c r="O10058" s="26"/>
      <c r="P10058" s="26"/>
      <c r="Q10058" s="26"/>
      <c r="R10058" s="26"/>
      <c r="S10058" s="26"/>
      <c r="T10058" s="26"/>
      <c r="U10058" s="26"/>
      <c r="W10058" s="26"/>
    </row>
    <row r="10059" spans="13:23">
      <c r="M10059" s="26"/>
      <c r="O10059" s="26"/>
      <c r="P10059" s="26"/>
      <c r="Q10059" s="26"/>
      <c r="R10059" s="26"/>
      <c r="S10059" s="26"/>
      <c r="T10059" s="26"/>
      <c r="U10059" s="26"/>
      <c r="W10059" s="26"/>
    </row>
    <row r="10060" spans="13:23">
      <c r="M10060" s="26"/>
      <c r="O10060" s="26"/>
      <c r="P10060" s="26"/>
      <c r="Q10060" s="26"/>
      <c r="R10060" s="26"/>
      <c r="S10060" s="26"/>
      <c r="T10060" s="26"/>
      <c r="U10060" s="26"/>
      <c r="W10060" s="26"/>
    </row>
    <row r="10061" spans="13:23">
      <c r="M10061" s="26"/>
      <c r="O10061" s="26"/>
      <c r="P10061" s="26"/>
      <c r="Q10061" s="26"/>
      <c r="R10061" s="26"/>
      <c r="S10061" s="26"/>
      <c r="T10061" s="26"/>
      <c r="U10061" s="26"/>
      <c r="W10061" s="26"/>
    </row>
    <row r="10062" spans="13:23">
      <c r="M10062" s="26"/>
      <c r="O10062" s="26"/>
      <c r="P10062" s="26"/>
      <c r="Q10062" s="26"/>
      <c r="R10062" s="26"/>
      <c r="S10062" s="26"/>
      <c r="T10062" s="26"/>
      <c r="U10062" s="26"/>
      <c r="W10062" s="26"/>
    </row>
    <row r="10063" spans="13:23">
      <c r="M10063" s="26"/>
      <c r="O10063" s="26"/>
      <c r="P10063" s="26"/>
      <c r="Q10063" s="26"/>
      <c r="R10063" s="26"/>
      <c r="S10063" s="26"/>
      <c r="T10063" s="26"/>
      <c r="U10063" s="26"/>
      <c r="W10063" s="26"/>
    </row>
    <row r="10064" spans="13:23">
      <c r="M10064" s="26"/>
      <c r="O10064" s="26"/>
      <c r="P10064" s="26"/>
      <c r="Q10064" s="26"/>
      <c r="R10064" s="26"/>
      <c r="S10064" s="26"/>
      <c r="T10064" s="26"/>
      <c r="U10064" s="26"/>
      <c r="W10064" s="26"/>
    </row>
    <row r="10065" spans="13:23">
      <c r="M10065" s="26"/>
      <c r="O10065" s="26"/>
      <c r="P10065" s="26"/>
      <c r="Q10065" s="26"/>
      <c r="R10065" s="26"/>
      <c r="S10065" s="26"/>
      <c r="T10065" s="26"/>
      <c r="U10065" s="26"/>
      <c r="W10065" s="26"/>
    </row>
    <row r="10066" spans="13:23">
      <c r="M10066" s="26"/>
      <c r="O10066" s="26"/>
      <c r="P10066" s="26"/>
      <c r="Q10066" s="26"/>
      <c r="R10066" s="26"/>
      <c r="S10066" s="26"/>
      <c r="T10066" s="26"/>
      <c r="U10066" s="26"/>
      <c r="W10066" s="26"/>
    </row>
    <row r="10067" spans="13:23">
      <c r="M10067" s="26"/>
      <c r="O10067" s="26"/>
      <c r="P10067" s="26"/>
      <c r="Q10067" s="26"/>
      <c r="R10067" s="26"/>
      <c r="S10067" s="26"/>
      <c r="T10067" s="26"/>
      <c r="U10067" s="26"/>
      <c r="W10067" s="26"/>
    </row>
    <row r="10068" spans="13:23">
      <c r="M10068" s="26"/>
      <c r="O10068" s="26"/>
      <c r="P10068" s="26"/>
      <c r="Q10068" s="26"/>
      <c r="R10068" s="26"/>
      <c r="S10068" s="26"/>
      <c r="T10068" s="26"/>
      <c r="U10068" s="26"/>
      <c r="W10068" s="26"/>
    </row>
    <row r="10069" spans="13:23">
      <c r="M10069" s="26"/>
      <c r="O10069" s="26"/>
      <c r="P10069" s="26"/>
      <c r="Q10069" s="26"/>
      <c r="R10069" s="26"/>
      <c r="S10069" s="26"/>
      <c r="T10069" s="26"/>
      <c r="U10069" s="26"/>
      <c r="W10069" s="26"/>
    </row>
    <row r="10070" spans="13:23">
      <c r="M10070" s="26"/>
      <c r="O10070" s="26"/>
      <c r="P10070" s="26"/>
      <c r="Q10070" s="26"/>
      <c r="R10070" s="26"/>
      <c r="S10070" s="26"/>
      <c r="T10070" s="26"/>
      <c r="U10070" s="26"/>
      <c r="W10070" s="26"/>
    </row>
    <row r="10071" spans="13:23">
      <c r="M10071" s="26"/>
      <c r="O10071" s="26"/>
      <c r="P10071" s="26"/>
      <c r="Q10071" s="26"/>
      <c r="R10071" s="26"/>
      <c r="S10071" s="26"/>
      <c r="T10071" s="26"/>
      <c r="U10071" s="26"/>
      <c r="W10071" s="26"/>
    </row>
    <row r="10072" spans="13:23">
      <c r="M10072" s="26"/>
      <c r="O10072" s="26"/>
      <c r="P10072" s="26"/>
      <c r="Q10072" s="26"/>
      <c r="R10072" s="26"/>
      <c r="S10072" s="26"/>
      <c r="T10072" s="26"/>
      <c r="U10072" s="26"/>
      <c r="W10072" s="26"/>
    </row>
    <row r="10073" spans="13:23">
      <c r="M10073" s="26"/>
      <c r="O10073" s="26"/>
      <c r="P10073" s="26"/>
      <c r="Q10073" s="26"/>
      <c r="R10073" s="26"/>
      <c r="S10073" s="26"/>
      <c r="T10073" s="26"/>
      <c r="U10073" s="26"/>
      <c r="W10073" s="26"/>
    </row>
    <row r="10074" spans="13:23">
      <c r="M10074" s="26"/>
      <c r="O10074" s="26"/>
      <c r="P10074" s="26"/>
      <c r="Q10074" s="26"/>
      <c r="R10074" s="26"/>
      <c r="S10074" s="26"/>
      <c r="T10074" s="26"/>
      <c r="U10074" s="26"/>
      <c r="W10074" s="26"/>
    </row>
    <row r="10075" spans="13:23">
      <c r="M10075" s="26"/>
      <c r="O10075" s="26"/>
      <c r="P10075" s="26"/>
      <c r="Q10075" s="26"/>
      <c r="R10075" s="26"/>
      <c r="S10075" s="26"/>
      <c r="T10075" s="26"/>
      <c r="U10075" s="26"/>
      <c r="W10075" s="26"/>
    </row>
    <row r="10076" spans="13:23">
      <c r="M10076" s="26"/>
      <c r="O10076" s="26"/>
      <c r="P10076" s="26"/>
      <c r="Q10076" s="26"/>
      <c r="R10076" s="26"/>
      <c r="S10076" s="26"/>
      <c r="T10076" s="26"/>
      <c r="U10076" s="26"/>
      <c r="W10076" s="26"/>
    </row>
    <row r="10077" spans="13:23">
      <c r="M10077" s="26"/>
      <c r="O10077" s="26"/>
      <c r="P10077" s="26"/>
      <c r="Q10077" s="26"/>
      <c r="R10077" s="26"/>
      <c r="S10077" s="26"/>
      <c r="T10077" s="26"/>
      <c r="U10077" s="26"/>
      <c r="W10077" s="26"/>
    </row>
    <row r="10078" spans="13:23">
      <c r="M10078" s="26"/>
      <c r="O10078" s="26"/>
      <c r="P10078" s="26"/>
      <c r="Q10078" s="26"/>
      <c r="R10078" s="26"/>
      <c r="S10078" s="26"/>
      <c r="T10078" s="26"/>
      <c r="U10078" s="26"/>
      <c r="W10078" s="26"/>
    </row>
    <row r="10079" spans="13:23">
      <c r="M10079" s="26"/>
      <c r="O10079" s="26"/>
      <c r="P10079" s="26"/>
      <c r="Q10079" s="26"/>
      <c r="R10079" s="26"/>
      <c r="S10079" s="26"/>
      <c r="T10079" s="26"/>
      <c r="U10079" s="26"/>
      <c r="W10079" s="26"/>
    </row>
    <row r="10080" spans="13:23">
      <c r="M10080" s="26"/>
      <c r="O10080" s="26"/>
      <c r="P10080" s="26"/>
      <c r="Q10080" s="26"/>
      <c r="R10080" s="26"/>
      <c r="S10080" s="26"/>
      <c r="T10080" s="26"/>
      <c r="U10080" s="26"/>
      <c r="W10080" s="26"/>
    </row>
    <row r="10081" spans="13:23">
      <c r="M10081" s="26"/>
      <c r="O10081" s="26"/>
      <c r="P10081" s="26"/>
      <c r="Q10081" s="26"/>
      <c r="R10081" s="26"/>
      <c r="S10081" s="26"/>
      <c r="T10081" s="26"/>
      <c r="U10081" s="26"/>
      <c r="W10081" s="26"/>
    </row>
    <row r="10082" spans="13:23">
      <c r="M10082" s="26"/>
      <c r="O10082" s="26"/>
      <c r="P10082" s="26"/>
      <c r="Q10082" s="26"/>
      <c r="R10082" s="26"/>
      <c r="S10082" s="26"/>
      <c r="T10082" s="26"/>
      <c r="U10082" s="26"/>
      <c r="W10082" s="26"/>
    </row>
    <row r="10083" spans="13:23">
      <c r="M10083" s="26"/>
      <c r="O10083" s="26"/>
      <c r="P10083" s="26"/>
      <c r="Q10083" s="26"/>
      <c r="R10083" s="26"/>
      <c r="S10083" s="26"/>
      <c r="T10083" s="26"/>
      <c r="U10083" s="26"/>
      <c r="W10083" s="26"/>
    </row>
    <row r="10084" spans="13:23">
      <c r="M10084" s="26"/>
      <c r="O10084" s="26"/>
      <c r="P10084" s="26"/>
      <c r="Q10084" s="26"/>
      <c r="R10084" s="26"/>
      <c r="S10084" s="26"/>
      <c r="T10084" s="26"/>
      <c r="U10084" s="26"/>
      <c r="W10084" s="26"/>
    </row>
    <row r="10085" spans="13:23">
      <c r="M10085" s="26"/>
      <c r="O10085" s="26"/>
      <c r="P10085" s="26"/>
      <c r="Q10085" s="26"/>
      <c r="R10085" s="26"/>
      <c r="S10085" s="26"/>
      <c r="T10085" s="26"/>
      <c r="U10085" s="26"/>
      <c r="W10085" s="26"/>
    </row>
    <row r="10086" spans="13:23">
      <c r="M10086" s="26"/>
      <c r="O10086" s="26"/>
      <c r="P10086" s="26"/>
      <c r="Q10086" s="26"/>
      <c r="R10086" s="26"/>
      <c r="S10086" s="26"/>
      <c r="T10086" s="26"/>
      <c r="U10086" s="26"/>
      <c r="W10086" s="26"/>
    </row>
    <row r="10087" spans="13:23">
      <c r="M10087" s="26"/>
      <c r="O10087" s="26"/>
      <c r="P10087" s="26"/>
      <c r="Q10087" s="26"/>
      <c r="R10087" s="26"/>
      <c r="S10087" s="26"/>
      <c r="T10087" s="26"/>
      <c r="U10087" s="26"/>
      <c r="W10087" s="26"/>
    </row>
    <row r="10088" spans="13:23">
      <c r="M10088" s="26"/>
      <c r="O10088" s="26"/>
      <c r="P10088" s="26"/>
      <c r="Q10088" s="26"/>
      <c r="R10088" s="26"/>
      <c r="S10088" s="26"/>
      <c r="T10088" s="26"/>
      <c r="U10088" s="26"/>
      <c r="W10088" s="26"/>
    </row>
    <row r="10089" spans="13:23">
      <c r="M10089" s="26"/>
      <c r="O10089" s="26"/>
      <c r="P10089" s="26"/>
      <c r="Q10089" s="26"/>
      <c r="R10089" s="26"/>
      <c r="S10089" s="26"/>
      <c r="T10089" s="26"/>
      <c r="U10089" s="26"/>
      <c r="W10089" s="26"/>
    </row>
    <row r="10090" spans="13:23">
      <c r="M10090" s="26"/>
      <c r="O10090" s="26"/>
      <c r="P10090" s="26"/>
      <c r="Q10090" s="26"/>
      <c r="R10090" s="26"/>
      <c r="S10090" s="26"/>
      <c r="T10090" s="26"/>
      <c r="U10090" s="26"/>
      <c r="W10090" s="26"/>
    </row>
    <row r="10091" spans="13:23">
      <c r="M10091" s="26"/>
      <c r="O10091" s="26"/>
      <c r="P10091" s="26"/>
      <c r="Q10091" s="26"/>
      <c r="R10091" s="26"/>
      <c r="S10091" s="26"/>
      <c r="T10091" s="26"/>
      <c r="U10091" s="26"/>
      <c r="W10091" s="26"/>
    </row>
    <row r="10092" spans="13:23">
      <c r="M10092" s="26"/>
      <c r="O10092" s="26"/>
      <c r="P10092" s="26"/>
      <c r="Q10092" s="26"/>
      <c r="R10092" s="26"/>
      <c r="S10092" s="26"/>
      <c r="T10092" s="26"/>
      <c r="U10092" s="26"/>
      <c r="W10092" s="26"/>
    </row>
    <row r="10093" spans="13:23">
      <c r="M10093" s="26"/>
      <c r="O10093" s="26"/>
      <c r="P10093" s="26"/>
      <c r="Q10093" s="26"/>
      <c r="R10093" s="26"/>
      <c r="S10093" s="26"/>
      <c r="T10093" s="26"/>
      <c r="U10093" s="26"/>
      <c r="W10093" s="26"/>
    </row>
    <row r="10094" spans="13:23">
      <c r="M10094" s="26"/>
      <c r="O10094" s="26"/>
      <c r="P10094" s="26"/>
      <c r="Q10094" s="26"/>
      <c r="R10094" s="26"/>
      <c r="S10094" s="26"/>
      <c r="T10094" s="26"/>
      <c r="U10094" s="26"/>
      <c r="W10094" s="26"/>
    </row>
    <row r="10095" spans="13:23">
      <c r="M10095" s="26"/>
      <c r="O10095" s="26"/>
      <c r="P10095" s="26"/>
      <c r="Q10095" s="26"/>
      <c r="R10095" s="26"/>
      <c r="S10095" s="26"/>
      <c r="T10095" s="26"/>
      <c r="U10095" s="26"/>
      <c r="W10095" s="26"/>
    </row>
    <row r="10096" spans="13:23">
      <c r="M10096" s="26"/>
      <c r="O10096" s="26"/>
      <c r="P10096" s="26"/>
      <c r="Q10096" s="26"/>
      <c r="R10096" s="26"/>
      <c r="S10096" s="26"/>
      <c r="T10096" s="26"/>
      <c r="U10096" s="26"/>
      <c r="W10096" s="26"/>
    </row>
    <row r="10097" spans="13:23">
      <c r="M10097" s="26"/>
      <c r="O10097" s="26"/>
      <c r="P10097" s="26"/>
      <c r="Q10097" s="26"/>
      <c r="R10097" s="26"/>
      <c r="S10097" s="26"/>
      <c r="T10097" s="26"/>
      <c r="U10097" s="26"/>
      <c r="W10097" s="26"/>
    </row>
    <row r="10098" spans="13:23">
      <c r="M10098" s="26"/>
      <c r="O10098" s="26"/>
      <c r="P10098" s="26"/>
      <c r="Q10098" s="26"/>
      <c r="R10098" s="26"/>
      <c r="S10098" s="26"/>
      <c r="T10098" s="26"/>
      <c r="U10098" s="26"/>
      <c r="W10098" s="26"/>
    </row>
    <row r="10099" spans="13:23">
      <c r="M10099" s="26"/>
      <c r="O10099" s="26"/>
      <c r="P10099" s="26"/>
      <c r="Q10099" s="26"/>
      <c r="R10099" s="26"/>
      <c r="S10099" s="26"/>
      <c r="T10099" s="26"/>
      <c r="U10099" s="26"/>
      <c r="W10099" s="26"/>
    </row>
    <row r="10100" spans="13:23">
      <c r="M10100" s="26"/>
      <c r="O10100" s="26"/>
      <c r="P10100" s="26"/>
      <c r="Q10100" s="26"/>
      <c r="R10100" s="26"/>
      <c r="S10100" s="26"/>
      <c r="T10100" s="26"/>
      <c r="U10100" s="26"/>
      <c r="W10100" s="26"/>
    </row>
    <row r="10101" spans="13:23">
      <c r="M10101" s="26"/>
      <c r="O10101" s="26"/>
      <c r="P10101" s="26"/>
      <c r="Q10101" s="26"/>
      <c r="R10101" s="26"/>
      <c r="S10101" s="26"/>
      <c r="T10101" s="26"/>
      <c r="U10101" s="26"/>
      <c r="W10101" s="26"/>
    </row>
    <row r="10102" spans="13:23">
      <c r="M10102" s="26"/>
      <c r="O10102" s="26"/>
      <c r="P10102" s="26"/>
      <c r="Q10102" s="26"/>
      <c r="R10102" s="26"/>
      <c r="S10102" s="26"/>
      <c r="T10102" s="26"/>
      <c r="U10102" s="26"/>
      <c r="W10102" s="26"/>
    </row>
    <row r="10103" spans="13:23">
      <c r="M10103" s="26"/>
      <c r="O10103" s="26"/>
      <c r="P10103" s="26"/>
      <c r="Q10103" s="26"/>
      <c r="R10103" s="26"/>
      <c r="S10103" s="26"/>
      <c r="T10103" s="26"/>
      <c r="U10103" s="26"/>
      <c r="W10103" s="26"/>
    </row>
    <row r="10104" spans="13:23">
      <c r="M10104" s="26"/>
      <c r="O10104" s="26"/>
      <c r="P10104" s="26"/>
      <c r="Q10104" s="26"/>
      <c r="R10104" s="26"/>
      <c r="S10104" s="26"/>
      <c r="T10104" s="26"/>
      <c r="U10104" s="26"/>
      <c r="W10104" s="26"/>
    </row>
    <row r="10105" spans="13:23">
      <c r="M10105" s="26"/>
      <c r="O10105" s="26"/>
      <c r="P10105" s="26"/>
      <c r="Q10105" s="26"/>
      <c r="R10105" s="26"/>
      <c r="S10105" s="26"/>
      <c r="T10105" s="26"/>
      <c r="U10105" s="26"/>
      <c r="W10105" s="26"/>
    </row>
    <row r="10106" spans="13:23">
      <c r="M10106" s="26"/>
      <c r="O10106" s="26"/>
      <c r="P10106" s="26"/>
      <c r="Q10106" s="26"/>
      <c r="R10106" s="26"/>
      <c r="S10106" s="26"/>
      <c r="T10106" s="26"/>
      <c r="U10106" s="26"/>
      <c r="W10106" s="26"/>
    </row>
    <row r="10107" spans="13:23">
      <c r="M10107" s="26"/>
      <c r="O10107" s="26"/>
      <c r="P10107" s="26"/>
      <c r="Q10107" s="26"/>
      <c r="R10107" s="26"/>
      <c r="S10107" s="26"/>
      <c r="T10107" s="26"/>
      <c r="U10107" s="26"/>
      <c r="W10107" s="26"/>
    </row>
    <row r="10108" spans="13:23">
      <c r="M10108" s="26"/>
      <c r="O10108" s="26"/>
      <c r="P10108" s="26"/>
      <c r="Q10108" s="26"/>
      <c r="R10108" s="26"/>
      <c r="S10108" s="26"/>
      <c r="T10108" s="26"/>
      <c r="U10108" s="26"/>
      <c r="W10108" s="26"/>
    </row>
    <row r="10109" spans="13:23">
      <c r="M10109" s="26"/>
      <c r="O10109" s="26"/>
      <c r="P10109" s="26"/>
      <c r="Q10109" s="26"/>
      <c r="R10109" s="26"/>
      <c r="S10109" s="26"/>
      <c r="T10109" s="26"/>
      <c r="U10109" s="26"/>
      <c r="W10109" s="26"/>
    </row>
    <row r="10110" spans="13:23">
      <c r="M10110" s="26"/>
      <c r="O10110" s="26"/>
      <c r="P10110" s="26"/>
      <c r="Q10110" s="26"/>
      <c r="R10110" s="26"/>
      <c r="S10110" s="26"/>
      <c r="T10110" s="26"/>
      <c r="U10110" s="26"/>
      <c r="W10110" s="26"/>
    </row>
    <row r="10111" spans="13:23">
      <c r="M10111" s="26"/>
      <c r="O10111" s="26"/>
      <c r="P10111" s="26"/>
      <c r="Q10111" s="26"/>
      <c r="R10111" s="26"/>
      <c r="S10111" s="26"/>
      <c r="T10111" s="26"/>
      <c r="U10111" s="26"/>
      <c r="W10111" s="26"/>
    </row>
    <row r="10112" spans="13:23">
      <c r="M10112" s="26"/>
      <c r="O10112" s="26"/>
      <c r="P10112" s="26"/>
      <c r="Q10112" s="26"/>
      <c r="R10112" s="26"/>
      <c r="S10112" s="26"/>
      <c r="T10112" s="26"/>
      <c r="U10112" s="26"/>
      <c r="W10112" s="26"/>
    </row>
    <row r="10113" spans="13:23">
      <c r="M10113" s="26"/>
      <c r="O10113" s="26"/>
      <c r="P10113" s="26"/>
      <c r="Q10113" s="26"/>
      <c r="R10113" s="26"/>
      <c r="S10113" s="26"/>
      <c r="T10113" s="26"/>
      <c r="U10113" s="26"/>
      <c r="W10113" s="26"/>
    </row>
    <row r="10114" spans="13:23">
      <c r="M10114" s="26"/>
      <c r="O10114" s="26"/>
      <c r="P10114" s="26"/>
      <c r="Q10114" s="26"/>
      <c r="R10114" s="26"/>
      <c r="S10114" s="26"/>
      <c r="T10114" s="26"/>
      <c r="U10114" s="26"/>
      <c r="W10114" s="26"/>
    </row>
    <row r="10115" spans="13:23">
      <c r="M10115" s="26"/>
      <c r="O10115" s="26"/>
      <c r="P10115" s="26"/>
      <c r="Q10115" s="26"/>
      <c r="R10115" s="26"/>
      <c r="S10115" s="26"/>
      <c r="T10115" s="26"/>
      <c r="U10115" s="26"/>
      <c r="W10115" s="26"/>
    </row>
    <row r="10116" spans="13:23">
      <c r="M10116" s="26"/>
      <c r="O10116" s="26"/>
      <c r="P10116" s="26"/>
      <c r="Q10116" s="26"/>
      <c r="R10116" s="26"/>
      <c r="S10116" s="26"/>
      <c r="T10116" s="26"/>
      <c r="U10116" s="26"/>
      <c r="W10116" s="26"/>
    </row>
    <row r="10117" spans="13:23">
      <c r="M10117" s="26"/>
      <c r="O10117" s="26"/>
      <c r="P10117" s="26"/>
      <c r="Q10117" s="26"/>
      <c r="R10117" s="26"/>
      <c r="S10117" s="26"/>
      <c r="T10117" s="26"/>
      <c r="U10117" s="26"/>
      <c r="W10117" s="26"/>
    </row>
    <row r="10118" spans="13:23">
      <c r="M10118" s="26"/>
      <c r="O10118" s="26"/>
      <c r="P10118" s="26"/>
      <c r="Q10118" s="26"/>
      <c r="R10118" s="26"/>
      <c r="S10118" s="26"/>
      <c r="T10118" s="26"/>
      <c r="U10118" s="26"/>
      <c r="W10118" s="26"/>
    </row>
    <row r="10119" spans="13:23">
      <c r="M10119" s="26"/>
      <c r="O10119" s="26"/>
      <c r="P10119" s="26"/>
      <c r="Q10119" s="26"/>
      <c r="R10119" s="26"/>
      <c r="S10119" s="26"/>
      <c r="T10119" s="26"/>
      <c r="U10119" s="26"/>
      <c r="W10119" s="26"/>
    </row>
    <row r="10120" spans="13:23">
      <c r="M10120" s="26"/>
      <c r="O10120" s="26"/>
      <c r="P10120" s="26"/>
      <c r="Q10120" s="26"/>
      <c r="R10120" s="26"/>
      <c r="S10120" s="26"/>
      <c r="T10120" s="26"/>
      <c r="U10120" s="26"/>
      <c r="W10120" s="26"/>
    </row>
    <row r="10121" spans="13:23">
      <c r="M10121" s="26"/>
      <c r="O10121" s="26"/>
      <c r="P10121" s="26"/>
      <c r="Q10121" s="26"/>
      <c r="R10121" s="26"/>
      <c r="S10121" s="26"/>
      <c r="T10121" s="26"/>
      <c r="U10121" s="26"/>
      <c r="W10121" s="26"/>
    </row>
    <row r="10122" spans="13:23">
      <c r="M10122" s="26"/>
      <c r="O10122" s="26"/>
      <c r="P10122" s="26"/>
      <c r="Q10122" s="26"/>
      <c r="R10122" s="26"/>
      <c r="S10122" s="26"/>
      <c r="T10122" s="26"/>
      <c r="U10122" s="26"/>
      <c r="W10122" s="26"/>
    </row>
    <row r="10123" spans="13:23">
      <c r="M10123" s="26"/>
      <c r="O10123" s="26"/>
      <c r="P10123" s="26"/>
      <c r="Q10123" s="26"/>
      <c r="R10123" s="26"/>
      <c r="S10123" s="26"/>
      <c r="T10123" s="26"/>
      <c r="U10123" s="26"/>
      <c r="W10123" s="26"/>
    </row>
    <row r="10124" spans="13:23">
      <c r="M10124" s="26"/>
      <c r="O10124" s="26"/>
      <c r="P10124" s="26"/>
      <c r="Q10124" s="26"/>
      <c r="R10124" s="26"/>
      <c r="S10124" s="26"/>
      <c r="T10124" s="26"/>
      <c r="U10124" s="26"/>
      <c r="W10124" s="26"/>
    </row>
    <row r="10125" spans="13:23">
      <c r="M10125" s="26"/>
      <c r="O10125" s="26"/>
      <c r="P10125" s="26"/>
      <c r="Q10125" s="26"/>
      <c r="R10125" s="26"/>
      <c r="S10125" s="26"/>
      <c r="T10125" s="26"/>
      <c r="U10125" s="26"/>
      <c r="W10125" s="26"/>
    </row>
    <row r="10126" spans="13:23">
      <c r="M10126" s="26"/>
      <c r="O10126" s="26"/>
      <c r="P10126" s="26"/>
      <c r="Q10126" s="26"/>
      <c r="R10126" s="26"/>
      <c r="S10126" s="26"/>
      <c r="T10126" s="26"/>
      <c r="U10126" s="26"/>
      <c r="W10126" s="26"/>
    </row>
    <row r="10127" spans="13:23">
      <c r="M10127" s="26"/>
      <c r="O10127" s="26"/>
      <c r="P10127" s="26"/>
      <c r="Q10127" s="26"/>
      <c r="R10127" s="26"/>
      <c r="S10127" s="26"/>
      <c r="T10127" s="26"/>
      <c r="U10127" s="26"/>
      <c r="W10127" s="26"/>
    </row>
    <row r="10128" spans="13:23">
      <c r="M10128" s="26"/>
      <c r="O10128" s="26"/>
      <c r="P10128" s="26"/>
      <c r="Q10128" s="26"/>
      <c r="R10128" s="26"/>
      <c r="S10128" s="26"/>
      <c r="T10128" s="26"/>
      <c r="U10128" s="26"/>
      <c r="W10128" s="26"/>
    </row>
    <row r="10129" spans="13:23">
      <c r="M10129" s="26"/>
      <c r="O10129" s="26"/>
      <c r="P10129" s="26"/>
      <c r="Q10129" s="26"/>
      <c r="R10129" s="26"/>
      <c r="S10129" s="26"/>
      <c r="T10129" s="26"/>
      <c r="U10129" s="26"/>
      <c r="W10129" s="26"/>
    </row>
    <row r="10130" spans="13:23">
      <c r="M10130" s="26"/>
      <c r="O10130" s="26"/>
      <c r="P10130" s="26"/>
      <c r="Q10130" s="26"/>
      <c r="R10130" s="26"/>
      <c r="S10130" s="26"/>
      <c r="T10130" s="26"/>
      <c r="U10130" s="26"/>
      <c r="W10130" s="26"/>
    </row>
    <row r="10131" spans="13:23">
      <c r="M10131" s="26"/>
      <c r="O10131" s="26"/>
      <c r="P10131" s="26"/>
      <c r="Q10131" s="26"/>
      <c r="R10131" s="26"/>
      <c r="S10131" s="26"/>
      <c r="T10131" s="26"/>
      <c r="U10131" s="26"/>
      <c r="W10131" s="26"/>
    </row>
    <row r="10132" spans="13:23">
      <c r="M10132" s="26"/>
      <c r="O10132" s="26"/>
      <c r="P10132" s="26"/>
      <c r="Q10132" s="26"/>
      <c r="R10132" s="26"/>
      <c r="S10132" s="26"/>
      <c r="T10132" s="26"/>
      <c r="U10132" s="26"/>
      <c r="W10132" s="26"/>
    </row>
    <row r="10133" spans="13:23">
      <c r="M10133" s="26"/>
      <c r="O10133" s="26"/>
      <c r="P10133" s="26"/>
      <c r="Q10133" s="26"/>
      <c r="R10133" s="26"/>
      <c r="S10133" s="26"/>
      <c r="T10133" s="26"/>
      <c r="U10133" s="26"/>
      <c r="W10133" s="26"/>
    </row>
    <row r="10134" spans="13:23">
      <c r="M10134" s="26"/>
      <c r="O10134" s="26"/>
      <c r="P10134" s="26"/>
      <c r="Q10134" s="26"/>
      <c r="R10134" s="26"/>
      <c r="S10134" s="26"/>
      <c r="T10134" s="26"/>
      <c r="U10134" s="26"/>
      <c r="W10134" s="26"/>
    </row>
    <row r="10135" spans="13:23">
      <c r="M10135" s="26"/>
      <c r="O10135" s="26"/>
      <c r="P10135" s="26"/>
      <c r="Q10135" s="26"/>
      <c r="R10135" s="26"/>
      <c r="S10135" s="26"/>
      <c r="T10135" s="26"/>
      <c r="U10135" s="26"/>
      <c r="W10135" s="26"/>
    </row>
    <row r="10136" spans="13:23">
      <c r="M10136" s="26"/>
      <c r="O10136" s="26"/>
      <c r="P10136" s="26"/>
      <c r="Q10136" s="26"/>
      <c r="R10136" s="26"/>
      <c r="S10136" s="26"/>
      <c r="T10136" s="26"/>
      <c r="U10136" s="26"/>
      <c r="W10136" s="26"/>
    </row>
    <row r="10137" spans="13:23">
      <c r="M10137" s="26"/>
      <c r="O10137" s="26"/>
      <c r="P10137" s="26"/>
      <c r="Q10137" s="26"/>
      <c r="R10137" s="26"/>
      <c r="S10137" s="26"/>
      <c r="T10137" s="26"/>
      <c r="U10137" s="26"/>
      <c r="W10137" s="26"/>
    </row>
    <row r="10138" spans="13:23">
      <c r="M10138" s="26"/>
      <c r="O10138" s="26"/>
      <c r="P10138" s="26"/>
      <c r="Q10138" s="26"/>
      <c r="R10138" s="26"/>
      <c r="S10138" s="26"/>
      <c r="T10138" s="26"/>
      <c r="U10138" s="26"/>
      <c r="W10138" s="26"/>
    </row>
    <row r="10139" spans="13:23">
      <c r="M10139" s="26"/>
      <c r="O10139" s="26"/>
      <c r="P10139" s="26"/>
      <c r="Q10139" s="26"/>
      <c r="R10139" s="26"/>
      <c r="S10139" s="26"/>
      <c r="T10139" s="26"/>
      <c r="U10139" s="26"/>
      <c r="W10139" s="26"/>
    </row>
    <row r="10140" spans="13:23">
      <c r="M10140" s="26"/>
      <c r="O10140" s="26"/>
      <c r="P10140" s="26"/>
      <c r="Q10140" s="26"/>
      <c r="R10140" s="26"/>
      <c r="S10140" s="26"/>
      <c r="T10140" s="26"/>
      <c r="U10140" s="26"/>
      <c r="W10140" s="26"/>
    </row>
    <row r="10141" spans="13:23">
      <c r="M10141" s="26"/>
      <c r="O10141" s="26"/>
      <c r="P10141" s="26"/>
      <c r="Q10141" s="26"/>
      <c r="R10141" s="26"/>
      <c r="S10141" s="26"/>
      <c r="T10141" s="26"/>
      <c r="U10141" s="26"/>
      <c r="W10141" s="26"/>
    </row>
    <row r="10142" spans="13:23">
      <c r="M10142" s="26"/>
      <c r="O10142" s="26"/>
      <c r="P10142" s="26"/>
      <c r="Q10142" s="26"/>
      <c r="R10142" s="26"/>
      <c r="S10142" s="26"/>
      <c r="T10142" s="26"/>
      <c r="U10142" s="26"/>
      <c r="W10142" s="26"/>
    </row>
    <row r="10143" spans="13:23">
      <c r="M10143" s="26"/>
      <c r="O10143" s="26"/>
      <c r="P10143" s="26"/>
      <c r="Q10143" s="26"/>
      <c r="R10143" s="26"/>
      <c r="S10143" s="26"/>
      <c r="T10143" s="26"/>
      <c r="U10143" s="26"/>
      <c r="W10143" s="26"/>
    </row>
    <row r="10144" spans="13:23">
      <c r="M10144" s="26"/>
      <c r="O10144" s="26"/>
      <c r="P10144" s="26"/>
      <c r="Q10144" s="26"/>
      <c r="R10144" s="26"/>
      <c r="S10144" s="26"/>
      <c r="T10144" s="26"/>
      <c r="U10144" s="26"/>
      <c r="W10144" s="26"/>
    </row>
    <row r="10145" spans="13:23">
      <c r="M10145" s="26"/>
      <c r="O10145" s="26"/>
      <c r="P10145" s="26"/>
      <c r="Q10145" s="26"/>
      <c r="R10145" s="26"/>
      <c r="S10145" s="26"/>
      <c r="T10145" s="26"/>
      <c r="U10145" s="26"/>
      <c r="W10145" s="26"/>
    </row>
    <row r="10146" spans="13:23">
      <c r="M10146" s="26"/>
      <c r="O10146" s="26"/>
      <c r="P10146" s="26"/>
      <c r="Q10146" s="26"/>
      <c r="R10146" s="26"/>
      <c r="S10146" s="26"/>
      <c r="T10146" s="26"/>
      <c r="U10146" s="26"/>
      <c r="W10146" s="26"/>
    </row>
    <row r="10147" spans="13:23">
      <c r="M10147" s="26"/>
      <c r="O10147" s="26"/>
      <c r="P10147" s="26"/>
      <c r="Q10147" s="26"/>
      <c r="R10147" s="26"/>
      <c r="S10147" s="26"/>
      <c r="T10147" s="26"/>
      <c r="U10147" s="26"/>
      <c r="W10147" s="26"/>
    </row>
    <row r="10148" spans="13:23">
      <c r="M10148" s="26"/>
      <c r="O10148" s="26"/>
      <c r="P10148" s="26"/>
      <c r="Q10148" s="26"/>
      <c r="R10148" s="26"/>
      <c r="S10148" s="26"/>
      <c r="T10148" s="26"/>
      <c r="U10148" s="26"/>
      <c r="W10148" s="26"/>
    </row>
    <row r="10149" spans="13:23">
      <c r="M10149" s="26"/>
      <c r="O10149" s="26"/>
      <c r="P10149" s="26"/>
      <c r="Q10149" s="26"/>
      <c r="R10149" s="26"/>
      <c r="S10149" s="26"/>
      <c r="T10149" s="26"/>
      <c r="U10149" s="26"/>
      <c r="W10149" s="26"/>
    </row>
    <row r="10150" spans="13:23">
      <c r="M10150" s="26"/>
      <c r="O10150" s="26"/>
      <c r="P10150" s="26"/>
      <c r="Q10150" s="26"/>
      <c r="R10150" s="26"/>
      <c r="S10150" s="26"/>
      <c r="T10150" s="26"/>
      <c r="U10150" s="26"/>
      <c r="W10150" s="26"/>
    </row>
    <row r="10151" spans="13:23">
      <c r="M10151" s="26"/>
      <c r="O10151" s="26"/>
      <c r="P10151" s="26"/>
      <c r="Q10151" s="26"/>
      <c r="R10151" s="26"/>
      <c r="S10151" s="26"/>
      <c r="T10151" s="26"/>
      <c r="U10151" s="26"/>
      <c r="W10151" s="26"/>
    </row>
    <row r="10152" spans="13:23">
      <c r="M10152" s="26"/>
      <c r="O10152" s="26"/>
      <c r="P10152" s="26"/>
      <c r="Q10152" s="26"/>
      <c r="R10152" s="26"/>
      <c r="S10152" s="26"/>
      <c r="T10152" s="26"/>
      <c r="U10152" s="26"/>
      <c r="W10152" s="26"/>
    </row>
    <row r="10153" spans="13:23">
      <c r="M10153" s="26"/>
      <c r="O10153" s="26"/>
      <c r="P10153" s="26"/>
      <c r="Q10153" s="26"/>
      <c r="R10153" s="26"/>
      <c r="S10153" s="26"/>
      <c r="T10153" s="26"/>
      <c r="U10153" s="26"/>
      <c r="W10153" s="26"/>
    </row>
    <row r="10154" spans="13:23">
      <c r="M10154" s="26"/>
      <c r="O10154" s="26"/>
      <c r="P10154" s="26"/>
      <c r="Q10154" s="26"/>
      <c r="R10154" s="26"/>
      <c r="S10154" s="26"/>
      <c r="T10154" s="26"/>
      <c r="U10154" s="26"/>
      <c r="W10154" s="26"/>
    </row>
    <row r="10155" spans="13:23">
      <c r="M10155" s="26"/>
      <c r="O10155" s="26"/>
      <c r="P10155" s="26"/>
      <c r="Q10155" s="26"/>
      <c r="R10155" s="26"/>
      <c r="S10155" s="26"/>
      <c r="T10155" s="26"/>
      <c r="U10155" s="26"/>
      <c r="W10155" s="26"/>
    </row>
    <row r="10156" spans="13:23">
      <c r="M10156" s="26"/>
      <c r="O10156" s="26"/>
      <c r="P10156" s="26"/>
      <c r="Q10156" s="26"/>
      <c r="R10156" s="26"/>
      <c r="S10156" s="26"/>
      <c r="T10156" s="26"/>
      <c r="U10156" s="26"/>
      <c r="W10156" s="26"/>
    </row>
    <row r="10157" spans="13:23">
      <c r="M10157" s="26"/>
      <c r="O10157" s="26"/>
      <c r="P10157" s="26"/>
      <c r="Q10157" s="26"/>
      <c r="R10157" s="26"/>
      <c r="S10157" s="26"/>
      <c r="T10157" s="26"/>
      <c r="U10157" s="26"/>
      <c r="W10157" s="26"/>
    </row>
    <row r="10158" spans="13:23">
      <c r="M10158" s="26"/>
      <c r="O10158" s="26"/>
      <c r="P10158" s="26"/>
      <c r="Q10158" s="26"/>
      <c r="R10158" s="26"/>
      <c r="S10158" s="26"/>
      <c r="T10158" s="26"/>
      <c r="U10158" s="26"/>
      <c r="W10158" s="26"/>
    </row>
    <row r="10159" spans="13:23">
      <c r="M10159" s="26"/>
      <c r="O10159" s="26"/>
      <c r="P10159" s="26"/>
      <c r="Q10159" s="26"/>
      <c r="R10159" s="26"/>
      <c r="S10159" s="26"/>
      <c r="T10159" s="26"/>
      <c r="U10159" s="26"/>
      <c r="W10159" s="26"/>
    </row>
    <row r="10160" spans="13:23">
      <c r="M10160" s="26"/>
      <c r="O10160" s="26"/>
      <c r="P10160" s="26"/>
      <c r="Q10160" s="26"/>
      <c r="R10160" s="26"/>
      <c r="S10160" s="26"/>
      <c r="T10160" s="26"/>
      <c r="U10160" s="26"/>
      <c r="W10160" s="26"/>
    </row>
    <row r="10161" spans="13:23">
      <c r="M10161" s="26"/>
      <c r="O10161" s="26"/>
      <c r="P10161" s="26"/>
      <c r="Q10161" s="26"/>
      <c r="R10161" s="26"/>
      <c r="S10161" s="26"/>
      <c r="T10161" s="26"/>
      <c r="U10161" s="26"/>
      <c r="W10161" s="26"/>
    </row>
    <row r="10162" spans="13:23">
      <c r="M10162" s="26"/>
      <c r="O10162" s="26"/>
      <c r="P10162" s="26"/>
      <c r="Q10162" s="26"/>
      <c r="R10162" s="26"/>
      <c r="S10162" s="26"/>
      <c r="T10162" s="26"/>
      <c r="U10162" s="26"/>
      <c r="W10162" s="26"/>
    </row>
    <row r="10163" spans="13:23">
      <c r="M10163" s="26"/>
      <c r="O10163" s="26"/>
      <c r="P10163" s="26"/>
      <c r="Q10163" s="26"/>
      <c r="R10163" s="26"/>
      <c r="S10163" s="26"/>
      <c r="T10163" s="26"/>
      <c r="U10163" s="26"/>
      <c r="W10163" s="26"/>
    </row>
    <row r="10164" spans="13:23">
      <c r="M10164" s="26"/>
      <c r="O10164" s="26"/>
      <c r="P10164" s="26"/>
      <c r="Q10164" s="26"/>
      <c r="R10164" s="26"/>
      <c r="S10164" s="26"/>
      <c r="T10164" s="26"/>
      <c r="U10164" s="26"/>
      <c r="W10164" s="26"/>
    </row>
    <row r="10165" spans="13:23">
      <c r="M10165" s="26"/>
      <c r="O10165" s="26"/>
      <c r="P10165" s="26"/>
      <c r="Q10165" s="26"/>
      <c r="R10165" s="26"/>
      <c r="S10165" s="26"/>
      <c r="T10165" s="26"/>
      <c r="U10165" s="26"/>
      <c r="W10165" s="26"/>
    </row>
    <row r="10166" spans="13:23">
      <c r="M10166" s="26"/>
      <c r="O10166" s="26"/>
      <c r="P10166" s="26"/>
      <c r="Q10166" s="26"/>
      <c r="R10166" s="26"/>
      <c r="S10166" s="26"/>
      <c r="T10166" s="26"/>
      <c r="U10166" s="26"/>
      <c r="W10166" s="26"/>
    </row>
    <row r="10167" spans="13:23">
      <c r="M10167" s="26"/>
      <c r="O10167" s="26"/>
      <c r="P10167" s="26"/>
      <c r="Q10167" s="26"/>
      <c r="R10167" s="26"/>
      <c r="S10167" s="26"/>
      <c r="T10167" s="26"/>
      <c r="U10167" s="26"/>
      <c r="W10167" s="26"/>
    </row>
    <row r="10168" spans="13:23">
      <c r="M10168" s="26"/>
      <c r="O10168" s="26"/>
      <c r="P10168" s="26"/>
      <c r="Q10168" s="26"/>
      <c r="R10168" s="26"/>
      <c r="S10168" s="26"/>
      <c r="T10168" s="26"/>
      <c r="U10168" s="26"/>
      <c r="W10168" s="26"/>
    </row>
    <row r="10169" spans="13:23">
      <c r="M10169" s="26"/>
      <c r="O10169" s="26"/>
      <c r="P10169" s="26"/>
      <c r="Q10169" s="26"/>
      <c r="R10169" s="26"/>
      <c r="S10169" s="26"/>
      <c r="T10169" s="26"/>
      <c r="U10169" s="26"/>
      <c r="W10169" s="26"/>
    </row>
    <row r="10170" spans="13:23">
      <c r="M10170" s="26"/>
      <c r="O10170" s="26"/>
      <c r="P10170" s="26"/>
      <c r="Q10170" s="26"/>
      <c r="R10170" s="26"/>
      <c r="S10170" s="26"/>
      <c r="T10170" s="26"/>
      <c r="U10170" s="26"/>
      <c r="W10170" s="26"/>
    </row>
    <row r="10171" spans="13:23">
      <c r="M10171" s="26"/>
      <c r="O10171" s="26"/>
      <c r="P10171" s="26"/>
      <c r="Q10171" s="26"/>
      <c r="R10171" s="26"/>
      <c r="S10171" s="26"/>
      <c r="T10171" s="26"/>
      <c r="U10171" s="26"/>
      <c r="W10171" s="26"/>
    </row>
    <row r="10172" spans="13:23">
      <c r="M10172" s="26"/>
      <c r="O10172" s="26"/>
      <c r="P10172" s="26"/>
      <c r="Q10172" s="26"/>
      <c r="R10172" s="26"/>
      <c r="S10172" s="26"/>
      <c r="T10172" s="26"/>
      <c r="U10172" s="26"/>
      <c r="W10172" s="26"/>
    </row>
    <row r="10173" spans="13:23">
      <c r="M10173" s="26"/>
      <c r="O10173" s="26"/>
      <c r="P10173" s="26"/>
      <c r="Q10173" s="26"/>
      <c r="R10173" s="26"/>
      <c r="S10173" s="26"/>
      <c r="T10173" s="26"/>
      <c r="U10173" s="26"/>
      <c r="W10173" s="26"/>
    </row>
    <row r="10174" spans="13:23">
      <c r="M10174" s="26"/>
      <c r="O10174" s="26"/>
      <c r="P10174" s="26"/>
      <c r="Q10174" s="26"/>
      <c r="R10174" s="26"/>
      <c r="S10174" s="26"/>
      <c r="T10174" s="26"/>
      <c r="U10174" s="26"/>
      <c r="W10174" s="26"/>
    </row>
    <row r="10175" spans="13:23">
      <c r="M10175" s="26"/>
      <c r="O10175" s="26"/>
      <c r="P10175" s="26"/>
      <c r="Q10175" s="26"/>
      <c r="R10175" s="26"/>
      <c r="S10175" s="26"/>
      <c r="T10175" s="26"/>
      <c r="U10175" s="26"/>
      <c r="W10175" s="26"/>
    </row>
    <row r="10176" spans="13:23">
      <c r="M10176" s="26"/>
      <c r="O10176" s="26"/>
      <c r="P10176" s="26"/>
      <c r="Q10176" s="26"/>
      <c r="R10176" s="26"/>
      <c r="S10176" s="26"/>
      <c r="T10176" s="26"/>
      <c r="U10176" s="26"/>
      <c r="W10176" s="26"/>
    </row>
    <row r="10177" spans="13:23">
      <c r="M10177" s="26"/>
      <c r="O10177" s="26"/>
      <c r="P10177" s="26"/>
      <c r="Q10177" s="26"/>
      <c r="R10177" s="26"/>
      <c r="S10177" s="26"/>
      <c r="T10177" s="26"/>
      <c r="U10177" s="26"/>
      <c r="W10177" s="26"/>
    </row>
    <row r="10178" spans="13:23">
      <c r="M10178" s="26"/>
      <c r="O10178" s="26"/>
      <c r="P10178" s="26"/>
      <c r="Q10178" s="26"/>
      <c r="R10178" s="26"/>
      <c r="S10178" s="26"/>
      <c r="T10178" s="26"/>
      <c r="U10178" s="26"/>
      <c r="W10178" s="26"/>
    </row>
    <row r="10179" spans="13:23">
      <c r="M10179" s="26"/>
      <c r="O10179" s="26"/>
      <c r="P10179" s="26"/>
      <c r="Q10179" s="26"/>
      <c r="R10179" s="26"/>
      <c r="S10179" s="26"/>
      <c r="T10179" s="26"/>
      <c r="U10179" s="26"/>
      <c r="W10179" s="26"/>
    </row>
    <row r="10180" spans="13:23">
      <c r="M10180" s="26"/>
      <c r="O10180" s="26"/>
      <c r="P10180" s="26"/>
      <c r="Q10180" s="26"/>
      <c r="R10180" s="26"/>
      <c r="S10180" s="26"/>
      <c r="T10180" s="26"/>
      <c r="U10180" s="26"/>
      <c r="W10180" s="26"/>
    </row>
    <row r="10181" spans="13:23">
      <c r="M10181" s="26"/>
      <c r="O10181" s="26"/>
      <c r="P10181" s="26"/>
      <c r="Q10181" s="26"/>
      <c r="R10181" s="26"/>
      <c r="S10181" s="26"/>
      <c r="T10181" s="26"/>
      <c r="U10181" s="26"/>
      <c r="W10181" s="26"/>
    </row>
    <row r="10182" spans="13:23">
      <c r="M10182" s="26"/>
      <c r="O10182" s="26"/>
      <c r="P10182" s="26"/>
      <c r="Q10182" s="26"/>
      <c r="R10182" s="26"/>
      <c r="S10182" s="26"/>
      <c r="T10182" s="26"/>
      <c r="U10182" s="26"/>
      <c r="W10182" s="26"/>
    </row>
    <row r="10183" spans="13:23">
      <c r="M10183" s="26"/>
      <c r="O10183" s="26"/>
      <c r="P10183" s="26"/>
      <c r="Q10183" s="26"/>
      <c r="R10183" s="26"/>
      <c r="S10183" s="26"/>
      <c r="T10183" s="26"/>
      <c r="U10183" s="26"/>
      <c r="W10183" s="26"/>
    </row>
    <row r="10184" spans="13:23">
      <c r="M10184" s="26"/>
      <c r="O10184" s="26"/>
      <c r="P10184" s="26"/>
      <c r="Q10184" s="26"/>
      <c r="R10184" s="26"/>
      <c r="S10184" s="26"/>
      <c r="T10184" s="26"/>
      <c r="U10184" s="26"/>
      <c r="W10184" s="26"/>
    </row>
    <row r="10185" spans="13:23">
      <c r="M10185" s="26"/>
      <c r="O10185" s="26"/>
      <c r="P10185" s="26"/>
      <c r="Q10185" s="26"/>
      <c r="R10185" s="26"/>
      <c r="S10185" s="26"/>
      <c r="T10185" s="26"/>
      <c r="U10185" s="26"/>
      <c r="W10185" s="26"/>
    </row>
    <row r="10186" spans="13:23">
      <c r="M10186" s="26"/>
      <c r="O10186" s="26"/>
      <c r="P10186" s="26"/>
      <c r="Q10186" s="26"/>
      <c r="R10186" s="26"/>
      <c r="S10186" s="26"/>
      <c r="T10186" s="26"/>
      <c r="U10186" s="26"/>
      <c r="W10186" s="26"/>
    </row>
    <row r="10187" spans="13:23">
      <c r="M10187" s="26"/>
      <c r="O10187" s="26"/>
      <c r="P10187" s="26"/>
      <c r="Q10187" s="26"/>
      <c r="R10187" s="26"/>
      <c r="S10187" s="26"/>
      <c r="T10187" s="26"/>
      <c r="U10187" s="26"/>
      <c r="W10187" s="26"/>
    </row>
    <row r="10188" spans="13:23">
      <c r="M10188" s="26"/>
      <c r="O10188" s="26"/>
      <c r="P10188" s="26"/>
      <c r="Q10188" s="26"/>
      <c r="R10188" s="26"/>
      <c r="S10188" s="26"/>
      <c r="T10188" s="26"/>
      <c r="U10188" s="26"/>
      <c r="W10188" s="26"/>
    </row>
    <row r="10189" spans="13:23">
      <c r="M10189" s="26"/>
      <c r="O10189" s="26"/>
      <c r="P10189" s="26"/>
      <c r="Q10189" s="26"/>
      <c r="R10189" s="26"/>
      <c r="S10189" s="26"/>
      <c r="T10189" s="26"/>
      <c r="U10189" s="26"/>
      <c r="W10189" s="26"/>
    </row>
    <row r="10190" spans="13:23">
      <c r="M10190" s="26"/>
      <c r="O10190" s="26"/>
      <c r="P10190" s="26"/>
      <c r="Q10190" s="26"/>
      <c r="R10190" s="26"/>
      <c r="S10190" s="26"/>
      <c r="T10190" s="26"/>
      <c r="U10190" s="26"/>
      <c r="W10190" s="26"/>
    </row>
    <row r="10191" spans="13:23">
      <c r="M10191" s="26"/>
      <c r="O10191" s="26"/>
      <c r="P10191" s="26"/>
      <c r="Q10191" s="26"/>
      <c r="R10191" s="26"/>
      <c r="S10191" s="26"/>
      <c r="T10191" s="26"/>
      <c r="U10191" s="26"/>
      <c r="W10191" s="26"/>
    </row>
    <row r="10192" spans="13:23">
      <c r="M10192" s="26"/>
      <c r="O10192" s="26"/>
      <c r="P10192" s="26"/>
      <c r="Q10192" s="26"/>
      <c r="R10192" s="26"/>
      <c r="S10192" s="26"/>
      <c r="T10192" s="26"/>
      <c r="U10192" s="26"/>
      <c r="W10192" s="26"/>
    </row>
    <row r="10193" spans="13:23">
      <c r="M10193" s="26"/>
      <c r="O10193" s="26"/>
      <c r="P10193" s="26"/>
      <c r="Q10193" s="26"/>
      <c r="R10193" s="26"/>
      <c r="S10193" s="26"/>
      <c r="T10193" s="26"/>
      <c r="U10193" s="26"/>
      <c r="W10193" s="26"/>
    </row>
    <row r="10194" spans="13:23">
      <c r="M10194" s="26"/>
      <c r="O10194" s="26"/>
      <c r="P10194" s="26"/>
      <c r="Q10194" s="26"/>
      <c r="R10194" s="26"/>
      <c r="S10194" s="26"/>
      <c r="T10194" s="26"/>
      <c r="U10194" s="26"/>
      <c r="W10194" s="26"/>
    </row>
    <row r="10195" spans="13:23">
      <c r="M10195" s="26"/>
      <c r="O10195" s="26"/>
      <c r="P10195" s="26"/>
      <c r="Q10195" s="26"/>
      <c r="R10195" s="26"/>
      <c r="S10195" s="26"/>
      <c r="T10195" s="26"/>
      <c r="U10195" s="26"/>
      <c r="W10195" s="26"/>
    </row>
    <row r="10196" spans="13:23">
      <c r="M10196" s="26"/>
      <c r="O10196" s="26"/>
      <c r="P10196" s="26"/>
      <c r="Q10196" s="26"/>
      <c r="R10196" s="26"/>
      <c r="S10196" s="26"/>
      <c r="T10196" s="26"/>
      <c r="U10196" s="26"/>
      <c r="W10196" s="26"/>
    </row>
    <row r="10197" spans="13:23">
      <c r="M10197" s="26"/>
      <c r="O10197" s="26"/>
      <c r="P10197" s="26"/>
      <c r="Q10197" s="26"/>
      <c r="R10197" s="26"/>
      <c r="S10197" s="26"/>
      <c r="T10197" s="26"/>
      <c r="U10197" s="26"/>
      <c r="W10197" s="26"/>
    </row>
    <row r="10198" spans="13:23">
      <c r="M10198" s="26"/>
      <c r="O10198" s="26"/>
      <c r="P10198" s="26"/>
      <c r="Q10198" s="26"/>
      <c r="R10198" s="26"/>
      <c r="S10198" s="26"/>
      <c r="T10198" s="26"/>
      <c r="U10198" s="26"/>
      <c r="W10198" s="26"/>
    </row>
    <row r="10199" spans="13:23">
      <c r="M10199" s="26"/>
      <c r="O10199" s="26"/>
      <c r="P10199" s="26"/>
      <c r="Q10199" s="26"/>
      <c r="R10199" s="26"/>
      <c r="S10199" s="26"/>
      <c r="T10199" s="26"/>
      <c r="U10199" s="26"/>
      <c r="W10199" s="26"/>
    </row>
    <row r="10200" spans="13:23">
      <c r="M10200" s="26"/>
      <c r="O10200" s="26"/>
      <c r="P10200" s="26"/>
      <c r="Q10200" s="26"/>
      <c r="R10200" s="26"/>
      <c r="S10200" s="26"/>
      <c r="T10200" s="26"/>
      <c r="U10200" s="26"/>
      <c r="W10200" s="26"/>
    </row>
    <row r="10201" spans="13:23">
      <c r="M10201" s="26"/>
      <c r="O10201" s="26"/>
      <c r="P10201" s="26"/>
      <c r="Q10201" s="26"/>
      <c r="R10201" s="26"/>
      <c r="S10201" s="26"/>
      <c r="T10201" s="26"/>
      <c r="U10201" s="26"/>
      <c r="W10201" s="26"/>
    </row>
    <row r="10202" spans="13:23">
      <c r="M10202" s="26"/>
      <c r="O10202" s="26"/>
      <c r="P10202" s="26"/>
      <c r="Q10202" s="26"/>
      <c r="R10202" s="26"/>
      <c r="S10202" s="26"/>
      <c r="T10202" s="26"/>
      <c r="U10202" s="26"/>
      <c r="W10202" s="26"/>
    </row>
    <row r="10203" spans="13:23">
      <c r="M10203" s="26"/>
      <c r="O10203" s="26"/>
      <c r="P10203" s="26"/>
      <c r="Q10203" s="26"/>
      <c r="R10203" s="26"/>
      <c r="S10203" s="26"/>
      <c r="T10203" s="26"/>
      <c r="U10203" s="26"/>
      <c r="W10203" s="26"/>
    </row>
    <row r="10204" spans="13:23">
      <c r="M10204" s="26"/>
      <c r="O10204" s="26"/>
      <c r="P10204" s="26"/>
      <c r="Q10204" s="26"/>
      <c r="R10204" s="26"/>
      <c r="S10204" s="26"/>
      <c r="T10204" s="26"/>
      <c r="U10204" s="26"/>
      <c r="W10204" s="26"/>
    </row>
    <row r="10205" spans="13:23">
      <c r="M10205" s="26"/>
      <c r="O10205" s="26"/>
      <c r="P10205" s="26"/>
      <c r="Q10205" s="26"/>
      <c r="R10205" s="26"/>
      <c r="S10205" s="26"/>
      <c r="T10205" s="26"/>
      <c r="U10205" s="26"/>
      <c r="W10205" s="26"/>
    </row>
    <row r="10206" spans="13:23">
      <c r="M10206" s="26"/>
      <c r="O10206" s="26"/>
      <c r="P10206" s="26"/>
      <c r="Q10206" s="26"/>
      <c r="R10206" s="26"/>
      <c r="S10206" s="26"/>
      <c r="T10206" s="26"/>
      <c r="U10206" s="26"/>
      <c r="W10206" s="26"/>
    </row>
    <row r="10207" spans="13:23">
      <c r="M10207" s="26"/>
      <c r="O10207" s="26"/>
      <c r="P10207" s="26"/>
      <c r="Q10207" s="26"/>
      <c r="R10207" s="26"/>
      <c r="S10207" s="26"/>
      <c r="T10207" s="26"/>
      <c r="U10207" s="26"/>
      <c r="W10207" s="26"/>
    </row>
    <row r="10208" spans="13:23">
      <c r="M10208" s="26"/>
      <c r="O10208" s="26"/>
      <c r="P10208" s="26"/>
      <c r="Q10208" s="26"/>
      <c r="R10208" s="26"/>
      <c r="S10208" s="26"/>
      <c r="T10208" s="26"/>
      <c r="U10208" s="26"/>
      <c r="W10208" s="26"/>
    </row>
    <row r="10209" spans="13:23">
      <c r="M10209" s="26"/>
      <c r="O10209" s="26"/>
      <c r="P10209" s="26"/>
      <c r="Q10209" s="26"/>
      <c r="R10209" s="26"/>
      <c r="S10209" s="26"/>
      <c r="T10209" s="26"/>
      <c r="U10209" s="26"/>
      <c r="W10209" s="26"/>
    </row>
    <row r="10210" spans="13:23">
      <c r="M10210" s="26"/>
      <c r="O10210" s="26"/>
      <c r="P10210" s="26"/>
      <c r="Q10210" s="26"/>
      <c r="R10210" s="26"/>
      <c r="S10210" s="26"/>
      <c r="T10210" s="26"/>
      <c r="U10210" s="26"/>
      <c r="W10210" s="26"/>
    </row>
    <row r="10211" spans="13:23">
      <c r="M10211" s="26"/>
      <c r="O10211" s="26"/>
      <c r="P10211" s="26"/>
      <c r="Q10211" s="26"/>
      <c r="R10211" s="26"/>
      <c r="S10211" s="26"/>
      <c r="T10211" s="26"/>
      <c r="U10211" s="26"/>
      <c r="W10211" s="26"/>
    </row>
    <row r="10212" spans="13:23">
      <c r="M10212" s="26"/>
      <c r="O10212" s="26"/>
      <c r="P10212" s="26"/>
      <c r="Q10212" s="26"/>
      <c r="R10212" s="26"/>
      <c r="S10212" s="26"/>
      <c r="T10212" s="26"/>
      <c r="U10212" s="26"/>
      <c r="W10212" s="26"/>
    </row>
    <row r="10213" spans="13:23">
      <c r="M10213" s="26"/>
      <c r="O10213" s="26"/>
      <c r="P10213" s="26"/>
      <c r="Q10213" s="26"/>
      <c r="R10213" s="26"/>
      <c r="S10213" s="26"/>
      <c r="T10213" s="26"/>
      <c r="U10213" s="26"/>
      <c r="W10213" s="26"/>
    </row>
    <row r="10214" spans="13:23">
      <c r="M10214" s="26"/>
      <c r="O10214" s="26"/>
      <c r="P10214" s="26"/>
      <c r="Q10214" s="26"/>
      <c r="R10214" s="26"/>
      <c r="S10214" s="26"/>
      <c r="T10214" s="26"/>
      <c r="U10214" s="26"/>
      <c r="W10214" s="26"/>
    </row>
    <row r="10215" spans="13:23">
      <c r="M10215" s="26"/>
      <c r="O10215" s="26"/>
      <c r="P10215" s="26"/>
      <c r="Q10215" s="26"/>
      <c r="R10215" s="26"/>
      <c r="S10215" s="26"/>
      <c r="T10215" s="26"/>
      <c r="U10215" s="26"/>
      <c r="W10215" s="26"/>
    </row>
    <row r="10216" spans="13:23">
      <c r="M10216" s="26"/>
      <c r="O10216" s="26"/>
      <c r="P10216" s="26"/>
      <c r="Q10216" s="26"/>
      <c r="R10216" s="26"/>
      <c r="S10216" s="26"/>
      <c r="T10216" s="26"/>
      <c r="U10216" s="26"/>
      <c r="W10216" s="26"/>
    </row>
    <row r="10217" spans="13:23">
      <c r="M10217" s="26"/>
      <c r="O10217" s="26"/>
      <c r="P10217" s="26"/>
      <c r="Q10217" s="26"/>
      <c r="R10217" s="26"/>
      <c r="S10217" s="26"/>
      <c r="T10217" s="26"/>
      <c r="U10217" s="26"/>
      <c r="W10217" s="26"/>
    </row>
    <row r="10218" spans="13:23">
      <c r="M10218" s="26"/>
      <c r="O10218" s="26"/>
      <c r="P10218" s="26"/>
      <c r="Q10218" s="26"/>
      <c r="R10218" s="26"/>
      <c r="S10218" s="26"/>
      <c r="T10218" s="26"/>
      <c r="U10218" s="26"/>
      <c r="W10218" s="26"/>
    </row>
    <row r="10219" spans="13:23">
      <c r="M10219" s="26"/>
      <c r="O10219" s="26"/>
      <c r="P10219" s="26"/>
      <c r="Q10219" s="26"/>
      <c r="R10219" s="26"/>
      <c r="S10219" s="26"/>
      <c r="T10219" s="26"/>
      <c r="U10219" s="26"/>
      <c r="W10219" s="26"/>
    </row>
    <row r="10220" spans="13:23">
      <c r="M10220" s="26"/>
      <c r="O10220" s="26"/>
      <c r="P10220" s="26"/>
      <c r="Q10220" s="26"/>
      <c r="R10220" s="26"/>
      <c r="S10220" s="26"/>
      <c r="T10220" s="26"/>
      <c r="U10220" s="26"/>
      <c r="W10220" s="26"/>
    </row>
    <row r="10221" spans="13:23">
      <c r="M10221" s="26"/>
      <c r="O10221" s="26"/>
      <c r="P10221" s="26"/>
      <c r="Q10221" s="26"/>
      <c r="R10221" s="26"/>
      <c r="S10221" s="26"/>
      <c r="T10221" s="26"/>
      <c r="U10221" s="26"/>
      <c r="W10221" s="26"/>
    </row>
    <row r="10222" spans="13:23">
      <c r="M10222" s="26"/>
      <c r="O10222" s="26"/>
      <c r="P10222" s="26"/>
      <c r="Q10222" s="26"/>
      <c r="R10222" s="26"/>
      <c r="S10222" s="26"/>
      <c r="T10222" s="26"/>
      <c r="U10222" s="26"/>
      <c r="W10222" s="26"/>
    </row>
    <row r="10223" spans="13:23">
      <c r="M10223" s="26"/>
      <c r="O10223" s="26"/>
      <c r="P10223" s="26"/>
      <c r="Q10223" s="26"/>
      <c r="R10223" s="26"/>
      <c r="S10223" s="26"/>
      <c r="T10223" s="26"/>
      <c r="U10223" s="26"/>
      <c r="W10223" s="26"/>
    </row>
    <row r="10224" spans="13:23">
      <c r="M10224" s="26"/>
      <c r="O10224" s="26"/>
      <c r="P10224" s="26"/>
      <c r="Q10224" s="26"/>
      <c r="R10224" s="26"/>
      <c r="S10224" s="26"/>
      <c r="T10224" s="26"/>
      <c r="U10224" s="26"/>
      <c r="W10224" s="26"/>
    </row>
    <row r="10225" spans="13:23">
      <c r="M10225" s="26"/>
      <c r="O10225" s="26"/>
      <c r="P10225" s="26"/>
      <c r="Q10225" s="26"/>
      <c r="R10225" s="26"/>
      <c r="S10225" s="26"/>
      <c r="T10225" s="26"/>
      <c r="U10225" s="26"/>
      <c r="W10225" s="26"/>
    </row>
    <row r="10226" spans="13:23">
      <c r="M10226" s="26"/>
      <c r="O10226" s="26"/>
      <c r="P10226" s="26"/>
      <c r="Q10226" s="26"/>
      <c r="R10226" s="26"/>
      <c r="S10226" s="26"/>
      <c r="T10226" s="26"/>
      <c r="U10226" s="26"/>
      <c r="W10226" s="26"/>
    </row>
    <row r="10227" spans="13:23">
      <c r="M10227" s="26"/>
      <c r="O10227" s="26"/>
      <c r="P10227" s="26"/>
      <c r="Q10227" s="26"/>
      <c r="R10227" s="26"/>
      <c r="S10227" s="26"/>
      <c r="T10227" s="26"/>
      <c r="U10227" s="26"/>
      <c r="W10227" s="26"/>
    </row>
    <row r="10228" spans="13:23">
      <c r="M10228" s="26"/>
      <c r="O10228" s="26"/>
      <c r="P10228" s="26"/>
      <c r="Q10228" s="26"/>
      <c r="R10228" s="26"/>
      <c r="S10228" s="26"/>
      <c r="T10228" s="26"/>
      <c r="U10228" s="26"/>
      <c r="W10228" s="26"/>
    </row>
    <row r="10229" spans="13:23">
      <c r="M10229" s="26"/>
      <c r="O10229" s="26"/>
      <c r="P10229" s="26"/>
      <c r="Q10229" s="26"/>
      <c r="R10229" s="26"/>
      <c r="S10229" s="26"/>
      <c r="T10229" s="26"/>
      <c r="U10229" s="26"/>
      <c r="W10229" s="26"/>
    </row>
    <row r="10230" spans="13:23">
      <c r="M10230" s="26"/>
      <c r="O10230" s="26"/>
      <c r="P10230" s="26"/>
      <c r="Q10230" s="26"/>
      <c r="R10230" s="26"/>
      <c r="S10230" s="26"/>
      <c r="T10230" s="26"/>
      <c r="U10230" s="26"/>
      <c r="W10230" s="26"/>
    </row>
    <row r="10231" spans="13:23">
      <c r="M10231" s="26"/>
      <c r="O10231" s="26"/>
      <c r="P10231" s="26"/>
      <c r="Q10231" s="26"/>
      <c r="R10231" s="26"/>
      <c r="S10231" s="26"/>
      <c r="T10231" s="26"/>
      <c r="U10231" s="26"/>
      <c r="W10231" s="26"/>
    </row>
    <row r="10232" spans="13:23">
      <c r="M10232" s="26"/>
      <c r="O10232" s="26"/>
      <c r="P10232" s="26"/>
      <c r="Q10232" s="26"/>
      <c r="R10232" s="26"/>
      <c r="S10232" s="26"/>
      <c r="T10232" s="26"/>
      <c r="U10232" s="26"/>
      <c r="W10232" s="26"/>
    </row>
    <row r="10233" spans="13:23">
      <c r="M10233" s="26"/>
      <c r="O10233" s="26"/>
      <c r="P10233" s="26"/>
      <c r="Q10233" s="26"/>
      <c r="R10233" s="26"/>
      <c r="S10233" s="26"/>
      <c r="T10233" s="26"/>
      <c r="U10233" s="26"/>
      <c r="W10233" s="26"/>
    </row>
    <row r="10234" spans="13:23">
      <c r="M10234" s="26"/>
      <c r="O10234" s="26"/>
      <c r="P10234" s="26"/>
      <c r="Q10234" s="26"/>
      <c r="R10234" s="26"/>
      <c r="S10234" s="26"/>
      <c r="T10234" s="26"/>
      <c r="U10234" s="26"/>
      <c r="W10234" s="26"/>
    </row>
    <row r="10235" spans="13:23">
      <c r="M10235" s="26"/>
      <c r="O10235" s="26"/>
      <c r="P10235" s="26"/>
      <c r="Q10235" s="26"/>
      <c r="R10235" s="26"/>
      <c r="S10235" s="26"/>
      <c r="T10235" s="26"/>
      <c r="U10235" s="26"/>
      <c r="W10235" s="26"/>
    </row>
    <row r="10236" spans="13:23">
      <c r="M10236" s="26"/>
      <c r="O10236" s="26"/>
      <c r="P10236" s="26"/>
      <c r="Q10236" s="26"/>
      <c r="R10236" s="26"/>
      <c r="S10236" s="26"/>
      <c r="T10236" s="26"/>
      <c r="U10236" s="26"/>
      <c r="W10236" s="26"/>
    </row>
    <row r="10237" spans="13:23">
      <c r="M10237" s="26"/>
      <c r="O10237" s="26"/>
      <c r="P10237" s="26"/>
      <c r="Q10237" s="26"/>
      <c r="R10237" s="26"/>
      <c r="S10237" s="26"/>
      <c r="T10237" s="26"/>
      <c r="U10237" s="26"/>
      <c r="W10237" s="26"/>
    </row>
    <row r="10238" spans="13:23">
      <c r="M10238" s="26"/>
      <c r="O10238" s="26"/>
      <c r="P10238" s="26"/>
      <c r="Q10238" s="26"/>
      <c r="R10238" s="26"/>
      <c r="S10238" s="26"/>
      <c r="T10238" s="26"/>
      <c r="U10238" s="26"/>
      <c r="W10238" s="26"/>
    </row>
    <row r="10239" spans="13:23">
      <c r="M10239" s="26"/>
      <c r="O10239" s="26"/>
      <c r="P10239" s="26"/>
      <c r="Q10239" s="26"/>
      <c r="R10239" s="26"/>
      <c r="S10239" s="26"/>
      <c r="T10239" s="26"/>
      <c r="U10239" s="26"/>
      <c r="W10239" s="26"/>
    </row>
    <row r="10240" spans="13:23">
      <c r="M10240" s="26"/>
      <c r="O10240" s="26"/>
      <c r="P10240" s="26"/>
      <c r="Q10240" s="26"/>
      <c r="R10240" s="26"/>
      <c r="S10240" s="26"/>
      <c r="T10240" s="26"/>
      <c r="U10240" s="26"/>
      <c r="W10240" s="26"/>
    </row>
    <row r="10241" spans="13:23">
      <c r="M10241" s="26"/>
      <c r="O10241" s="26"/>
      <c r="P10241" s="26"/>
      <c r="Q10241" s="26"/>
      <c r="R10241" s="26"/>
      <c r="S10241" s="26"/>
      <c r="T10241" s="26"/>
      <c r="U10241" s="26"/>
      <c r="W10241" s="26"/>
    </row>
    <row r="10242" spans="13:23">
      <c r="M10242" s="26"/>
      <c r="O10242" s="26"/>
      <c r="P10242" s="26"/>
      <c r="Q10242" s="26"/>
      <c r="R10242" s="26"/>
      <c r="S10242" s="26"/>
      <c r="T10242" s="26"/>
      <c r="U10242" s="26"/>
      <c r="W10242" s="26"/>
    </row>
    <row r="10243" spans="13:23">
      <c r="M10243" s="26"/>
      <c r="O10243" s="26"/>
      <c r="P10243" s="26"/>
      <c r="Q10243" s="26"/>
      <c r="R10243" s="26"/>
      <c r="S10243" s="26"/>
      <c r="T10243" s="26"/>
      <c r="U10243" s="26"/>
      <c r="W10243" s="26"/>
    </row>
    <row r="10244" spans="13:23">
      <c r="M10244" s="26"/>
      <c r="O10244" s="26"/>
      <c r="P10244" s="26"/>
      <c r="Q10244" s="26"/>
      <c r="R10244" s="26"/>
      <c r="S10244" s="26"/>
      <c r="T10244" s="26"/>
      <c r="U10244" s="26"/>
      <c r="W10244" s="26"/>
    </row>
    <row r="10245" spans="13:23">
      <c r="M10245" s="26"/>
      <c r="O10245" s="26"/>
      <c r="P10245" s="26"/>
      <c r="Q10245" s="26"/>
      <c r="R10245" s="26"/>
      <c r="S10245" s="26"/>
      <c r="T10245" s="26"/>
      <c r="U10245" s="26"/>
      <c r="W10245" s="26"/>
    </row>
    <row r="10246" spans="13:23">
      <c r="M10246" s="26"/>
      <c r="O10246" s="26"/>
      <c r="P10246" s="26"/>
      <c r="Q10246" s="26"/>
      <c r="R10246" s="26"/>
      <c r="S10246" s="26"/>
      <c r="T10246" s="26"/>
      <c r="U10246" s="26"/>
      <c r="W10246" s="26"/>
    </row>
    <row r="10247" spans="13:23">
      <c r="M10247" s="26"/>
      <c r="O10247" s="26"/>
      <c r="P10247" s="26"/>
      <c r="Q10247" s="26"/>
      <c r="R10247" s="26"/>
      <c r="S10247" s="26"/>
      <c r="T10247" s="26"/>
      <c r="U10247" s="26"/>
      <c r="W10247" s="26"/>
    </row>
    <row r="10248" spans="13:23">
      <c r="M10248" s="26"/>
      <c r="O10248" s="26"/>
      <c r="P10248" s="26"/>
      <c r="Q10248" s="26"/>
      <c r="R10248" s="26"/>
      <c r="S10248" s="26"/>
      <c r="T10248" s="26"/>
      <c r="U10248" s="26"/>
      <c r="W10248" s="26"/>
    </row>
    <row r="10249" spans="13:23">
      <c r="M10249" s="26"/>
      <c r="O10249" s="26"/>
      <c r="P10249" s="26"/>
      <c r="Q10249" s="26"/>
      <c r="R10249" s="26"/>
      <c r="S10249" s="26"/>
      <c r="T10249" s="26"/>
      <c r="U10249" s="26"/>
      <c r="W10249" s="26"/>
    </row>
    <row r="10250" spans="13:23">
      <c r="M10250" s="26"/>
      <c r="O10250" s="26"/>
      <c r="P10250" s="26"/>
      <c r="Q10250" s="26"/>
      <c r="R10250" s="26"/>
      <c r="S10250" s="26"/>
      <c r="T10250" s="26"/>
      <c r="U10250" s="26"/>
      <c r="W10250" s="26"/>
    </row>
    <row r="10251" spans="13:23">
      <c r="M10251" s="26"/>
      <c r="O10251" s="26"/>
      <c r="P10251" s="26"/>
      <c r="Q10251" s="26"/>
      <c r="R10251" s="26"/>
      <c r="S10251" s="26"/>
      <c r="T10251" s="26"/>
      <c r="U10251" s="26"/>
      <c r="W10251" s="26"/>
    </row>
    <row r="10252" spans="13:23">
      <c r="M10252" s="26"/>
      <c r="O10252" s="26"/>
      <c r="P10252" s="26"/>
      <c r="Q10252" s="26"/>
      <c r="R10252" s="26"/>
      <c r="S10252" s="26"/>
      <c r="T10252" s="26"/>
      <c r="U10252" s="26"/>
      <c r="W10252" s="26"/>
    </row>
    <row r="10253" spans="13:23">
      <c r="M10253" s="26"/>
      <c r="O10253" s="26"/>
      <c r="P10253" s="26"/>
      <c r="Q10253" s="26"/>
      <c r="R10253" s="26"/>
      <c r="S10253" s="26"/>
      <c r="T10253" s="26"/>
      <c r="U10253" s="26"/>
      <c r="W10253" s="26"/>
    </row>
    <row r="10254" spans="13:23">
      <c r="M10254" s="26"/>
      <c r="O10254" s="26"/>
      <c r="P10254" s="26"/>
      <c r="Q10254" s="26"/>
      <c r="R10254" s="26"/>
      <c r="S10254" s="26"/>
      <c r="T10254" s="26"/>
      <c r="U10254" s="26"/>
      <c r="W10254" s="26"/>
    </row>
    <row r="10255" spans="13:23">
      <c r="M10255" s="26"/>
      <c r="O10255" s="26"/>
      <c r="P10255" s="26"/>
      <c r="Q10255" s="26"/>
      <c r="R10255" s="26"/>
      <c r="S10255" s="26"/>
      <c r="T10255" s="26"/>
      <c r="U10255" s="26"/>
      <c r="W10255" s="26"/>
    </row>
    <row r="10256" spans="13:23">
      <c r="M10256" s="26"/>
      <c r="O10256" s="26"/>
      <c r="P10256" s="26"/>
      <c r="Q10256" s="26"/>
      <c r="R10256" s="26"/>
      <c r="S10256" s="26"/>
      <c r="T10256" s="26"/>
      <c r="U10256" s="26"/>
      <c r="W10256" s="26"/>
    </row>
    <row r="10257" spans="13:23">
      <c r="M10257" s="26"/>
      <c r="O10257" s="26"/>
      <c r="P10257" s="26"/>
      <c r="Q10257" s="26"/>
      <c r="R10257" s="26"/>
      <c r="S10257" s="26"/>
      <c r="T10257" s="26"/>
      <c r="U10257" s="26"/>
      <c r="W10257" s="26"/>
    </row>
    <row r="10258" spans="13:23">
      <c r="M10258" s="26"/>
      <c r="O10258" s="26"/>
      <c r="P10258" s="26"/>
      <c r="Q10258" s="26"/>
      <c r="R10258" s="26"/>
      <c r="S10258" s="26"/>
      <c r="T10258" s="26"/>
      <c r="U10258" s="26"/>
      <c r="W10258" s="26"/>
    </row>
    <row r="10259" spans="13:23">
      <c r="M10259" s="26"/>
      <c r="O10259" s="26"/>
      <c r="P10259" s="26"/>
      <c r="Q10259" s="26"/>
      <c r="R10259" s="26"/>
      <c r="S10259" s="26"/>
      <c r="T10259" s="26"/>
      <c r="U10259" s="26"/>
      <c r="W10259" s="26"/>
    </row>
    <row r="10260" spans="13:23">
      <c r="M10260" s="26"/>
      <c r="O10260" s="26"/>
      <c r="P10260" s="26"/>
      <c r="Q10260" s="26"/>
      <c r="R10260" s="26"/>
      <c r="S10260" s="26"/>
      <c r="T10260" s="26"/>
      <c r="U10260" s="26"/>
      <c r="W10260" s="26"/>
    </row>
    <row r="10261" spans="13:23">
      <c r="M10261" s="26"/>
      <c r="O10261" s="26"/>
      <c r="P10261" s="26"/>
      <c r="Q10261" s="26"/>
      <c r="R10261" s="26"/>
      <c r="S10261" s="26"/>
      <c r="T10261" s="26"/>
      <c r="U10261" s="26"/>
      <c r="W10261" s="26"/>
    </row>
    <row r="10262" spans="13:23">
      <c r="M10262" s="26"/>
      <c r="O10262" s="26"/>
      <c r="P10262" s="26"/>
      <c r="Q10262" s="26"/>
      <c r="R10262" s="26"/>
      <c r="S10262" s="26"/>
      <c r="T10262" s="26"/>
      <c r="U10262" s="26"/>
      <c r="W10262" s="26"/>
    </row>
    <row r="10263" spans="13:23">
      <c r="M10263" s="26"/>
      <c r="O10263" s="26"/>
      <c r="P10263" s="26"/>
      <c r="Q10263" s="26"/>
      <c r="R10263" s="26"/>
      <c r="S10263" s="26"/>
      <c r="T10263" s="26"/>
      <c r="U10263" s="26"/>
      <c r="W10263" s="26"/>
    </row>
    <row r="10264" spans="13:23">
      <c r="M10264" s="26"/>
      <c r="O10264" s="26"/>
      <c r="P10264" s="26"/>
      <c r="Q10264" s="26"/>
      <c r="R10264" s="26"/>
      <c r="S10264" s="26"/>
      <c r="T10264" s="26"/>
      <c r="U10264" s="26"/>
      <c r="W10264" s="26"/>
    </row>
    <row r="10265" spans="13:23">
      <c r="M10265" s="26"/>
      <c r="O10265" s="26"/>
      <c r="P10265" s="26"/>
      <c r="Q10265" s="26"/>
      <c r="R10265" s="26"/>
      <c r="S10265" s="26"/>
      <c r="T10265" s="26"/>
      <c r="U10265" s="26"/>
      <c r="W10265" s="26"/>
    </row>
    <row r="10266" spans="13:23">
      <c r="M10266" s="26"/>
      <c r="O10266" s="26"/>
      <c r="P10266" s="26"/>
      <c r="Q10266" s="26"/>
      <c r="R10266" s="26"/>
      <c r="S10266" s="26"/>
      <c r="T10266" s="26"/>
      <c r="U10266" s="26"/>
      <c r="W10266" s="26"/>
    </row>
    <row r="10267" spans="13:23">
      <c r="M10267" s="26"/>
      <c r="O10267" s="26"/>
      <c r="P10267" s="26"/>
      <c r="Q10267" s="26"/>
      <c r="R10267" s="26"/>
      <c r="S10267" s="26"/>
      <c r="T10267" s="26"/>
      <c r="U10267" s="26"/>
      <c r="W10267" s="26"/>
    </row>
    <row r="10268" spans="13:23">
      <c r="M10268" s="26"/>
      <c r="O10268" s="26"/>
      <c r="P10268" s="26"/>
      <c r="Q10268" s="26"/>
      <c r="R10268" s="26"/>
      <c r="S10268" s="26"/>
      <c r="T10268" s="26"/>
      <c r="U10268" s="26"/>
      <c r="W10268" s="26"/>
    </row>
    <row r="10269" spans="13:23">
      <c r="M10269" s="26"/>
      <c r="O10269" s="26"/>
      <c r="P10269" s="26"/>
      <c r="Q10269" s="26"/>
      <c r="R10269" s="26"/>
      <c r="S10269" s="26"/>
      <c r="T10269" s="26"/>
      <c r="U10269" s="26"/>
      <c r="W10269" s="26"/>
    </row>
    <row r="10270" spans="13:23">
      <c r="M10270" s="26"/>
      <c r="O10270" s="26"/>
      <c r="P10270" s="26"/>
      <c r="Q10270" s="26"/>
      <c r="R10270" s="26"/>
      <c r="S10270" s="26"/>
      <c r="T10270" s="26"/>
      <c r="U10270" s="26"/>
      <c r="W10270" s="26"/>
    </row>
    <row r="10271" spans="13:23">
      <c r="M10271" s="26"/>
      <c r="O10271" s="26"/>
      <c r="P10271" s="26"/>
      <c r="Q10271" s="26"/>
      <c r="R10271" s="26"/>
      <c r="S10271" s="26"/>
      <c r="T10271" s="26"/>
      <c r="U10271" s="26"/>
      <c r="W10271" s="26"/>
    </row>
    <row r="10272" spans="13:23">
      <c r="M10272" s="26"/>
      <c r="O10272" s="26"/>
      <c r="P10272" s="26"/>
      <c r="Q10272" s="26"/>
      <c r="R10272" s="26"/>
      <c r="S10272" s="26"/>
      <c r="T10272" s="26"/>
      <c r="U10272" s="26"/>
      <c r="W10272" s="26"/>
    </row>
    <row r="10273" spans="13:23">
      <c r="M10273" s="26"/>
      <c r="O10273" s="26"/>
      <c r="P10273" s="26"/>
      <c r="Q10273" s="26"/>
      <c r="R10273" s="26"/>
      <c r="S10273" s="26"/>
      <c r="T10273" s="26"/>
      <c r="U10273" s="26"/>
      <c r="W10273" s="26"/>
    </row>
    <row r="10274" spans="13:23">
      <c r="M10274" s="26"/>
      <c r="O10274" s="26"/>
      <c r="P10274" s="26"/>
      <c r="Q10274" s="26"/>
      <c r="R10274" s="26"/>
      <c r="S10274" s="26"/>
      <c r="T10274" s="26"/>
      <c r="U10274" s="26"/>
      <c r="W10274" s="26"/>
    </row>
    <row r="10275" spans="13:23">
      <c r="M10275" s="26"/>
      <c r="O10275" s="26"/>
      <c r="P10275" s="26"/>
      <c r="Q10275" s="26"/>
      <c r="R10275" s="26"/>
      <c r="S10275" s="26"/>
      <c r="T10275" s="26"/>
      <c r="U10275" s="26"/>
      <c r="W10275" s="26"/>
    </row>
    <row r="10276" spans="13:23">
      <c r="M10276" s="26"/>
      <c r="O10276" s="26"/>
      <c r="P10276" s="26"/>
      <c r="Q10276" s="26"/>
      <c r="R10276" s="26"/>
      <c r="S10276" s="26"/>
      <c r="T10276" s="26"/>
      <c r="U10276" s="26"/>
      <c r="W10276" s="26"/>
    </row>
    <row r="10277" spans="13:23">
      <c r="M10277" s="26"/>
      <c r="O10277" s="26"/>
      <c r="P10277" s="26"/>
      <c r="Q10277" s="26"/>
      <c r="R10277" s="26"/>
      <c r="S10277" s="26"/>
      <c r="T10277" s="26"/>
      <c r="U10277" s="26"/>
      <c r="W10277" s="26"/>
    </row>
    <row r="10278" spans="13:23">
      <c r="M10278" s="26"/>
      <c r="O10278" s="26"/>
      <c r="P10278" s="26"/>
      <c r="Q10278" s="26"/>
      <c r="R10278" s="26"/>
      <c r="S10278" s="26"/>
      <c r="T10278" s="26"/>
      <c r="U10278" s="26"/>
      <c r="W10278" s="26"/>
    </row>
    <row r="10279" spans="13:23">
      <c r="M10279" s="26"/>
      <c r="O10279" s="26"/>
      <c r="P10279" s="26"/>
      <c r="Q10279" s="26"/>
      <c r="R10279" s="26"/>
      <c r="S10279" s="26"/>
      <c r="T10279" s="26"/>
      <c r="U10279" s="26"/>
      <c r="W10279" s="26"/>
    </row>
    <row r="10280" spans="13:23">
      <c r="M10280" s="26"/>
      <c r="O10280" s="26"/>
      <c r="P10280" s="26"/>
      <c r="Q10280" s="26"/>
      <c r="R10280" s="26"/>
      <c r="S10280" s="26"/>
      <c r="T10280" s="26"/>
      <c r="U10280" s="26"/>
      <c r="W10280" s="26"/>
    </row>
    <row r="10281" spans="13:23">
      <c r="M10281" s="26"/>
      <c r="O10281" s="26"/>
      <c r="P10281" s="26"/>
      <c r="Q10281" s="26"/>
      <c r="R10281" s="26"/>
      <c r="S10281" s="26"/>
      <c r="T10281" s="26"/>
      <c r="U10281" s="26"/>
      <c r="W10281" s="26"/>
    </row>
    <row r="10282" spans="13:23">
      <c r="M10282" s="26"/>
      <c r="O10282" s="26"/>
      <c r="P10282" s="26"/>
      <c r="Q10282" s="26"/>
      <c r="R10282" s="26"/>
      <c r="S10282" s="26"/>
      <c r="T10282" s="26"/>
      <c r="U10282" s="26"/>
      <c r="W10282" s="26"/>
    </row>
    <row r="10283" spans="13:23">
      <c r="M10283" s="26"/>
      <c r="O10283" s="26"/>
      <c r="P10283" s="26"/>
      <c r="Q10283" s="26"/>
      <c r="R10283" s="26"/>
      <c r="S10283" s="26"/>
      <c r="T10283" s="26"/>
      <c r="U10283" s="26"/>
      <c r="W10283" s="26"/>
    </row>
    <row r="10284" spans="13:23">
      <c r="M10284" s="26"/>
      <c r="O10284" s="26"/>
      <c r="P10284" s="26"/>
      <c r="Q10284" s="26"/>
      <c r="R10284" s="26"/>
      <c r="S10284" s="26"/>
      <c r="T10284" s="26"/>
      <c r="U10284" s="26"/>
      <c r="W10284" s="26"/>
    </row>
    <row r="10285" spans="13:23">
      <c r="M10285" s="26"/>
      <c r="O10285" s="26"/>
      <c r="P10285" s="26"/>
      <c r="Q10285" s="26"/>
      <c r="R10285" s="26"/>
      <c r="S10285" s="26"/>
      <c r="T10285" s="26"/>
      <c r="U10285" s="26"/>
      <c r="W10285" s="26"/>
    </row>
    <row r="10286" spans="13:23">
      <c r="M10286" s="26"/>
      <c r="O10286" s="26"/>
      <c r="P10286" s="26"/>
      <c r="Q10286" s="26"/>
      <c r="R10286" s="26"/>
      <c r="S10286" s="26"/>
      <c r="T10286" s="26"/>
      <c r="U10286" s="26"/>
      <c r="W10286" s="26"/>
    </row>
    <row r="10287" spans="13:23">
      <c r="M10287" s="26"/>
      <c r="O10287" s="26"/>
      <c r="P10287" s="26"/>
      <c r="Q10287" s="26"/>
      <c r="R10287" s="26"/>
      <c r="S10287" s="26"/>
      <c r="T10287" s="26"/>
      <c r="U10287" s="26"/>
      <c r="W10287" s="26"/>
    </row>
    <row r="10288" spans="13:23">
      <c r="M10288" s="26"/>
      <c r="O10288" s="26"/>
      <c r="P10288" s="26"/>
      <c r="Q10288" s="26"/>
      <c r="R10288" s="26"/>
      <c r="S10288" s="26"/>
      <c r="T10288" s="26"/>
      <c r="U10288" s="26"/>
      <c r="W10288" s="26"/>
    </row>
    <row r="10289" spans="13:23">
      <c r="M10289" s="26"/>
      <c r="O10289" s="26"/>
      <c r="P10289" s="26"/>
      <c r="Q10289" s="26"/>
      <c r="R10289" s="26"/>
      <c r="S10289" s="26"/>
      <c r="T10289" s="26"/>
      <c r="U10289" s="26"/>
      <c r="W10289" s="26"/>
    </row>
    <row r="10290" spans="13:23">
      <c r="M10290" s="26"/>
      <c r="O10290" s="26"/>
      <c r="P10290" s="26"/>
      <c r="Q10290" s="26"/>
      <c r="R10290" s="26"/>
      <c r="S10290" s="26"/>
      <c r="T10290" s="26"/>
      <c r="U10290" s="26"/>
      <c r="W10290" s="26"/>
    </row>
    <row r="10291" spans="13:23">
      <c r="M10291" s="26"/>
      <c r="O10291" s="26"/>
      <c r="P10291" s="26"/>
      <c r="Q10291" s="26"/>
      <c r="R10291" s="26"/>
      <c r="S10291" s="26"/>
      <c r="T10291" s="26"/>
      <c r="U10291" s="26"/>
      <c r="W10291" s="26"/>
    </row>
    <row r="10292" spans="13:23">
      <c r="M10292" s="26"/>
      <c r="O10292" s="26"/>
      <c r="P10292" s="26"/>
      <c r="Q10292" s="26"/>
      <c r="R10292" s="26"/>
      <c r="S10292" s="26"/>
      <c r="T10292" s="26"/>
      <c r="U10292" s="26"/>
      <c r="W10292" s="26"/>
    </row>
    <row r="10293" spans="13:23">
      <c r="M10293" s="26"/>
      <c r="O10293" s="26"/>
      <c r="P10293" s="26"/>
      <c r="Q10293" s="26"/>
      <c r="R10293" s="26"/>
      <c r="S10293" s="26"/>
      <c r="T10293" s="26"/>
      <c r="U10293" s="26"/>
      <c r="W10293" s="26"/>
    </row>
    <row r="10294" spans="13:23">
      <c r="M10294" s="26"/>
      <c r="O10294" s="26"/>
      <c r="P10294" s="26"/>
      <c r="Q10294" s="26"/>
      <c r="R10294" s="26"/>
      <c r="S10294" s="26"/>
      <c r="T10294" s="26"/>
      <c r="U10294" s="26"/>
      <c r="W10294" s="26"/>
    </row>
    <row r="10295" spans="13:23">
      <c r="M10295" s="26"/>
      <c r="O10295" s="26"/>
      <c r="P10295" s="26"/>
      <c r="Q10295" s="26"/>
      <c r="R10295" s="26"/>
      <c r="S10295" s="26"/>
      <c r="T10295" s="26"/>
      <c r="U10295" s="26"/>
      <c r="W10295" s="26"/>
    </row>
    <row r="10296" spans="13:23">
      <c r="M10296" s="26"/>
      <c r="O10296" s="26"/>
      <c r="P10296" s="26"/>
      <c r="Q10296" s="26"/>
      <c r="R10296" s="26"/>
      <c r="S10296" s="26"/>
      <c r="T10296" s="26"/>
      <c r="U10296" s="26"/>
      <c r="W10296" s="26"/>
    </row>
    <row r="10297" spans="13:23">
      <c r="M10297" s="26"/>
      <c r="O10297" s="26"/>
      <c r="P10297" s="26"/>
      <c r="Q10297" s="26"/>
      <c r="R10297" s="26"/>
      <c r="S10297" s="26"/>
      <c r="T10297" s="26"/>
      <c r="U10297" s="26"/>
      <c r="W10297" s="26"/>
    </row>
    <row r="10298" spans="13:23">
      <c r="M10298" s="26"/>
      <c r="O10298" s="26"/>
      <c r="P10298" s="26"/>
      <c r="Q10298" s="26"/>
      <c r="R10298" s="26"/>
      <c r="S10298" s="26"/>
      <c r="T10298" s="26"/>
      <c r="U10298" s="26"/>
      <c r="W10298" s="26"/>
    </row>
    <row r="10299" spans="13:23">
      <c r="M10299" s="26"/>
      <c r="O10299" s="26"/>
      <c r="P10299" s="26"/>
      <c r="Q10299" s="26"/>
      <c r="R10299" s="26"/>
      <c r="S10299" s="26"/>
      <c r="T10299" s="26"/>
      <c r="U10299" s="26"/>
      <c r="W10299" s="26"/>
    </row>
    <row r="10300" spans="13:23">
      <c r="M10300" s="26"/>
      <c r="O10300" s="26"/>
      <c r="P10300" s="26"/>
      <c r="Q10300" s="26"/>
      <c r="R10300" s="26"/>
      <c r="S10300" s="26"/>
      <c r="T10300" s="26"/>
      <c r="U10300" s="26"/>
      <c r="W10300" s="26"/>
    </row>
    <row r="10301" spans="13:23">
      <c r="M10301" s="26"/>
      <c r="O10301" s="26"/>
      <c r="P10301" s="26"/>
      <c r="Q10301" s="26"/>
      <c r="R10301" s="26"/>
      <c r="S10301" s="26"/>
      <c r="T10301" s="26"/>
      <c r="U10301" s="26"/>
      <c r="W10301" s="26"/>
    </row>
    <row r="10302" spans="13:23">
      <c r="M10302" s="26"/>
      <c r="O10302" s="26"/>
      <c r="P10302" s="26"/>
      <c r="Q10302" s="26"/>
      <c r="R10302" s="26"/>
      <c r="S10302" s="26"/>
      <c r="T10302" s="26"/>
      <c r="U10302" s="26"/>
      <c r="W10302" s="26"/>
    </row>
    <row r="10303" spans="13:23">
      <c r="M10303" s="26"/>
      <c r="O10303" s="26"/>
      <c r="P10303" s="26"/>
      <c r="Q10303" s="26"/>
      <c r="R10303" s="26"/>
      <c r="S10303" s="26"/>
      <c r="T10303" s="26"/>
      <c r="U10303" s="26"/>
      <c r="W10303" s="26"/>
    </row>
    <row r="10304" spans="13:23">
      <c r="M10304" s="26"/>
      <c r="O10304" s="26"/>
      <c r="P10304" s="26"/>
      <c r="Q10304" s="26"/>
      <c r="R10304" s="26"/>
      <c r="S10304" s="26"/>
      <c r="T10304" s="26"/>
      <c r="U10304" s="26"/>
      <c r="W10304" s="26"/>
    </row>
    <row r="10305" spans="13:23">
      <c r="M10305" s="26"/>
      <c r="O10305" s="26"/>
      <c r="P10305" s="26"/>
      <c r="Q10305" s="26"/>
      <c r="R10305" s="26"/>
      <c r="S10305" s="26"/>
      <c r="T10305" s="26"/>
      <c r="U10305" s="26"/>
      <c r="W10305" s="26"/>
    </row>
    <row r="10306" spans="13:23">
      <c r="M10306" s="26"/>
      <c r="O10306" s="26"/>
      <c r="P10306" s="26"/>
      <c r="Q10306" s="26"/>
      <c r="R10306" s="26"/>
      <c r="S10306" s="26"/>
      <c r="T10306" s="26"/>
      <c r="U10306" s="26"/>
      <c r="W10306" s="26"/>
    </row>
    <row r="10307" spans="13:23">
      <c r="M10307" s="26"/>
      <c r="O10307" s="26"/>
      <c r="P10307" s="26"/>
      <c r="Q10307" s="26"/>
      <c r="R10307" s="26"/>
      <c r="S10307" s="26"/>
      <c r="T10307" s="26"/>
      <c r="U10307" s="26"/>
      <c r="W10307" s="26"/>
    </row>
    <row r="10308" spans="13:23">
      <c r="M10308" s="26"/>
      <c r="O10308" s="26"/>
      <c r="P10308" s="26"/>
      <c r="Q10308" s="26"/>
      <c r="R10308" s="26"/>
      <c r="S10308" s="26"/>
      <c r="T10308" s="26"/>
      <c r="U10308" s="26"/>
      <c r="W10308" s="26"/>
    </row>
    <row r="10309" spans="13:23">
      <c r="M10309" s="26"/>
      <c r="O10309" s="26"/>
      <c r="P10309" s="26"/>
      <c r="Q10309" s="26"/>
      <c r="R10309" s="26"/>
      <c r="S10309" s="26"/>
      <c r="T10309" s="26"/>
      <c r="U10309" s="26"/>
      <c r="W10309" s="26"/>
    </row>
    <row r="10310" spans="13:23">
      <c r="M10310" s="26"/>
      <c r="O10310" s="26"/>
      <c r="P10310" s="26"/>
      <c r="Q10310" s="26"/>
      <c r="R10310" s="26"/>
      <c r="S10310" s="26"/>
      <c r="T10310" s="26"/>
      <c r="U10310" s="26"/>
      <c r="W10310" s="26"/>
    </row>
    <row r="10311" spans="13:23">
      <c r="M10311" s="26"/>
      <c r="O10311" s="26"/>
      <c r="P10311" s="26"/>
      <c r="Q10311" s="26"/>
      <c r="R10311" s="26"/>
      <c r="S10311" s="26"/>
      <c r="T10311" s="26"/>
      <c r="U10311" s="26"/>
      <c r="W10311" s="26"/>
    </row>
    <row r="10312" spans="13:23">
      <c r="M10312" s="26"/>
      <c r="O10312" s="26"/>
      <c r="P10312" s="26"/>
      <c r="Q10312" s="26"/>
      <c r="R10312" s="26"/>
      <c r="S10312" s="26"/>
      <c r="T10312" s="26"/>
      <c r="U10312" s="26"/>
      <c r="W10312" s="26"/>
    </row>
    <row r="10313" spans="13:23">
      <c r="M10313" s="26"/>
      <c r="O10313" s="26"/>
      <c r="P10313" s="26"/>
      <c r="Q10313" s="26"/>
      <c r="R10313" s="26"/>
      <c r="S10313" s="26"/>
      <c r="T10313" s="26"/>
      <c r="U10313" s="26"/>
      <c r="W10313" s="26"/>
    </row>
    <row r="10314" spans="13:23">
      <c r="M10314" s="26"/>
      <c r="O10314" s="26"/>
      <c r="P10314" s="26"/>
      <c r="Q10314" s="26"/>
      <c r="R10314" s="26"/>
      <c r="S10314" s="26"/>
      <c r="T10314" s="26"/>
      <c r="U10314" s="26"/>
      <c r="W10314" s="26"/>
    </row>
    <row r="10315" spans="13:23">
      <c r="M10315" s="26"/>
      <c r="O10315" s="26"/>
      <c r="P10315" s="26"/>
      <c r="Q10315" s="26"/>
      <c r="R10315" s="26"/>
      <c r="S10315" s="26"/>
      <c r="T10315" s="26"/>
      <c r="U10315" s="26"/>
      <c r="W10315" s="26"/>
    </row>
    <row r="10316" spans="13:23">
      <c r="M10316" s="26"/>
      <c r="O10316" s="26"/>
      <c r="P10316" s="26"/>
      <c r="Q10316" s="26"/>
      <c r="R10316" s="26"/>
      <c r="S10316" s="26"/>
      <c r="T10316" s="26"/>
      <c r="U10316" s="26"/>
      <c r="W10316" s="26"/>
    </row>
    <row r="10317" spans="13:23">
      <c r="M10317" s="26"/>
      <c r="O10317" s="26"/>
      <c r="P10317" s="26"/>
      <c r="Q10317" s="26"/>
      <c r="R10317" s="26"/>
      <c r="S10317" s="26"/>
      <c r="T10317" s="26"/>
      <c r="U10317" s="26"/>
      <c r="W10317" s="26"/>
    </row>
    <row r="10318" spans="13:23">
      <c r="M10318" s="26"/>
      <c r="O10318" s="26"/>
      <c r="P10318" s="26"/>
      <c r="Q10318" s="26"/>
      <c r="R10318" s="26"/>
      <c r="S10318" s="26"/>
      <c r="T10318" s="26"/>
      <c r="U10318" s="26"/>
      <c r="W10318" s="26"/>
    </row>
    <row r="10319" spans="13:23">
      <c r="M10319" s="26"/>
      <c r="O10319" s="26"/>
      <c r="P10319" s="26"/>
      <c r="Q10319" s="26"/>
      <c r="R10319" s="26"/>
      <c r="S10319" s="26"/>
      <c r="T10319" s="26"/>
      <c r="U10319" s="26"/>
      <c r="W10319" s="26"/>
    </row>
    <row r="10320" spans="13:23">
      <c r="M10320" s="26"/>
      <c r="O10320" s="26"/>
      <c r="P10320" s="26"/>
      <c r="Q10320" s="26"/>
      <c r="R10320" s="26"/>
      <c r="S10320" s="26"/>
      <c r="T10320" s="26"/>
      <c r="U10320" s="26"/>
      <c r="W10320" s="26"/>
    </row>
    <row r="10321" spans="13:23">
      <c r="M10321" s="26"/>
      <c r="O10321" s="26"/>
      <c r="P10321" s="26"/>
      <c r="Q10321" s="26"/>
      <c r="R10321" s="26"/>
      <c r="S10321" s="26"/>
      <c r="T10321" s="26"/>
      <c r="U10321" s="26"/>
      <c r="W10321" s="26"/>
    </row>
    <row r="10322" spans="13:23">
      <c r="M10322" s="26"/>
      <c r="O10322" s="26"/>
      <c r="P10322" s="26"/>
      <c r="Q10322" s="26"/>
      <c r="R10322" s="26"/>
      <c r="S10322" s="26"/>
      <c r="T10322" s="26"/>
      <c r="U10322" s="26"/>
      <c r="W10322" s="26"/>
    </row>
    <row r="10323" spans="13:23">
      <c r="M10323" s="26"/>
      <c r="O10323" s="26"/>
      <c r="P10323" s="26"/>
      <c r="Q10323" s="26"/>
      <c r="R10323" s="26"/>
      <c r="S10323" s="26"/>
      <c r="T10323" s="26"/>
      <c r="U10323" s="26"/>
      <c r="W10323" s="26"/>
    </row>
    <row r="10324" spans="13:23">
      <c r="M10324" s="26"/>
      <c r="O10324" s="26"/>
      <c r="P10324" s="26"/>
      <c r="Q10324" s="26"/>
      <c r="R10324" s="26"/>
      <c r="S10324" s="26"/>
      <c r="T10324" s="26"/>
      <c r="U10324" s="26"/>
      <c r="W10324" s="26"/>
    </row>
    <row r="10325" spans="13:23">
      <c r="M10325" s="26"/>
      <c r="O10325" s="26"/>
      <c r="P10325" s="26"/>
      <c r="Q10325" s="26"/>
      <c r="R10325" s="26"/>
      <c r="S10325" s="26"/>
      <c r="T10325" s="26"/>
      <c r="U10325" s="26"/>
      <c r="W10325" s="26"/>
    </row>
    <row r="10326" spans="13:23">
      <c r="M10326" s="26"/>
      <c r="O10326" s="26"/>
      <c r="P10326" s="26"/>
      <c r="Q10326" s="26"/>
      <c r="R10326" s="26"/>
      <c r="S10326" s="26"/>
      <c r="T10326" s="26"/>
      <c r="U10326" s="26"/>
      <c r="W10326" s="26"/>
    </row>
    <row r="10327" spans="13:23">
      <c r="M10327" s="26"/>
      <c r="O10327" s="26"/>
      <c r="P10327" s="26"/>
      <c r="Q10327" s="26"/>
      <c r="R10327" s="26"/>
      <c r="S10327" s="26"/>
      <c r="T10327" s="26"/>
      <c r="U10327" s="26"/>
      <c r="W10327" s="26"/>
    </row>
    <row r="10328" spans="13:23">
      <c r="M10328" s="26"/>
      <c r="O10328" s="26"/>
      <c r="P10328" s="26"/>
      <c r="Q10328" s="26"/>
      <c r="R10328" s="26"/>
      <c r="S10328" s="26"/>
      <c r="T10328" s="26"/>
      <c r="U10328" s="26"/>
      <c r="W10328" s="26"/>
    </row>
    <row r="10329" spans="13:23">
      <c r="M10329" s="26"/>
      <c r="O10329" s="26"/>
      <c r="P10329" s="26"/>
      <c r="Q10329" s="26"/>
      <c r="R10329" s="26"/>
      <c r="S10329" s="26"/>
      <c r="T10329" s="26"/>
      <c r="U10329" s="26"/>
      <c r="W10329" s="26"/>
    </row>
    <row r="10330" spans="13:23">
      <c r="M10330" s="26"/>
      <c r="O10330" s="26"/>
      <c r="P10330" s="26"/>
      <c r="Q10330" s="26"/>
      <c r="R10330" s="26"/>
      <c r="S10330" s="26"/>
      <c r="T10330" s="26"/>
      <c r="U10330" s="26"/>
      <c r="W10330" s="26"/>
    </row>
    <row r="10331" spans="13:23">
      <c r="M10331" s="26"/>
      <c r="O10331" s="26"/>
      <c r="P10331" s="26"/>
      <c r="Q10331" s="26"/>
      <c r="R10331" s="26"/>
      <c r="S10331" s="26"/>
      <c r="T10331" s="26"/>
      <c r="U10331" s="26"/>
      <c r="W10331" s="26"/>
    </row>
    <row r="10332" spans="13:23">
      <c r="M10332" s="26"/>
      <c r="O10332" s="26"/>
      <c r="P10332" s="26"/>
      <c r="Q10332" s="26"/>
      <c r="R10332" s="26"/>
      <c r="S10332" s="26"/>
      <c r="T10332" s="26"/>
      <c r="U10332" s="26"/>
      <c r="W10332" s="26"/>
    </row>
    <row r="10333" spans="13:23">
      <c r="M10333" s="26"/>
      <c r="O10333" s="26"/>
      <c r="P10333" s="26"/>
      <c r="Q10333" s="26"/>
      <c r="R10333" s="26"/>
      <c r="S10333" s="26"/>
      <c r="T10333" s="26"/>
      <c r="U10333" s="26"/>
      <c r="W10333" s="26"/>
    </row>
    <row r="10334" spans="13:23">
      <c r="M10334" s="26"/>
      <c r="O10334" s="26"/>
      <c r="P10334" s="26"/>
      <c r="Q10334" s="26"/>
      <c r="R10334" s="26"/>
      <c r="S10334" s="26"/>
      <c r="T10334" s="26"/>
      <c r="U10334" s="26"/>
      <c r="W10334" s="26"/>
    </row>
    <row r="10335" spans="13:23">
      <c r="M10335" s="26"/>
      <c r="O10335" s="26"/>
      <c r="P10335" s="26"/>
      <c r="Q10335" s="26"/>
      <c r="R10335" s="26"/>
      <c r="S10335" s="26"/>
      <c r="T10335" s="26"/>
      <c r="U10335" s="26"/>
      <c r="W10335" s="26"/>
    </row>
    <row r="10336" spans="13:23">
      <c r="M10336" s="26"/>
      <c r="O10336" s="26"/>
      <c r="P10336" s="26"/>
      <c r="Q10336" s="26"/>
      <c r="R10336" s="26"/>
      <c r="S10336" s="26"/>
      <c r="T10336" s="26"/>
      <c r="U10336" s="26"/>
      <c r="W10336" s="26"/>
    </row>
    <row r="10337" spans="13:23">
      <c r="M10337" s="26"/>
      <c r="O10337" s="26"/>
      <c r="P10337" s="26"/>
      <c r="Q10337" s="26"/>
      <c r="R10337" s="26"/>
      <c r="S10337" s="26"/>
      <c r="T10337" s="26"/>
      <c r="U10337" s="26"/>
      <c r="W10337" s="26"/>
    </row>
    <row r="10338" spans="13:23">
      <c r="M10338" s="26"/>
      <c r="O10338" s="26"/>
      <c r="P10338" s="26"/>
      <c r="Q10338" s="26"/>
      <c r="R10338" s="26"/>
      <c r="S10338" s="26"/>
      <c r="T10338" s="26"/>
      <c r="U10338" s="26"/>
      <c r="W10338" s="26"/>
    </row>
    <row r="10339" spans="13:23">
      <c r="M10339" s="26"/>
      <c r="O10339" s="26"/>
      <c r="P10339" s="26"/>
      <c r="Q10339" s="26"/>
      <c r="R10339" s="26"/>
      <c r="S10339" s="26"/>
      <c r="T10339" s="26"/>
      <c r="U10339" s="26"/>
      <c r="W10339" s="26"/>
    </row>
    <row r="10340" spans="13:23">
      <c r="M10340" s="26"/>
      <c r="O10340" s="26"/>
      <c r="P10340" s="26"/>
      <c r="Q10340" s="26"/>
      <c r="R10340" s="26"/>
      <c r="S10340" s="26"/>
      <c r="T10340" s="26"/>
      <c r="U10340" s="26"/>
      <c r="W10340" s="26"/>
    </row>
    <row r="10341" spans="13:23">
      <c r="M10341" s="26"/>
      <c r="O10341" s="26"/>
      <c r="P10341" s="26"/>
      <c r="Q10341" s="26"/>
      <c r="R10341" s="26"/>
      <c r="S10341" s="26"/>
      <c r="T10341" s="26"/>
      <c r="U10341" s="26"/>
      <c r="W10341" s="26"/>
    </row>
    <row r="10342" spans="13:23">
      <c r="M10342" s="26"/>
      <c r="O10342" s="26"/>
      <c r="P10342" s="26"/>
      <c r="Q10342" s="26"/>
      <c r="R10342" s="26"/>
      <c r="S10342" s="26"/>
      <c r="T10342" s="26"/>
      <c r="U10342" s="26"/>
      <c r="W10342" s="26"/>
    </row>
    <row r="10343" spans="13:23">
      <c r="M10343" s="26"/>
      <c r="O10343" s="26"/>
      <c r="P10343" s="26"/>
      <c r="Q10343" s="26"/>
      <c r="R10343" s="26"/>
      <c r="S10343" s="26"/>
      <c r="T10343" s="26"/>
      <c r="U10343" s="26"/>
      <c r="W10343" s="26"/>
    </row>
    <row r="10344" spans="13:23">
      <c r="M10344" s="26"/>
      <c r="O10344" s="26"/>
      <c r="P10344" s="26"/>
      <c r="Q10344" s="26"/>
      <c r="R10344" s="26"/>
      <c r="S10344" s="26"/>
      <c r="T10344" s="26"/>
      <c r="U10344" s="26"/>
      <c r="W10344" s="26"/>
    </row>
    <row r="10345" spans="13:23">
      <c r="M10345" s="26"/>
      <c r="O10345" s="26"/>
      <c r="P10345" s="26"/>
      <c r="Q10345" s="26"/>
      <c r="R10345" s="26"/>
      <c r="S10345" s="26"/>
      <c r="T10345" s="26"/>
      <c r="U10345" s="26"/>
      <c r="W10345" s="26"/>
    </row>
    <row r="10346" spans="13:23">
      <c r="M10346" s="26"/>
      <c r="O10346" s="26"/>
      <c r="P10346" s="26"/>
      <c r="Q10346" s="26"/>
      <c r="R10346" s="26"/>
      <c r="S10346" s="26"/>
      <c r="T10346" s="26"/>
      <c r="U10346" s="26"/>
      <c r="W10346" s="26"/>
    </row>
    <row r="10347" spans="13:23">
      <c r="M10347" s="26"/>
      <c r="O10347" s="26"/>
      <c r="P10347" s="26"/>
      <c r="Q10347" s="26"/>
      <c r="R10347" s="26"/>
      <c r="S10347" s="26"/>
      <c r="T10347" s="26"/>
      <c r="U10347" s="26"/>
      <c r="W10347" s="26"/>
    </row>
    <row r="10348" spans="13:23">
      <c r="M10348" s="26"/>
      <c r="O10348" s="26"/>
      <c r="P10348" s="26"/>
      <c r="Q10348" s="26"/>
      <c r="R10348" s="26"/>
      <c r="S10348" s="26"/>
      <c r="T10348" s="26"/>
      <c r="U10348" s="26"/>
      <c r="W10348" s="26"/>
    </row>
    <row r="10349" spans="13:23">
      <c r="M10349" s="26"/>
      <c r="O10349" s="26"/>
      <c r="P10349" s="26"/>
      <c r="Q10349" s="26"/>
      <c r="R10349" s="26"/>
      <c r="S10349" s="26"/>
      <c r="T10349" s="26"/>
      <c r="U10349" s="26"/>
      <c r="W10349" s="26"/>
    </row>
    <row r="10350" spans="13:23">
      <c r="M10350" s="26"/>
      <c r="O10350" s="26"/>
      <c r="P10350" s="26"/>
      <c r="Q10350" s="26"/>
      <c r="R10350" s="26"/>
      <c r="S10350" s="26"/>
      <c r="T10350" s="26"/>
      <c r="U10350" s="26"/>
      <c r="W10350" s="26"/>
    </row>
    <row r="10351" spans="13:23">
      <c r="M10351" s="26"/>
      <c r="O10351" s="26"/>
      <c r="P10351" s="26"/>
      <c r="Q10351" s="26"/>
      <c r="R10351" s="26"/>
      <c r="S10351" s="26"/>
      <c r="T10351" s="26"/>
      <c r="U10351" s="26"/>
      <c r="W10351" s="26"/>
    </row>
    <row r="10352" spans="13:23">
      <c r="M10352" s="26"/>
      <c r="O10352" s="26"/>
      <c r="P10352" s="26"/>
      <c r="Q10352" s="26"/>
      <c r="R10352" s="26"/>
      <c r="S10352" s="26"/>
      <c r="T10352" s="26"/>
      <c r="U10352" s="26"/>
      <c r="W10352" s="26"/>
    </row>
    <row r="10353" spans="13:23">
      <c r="M10353" s="26"/>
      <c r="O10353" s="26"/>
      <c r="P10353" s="26"/>
      <c r="Q10353" s="26"/>
      <c r="R10353" s="26"/>
      <c r="S10353" s="26"/>
      <c r="T10353" s="26"/>
      <c r="U10353" s="26"/>
      <c r="W10353" s="26"/>
    </row>
    <row r="10354" spans="13:23">
      <c r="M10354" s="26"/>
      <c r="O10354" s="26"/>
      <c r="P10354" s="26"/>
      <c r="Q10354" s="26"/>
      <c r="R10354" s="26"/>
      <c r="S10354" s="26"/>
      <c r="T10354" s="26"/>
      <c r="U10354" s="26"/>
      <c r="W10354" s="26"/>
    </row>
    <row r="10355" spans="13:23">
      <c r="M10355" s="26"/>
      <c r="O10355" s="26"/>
      <c r="P10355" s="26"/>
      <c r="Q10355" s="26"/>
      <c r="R10355" s="26"/>
      <c r="S10355" s="26"/>
      <c r="T10355" s="26"/>
      <c r="U10355" s="26"/>
      <c r="W10355" s="26"/>
    </row>
    <row r="10356" spans="13:23">
      <c r="M10356" s="26"/>
      <c r="O10356" s="26"/>
      <c r="P10356" s="26"/>
      <c r="Q10356" s="26"/>
      <c r="R10356" s="26"/>
      <c r="S10356" s="26"/>
      <c r="T10356" s="26"/>
      <c r="U10356" s="26"/>
      <c r="W10356" s="26"/>
    </row>
    <row r="10357" spans="13:23">
      <c r="M10357" s="26"/>
      <c r="O10357" s="26"/>
      <c r="P10357" s="26"/>
      <c r="Q10357" s="26"/>
      <c r="R10357" s="26"/>
      <c r="S10357" s="26"/>
      <c r="T10357" s="26"/>
      <c r="U10357" s="26"/>
      <c r="W10357" s="26"/>
    </row>
    <row r="10358" spans="13:23">
      <c r="M10358" s="26"/>
      <c r="O10358" s="26"/>
      <c r="P10358" s="26"/>
      <c r="Q10358" s="26"/>
      <c r="R10358" s="26"/>
      <c r="S10358" s="26"/>
      <c r="T10358" s="26"/>
      <c r="U10358" s="26"/>
      <c r="W10358" s="26"/>
    </row>
    <row r="10359" spans="13:23">
      <c r="M10359" s="26"/>
      <c r="O10359" s="26"/>
      <c r="P10359" s="26"/>
      <c r="Q10359" s="26"/>
      <c r="R10359" s="26"/>
      <c r="S10359" s="26"/>
      <c r="T10359" s="26"/>
      <c r="U10359" s="26"/>
      <c r="W10359" s="26"/>
    </row>
    <row r="10360" spans="13:23">
      <c r="M10360" s="26"/>
      <c r="O10360" s="26"/>
      <c r="P10360" s="26"/>
      <c r="Q10360" s="26"/>
      <c r="R10360" s="26"/>
      <c r="S10360" s="26"/>
      <c r="T10360" s="26"/>
      <c r="U10360" s="26"/>
      <c r="W10360" s="26"/>
    </row>
    <row r="10361" spans="13:23">
      <c r="M10361" s="26"/>
      <c r="O10361" s="26"/>
      <c r="P10361" s="26"/>
      <c r="Q10361" s="26"/>
      <c r="R10361" s="26"/>
      <c r="S10361" s="26"/>
      <c r="T10361" s="26"/>
      <c r="U10361" s="26"/>
      <c r="W10361" s="26"/>
    </row>
    <row r="10362" spans="13:23">
      <c r="M10362" s="26"/>
      <c r="O10362" s="26"/>
      <c r="P10362" s="26"/>
      <c r="Q10362" s="26"/>
      <c r="R10362" s="26"/>
      <c r="S10362" s="26"/>
      <c r="T10362" s="26"/>
      <c r="U10362" s="26"/>
      <c r="W10362" s="26"/>
    </row>
    <row r="10363" spans="13:23">
      <c r="M10363" s="26"/>
      <c r="O10363" s="26"/>
      <c r="P10363" s="26"/>
      <c r="Q10363" s="26"/>
      <c r="R10363" s="26"/>
      <c r="S10363" s="26"/>
      <c r="T10363" s="26"/>
      <c r="U10363" s="26"/>
      <c r="W10363" s="26"/>
    </row>
    <row r="10364" spans="13:23">
      <c r="M10364" s="26"/>
      <c r="O10364" s="26"/>
      <c r="P10364" s="26"/>
      <c r="Q10364" s="26"/>
      <c r="R10364" s="26"/>
      <c r="S10364" s="26"/>
      <c r="T10364" s="26"/>
      <c r="U10364" s="26"/>
      <c r="W10364" s="26"/>
    </row>
    <row r="10365" spans="13:23">
      <c r="M10365" s="26"/>
      <c r="O10365" s="26"/>
      <c r="P10365" s="26"/>
      <c r="Q10365" s="26"/>
      <c r="R10365" s="26"/>
      <c r="S10365" s="26"/>
      <c r="T10365" s="26"/>
      <c r="U10365" s="26"/>
      <c r="W10365" s="26"/>
    </row>
    <row r="10366" spans="13:23">
      <c r="M10366" s="26"/>
      <c r="O10366" s="26"/>
      <c r="P10366" s="26"/>
      <c r="Q10366" s="26"/>
      <c r="R10366" s="26"/>
      <c r="S10366" s="26"/>
      <c r="T10366" s="26"/>
      <c r="U10366" s="26"/>
      <c r="W10366" s="26"/>
    </row>
    <row r="10367" spans="13:23">
      <c r="M10367" s="26"/>
      <c r="O10367" s="26"/>
      <c r="P10367" s="26"/>
      <c r="Q10367" s="26"/>
      <c r="R10367" s="26"/>
      <c r="S10367" s="26"/>
      <c r="T10367" s="26"/>
      <c r="U10367" s="26"/>
      <c r="W10367" s="26"/>
    </row>
    <row r="10368" spans="13:23">
      <c r="M10368" s="26"/>
      <c r="O10368" s="26"/>
      <c r="P10368" s="26"/>
      <c r="Q10368" s="26"/>
      <c r="R10368" s="26"/>
      <c r="S10368" s="26"/>
      <c r="T10368" s="26"/>
      <c r="U10368" s="26"/>
      <c r="W10368" s="26"/>
    </row>
    <row r="10369" spans="13:23">
      <c r="M10369" s="26"/>
      <c r="O10369" s="26"/>
      <c r="P10369" s="26"/>
      <c r="Q10369" s="26"/>
      <c r="R10369" s="26"/>
      <c r="S10369" s="26"/>
      <c r="T10369" s="26"/>
      <c r="U10369" s="26"/>
      <c r="W10369" s="26"/>
    </row>
    <row r="10370" spans="13:23">
      <c r="M10370" s="26"/>
      <c r="O10370" s="26"/>
      <c r="P10370" s="26"/>
      <c r="Q10370" s="26"/>
      <c r="R10370" s="26"/>
      <c r="S10370" s="26"/>
      <c r="T10370" s="26"/>
      <c r="U10370" s="26"/>
      <c r="W10370" s="26"/>
    </row>
    <row r="10371" spans="13:23">
      <c r="M10371" s="26"/>
      <c r="O10371" s="26"/>
      <c r="P10371" s="26"/>
      <c r="Q10371" s="26"/>
      <c r="R10371" s="26"/>
      <c r="S10371" s="26"/>
      <c r="T10371" s="26"/>
      <c r="U10371" s="26"/>
      <c r="W10371" s="26"/>
    </row>
    <row r="10372" spans="13:23">
      <c r="M10372" s="26"/>
      <c r="O10372" s="26"/>
      <c r="P10372" s="26"/>
      <c r="Q10372" s="26"/>
      <c r="R10372" s="26"/>
      <c r="S10372" s="26"/>
      <c r="T10372" s="26"/>
      <c r="U10372" s="26"/>
      <c r="W10372" s="26"/>
    </row>
    <row r="10373" spans="13:23">
      <c r="M10373" s="26"/>
      <c r="O10373" s="26"/>
      <c r="P10373" s="26"/>
      <c r="Q10373" s="26"/>
      <c r="R10373" s="26"/>
      <c r="S10373" s="26"/>
      <c r="T10373" s="26"/>
      <c r="U10373" s="26"/>
      <c r="W10373" s="26"/>
    </row>
    <row r="10374" spans="13:23">
      <c r="M10374" s="26"/>
      <c r="O10374" s="26"/>
      <c r="P10374" s="26"/>
      <c r="Q10374" s="26"/>
      <c r="R10374" s="26"/>
      <c r="S10374" s="26"/>
      <c r="T10374" s="26"/>
      <c r="U10374" s="26"/>
      <c r="W10374" s="26"/>
    </row>
    <row r="10375" spans="13:23">
      <c r="M10375" s="26"/>
      <c r="O10375" s="26"/>
      <c r="P10375" s="26"/>
      <c r="Q10375" s="26"/>
      <c r="R10375" s="26"/>
      <c r="S10375" s="26"/>
      <c r="T10375" s="26"/>
      <c r="U10375" s="26"/>
      <c r="W10375" s="26"/>
    </row>
    <row r="10376" spans="13:23">
      <c r="M10376" s="26"/>
      <c r="O10376" s="26"/>
      <c r="P10376" s="26"/>
      <c r="Q10376" s="26"/>
      <c r="R10376" s="26"/>
      <c r="S10376" s="26"/>
      <c r="T10376" s="26"/>
      <c r="U10376" s="26"/>
      <c r="W10376" s="26"/>
    </row>
    <row r="10377" spans="13:23">
      <c r="M10377" s="26"/>
      <c r="O10377" s="26"/>
      <c r="P10377" s="26"/>
      <c r="Q10377" s="26"/>
      <c r="R10377" s="26"/>
      <c r="S10377" s="26"/>
      <c r="T10377" s="26"/>
      <c r="U10377" s="26"/>
      <c r="W10377" s="26"/>
    </row>
    <row r="10378" spans="13:23">
      <c r="M10378" s="26"/>
      <c r="O10378" s="26"/>
      <c r="P10378" s="26"/>
      <c r="Q10378" s="26"/>
      <c r="R10378" s="26"/>
      <c r="S10378" s="26"/>
      <c r="T10378" s="26"/>
      <c r="U10378" s="26"/>
      <c r="W10378" s="26"/>
    </row>
    <row r="10379" spans="13:23">
      <c r="M10379" s="26"/>
      <c r="O10379" s="26"/>
      <c r="P10379" s="26"/>
      <c r="Q10379" s="26"/>
      <c r="R10379" s="26"/>
      <c r="S10379" s="26"/>
      <c r="T10379" s="26"/>
      <c r="U10379" s="26"/>
      <c r="W10379" s="26"/>
    </row>
    <row r="10380" spans="13:23">
      <c r="M10380" s="26"/>
      <c r="O10380" s="26"/>
      <c r="P10380" s="26"/>
      <c r="Q10380" s="26"/>
      <c r="R10380" s="26"/>
      <c r="S10380" s="26"/>
      <c r="T10380" s="26"/>
      <c r="U10380" s="26"/>
      <c r="W10380" s="26"/>
    </row>
    <row r="10381" spans="13:23">
      <c r="M10381" s="26"/>
      <c r="O10381" s="26"/>
      <c r="P10381" s="26"/>
      <c r="Q10381" s="26"/>
      <c r="R10381" s="26"/>
      <c r="S10381" s="26"/>
      <c r="T10381" s="26"/>
      <c r="U10381" s="26"/>
      <c r="W10381" s="26"/>
    </row>
    <row r="10382" spans="13:23">
      <c r="M10382" s="26"/>
      <c r="O10382" s="26"/>
      <c r="P10382" s="26"/>
      <c r="Q10382" s="26"/>
      <c r="R10382" s="26"/>
      <c r="S10382" s="26"/>
      <c r="T10382" s="26"/>
      <c r="U10382" s="26"/>
      <c r="W10382" s="26"/>
    </row>
    <row r="10383" spans="13:23">
      <c r="M10383" s="26"/>
      <c r="O10383" s="26"/>
      <c r="P10383" s="26"/>
      <c r="Q10383" s="26"/>
      <c r="R10383" s="26"/>
      <c r="S10383" s="26"/>
      <c r="T10383" s="26"/>
      <c r="U10383" s="26"/>
      <c r="W10383" s="26"/>
    </row>
    <row r="10384" spans="13:23">
      <c r="M10384" s="26"/>
      <c r="O10384" s="26"/>
      <c r="P10384" s="26"/>
      <c r="Q10384" s="26"/>
      <c r="R10384" s="26"/>
      <c r="S10384" s="26"/>
      <c r="T10384" s="26"/>
      <c r="U10384" s="26"/>
      <c r="W10384" s="26"/>
    </row>
    <row r="10385" spans="13:23">
      <c r="M10385" s="26"/>
      <c r="O10385" s="26"/>
      <c r="P10385" s="26"/>
      <c r="Q10385" s="26"/>
      <c r="R10385" s="26"/>
      <c r="S10385" s="26"/>
      <c r="T10385" s="26"/>
      <c r="U10385" s="26"/>
      <c r="W10385" s="26"/>
    </row>
    <row r="10386" spans="13:23">
      <c r="M10386" s="26"/>
      <c r="O10386" s="26"/>
      <c r="P10386" s="26"/>
      <c r="Q10386" s="26"/>
      <c r="R10386" s="26"/>
      <c r="S10386" s="26"/>
      <c r="T10386" s="26"/>
      <c r="U10386" s="26"/>
      <c r="W10386" s="26"/>
    </row>
    <row r="10387" spans="13:23">
      <c r="M10387" s="26"/>
      <c r="O10387" s="26"/>
      <c r="P10387" s="26"/>
      <c r="Q10387" s="26"/>
      <c r="R10387" s="26"/>
      <c r="S10387" s="26"/>
      <c r="T10387" s="26"/>
      <c r="U10387" s="26"/>
      <c r="W10387" s="26"/>
    </row>
    <row r="10388" spans="13:23">
      <c r="M10388" s="26"/>
      <c r="O10388" s="26"/>
      <c r="P10388" s="26"/>
      <c r="Q10388" s="26"/>
      <c r="R10388" s="26"/>
      <c r="S10388" s="26"/>
      <c r="T10388" s="26"/>
      <c r="U10388" s="26"/>
      <c r="W10388" s="26"/>
    </row>
    <row r="10389" spans="13:23">
      <c r="M10389" s="26"/>
      <c r="O10389" s="26"/>
      <c r="P10389" s="26"/>
      <c r="Q10389" s="26"/>
      <c r="R10389" s="26"/>
      <c r="S10389" s="26"/>
      <c r="T10389" s="26"/>
      <c r="U10389" s="26"/>
      <c r="W10389" s="26"/>
    </row>
    <row r="10390" spans="13:23">
      <c r="M10390" s="26"/>
      <c r="O10390" s="26"/>
      <c r="P10390" s="26"/>
      <c r="Q10390" s="26"/>
      <c r="R10390" s="26"/>
      <c r="S10390" s="26"/>
      <c r="T10390" s="26"/>
      <c r="U10390" s="26"/>
      <c r="W10390" s="26"/>
    </row>
    <row r="10391" spans="13:23">
      <c r="M10391" s="26"/>
      <c r="O10391" s="26"/>
      <c r="P10391" s="26"/>
      <c r="Q10391" s="26"/>
      <c r="R10391" s="26"/>
      <c r="S10391" s="26"/>
      <c r="T10391" s="26"/>
      <c r="U10391" s="26"/>
      <c r="W10391" s="26"/>
    </row>
    <row r="10392" spans="13:23">
      <c r="M10392" s="26"/>
      <c r="O10392" s="26"/>
      <c r="P10392" s="26"/>
      <c r="Q10392" s="26"/>
      <c r="R10392" s="26"/>
      <c r="S10392" s="26"/>
      <c r="T10392" s="26"/>
      <c r="U10392" s="26"/>
      <c r="W10392" s="26"/>
    </row>
    <row r="10393" spans="13:23">
      <c r="M10393" s="26"/>
      <c r="O10393" s="26"/>
      <c r="P10393" s="26"/>
      <c r="Q10393" s="26"/>
      <c r="R10393" s="26"/>
      <c r="S10393" s="26"/>
      <c r="T10393" s="26"/>
      <c r="U10393" s="26"/>
      <c r="W10393" s="26"/>
    </row>
    <row r="10394" spans="13:23">
      <c r="M10394" s="26"/>
      <c r="O10394" s="26"/>
      <c r="P10394" s="26"/>
      <c r="Q10394" s="26"/>
      <c r="R10394" s="26"/>
      <c r="S10394" s="26"/>
      <c r="T10394" s="26"/>
      <c r="U10394" s="26"/>
      <c r="W10394" s="26"/>
    </row>
    <row r="10395" spans="13:23">
      <c r="M10395" s="26"/>
      <c r="O10395" s="26"/>
      <c r="P10395" s="26"/>
      <c r="Q10395" s="26"/>
      <c r="R10395" s="26"/>
      <c r="S10395" s="26"/>
      <c r="T10395" s="26"/>
      <c r="U10395" s="26"/>
      <c r="W10395" s="26"/>
    </row>
    <row r="10396" spans="13:23">
      <c r="M10396" s="26"/>
      <c r="O10396" s="26"/>
      <c r="P10396" s="26"/>
      <c r="Q10396" s="26"/>
      <c r="R10396" s="26"/>
      <c r="S10396" s="26"/>
      <c r="T10396" s="26"/>
      <c r="U10396" s="26"/>
      <c r="W10396" s="26"/>
    </row>
    <row r="10397" spans="13:23">
      <c r="M10397" s="26"/>
      <c r="O10397" s="26"/>
      <c r="P10397" s="26"/>
      <c r="Q10397" s="26"/>
      <c r="R10397" s="26"/>
      <c r="S10397" s="26"/>
      <c r="T10397" s="26"/>
      <c r="U10397" s="26"/>
      <c r="W10397" s="26"/>
    </row>
    <row r="10398" spans="13:23">
      <c r="M10398" s="26"/>
      <c r="O10398" s="26"/>
      <c r="P10398" s="26"/>
      <c r="Q10398" s="26"/>
      <c r="R10398" s="26"/>
      <c r="S10398" s="26"/>
      <c r="T10398" s="26"/>
      <c r="U10398" s="26"/>
      <c r="W10398" s="26"/>
    </row>
    <row r="10399" spans="13:23">
      <c r="M10399" s="26"/>
      <c r="O10399" s="26"/>
      <c r="P10399" s="26"/>
      <c r="Q10399" s="26"/>
      <c r="R10399" s="26"/>
      <c r="S10399" s="26"/>
      <c r="T10399" s="26"/>
      <c r="U10399" s="26"/>
      <c r="W10399" s="26"/>
    </row>
    <row r="10400" spans="13:23">
      <c r="M10400" s="26"/>
      <c r="O10400" s="26"/>
      <c r="P10400" s="26"/>
      <c r="Q10400" s="26"/>
      <c r="R10400" s="26"/>
      <c r="S10400" s="26"/>
      <c r="T10400" s="26"/>
      <c r="U10400" s="26"/>
      <c r="W10400" s="26"/>
    </row>
    <row r="10401" spans="13:23">
      <c r="M10401" s="26"/>
      <c r="O10401" s="26"/>
      <c r="P10401" s="26"/>
      <c r="Q10401" s="26"/>
      <c r="R10401" s="26"/>
      <c r="S10401" s="26"/>
      <c r="T10401" s="26"/>
      <c r="U10401" s="26"/>
      <c r="W10401" s="26"/>
    </row>
    <row r="10402" spans="13:23">
      <c r="M10402" s="26"/>
      <c r="O10402" s="26"/>
      <c r="P10402" s="26"/>
      <c r="Q10402" s="26"/>
      <c r="R10402" s="26"/>
      <c r="S10402" s="26"/>
      <c r="T10402" s="26"/>
      <c r="U10402" s="26"/>
      <c r="W10402" s="26"/>
    </row>
    <row r="10403" spans="13:23">
      <c r="M10403" s="26"/>
      <c r="O10403" s="26"/>
      <c r="P10403" s="26"/>
      <c r="Q10403" s="26"/>
      <c r="R10403" s="26"/>
      <c r="S10403" s="26"/>
      <c r="T10403" s="26"/>
      <c r="U10403" s="26"/>
      <c r="W10403" s="26"/>
    </row>
    <row r="10404" spans="13:23">
      <c r="M10404" s="26"/>
      <c r="O10404" s="26"/>
      <c r="P10404" s="26"/>
      <c r="Q10404" s="26"/>
      <c r="R10404" s="26"/>
      <c r="S10404" s="26"/>
      <c r="T10404" s="26"/>
      <c r="U10404" s="26"/>
      <c r="W10404" s="26"/>
    </row>
    <row r="10405" spans="13:23">
      <c r="M10405" s="26"/>
      <c r="O10405" s="26"/>
      <c r="P10405" s="26"/>
      <c r="Q10405" s="26"/>
      <c r="R10405" s="26"/>
      <c r="S10405" s="26"/>
      <c r="T10405" s="26"/>
      <c r="U10405" s="26"/>
      <c r="W10405" s="26"/>
    </row>
    <row r="10406" spans="13:23">
      <c r="M10406" s="26"/>
      <c r="O10406" s="26"/>
      <c r="P10406" s="26"/>
      <c r="Q10406" s="26"/>
      <c r="R10406" s="26"/>
      <c r="S10406" s="26"/>
      <c r="T10406" s="26"/>
      <c r="U10406" s="26"/>
      <c r="W10406" s="26"/>
    </row>
    <row r="10407" spans="13:23">
      <c r="M10407" s="26"/>
      <c r="O10407" s="26"/>
      <c r="P10407" s="26"/>
      <c r="Q10407" s="26"/>
      <c r="R10407" s="26"/>
      <c r="S10407" s="26"/>
      <c r="T10407" s="26"/>
      <c r="U10407" s="26"/>
      <c r="W10407" s="26"/>
    </row>
    <row r="10408" spans="13:23">
      <c r="M10408" s="26"/>
      <c r="O10408" s="26"/>
      <c r="P10408" s="26"/>
      <c r="Q10408" s="26"/>
      <c r="R10408" s="26"/>
      <c r="S10408" s="26"/>
      <c r="T10408" s="26"/>
      <c r="U10408" s="26"/>
      <c r="W10408" s="26"/>
    </row>
    <row r="10409" spans="13:23">
      <c r="M10409" s="26"/>
      <c r="O10409" s="26"/>
      <c r="P10409" s="26"/>
      <c r="Q10409" s="26"/>
      <c r="R10409" s="26"/>
      <c r="S10409" s="26"/>
      <c r="T10409" s="26"/>
      <c r="U10409" s="26"/>
      <c r="W10409" s="26"/>
    </row>
    <row r="10410" spans="13:23">
      <c r="M10410" s="26"/>
      <c r="O10410" s="26"/>
      <c r="P10410" s="26"/>
      <c r="Q10410" s="26"/>
      <c r="R10410" s="26"/>
      <c r="S10410" s="26"/>
      <c r="T10410" s="26"/>
      <c r="U10410" s="26"/>
      <c r="W10410" s="26"/>
    </row>
    <row r="10411" spans="13:23">
      <c r="M10411" s="26"/>
      <c r="O10411" s="26"/>
      <c r="P10411" s="26"/>
      <c r="Q10411" s="26"/>
      <c r="R10411" s="26"/>
      <c r="S10411" s="26"/>
      <c r="T10411" s="26"/>
      <c r="U10411" s="26"/>
      <c r="W10411" s="26"/>
    </row>
    <row r="10412" spans="13:23">
      <c r="M10412" s="26"/>
      <c r="O10412" s="26"/>
      <c r="P10412" s="26"/>
      <c r="Q10412" s="26"/>
      <c r="R10412" s="26"/>
      <c r="S10412" s="26"/>
      <c r="T10412" s="26"/>
      <c r="U10412" s="26"/>
      <c r="W10412" s="26"/>
    </row>
    <row r="10413" spans="13:23">
      <c r="M10413" s="26"/>
      <c r="O10413" s="26"/>
      <c r="P10413" s="26"/>
      <c r="Q10413" s="26"/>
      <c r="R10413" s="26"/>
      <c r="S10413" s="26"/>
      <c r="T10413" s="26"/>
      <c r="U10413" s="26"/>
      <c r="W10413" s="26"/>
    </row>
    <row r="10414" spans="13:23">
      <c r="M10414" s="26"/>
      <c r="O10414" s="26"/>
      <c r="P10414" s="26"/>
      <c r="Q10414" s="26"/>
      <c r="R10414" s="26"/>
      <c r="S10414" s="26"/>
      <c r="T10414" s="26"/>
      <c r="U10414" s="26"/>
      <c r="W10414" s="26"/>
    </row>
    <row r="10415" spans="13:23">
      <c r="M10415" s="26"/>
      <c r="O10415" s="26"/>
      <c r="P10415" s="26"/>
      <c r="Q10415" s="26"/>
      <c r="R10415" s="26"/>
      <c r="S10415" s="26"/>
      <c r="T10415" s="26"/>
      <c r="U10415" s="26"/>
      <c r="W10415" s="26"/>
    </row>
    <row r="10416" spans="13:23">
      <c r="M10416" s="26"/>
      <c r="O10416" s="26"/>
      <c r="P10416" s="26"/>
      <c r="Q10416" s="26"/>
      <c r="R10416" s="26"/>
      <c r="S10416" s="26"/>
      <c r="T10416" s="26"/>
      <c r="U10416" s="26"/>
      <c r="W10416" s="26"/>
    </row>
    <row r="10417" spans="13:23">
      <c r="M10417" s="26"/>
      <c r="O10417" s="26"/>
      <c r="P10417" s="26"/>
      <c r="Q10417" s="26"/>
      <c r="R10417" s="26"/>
      <c r="S10417" s="26"/>
      <c r="T10417" s="26"/>
      <c r="U10417" s="26"/>
      <c r="W10417" s="26"/>
    </row>
    <row r="10418" spans="13:23">
      <c r="M10418" s="26"/>
      <c r="O10418" s="26"/>
      <c r="P10418" s="26"/>
      <c r="Q10418" s="26"/>
      <c r="R10418" s="26"/>
      <c r="S10418" s="26"/>
      <c r="T10418" s="26"/>
      <c r="U10418" s="26"/>
      <c r="W10418" s="26"/>
    </row>
    <row r="10419" spans="13:23">
      <c r="M10419" s="26"/>
      <c r="O10419" s="26"/>
      <c r="P10419" s="26"/>
      <c r="Q10419" s="26"/>
      <c r="R10419" s="26"/>
      <c r="S10419" s="26"/>
      <c r="T10419" s="26"/>
      <c r="U10419" s="26"/>
      <c r="W10419" s="26"/>
    </row>
    <row r="10420" spans="13:23">
      <c r="M10420" s="26"/>
      <c r="O10420" s="26"/>
      <c r="P10420" s="26"/>
      <c r="Q10420" s="26"/>
      <c r="R10420" s="26"/>
      <c r="S10420" s="26"/>
      <c r="T10420" s="26"/>
      <c r="U10420" s="26"/>
      <c r="W10420" s="26"/>
    </row>
    <row r="10421" spans="13:23">
      <c r="M10421" s="26"/>
      <c r="O10421" s="26"/>
      <c r="P10421" s="26"/>
      <c r="Q10421" s="26"/>
      <c r="R10421" s="26"/>
      <c r="S10421" s="26"/>
      <c r="T10421" s="26"/>
      <c r="U10421" s="26"/>
      <c r="W10421" s="26"/>
    </row>
    <row r="10422" spans="13:23">
      <c r="M10422" s="26"/>
      <c r="O10422" s="26"/>
      <c r="P10422" s="26"/>
      <c r="Q10422" s="26"/>
      <c r="R10422" s="26"/>
      <c r="S10422" s="26"/>
      <c r="T10422" s="26"/>
      <c r="U10422" s="26"/>
      <c r="W10422" s="26"/>
    </row>
    <row r="10423" spans="13:23">
      <c r="M10423" s="26"/>
      <c r="O10423" s="26"/>
      <c r="P10423" s="26"/>
      <c r="Q10423" s="26"/>
      <c r="R10423" s="26"/>
      <c r="S10423" s="26"/>
      <c r="T10423" s="26"/>
      <c r="U10423" s="26"/>
      <c r="W10423" s="26"/>
    </row>
    <row r="10424" spans="13:23">
      <c r="M10424" s="26"/>
      <c r="O10424" s="26"/>
      <c r="P10424" s="26"/>
      <c r="Q10424" s="26"/>
      <c r="R10424" s="26"/>
      <c r="S10424" s="26"/>
      <c r="T10424" s="26"/>
      <c r="U10424" s="26"/>
      <c r="W10424" s="26"/>
    </row>
    <row r="10425" spans="13:23">
      <c r="M10425" s="26"/>
      <c r="O10425" s="26"/>
      <c r="P10425" s="26"/>
      <c r="Q10425" s="26"/>
      <c r="R10425" s="26"/>
      <c r="S10425" s="26"/>
      <c r="T10425" s="26"/>
      <c r="U10425" s="26"/>
      <c r="W10425" s="26"/>
    </row>
    <row r="10426" spans="13:23">
      <c r="M10426" s="26"/>
      <c r="O10426" s="26"/>
      <c r="P10426" s="26"/>
      <c r="Q10426" s="26"/>
      <c r="R10426" s="26"/>
      <c r="S10426" s="26"/>
      <c r="T10426" s="26"/>
      <c r="U10426" s="26"/>
      <c r="W10426" s="26"/>
    </row>
    <row r="10427" spans="13:23">
      <c r="M10427" s="26"/>
      <c r="O10427" s="26"/>
      <c r="P10427" s="26"/>
      <c r="Q10427" s="26"/>
      <c r="R10427" s="26"/>
      <c r="S10427" s="26"/>
      <c r="T10427" s="26"/>
      <c r="U10427" s="26"/>
      <c r="W10427" s="26"/>
    </row>
    <row r="10428" spans="13:23">
      <c r="M10428" s="26"/>
      <c r="O10428" s="26"/>
      <c r="P10428" s="26"/>
      <c r="Q10428" s="26"/>
      <c r="R10428" s="26"/>
      <c r="S10428" s="26"/>
      <c r="T10428" s="26"/>
      <c r="U10428" s="26"/>
      <c r="W10428" s="26"/>
    </row>
    <row r="10429" spans="13:23">
      <c r="M10429" s="26"/>
      <c r="O10429" s="26"/>
      <c r="P10429" s="26"/>
      <c r="Q10429" s="26"/>
      <c r="R10429" s="26"/>
      <c r="S10429" s="26"/>
      <c r="T10429" s="26"/>
      <c r="U10429" s="26"/>
      <c r="W10429" s="26"/>
    </row>
    <row r="10430" spans="13:23">
      <c r="M10430" s="26"/>
      <c r="O10430" s="26"/>
      <c r="P10430" s="26"/>
      <c r="Q10430" s="26"/>
      <c r="R10430" s="26"/>
      <c r="S10430" s="26"/>
      <c r="T10430" s="26"/>
      <c r="U10430" s="26"/>
      <c r="W10430" s="26"/>
    </row>
    <row r="10431" spans="13:23">
      <c r="M10431" s="26"/>
      <c r="O10431" s="26"/>
      <c r="P10431" s="26"/>
      <c r="Q10431" s="26"/>
      <c r="R10431" s="26"/>
      <c r="S10431" s="26"/>
      <c r="T10431" s="26"/>
      <c r="U10431" s="26"/>
      <c r="W10431" s="26"/>
    </row>
    <row r="10432" spans="13:23">
      <c r="M10432" s="26"/>
      <c r="O10432" s="26"/>
      <c r="P10432" s="26"/>
      <c r="Q10432" s="26"/>
      <c r="R10432" s="26"/>
      <c r="S10432" s="26"/>
      <c r="T10432" s="26"/>
      <c r="U10432" s="26"/>
      <c r="W10432" s="26"/>
    </row>
    <row r="10433" spans="13:23">
      <c r="M10433" s="26"/>
      <c r="O10433" s="26"/>
      <c r="P10433" s="26"/>
      <c r="Q10433" s="26"/>
      <c r="R10433" s="26"/>
      <c r="S10433" s="26"/>
      <c r="T10433" s="26"/>
      <c r="U10433" s="26"/>
      <c r="W10433" s="26"/>
    </row>
    <row r="10434" spans="13:23">
      <c r="M10434" s="26"/>
      <c r="O10434" s="26"/>
      <c r="P10434" s="26"/>
      <c r="Q10434" s="26"/>
      <c r="R10434" s="26"/>
      <c r="S10434" s="26"/>
      <c r="T10434" s="26"/>
      <c r="U10434" s="26"/>
      <c r="W10434" s="26"/>
    </row>
    <row r="10435" spans="13:23">
      <c r="M10435" s="26"/>
      <c r="O10435" s="26"/>
      <c r="P10435" s="26"/>
      <c r="Q10435" s="26"/>
      <c r="R10435" s="26"/>
      <c r="S10435" s="26"/>
      <c r="T10435" s="26"/>
      <c r="U10435" s="26"/>
      <c r="W10435" s="26"/>
    </row>
    <row r="10436" spans="13:23">
      <c r="M10436" s="26"/>
      <c r="O10436" s="26"/>
      <c r="P10436" s="26"/>
      <c r="Q10436" s="26"/>
      <c r="R10436" s="26"/>
      <c r="S10436" s="26"/>
      <c r="T10436" s="26"/>
      <c r="U10436" s="26"/>
      <c r="W10436" s="26"/>
    </row>
    <row r="10437" spans="13:23">
      <c r="M10437" s="26"/>
      <c r="O10437" s="26"/>
      <c r="P10437" s="26"/>
      <c r="Q10437" s="26"/>
      <c r="R10437" s="26"/>
      <c r="S10437" s="26"/>
      <c r="T10437" s="26"/>
      <c r="U10437" s="26"/>
      <c r="W10437" s="26"/>
    </row>
    <row r="10438" spans="13:23">
      <c r="M10438" s="26"/>
      <c r="O10438" s="26"/>
      <c r="P10438" s="26"/>
      <c r="Q10438" s="26"/>
      <c r="R10438" s="26"/>
      <c r="S10438" s="26"/>
      <c r="T10438" s="26"/>
      <c r="U10438" s="26"/>
      <c r="W10438" s="26"/>
    </row>
    <row r="10439" spans="13:23">
      <c r="M10439" s="26"/>
      <c r="O10439" s="26"/>
      <c r="P10439" s="26"/>
      <c r="Q10439" s="26"/>
      <c r="R10439" s="26"/>
      <c r="S10439" s="26"/>
      <c r="T10439" s="26"/>
      <c r="U10439" s="26"/>
      <c r="W10439" s="26"/>
    </row>
    <row r="10440" spans="13:23">
      <c r="M10440" s="26"/>
      <c r="O10440" s="26"/>
      <c r="P10440" s="26"/>
      <c r="Q10440" s="26"/>
      <c r="R10440" s="26"/>
      <c r="S10440" s="26"/>
      <c r="T10440" s="26"/>
      <c r="U10440" s="26"/>
      <c r="W10440" s="26"/>
    </row>
    <row r="10441" spans="13:23">
      <c r="M10441" s="26"/>
      <c r="O10441" s="26"/>
      <c r="P10441" s="26"/>
      <c r="Q10441" s="26"/>
      <c r="R10441" s="26"/>
      <c r="S10441" s="26"/>
      <c r="T10441" s="26"/>
      <c r="U10441" s="26"/>
      <c r="W10441" s="26"/>
    </row>
    <row r="10442" spans="13:23">
      <c r="M10442" s="26"/>
      <c r="O10442" s="26"/>
      <c r="P10442" s="26"/>
      <c r="Q10442" s="26"/>
      <c r="R10442" s="26"/>
      <c r="S10442" s="26"/>
      <c r="T10442" s="26"/>
      <c r="U10442" s="26"/>
      <c r="W10442" s="26"/>
    </row>
    <row r="10443" spans="13:23">
      <c r="M10443" s="26"/>
      <c r="O10443" s="26"/>
      <c r="P10443" s="26"/>
      <c r="Q10443" s="26"/>
      <c r="R10443" s="26"/>
      <c r="S10443" s="26"/>
      <c r="T10443" s="26"/>
      <c r="U10443" s="26"/>
      <c r="W10443" s="26"/>
    </row>
    <row r="10444" spans="13:23">
      <c r="M10444" s="26"/>
      <c r="O10444" s="26"/>
      <c r="P10444" s="26"/>
      <c r="Q10444" s="26"/>
      <c r="R10444" s="26"/>
      <c r="S10444" s="26"/>
      <c r="T10444" s="26"/>
      <c r="U10444" s="26"/>
      <c r="W10444" s="26"/>
    </row>
    <row r="10445" spans="13:23">
      <c r="M10445" s="26"/>
      <c r="O10445" s="26"/>
      <c r="P10445" s="26"/>
      <c r="Q10445" s="26"/>
      <c r="R10445" s="26"/>
      <c r="S10445" s="26"/>
      <c r="T10445" s="26"/>
      <c r="U10445" s="26"/>
      <c r="W10445" s="26"/>
    </row>
    <row r="10446" spans="13:23">
      <c r="M10446" s="26"/>
      <c r="O10446" s="26"/>
      <c r="P10446" s="26"/>
      <c r="Q10446" s="26"/>
      <c r="R10446" s="26"/>
      <c r="S10446" s="26"/>
      <c r="T10446" s="26"/>
      <c r="U10446" s="26"/>
      <c r="W10446" s="26"/>
    </row>
    <row r="10447" spans="13:23">
      <c r="M10447" s="26"/>
      <c r="O10447" s="26"/>
      <c r="P10447" s="26"/>
      <c r="Q10447" s="26"/>
      <c r="R10447" s="26"/>
      <c r="S10447" s="26"/>
      <c r="T10447" s="26"/>
      <c r="U10447" s="26"/>
      <c r="W10447" s="26"/>
    </row>
    <row r="10448" spans="13:23">
      <c r="M10448" s="26"/>
      <c r="O10448" s="26"/>
      <c r="P10448" s="26"/>
      <c r="Q10448" s="26"/>
      <c r="R10448" s="26"/>
      <c r="S10448" s="26"/>
      <c r="T10448" s="26"/>
      <c r="U10448" s="26"/>
      <c r="W10448" s="26"/>
    </row>
    <row r="10449" spans="13:23">
      <c r="M10449" s="26"/>
      <c r="O10449" s="26"/>
      <c r="P10449" s="26"/>
      <c r="Q10449" s="26"/>
      <c r="R10449" s="26"/>
      <c r="S10449" s="26"/>
      <c r="T10449" s="26"/>
      <c r="U10449" s="26"/>
      <c r="W10449" s="26"/>
    </row>
    <row r="10450" spans="13:23">
      <c r="M10450" s="26"/>
      <c r="O10450" s="26"/>
      <c r="P10450" s="26"/>
      <c r="Q10450" s="26"/>
      <c r="R10450" s="26"/>
      <c r="S10450" s="26"/>
      <c r="T10450" s="26"/>
      <c r="U10450" s="26"/>
      <c r="W10450" s="26"/>
    </row>
    <row r="10451" spans="13:23">
      <c r="M10451" s="26"/>
      <c r="O10451" s="26"/>
      <c r="P10451" s="26"/>
      <c r="Q10451" s="26"/>
      <c r="R10451" s="26"/>
      <c r="S10451" s="26"/>
      <c r="T10451" s="26"/>
      <c r="U10451" s="26"/>
      <c r="W10451" s="26"/>
    </row>
    <row r="10452" spans="13:23">
      <c r="M10452" s="26"/>
      <c r="O10452" s="26"/>
      <c r="P10452" s="26"/>
      <c r="Q10452" s="26"/>
      <c r="R10452" s="26"/>
      <c r="S10452" s="26"/>
      <c r="T10452" s="26"/>
      <c r="U10452" s="26"/>
      <c r="W10452" s="26"/>
    </row>
    <row r="10453" spans="13:23">
      <c r="M10453" s="26"/>
      <c r="O10453" s="26"/>
      <c r="P10453" s="26"/>
      <c r="Q10453" s="26"/>
      <c r="R10453" s="26"/>
      <c r="S10453" s="26"/>
      <c r="T10453" s="26"/>
      <c r="U10453" s="26"/>
      <c r="W10453" s="26"/>
    </row>
    <row r="10454" spans="13:23">
      <c r="M10454" s="26"/>
      <c r="O10454" s="26"/>
      <c r="P10454" s="26"/>
      <c r="Q10454" s="26"/>
      <c r="R10454" s="26"/>
      <c r="S10454" s="26"/>
      <c r="T10454" s="26"/>
      <c r="U10454" s="26"/>
      <c r="W10454" s="26"/>
    </row>
    <row r="10455" spans="13:23">
      <c r="M10455" s="26"/>
      <c r="O10455" s="26"/>
      <c r="P10455" s="26"/>
      <c r="Q10455" s="26"/>
      <c r="R10455" s="26"/>
      <c r="S10455" s="26"/>
      <c r="T10455" s="26"/>
      <c r="U10455" s="26"/>
      <c r="W10455" s="26"/>
    </row>
    <row r="10456" spans="13:23">
      <c r="M10456" s="26"/>
      <c r="O10456" s="26"/>
      <c r="P10456" s="26"/>
      <c r="Q10456" s="26"/>
      <c r="R10456" s="26"/>
      <c r="S10456" s="26"/>
      <c r="T10456" s="26"/>
      <c r="U10456" s="26"/>
      <c r="W10456" s="26"/>
    </row>
    <row r="10457" spans="13:23">
      <c r="M10457" s="26"/>
      <c r="O10457" s="26"/>
      <c r="P10457" s="26"/>
      <c r="Q10457" s="26"/>
      <c r="R10457" s="26"/>
      <c r="S10457" s="26"/>
      <c r="T10457" s="26"/>
      <c r="U10457" s="26"/>
      <c r="W10457" s="26"/>
    </row>
    <row r="10458" spans="13:23">
      <c r="M10458" s="26"/>
      <c r="O10458" s="26"/>
      <c r="P10458" s="26"/>
      <c r="Q10458" s="26"/>
      <c r="R10458" s="26"/>
      <c r="S10458" s="26"/>
      <c r="T10458" s="26"/>
      <c r="U10458" s="26"/>
      <c r="W10458" s="26"/>
    </row>
    <row r="10459" spans="13:23">
      <c r="M10459" s="26"/>
      <c r="O10459" s="26"/>
      <c r="P10459" s="26"/>
      <c r="Q10459" s="26"/>
      <c r="R10459" s="26"/>
      <c r="S10459" s="26"/>
      <c r="T10459" s="26"/>
      <c r="U10459" s="26"/>
      <c r="W10459" s="26"/>
    </row>
    <row r="10460" spans="13:23">
      <c r="M10460" s="26"/>
      <c r="O10460" s="26"/>
      <c r="P10460" s="26"/>
      <c r="Q10460" s="26"/>
      <c r="R10460" s="26"/>
      <c r="S10460" s="26"/>
      <c r="T10460" s="26"/>
      <c r="U10460" s="26"/>
      <c r="W10460" s="26"/>
    </row>
    <row r="10461" spans="13:23">
      <c r="M10461" s="26"/>
      <c r="O10461" s="26"/>
      <c r="P10461" s="26"/>
      <c r="Q10461" s="26"/>
      <c r="R10461" s="26"/>
      <c r="S10461" s="26"/>
      <c r="T10461" s="26"/>
      <c r="U10461" s="26"/>
      <c r="W10461" s="26"/>
    </row>
    <row r="10462" spans="13:23">
      <c r="M10462" s="26"/>
      <c r="O10462" s="26"/>
      <c r="P10462" s="26"/>
      <c r="Q10462" s="26"/>
      <c r="R10462" s="26"/>
      <c r="S10462" s="26"/>
      <c r="T10462" s="26"/>
      <c r="U10462" s="26"/>
      <c r="W10462" s="26"/>
    </row>
    <row r="10463" spans="13:23">
      <c r="M10463" s="26"/>
      <c r="O10463" s="26"/>
      <c r="P10463" s="26"/>
      <c r="Q10463" s="26"/>
      <c r="R10463" s="26"/>
      <c r="S10463" s="26"/>
      <c r="T10463" s="26"/>
      <c r="U10463" s="26"/>
      <c r="W10463" s="26"/>
    </row>
    <row r="10464" spans="13:23">
      <c r="M10464" s="26"/>
      <c r="O10464" s="26"/>
      <c r="P10464" s="26"/>
      <c r="Q10464" s="26"/>
      <c r="R10464" s="26"/>
      <c r="S10464" s="26"/>
      <c r="T10464" s="26"/>
      <c r="U10464" s="26"/>
      <c r="W10464" s="26"/>
    </row>
    <row r="10465" spans="13:23">
      <c r="M10465" s="26"/>
      <c r="O10465" s="26"/>
      <c r="P10465" s="26"/>
      <c r="Q10465" s="26"/>
      <c r="R10465" s="26"/>
      <c r="S10465" s="26"/>
      <c r="T10465" s="26"/>
      <c r="U10465" s="26"/>
      <c r="W10465" s="26"/>
    </row>
    <row r="10466" spans="13:23">
      <c r="M10466" s="26"/>
      <c r="O10466" s="26"/>
      <c r="P10466" s="26"/>
      <c r="Q10466" s="26"/>
      <c r="R10466" s="26"/>
      <c r="S10466" s="26"/>
      <c r="T10466" s="26"/>
      <c r="U10466" s="26"/>
      <c r="W10466" s="26"/>
    </row>
    <row r="10467" spans="13:23">
      <c r="M10467" s="26"/>
      <c r="O10467" s="26"/>
      <c r="P10467" s="26"/>
      <c r="Q10467" s="26"/>
      <c r="R10467" s="26"/>
      <c r="S10467" s="26"/>
      <c r="T10467" s="26"/>
      <c r="U10467" s="26"/>
      <c r="W10467" s="26"/>
    </row>
    <row r="10468" spans="13:23">
      <c r="M10468" s="26"/>
      <c r="O10468" s="26"/>
      <c r="P10468" s="26"/>
      <c r="Q10468" s="26"/>
      <c r="R10468" s="26"/>
      <c r="S10468" s="26"/>
      <c r="T10468" s="26"/>
      <c r="U10468" s="26"/>
      <c r="W10468" s="26"/>
    </row>
    <row r="10469" spans="13:23">
      <c r="M10469" s="26"/>
      <c r="O10469" s="26"/>
      <c r="P10469" s="26"/>
      <c r="Q10469" s="26"/>
      <c r="R10469" s="26"/>
      <c r="S10469" s="26"/>
      <c r="T10469" s="26"/>
      <c r="U10469" s="26"/>
      <c r="W10469" s="26"/>
    </row>
    <row r="10470" spans="13:23">
      <c r="M10470" s="26"/>
      <c r="O10470" s="26"/>
      <c r="P10470" s="26"/>
      <c r="Q10470" s="26"/>
      <c r="R10470" s="26"/>
      <c r="S10470" s="26"/>
      <c r="T10470" s="26"/>
      <c r="U10470" s="26"/>
      <c r="W10470" s="26"/>
    </row>
    <row r="10471" spans="13:23">
      <c r="M10471" s="26"/>
      <c r="O10471" s="26"/>
      <c r="P10471" s="26"/>
      <c r="Q10471" s="26"/>
      <c r="R10471" s="26"/>
      <c r="S10471" s="26"/>
      <c r="T10471" s="26"/>
      <c r="U10471" s="26"/>
      <c r="W10471" s="26"/>
    </row>
    <row r="10472" spans="13:23">
      <c r="M10472" s="26"/>
      <c r="O10472" s="26"/>
      <c r="P10472" s="26"/>
      <c r="Q10472" s="26"/>
      <c r="R10472" s="26"/>
      <c r="S10472" s="26"/>
      <c r="T10472" s="26"/>
      <c r="U10472" s="26"/>
      <c r="W10472" s="26"/>
    </row>
    <row r="10473" spans="13:23">
      <c r="M10473" s="26"/>
      <c r="O10473" s="26"/>
      <c r="P10473" s="26"/>
      <c r="Q10473" s="26"/>
      <c r="R10473" s="26"/>
      <c r="S10473" s="26"/>
      <c r="T10473" s="26"/>
      <c r="U10473" s="26"/>
      <c r="W10473" s="26"/>
    </row>
    <row r="10474" spans="13:23">
      <c r="M10474" s="26"/>
      <c r="O10474" s="26"/>
      <c r="P10474" s="26"/>
      <c r="Q10474" s="26"/>
      <c r="R10474" s="26"/>
      <c r="S10474" s="26"/>
      <c r="T10474" s="26"/>
      <c r="U10474" s="26"/>
      <c r="W10474" s="26"/>
    </row>
    <row r="10475" spans="13:23">
      <c r="M10475" s="26"/>
      <c r="O10475" s="26"/>
      <c r="P10475" s="26"/>
      <c r="Q10475" s="26"/>
      <c r="R10475" s="26"/>
      <c r="S10475" s="26"/>
      <c r="T10475" s="26"/>
      <c r="U10475" s="26"/>
      <c r="W10475" s="26"/>
    </row>
    <row r="10476" spans="13:23">
      <c r="M10476" s="26"/>
      <c r="O10476" s="26"/>
      <c r="P10476" s="26"/>
      <c r="Q10476" s="26"/>
      <c r="R10476" s="26"/>
      <c r="S10476" s="26"/>
      <c r="T10476" s="26"/>
      <c r="U10476" s="26"/>
      <c r="W10476" s="26"/>
    </row>
    <row r="10477" spans="13:23">
      <c r="M10477" s="26"/>
      <c r="O10477" s="26"/>
      <c r="P10477" s="26"/>
      <c r="Q10477" s="26"/>
      <c r="R10477" s="26"/>
      <c r="S10477" s="26"/>
      <c r="T10477" s="26"/>
      <c r="U10477" s="26"/>
      <c r="W10477" s="26"/>
    </row>
    <row r="10478" spans="13:23">
      <c r="M10478" s="26"/>
      <c r="O10478" s="26"/>
      <c r="P10478" s="26"/>
      <c r="Q10478" s="26"/>
      <c r="R10478" s="26"/>
      <c r="S10478" s="26"/>
      <c r="T10478" s="26"/>
      <c r="U10478" s="26"/>
      <c r="W10478" s="26"/>
    </row>
    <row r="10479" spans="13:23">
      <c r="M10479" s="26"/>
      <c r="O10479" s="26"/>
      <c r="P10479" s="26"/>
      <c r="Q10479" s="26"/>
      <c r="R10479" s="26"/>
      <c r="S10479" s="26"/>
      <c r="T10479" s="26"/>
      <c r="U10479" s="26"/>
      <c r="W10479" s="26"/>
    </row>
    <row r="10480" spans="13:23">
      <c r="M10480" s="26"/>
      <c r="O10480" s="26"/>
      <c r="P10480" s="26"/>
      <c r="Q10480" s="26"/>
      <c r="R10480" s="26"/>
      <c r="S10480" s="26"/>
      <c r="T10480" s="26"/>
      <c r="U10480" s="26"/>
      <c r="W10480" s="26"/>
    </row>
    <row r="10481" spans="13:23">
      <c r="M10481" s="26"/>
      <c r="O10481" s="26"/>
      <c r="P10481" s="26"/>
      <c r="Q10481" s="26"/>
      <c r="R10481" s="26"/>
      <c r="S10481" s="26"/>
      <c r="T10481" s="26"/>
      <c r="U10481" s="26"/>
      <c r="W10481" s="26"/>
    </row>
    <row r="10482" spans="13:23">
      <c r="M10482" s="26"/>
      <c r="O10482" s="26"/>
      <c r="P10482" s="26"/>
      <c r="Q10482" s="26"/>
      <c r="R10482" s="26"/>
      <c r="S10482" s="26"/>
      <c r="T10482" s="26"/>
      <c r="U10482" s="26"/>
      <c r="W10482" s="26"/>
    </row>
    <row r="10483" spans="13:23">
      <c r="M10483" s="26"/>
      <c r="O10483" s="26"/>
      <c r="P10483" s="26"/>
      <c r="Q10483" s="26"/>
      <c r="R10483" s="26"/>
      <c r="S10483" s="26"/>
      <c r="T10483" s="26"/>
      <c r="U10483" s="26"/>
      <c r="W10483" s="26"/>
    </row>
    <row r="10484" spans="13:23">
      <c r="M10484" s="26"/>
      <c r="O10484" s="26"/>
      <c r="P10484" s="26"/>
      <c r="Q10484" s="26"/>
      <c r="R10484" s="26"/>
      <c r="S10484" s="26"/>
      <c r="T10484" s="26"/>
      <c r="U10484" s="26"/>
      <c r="W10484" s="26"/>
    </row>
    <row r="10485" spans="13:23">
      <c r="M10485" s="26"/>
      <c r="O10485" s="26"/>
      <c r="P10485" s="26"/>
      <c r="Q10485" s="26"/>
      <c r="R10485" s="26"/>
      <c r="S10485" s="26"/>
      <c r="T10485" s="26"/>
      <c r="U10485" s="26"/>
      <c r="W10485" s="26"/>
    </row>
    <row r="10486" spans="13:23">
      <c r="M10486" s="26"/>
      <c r="O10486" s="26"/>
      <c r="P10486" s="26"/>
      <c r="Q10486" s="26"/>
      <c r="R10486" s="26"/>
      <c r="S10486" s="26"/>
      <c r="T10486" s="26"/>
      <c r="U10486" s="26"/>
      <c r="W10486" s="26"/>
    </row>
    <row r="10487" spans="13:23">
      <c r="M10487" s="26"/>
      <c r="O10487" s="26"/>
      <c r="P10487" s="26"/>
      <c r="Q10487" s="26"/>
      <c r="R10487" s="26"/>
      <c r="S10487" s="26"/>
      <c r="T10487" s="26"/>
      <c r="U10487" s="26"/>
      <c r="W10487" s="26"/>
    </row>
    <row r="10488" spans="13:23">
      <c r="M10488" s="26"/>
      <c r="O10488" s="26"/>
      <c r="P10488" s="26"/>
      <c r="Q10488" s="26"/>
      <c r="R10488" s="26"/>
      <c r="S10488" s="26"/>
      <c r="T10488" s="26"/>
      <c r="U10488" s="26"/>
      <c r="W10488" s="26"/>
    </row>
    <row r="10489" spans="13:23">
      <c r="M10489" s="26"/>
      <c r="O10489" s="26"/>
      <c r="P10489" s="26"/>
      <c r="Q10489" s="26"/>
      <c r="R10489" s="26"/>
      <c r="S10489" s="26"/>
      <c r="T10489" s="26"/>
      <c r="U10489" s="26"/>
      <c r="W10489" s="26"/>
    </row>
    <row r="10490" spans="13:23">
      <c r="M10490" s="26"/>
      <c r="O10490" s="26"/>
      <c r="P10490" s="26"/>
      <c r="Q10490" s="26"/>
      <c r="R10490" s="26"/>
      <c r="S10490" s="26"/>
      <c r="T10490" s="26"/>
      <c r="U10490" s="26"/>
      <c r="W10490" s="26"/>
    </row>
    <row r="10491" spans="13:23">
      <c r="M10491" s="26"/>
      <c r="O10491" s="26"/>
      <c r="P10491" s="26"/>
      <c r="Q10491" s="26"/>
      <c r="R10491" s="26"/>
      <c r="S10491" s="26"/>
      <c r="T10491" s="26"/>
      <c r="U10491" s="26"/>
      <c r="W10491" s="26"/>
    </row>
    <row r="10492" spans="13:23">
      <c r="M10492" s="26"/>
      <c r="O10492" s="26"/>
      <c r="P10492" s="26"/>
      <c r="Q10492" s="26"/>
      <c r="R10492" s="26"/>
      <c r="S10492" s="26"/>
      <c r="T10492" s="26"/>
      <c r="U10492" s="26"/>
      <c r="W10492" s="26"/>
    </row>
    <row r="10493" spans="13:23">
      <c r="M10493" s="26"/>
      <c r="O10493" s="26"/>
      <c r="P10493" s="26"/>
      <c r="Q10493" s="26"/>
      <c r="R10493" s="26"/>
      <c r="S10493" s="26"/>
      <c r="T10493" s="26"/>
      <c r="U10493" s="26"/>
      <c r="W10493" s="26"/>
    </row>
    <row r="10494" spans="13:23">
      <c r="M10494" s="26"/>
      <c r="O10494" s="26"/>
      <c r="P10494" s="26"/>
      <c r="Q10494" s="26"/>
      <c r="R10494" s="26"/>
      <c r="S10494" s="26"/>
      <c r="T10494" s="26"/>
      <c r="U10494" s="26"/>
      <c r="W10494" s="26"/>
    </row>
    <row r="10495" spans="13:23">
      <c r="M10495" s="26"/>
      <c r="O10495" s="26"/>
      <c r="P10495" s="26"/>
      <c r="Q10495" s="26"/>
      <c r="R10495" s="26"/>
      <c r="S10495" s="26"/>
      <c r="T10495" s="26"/>
      <c r="U10495" s="26"/>
      <c r="W10495" s="26"/>
    </row>
    <row r="10496" spans="13:23">
      <c r="M10496" s="26"/>
      <c r="O10496" s="26"/>
      <c r="P10496" s="26"/>
      <c r="Q10496" s="26"/>
      <c r="R10496" s="26"/>
      <c r="S10496" s="26"/>
      <c r="T10496" s="26"/>
      <c r="U10496" s="26"/>
      <c r="W10496" s="26"/>
    </row>
    <row r="10497" spans="13:23">
      <c r="M10497" s="26"/>
      <c r="O10497" s="26"/>
      <c r="P10497" s="26"/>
      <c r="Q10497" s="26"/>
      <c r="R10497" s="26"/>
      <c r="S10497" s="26"/>
      <c r="T10497" s="26"/>
      <c r="U10497" s="26"/>
      <c r="W10497" s="26"/>
    </row>
    <row r="10498" spans="13:23">
      <c r="M10498" s="26"/>
      <c r="O10498" s="26"/>
      <c r="P10498" s="26"/>
      <c r="Q10498" s="26"/>
      <c r="R10498" s="26"/>
      <c r="S10498" s="26"/>
      <c r="T10498" s="26"/>
      <c r="U10498" s="26"/>
      <c r="W10498" s="26"/>
    </row>
    <row r="10499" spans="13:23">
      <c r="M10499" s="26"/>
      <c r="O10499" s="26"/>
      <c r="P10499" s="26"/>
      <c r="Q10499" s="26"/>
      <c r="R10499" s="26"/>
      <c r="S10499" s="26"/>
      <c r="T10499" s="26"/>
      <c r="U10499" s="26"/>
      <c r="W10499" s="26"/>
    </row>
    <row r="10500" spans="13:23">
      <c r="M10500" s="26"/>
      <c r="O10500" s="26"/>
      <c r="P10500" s="26"/>
      <c r="Q10500" s="26"/>
      <c r="R10500" s="26"/>
      <c r="S10500" s="26"/>
      <c r="T10500" s="26"/>
      <c r="U10500" s="26"/>
      <c r="W10500" s="26"/>
    </row>
    <row r="10501" spans="13:23">
      <c r="M10501" s="26"/>
      <c r="O10501" s="26"/>
      <c r="P10501" s="26"/>
      <c r="Q10501" s="26"/>
      <c r="R10501" s="26"/>
      <c r="S10501" s="26"/>
      <c r="T10501" s="26"/>
      <c r="U10501" s="26"/>
      <c r="W10501" s="26"/>
    </row>
    <row r="10502" spans="13:23">
      <c r="M10502" s="26"/>
      <c r="O10502" s="26"/>
      <c r="P10502" s="26"/>
      <c r="Q10502" s="26"/>
      <c r="R10502" s="26"/>
      <c r="S10502" s="26"/>
      <c r="T10502" s="26"/>
      <c r="U10502" s="26"/>
      <c r="W10502" s="26"/>
    </row>
    <row r="10503" spans="13:23">
      <c r="M10503" s="26"/>
      <c r="O10503" s="26"/>
      <c r="P10503" s="26"/>
      <c r="Q10503" s="26"/>
      <c r="R10503" s="26"/>
      <c r="S10503" s="26"/>
      <c r="T10503" s="26"/>
      <c r="U10503" s="26"/>
      <c r="W10503" s="26"/>
    </row>
    <row r="10504" spans="13:23">
      <c r="M10504" s="26"/>
      <c r="O10504" s="26"/>
      <c r="P10504" s="26"/>
      <c r="Q10504" s="26"/>
      <c r="R10504" s="26"/>
      <c r="S10504" s="26"/>
      <c r="T10504" s="26"/>
      <c r="U10504" s="26"/>
      <c r="W10504" s="26"/>
    </row>
    <row r="10505" spans="13:23">
      <c r="M10505" s="26"/>
      <c r="O10505" s="26"/>
      <c r="P10505" s="26"/>
      <c r="Q10505" s="26"/>
      <c r="R10505" s="26"/>
      <c r="S10505" s="26"/>
      <c r="T10505" s="26"/>
      <c r="U10505" s="26"/>
      <c r="W10505" s="26"/>
    </row>
    <row r="10506" spans="13:23">
      <c r="M10506" s="26"/>
      <c r="O10506" s="26"/>
      <c r="P10506" s="26"/>
      <c r="Q10506" s="26"/>
      <c r="R10506" s="26"/>
      <c r="S10506" s="26"/>
      <c r="T10506" s="26"/>
      <c r="U10506" s="26"/>
      <c r="W10506" s="26"/>
    </row>
    <row r="10507" spans="13:23">
      <c r="M10507" s="26"/>
      <c r="O10507" s="26"/>
      <c r="P10507" s="26"/>
      <c r="Q10507" s="26"/>
      <c r="R10507" s="26"/>
      <c r="S10507" s="26"/>
      <c r="T10507" s="26"/>
      <c r="U10507" s="26"/>
      <c r="W10507" s="26"/>
    </row>
    <row r="10508" spans="13:23">
      <c r="M10508" s="26"/>
      <c r="O10508" s="26"/>
      <c r="P10508" s="26"/>
      <c r="Q10508" s="26"/>
      <c r="R10508" s="26"/>
      <c r="S10508" s="26"/>
      <c r="T10508" s="26"/>
      <c r="U10508" s="26"/>
      <c r="W10508" s="26"/>
    </row>
    <row r="10509" spans="13:23">
      <c r="M10509" s="26"/>
      <c r="O10509" s="26"/>
      <c r="P10509" s="26"/>
      <c r="Q10509" s="26"/>
      <c r="R10509" s="26"/>
      <c r="S10509" s="26"/>
      <c r="T10509" s="26"/>
      <c r="U10509" s="26"/>
      <c r="W10509" s="26"/>
    </row>
    <row r="10510" spans="13:23">
      <c r="M10510" s="26"/>
      <c r="O10510" s="26"/>
      <c r="P10510" s="26"/>
      <c r="Q10510" s="26"/>
      <c r="R10510" s="26"/>
      <c r="S10510" s="26"/>
      <c r="T10510" s="26"/>
      <c r="U10510" s="26"/>
      <c r="W10510" s="26"/>
    </row>
    <row r="10511" spans="13:23">
      <c r="M10511" s="26"/>
      <c r="O10511" s="26"/>
      <c r="P10511" s="26"/>
      <c r="Q10511" s="26"/>
      <c r="R10511" s="26"/>
      <c r="S10511" s="26"/>
      <c r="T10511" s="26"/>
      <c r="U10511" s="26"/>
      <c r="W10511" s="26"/>
    </row>
    <row r="10512" spans="13:23">
      <c r="M10512" s="26"/>
      <c r="O10512" s="26"/>
      <c r="P10512" s="26"/>
      <c r="Q10512" s="26"/>
      <c r="R10512" s="26"/>
      <c r="S10512" s="26"/>
      <c r="T10512" s="26"/>
      <c r="U10512" s="26"/>
      <c r="W10512" s="26"/>
    </row>
    <row r="10513" spans="13:23">
      <c r="M10513" s="26"/>
      <c r="O10513" s="26"/>
      <c r="P10513" s="26"/>
      <c r="Q10513" s="26"/>
      <c r="R10513" s="26"/>
      <c r="S10513" s="26"/>
      <c r="T10513" s="26"/>
      <c r="U10513" s="26"/>
      <c r="W10513" s="26"/>
    </row>
    <row r="10514" spans="13:23">
      <c r="M10514" s="26"/>
      <c r="O10514" s="26"/>
      <c r="P10514" s="26"/>
      <c r="Q10514" s="26"/>
      <c r="R10514" s="26"/>
      <c r="S10514" s="26"/>
      <c r="T10514" s="26"/>
      <c r="U10514" s="26"/>
      <c r="W10514" s="26"/>
    </row>
    <row r="10515" spans="13:23">
      <c r="M10515" s="26"/>
      <c r="O10515" s="26"/>
      <c r="P10515" s="26"/>
      <c r="Q10515" s="26"/>
      <c r="R10515" s="26"/>
      <c r="S10515" s="26"/>
      <c r="T10515" s="26"/>
      <c r="U10515" s="26"/>
      <c r="W10515" s="26"/>
    </row>
    <row r="10516" spans="13:23">
      <c r="M10516" s="26"/>
      <c r="O10516" s="26"/>
      <c r="P10516" s="26"/>
      <c r="Q10516" s="26"/>
      <c r="R10516" s="26"/>
      <c r="S10516" s="26"/>
      <c r="T10516" s="26"/>
      <c r="U10516" s="26"/>
      <c r="W10516" s="26"/>
    </row>
    <row r="10517" spans="13:23">
      <c r="M10517" s="26"/>
      <c r="O10517" s="26"/>
      <c r="P10517" s="26"/>
      <c r="Q10517" s="26"/>
      <c r="R10517" s="26"/>
      <c r="S10517" s="26"/>
      <c r="T10517" s="26"/>
      <c r="U10517" s="26"/>
      <c r="W10517" s="26"/>
    </row>
    <row r="10518" spans="13:23">
      <c r="M10518" s="26"/>
      <c r="O10518" s="26"/>
      <c r="P10518" s="26"/>
      <c r="Q10518" s="26"/>
      <c r="R10518" s="26"/>
      <c r="S10518" s="26"/>
      <c r="T10518" s="26"/>
      <c r="U10518" s="26"/>
      <c r="W10518" s="26"/>
    </row>
    <row r="10519" spans="13:23">
      <c r="M10519" s="26"/>
      <c r="O10519" s="26"/>
      <c r="P10519" s="26"/>
      <c r="Q10519" s="26"/>
      <c r="R10519" s="26"/>
      <c r="S10519" s="26"/>
      <c r="T10519" s="26"/>
      <c r="U10519" s="26"/>
      <c r="W10519" s="26"/>
    </row>
    <row r="10520" spans="13:23">
      <c r="M10520" s="26"/>
      <c r="O10520" s="26"/>
      <c r="P10520" s="26"/>
      <c r="Q10520" s="26"/>
      <c r="R10520" s="26"/>
      <c r="S10520" s="26"/>
      <c r="T10520" s="26"/>
      <c r="U10520" s="26"/>
      <c r="W10520" s="26"/>
    </row>
    <row r="10521" spans="13:23">
      <c r="M10521" s="26"/>
      <c r="O10521" s="26"/>
      <c r="P10521" s="26"/>
      <c r="Q10521" s="26"/>
      <c r="R10521" s="26"/>
      <c r="S10521" s="26"/>
      <c r="T10521" s="26"/>
      <c r="U10521" s="26"/>
      <c r="W10521" s="26"/>
    </row>
    <row r="10522" spans="13:23">
      <c r="M10522" s="26"/>
      <c r="O10522" s="26"/>
      <c r="P10522" s="26"/>
      <c r="Q10522" s="26"/>
      <c r="R10522" s="26"/>
      <c r="S10522" s="26"/>
      <c r="T10522" s="26"/>
      <c r="U10522" s="26"/>
      <c r="W10522" s="26"/>
    </row>
    <row r="10523" spans="13:23">
      <c r="M10523" s="26"/>
      <c r="O10523" s="26"/>
      <c r="P10523" s="26"/>
      <c r="Q10523" s="26"/>
      <c r="R10523" s="26"/>
      <c r="S10523" s="26"/>
      <c r="T10523" s="26"/>
      <c r="U10523" s="26"/>
      <c r="W10523" s="26"/>
    </row>
    <row r="10524" spans="13:23">
      <c r="M10524" s="26"/>
      <c r="O10524" s="26"/>
      <c r="P10524" s="26"/>
      <c r="Q10524" s="26"/>
      <c r="R10524" s="26"/>
      <c r="S10524" s="26"/>
      <c r="T10524" s="26"/>
      <c r="U10524" s="26"/>
      <c r="W10524" s="26"/>
    </row>
    <row r="10525" spans="13:23">
      <c r="M10525" s="26"/>
      <c r="O10525" s="26"/>
      <c r="P10525" s="26"/>
      <c r="Q10525" s="26"/>
      <c r="R10525" s="26"/>
      <c r="S10525" s="26"/>
      <c r="T10525" s="26"/>
      <c r="U10525" s="26"/>
      <c r="W10525" s="26"/>
    </row>
    <row r="10526" spans="13:23">
      <c r="M10526" s="26"/>
      <c r="O10526" s="26"/>
      <c r="P10526" s="26"/>
      <c r="Q10526" s="26"/>
      <c r="R10526" s="26"/>
      <c r="S10526" s="26"/>
      <c r="T10526" s="26"/>
      <c r="U10526" s="26"/>
      <c r="W10526" s="26"/>
    </row>
    <row r="10527" spans="13:23">
      <c r="M10527" s="26"/>
      <c r="O10527" s="26"/>
      <c r="P10527" s="26"/>
      <c r="Q10527" s="26"/>
      <c r="R10527" s="26"/>
      <c r="S10527" s="26"/>
      <c r="T10527" s="26"/>
      <c r="U10527" s="26"/>
      <c r="W10527" s="26"/>
    </row>
    <row r="10528" spans="13:23">
      <c r="M10528" s="26"/>
      <c r="O10528" s="26"/>
      <c r="P10528" s="26"/>
      <c r="Q10528" s="26"/>
      <c r="R10528" s="26"/>
      <c r="S10528" s="26"/>
      <c r="T10528" s="26"/>
      <c r="U10528" s="26"/>
      <c r="W10528" s="26"/>
    </row>
    <row r="10529" spans="13:23">
      <c r="M10529" s="26"/>
      <c r="O10529" s="26"/>
      <c r="P10529" s="26"/>
      <c r="Q10529" s="26"/>
      <c r="R10529" s="26"/>
      <c r="S10529" s="26"/>
      <c r="T10529" s="26"/>
      <c r="U10529" s="26"/>
      <c r="W10529" s="26"/>
    </row>
    <row r="10530" spans="13:23">
      <c r="M10530" s="26"/>
      <c r="O10530" s="26"/>
      <c r="P10530" s="26"/>
      <c r="Q10530" s="26"/>
      <c r="R10530" s="26"/>
      <c r="S10530" s="26"/>
      <c r="T10530" s="26"/>
      <c r="U10530" s="26"/>
      <c r="W10530" s="26"/>
    </row>
    <row r="10531" spans="13:23">
      <c r="M10531" s="26"/>
      <c r="O10531" s="26"/>
      <c r="P10531" s="26"/>
      <c r="Q10531" s="26"/>
      <c r="R10531" s="26"/>
      <c r="S10531" s="26"/>
      <c r="T10531" s="26"/>
      <c r="U10531" s="26"/>
      <c r="W10531" s="26"/>
    </row>
    <row r="10532" spans="13:23">
      <c r="M10532" s="26"/>
      <c r="O10532" s="26"/>
      <c r="P10532" s="26"/>
      <c r="Q10532" s="26"/>
      <c r="R10532" s="26"/>
      <c r="S10532" s="26"/>
      <c r="T10532" s="26"/>
      <c r="U10532" s="26"/>
      <c r="W10532" s="26"/>
    </row>
    <row r="10533" spans="13:23">
      <c r="M10533" s="26"/>
      <c r="O10533" s="26"/>
      <c r="P10533" s="26"/>
      <c r="Q10533" s="26"/>
      <c r="R10533" s="26"/>
      <c r="S10533" s="26"/>
      <c r="T10533" s="26"/>
      <c r="U10533" s="26"/>
      <c r="W10533" s="26"/>
    </row>
    <row r="10534" spans="13:23">
      <c r="M10534" s="26"/>
      <c r="O10534" s="26"/>
      <c r="P10534" s="26"/>
      <c r="Q10534" s="26"/>
      <c r="R10534" s="26"/>
      <c r="S10534" s="26"/>
      <c r="T10534" s="26"/>
      <c r="U10534" s="26"/>
      <c r="W10534" s="26"/>
    </row>
    <row r="10535" spans="13:23">
      <c r="M10535" s="26"/>
      <c r="O10535" s="26"/>
      <c r="P10535" s="26"/>
      <c r="Q10535" s="26"/>
      <c r="R10535" s="26"/>
      <c r="S10535" s="26"/>
      <c r="T10535" s="26"/>
      <c r="U10535" s="26"/>
      <c r="W10535" s="26"/>
    </row>
    <row r="10536" spans="13:23">
      <c r="M10536" s="26"/>
      <c r="O10536" s="26"/>
      <c r="P10536" s="26"/>
      <c r="Q10536" s="26"/>
      <c r="R10536" s="26"/>
      <c r="S10536" s="26"/>
      <c r="T10536" s="26"/>
      <c r="U10536" s="26"/>
      <c r="W10536" s="26"/>
    </row>
    <row r="10537" spans="13:23">
      <c r="M10537" s="26"/>
      <c r="O10537" s="26"/>
      <c r="P10537" s="26"/>
      <c r="Q10537" s="26"/>
      <c r="R10537" s="26"/>
      <c r="S10537" s="26"/>
      <c r="T10537" s="26"/>
      <c r="U10537" s="26"/>
      <c r="W10537" s="26"/>
    </row>
    <row r="10538" spans="13:23">
      <c r="M10538" s="26"/>
      <c r="O10538" s="26"/>
      <c r="P10538" s="26"/>
      <c r="Q10538" s="26"/>
      <c r="R10538" s="26"/>
      <c r="S10538" s="26"/>
      <c r="T10538" s="26"/>
      <c r="U10538" s="26"/>
      <c r="W10538" s="26"/>
    </row>
    <row r="10539" spans="13:23">
      <c r="M10539" s="26"/>
      <c r="O10539" s="26"/>
      <c r="P10539" s="26"/>
      <c r="Q10539" s="26"/>
      <c r="R10539" s="26"/>
      <c r="S10539" s="26"/>
      <c r="T10539" s="26"/>
      <c r="U10539" s="26"/>
      <c r="W10539" s="26"/>
    </row>
    <row r="10540" spans="13:23">
      <c r="M10540" s="26"/>
      <c r="O10540" s="26"/>
      <c r="P10540" s="26"/>
      <c r="Q10540" s="26"/>
      <c r="R10540" s="26"/>
      <c r="S10540" s="26"/>
      <c r="T10540" s="26"/>
      <c r="U10540" s="26"/>
      <c r="W10540" s="26"/>
    </row>
    <row r="10541" spans="13:23">
      <c r="M10541" s="26"/>
      <c r="O10541" s="26"/>
      <c r="P10541" s="26"/>
      <c r="Q10541" s="26"/>
      <c r="R10541" s="26"/>
      <c r="S10541" s="26"/>
      <c r="T10541" s="26"/>
      <c r="U10541" s="26"/>
      <c r="W10541" s="26"/>
    </row>
    <row r="10542" spans="13:23">
      <c r="M10542" s="26"/>
      <c r="O10542" s="26"/>
      <c r="P10542" s="26"/>
      <c r="Q10542" s="26"/>
      <c r="R10542" s="26"/>
      <c r="S10542" s="26"/>
      <c r="T10542" s="26"/>
      <c r="U10542" s="26"/>
      <c r="W10542" s="26"/>
    </row>
    <row r="10543" spans="13:23">
      <c r="M10543" s="26"/>
      <c r="O10543" s="26"/>
      <c r="P10543" s="26"/>
      <c r="Q10543" s="26"/>
      <c r="R10543" s="26"/>
      <c r="S10543" s="26"/>
      <c r="T10543" s="26"/>
      <c r="U10543" s="26"/>
      <c r="W10543" s="26"/>
    </row>
    <row r="10544" spans="13:23">
      <c r="M10544" s="26"/>
      <c r="O10544" s="26"/>
      <c r="P10544" s="26"/>
      <c r="Q10544" s="26"/>
      <c r="R10544" s="26"/>
      <c r="S10544" s="26"/>
      <c r="T10544" s="26"/>
      <c r="U10544" s="26"/>
      <c r="W10544" s="26"/>
    </row>
    <row r="10545" spans="13:23">
      <c r="M10545" s="26"/>
      <c r="O10545" s="26"/>
      <c r="P10545" s="26"/>
      <c r="Q10545" s="26"/>
      <c r="R10545" s="26"/>
      <c r="S10545" s="26"/>
      <c r="T10545" s="26"/>
      <c r="U10545" s="26"/>
      <c r="W10545" s="26"/>
    </row>
    <row r="10546" spans="13:23">
      <c r="M10546" s="26"/>
      <c r="O10546" s="26"/>
      <c r="P10546" s="26"/>
      <c r="Q10546" s="26"/>
      <c r="R10546" s="26"/>
      <c r="S10546" s="26"/>
      <c r="T10546" s="26"/>
      <c r="U10546" s="26"/>
      <c r="W10546" s="26"/>
    </row>
    <row r="10547" spans="13:23">
      <c r="M10547" s="26"/>
      <c r="O10547" s="26"/>
      <c r="P10547" s="26"/>
      <c r="Q10547" s="26"/>
      <c r="R10547" s="26"/>
      <c r="S10547" s="26"/>
      <c r="T10547" s="26"/>
      <c r="U10547" s="26"/>
      <c r="W10547" s="26"/>
    </row>
    <row r="10548" spans="13:23">
      <c r="M10548" s="26"/>
      <c r="O10548" s="26"/>
      <c r="P10548" s="26"/>
      <c r="Q10548" s="26"/>
      <c r="R10548" s="26"/>
      <c r="S10548" s="26"/>
      <c r="T10548" s="26"/>
      <c r="U10548" s="26"/>
      <c r="W10548" s="26"/>
    </row>
    <row r="10549" spans="13:23">
      <c r="M10549" s="26"/>
      <c r="O10549" s="26"/>
      <c r="P10549" s="26"/>
      <c r="Q10549" s="26"/>
      <c r="R10549" s="26"/>
      <c r="S10549" s="26"/>
      <c r="T10549" s="26"/>
      <c r="U10549" s="26"/>
      <c r="W10549" s="26"/>
    </row>
    <row r="10550" spans="13:23">
      <c r="M10550" s="26"/>
      <c r="O10550" s="26"/>
      <c r="P10550" s="26"/>
      <c r="Q10550" s="26"/>
      <c r="R10550" s="26"/>
      <c r="S10550" s="26"/>
      <c r="T10550" s="26"/>
      <c r="U10550" s="26"/>
      <c r="W10550" s="26"/>
    </row>
    <row r="10551" spans="13:23">
      <c r="M10551" s="26"/>
      <c r="O10551" s="26"/>
      <c r="P10551" s="26"/>
      <c r="Q10551" s="26"/>
      <c r="R10551" s="26"/>
      <c r="S10551" s="26"/>
      <c r="T10551" s="26"/>
      <c r="U10551" s="26"/>
      <c r="W10551" s="26"/>
    </row>
    <row r="10552" spans="13:23">
      <c r="M10552" s="26"/>
      <c r="O10552" s="26"/>
      <c r="P10552" s="26"/>
      <c r="Q10552" s="26"/>
      <c r="R10552" s="26"/>
      <c r="S10552" s="26"/>
      <c r="T10552" s="26"/>
      <c r="U10552" s="26"/>
      <c r="W10552" s="26"/>
    </row>
    <row r="10553" spans="13:23">
      <c r="M10553" s="26"/>
      <c r="O10553" s="26"/>
      <c r="P10553" s="26"/>
      <c r="Q10553" s="26"/>
      <c r="R10553" s="26"/>
      <c r="S10553" s="26"/>
      <c r="T10553" s="26"/>
      <c r="U10553" s="26"/>
      <c r="W10553" s="26"/>
    </row>
    <row r="10554" spans="13:23">
      <c r="M10554" s="26"/>
      <c r="O10554" s="26"/>
      <c r="P10554" s="26"/>
      <c r="Q10554" s="26"/>
      <c r="R10554" s="26"/>
      <c r="S10554" s="26"/>
      <c r="T10554" s="26"/>
      <c r="U10554" s="26"/>
      <c r="W10554" s="26"/>
    </row>
    <row r="10555" spans="13:23">
      <c r="M10555" s="26"/>
      <c r="O10555" s="26"/>
      <c r="P10555" s="26"/>
      <c r="Q10555" s="26"/>
      <c r="R10555" s="26"/>
      <c r="S10555" s="26"/>
      <c r="T10555" s="26"/>
      <c r="U10555" s="26"/>
      <c r="W10555" s="26"/>
    </row>
    <row r="10556" spans="13:23">
      <c r="M10556" s="26"/>
      <c r="O10556" s="26"/>
      <c r="P10556" s="26"/>
      <c r="Q10556" s="26"/>
      <c r="R10556" s="26"/>
      <c r="S10556" s="26"/>
      <c r="T10556" s="26"/>
      <c r="U10556" s="26"/>
      <c r="W10556" s="26"/>
    </row>
    <row r="10557" spans="13:23">
      <c r="M10557" s="26"/>
      <c r="O10557" s="26"/>
      <c r="P10557" s="26"/>
      <c r="Q10557" s="26"/>
      <c r="R10557" s="26"/>
      <c r="S10557" s="26"/>
      <c r="T10557" s="26"/>
      <c r="U10557" s="26"/>
      <c r="W10557" s="26"/>
    </row>
    <row r="10558" spans="13:23">
      <c r="M10558" s="26"/>
      <c r="O10558" s="26"/>
      <c r="P10558" s="26"/>
      <c r="Q10558" s="26"/>
      <c r="R10558" s="26"/>
      <c r="S10558" s="26"/>
      <c r="T10558" s="26"/>
      <c r="U10558" s="26"/>
      <c r="W10558" s="26"/>
    </row>
    <row r="10559" spans="13:23">
      <c r="M10559" s="26"/>
      <c r="O10559" s="26"/>
      <c r="P10559" s="26"/>
      <c r="Q10559" s="26"/>
      <c r="R10559" s="26"/>
      <c r="S10559" s="26"/>
      <c r="T10559" s="26"/>
      <c r="U10559" s="26"/>
      <c r="W10559" s="26"/>
    </row>
    <row r="10560" spans="13:23">
      <c r="M10560" s="26"/>
      <c r="O10560" s="26"/>
      <c r="P10560" s="26"/>
      <c r="Q10560" s="26"/>
      <c r="R10560" s="26"/>
      <c r="S10560" s="26"/>
      <c r="T10560" s="26"/>
      <c r="U10560" s="26"/>
      <c r="W10560" s="26"/>
    </row>
    <row r="10561" spans="13:23">
      <c r="M10561" s="26"/>
      <c r="O10561" s="26"/>
      <c r="P10561" s="26"/>
      <c r="Q10561" s="26"/>
      <c r="R10561" s="26"/>
      <c r="S10561" s="26"/>
      <c r="T10561" s="26"/>
      <c r="U10561" s="26"/>
      <c r="W10561" s="26"/>
    </row>
    <row r="10562" spans="13:23">
      <c r="M10562" s="26"/>
      <c r="O10562" s="26"/>
      <c r="P10562" s="26"/>
      <c r="Q10562" s="26"/>
      <c r="R10562" s="26"/>
      <c r="S10562" s="26"/>
      <c r="T10562" s="26"/>
      <c r="U10562" s="26"/>
      <c r="W10562" s="26"/>
    </row>
    <row r="10563" spans="13:23">
      <c r="M10563" s="26"/>
      <c r="O10563" s="26"/>
      <c r="P10563" s="26"/>
      <c r="Q10563" s="26"/>
      <c r="R10563" s="26"/>
      <c r="S10563" s="26"/>
      <c r="T10563" s="26"/>
      <c r="U10563" s="26"/>
      <c r="W10563" s="26"/>
    </row>
    <row r="10564" spans="13:23">
      <c r="M10564" s="26"/>
      <c r="O10564" s="26"/>
      <c r="P10564" s="26"/>
      <c r="Q10564" s="26"/>
      <c r="R10564" s="26"/>
      <c r="S10564" s="26"/>
      <c r="T10564" s="26"/>
      <c r="U10564" s="26"/>
      <c r="W10564" s="26"/>
    </row>
    <row r="10565" spans="13:23">
      <c r="M10565" s="26"/>
      <c r="O10565" s="26"/>
      <c r="P10565" s="26"/>
      <c r="Q10565" s="26"/>
      <c r="R10565" s="26"/>
      <c r="S10565" s="26"/>
      <c r="T10565" s="26"/>
      <c r="U10565" s="26"/>
      <c r="W10565" s="26"/>
    </row>
    <row r="10566" spans="13:23">
      <c r="M10566" s="26"/>
      <c r="O10566" s="26"/>
      <c r="P10566" s="26"/>
      <c r="Q10566" s="26"/>
      <c r="R10566" s="26"/>
      <c r="S10566" s="26"/>
      <c r="T10566" s="26"/>
      <c r="U10566" s="26"/>
      <c r="W10566" s="26"/>
    </row>
    <row r="10567" spans="13:23">
      <c r="M10567" s="26"/>
      <c r="O10567" s="26"/>
      <c r="P10567" s="26"/>
      <c r="Q10567" s="26"/>
      <c r="R10567" s="26"/>
      <c r="S10567" s="26"/>
      <c r="T10567" s="26"/>
      <c r="U10567" s="26"/>
      <c r="W10567" s="26"/>
    </row>
    <row r="10568" spans="13:23">
      <c r="M10568" s="26"/>
      <c r="O10568" s="26"/>
      <c r="P10568" s="26"/>
      <c r="Q10568" s="26"/>
      <c r="R10568" s="26"/>
      <c r="S10568" s="26"/>
      <c r="T10568" s="26"/>
      <c r="U10568" s="26"/>
      <c r="W10568" s="26"/>
    </row>
    <row r="10569" spans="13:23">
      <c r="M10569" s="26"/>
      <c r="O10569" s="26"/>
      <c r="P10569" s="26"/>
      <c r="Q10569" s="26"/>
      <c r="R10569" s="26"/>
      <c r="S10569" s="26"/>
      <c r="T10569" s="26"/>
      <c r="U10569" s="26"/>
      <c r="W10569" s="26"/>
    </row>
    <row r="10570" spans="13:23">
      <c r="M10570" s="26"/>
      <c r="O10570" s="26"/>
      <c r="P10570" s="26"/>
      <c r="Q10570" s="26"/>
      <c r="R10570" s="26"/>
      <c r="S10570" s="26"/>
      <c r="T10570" s="26"/>
      <c r="U10570" s="26"/>
      <c r="W10570" s="26"/>
    </row>
    <row r="10571" spans="13:23">
      <c r="M10571" s="26"/>
      <c r="O10571" s="26"/>
      <c r="P10571" s="26"/>
      <c r="Q10571" s="26"/>
      <c r="R10571" s="26"/>
      <c r="S10571" s="26"/>
      <c r="T10571" s="26"/>
      <c r="U10571" s="26"/>
      <c r="W10571" s="26"/>
    </row>
    <row r="10572" spans="13:23">
      <c r="M10572" s="26"/>
      <c r="O10572" s="26"/>
      <c r="P10572" s="26"/>
      <c r="Q10572" s="26"/>
      <c r="R10572" s="26"/>
      <c r="S10572" s="26"/>
      <c r="T10572" s="26"/>
      <c r="U10572" s="26"/>
      <c r="W10572" s="26"/>
    </row>
    <row r="10573" spans="13:23">
      <c r="M10573" s="26"/>
      <c r="O10573" s="26"/>
      <c r="P10573" s="26"/>
      <c r="Q10573" s="26"/>
      <c r="R10573" s="26"/>
      <c r="S10573" s="26"/>
      <c r="T10573" s="26"/>
      <c r="U10573" s="26"/>
      <c r="W10573" s="26"/>
    </row>
    <row r="10574" spans="13:23">
      <c r="M10574" s="26"/>
      <c r="O10574" s="26"/>
      <c r="P10574" s="26"/>
      <c r="Q10574" s="26"/>
      <c r="R10574" s="26"/>
      <c r="S10574" s="26"/>
      <c r="T10574" s="26"/>
      <c r="U10574" s="26"/>
      <c r="W10574" s="26"/>
    </row>
    <row r="10575" spans="13:23">
      <c r="M10575" s="26"/>
      <c r="O10575" s="26"/>
      <c r="P10575" s="26"/>
      <c r="Q10575" s="26"/>
      <c r="R10575" s="26"/>
      <c r="S10575" s="26"/>
      <c r="T10575" s="26"/>
      <c r="U10575" s="26"/>
      <c r="W10575" s="26"/>
    </row>
    <row r="10576" spans="13:23">
      <c r="M10576" s="26"/>
      <c r="O10576" s="26"/>
      <c r="P10576" s="26"/>
      <c r="Q10576" s="26"/>
      <c r="R10576" s="26"/>
      <c r="S10576" s="26"/>
      <c r="T10576" s="26"/>
      <c r="U10576" s="26"/>
      <c r="W10576" s="26"/>
    </row>
    <row r="10577" spans="13:23">
      <c r="M10577" s="26"/>
      <c r="O10577" s="26"/>
      <c r="P10577" s="26"/>
      <c r="Q10577" s="26"/>
      <c r="R10577" s="26"/>
      <c r="S10577" s="26"/>
      <c r="T10577" s="26"/>
      <c r="U10577" s="26"/>
      <c r="W10577" s="26"/>
    </row>
    <row r="10578" spans="13:23">
      <c r="M10578" s="26"/>
      <c r="O10578" s="26"/>
      <c r="P10578" s="26"/>
      <c r="Q10578" s="26"/>
      <c r="R10578" s="26"/>
      <c r="S10578" s="26"/>
      <c r="T10578" s="26"/>
      <c r="U10578" s="26"/>
      <c r="W10578" s="26"/>
    </row>
    <row r="10579" spans="13:23">
      <c r="M10579" s="26"/>
      <c r="O10579" s="26"/>
      <c r="P10579" s="26"/>
      <c r="Q10579" s="26"/>
      <c r="R10579" s="26"/>
      <c r="S10579" s="26"/>
      <c r="T10579" s="26"/>
      <c r="U10579" s="26"/>
      <c r="W10579" s="26"/>
    </row>
    <row r="10580" spans="13:23">
      <c r="M10580" s="26"/>
      <c r="O10580" s="26"/>
      <c r="P10580" s="26"/>
      <c r="Q10580" s="26"/>
      <c r="R10580" s="26"/>
      <c r="S10580" s="26"/>
      <c r="T10580" s="26"/>
      <c r="U10580" s="26"/>
      <c r="W10580" s="26"/>
    </row>
    <row r="10581" spans="13:23">
      <c r="M10581" s="26"/>
      <c r="O10581" s="26"/>
      <c r="P10581" s="26"/>
      <c r="Q10581" s="26"/>
      <c r="R10581" s="26"/>
      <c r="S10581" s="26"/>
      <c r="T10581" s="26"/>
      <c r="U10581" s="26"/>
      <c r="W10581" s="26"/>
    </row>
    <row r="10582" spans="13:23">
      <c r="M10582" s="26"/>
      <c r="O10582" s="26"/>
      <c r="P10582" s="26"/>
      <c r="Q10582" s="26"/>
      <c r="R10582" s="26"/>
      <c r="S10582" s="26"/>
      <c r="T10582" s="26"/>
      <c r="U10582" s="26"/>
      <c r="W10582" s="26"/>
    </row>
    <row r="10583" spans="13:23">
      <c r="M10583" s="26"/>
      <c r="O10583" s="26"/>
      <c r="P10583" s="26"/>
      <c r="Q10583" s="26"/>
      <c r="R10583" s="26"/>
      <c r="S10583" s="26"/>
      <c r="T10583" s="26"/>
      <c r="U10583" s="26"/>
      <c r="W10583" s="26"/>
    </row>
    <row r="10584" spans="13:23">
      <c r="M10584" s="26"/>
      <c r="O10584" s="26"/>
      <c r="P10584" s="26"/>
      <c r="Q10584" s="26"/>
      <c r="R10584" s="26"/>
      <c r="S10584" s="26"/>
      <c r="T10584" s="26"/>
      <c r="U10584" s="26"/>
      <c r="W10584" s="26"/>
    </row>
    <row r="10585" spans="13:23">
      <c r="M10585" s="26"/>
      <c r="O10585" s="26"/>
      <c r="P10585" s="26"/>
      <c r="Q10585" s="26"/>
      <c r="R10585" s="26"/>
      <c r="S10585" s="26"/>
      <c r="T10585" s="26"/>
      <c r="U10585" s="26"/>
      <c r="W10585" s="26"/>
    </row>
    <row r="10586" spans="13:23">
      <c r="M10586" s="26"/>
      <c r="O10586" s="26"/>
      <c r="P10586" s="26"/>
      <c r="Q10586" s="26"/>
      <c r="R10586" s="26"/>
      <c r="S10586" s="26"/>
      <c r="T10586" s="26"/>
      <c r="U10586" s="26"/>
      <c r="W10586" s="26"/>
    </row>
    <row r="10587" spans="13:23">
      <c r="M10587" s="26"/>
      <c r="O10587" s="26"/>
      <c r="P10587" s="26"/>
      <c r="Q10587" s="26"/>
      <c r="R10587" s="26"/>
      <c r="S10587" s="26"/>
      <c r="T10587" s="26"/>
      <c r="U10587" s="26"/>
      <c r="W10587" s="26"/>
    </row>
    <row r="10588" spans="13:23">
      <c r="M10588" s="26"/>
      <c r="O10588" s="26"/>
      <c r="P10588" s="26"/>
      <c r="Q10588" s="26"/>
      <c r="R10588" s="26"/>
      <c r="S10588" s="26"/>
      <c r="T10588" s="26"/>
      <c r="U10588" s="26"/>
      <c r="W10588" s="26"/>
    </row>
    <row r="10589" spans="13:23">
      <c r="M10589" s="26"/>
      <c r="O10589" s="26"/>
      <c r="P10589" s="26"/>
      <c r="Q10589" s="26"/>
      <c r="R10589" s="26"/>
      <c r="S10589" s="26"/>
      <c r="T10589" s="26"/>
      <c r="U10589" s="26"/>
      <c r="W10589" s="26"/>
    </row>
    <row r="10590" spans="13:23">
      <c r="M10590" s="26"/>
      <c r="O10590" s="26"/>
      <c r="P10590" s="26"/>
      <c r="Q10590" s="26"/>
      <c r="R10590" s="26"/>
      <c r="S10590" s="26"/>
      <c r="T10590" s="26"/>
      <c r="U10590" s="26"/>
      <c r="W10590" s="26"/>
    </row>
    <row r="10591" spans="13:23">
      <c r="M10591" s="26"/>
      <c r="O10591" s="26"/>
      <c r="P10591" s="26"/>
      <c r="Q10591" s="26"/>
      <c r="R10591" s="26"/>
      <c r="S10591" s="26"/>
      <c r="T10591" s="26"/>
      <c r="U10591" s="26"/>
      <c r="W10591" s="26"/>
    </row>
    <row r="10592" spans="13:23">
      <c r="M10592" s="26"/>
      <c r="O10592" s="26"/>
      <c r="P10592" s="26"/>
      <c r="Q10592" s="26"/>
      <c r="R10592" s="26"/>
      <c r="S10592" s="26"/>
      <c r="T10592" s="26"/>
      <c r="U10592" s="26"/>
      <c r="W10592" s="26"/>
    </row>
    <row r="10593" spans="13:23">
      <c r="M10593" s="26"/>
      <c r="O10593" s="26"/>
      <c r="P10593" s="26"/>
      <c r="Q10593" s="26"/>
      <c r="R10593" s="26"/>
      <c r="S10593" s="26"/>
      <c r="T10593" s="26"/>
      <c r="U10593" s="26"/>
      <c r="W10593" s="26"/>
    </row>
    <row r="10594" spans="13:23">
      <c r="M10594" s="26"/>
      <c r="O10594" s="26"/>
      <c r="P10594" s="26"/>
      <c r="Q10594" s="26"/>
      <c r="R10594" s="26"/>
      <c r="S10594" s="26"/>
      <c r="T10594" s="26"/>
      <c r="U10594" s="26"/>
      <c r="W10594" s="26"/>
    </row>
    <row r="10595" spans="13:23">
      <c r="M10595" s="26"/>
      <c r="O10595" s="26"/>
      <c r="P10595" s="26"/>
      <c r="Q10595" s="26"/>
      <c r="R10595" s="26"/>
      <c r="S10595" s="26"/>
      <c r="T10595" s="26"/>
      <c r="U10595" s="26"/>
      <c r="W10595" s="26"/>
    </row>
    <row r="10596" spans="13:23">
      <c r="M10596" s="26"/>
      <c r="O10596" s="26"/>
      <c r="P10596" s="26"/>
      <c r="Q10596" s="26"/>
      <c r="R10596" s="26"/>
      <c r="S10596" s="26"/>
      <c r="T10596" s="26"/>
      <c r="U10596" s="26"/>
      <c r="W10596" s="26"/>
    </row>
    <row r="10597" spans="13:23">
      <c r="M10597" s="26"/>
      <c r="O10597" s="26"/>
      <c r="P10597" s="26"/>
      <c r="Q10597" s="26"/>
      <c r="R10597" s="26"/>
      <c r="S10597" s="26"/>
      <c r="T10597" s="26"/>
      <c r="U10597" s="26"/>
      <c r="W10597" s="26"/>
    </row>
    <row r="10598" spans="13:23">
      <c r="M10598" s="26"/>
      <c r="O10598" s="26"/>
      <c r="P10598" s="26"/>
      <c r="Q10598" s="26"/>
      <c r="R10598" s="26"/>
      <c r="S10598" s="26"/>
      <c r="T10598" s="26"/>
      <c r="U10598" s="26"/>
      <c r="W10598" s="26"/>
    </row>
    <row r="10599" spans="13:23">
      <c r="M10599" s="26"/>
      <c r="O10599" s="26"/>
      <c r="P10599" s="26"/>
      <c r="Q10599" s="26"/>
      <c r="R10599" s="26"/>
      <c r="S10599" s="26"/>
      <c r="T10599" s="26"/>
      <c r="U10599" s="26"/>
      <c r="W10599" s="26"/>
    </row>
    <row r="10600" spans="13:23">
      <c r="M10600" s="26"/>
      <c r="O10600" s="26"/>
      <c r="P10600" s="26"/>
      <c r="Q10600" s="26"/>
      <c r="R10600" s="26"/>
      <c r="S10600" s="26"/>
      <c r="T10600" s="26"/>
      <c r="U10600" s="26"/>
      <c r="W10600" s="26"/>
    </row>
    <row r="10601" spans="13:23">
      <c r="M10601" s="26"/>
      <c r="O10601" s="26"/>
      <c r="P10601" s="26"/>
      <c r="Q10601" s="26"/>
      <c r="R10601" s="26"/>
      <c r="S10601" s="26"/>
      <c r="T10601" s="26"/>
      <c r="U10601" s="26"/>
      <c r="W10601" s="26"/>
    </row>
    <row r="10602" spans="13:23">
      <c r="M10602" s="26"/>
      <c r="O10602" s="26"/>
      <c r="P10602" s="26"/>
      <c r="Q10602" s="26"/>
      <c r="R10602" s="26"/>
      <c r="S10602" s="26"/>
      <c r="T10602" s="26"/>
      <c r="U10602" s="26"/>
      <c r="W10602" s="26"/>
    </row>
    <row r="10603" spans="13:23">
      <c r="M10603" s="26"/>
      <c r="O10603" s="26"/>
      <c r="P10603" s="26"/>
      <c r="Q10603" s="26"/>
      <c r="R10603" s="26"/>
      <c r="S10603" s="26"/>
      <c r="T10603" s="26"/>
      <c r="U10603" s="26"/>
      <c r="W10603" s="26"/>
    </row>
    <row r="10604" spans="13:23">
      <c r="M10604" s="26"/>
      <c r="O10604" s="26"/>
      <c r="P10604" s="26"/>
      <c r="Q10604" s="26"/>
      <c r="R10604" s="26"/>
      <c r="S10604" s="26"/>
      <c r="T10604" s="26"/>
      <c r="U10604" s="26"/>
      <c r="W10604" s="26"/>
    </row>
    <row r="10605" spans="13:23">
      <c r="M10605" s="26"/>
      <c r="O10605" s="26"/>
      <c r="P10605" s="26"/>
      <c r="Q10605" s="26"/>
      <c r="R10605" s="26"/>
      <c r="S10605" s="26"/>
      <c r="T10605" s="26"/>
      <c r="U10605" s="26"/>
      <c r="W10605" s="26"/>
    </row>
    <row r="10606" spans="13:23">
      <c r="M10606" s="26"/>
      <c r="O10606" s="26"/>
      <c r="P10606" s="26"/>
      <c r="Q10606" s="26"/>
      <c r="R10606" s="26"/>
      <c r="S10606" s="26"/>
      <c r="T10606" s="26"/>
      <c r="U10606" s="26"/>
      <c r="W10606" s="26"/>
    </row>
    <row r="10607" spans="13:23">
      <c r="M10607" s="26"/>
      <c r="O10607" s="26"/>
      <c r="P10607" s="26"/>
      <c r="Q10607" s="26"/>
      <c r="R10607" s="26"/>
      <c r="S10607" s="26"/>
      <c r="T10607" s="26"/>
      <c r="U10607" s="26"/>
      <c r="W10607" s="26"/>
    </row>
    <row r="10608" spans="13:23">
      <c r="M10608" s="26"/>
      <c r="O10608" s="26"/>
      <c r="P10608" s="26"/>
      <c r="Q10608" s="26"/>
      <c r="R10608" s="26"/>
      <c r="S10608" s="26"/>
      <c r="T10608" s="26"/>
      <c r="U10608" s="26"/>
      <c r="W10608" s="26"/>
    </row>
    <row r="10609" spans="13:23">
      <c r="M10609" s="26"/>
      <c r="O10609" s="26"/>
      <c r="P10609" s="26"/>
      <c r="Q10609" s="26"/>
      <c r="R10609" s="26"/>
      <c r="S10609" s="26"/>
      <c r="T10609" s="26"/>
      <c r="U10609" s="26"/>
      <c r="W10609" s="26"/>
    </row>
    <row r="10610" spans="13:23">
      <c r="M10610" s="26"/>
      <c r="O10610" s="26"/>
      <c r="P10610" s="26"/>
      <c r="Q10610" s="26"/>
      <c r="R10610" s="26"/>
      <c r="S10610" s="26"/>
      <c r="T10610" s="26"/>
      <c r="U10610" s="26"/>
      <c r="W10610" s="26"/>
    </row>
    <row r="10611" spans="13:23">
      <c r="M10611" s="26"/>
      <c r="O10611" s="26"/>
      <c r="P10611" s="26"/>
      <c r="Q10611" s="26"/>
      <c r="R10611" s="26"/>
      <c r="S10611" s="26"/>
      <c r="T10611" s="26"/>
      <c r="U10611" s="26"/>
      <c r="W10611" s="26"/>
    </row>
    <row r="10612" spans="13:23">
      <c r="M10612" s="26"/>
      <c r="O10612" s="26"/>
      <c r="P10612" s="26"/>
      <c r="Q10612" s="26"/>
      <c r="R10612" s="26"/>
      <c r="S10612" s="26"/>
      <c r="T10612" s="26"/>
      <c r="U10612" s="26"/>
      <c r="W10612" s="26"/>
    </row>
    <row r="10613" spans="13:23">
      <c r="M10613" s="26"/>
      <c r="O10613" s="26"/>
      <c r="P10613" s="26"/>
      <c r="Q10613" s="26"/>
      <c r="R10613" s="26"/>
      <c r="S10613" s="26"/>
      <c r="T10613" s="26"/>
      <c r="U10613" s="26"/>
      <c r="W10613" s="26"/>
    </row>
    <row r="10614" spans="13:23">
      <c r="M10614" s="26"/>
      <c r="O10614" s="26"/>
      <c r="P10614" s="26"/>
      <c r="Q10614" s="26"/>
      <c r="R10614" s="26"/>
      <c r="S10614" s="26"/>
      <c r="T10614" s="26"/>
      <c r="U10614" s="26"/>
      <c r="W10614" s="26"/>
    </row>
    <row r="10615" spans="13:23">
      <c r="M10615" s="26"/>
      <c r="O10615" s="26"/>
      <c r="P10615" s="26"/>
      <c r="Q10615" s="26"/>
      <c r="R10615" s="26"/>
      <c r="S10615" s="26"/>
      <c r="T10615" s="26"/>
      <c r="U10615" s="26"/>
      <c r="W10615" s="26"/>
    </row>
    <row r="10616" spans="13:23">
      <c r="M10616" s="26"/>
      <c r="O10616" s="26"/>
      <c r="P10616" s="26"/>
      <c r="Q10616" s="26"/>
      <c r="R10616" s="26"/>
      <c r="S10616" s="26"/>
      <c r="T10616" s="26"/>
      <c r="U10616" s="26"/>
      <c r="W10616" s="26"/>
    </row>
    <row r="10617" spans="13:23">
      <c r="M10617" s="26"/>
      <c r="O10617" s="26"/>
      <c r="P10617" s="26"/>
      <c r="Q10617" s="26"/>
      <c r="R10617" s="26"/>
      <c r="S10617" s="26"/>
      <c r="T10617" s="26"/>
      <c r="U10617" s="26"/>
      <c r="W10617" s="26"/>
    </row>
    <row r="10618" spans="13:23">
      <c r="M10618" s="26"/>
      <c r="O10618" s="26"/>
      <c r="P10618" s="26"/>
      <c r="Q10618" s="26"/>
      <c r="R10618" s="26"/>
      <c r="S10618" s="26"/>
      <c r="T10618" s="26"/>
      <c r="U10618" s="26"/>
      <c r="W10618" s="26"/>
    </row>
    <row r="10619" spans="13:23">
      <c r="M10619" s="26"/>
      <c r="O10619" s="26"/>
      <c r="P10619" s="26"/>
      <c r="Q10619" s="26"/>
      <c r="R10619" s="26"/>
      <c r="S10619" s="26"/>
      <c r="T10619" s="26"/>
      <c r="U10619" s="26"/>
      <c r="W10619" s="26"/>
    </row>
    <row r="10620" spans="13:23">
      <c r="M10620" s="26"/>
      <c r="O10620" s="26"/>
      <c r="P10620" s="26"/>
      <c r="Q10620" s="26"/>
      <c r="R10620" s="26"/>
      <c r="S10620" s="26"/>
      <c r="T10620" s="26"/>
      <c r="U10620" s="26"/>
      <c r="W10620" s="26"/>
    </row>
    <row r="10621" spans="13:23">
      <c r="M10621" s="26"/>
      <c r="O10621" s="26"/>
      <c r="P10621" s="26"/>
      <c r="Q10621" s="26"/>
      <c r="R10621" s="26"/>
      <c r="S10621" s="26"/>
      <c r="T10621" s="26"/>
      <c r="U10621" s="26"/>
      <c r="W10621" s="26"/>
    </row>
    <row r="10622" spans="13:23">
      <c r="M10622" s="26"/>
      <c r="O10622" s="26"/>
      <c r="P10622" s="26"/>
      <c r="Q10622" s="26"/>
      <c r="R10622" s="26"/>
      <c r="S10622" s="26"/>
      <c r="T10622" s="26"/>
      <c r="U10622" s="26"/>
      <c r="W10622" s="26"/>
    </row>
    <row r="10623" spans="13:23">
      <c r="M10623" s="26"/>
      <c r="O10623" s="26"/>
      <c r="P10623" s="26"/>
      <c r="Q10623" s="26"/>
      <c r="R10623" s="26"/>
      <c r="S10623" s="26"/>
      <c r="T10623" s="26"/>
      <c r="U10623" s="26"/>
      <c r="W10623" s="26"/>
    </row>
    <row r="10624" spans="13:23">
      <c r="M10624" s="26"/>
      <c r="O10624" s="26"/>
      <c r="P10624" s="26"/>
      <c r="Q10624" s="26"/>
      <c r="R10624" s="26"/>
      <c r="S10624" s="26"/>
      <c r="T10624" s="26"/>
      <c r="U10624" s="26"/>
      <c r="W10624" s="26"/>
    </row>
    <row r="10625" spans="13:23">
      <c r="M10625" s="26"/>
      <c r="O10625" s="26"/>
      <c r="P10625" s="26"/>
      <c r="Q10625" s="26"/>
      <c r="R10625" s="26"/>
      <c r="S10625" s="26"/>
      <c r="T10625" s="26"/>
      <c r="U10625" s="26"/>
      <c r="W10625" s="26"/>
    </row>
    <row r="10626" spans="13:23">
      <c r="M10626" s="26"/>
      <c r="O10626" s="26"/>
      <c r="P10626" s="26"/>
      <c r="Q10626" s="26"/>
      <c r="R10626" s="26"/>
      <c r="S10626" s="26"/>
      <c r="T10626" s="26"/>
      <c r="U10626" s="26"/>
      <c r="W10626" s="26"/>
    </row>
    <row r="10627" spans="13:23">
      <c r="M10627" s="26"/>
      <c r="O10627" s="26"/>
      <c r="P10627" s="26"/>
      <c r="Q10627" s="26"/>
      <c r="R10627" s="26"/>
      <c r="S10627" s="26"/>
      <c r="T10627" s="26"/>
      <c r="U10627" s="26"/>
      <c r="W10627" s="26"/>
    </row>
    <row r="10628" spans="13:23">
      <c r="M10628" s="26"/>
      <c r="O10628" s="26"/>
      <c r="P10628" s="26"/>
      <c r="Q10628" s="26"/>
      <c r="R10628" s="26"/>
      <c r="S10628" s="26"/>
      <c r="T10628" s="26"/>
      <c r="U10628" s="26"/>
      <c r="W10628" s="26"/>
    </row>
    <row r="10629" spans="13:23">
      <c r="M10629" s="26"/>
      <c r="O10629" s="26"/>
      <c r="P10629" s="26"/>
      <c r="Q10629" s="26"/>
      <c r="R10629" s="26"/>
      <c r="S10629" s="26"/>
      <c r="T10629" s="26"/>
      <c r="U10629" s="26"/>
      <c r="W10629" s="26"/>
    </row>
    <row r="10630" spans="13:23">
      <c r="M10630" s="26"/>
      <c r="O10630" s="26"/>
      <c r="P10630" s="26"/>
      <c r="Q10630" s="26"/>
      <c r="R10630" s="26"/>
      <c r="S10630" s="26"/>
      <c r="T10630" s="26"/>
      <c r="U10630" s="26"/>
      <c r="W10630" s="26"/>
    </row>
    <row r="10631" spans="13:23">
      <c r="M10631" s="26"/>
      <c r="O10631" s="26"/>
      <c r="P10631" s="26"/>
      <c r="Q10631" s="26"/>
      <c r="R10631" s="26"/>
      <c r="S10631" s="26"/>
      <c r="T10631" s="26"/>
      <c r="U10631" s="26"/>
      <c r="W10631" s="26"/>
    </row>
    <row r="10632" spans="13:23">
      <c r="M10632" s="26"/>
      <c r="O10632" s="26"/>
      <c r="P10632" s="26"/>
      <c r="Q10632" s="26"/>
      <c r="R10632" s="26"/>
      <c r="S10632" s="26"/>
      <c r="T10632" s="26"/>
      <c r="U10632" s="26"/>
      <c r="W10632" s="26"/>
    </row>
    <row r="10633" spans="13:23">
      <c r="M10633" s="26"/>
      <c r="O10633" s="26"/>
      <c r="P10633" s="26"/>
      <c r="Q10633" s="26"/>
      <c r="R10633" s="26"/>
      <c r="S10633" s="26"/>
      <c r="T10633" s="26"/>
      <c r="U10633" s="26"/>
      <c r="W10633" s="26"/>
    </row>
    <row r="10634" spans="13:23">
      <c r="M10634" s="26"/>
      <c r="O10634" s="26"/>
      <c r="P10634" s="26"/>
      <c r="Q10634" s="26"/>
      <c r="R10634" s="26"/>
      <c r="S10634" s="26"/>
      <c r="T10634" s="26"/>
      <c r="U10634" s="26"/>
      <c r="W10634" s="26"/>
    </row>
    <row r="10635" spans="13:23">
      <c r="M10635" s="26"/>
      <c r="O10635" s="26"/>
      <c r="P10635" s="26"/>
      <c r="Q10635" s="26"/>
      <c r="R10635" s="26"/>
      <c r="S10635" s="26"/>
      <c r="T10635" s="26"/>
      <c r="U10635" s="26"/>
      <c r="W10635" s="26"/>
    </row>
    <row r="10636" spans="13:23">
      <c r="M10636" s="26"/>
      <c r="O10636" s="26"/>
      <c r="P10636" s="26"/>
      <c r="Q10636" s="26"/>
      <c r="R10636" s="26"/>
      <c r="S10636" s="26"/>
      <c r="T10636" s="26"/>
      <c r="U10636" s="26"/>
      <c r="W10636" s="26"/>
    </row>
    <row r="10637" spans="13:23">
      <c r="M10637" s="26"/>
      <c r="O10637" s="26"/>
      <c r="P10637" s="26"/>
      <c r="Q10637" s="26"/>
      <c r="R10637" s="26"/>
      <c r="S10637" s="26"/>
      <c r="T10637" s="26"/>
      <c r="U10637" s="26"/>
      <c r="W10637" s="26"/>
    </row>
    <row r="10638" spans="13:23">
      <c r="M10638" s="26"/>
      <c r="O10638" s="26"/>
      <c r="P10638" s="26"/>
      <c r="Q10638" s="26"/>
      <c r="R10638" s="26"/>
      <c r="S10638" s="26"/>
      <c r="T10638" s="26"/>
      <c r="U10638" s="26"/>
      <c r="W10638" s="26"/>
    </row>
    <row r="10639" spans="13:23">
      <c r="M10639" s="26"/>
      <c r="O10639" s="26"/>
      <c r="P10639" s="26"/>
      <c r="Q10639" s="26"/>
      <c r="R10639" s="26"/>
      <c r="S10639" s="26"/>
      <c r="T10639" s="26"/>
      <c r="U10639" s="26"/>
      <c r="W10639" s="26"/>
    </row>
    <row r="10640" spans="13:23">
      <c r="M10640" s="26"/>
      <c r="O10640" s="26"/>
      <c r="P10640" s="26"/>
      <c r="Q10640" s="26"/>
      <c r="R10640" s="26"/>
      <c r="S10640" s="26"/>
      <c r="T10640" s="26"/>
      <c r="U10640" s="26"/>
      <c r="W10640" s="26"/>
    </row>
    <row r="10641" spans="13:23">
      <c r="M10641" s="26"/>
      <c r="O10641" s="26"/>
      <c r="P10641" s="26"/>
      <c r="Q10641" s="26"/>
      <c r="R10641" s="26"/>
      <c r="S10641" s="26"/>
      <c r="T10641" s="26"/>
      <c r="U10641" s="26"/>
      <c r="W10641" s="26"/>
    </row>
    <row r="10642" spans="13:23">
      <c r="M10642" s="26"/>
      <c r="O10642" s="26"/>
      <c r="P10642" s="26"/>
      <c r="Q10642" s="26"/>
      <c r="R10642" s="26"/>
      <c r="S10642" s="26"/>
      <c r="T10642" s="26"/>
      <c r="U10642" s="26"/>
      <c r="W10642" s="26"/>
    </row>
    <row r="10643" spans="13:23">
      <c r="M10643" s="26"/>
      <c r="O10643" s="26"/>
      <c r="P10643" s="26"/>
      <c r="Q10643" s="26"/>
      <c r="R10643" s="26"/>
      <c r="S10643" s="26"/>
      <c r="T10643" s="26"/>
      <c r="U10643" s="26"/>
      <c r="W10643" s="26"/>
    </row>
    <row r="10644" spans="13:23">
      <c r="M10644" s="26"/>
      <c r="O10644" s="26"/>
      <c r="P10644" s="26"/>
      <c r="Q10644" s="26"/>
      <c r="R10644" s="26"/>
      <c r="S10644" s="26"/>
      <c r="T10644" s="26"/>
      <c r="U10644" s="26"/>
      <c r="W10644" s="26"/>
    </row>
    <row r="10645" spans="13:23">
      <c r="M10645" s="26"/>
      <c r="O10645" s="26"/>
      <c r="P10645" s="26"/>
      <c r="Q10645" s="26"/>
      <c r="R10645" s="26"/>
      <c r="S10645" s="26"/>
      <c r="T10645" s="26"/>
      <c r="U10645" s="26"/>
      <c r="W10645" s="26"/>
    </row>
    <row r="10646" spans="13:23">
      <c r="M10646" s="26"/>
      <c r="O10646" s="26"/>
      <c r="P10646" s="26"/>
      <c r="Q10646" s="26"/>
      <c r="R10646" s="26"/>
      <c r="S10646" s="26"/>
      <c r="T10646" s="26"/>
      <c r="U10646" s="26"/>
      <c r="W10646" s="26"/>
    </row>
    <row r="10647" spans="13:23">
      <c r="M10647" s="26"/>
      <c r="O10647" s="26"/>
      <c r="P10647" s="26"/>
      <c r="Q10647" s="26"/>
      <c r="R10647" s="26"/>
      <c r="S10647" s="26"/>
      <c r="T10647" s="26"/>
      <c r="U10647" s="26"/>
      <c r="W10647" s="26"/>
    </row>
    <row r="10648" spans="13:23">
      <c r="M10648" s="26"/>
      <c r="O10648" s="26"/>
      <c r="P10648" s="26"/>
      <c r="Q10648" s="26"/>
      <c r="R10648" s="26"/>
      <c r="S10648" s="26"/>
      <c r="T10648" s="26"/>
      <c r="U10648" s="26"/>
      <c r="W10648" s="26"/>
    </row>
    <row r="10649" spans="13:23">
      <c r="M10649" s="26"/>
      <c r="O10649" s="26"/>
      <c r="P10649" s="26"/>
      <c r="Q10649" s="26"/>
      <c r="R10649" s="26"/>
      <c r="S10649" s="26"/>
      <c r="T10649" s="26"/>
      <c r="U10649" s="26"/>
      <c r="W10649" s="26"/>
    </row>
    <row r="10650" spans="13:23">
      <c r="M10650" s="26"/>
      <c r="O10650" s="26"/>
      <c r="P10650" s="26"/>
      <c r="Q10650" s="26"/>
      <c r="R10650" s="26"/>
      <c r="S10650" s="26"/>
      <c r="T10650" s="26"/>
      <c r="U10650" s="26"/>
      <c r="W10650" s="26"/>
    </row>
    <row r="10651" spans="13:23">
      <c r="M10651" s="26"/>
      <c r="O10651" s="26"/>
      <c r="P10651" s="26"/>
      <c r="Q10651" s="26"/>
      <c r="R10651" s="26"/>
      <c r="S10651" s="26"/>
      <c r="T10651" s="26"/>
      <c r="U10651" s="26"/>
      <c r="W10651" s="26"/>
    </row>
    <row r="10652" spans="13:23">
      <c r="M10652" s="26"/>
      <c r="O10652" s="26"/>
      <c r="P10652" s="26"/>
      <c r="Q10652" s="26"/>
      <c r="R10652" s="26"/>
      <c r="S10652" s="26"/>
      <c r="T10652" s="26"/>
      <c r="U10652" s="26"/>
      <c r="W10652" s="26"/>
    </row>
    <row r="10653" spans="13:23">
      <c r="M10653" s="26"/>
      <c r="O10653" s="26"/>
      <c r="P10653" s="26"/>
      <c r="Q10653" s="26"/>
      <c r="R10653" s="26"/>
      <c r="S10653" s="26"/>
      <c r="T10653" s="26"/>
      <c r="U10653" s="26"/>
      <c r="W10653" s="26"/>
    </row>
    <row r="10654" spans="13:23">
      <c r="M10654" s="26"/>
      <c r="O10654" s="26"/>
      <c r="P10654" s="26"/>
      <c r="Q10654" s="26"/>
      <c r="R10654" s="26"/>
      <c r="S10654" s="26"/>
      <c r="T10654" s="26"/>
      <c r="U10654" s="26"/>
      <c r="W10654" s="26"/>
    </row>
    <row r="10655" spans="13:23">
      <c r="M10655" s="26"/>
      <c r="O10655" s="26"/>
      <c r="P10655" s="26"/>
      <c r="Q10655" s="26"/>
      <c r="R10655" s="26"/>
      <c r="S10655" s="26"/>
      <c r="T10655" s="26"/>
      <c r="U10655" s="26"/>
      <c r="W10655" s="26"/>
    </row>
    <row r="10656" spans="13:23">
      <c r="M10656" s="26"/>
      <c r="O10656" s="26"/>
      <c r="P10656" s="26"/>
      <c r="Q10656" s="26"/>
      <c r="R10656" s="26"/>
      <c r="S10656" s="26"/>
      <c r="T10656" s="26"/>
      <c r="U10656" s="26"/>
      <c r="W10656" s="26"/>
    </row>
    <row r="10657" spans="13:23">
      <c r="M10657" s="26"/>
      <c r="O10657" s="26"/>
      <c r="P10657" s="26"/>
      <c r="Q10657" s="26"/>
      <c r="R10657" s="26"/>
      <c r="S10657" s="26"/>
      <c r="T10657" s="26"/>
      <c r="U10657" s="26"/>
      <c r="W10657" s="26"/>
    </row>
    <row r="10658" spans="13:23">
      <c r="M10658" s="26"/>
      <c r="O10658" s="26"/>
      <c r="P10658" s="26"/>
      <c r="Q10658" s="26"/>
      <c r="R10658" s="26"/>
      <c r="S10658" s="26"/>
      <c r="T10658" s="26"/>
      <c r="U10658" s="26"/>
      <c r="W10658" s="26"/>
    </row>
    <row r="10659" spans="13:23">
      <c r="M10659" s="26"/>
      <c r="O10659" s="26"/>
      <c r="P10659" s="26"/>
      <c r="Q10659" s="26"/>
      <c r="R10659" s="26"/>
      <c r="S10659" s="26"/>
      <c r="T10659" s="26"/>
      <c r="U10659" s="26"/>
      <c r="W10659" s="26"/>
    </row>
    <row r="10660" spans="13:23">
      <c r="M10660" s="26"/>
      <c r="O10660" s="26"/>
      <c r="P10660" s="26"/>
      <c r="Q10660" s="26"/>
      <c r="R10660" s="26"/>
      <c r="S10660" s="26"/>
      <c r="T10660" s="26"/>
      <c r="U10660" s="26"/>
      <c r="W10660" s="26"/>
    </row>
    <row r="10661" spans="13:23">
      <c r="M10661" s="26"/>
      <c r="O10661" s="26"/>
      <c r="P10661" s="26"/>
      <c r="Q10661" s="26"/>
      <c r="R10661" s="26"/>
      <c r="S10661" s="26"/>
      <c r="T10661" s="26"/>
      <c r="U10661" s="26"/>
      <c r="W10661" s="26"/>
    </row>
    <row r="10662" spans="13:23">
      <c r="M10662" s="26"/>
      <c r="O10662" s="26"/>
      <c r="P10662" s="26"/>
      <c r="Q10662" s="26"/>
      <c r="R10662" s="26"/>
      <c r="S10662" s="26"/>
      <c r="T10662" s="26"/>
      <c r="U10662" s="26"/>
      <c r="W10662" s="26"/>
    </row>
    <row r="10663" spans="13:23">
      <c r="M10663" s="26"/>
      <c r="O10663" s="26"/>
      <c r="P10663" s="26"/>
      <c r="Q10663" s="26"/>
      <c r="R10663" s="26"/>
      <c r="S10663" s="26"/>
      <c r="T10663" s="26"/>
      <c r="U10663" s="26"/>
      <c r="W10663" s="26"/>
    </row>
    <row r="10664" spans="13:23">
      <c r="M10664" s="26"/>
      <c r="O10664" s="26"/>
      <c r="P10664" s="26"/>
      <c r="Q10664" s="26"/>
      <c r="R10664" s="26"/>
      <c r="S10664" s="26"/>
      <c r="T10664" s="26"/>
      <c r="U10664" s="26"/>
      <c r="W10664" s="26"/>
    </row>
    <row r="10665" spans="13:23">
      <c r="M10665" s="26"/>
      <c r="O10665" s="26"/>
      <c r="P10665" s="26"/>
      <c r="Q10665" s="26"/>
      <c r="R10665" s="26"/>
      <c r="S10665" s="26"/>
      <c r="T10665" s="26"/>
      <c r="U10665" s="26"/>
      <c r="W10665" s="26"/>
    </row>
    <row r="10666" spans="13:23">
      <c r="M10666" s="26"/>
      <c r="O10666" s="26"/>
      <c r="P10666" s="26"/>
      <c r="Q10666" s="26"/>
      <c r="R10666" s="26"/>
      <c r="S10666" s="26"/>
      <c r="T10666" s="26"/>
      <c r="U10666" s="26"/>
      <c r="W10666" s="26"/>
    </row>
    <row r="10667" spans="13:23">
      <c r="M10667" s="26"/>
      <c r="O10667" s="26"/>
      <c r="P10667" s="26"/>
      <c r="Q10667" s="26"/>
      <c r="R10667" s="26"/>
      <c r="S10667" s="26"/>
      <c r="T10667" s="26"/>
      <c r="U10667" s="26"/>
      <c r="W10667" s="26"/>
    </row>
    <row r="10668" spans="13:23">
      <c r="M10668" s="26"/>
      <c r="O10668" s="26"/>
      <c r="P10668" s="26"/>
      <c r="Q10668" s="26"/>
      <c r="R10668" s="26"/>
      <c r="S10668" s="26"/>
      <c r="T10668" s="26"/>
      <c r="U10668" s="26"/>
      <c r="W10668" s="26"/>
    </row>
    <row r="10669" spans="13:23">
      <c r="M10669" s="26"/>
      <c r="O10669" s="26"/>
      <c r="P10669" s="26"/>
      <c r="Q10669" s="26"/>
      <c r="R10669" s="26"/>
      <c r="S10669" s="26"/>
      <c r="T10669" s="26"/>
      <c r="U10669" s="26"/>
      <c r="W10669" s="26"/>
    </row>
    <row r="10670" spans="13:23">
      <c r="M10670" s="26"/>
      <c r="O10670" s="26"/>
      <c r="P10670" s="26"/>
      <c r="Q10670" s="26"/>
      <c r="R10670" s="26"/>
      <c r="S10670" s="26"/>
      <c r="T10670" s="26"/>
      <c r="U10670" s="26"/>
      <c r="W10670" s="26"/>
    </row>
    <row r="10671" spans="13:23">
      <c r="M10671" s="26"/>
      <c r="O10671" s="26"/>
      <c r="P10671" s="26"/>
      <c r="Q10671" s="26"/>
      <c r="R10671" s="26"/>
      <c r="S10671" s="26"/>
      <c r="T10671" s="26"/>
      <c r="U10671" s="26"/>
      <c r="W10671" s="26"/>
    </row>
    <row r="10672" spans="13:23">
      <c r="M10672" s="26"/>
      <c r="O10672" s="26"/>
      <c r="P10672" s="26"/>
      <c r="Q10672" s="26"/>
      <c r="R10672" s="26"/>
      <c r="S10672" s="26"/>
      <c r="T10672" s="26"/>
      <c r="U10672" s="26"/>
      <c r="W10672" s="26"/>
    </row>
    <row r="10673" spans="13:23">
      <c r="M10673" s="26"/>
      <c r="O10673" s="26"/>
      <c r="P10673" s="26"/>
      <c r="Q10673" s="26"/>
      <c r="R10673" s="26"/>
      <c r="S10673" s="26"/>
      <c r="T10673" s="26"/>
      <c r="U10673" s="26"/>
      <c r="W10673" s="26"/>
    </row>
    <row r="10674" spans="13:23">
      <c r="M10674" s="26"/>
      <c r="O10674" s="26"/>
      <c r="P10674" s="26"/>
      <c r="Q10674" s="26"/>
      <c r="R10674" s="26"/>
      <c r="S10674" s="26"/>
      <c r="T10674" s="26"/>
      <c r="U10674" s="26"/>
      <c r="W10674" s="26"/>
    </row>
    <row r="10675" spans="13:23">
      <c r="M10675" s="26"/>
      <c r="O10675" s="26"/>
      <c r="P10675" s="26"/>
      <c r="Q10675" s="26"/>
      <c r="R10675" s="26"/>
      <c r="S10675" s="26"/>
      <c r="T10675" s="26"/>
      <c r="U10675" s="26"/>
      <c r="W10675" s="26"/>
    </row>
    <row r="10676" spans="13:23">
      <c r="M10676" s="26"/>
      <c r="O10676" s="26"/>
      <c r="P10676" s="26"/>
      <c r="Q10676" s="26"/>
      <c r="R10676" s="26"/>
      <c r="S10676" s="26"/>
      <c r="T10676" s="26"/>
      <c r="U10676" s="26"/>
      <c r="W10676" s="26"/>
    </row>
    <row r="10677" spans="13:23">
      <c r="M10677" s="26"/>
      <c r="O10677" s="26"/>
      <c r="P10677" s="26"/>
      <c r="Q10677" s="26"/>
      <c r="R10677" s="26"/>
      <c r="S10677" s="26"/>
      <c r="T10677" s="26"/>
      <c r="U10677" s="26"/>
      <c r="W10677" s="26"/>
    </row>
    <row r="10678" spans="13:23">
      <c r="M10678" s="26"/>
      <c r="O10678" s="26"/>
      <c r="P10678" s="26"/>
      <c r="Q10678" s="26"/>
      <c r="R10678" s="26"/>
      <c r="S10678" s="26"/>
      <c r="T10678" s="26"/>
      <c r="U10678" s="26"/>
      <c r="W10678" s="26"/>
    </row>
    <row r="10679" spans="13:23">
      <c r="M10679" s="26"/>
      <c r="O10679" s="26"/>
      <c r="P10679" s="26"/>
      <c r="Q10679" s="26"/>
      <c r="R10679" s="26"/>
      <c r="S10679" s="26"/>
      <c r="T10679" s="26"/>
      <c r="U10679" s="26"/>
      <c r="W10679" s="26"/>
    </row>
    <row r="10680" spans="13:23">
      <c r="M10680" s="26"/>
      <c r="O10680" s="26"/>
      <c r="P10680" s="26"/>
      <c r="Q10680" s="26"/>
      <c r="R10680" s="26"/>
      <c r="S10680" s="26"/>
      <c r="T10680" s="26"/>
      <c r="U10680" s="26"/>
      <c r="W10680" s="26"/>
    </row>
    <row r="10681" spans="13:23">
      <c r="M10681" s="26"/>
      <c r="O10681" s="26"/>
      <c r="P10681" s="26"/>
      <c r="Q10681" s="26"/>
      <c r="R10681" s="26"/>
      <c r="S10681" s="26"/>
      <c r="T10681" s="26"/>
      <c r="U10681" s="26"/>
      <c r="W10681" s="26"/>
    </row>
    <row r="10682" spans="13:23">
      <c r="M10682" s="26"/>
      <c r="O10682" s="26"/>
      <c r="P10682" s="26"/>
      <c r="Q10682" s="26"/>
      <c r="R10682" s="26"/>
      <c r="S10682" s="26"/>
      <c r="T10682" s="26"/>
      <c r="U10682" s="26"/>
      <c r="W10682" s="26"/>
    </row>
    <row r="10683" spans="13:23">
      <c r="M10683" s="26"/>
      <c r="O10683" s="26"/>
      <c r="P10683" s="26"/>
      <c r="Q10683" s="26"/>
      <c r="R10683" s="26"/>
      <c r="S10683" s="26"/>
      <c r="T10683" s="26"/>
      <c r="U10683" s="26"/>
      <c r="W10683" s="26"/>
    </row>
    <row r="10684" spans="13:23">
      <c r="M10684" s="26"/>
      <c r="O10684" s="26"/>
      <c r="P10684" s="26"/>
      <c r="Q10684" s="26"/>
      <c r="R10684" s="26"/>
      <c r="S10684" s="26"/>
      <c r="T10684" s="26"/>
      <c r="U10684" s="26"/>
      <c r="W10684" s="26"/>
    </row>
    <row r="10685" spans="13:23">
      <c r="M10685" s="26"/>
      <c r="O10685" s="26"/>
      <c r="P10685" s="26"/>
      <c r="Q10685" s="26"/>
      <c r="R10685" s="26"/>
      <c r="S10685" s="26"/>
      <c r="T10685" s="26"/>
      <c r="U10685" s="26"/>
      <c r="W10685" s="26"/>
    </row>
    <row r="10686" spans="13:23">
      <c r="M10686" s="26"/>
      <c r="O10686" s="26"/>
      <c r="P10686" s="26"/>
      <c r="Q10686" s="26"/>
      <c r="R10686" s="26"/>
      <c r="S10686" s="26"/>
      <c r="T10686" s="26"/>
      <c r="U10686" s="26"/>
      <c r="W10686" s="26"/>
    </row>
    <row r="10687" spans="13:23">
      <c r="M10687" s="26"/>
      <c r="O10687" s="26"/>
      <c r="P10687" s="26"/>
      <c r="Q10687" s="26"/>
      <c r="R10687" s="26"/>
      <c r="S10687" s="26"/>
      <c r="T10687" s="26"/>
      <c r="U10687" s="26"/>
      <c r="W10687" s="26"/>
    </row>
    <row r="10688" spans="13:23">
      <c r="M10688" s="26"/>
      <c r="O10688" s="26"/>
      <c r="P10688" s="26"/>
      <c r="Q10688" s="26"/>
      <c r="R10688" s="26"/>
      <c r="S10688" s="26"/>
      <c r="T10688" s="26"/>
      <c r="U10688" s="26"/>
      <c r="W10688" s="26"/>
    </row>
    <row r="10689" spans="13:23">
      <c r="M10689" s="26"/>
      <c r="O10689" s="26"/>
      <c r="P10689" s="26"/>
      <c r="Q10689" s="26"/>
      <c r="R10689" s="26"/>
      <c r="S10689" s="26"/>
      <c r="T10689" s="26"/>
      <c r="U10689" s="26"/>
      <c r="W10689" s="26"/>
    </row>
    <row r="10690" spans="13:23">
      <c r="M10690" s="26"/>
      <c r="O10690" s="26"/>
      <c r="P10690" s="26"/>
      <c r="Q10690" s="26"/>
      <c r="R10690" s="26"/>
      <c r="S10690" s="26"/>
      <c r="T10690" s="26"/>
      <c r="U10690" s="26"/>
      <c r="W10690" s="26"/>
    </row>
    <row r="10691" spans="13:23">
      <c r="M10691" s="26"/>
      <c r="O10691" s="26"/>
      <c r="P10691" s="26"/>
      <c r="Q10691" s="26"/>
      <c r="R10691" s="26"/>
      <c r="S10691" s="26"/>
      <c r="T10691" s="26"/>
      <c r="U10691" s="26"/>
      <c r="W10691" s="26"/>
    </row>
    <row r="10692" spans="13:23">
      <c r="M10692" s="26"/>
      <c r="O10692" s="26"/>
      <c r="P10692" s="26"/>
      <c r="Q10692" s="26"/>
      <c r="R10692" s="26"/>
      <c r="S10692" s="26"/>
      <c r="T10692" s="26"/>
      <c r="U10692" s="26"/>
      <c r="W10692" s="26"/>
    </row>
    <row r="10693" spans="13:23">
      <c r="M10693" s="26"/>
      <c r="O10693" s="26"/>
      <c r="P10693" s="26"/>
      <c r="Q10693" s="26"/>
      <c r="R10693" s="26"/>
      <c r="S10693" s="26"/>
      <c r="T10693" s="26"/>
      <c r="U10693" s="26"/>
      <c r="W10693" s="26"/>
    </row>
    <row r="10694" spans="13:23">
      <c r="M10694" s="26"/>
      <c r="O10694" s="26"/>
      <c r="P10694" s="26"/>
      <c r="Q10694" s="26"/>
      <c r="R10694" s="26"/>
      <c r="S10694" s="26"/>
      <c r="T10694" s="26"/>
      <c r="U10694" s="26"/>
      <c r="W10694" s="26"/>
    </row>
    <row r="10695" spans="13:23">
      <c r="M10695" s="26"/>
      <c r="O10695" s="26"/>
      <c r="P10695" s="26"/>
      <c r="Q10695" s="26"/>
      <c r="R10695" s="26"/>
      <c r="S10695" s="26"/>
      <c r="T10695" s="26"/>
      <c r="U10695" s="26"/>
      <c r="W10695" s="26"/>
    </row>
    <row r="10696" spans="13:23">
      <c r="M10696" s="26"/>
      <c r="O10696" s="26"/>
      <c r="P10696" s="26"/>
      <c r="Q10696" s="26"/>
      <c r="R10696" s="26"/>
      <c r="S10696" s="26"/>
      <c r="T10696" s="26"/>
      <c r="U10696" s="26"/>
      <c r="W10696" s="26"/>
    </row>
    <row r="10697" spans="13:23">
      <c r="M10697" s="26"/>
      <c r="O10697" s="26"/>
      <c r="P10697" s="26"/>
      <c r="Q10697" s="26"/>
      <c r="R10697" s="26"/>
      <c r="S10697" s="26"/>
      <c r="T10697" s="26"/>
      <c r="U10697" s="26"/>
      <c r="W10697" s="26"/>
    </row>
    <row r="10698" spans="13:23">
      <c r="M10698" s="26"/>
      <c r="O10698" s="26"/>
      <c r="P10698" s="26"/>
      <c r="Q10698" s="26"/>
      <c r="R10698" s="26"/>
      <c r="S10698" s="26"/>
      <c r="T10698" s="26"/>
      <c r="U10698" s="26"/>
      <c r="W10698" s="26"/>
    </row>
    <row r="10699" spans="13:23">
      <c r="M10699" s="26"/>
      <c r="O10699" s="26"/>
      <c r="P10699" s="26"/>
      <c r="Q10699" s="26"/>
      <c r="R10699" s="26"/>
      <c r="S10699" s="26"/>
      <c r="T10699" s="26"/>
      <c r="U10699" s="26"/>
      <c r="W10699" s="26"/>
    </row>
    <row r="10700" spans="13:23">
      <c r="M10700" s="26"/>
      <c r="O10700" s="26"/>
      <c r="P10700" s="26"/>
      <c r="Q10700" s="26"/>
      <c r="R10700" s="26"/>
      <c r="S10700" s="26"/>
      <c r="T10700" s="26"/>
      <c r="U10700" s="26"/>
      <c r="W10700" s="26"/>
    </row>
    <row r="10701" spans="13:23">
      <c r="M10701" s="26"/>
      <c r="O10701" s="26"/>
      <c r="P10701" s="26"/>
      <c r="Q10701" s="26"/>
      <c r="R10701" s="26"/>
      <c r="S10701" s="26"/>
      <c r="T10701" s="26"/>
      <c r="U10701" s="26"/>
      <c r="W10701" s="26"/>
    </row>
    <row r="10702" spans="13:23">
      <c r="M10702" s="26"/>
      <c r="O10702" s="26"/>
      <c r="P10702" s="26"/>
      <c r="Q10702" s="26"/>
      <c r="R10702" s="26"/>
      <c r="S10702" s="26"/>
      <c r="T10702" s="26"/>
      <c r="U10702" s="26"/>
      <c r="W10702" s="26"/>
    </row>
    <row r="10703" spans="13:23">
      <c r="M10703" s="26"/>
      <c r="O10703" s="26"/>
      <c r="P10703" s="26"/>
      <c r="Q10703" s="26"/>
      <c r="R10703" s="26"/>
      <c r="S10703" s="26"/>
      <c r="T10703" s="26"/>
      <c r="U10703" s="26"/>
      <c r="W10703" s="26"/>
    </row>
    <row r="10704" spans="13:23">
      <c r="M10704" s="26"/>
      <c r="O10704" s="26"/>
      <c r="P10704" s="26"/>
      <c r="Q10704" s="26"/>
      <c r="R10704" s="26"/>
      <c r="S10704" s="26"/>
      <c r="T10704" s="26"/>
      <c r="U10704" s="26"/>
      <c r="W10704" s="26"/>
    </row>
    <row r="10705" spans="13:23">
      <c r="M10705" s="26"/>
      <c r="O10705" s="26"/>
      <c r="P10705" s="26"/>
      <c r="Q10705" s="26"/>
      <c r="R10705" s="26"/>
      <c r="S10705" s="26"/>
      <c r="T10705" s="26"/>
      <c r="U10705" s="26"/>
      <c r="W10705" s="26"/>
    </row>
    <row r="10706" spans="13:23">
      <c r="M10706" s="26"/>
      <c r="O10706" s="26"/>
      <c r="P10706" s="26"/>
      <c r="Q10706" s="26"/>
      <c r="R10706" s="26"/>
      <c r="S10706" s="26"/>
      <c r="T10706" s="26"/>
      <c r="U10706" s="26"/>
      <c r="W10706" s="26"/>
    </row>
    <row r="10707" spans="13:23">
      <c r="M10707" s="26"/>
      <c r="O10707" s="26"/>
      <c r="P10707" s="26"/>
      <c r="Q10707" s="26"/>
      <c r="R10707" s="26"/>
      <c r="S10707" s="26"/>
      <c r="T10707" s="26"/>
      <c r="U10707" s="26"/>
      <c r="W10707" s="26"/>
    </row>
    <row r="10708" spans="13:23">
      <c r="M10708" s="26"/>
      <c r="O10708" s="26"/>
      <c r="P10708" s="26"/>
      <c r="Q10708" s="26"/>
      <c r="R10708" s="26"/>
      <c r="S10708" s="26"/>
      <c r="T10708" s="26"/>
      <c r="U10708" s="26"/>
      <c r="W10708" s="26"/>
    </row>
    <row r="10709" spans="13:23">
      <c r="M10709" s="26"/>
      <c r="O10709" s="26"/>
      <c r="P10709" s="26"/>
      <c r="Q10709" s="26"/>
      <c r="R10709" s="26"/>
      <c r="S10709" s="26"/>
      <c r="T10709" s="26"/>
      <c r="U10709" s="26"/>
      <c r="W10709" s="26"/>
    </row>
    <row r="10710" spans="13:23">
      <c r="M10710" s="26"/>
      <c r="O10710" s="26"/>
      <c r="P10710" s="26"/>
      <c r="Q10710" s="26"/>
      <c r="R10710" s="26"/>
      <c r="S10710" s="26"/>
      <c r="T10710" s="26"/>
      <c r="U10710" s="26"/>
      <c r="W10710" s="26"/>
    </row>
    <row r="10711" spans="13:23">
      <c r="M10711" s="26"/>
      <c r="O10711" s="26"/>
      <c r="P10711" s="26"/>
      <c r="Q10711" s="26"/>
      <c r="R10711" s="26"/>
      <c r="S10711" s="26"/>
      <c r="T10711" s="26"/>
      <c r="U10711" s="26"/>
      <c r="W10711" s="26"/>
    </row>
    <row r="10712" spans="13:23">
      <c r="M10712" s="26"/>
      <c r="O10712" s="26"/>
      <c r="P10712" s="26"/>
      <c r="Q10712" s="26"/>
      <c r="R10712" s="26"/>
      <c r="S10712" s="26"/>
      <c r="T10712" s="26"/>
      <c r="U10712" s="26"/>
      <c r="W10712" s="26"/>
    </row>
    <row r="10713" spans="13:23">
      <c r="M10713" s="26"/>
      <c r="O10713" s="26"/>
      <c r="P10713" s="26"/>
      <c r="Q10713" s="26"/>
      <c r="R10713" s="26"/>
      <c r="S10713" s="26"/>
      <c r="T10713" s="26"/>
      <c r="U10713" s="26"/>
      <c r="W10713" s="26"/>
    </row>
    <row r="10714" spans="13:23">
      <c r="M10714" s="26"/>
      <c r="O10714" s="26"/>
      <c r="P10714" s="26"/>
      <c r="Q10714" s="26"/>
      <c r="R10714" s="26"/>
      <c r="S10714" s="26"/>
      <c r="T10714" s="26"/>
      <c r="U10714" s="26"/>
      <c r="W10714" s="26"/>
    </row>
    <row r="10715" spans="13:23">
      <c r="M10715" s="26"/>
      <c r="O10715" s="26"/>
      <c r="P10715" s="26"/>
      <c r="Q10715" s="26"/>
      <c r="R10715" s="26"/>
      <c r="S10715" s="26"/>
      <c r="T10715" s="26"/>
      <c r="U10715" s="26"/>
      <c r="W10715" s="26"/>
    </row>
    <row r="10716" spans="13:23">
      <c r="M10716" s="26"/>
      <c r="O10716" s="26"/>
      <c r="P10716" s="26"/>
      <c r="Q10716" s="26"/>
      <c r="R10716" s="26"/>
      <c r="S10716" s="26"/>
      <c r="T10716" s="26"/>
      <c r="U10716" s="26"/>
      <c r="W10716" s="26"/>
    </row>
    <row r="10717" spans="13:23">
      <c r="M10717" s="26"/>
      <c r="O10717" s="26"/>
      <c r="P10717" s="26"/>
      <c r="Q10717" s="26"/>
      <c r="R10717" s="26"/>
      <c r="S10717" s="26"/>
      <c r="T10717" s="26"/>
      <c r="U10717" s="26"/>
      <c r="W10717" s="26"/>
    </row>
    <row r="10718" spans="13:23">
      <c r="M10718" s="26"/>
      <c r="O10718" s="26"/>
      <c r="P10718" s="26"/>
      <c r="Q10718" s="26"/>
      <c r="R10718" s="26"/>
      <c r="S10718" s="26"/>
      <c r="T10718" s="26"/>
      <c r="U10718" s="26"/>
      <c r="W10718" s="26"/>
    </row>
    <row r="10719" spans="13:23">
      <c r="M10719" s="26"/>
      <c r="O10719" s="26"/>
      <c r="P10719" s="26"/>
      <c r="Q10719" s="26"/>
      <c r="R10719" s="26"/>
      <c r="S10719" s="26"/>
      <c r="T10719" s="26"/>
      <c r="U10719" s="26"/>
      <c r="W10719" s="26"/>
    </row>
    <row r="10720" spans="13:23">
      <c r="M10720" s="26"/>
      <c r="O10720" s="26"/>
      <c r="P10720" s="26"/>
      <c r="Q10720" s="26"/>
      <c r="R10720" s="26"/>
      <c r="S10720" s="26"/>
      <c r="T10720" s="26"/>
      <c r="U10720" s="26"/>
      <c r="W10720" s="26"/>
    </row>
    <row r="10721" spans="13:23">
      <c r="M10721" s="26"/>
      <c r="O10721" s="26"/>
      <c r="P10721" s="26"/>
      <c r="Q10721" s="26"/>
      <c r="R10721" s="26"/>
      <c r="S10721" s="26"/>
      <c r="T10721" s="26"/>
      <c r="U10721" s="26"/>
      <c r="W10721" s="26"/>
    </row>
    <row r="10722" spans="13:23">
      <c r="M10722" s="26"/>
      <c r="O10722" s="26"/>
      <c r="P10722" s="26"/>
      <c r="Q10722" s="26"/>
      <c r="R10722" s="26"/>
      <c r="S10722" s="26"/>
      <c r="T10722" s="26"/>
      <c r="U10722" s="26"/>
      <c r="W10722" s="26"/>
    </row>
    <row r="10723" spans="13:23">
      <c r="M10723" s="26"/>
      <c r="O10723" s="26"/>
      <c r="P10723" s="26"/>
      <c r="Q10723" s="26"/>
      <c r="R10723" s="26"/>
      <c r="S10723" s="26"/>
      <c r="T10723" s="26"/>
      <c r="U10723" s="26"/>
      <c r="W10723" s="26"/>
    </row>
    <row r="10724" spans="13:23">
      <c r="M10724" s="26"/>
      <c r="O10724" s="26"/>
      <c r="P10724" s="26"/>
      <c r="Q10724" s="26"/>
      <c r="R10724" s="26"/>
      <c r="S10724" s="26"/>
      <c r="T10724" s="26"/>
      <c r="U10724" s="26"/>
      <c r="W10724" s="26"/>
    </row>
    <row r="10725" spans="13:23">
      <c r="M10725" s="26"/>
      <c r="O10725" s="26"/>
      <c r="P10725" s="26"/>
      <c r="Q10725" s="26"/>
      <c r="R10725" s="26"/>
      <c r="S10725" s="26"/>
      <c r="T10725" s="26"/>
      <c r="U10725" s="26"/>
      <c r="W10725" s="26"/>
    </row>
    <row r="10726" spans="13:23">
      <c r="M10726" s="26"/>
      <c r="O10726" s="26"/>
      <c r="P10726" s="26"/>
      <c r="Q10726" s="26"/>
      <c r="R10726" s="26"/>
      <c r="S10726" s="26"/>
      <c r="T10726" s="26"/>
      <c r="U10726" s="26"/>
      <c r="W10726" s="26"/>
    </row>
    <row r="10727" spans="13:23">
      <c r="M10727" s="26"/>
      <c r="O10727" s="26"/>
      <c r="P10727" s="26"/>
      <c r="Q10727" s="26"/>
      <c r="R10727" s="26"/>
      <c r="S10727" s="26"/>
      <c r="T10727" s="26"/>
      <c r="U10727" s="26"/>
      <c r="W10727" s="26"/>
    </row>
    <row r="10728" spans="13:23">
      <c r="M10728" s="26"/>
      <c r="O10728" s="26"/>
      <c r="P10728" s="26"/>
      <c r="Q10728" s="26"/>
      <c r="R10728" s="26"/>
      <c r="S10728" s="26"/>
      <c r="T10728" s="26"/>
      <c r="U10728" s="26"/>
      <c r="W10728" s="26"/>
    </row>
    <row r="10729" spans="13:23">
      <c r="M10729" s="26"/>
      <c r="O10729" s="26"/>
      <c r="P10729" s="26"/>
      <c r="Q10729" s="26"/>
      <c r="R10729" s="26"/>
      <c r="S10729" s="26"/>
      <c r="T10729" s="26"/>
      <c r="U10729" s="26"/>
      <c r="W10729" s="26"/>
    </row>
    <row r="10730" spans="13:23">
      <c r="M10730" s="26"/>
      <c r="O10730" s="26"/>
      <c r="P10730" s="26"/>
      <c r="Q10730" s="26"/>
      <c r="R10730" s="26"/>
      <c r="S10730" s="26"/>
      <c r="T10730" s="26"/>
      <c r="U10730" s="26"/>
      <c r="W10730" s="26"/>
    </row>
    <row r="10731" spans="13:23">
      <c r="M10731" s="26"/>
      <c r="O10731" s="26"/>
      <c r="P10731" s="26"/>
      <c r="Q10731" s="26"/>
      <c r="R10731" s="26"/>
      <c r="S10731" s="26"/>
      <c r="T10731" s="26"/>
      <c r="U10731" s="26"/>
      <c r="W10731" s="26"/>
    </row>
    <row r="10732" spans="13:23">
      <c r="M10732" s="26"/>
      <c r="O10732" s="26"/>
      <c r="P10732" s="26"/>
      <c r="Q10732" s="26"/>
      <c r="R10732" s="26"/>
      <c r="S10732" s="26"/>
      <c r="T10732" s="26"/>
      <c r="U10732" s="26"/>
      <c r="W10732" s="26"/>
    </row>
    <row r="10733" spans="13:23">
      <c r="M10733" s="26"/>
      <c r="O10733" s="26"/>
      <c r="P10733" s="26"/>
      <c r="Q10733" s="26"/>
      <c r="R10733" s="26"/>
      <c r="S10733" s="26"/>
      <c r="T10733" s="26"/>
      <c r="U10733" s="26"/>
      <c r="W10733" s="26"/>
    </row>
    <row r="10734" spans="13:23">
      <c r="M10734" s="26"/>
      <c r="O10734" s="26"/>
      <c r="P10734" s="26"/>
      <c r="Q10734" s="26"/>
      <c r="R10734" s="26"/>
      <c r="S10734" s="26"/>
      <c r="T10734" s="26"/>
      <c r="U10734" s="26"/>
      <c r="W10734" s="26"/>
    </row>
    <row r="10735" spans="13:23">
      <c r="M10735" s="26"/>
      <c r="O10735" s="26"/>
      <c r="P10735" s="26"/>
      <c r="Q10735" s="26"/>
      <c r="R10735" s="26"/>
      <c r="S10735" s="26"/>
      <c r="T10735" s="26"/>
      <c r="U10735" s="26"/>
      <c r="W10735" s="26"/>
    </row>
    <row r="10736" spans="13:23">
      <c r="M10736" s="26"/>
      <c r="O10736" s="26"/>
      <c r="P10736" s="26"/>
      <c r="Q10736" s="26"/>
      <c r="R10736" s="26"/>
      <c r="S10736" s="26"/>
      <c r="T10736" s="26"/>
      <c r="U10736" s="26"/>
      <c r="W10736" s="26"/>
    </row>
    <row r="10737" spans="13:23">
      <c r="M10737" s="26"/>
      <c r="O10737" s="26"/>
      <c r="P10737" s="26"/>
      <c r="Q10737" s="26"/>
      <c r="R10737" s="26"/>
      <c r="S10737" s="26"/>
      <c r="T10737" s="26"/>
      <c r="U10737" s="26"/>
      <c r="W10737" s="26"/>
    </row>
    <row r="10738" spans="13:23">
      <c r="M10738" s="26"/>
      <c r="O10738" s="26"/>
      <c r="P10738" s="26"/>
      <c r="Q10738" s="26"/>
      <c r="R10738" s="26"/>
      <c r="S10738" s="26"/>
      <c r="T10738" s="26"/>
      <c r="U10738" s="26"/>
      <c r="W10738" s="26"/>
    </row>
    <row r="10739" spans="13:23">
      <c r="M10739" s="26"/>
      <c r="O10739" s="26"/>
      <c r="P10739" s="26"/>
      <c r="Q10739" s="26"/>
      <c r="R10739" s="26"/>
      <c r="S10739" s="26"/>
      <c r="T10739" s="26"/>
      <c r="U10739" s="26"/>
      <c r="W10739" s="26"/>
    </row>
    <row r="10740" spans="13:23">
      <c r="M10740" s="26"/>
      <c r="O10740" s="26"/>
      <c r="P10740" s="26"/>
      <c r="Q10740" s="26"/>
      <c r="R10740" s="26"/>
      <c r="S10740" s="26"/>
      <c r="T10740" s="26"/>
      <c r="U10740" s="26"/>
      <c r="W10740" s="26"/>
    </row>
    <row r="10741" spans="13:23">
      <c r="M10741" s="26"/>
      <c r="O10741" s="26"/>
      <c r="P10741" s="26"/>
      <c r="Q10741" s="26"/>
      <c r="R10741" s="26"/>
      <c r="S10741" s="26"/>
      <c r="T10741" s="26"/>
      <c r="U10741" s="26"/>
      <c r="W10741" s="26"/>
    </row>
    <row r="10742" spans="13:23">
      <c r="M10742" s="26"/>
      <c r="O10742" s="26"/>
      <c r="P10742" s="26"/>
      <c r="Q10742" s="26"/>
      <c r="R10742" s="26"/>
      <c r="S10742" s="26"/>
      <c r="T10742" s="26"/>
      <c r="U10742" s="26"/>
      <c r="W10742" s="26"/>
    </row>
    <row r="10743" spans="13:23">
      <c r="M10743" s="26"/>
      <c r="O10743" s="26"/>
      <c r="P10743" s="26"/>
      <c r="Q10743" s="26"/>
      <c r="R10743" s="26"/>
      <c r="S10743" s="26"/>
      <c r="T10743" s="26"/>
      <c r="U10743" s="26"/>
      <c r="W10743" s="26"/>
    </row>
    <row r="10744" spans="13:23">
      <c r="M10744" s="26"/>
      <c r="O10744" s="26"/>
      <c r="P10744" s="26"/>
      <c r="Q10744" s="26"/>
      <c r="R10744" s="26"/>
      <c r="S10744" s="26"/>
      <c r="T10744" s="26"/>
      <c r="U10744" s="26"/>
      <c r="W10744" s="26"/>
    </row>
    <row r="10745" spans="13:23">
      <c r="M10745" s="26"/>
      <c r="O10745" s="26"/>
      <c r="P10745" s="26"/>
      <c r="Q10745" s="26"/>
      <c r="R10745" s="26"/>
      <c r="S10745" s="26"/>
      <c r="T10745" s="26"/>
      <c r="U10745" s="26"/>
      <c r="W10745" s="26"/>
    </row>
    <row r="10746" spans="13:23">
      <c r="M10746" s="26"/>
      <c r="O10746" s="26"/>
      <c r="P10746" s="26"/>
      <c r="Q10746" s="26"/>
      <c r="R10746" s="26"/>
      <c r="S10746" s="26"/>
      <c r="T10746" s="26"/>
      <c r="U10746" s="26"/>
      <c r="W10746" s="26"/>
    </row>
    <row r="10747" spans="13:23">
      <c r="M10747" s="26"/>
      <c r="O10747" s="26"/>
      <c r="P10747" s="26"/>
      <c r="Q10747" s="26"/>
      <c r="R10747" s="26"/>
      <c r="S10747" s="26"/>
      <c r="T10747" s="26"/>
      <c r="U10747" s="26"/>
      <c r="W10747" s="26"/>
    </row>
    <row r="10748" spans="13:23">
      <c r="M10748" s="26"/>
      <c r="O10748" s="26"/>
      <c r="P10748" s="26"/>
      <c r="Q10748" s="26"/>
      <c r="R10748" s="26"/>
      <c r="S10748" s="26"/>
      <c r="T10748" s="26"/>
      <c r="U10748" s="26"/>
      <c r="W10748" s="26"/>
    </row>
    <row r="10749" spans="13:23">
      <c r="M10749" s="26"/>
      <c r="O10749" s="26"/>
      <c r="P10749" s="26"/>
      <c r="Q10749" s="26"/>
      <c r="R10749" s="26"/>
      <c r="S10749" s="26"/>
      <c r="T10749" s="26"/>
      <c r="U10749" s="26"/>
      <c r="W10749" s="26"/>
    </row>
    <row r="10750" spans="13:23">
      <c r="M10750" s="26"/>
      <c r="O10750" s="26"/>
      <c r="P10750" s="26"/>
      <c r="Q10750" s="26"/>
      <c r="R10750" s="26"/>
      <c r="S10750" s="26"/>
      <c r="T10750" s="26"/>
      <c r="U10750" s="26"/>
      <c r="W10750" s="26"/>
    </row>
    <row r="10751" spans="13:23">
      <c r="M10751" s="26"/>
      <c r="O10751" s="26"/>
      <c r="P10751" s="26"/>
      <c r="Q10751" s="26"/>
      <c r="R10751" s="26"/>
      <c r="S10751" s="26"/>
      <c r="T10751" s="26"/>
      <c r="U10751" s="26"/>
      <c r="W10751" s="26"/>
    </row>
    <row r="10752" spans="13:23">
      <c r="M10752" s="26"/>
      <c r="O10752" s="26"/>
      <c r="P10752" s="26"/>
      <c r="Q10752" s="26"/>
      <c r="R10752" s="26"/>
      <c r="S10752" s="26"/>
      <c r="T10752" s="26"/>
      <c r="U10752" s="26"/>
      <c r="W10752" s="26"/>
    </row>
    <row r="10753" spans="13:23">
      <c r="M10753" s="26"/>
      <c r="O10753" s="26"/>
      <c r="P10753" s="26"/>
      <c r="Q10753" s="26"/>
      <c r="R10753" s="26"/>
      <c r="S10753" s="26"/>
      <c r="T10753" s="26"/>
      <c r="U10753" s="26"/>
      <c r="W10753" s="26"/>
    </row>
    <row r="10754" spans="13:23">
      <c r="M10754" s="26"/>
      <c r="O10754" s="26"/>
      <c r="P10754" s="26"/>
      <c r="Q10754" s="26"/>
      <c r="R10754" s="26"/>
      <c r="S10754" s="26"/>
      <c r="T10754" s="26"/>
      <c r="U10754" s="26"/>
      <c r="W10754" s="26"/>
    </row>
    <row r="10755" spans="13:23">
      <c r="M10755" s="26"/>
      <c r="O10755" s="26"/>
      <c r="P10755" s="26"/>
      <c r="Q10755" s="26"/>
      <c r="R10755" s="26"/>
      <c r="S10755" s="26"/>
      <c r="T10755" s="26"/>
      <c r="U10755" s="26"/>
      <c r="W10755" s="26"/>
    </row>
    <row r="10756" spans="13:23">
      <c r="M10756" s="26"/>
      <c r="O10756" s="26"/>
      <c r="P10756" s="26"/>
      <c r="Q10756" s="26"/>
      <c r="R10756" s="26"/>
      <c r="S10756" s="26"/>
      <c r="T10756" s="26"/>
      <c r="U10756" s="26"/>
      <c r="W10756" s="26"/>
    </row>
    <row r="10757" spans="13:23">
      <c r="M10757" s="26"/>
      <c r="O10757" s="26"/>
      <c r="P10757" s="26"/>
      <c r="Q10757" s="26"/>
      <c r="R10757" s="26"/>
      <c r="S10757" s="26"/>
      <c r="T10757" s="26"/>
      <c r="U10757" s="26"/>
      <c r="W10757" s="26"/>
    </row>
    <row r="10758" spans="13:23">
      <c r="M10758" s="26"/>
      <c r="O10758" s="26"/>
      <c r="P10758" s="26"/>
      <c r="Q10758" s="26"/>
      <c r="R10758" s="26"/>
      <c r="S10758" s="26"/>
      <c r="T10758" s="26"/>
      <c r="U10758" s="26"/>
      <c r="W10758" s="26"/>
    </row>
    <row r="10759" spans="13:23">
      <c r="M10759" s="26"/>
      <c r="O10759" s="26"/>
      <c r="P10759" s="26"/>
      <c r="Q10759" s="26"/>
      <c r="R10759" s="26"/>
      <c r="S10759" s="26"/>
      <c r="T10759" s="26"/>
      <c r="U10759" s="26"/>
      <c r="W10759" s="26"/>
    </row>
    <row r="10760" spans="13:23">
      <c r="M10760" s="26"/>
      <c r="O10760" s="26"/>
      <c r="P10760" s="26"/>
      <c r="Q10760" s="26"/>
      <c r="R10760" s="26"/>
      <c r="S10760" s="26"/>
      <c r="T10760" s="26"/>
      <c r="U10760" s="26"/>
      <c r="W10760" s="26"/>
    </row>
    <row r="10761" spans="13:23">
      <c r="M10761" s="26"/>
      <c r="O10761" s="26"/>
      <c r="P10761" s="26"/>
      <c r="Q10761" s="26"/>
      <c r="R10761" s="26"/>
      <c r="S10761" s="26"/>
      <c r="T10761" s="26"/>
      <c r="U10761" s="26"/>
      <c r="W10761" s="26"/>
    </row>
    <row r="10762" spans="13:23">
      <c r="M10762" s="26"/>
      <c r="O10762" s="26"/>
      <c r="P10762" s="26"/>
      <c r="Q10762" s="26"/>
      <c r="R10762" s="26"/>
      <c r="S10762" s="26"/>
      <c r="T10762" s="26"/>
      <c r="U10762" s="26"/>
      <c r="W10762" s="26"/>
    </row>
    <row r="10763" spans="13:23">
      <c r="M10763" s="26"/>
      <c r="O10763" s="26"/>
      <c r="P10763" s="26"/>
      <c r="Q10763" s="26"/>
      <c r="R10763" s="26"/>
      <c r="S10763" s="26"/>
      <c r="T10763" s="26"/>
      <c r="U10763" s="26"/>
      <c r="W10763" s="26"/>
    </row>
    <row r="10764" spans="13:23">
      <c r="M10764" s="26"/>
      <c r="O10764" s="26"/>
      <c r="P10764" s="26"/>
      <c r="Q10764" s="26"/>
      <c r="R10764" s="26"/>
      <c r="S10764" s="26"/>
      <c r="T10764" s="26"/>
      <c r="U10764" s="26"/>
      <c r="W10764" s="26"/>
    </row>
    <row r="10765" spans="13:23">
      <c r="M10765" s="26"/>
      <c r="O10765" s="26"/>
      <c r="P10765" s="26"/>
      <c r="Q10765" s="26"/>
      <c r="R10765" s="26"/>
      <c r="S10765" s="26"/>
      <c r="T10765" s="26"/>
      <c r="U10765" s="26"/>
      <c r="W10765" s="26"/>
    </row>
    <row r="10766" spans="13:23">
      <c r="M10766" s="26"/>
      <c r="O10766" s="26"/>
      <c r="P10766" s="26"/>
      <c r="Q10766" s="26"/>
      <c r="R10766" s="26"/>
      <c r="S10766" s="26"/>
      <c r="T10766" s="26"/>
      <c r="U10766" s="26"/>
      <c r="W10766" s="26"/>
    </row>
    <row r="10767" spans="13:23">
      <c r="M10767" s="26"/>
      <c r="O10767" s="26"/>
      <c r="P10767" s="26"/>
      <c r="Q10767" s="26"/>
      <c r="R10767" s="26"/>
      <c r="S10767" s="26"/>
      <c r="T10767" s="26"/>
      <c r="U10767" s="26"/>
      <c r="W10767" s="26"/>
    </row>
    <row r="10768" spans="13:23">
      <c r="M10768" s="26"/>
      <c r="O10768" s="26"/>
      <c r="P10768" s="26"/>
      <c r="Q10768" s="26"/>
      <c r="R10768" s="26"/>
      <c r="S10768" s="26"/>
      <c r="T10768" s="26"/>
      <c r="U10768" s="26"/>
      <c r="W10768" s="26"/>
    </row>
    <row r="10769" spans="13:23">
      <c r="M10769" s="26"/>
      <c r="O10769" s="26"/>
      <c r="P10769" s="26"/>
      <c r="Q10769" s="26"/>
      <c r="R10769" s="26"/>
      <c r="S10769" s="26"/>
      <c r="T10769" s="26"/>
      <c r="U10769" s="26"/>
      <c r="W10769" s="26"/>
    </row>
    <row r="10770" spans="13:23">
      <c r="M10770" s="26"/>
      <c r="O10770" s="26"/>
      <c r="P10770" s="26"/>
      <c r="Q10770" s="26"/>
      <c r="R10770" s="26"/>
      <c r="S10770" s="26"/>
      <c r="T10770" s="26"/>
      <c r="U10770" s="26"/>
      <c r="W10770" s="26"/>
    </row>
    <row r="10771" spans="13:23">
      <c r="M10771" s="26"/>
      <c r="O10771" s="26"/>
      <c r="P10771" s="26"/>
      <c r="Q10771" s="26"/>
      <c r="R10771" s="26"/>
      <c r="S10771" s="26"/>
      <c r="T10771" s="26"/>
      <c r="U10771" s="26"/>
      <c r="W10771" s="26"/>
    </row>
    <row r="10772" spans="13:23">
      <c r="M10772" s="26"/>
      <c r="O10772" s="26"/>
      <c r="P10772" s="26"/>
      <c r="Q10772" s="26"/>
      <c r="R10772" s="26"/>
      <c r="S10772" s="26"/>
      <c r="T10772" s="26"/>
      <c r="U10772" s="26"/>
      <c r="W10772" s="26"/>
    </row>
    <row r="10773" spans="13:23">
      <c r="M10773" s="26"/>
      <c r="O10773" s="26"/>
      <c r="P10773" s="26"/>
      <c r="Q10773" s="26"/>
      <c r="R10773" s="26"/>
      <c r="S10773" s="26"/>
      <c r="T10773" s="26"/>
      <c r="U10773" s="26"/>
      <c r="W10773" s="26"/>
    </row>
    <row r="10774" spans="13:23">
      <c r="M10774" s="26"/>
      <c r="O10774" s="26"/>
      <c r="P10774" s="26"/>
      <c r="Q10774" s="26"/>
      <c r="R10774" s="26"/>
      <c r="S10774" s="26"/>
      <c r="T10774" s="26"/>
      <c r="U10774" s="26"/>
      <c r="W10774" s="26"/>
    </row>
    <row r="10775" spans="13:23">
      <c r="M10775" s="26"/>
      <c r="O10775" s="26"/>
      <c r="P10775" s="26"/>
      <c r="Q10775" s="26"/>
      <c r="R10775" s="26"/>
      <c r="S10775" s="26"/>
      <c r="T10775" s="26"/>
      <c r="U10775" s="26"/>
      <c r="W10775" s="26"/>
    </row>
    <row r="10776" spans="13:23">
      <c r="M10776" s="26"/>
      <c r="O10776" s="26"/>
      <c r="P10776" s="26"/>
      <c r="Q10776" s="26"/>
      <c r="R10776" s="26"/>
      <c r="S10776" s="26"/>
      <c r="T10776" s="26"/>
      <c r="U10776" s="26"/>
      <c r="W10776" s="26"/>
    </row>
    <row r="10777" spans="13:23">
      <c r="M10777" s="26"/>
      <c r="O10777" s="26"/>
      <c r="P10777" s="26"/>
      <c r="Q10777" s="26"/>
      <c r="R10777" s="26"/>
      <c r="S10777" s="26"/>
      <c r="T10777" s="26"/>
      <c r="U10777" s="26"/>
      <c r="W10777" s="26"/>
    </row>
    <row r="10778" spans="13:23">
      <c r="M10778" s="26"/>
      <c r="O10778" s="26"/>
      <c r="P10778" s="26"/>
      <c r="Q10778" s="26"/>
      <c r="R10778" s="26"/>
      <c r="S10778" s="26"/>
      <c r="T10778" s="26"/>
      <c r="U10778" s="26"/>
      <c r="W10778" s="26"/>
    </row>
    <row r="10779" spans="13:23">
      <c r="M10779" s="26"/>
      <c r="O10779" s="26"/>
      <c r="P10779" s="26"/>
      <c r="Q10779" s="26"/>
      <c r="R10779" s="26"/>
      <c r="S10779" s="26"/>
      <c r="T10779" s="26"/>
      <c r="U10779" s="26"/>
      <c r="W10779" s="26"/>
    </row>
    <row r="10780" spans="13:23">
      <c r="M10780" s="26"/>
      <c r="O10780" s="26"/>
      <c r="P10780" s="26"/>
      <c r="Q10780" s="26"/>
      <c r="R10780" s="26"/>
      <c r="S10780" s="26"/>
      <c r="T10780" s="26"/>
      <c r="U10780" s="26"/>
      <c r="W10780" s="26"/>
    </row>
    <row r="10781" spans="13:23">
      <c r="M10781" s="26"/>
      <c r="O10781" s="26"/>
      <c r="P10781" s="26"/>
      <c r="Q10781" s="26"/>
      <c r="R10781" s="26"/>
      <c r="S10781" s="26"/>
      <c r="T10781" s="26"/>
      <c r="U10781" s="26"/>
      <c r="W10781" s="26"/>
    </row>
    <row r="10782" spans="13:23">
      <c r="M10782" s="26"/>
      <c r="O10782" s="26"/>
      <c r="P10782" s="26"/>
      <c r="Q10782" s="26"/>
      <c r="R10782" s="26"/>
      <c r="S10782" s="26"/>
      <c r="T10782" s="26"/>
      <c r="U10782" s="26"/>
      <c r="W10782" s="26"/>
    </row>
    <row r="10783" spans="13:23">
      <c r="M10783" s="26"/>
      <c r="O10783" s="26"/>
      <c r="P10783" s="26"/>
      <c r="Q10783" s="26"/>
      <c r="R10783" s="26"/>
      <c r="S10783" s="26"/>
      <c r="T10783" s="26"/>
      <c r="U10783" s="26"/>
      <c r="W10783" s="26"/>
    </row>
    <row r="10784" spans="13:23">
      <c r="M10784" s="26"/>
      <c r="O10784" s="26"/>
      <c r="P10784" s="26"/>
      <c r="Q10784" s="26"/>
      <c r="R10784" s="26"/>
      <c r="S10784" s="26"/>
      <c r="T10784" s="26"/>
      <c r="U10784" s="26"/>
      <c r="W10784" s="26"/>
    </row>
    <row r="10785" spans="13:23">
      <c r="M10785" s="26"/>
      <c r="O10785" s="26"/>
      <c r="P10785" s="26"/>
      <c r="Q10785" s="26"/>
      <c r="R10785" s="26"/>
      <c r="S10785" s="26"/>
      <c r="T10785" s="26"/>
      <c r="U10785" s="26"/>
      <c r="W10785" s="26"/>
    </row>
    <row r="10786" spans="13:23">
      <c r="M10786" s="26"/>
      <c r="O10786" s="26"/>
      <c r="P10786" s="26"/>
      <c r="Q10786" s="26"/>
      <c r="R10786" s="26"/>
      <c r="S10786" s="26"/>
      <c r="T10786" s="26"/>
      <c r="U10786" s="26"/>
      <c r="W10786" s="26"/>
    </row>
    <row r="10787" spans="13:23">
      <c r="M10787" s="26"/>
      <c r="O10787" s="26"/>
      <c r="P10787" s="26"/>
      <c r="Q10787" s="26"/>
      <c r="R10787" s="26"/>
      <c r="S10787" s="26"/>
      <c r="T10787" s="26"/>
      <c r="U10787" s="26"/>
      <c r="W10787" s="26"/>
    </row>
    <row r="10788" spans="13:23">
      <c r="M10788" s="26"/>
      <c r="O10788" s="26"/>
      <c r="P10788" s="26"/>
      <c r="Q10788" s="26"/>
      <c r="R10788" s="26"/>
      <c r="S10788" s="26"/>
      <c r="T10788" s="26"/>
      <c r="U10788" s="26"/>
      <c r="W10788" s="26"/>
    </row>
    <row r="10789" spans="13:23">
      <c r="M10789" s="26"/>
      <c r="O10789" s="26"/>
      <c r="P10789" s="26"/>
      <c r="Q10789" s="26"/>
      <c r="R10789" s="26"/>
      <c r="S10789" s="26"/>
      <c r="T10789" s="26"/>
      <c r="U10789" s="26"/>
      <c r="W10789" s="26"/>
    </row>
    <row r="10790" spans="13:23">
      <c r="M10790" s="26"/>
      <c r="O10790" s="26"/>
      <c r="P10790" s="26"/>
      <c r="Q10790" s="26"/>
      <c r="R10790" s="26"/>
      <c r="S10790" s="26"/>
      <c r="T10790" s="26"/>
      <c r="U10790" s="26"/>
      <c r="W10790" s="26"/>
    </row>
    <row r="10791" spans="13:23">
      <c r="M10791" s="26"/>
      <c r="O10791" s="26"/>
      <c r="P10791" s="26"/>
      <c r="Q10791" s="26"/>
      <c r="R10791" s="26"/>
      <c r="S10791" s="26"/>
      <c r="T10791" s="26"/>
      <c r="U10791" s="26"/>
      <c r="W10791" s="26"/>
    </row>
    <row r="10792" spans="13:23">
      <c r="M10792" s="26"/>
      <c r="O10792" s="26"/>
      <c r="P10792" s="26"/>
      <c r="Q10792" s="26"/>
      <c r="R10792" s="26"/>
      <c r="S10792" s="26"/>
      <c r="T10792" s="26"/>
      <c r="U10792" s="26"/>
      <c r="W10792" s="26"/>
    </row>
    <row r="10793" spans="13:23">
      <c r="M10793" s="26"/>
      <c r="O10793" s="26"/>
      <c r="P10793" s="26"/>
      <c r="Q10793" s="26"/>
      <c r="R10793" s="26"/>
      <c r="S10793" s="26"/>
      <c r="T10793" s="26"/>
      <c r="U10793" s="26"/>
      <c r="W10793" s="26"/>
    </row>
    <row r="10794" spans="13:23">
      <c r="M10794" s="26"/>
      <c r="O10794" s="26"/>
      <c r="P10794" s="26"/>
      <c r="Q10794" s="26"/>
      <c r="R10794" s="26"/>
      <c r="S10794" s="26"/>
      <c r="T10794" s="26"/>
      <c r="U10794" s="26"/>
      <c r="W10794" s="26"/>
    </row>
    <row r="10795" spans="13:23">
      <c r="M10795" s="26"/>
      <c r="O10795" s="26"/>
      <c r="P10795" s="26"/>
      <c r="Q10795" s="26"/>
      <c r="R10795" s="26"/>
      <c r="S10795" s="26"/>
      <c r="T10795" s="26"/>
      <c r="U10795" s="26"/>
      <c r="W10795" s="26"/>
    </row>
    <row r="10796" spans="13:23">
      <c r="M10796" s="26"/>
      <c r="O10796" s="26"/>
      <c r="P10796" s="26"/>
      <c r="Q10796" s="26"/>
      <c r="R10796" s="26"/>
      <c r="S10796" s="26"/>
      <c r="T10796" s="26"/>
      <c r="U10796" s="26"/>
      <c r="W10796" s="26"/>
    </row>
    <row r="10797" spans="13:23">
      <c r="M10797" s="26"/>
      <c r="O10797" s="26"/>
      <c r="P10797" s="26"/>
      <c r="Q10797" s="26"/>
      <c r="R10797" s="26"/>
      <c r="S10797" s="26"/>
      <c r="T10797" s="26"/>
      <c r="U10797" s="26"/>
      <c r="W10797" s="26"/>
    </row>
    <row r="10798" spans="13:23">
      <c r="M10798" s="26"/>
      <c r="O10798" s="26"/>
      <c r="P10798" s="26"/>
      <c r="Q10798" s="26"/>
      <c r="R10798" s="26"/>
      <c r="S10798" s="26"/>
      <c r="T10798" s="26"/>
      <c r="U10798" s="26"/>
      <c r="W10798" s="26"/>
    </row>
    <row r="10799" spans="13:23">
      <c r="M10799" s="26"/>
      <c r="O10799" s="26"/>
      <c r="P10799" s="26"/>
      <c r="Q10799" s="26"/>
      <c r="R10799" s="26"/>
      <c r="S10799" s="26"/>
      <c r="T10799" s="26"/>
      <c r="U10799" s="26"/>
      <c r="W10799" s="26"/>
    </row>
    <row r="10800" spans="13:23">
      <c r="M10800" s="26"/>
      <c r="O10800" s="26"/>
      <c r="P10800" s="26"/>
      <c r="Q10800" s="26"/>
      <c r="R10800" s="26"/>
      <c r="S10800" s="26"/>
      <c r="T10800" s="26"/>
      <c r="U10800" s="26"/>
      <c r="W10800" s="26"/>
    </row>
    <row r="10801" spans="13:23">
      <c r="M10801" s="26"/>
      <c r="O10801" s="26"/>
      <c r="P10801" s="26"/>
      <c r="Q10801" s="26"/>
      <c r="R10801" s="26"/>
      <c r="S10801" s="26"/>
      <c r="T10801" s="26"/>
      <c r="U10801" s="26"/>
      <c r="W10801" s="26"/>
    </row>
    <row r="10802" spans="13:23">
      <c r="M10802" s="26"/>
      <c r="O10802" s="26"/>
      <c r="P10802" s="26"/>
      <c r="Q10802" s="26"/>
      <c r="R10802" s="26"/>
      <c r="S10802" s="26"/>
      <c r="T10802" s="26"/>
      <c r="U10802" s="26"/>
      <c r="W10802" s="26"/>
    </row>
    <row r="10803" spans="13:23">
      <c r="M10803" s="26"/>
      <c r="O10803" s="26"/>
      <c r="P10803" s="26"/>
      <c r="Q10803" s="26"/>
      <c r="R10803" s="26"/>
      <c r="S10803" s="26"/>
      <c r="T10803" s="26"/>
      <c r="U10803" s="26"/>
      <c r="W10803" s="26"/>
    </row>
    <row r="10804" spans="13:23">
      <c r="M10804" s="26"/>
      <c r="O10804" s="26"/>
      <c r="P10804" s="26"/>
      <c r="Q10804" s="26"/>
      <c r="R10804" s="26"/>
      <c r="S10804" s="26"/>
      <c r="T10804" s="26"/>
      <c r="U10804" s="26"/>
      <c r="W10804" s="26"/>
    </row>
    <row r="10805" spans="13:23">
      <c r="M10805" s="26"/>
      <c r="O10805" s="26"/>
      <c r="P10805" s="26"/>
      <c r="Q10805" s="26"/>
      <c r="R10805" s="26"/>
      <c r="S10805" s="26"/>
      <c r="T10805" s="26"/>
      <c r="U10805" s="26"/>
      <c r="W10805" s="26"/>
    </row>
    <row r="10806" spans="13:23">
      <c r="M10806" s="26"/>
      <c r="O10806" s="26"/>
      <c r="P10806" s="26"/>
      <c r="Q10806" s="26"/>
      <c r="R10806" s="26"/>
      <c r="S10806" s="26"/>
      <c r="T10806" s="26"/>
      <c r="U10806" s="26"/>
      <c r="W10806" s="26"/>
    </row>
    <row r="10807" spans="13:23">
      <c r="M10807" s="26"/>
      <c r="O10807" s="26"/>
      <c r="P10807" s="26"/>
      <c r="Q10807" s="26"/>
      <c r="R10807" s="26"/>
      <c r="S10807" s="26"/>
      <c r="T10807" s="26"/>
      <c r="U10807" s="26"/>
      <c r="W10807" s="26"/>
    </row>
    <row r="10808" spans="13:23">
      <c r="M10808" s="26"/>
      <c r="O10808" s="26"/>
      <c r="P10808" s="26"/>
      <c r="Q10808" s="26"/>
      <c r="R10808" s="26"/>
      <c r="S10808" s="26"/>
      <c r="T10808" s="26"/>
      <c r="U10808" s="26"/>
      <c r="W10808" s="26"/>
    </row>
    <row r="10809" spans="13:23">
      <c r="M10809" s="26"/>
      <c r="O10809" s="26"/>
      <c r="P10809" s="26"/>
      <c r="Q10809" s="26"/>
      <c r="R10809" s="26"/>
      <c r="S10809" s="26"/>
      <c r="T10809" s="26"/>
      <c r="U10809" s="26"/>
      <c r="W10809" s="26"/>
    </row>
    <row r="10810" spans="13:23">
      <c r="M10810" s="26"/>
      <c r="O10810" s="26"/>
      <c r="P10810" s="26"/>
      <c r="Q10810" s="26"/>
      <c r="R10810" s="26"/>
      <c r="S10810" s="26"/>
      <c r="T10810" s="26"/>
      <c r="U10810" s="26"/>
      <c r="W10810" s="26"/>
    </row>
    <row r="10811" spans="13:23">
      <c r="M10811" s="26"/>
      <c r="O10811" s="26"/>
      <c r="P10811" s="26"/>
      <c r="Q10811" s="26"/>
      <c r="R10811" s="26"/>
      <c r="S10811" s="26"/>
      <c r="T10811" s="26"/>
      <c r="U10811" s="26"/>
      <c r="W10811" s="26"/>
    </row>
    <row r="10812" spans="13:23">
      <c r="M10812" s="26"/>
      <c r="O10812" s="26"/>
      <c r="P10812" s="26"/>
      <c r="Q10812" s="26"/>
      <c r="R10812" s="26"/>
      <c r="S10812" s="26"/>
      <c r="T10812" s="26"/>
      <c r="U10812" s="26"/>
      <c r="W10812" s="26"/>
    </row>
    <row r="10813" spans="13:23">
      <c r="M10813" s="26"/>
      <c r="O10813" s="26"/>
      <c r="P10813" s="26"/>
      <c r="Q10813" s="26"/>
      <c r="R10813" s="26"/>
      <c r="S10813" s="26"/>
      <c r="T10813" s="26"/>
      <c r="U10813" s="26"/>
      <c r="W10813" s="26"/>
    </row>
    <row r="10814" spans="13:23">
      <c r="M10814" s="26"/>
      <c r="O10814" s="26"/>
      <c r="P10814" s="26"/>
      <c r="Q10814" s="26"/>
      <c r="R10814" s="26"/>
      <c r="S10814" s="26"/>
      <c r="T10814" s="26"/>
      <c r="U10814" s="26"/>
      <c r="W10814" s="26"/>
    </row>
    <row r="10815" spans="13:23">
      <c r="M10815" s="26"/>
      <c r="O10815" s="26"/>
      <c r="P10815" s="26"/>
      <c r="Q10815" s="26"/>
      <c r="R10815" s="26"/>
      <c r="S10815" s="26"/>
      <c r="T10815" s="26"/>
      <c r="U10815" s="26"/>
      <c r="W10815" s="26"/>
    </row>
    <row r="10816" spans="13:23">
      <c r="M10816" s="26"/>
      <c r="O10816" s="26"/>
      <c r="P10816" s="26"/>
      <c r="Q10816" s="26"/>
      <c r="R10816" s="26"/>
      <c r="S10816" s="26"/>
      <c r="T10816" s="26"/>
      <c r="U10816" s="26"/>
      <c r="W10816" s="26"/>
    </row>
    <row r="10817" spans="13:23">
      <c r="M10817" s="26"/>
      <c r="O10817" s="26"/>
      <c r="P10817" s="26"/>
      <c r="Q10817" s="26"/>
      <c r="R10817" s="26"/>
      <c r="S10817" s="26"/>
      <c r="T10817" s="26"/>
      <c r="U10817" s="26"/>
      <c r="W10817" s="26"/>
    </row>
    <row r="10818" spans="13:23">
      <c r="M10818" s="26"/>
      <c r="O10818" s="26"/>
      <c r="P10818" s="26"/>
      <c r="Q10818" s="26"/>
      <c r="R10818" s="26"/>
      <c r="S10818" s="26"/>
      <c r="T10818" s="26"/>
      <c r="U10818" s="26"/>
      <c r="W10818" s="26"/>
    </row>
    <row r="10819" spans="13:23">
      <c r="M10819" s="26"/>
      <c r="O10819" s="26"/>
      <c r="P10819" s="26"/>
      <c r="Q10819" s="26"/>
      <c r="R10819" s="26"/>
      <c r="S10819" s="26"/>
      <c r="T10819" s="26"/>
      <c r="U10819" s="26"/>
      <c r="W10819" s="26"/>
    </row>
    <row r="10820" spans="13:23">
      <c r="M10820" s="26"/>
      <c r="O10820" s="26"/>
      <c r="P10820" s="26"/>
      <c r="Q10820" s="26"/>
      <c r="R10820" s="26"/>
      <c r="S10820" s="26"/>
      <c r="T10820" s="26"/>
      <c r="U10820" s="26"/>
      <c r="W10820" s="26"/>
    </row>
    <row r="10821" spans="13:23">
      <c r="M10821" s="26"/>
      <c r="O10821" s="26"/>
      <c r="P10821" s="26"/>
      <c r="Q10821" s="26"/>
      <c r="R10821" s="26"/>
      <c r="S10821" s="26"/>
      <c r="T10821" s="26"/>
      <c r="U10821" s="26"/>
      <c r="W10821" s="26"/>
    </row>
    <row r="10822" spans="13:23">
      <c r="M10822" s="26"/>
      <c r="O10822" s="26"/>
      <c r="P10822" s="26"/>
      <c r="Q10822" s="26"/>
      <c r="R10822" s="26"/>
      <c r="S10822" s="26"/>
      <c r="T10822" s="26"/>
      <c r="U10822" s="26"/>
      <c r="W10822" s="26"/>
    </row>
    <row r="10823" spans="13:23">
      <c r="M10823" s="26"/>
      <c r="O10823" s="26"/>
      <c r="P10823" s="26"/>
      <c r="Q10823" s="26"/>
      <c r="R10823" s="26"/>
      <c r="S10823" s="26"/>
      <c r="T10823" s="26"/>
      <c r="U10823" s="26"/>
      <c r="W10823" s="26"/>
    </row>
    <row r="10824" spans="13:23">
      <c r="M10824" s="26"/>
      <c r="O10824" s="26"/>
      <c r="P10824" s="26"/>
      <c r="Q10824" s="26"/>
      <c r="R10824" s="26"/>
      <c r="S10824" s="26"/>
      <c r="T10824" s="26"/>
      <c r="U10824" s="26"/>
      <c r="W10824" s="26"/>
    </row>
    <row r="10825" spans="13:23">
      <c r="M10825" s="26"/>
      <c r="O10825" s="26"/>
      <c r="P10825" s="26"/>
      <c r="Q10825" s="26"/>
      <c r="R10825" s="26"/>
      <c r="S10825" s="26"/>
      <c r="T10825" s="26"/>
      <c r="U10825" s="26"/>
      <c r="W10825" s="26"/>
    </row>
    <row r="10826" spans="13:23">
      <c r="M10826" s="26"/>
      <c r="O10826" s="26"/>
      <c r="P10826" s="26"/>
      <c r="Q10826" s="26"/>
      <c r="R10826" s="26"/>
      <c r="S10826" s="26"/>
      <c r="T10826" s="26"/>
      <c r="U10826" s="26"/>
      <c r="W10826" s="26"/>
    </row>
    <row r="10827" spans="13:23">
      <c r="M10827" s="26"/>
      <c r="O10827" s="26"/>
      <c r="P10827" s="26"/>
      <c r="Q10827" s="26"/>
      <c r="R10827" s="26"/>
      <c r="S10827" s="26"/>
      <c r="T10827" s="26"/>
      <c r="U10827" s="26"/>
      <c r="W10827" s="26"/>
    </row>
    <row r="10828" spans="13:23">
      <c r="M10828" s="26"/>
      <c r="O10828" s="26"/>
      <c r="P10828" s="26"/>
      <c r="Q10828" s="26"/>
      <c r="R10828" s="26"/>
      <c r="S10828" s="26"/>
      <c r="T10828" s="26"/>
      <c r="U10828" s="26"/>
      <c r="W10828" s="26"/>
    </row>
    <row r="10829" spans="13:23">
      <c r="M10829" s="26"/>
      <c r="O10829" s="26"/>
      <c r="P10829" s="26"/>
      <c r="Q10829" s="26"/>
      <c r="R10829" s="26"/>
      <c r="S10829" s="26"/>
      <c r="T10829" s="26"/>
      <c r="U10829" s="26"/>
      <c r="W10829" s="26"/>
    </row>
    <row r="10830" spans="13:23">
      <c r="M10830" s="26"/>
      <c r="O10830" s="26"/>
      <c r="P10830" s="26"/>
      <c r="Q10830" s="26"/>
      <c r="R10830" s="26"/>
      <c r="S10830" s="26"/>
      <c r="T10830" s="26"/>
      <c r="U10830" s="26"/>
      <c r="W10830" s="26"/>
    </row>
    <row r="10831" spans="13:23">
      <c r="M10831" s="26"/>
      <c r="O10831" s="26"/>
      <c r="P10831" s="26"/>
      <c r="Q10831" s="26"/>
      <c r="R10831" s="26"/>
      <c r="S10831" s="26"/>
      <c r="T10831" s="26"/>
      <c r="U10831" s="26"/>
      <c r="W10831" s="26"/>
    </row>
    <row r="10832" spans="13:23">
      <c r="M10832" s="26"/>
      <c r="O10832" s="26"/>
      <c r="P10832" s="26"/>
      <c r="Q10832" s="26"/>
      <c r="R10832" s="26"/>
      <c r="S10832" s="26"/>
      <c r="T10832" s="26"/>
      <c r="U10832" s="26"/>
      <c r="W10832" s="26"/>
    </row>
    <row r="10833" spans="13:23">
      <c r="M10833" s="26"/>
      <c r="O10833" s="26"/>
      <c r="P10833" s="26"/>
      <c r="Q10833" s="26"/>
      <c r="R10833" s="26"/>
      <c r="S10833" s="26"/>
      <c r="T10833" s="26"/>
      <c r="U10833" s="26"/>
      <c r="W10833" s="26"/>
    </row>
    <row r="10834" spans="13:23">
      <c r="M10834" s="26"/>
      <c r="O10834" s="26"/>
      <c r="P10834" s="26"/>
      <c r="Q10834" s="26"/>
      <c r="R10834" s="26"/>
      <c r="S10834" s="26"/>
      <c r="T10834" s="26"/>
      <c r="U10834" s="26"/>
      <c r="W10834" s="26"/>
    </row>
    <row r="10835" spans="13:23">
      <c r="M10835" s="26"/>
      <c r="O10835" s="26"/>
      <c r="P10835" s="26"/>
      <c r="Q10835" s="26"/>
      <c r="R10835" s="26"/>
      <c r="S10835" s="26"/>
      <c r="T10835" s="26"/>
      <c r="U10835" s="26"/>
      <c r="W10835" s="26"/>
    </row>
    <row r="10836" spans="13:23">
      <c r="M10836" s="26"/>
      <c r="O10836" s="26"/>
      <c r="P10836" s="26"/>
      <c r="Q10836" s="26"/>
      <c r="R10836" s="26"/>
      <c r="S10836" s="26"/>
      <c r="T10836" s="26"/>
      <c r="U10836" s="26"/>
      <c r="W10836" s="26"/>
    </row>
    <row r="10837" spans="13:23">
      <c r="M10837" s="26"/>
      <c r="O10837" s="26"/>
      <c r="P10837" s="26"/>
      <c r="Q10837" s="26"/>
      <c r="R10837" s="26"/>
      <c r="S10837" s="26"/>
      <c r="T10837" s="26"/>
      <c r="U10837" s="26"/>
      <c r="W10837" s="26"/>
    </row>
    <row r="10838" spans="13:23">
      <c r="M10838" s="26"/>
      <c r="O10838" s="26"/>
      <c r="P10838" s="26"/>
      <c r="Q10838" s="26"/>
      <c r="R10838" s="26"/>
      <c r="S10838" s="26"/>
      <c r="T10838" s="26"/>
      <c r="U10838" s="26"/>
      <c r="W10838" s="26"/>
    </row>
    <row r="10839" spans="13:23">
      <c r="M10839" s="26"/>
      <c r="O10839" s="26"/>
      <c r="P10839" s="26"/>
      <c r="Q10839" s="26"/>
      <c r="R10839" s="26"/>
      <c r="S10839" s="26"/>
      <c r="T10839" s="26"/>
      <c r="U10839" s="26"/>
      <c r="W10839" s="26"/>
    </row>
    <row r="10840" spans="13:23">
      <c r="M10840" s="26"/>
      <c r="O10840" s="26"/>
      <c r="P10840" s="26"/>
      <c r="Q10840" s="26"/>
      <c r="R10840" s="26"/>
      <c r="S10840" s="26"/>
      <c r="T10840" s="26"/>
      <c r="U10840" s="26"/>
      <c r="W10840" s="26"/>
    </row>
    <row r="10841" spans="13:23">
      <c r="M10841" s="26"/>
      <c r="O10841" s="26"/>
      <c r="P10841" s="26"/>
      <c r="Q10841" s="26"/>
      <c r="R10841" s="26"/>
      <c r="S10841" s="26"/>
      <c r="T10841" s="26"/>
      <c r="U10841" s="26"/>
      <c r="W10841" s="26"/>
    </row>
    <row r="10842" spans="13:23">
      <c r="M10842" s="26"/>
      <c r="O10842" s="26"/>
      <c r="P10842" s="26"/>
      <c r="Q10842" s="26"/>
      <c r="R10842" s="26"/>
      <c r="S10842" s="26"/>
      <c r="T10842" s="26"/>
      <c r="U10842" s="26"/>
      <c r="W10842" s="26"/>
    </row>
    <row r="10843" spans="13:23">
      <c r="M10843" s="26"/>
      <c r="O10843" s="26"/>
      <c r="P10843" s="26"/>
      <c r="Q10843" s="26"/>
      <c r="R10843" s="26"/>
      <c r="S10843" s="26"/>
      <c r="T10843" s="26"/>
      <c r="U10843" s="26"/>
      <c r="W10843" s="26"/>
    </row>
    <row r="10844" spans="13:23">
      <c r="M10844" s="26"/>
      <c r="O10844" s="26"/>
      <c r="P10844" s="26"/>
      <c r="Q10844" s="26"/>
      <c r="R10844" s="26"/>
      <c r="S10844" s="26"/>
      <c r="T10844" s="26"/>
      <c r="U10844" s="26"/>
      <c r="W10844" s="26"/>
    </row>
    <row r="10845" spans="13:23">
      <c r="M10845" s="26"/>
      <c r="O10845" s="26"/>
      <c r="P10845" s="26"/>
      <c r="Q10845" s="26"/>
      <c r="R10845" s="26"/>
      <c r="S10845" s="26"/>
      <c r="T10845" s="26"/>
      <c r="U10845" s="26"/>
      <c r="W10845" s="26"/>
    </row>
    <row r="10846" spans="13:23">
      <c r="M10846" s="26"/>
      <c r="O10846" s="26"/>
      <c r="P10846" s="26"/>
      <c r="Q10846" s="26"/>
      <c r="R10846" s="26"/>
      <c r="S10846" s="26"/>
      <c r="T10846" s="26"/>
      <c r="U10846" s="26"/>
      <c r="W10846" s="26"/>
    </row>
    <row r="10847" spans="13:23">
      <c r="M10847" s="26"/>
      <c r="O10847" s="26"/>
      <c r="P10847" s="26"/>
      <c r="Q10847" s="26"/>
      <c r="R10847" s="26"/>
      <c r="S10847" s="26"/>
      <c r="T10847" s="26"/>
      <c r="U10847" s="26"/>
      <c r="W10847" s="26"/>
    </row>
    <row r="10848" spans="13:23">
      <c r="M10848" s="26"/>
      <c r="O10848" s="26"/>
      <c r="P10848" s="26"/>
      <c r="Q10848" s="26"/>
      <c r="R10848" s="26"/>
      <c r="S10848" s="26"/>
      <c r="T10848" s="26"/>
      <c r="U10848" s="26"/>
      <c r="W10848" s="26"/>
    </row>
    <row r="10849" spans="13:23">
      <c r="M10849" s="26"/>
      <c r="O10849" s="26"/>
      <c r="P10849" s="26"/>
      <c r="Q10849" s="26"/>
      <c r="R10849" s="26"/>
      <c r="S10849" s="26"/>
      <c r="T10849" s="26"/>
      <c r="U10849" s="26"/>
      <c r="W10849" s="26"/>
    </row>
    <row r="10850" spans="13:23">
      <c r="M10850" s="26"/>
      <c r="O10850" s="26"/>
      <c r="P10850" s="26"/>
      <c r="Q10850" s="26"/>
      <c r="R10850" s="26"/>
      <c r="S10850" s="26"/>
      <c r="T10850" s="26"/>
      <c r="U10850" s="26"/>
      <c r="W10850" s="26"/>
    </row>
    <row r="10851" spans="13:23">
      <c r="M10851" s="26"/>
      <c r="O10851" s="26"/>
      <c r="P10851" s="26"/>
      <c r="Q10851" s="26"/>
      <c r="R10851" s="26"/>
      <c r="S10851" s="26"/>
      <c r="T10851" s="26"/>
      <c r="U10851" s="26"/>
      <c r="W10851" s="26"/>
    </row>
    <row r="10852" spans="13:23">
      <c r="M10852" s="26"/>
      <c r="O10852" s="26"/>
      <c r="P10852" s="26"/>
      <c r="Q10852" s="26"/>
      <c r="R10852" s="26"/>
      <c r="S10852" s="26"/>
      <c r="T10852" s="26"/>
      <c r="U10852" s="26"/>
      <c r="W10852" s="26"/>
    </row>
    <row r="10853" spans="13:23">
      <c r="M10853" s="26"/>
      <c r="O10853" s="26"/>
      <c r="P10853" s="26"/>
      <c r="Q10853" s="26"/>
      <c r="R10853" s="26"/>
      <c r="S10853" s="26"/>
      <c r="T10853" s="26"/>
      <c r="U10853" s="26"/>
      <c r="W10853" s="26"/>
    </row>
    <row r="10854" spans="13:23">
      <c r="M10854" s="26"/>
      <c r="O10854" s="26"/>
      <c r="P10854" s="26"/>
      <c r="Q10854" s="26"/>
      <c r="R10854" s="26"/>
      <c r="S10854" s="26"/>
      <c r="T10854" s="26"/>
      <c r="U10854" s="26"/>
      <c r="W10854" s="26"/>
    </row>
    <row r="10855" spans="13:23">
      <c r="M10855" s="26"/>
      <c r="O10855" s="26"/>
      <c r="P10855" s="26"/>
      <c r="Q10855" s="26"/>
      <c r="R10855" s="26"/>
      <c r="S10855" s="26"/>
      <c r="T10855" s="26"/>
      <c r="U10855" s="26"/>
      <c r="W10855" s="26"/>
    </row>
    <row r="10856" spans="13:23">
      <c r="M10856" s="26"/>
      <c r="O10856" s="26"/>
      <c r="P10856" s="26"/>
      <c r="Q10856" s="26"/>
      <c r="R10856" s="26"/>
      <c r="S10856" s="26"/>
      <c r="T10856" s="26"/>
      <c r="U10856" s="26"/>
      <c r="W10856" s="26"/>
    </row>
    <row r="10857" spans="13:23">
      <c r="M10857" s="26"/>
      <c r="O10857" s="26"/>
      <c r="P10857" s="26"/>
      <c r="Q10857" s="26"/>
      <c r="R10857" s="26"/>
      <c r="S10857" s="26"/>
      <c r="T10857" s="26"/>
      <c r="U10857" s="26"/>
      <c r="W10857" s="26"/>
    </row>
    <row r="10858" spans="13:23">
      <c r="M10858" s="26"/>
      <c r="O10858" s="26"/>
      <c r="P10858" s="26"/>
      <c r="Q10858" s="26"/>
      <c r="R10858" s="26"/>
      <c r="S10858" s="26"/>
      <c r="T10858" s="26"/>
      <c r="U10858" s="26"/>
      <c r="W10858" s="26"/>
    </row>
    <row r="10859" spans="13:23">
      <c r="M10859" s="26"/>
      <c r="O10859" s="26"/>
      <c r="P10859" s="26"/>
      <c r="Q10859" s="26"/>
      <c r="R10859" s="26"/>
      <c r="S10859" s="26"/>
      <c r="T10859" s="26"/>
      <c r="U10859" s="26"/>
      <c r="W10859" s="26"/>
    </row>
    <row r="10860" spans="13:23">
      <c r="M10860" s="26"/>
      <c r="O10860" s="26"/>
      <c r="P10860" s="26"/>
      <c r="Q10860" s="26"/>
      <c r="R10860" s="26"/>
      <c r="S10860" s="26"/>
      <c r="T10860" s="26"/>
      <c r="U10860" s="26"/>
      <c r="W10860" s="26"/>
    </row>
    <row r="10861" spans="13:23">
      <c r="M10861" s="26"/>
      <c r="O10861" s="26"/>
      <c r="P10861" s="26"/>
      <c r="Q10861" s="26"/>
      <c r="R10861" s="26"/>
      <c r="S10861" s="26"/>
      <c r="T10861" s="26"/>
      <c r="U10861" s="26"/>
      <c r="W10861" s="26"/>
    </row>
    <row r="10862" spans="13:23">
      <c r="M10862" s="26"/>
      <c r="O10862" s="26"/>
      <c r="P10862" s="26"/>
      <c r="Q10862" s="26"/>
      <c r="R10862" s="26"/>
      <c r="S10862" s="26"/>
      <c r="T10862" s="26"/>
      <c r="U10862" s="26"/>
      <c r="W10862" s="26"/>
    </row>
    <row r="10863" spans="13:23">
      <c r="M10863" s="26"/>
      <c r="O10863" s="26"/>
      <c r="P10863" s="26"/>
      <c r="Q10863" s="26"/>
      <c r="R10863" s="26"/>
      <c r="S10863" s="26"/>
      <c r="T10863" s="26"/>
      <c r="U10863" s="26"/>
      <c r="W10863" s="26"/>
    </row>
    <row r="10864" spans="13:23">
      <c r="M10864" s="26"/>
      <c r="O10864" s="26"/>
      <c r="P10864" s="26"/>
      <c r="Q10864" s="26"/>
      <c r="R10864" s="26"/>
      <c r="S10864" s="26"/>
      <c r="T10864" s="26"/>
      <c r="U10864" s="26"/>
      <c r="W10864" s="26"/>
    </row>
    <row r="10865" spans="13:23">
      <c r="M10865" s="26"/>
      <c r="O10865" s="26"/>
      <c r="P10865" s="26"/>
      <c r="Q10865" s="26"/>
      <c r="R10865" s="26"/>
      <c r="S10865" s="26"/>
      <c r="T10865" s="26"/>
      <c r="U10865" s="26"/>
      <c r="W10865" s="26"/>
    </row>
    <row r="10866" spans="13:23">
      <c r="M10866" s="26"/>
      <c r="O10866" s="26"/>
      <c r="P10866" s="26"/>
      <c r="Q10866" s="26"/>
      <c r="R10866" s="26"/>
      <c r="S10866" s="26"/>
      <c r="T10866" s="26"/>
      <c r="U10866" s="26"/>
      <c r="W10866" s="26"/>
    </row>
    <row r="10867" spans="13:23">
      <c r="M10867" s="26"/>
      <c r="O10867" s="26"/>
      <c r="P10867" s="26"/>
      <c r="Q10867" s="26"/>
      <c r="R10867" s="26"/>
      <c r="S10867" s="26"/>
      <c r="T10867" s="26"/>
      <c r="U10867" s="26"/>
      <c r="W10867" s="26"/>
    </row>
    <row r="10868" spans="13:23">
      <c r="M10868" s="26"/>
      <c r="O10868" s="26"/>
      <c r="P10868" s="26"/>
      <c r="Q10868" s="26"/>
      <c r="R10868" s="26"/>
      <c r="S10868" s="26"/>
      <c r="T10868" s="26"/>
      <c r="U10868" s="26"/>
      <c r="W10868" s="26"/>
    </row>
    <row r="10869" spans="13:23">
      <c r="M10869" s="26"/>
      <c r="O10869" s="26"/>
      <c r="P10869" s="26"/>
      <c r="Q10869" s="26"/>
      <c r="R10869" s="26"/>
      <c r="S10869" s="26"/>
      <c r="T10869" s="26"/>
      <c r="U10869" s="26"/>
      <c r="W10869" s="26"/>
    </row>
    <row r="10870" spans="13:23">
      <c r="M10870" s="26"/>
      <c r="O10870" s="26"/>
      <c r="P10870" s="26"/>
      <c r="Q10870" s="26"/>
      <c r="R10870" s="26"/>
      <c r="S10870" s="26"/>
      <c r="T10870" s="26"/>
      <c r="U10870" s="26"/>
      <c r="W10870" s="26"/>
    </row>
    <row r="10871" spans="13:23">
      <c r="M10871" s="26"/>
      <c r="O10871" s="26"/>
      <c r="P10871" s="26"/>
      <c r="Q10871" s="26"/>
      <c r="R10871" s="26"/>
      <c r="S10871" s="26"/>
      <c r="T10871" s="26"/>
      <c r="U10871" s="26"/>
      <c r="W10871" s="26"/>
    </row>
    <row r="10872" spans="13:23">
      <c r="M10872" s="26"/>
      <c r="O10872" s="26"/>
      <c r="P10872" s="26"/>
      <c r="Q10872" s="26"/>
      <c r="R10872" s="26"/>
      <c r="S10872" s="26"/>
      <c r="T10872" s="26"/>
      <c r="U10872" s="26"/>
      <c r="W10872" s="26"/>
    </row>
    <row r="10873" spans="13:23">
      <c r="M10873" s="26"/>
      <c r="O10873" s="26"/>
      <c r="P10873" s="26"/>
      <c r="Q10873" s="26"/>
      <c r="R10873" s="26"/>
      <c r="S10873" s="26"/>
      <c r="T10873" s="26"/>
      <c r="U10873" s="26"/>
      <c r="W10873" s="26"/>
    </row>
    <row r="10874" spans="13:23">
      <c r="M10874" s="26"/>
      <c r="O10874" s="26"/>
      <c r="P10874" s="26"/>
      <c r="Q10874" s="26"/>
      <c r="R10874" s="26"/>
      <c r="S10874" s="26"/>
      <c r="T10874" s="26"/>
      <c r="U10874" s="26"/>
      <c r="W10874" s="26"/>
    </row>
    <row r="10875" spans="13:23">
      <c r="M10875" s="26"/>
      <c r="O10875" s="26"/>
      <c r="P10875" s="26"/>
      <c r="Q10875" s="26"/>
      <c r="R10875" s="26"/>
      <c r="S10875" s="26"/>
      <c r="T10875" s="26"/>
      <c r="U10875" s="26"/>
      <c r="W10875" s="26"/>
    </row>
    <row r="10876" spans="13:23">
      <c r="M10876" s="26"/>
      <c r="O10876" s="26"/>
      <c r="P10876" s="26"/>
      <c r="Q10876" s="26"/>
      <c r="R10876" s="26"/>
      <c r="S10876" s="26"/>
      <c r="T10876" s="26"/>
      <c r="U10876" s="26"/>
      <c r="W10876" s="26"/>
    </row>
    <row r="10877" spans="13:23">
      <c r="M10877" s="26"/>
      <c r="O10877" s="26"/>
      <c r="P10877" s="26"/>
      <c r="Q10877" s="26"/>
      <c r="R10877" s="26"/>
      <c r="S10877" s="26"/>
      <c r="T10877" s="26"/>
      <c r="U10877" s="26"/>
      <c r="W10877" s="26"/>
    </row>
    <row r="10878" spans="13:23">
      <c r="M10878" s="26"/>
      <c r="O10878" s="26"/>
      <c r="P10878" s="26"/>
      <c r="Q10878" s="26"/>
      <c r="R10878" s="26"/>
      <c r="S10878" s="26"/>
      <c r="T10878" s="26"/>
      <c r="U10878" s="26"/>
      <c r="W10878" s="26"/>
    </row>
    <row r="10879" spans="13:23">
      <c r="M10879" s="26"/>
      <c r="O10879" s="26"/>
      <c r="P10879" s="26"/>
      <c r="Q10879" s="26"/>
      <c r="R10879" s="26"/>
      <c r="S10879" s="26"/>
      <c r="T10879" s="26"/>
      <c r="U10879" s="26"/>
      <c r="W10879" s="26"/>
    </row>
    <row r="10880" spans="13:23">
      <c r="M10880" s="26"/>
      <c r="O10880" s="26"/>
      <c r="P10880" s="26"/>
      <c r="Q10880" s="26"/>
      <c r="R10880" s="26"/>
      <c r="S10880" s="26"/>
      <c r="T10880" s="26"/>
      <c r="U10880" s="26"/>
      <c r="W10880" s="26"/>
    </row>
    <row r="10881" spans="13:23">
      <c r="M10881" s="26"/>
      <c r="O10881" s="26"/>
      <c r="P10881" s="26"/>
      <c r="Q10881" s="26"/>
      <c r="R10881" s="26"/>
      <c r="S10881" s="26"/>
      <c r="T10881" s="26"/>
      <c r="U10881" s="26"/>
      <c r="W10881" s="26"/>
    </row>
    <row r="10882" spans="13:23">
      <c r="M10882" s="26"/>
      <c r="O10882" s="26"/>
      <c r="P10882" s="26"/>
      <c r="Q10882" s="26"/>
      <c r="R10882" s="26"/>
      <c r="S10882" s="26"/>
      <c r="T10882" s="26"/>
      <c r="U10882" s="26"/>
      <c r="W10882" s="26"/>
    </row>
    <row r="10883" spans="13:23">
      <c r="M10883" s="26"/>
      <c r="O10883" s="26"/>
      <c r="P10883" s="26"/>
      <c r="Q10883" s="26"/>
      <c r="R10883" s="26"/>
      <c r="S10883" s="26"/>
      <c r="T10883" s="26"/>
      <c r="U10883" s="26"/>
      <c r="W10883" s="26"/>
    </row>
    <row r="10884" spans="13:23">
      <c r="M10884" s="26"/>
      <c r="O10884" s="26"/>
      <c r="P10884" s="26"/>
      <c r="Q10884" s="26"/>
      <c r="R10884" s="26"/>
      <c r="S10884" s="26"/>
      <c r="T10884" s="26"/>
      <c r="U10884" s="26"/>
      <c r="W10884" s="26"/>
    </row>
    <row r="10885" spans="13:23">
      <c r="M10885" s="26"/>
      <c r="O10885" s="26"/>
      <c r="P10885" s="26"/>
      <c r="Q10885" s="26"/>
      <c r="R10885" s="26"/>
      <c r="S10885" s="26"/>
      <c r="T10885" s="26"/>
      <c r="U10885" s="26"/>
      <c r="W10885" s="26"/>
    </row>
    <row r="10886" spans="13:23">
      <c r="M10886" s="26"/>
      <c r="O10886" s="26"/>
      <c r="P10886" s="26"/>
      <c r="Q10886" s="26"/>
      <c r="R10886" s="26"/>
      <c r="S10886" s="26"/>
      <c r="T10886" s="26"/>
      <c r="U10886" s="26"/>
      <c r="W10886" s="26"/>
    </row>
    <row r="10887" spans="13:23">
      <c r="M10887" s="26"/>
      <c r="O10887" s="26"/>
      <c r="P10887" s="26"/>
      <c r="Q10887" s="26"/>
      <c r="R10887" s="26"/>
      <c r="S10887" s="26"/>
      <c r="T10887" s="26"/>
      <c r="U10887" s="26"/>
      <c r="W10887" s="26"/>
    </row>
    <row r="10888" spans="13:23">
      <c r="M10888" s="26"/>
      <c r="O10888" s="26"/>
      <c r="P10888" s="26"/>
      <c r="Q10888" s="26"/>
      <c r="R10888" s="26"/>
      <c r="S10888" s="26"/>
      <c r="T10888" s="26"/>
      <c r="U10888" s="26"/>
      <c r="W10888" s="26"/>
    </row>
    <row r="10889" spans="13:23">
      <c r="M10889" s="26"/>
      <c r="O10889" s="26"/>
      <c r="P10889" s="26"/>
      <c r="Q10889" s="26"/>
      <c r="R10889" s="26"/>
      <c r="S10889" s="26"/>
      <c r="T10889" s="26"/>
      <c r="U10889" s="26"/>
      <c r="W10889" s="26"/>
    </row>
    <row r="10890" spans="13:23">
      <c r="M10890" s="26"/>
      <c r="O10890" s="26"/>
      <c r="P10890" s="26"/>
      <c r="Q10890" s="26"/>
      <c r="R10890" s="26"/>
      <c r="S10890" s="26"/>
      <c r="T10890" s="26"/>
      <c r="U10890" s="26"/>
      <c r="W10890" s="26"/>
    </row>
    <row r="10891" spans="13:23">
      <c r="M10891" s="26"/>
      <c r="O10891" s="26"/>
      <c r="P10891" s="26"/>
      <c r="Q10891" s="26"/>
      <c r="R10891" s="26"/>
      <c r="S10891" s="26"/>
      <c r="T10891" s="26"/>
      <c r="U10891" s="26"/>
      <c r="W10891" s="26"/>
    </row>
    <row r="10892" spans="13:23">
      <c r="M10892" s="26"/>
      <c r="O10892" s="26"/>
      <c r="P10892" s="26"/>
      <c r="Q10892" s="26"/>
      <c r="R10892" s="26"/>
      <c r="S10892" s="26"/>
      <c r="T10892" s="26"/>
      <c r="U10892" s="26"/>
      <c r="W10892" s="26"/>
    </row>
    <row r="10893" spans="13:23">
      <c r="M10893" s="26"/>
      <c r="O10893" s="26"/>
      <c r="P10893" s="26"/>
      <c r="Q10893" s="26"/>
      <c r="R10893" s="26"/>
      <c r="S10893" s="26"/>
      <c r="T10893" s="26"/>
      <c r="U10893" s="26"/>
      <c r="W10893" s="26"/>
    </row>
    <row r="10894" spans="13:23">
      <c r="M10894" s="26"/>
      <c r="O10894" s="26"/>
      <c r="P10894" s="26"/>
      <c r="Q10894" s="26"/>
      <c r="R10894" s="26"/>
      <c r="S10894" s="26"/>
      <c r="T10894" s="26"/>
      <c r="U10894" s="26"/>
      <c r="W10894" s="26"/>
    </row>
    <row r="10895" spans="13:23">
      <c r="M10895" s="26"/>
      <c r="O10895" s="26"/>
      <c r="P10895" s="26"/>
      <c r="Q10895" s="26"/>
      <c r="R10895" s="26"/>
      <c r="S10895" s="26"/>
      <c r="T10895" s="26"/>
      <c r="U10895" s="26"/>
      <c r="W10895" s="26"/>
    </row>
    <row r="10896" spans="13:23">
      <c r="M10896" s="26"/>
      <c r="O10896" s="26"/>
      <c r="P10896" s="26"/>
      <c r="Q10896" s="26"/>
      <c r="R10896" s="26"/>
      <c r="S10896" s="26"/>
      <c r="T10896" s="26"/>
      <c r="U10896" s="26"/>
      <c r="W10896" s="26"/>
    </row>
    <row r="10897" spans="13:23">
      <c r="M10897" s="26"/>
      <c r="O10897" s="26"/>
      <c r="P10897" s="26"/>
      <c r="Q10897" s="26"/>
      <c r="R10897" s="26"/>
      <c r="S10897" s="26"/>
      <c r="T10897" s="26"/>
      <c r="U10897" s="26"/>
      <c r="W10897" s="26"/>
    </row>
    <row r="10898" spans="13:23">
      <c r="M10898" s="26"/>
      <c r="O10898" s="26"/>
      <c r="P10898" s="26"/>
      <c r="Q10898" s="26"/>
      <c r="R10898" s="26"/>
      <c r="S10898" s="26"/>
      <c r="T10898" s="26"/>
      <c r="U10898" s="26"/>
      <c r="W10898" s="26"/>
    </row>
    <row r="10899" spans="13:23">
      <c r="M10899" s="26"/>
      <c r="O10899" s="26"/>
      <c r="P10899" s="26"/>
      <c r="Q10899" s="26"/>
      <c r="R10899" s="26"/>
      <c r="S10899" s="26"/>
      <c r="T10899" s="26"/>
      <c r="U10899" s="26"/>
      <c r="W10899" s="26"/>
    </row>
    <row r="10900" spans="13:23">
      <c r="M10900" s="26"/>
      <c r="O10900" s="26"/>
      <c r="P10900" s="26"/>
      <c r="Q10900" s="26"/>
      <c r="R10900" s="26"/>
      <c r="S10900" s="26"/>
      <c r="T10900" s="26"/>
      <c r="U10900" s="26"/>
      <c r="W10900" s="26"/>
    </row>
    <row r="10901" spans="13:23">
      <c r="M10901" s="26"/>
      <c r="O10901" s="26"/>
      <c r="P10901" s="26"/>
      <c r="Q10901" s="26"/>
      <c r="R10901" s="26"/>
      <c r="S10901" s="26"/>
      <c r="T10901" s="26"/>
      <c r="U10901" s="26"/>
      <c r="W10901" s="26"/>
    </row>
    <row r="10902" spans="13:23">
      <c r="M10902" s="26"/>
      <c r="O10902" s="26"/>
      <c r="P10902" s="26"/>
      <c r="Q10902" s="26"/>
      <c r="R10902" s="26"/>
      <c r="S10902" s="26"/>
      <c r="T10902" s="26"/>
      <c r="U10902" s="26"/>
      <c r="W10902" s="26"/>
    </row>
    <row r="10903" spans="13:23">
      <c r="M10903" s="26"/>
      <c r="O10903" s="26"/>
      <c r="P10903" s="26"/>
      <c r="Q10903" s="26"/>
      <c r="R10903" s="26"/>
      <c r="S10903" s="26"/>
      <c r="T10903" s="26"/>
      <c r="U10903" s="26"/>
      <c r="W10903" s="26"/>
    </row>
    <row r="10904" spans="13:23">
      <c r="M10904" s="26"/>
      <c r="O10904" s="26"/>
      <c r="P10904" s="26"/>
      <c r="Q10904" s="26"/>
      <c r="R10904" s="26"/>
      <c r="S10904" s="26"/>
      <c r="T10904" s="26"/>
      <c r="U10904" s="26"/>
      <c r="W10904" s="26"/>
    </row>
    <row r="10905" spans="13:23">
      <c r="M10905" s="26"/>
      <c r="O10905" s="26"/>
      <c r="P10905" s="26"/>
      <c r="Q10905" s="26"/>
      <c r="R10905" s="26"/>
      <c r="S10905" s="26"/>
      <c r="T10905" s="26"/>
      <c r="U10905" s="26"/>
      <c r="W10905" s="26"/>
    </row>
    <row r="10906" spans="13:23">
      <c r="M10906" s="26"/>
      <c r="O10906" s="26"/>
      <c r="P10906" s="26"/>
      <c r="Q10906" s="26"/>
      <c r="R10906" s="26"/>
      <c r="S10906" s="26"/>
      <c r="T10906" s="26"/>
      <c r="U10906" s="26"/>
      <c r="W10906" s="26"/>
    </row>
    <row r="10907" spans="13:23">
      <c r="M10907" s="26"/>
      <c r="O10907" s="26"/>
      <c r="P10907" s="26"/>
      <c r="Q10907" s="26"/>
      <c r="R10907" s="26"/>
      <c r="S10907" s="26"/>
      <c r="T10907" s="26"/>
      <c r="U10907" s="26"/>
      <c r="W10907" s="26"/>
    </row>
    <row r="10908" spans="13:23">
      <c r="M10908" s="26"/>
      <c r="O10908" s="26"/>
      <c r="P10908" s="26"/>
      <c r="Q10908" s="26"/>
      <c r="R10908" s="26"/>
      <c r="S10908" s="26"/>
      <c r="T10908" s="26"/>
      <c r="U10908" s="26"/>
      <c r="W10908" s="26"/>
    </row>
    <row r="10909" spans="13:23">
      <c r="M10909" s="26"/>
      <c r="O10909" s="26"/>
      <c r="P10909" s="26"/>
      <c r="Q10909" s="26"/>
      <c r="R10909" s="26"/>
      <c r="S10909" s="26"/>
      <c r="T10909" s="26"/>
      <c r="U10909" s="26"/>
      <c r="W10909" s="26"/>
    </row>
    <row r="10910" spans="13:23">
      <c r="M10910" s="26"/>
      <c r="O10910" s="26"/>
      <c r="P10910" s="26"/>
      <c r="Q10910" s="26"/>
      <c r="R10910" s="26"/>
      <c r="S10910" s="26"/>
      <c r="T10910" s="26"/>
      <c r="U10910" s="26"/>
      <c r="W10910" s="26"/>
    </row>
    <row r="10911" spans="13:23">
      <c r="M10911" s="26"/>
      <c r="O10911" s="26"/>
      <c r="P10911" s="26"/>
      <c r="Q10911" s="26"/>
      <c r="R10911" s="26"/>
      <c r="S10911" s="26"/>
      <c r="T10911" s="26"/>
      <c r="U10911" s="26"/>
      <c r="W10911" s="26"/>
    </row>
    <row r="10912" spans="13:23">
      <c r="M10912" s="26"/>
      <c r="O10912" s="26"/>
      <c r="P10912" s="26"/>
      <c r="Q10912" s="26"/>
      <c r="R10912" s="26"/>
      <c r="S10912" s="26"/>
      <c r="T10912" s="26"/>
      <c r="U10912" s="26"/>
      <c r="W10912" s="26"/>
    </row>
    <row r="10913" spans="13:23">
      <c r="M10913" s="26"/>
      <c r="O10913" s="26"/>
      <c r="P10913" s="26"/>
      <c r="Q10913" s="26"/>
      <c r="R10913" s="26"/>
      <c r="S10913" s="26"/>
      <c r="T10913" s="26"/>
      <c r="U10913" s="26"/>
      <c r="W10913" s="26"/>
    </row>
    <row r="10914" spans="13:23">
      <c r="M10914" s="26"/>
      <c r="O10914" s="26"/>
      <c r="P10914" s="26"/>
      <c r="Q10914" s="26"/>
      <c r="R10914" s="26"/>
      <c r="S10914" s="26"/>
      <c r="T10914" s="26"/>
      <c r="U10914" s="26"/>
      <c r="W10914" s="26"/>
    </row>
    <row r="10915" spans="13:23">
      <c r="M10915" s="26"/>
      <c r="O10915" s="26"/>
      <c r="P10915" s="26"/>
      <c r="Q10915" s="26"/>
      <c r="R10915" s="26"/>
      <c r="S10915" s="26"/>
      <c r="T10915" s="26"/>
      <c r="U10915" s="26"/>
      <c r="W10915" s="26"/>
    </row>
    <row r="10916" spans="13:23">
      <c r="M10916" s="26"/>
      <c r="O10916" s="26"/>
      <c r="P10916" s="26"/>
      <c r="Q10916" s="26"/>
      <c r="R10916" s="26"/>
      <c r="S10916" s="26"/>
      <c r="T10916" s="26"/>
      <c r="U10916" s="26"/>
      <c r="W10916" s="26"/>
    </row>
    <row r="10917" spans="13:23">
      <c r="M10917" s="26"/>
      <c r="O10917" s="26"/>
      <c r="P10917" s="26"/>
      <c r="Q10917" s="26"/>
      <c r="R10917" s="26"/>
      <c r="S10917" s="26"/>
      <c r="T10917" s="26"/>
      <c r="U10917" s="26"/>
      <c r="W10917" s="26"/>
    </row>
    <row r="10918" spans="13:23">
      <c r="M10918" s="26"/>
      <c r="O10918" s="26"/>
      <c r="P10918" s="26"/>
      <c r="Q10918" s="26"/>
      <c r="R10918" s="26"/>
      <c r="S10918" s="26"/>
      <c r="T10918" s="26"/>
      <c r="U10918" s="26"/>
      <c r="W10918" s="26"/>
    </row>
    <row r="10919" spans="13:23">
      <c r="M10919" s="26"/>
      <c r="O10919" s="26"/>
      <c r="P10919" s="26"/>
      <c r="Q10919" s="26"/>
      <c r="R10919" s="26"/>
      <c r="S10919" s="26"/>
      <c r="T10919" s="26"/>
      <c r="U10919" s="26"/>
      <c r="W10919" s="26"/>
    </row>
    <row r="10920" spans="13:23">
      <c r="M10920" s="26"/>
      <c r="O10920" s="26"/>
      <c r="P10920" s="26"/>
      <c r="Q10920" s="26"/>
      <c r="R10920" s="26"/>
      <c r="S10920" s="26"/>
      <c r="T10920" s="26"/>
      <c r="U10920" s="26"/>
      <c r="W10920" s="26"/>
    </row>
    <row r="10921" spans="13:23">
      <c r="M10921" s="26"/>
      <c r="O10921" s="26"/>
      <c r="P10921" s="26"/>
      <c r="Q10921" s="26"/>
      <c r="R10921" s="26"/>
      <c r="S10921" s="26"/>
      <c r="T10921" s="26"/>
      <c r="U10921" s="26"/>
      <c r="W10921" s="26"/>
    </row>
    <row r="10922" spans="13:23">
      <c r="M10922" s="26"/>
      <c r="O10922" s="26"/>
      <c r="P10922" s="26"/>
      <c r="Q10922" s="26"/>
      <c r="R10922" s="26"/>
      <c r="S10922" s="26"/>
      <c r="T10922" s="26"/>
      <c r="U10922" s="26"/>
      <c r="W10922" s="26"/>
    </row>
    <row r="10923" spans="13:23">
      <c r="M10923" s="26"/>
      <c r="O10923" s="26"/>
      <c r="P10923" s="26"/>
      <c r="Q10923" s="26"/>
      <c r="R10923" s="26"/>
      <c r="S10923" s="26"/>
      <c r="T10923" s="26"/>
      <c r="U10923" s="26"/>
      <c r="W10923" s="26"/>
    </row>
    <row r="10924" spans="13:23">
      <c r="M10924" s="26"/>
      <c r="O10924" s="26"/>
      <c r="P10924" s="26"/>
      <c r="Q10924" s="26"/>
      <c r="R10924" s="26"/>
      <c r="S10924" s="26"/>
      <c r="T10924" s="26"/>
      <c r="U10924" s="26"/>
      <c r="W10924" s="26"/>
    </row>
    <row r="10925" spans="13:23">
      <c r="M10925" s="26"/>
      <c r="O10925" s="26"/>
      <c r="P10925" s="26"/>
      <c r="Q10925" s="26"/>
      <c r="R10925" s="26"/>
      <c r="S10925" s="26"/>
      <c r="T10925" s="26"/>
      <c r="U10925" s="26"/>
      <c r="W10925" s="26"/>
    </row>
    <row r="10926" spans="13:23">
      <c r="M10926" s="26"/>
      <c r="O10926" s="26"/>
      <c r="P10926" s="26"/>
      <c r="Q10926" s="26"/>
      <c r="R10926" s="26"/>
      <c r="S10926" s="26"/>
      <c r="T10926" s="26"/>
      <c r="U10926" s="26"/>
      <c r="W10926" s="26"/>
    </row>
    <row r="10927" spans="13:23">
      <c r="M10927" s="26"/>
      <c r="O10927" s="26"/>
      <c r="P10927" s="26"/>
      <c r="Q10927" s="26"/>
      <c r="R10927" s="26"/>
      <c r="S10927" s="26"/>
      <c r="T10927" s="26"/>
      <c r="U10927" s="26"/>
      <c r="W10927" s="26"/>
    </row>
    <row r="10928" spans="13:23">
      <c r="M10928" s="26"/>
      <c r="O10928" s="26"/>
      <c r="P10928" s="26"/>
      <c r="Q10928" s="26"/>
      <c r="R10928" s="26"/>
      <c r="S10928" s="26"/>
      <c r="T10928" s="26"/>
      <c r="U10928" s="26"/>
      <c r="W10928" s="26"/>
    </row>
    <row r="10929" spans="13:23">
      <c r="M10929" s="26"/>
      <c r="O10929" s="26"/>
      <c r="P10929" s="26"/>
      <c r="Q10929" s="26"/>
      <c r="R10929" s="26"/>
      <c r="S10929" s="26"/>
      <c r="T10929" s="26"/>
      <c r="U10929" s="26"/>
      <c r="W10929" s="26"/>
    </row>
    <row r="10930" spans="13:23">
      <c r="M10930" s="26"/>
      <c r="O10930" s="26"/>
      <c r="P10930" s="26"/>
      <c r="Q10930" s="26"/>
      <c r="R10930" s="26"/>
      <c r="S10930" s="26"/>
      <c r="T10930" s="26"/>
      <c r="U10930" s="26"/>
      <c r="W10930" s="26"/>
    </row>
    <row r="10931" spans="13:23">
      <c r="M10931" s="26"/>
      <c r="O10931" s="26"/>
      <c r="P10931" s="26"/>
      <c r="Q10931" s="26"/>
      <c r="R10931" s="26"/>
      <c r="S10931" s="26"/>
      <c r="T10931" s="26"/>
      <c r="U10931" s="26"/>
      <c r="W10931" s="26"/>
    </row>
    <row r="10932" spans="13:23">
      <c r="M10932" s="26"/>
      <c r="O10932" s="26"/>
      <c r="P10932" s="26"/>
      <c r="Q10932" s="26"/>
      <c r="R10932" s="26"/>
      <c r="S10932" s="26"/>
      <c r="T10932" s="26"/>
      <c r="U10932" s="26"/>
      <c r="W10932" s="26"/>
    </row>
    <row r="10933" spans="13:23">
      <c r="M10933" s="26"/>
      <c r="O10933" s="26"/>
      <c r="P10933" s="26"/>
      <c r="Q10933" s="26"/>
      <c r="R10933" s="26"/>
      <c r="S10933" s="26"/>
      <c r="T10933" s="26"/>
      <c r="U10933" s="26"/>
      <c r="W10933" s="26"/>
    </row>
    <row r="10934" spans="13:23">
      <c r="M10934" s="26"/>
      <c r="O10934" s="26"/>
      <c r="P10934" s="26"/>
      <c r="Q10934" s="26"/>
      <c r="R10934" s="26"/>
      <c r="S10934" s="26"/>
      <c r="T10934" s="26"/>
      <c r="U10934" s="26"/>
      <c r="W10934" s="26"/>
    </row>
    <row r="10935" spans="13:23">
      <c r="M10935" s="26"/>
      <c r="O10935" s="26"/>
      <c r="P10935" s="26"/>
      <c r="Q10935" s="26"/>
      <c r="R10935" s="26"/>
      <c r="S10935" s="26"/>
      <c r="T10935" s="26"/>
      <c r="U10935" s="26"/>
      <c r="W10935" s="26"/>
    </row>
    <row r="10936" spans="13:23">
      <c r="M10936" s="26"/>
      <c r="O10936" s="26"/>
      <c r="P10936" s="26"/>
      <c r="Q10936" s="26"/>
      <c r="R10936" s="26"/>
      <c r="S10936" s="26"/>
      <c r="T10936" s="26"/>
      <c r="U10936" s="26"/>
      <c r="W10936" s="26"/>
    </row>
    <row r="10937" spans="13:23">
      <c r="M10937" s="26"/>
      <c r="O10937" s="26"/>
      <c r="P10937" s="26"/>
      <c r="Q10937" s="26"/>
      <c r="R10937" s="26"/>
      <c r="S10937" s="26"/>
      <c r="T10937" s="26"/>
      <c r="U10937" s="26"/>
      <c r="W10937" s="26"/>
    </row>
    <row r="10938" spans="13:23">
      <c r="M10938" s="26"/>
      <c r="O10938" s="26"/>
      <c r="P10938" s="26"/>
      <c r="Q10938" s="26"/>
      <c r="R10938" s="26"/>
      <c r="S10938" s="26"/>
      <c r="T10938" s="26"/>
      <c r="U10938" s="26"/>
      <c r="W10938" s="26"/>
    </row>
    <row r="10939" spans="13:23">
      <c r="M10939" s="26"/>
      <c r="O10939" s="26"/>
      <c r="P10939" s="26"/>
      <c r="Q10939" s="26"/>
      <c r="R10939" s="26"/>
      <c r="S10939" s="26"/>
      <c r="T10939" s="26"/>
      <c r="U10939" s="26"/>
      <c r="W10939" s="26"/>
    </row>
    <row r="10940" spans="13:23">
      <c r="M10940" s="26"/>
      <c r="O10940" s="26"/>
      <c r="P10940" s="26"/>
      <c r="Q10940" s="26"/>
      <c r="R10940" s="26"/>
      <c r="S10940" s="26"/>
      <c r="T10940" s="26"/>
      <c r="U10940" s="26"/>
      <c r="W10940" s="26"/>
    </row>
    <row r="10941" spans="13:23">
      <c r="M10941" s="26"/>
      <c r="O10941" s="26"/>
      <c r="P10941" s="26"/>
      <c r="Q10941" s="26"/>
      <c r="R10941" s="26"/>
      <c r="S10941" s="26"/>
      <c r="T10941" s="26"/>
      <c r="U10941" s="26"/>
      <c r="W10941" s="26"/>
    </row>
    <row r="10942" spans="13:23">
      <c r="M10942" s="26"/>
      <c r="O10942" s="26"/>
      <c r="P10942" s="26"/>
      <c r="Q10942" s="26"/>
      <c r="R10942" s="26"/>
      <c r="S10942" s="26"/>
      <c r="T10942" s="26"/>
      <c r="U10942" s="26"/>
      <c r="W10942" s="26"/>
    </row>
    <row r="10943" spans="13:23">
      <c r="M10943" s="26"/>
      <c r="O10943" s="26"/>
      <c r="P10943" s="26"/>
      <c r="Q10943" s="26"/>
      <c r="R10943" s="26"/>
      <c r="S10943" s="26"/>
      <c r="T10943" s="26"/>
      <c r="U10943" s="26"/>
      <c r="W10943" s="26"/>
    </row>
    <row r="10944" spans="13:23">
      <c r="M10944" s="26"/>
      <c r="O10944" s="26"/>
      <c r="P10944" s="26"/>
      <c r="Q10944" s="26"/>
      <c r="R10944" s="26"/>
      <c r="S10944" s="26"/>
      <c r="T10944" s="26"/>
      <c r="U10944" s="26"/>
      <c r="W10944" s="26"/>
    </row>
    <row r="10945" spans="13:23">
      <c r="M10945" s="26"/>
      <c r="O10945" s="26"/>
      <c r="P10945" s="26"/>
      <c r="Q10945" s="26"/>
      <c r="R10945" s="26"/>
      <c r="S10945" s="26"/>
      <c r="T10945" s="26"/>
      <c r="U10945" s="26"/>
      <c r="W10945" s="26"/>
    </row>
    <row r="10946" spans="13:23">
      <c r="M10946" s="26"/>
      <c r="O10946" s="26"/>
      <c r="P10946" s="26"/>
      <c r="Q10946" s="26"/>
      <c r="R10946" s="26"/>
      <c r="S10946" s="26"/>
      <c r="T10946" s="26"/>
      <c r="U10946" s="26"/>
      <c r="W10946" s="26"/>
    </row>
    <row r="10947" spans="13:23">
      <c r="M10947" s="26"/>
      <c r="O10947" s="26"/>
      <c r="P10947" s="26"/>
      <c r="Q10947" s="26"/>
      <c r="R10947" s="26"/>
      <c r="S10947" s="26"/>
      <c r="T10947" s="26"/>
      <c r="U10947" s="26"/>
      <c r="W10947" s="26"/>
    </row>
    <row r="10948" spans="13:23">
      <c r="M10948" s="26"/>
      <c r="O10948" s="26"/>
      <c r="P10948" s="26"/>
      <c r="Q10948" s="26"/>
      <c r="R10948" s="26"/>
      <c r="S10948" s="26"/>
      <c r="T10948" s="26"/>
      <c r="U10948" s="26"/>
      <c r="W10948" s="26"/>
    </row>
    <row r="10949" spans="13:23">
      <c r="M10949" s="26"/>
      <c r="O10949" s="26"/>
      <c r="P10949" s="26"/>
      <c r="Q10949" s="26"/>
      <c r="R10949" s="26"/>
      <c r="S10949" s="26"/>
      <c r="T10949" s="26"/>
      <c r="U10949" s="26"/>
      <c r="W10949" s="26"/>
    </row>
    <row r="10950" spans="13:23">
      <c r="M10950" s="26"/>
      <c r="O10950" s="26"/>
      <c r="P10950" s="26"/>
      <c r="Q10950" s="26"/>
      <c r="R10950" s="26"/>
      <c r="S10950" s="26"/>
      <c r="T10950" s="26"/>
      <c r="U10950" s="26"/>
      <c r="W10950" s="26"/>
    </row>
    <row r="10951" spans="13:23">
      <c r="M10951" s="26"/>
      <c r="O10951" s="26"/>
      <c r="P10951" s="26"/>
      <c r="Q10951" s="26"/>
      <c r="R10951" s="26"/>
      <c r="S10951" s="26"/>
      <c r="T10951" s="26"/>
      <c r="U10951" s="26"/>
      <c r="W10951" s="26"/>
    </row>
    <row r="10952" spans="13:23">
      <c r="M10952" s="26"/>
      <c r="O10952" s="26"/>
      <c r="P10952" s="26"/>
      <c r="Q10952" s="26"/>
      <c r="R10952" s="26"/>
      <c r="S10952" s="26"/>
      <c r="T10952" s="26"/>
      <c r="U10952" s="26"/>
      <c r="W10952" s="26"/>
    </row>
    <row r="10953" spans="13:23">
      <c r="M10953" s="26"/>
      <c r="O10953" s="26"/>
      <c r="P10953" s="26"/>
      <c r="Q10953" s="26"/>
      <c r="R10953" s="26"/>
      <c r="S10953" s="26"/>
      <c r="T10953" s="26"/>
      <c r="U10953" s="26"/>
      <c r="W10953" s="26"/>
    </row>
    <row r="10954" spans="13:23">
      <c r="M10954" s="26"/>
      <c r="O10954" s="26"/>
      <c r="P10954" s="26"/>
      <c r="Q10954" s="26"/>
      <c r="R10954" s="26"/>
      <c r="S10954" s="26"/>
      <c r="T10954" s="26"/>
      <c r="U10954" s="26"/>
      <c r="W10954" s="26"/>
    </row>
    <row r="10955" spans="13:23">
      <c r="M10955" s="26"/>
      <c r="O10955" s="26"/>
      <c r="P10955" s="26"/>
      <c r="Q10955" s="26"/>
      <c r="R10955" s="26"/>
      <c r="S10955" s="26"/>
      <c r="T10955" s="26"/>
      <c r="U10955" s="26"/>
      <c r="W10955" s="26"/>
    </row>
    <row r="10956" spans="13:23">
      <c r="M10956" s="26"/>
      <c r="O10956" s="26"/>
      <c r="P10956" s="26"/>
      <c r="Q10956" s="26"/>
      <c r="R10956" s="26"/>
      <c r="S10956" s="26"/>
      <c r="T10956" s="26"/>
      <c r="U10956" s="26"/>
      <c r="W10956" s="26"/>
    </row>
    <row r="10957" spans="13:23">
      <c r="M10957" s="26"/>
      <c r="O10957" s="26"/>
      <c r="P10957" s="26"/>
      <c r="Q10957" s="26"/>
      <c r="R10957" s="26"/>
      <c r="S10957" s="26"/>
      <c r="T10957" s="26"/>
      <c r="U10957" s="26"/>
      <c r="W10957" s="26"/>
    </row>
    <row r="10958" spans="13:23">
      <c r="M10958" s="26"/>
      <c r="O10958" s="26"/>
      <c r="P10958" s="26"/>
      <c r="Q10958" s="26"/>
      <c r="R10958" s="26"/>
      <c r="S10958" s="26"/>
      <c r="T10958" s="26"/>
      <c r="U10958" s="26"/>
      <c r="W10958" s="26"/>
    </row>
    <row r="10959" spans="13:23">
      <c r="M10959" s="26"/>
      <c r="O10959" s="26"/>
      <c r="P10959" s="26"/>
      <c r="Q10959" s="26"/>
      <c r="R10959" s="26"/>
      <c r="S10959" s="26"/>
      <c r="T10959" s="26"/>
      <c r="U10959" s="26"/>
      <c r="W10959" s="26"/>
    </row>
    <row r="10960" spans="13:23">
      <c r="M10960" s="26"/>
      <c r="O10960" s="26"/>
      <c r="P10960" s="26"/>
      <c r="Q10960" s="26"/>
      <c r="R10960" s="26"/>
      <c r="S10960" s="26"/>
      <c r="T10960" s="26"/>
      <c r="U10960" s="26"/>
      <c r="W10960" s="26"/>
    </row>
    <row r="10961" spans="13:23">
      <c r="M10961" s="26"/>
      <c r="O10961" s="26"/>
      <c r="P10961" s="26"/>
      <c r="Q10961" s="26"/>
      <c r="R10961" s="26"/>
      <c r="S10961" s="26"/>
      <c r="T10961" s="26"/>
      <c r="U10961" s="26"/>
      <c r="W10961" s="26"/>
    </row>
    <row r="10962" spans="13:23">
      <c r="M10962" s="26"/>
      <c r="O10962" s="26"/>
      <c r="P10962" s="26"/>
      <c r="Q10962" s="26"/>
      <c r="R10962" s="26"/>
      <c r="S10962" s="26"/>
      <c r="T10962" s="26"/>
      <c r="U10962" s="26"/>
      <c r="W10962" s="26"/>
    </row>
    <row r="10963" spans="13:23">
      <c r="M10963" s="26"/>
      <c r="O10963" s="26"/>
      <c r="P10963" s="26"/>
      <c r="Q10963" s="26"/>
      <c r="R10963" s="26"/>
      <c r="S10963" s="26"/>
      <c r="T10963" s="26"/>
      <c r="U10963" s="26"/>
      <c r="W10963" s="26"/>
    </row>
    <row r="10964" spans="13:23">
      <c r="M10964" s="26"/>
      <c r="O10964" s="26"/>
      <c r="P10964" s="26"/>
      <c r="Q10964" s="26"/>
      <c r="R10964" s="26"/>
      <c r="S10964" s="26"/>
      <c r="T10964" s="26"/>
      <c r="U10964" s="26"/>
      <c r="W10964" s="26"/>
    </row>
    <row r="10965" spans="13:23">
      <c r="M10965" s="26"/>
      <c r="O10965" s="26"/>
      <c r="P10965" s="26"/>
      <c r="Q10965" s="26"/>
      <c r="R10965" s="26"/>
      <c r="S10965" s="26"/>
      <c r="T10965" s="26"/>
      <c r="U10965" s="26"/>
      <c r="W10965" s="26"/>
    </row>
    <row r="10966" spans="13:23">
      <c r="M10966" s="26"/>
      <c r="O10966" s="26"/>
      <c r="P10966" s="26"/>
      <c r="Q10966" s="26"/>
      <c r="R10966" s="26"/>
      <c r="S10966" s="26"/>
      <c r="T10966" s="26"/>
      <c r="U10966" s="26"/>
      <c r="W10966" s="26"/>
    </row>
    <row r="10967" spans="13:23">
      <c r="M10967" s="26"/>
      <c r="O10967" s="26"/>
      <c r="P10967" s="26"/>
      <c r="Q10967" s="26"/>
      <c r="R10967" s="26"/>
      <c r="S10967" s="26"/>
      <c r="T10967" s="26"/>
      <c r="U10967" s="26"/>
      <c r="W10967" s="26"/>
    </row>
    <row r="10968" spans="13:23">
      <c r="M10968" s="26"/>
      <c r="O10968" s="26"/>
      <c r="P10968" s="26"/>
      <c r="Q10968" s="26"/>
      <c r="R10968" s="26"/>
      <c r="S10968" s="26"/>
      <c r="T10968" s="26"/>
      <c r="U10968" s="26"/>
      <c r="W10968" s="26"/>
    </row>
    <row r="10969" spans="13:23">
      <c r="M10969" s="26"/>
      <c r="O10969" s="26"/>
      <c r="P10969" s="26"/>
      <c r="Q10969" s="26"/>
      <c r="R10969" s="26"/>
      <c r="S10969" s="26"/>
      <c r="T10969" s="26"/>
      <c r="U10969" s="26"/>
      <c r="W10969" s="26"/>
    </row>
    <row r="10970" spans="13:23">
      <c r="M10970" s="26"/>
      <c r="O10970" s="26"/>
      <c r="P10970" s="26"/>
      <c r="Q10970" s="26"/>
      <c r="R10970" s="26"/>
      <c r="S10970" s="26"/>
      <c r="T10970" s="26"/>
      <c r="U10970" s="26"/>
      <c r="W10970" s="26"/>
    </row>
    <row r="10971" spans="13:23">
      <c r="M10971" s="26"/>
      <c r="O10971" s="26"/>
      <c r="P10971" s="26"/>
      <c r="Q10971" s="26"/>
      <c r="R10971" s="26"/>
      <c r="S10971" s="26"/>
      <c r="T10971" s="26"/>
      <c r="U10971" s="26"/>
      <c r="W10971" s="26"/>
    </row>
    <row r="10972" spans="13:23">
      <c r="M10972" s="26"/>
      <c r="O10972" s="26"/>
      <c r="P10972" s="26"/>
      <c r="Q10972" s="26"/>
      <c r="R10972" s="26"/>
      <c r="S10972" s="26"/>
      <c r="T10972" s="26"/>
      <c r="U10972" s="26"/>
      <c r="W10972" s="26"/>
    </row>
    <row r="10973" spans="13:23">
      <c r="M10973" s="26"/>
      <c r="O10973" s="26"/>
      <c r="P10973" s="26"/>
      <c r="Q10973" s="26"/>
      <c r="R10973" s="26"/>
      <c r="S10973" s="26"/>
      <c r="T10973" s="26"/>
      <c r="U10973" s="26"/>
      <c r="W10973" s="26"/>
    </row>
    <row r="10974" spans="13:23">
      <c r="M10974" s="26"/>
      <c r="O10974" s="26"/>
      <c r="P10974" s="26"/>
      <c r="Q10974" s="26"/>
      <c r="R10974" s="26"/>
      <c r="S10974" s="26"/>
      <c r="T10974" s="26"/>
      <c r="U10974" s="26"/>
      <c r="W10974" s="26"/>
    </row>
    <row r="10975" spans="13:23">
      <c r="M10975" s="26"/>
      <c r="O10975" s="26"/>
      <c r="P10975" s="26"/>
      <c r="Q10975" s="26"/>
      <c r="R10975" s="26"/>
      <c r="S10975" s="26"/>
      <c r="T10975" s="26"/>
      <c r="U10975" s="26"/>
      <c r="W10975" s="26"/>
    </row>
    <row r="10976" spans="13:23">
      <c r="M10976" s="26"/>
      <c r="O10976" s="26"/>
      <c r="P10976" s="26"/>
      <c r="Q10976" s="26"/>
      <c r="R10976" s="26"/>
      <c r="S10976" s="26"/>
      <c r="T10976" s="26"/>
      <c r="U10976" s="26"/>
      <c r="W10976" s="26"/>
    </row>
    <row r="10977" spans="13:23">
      <c r="M10977" s="26"/>
      <c r="O10977" s="26"/>
      <c r="P10977" s="26"/>
      <c r="Q10977" s="26"/>
      <c r="R10977" s="26"/>
      <c r="S10977" s="26"/>
      <c r="T10977" s="26"/>
      <c r="U10977" s="26"/>
      <c r="W10977" s="26"/>
    </row>
    <row r="10978" spans="13:23">
      <c r="M10978" s="26"/>
      <c r="O10978" s="26"/>
      <c r="P10978" s="26"/>
      <c r="Q10978" s="26"/>
      <c r="R10978" s="26"/>
      <c r="S10978" s="26"/>
      <c r="T10978" s="26"/>
      <c r="U10978" s="26"/>
      <c r="W10978" s="26"/>
    </row>
    <row r="10979" spans="13:23">
      <c r="M10979" s="26"/>
      <c r="O10979" s="26"/>
      <c r="P10979" s="26"/>
      <c r="Q10979" s="26"/>
      <c r="R10979" s="26"/>
      <c r="S10979" s="26"/>
      <c r="T10979" s="26"/>
      <c r="U10979" s="26"/>
      <c r="W10979" s="26"/>
    </row>
    <row r="10980" spans="13:23">
      <c r="M10980" s="26"/>
      <c r="O10980" s="26"/>
      <c r="P10980" s="26"/>
      <c r="Q10980" s="26"/>
      <c r="R10980" s="26"/>
      <c r="S10980" s="26"/>
      <c r="T10980" s="26"/>
      <c r="U10980" s="26"/>
      <c r="W10980" s="26"/>
    </row>
    <row r="10981" spans="13:23">
      <c r="M10981" s="26"/>
      <c r="O10981" s="26"/>
      <c r="P10981" s="26"/>
      <c r="Q10981" s="26"/>
      <c r="R10981" s="26"/>
      <c r="S10981" s="26"/>
      <c r="T10981" s="26"/>
      <c r="U10981" s="26"/>
      <c r="W10981" s="26"/>
    </row>
    <row r="10982" spans="13:23">
      <c r="M10982" s="26"/>
      <c r="O10982" s="26"/>
      <c r="P10982" s="26"/>
      <c r="Q10982" s="26"/>
      <c r="R10982" s="26"/>
      <c r="S10982" s="26"/>
      <c r="T10982" s="26"/>
      <c r="U10982" s="26"/>
      <c r="W10982" s="26"/>
    </row>
    <row r="10983" spans="13:23">
      <c r="M10983" s="26"/>
      <c r="O10983" s="26"/>
      <c r="P10983" s="26"/>
      <c r="Q10983" s="26"/>
      <c r="R10983" s="26"/>
      <c r="S10983" s="26"/>
      <c r="T10983" s="26"/>
      <c r="U10983" s="26"/>
      <c r="W10983" s="26"/>
    </row>
    <row r="10984" spans="13:23">
      <c r="M10984" s="26"/>
      <c r="O10984" s="26"/>
      <c r="P10984" s="26"/>
      <c r="Q10984" s="26"/>
      <c r="R10984" s="26"/>
      <c r="S10984" s="26"/>
      <c r="T10984" s="26"/>
      <c r="U10984" s="26"/>
      <c r="W10984" s="26"/>
    </row>
    <row r="10985" spans="13:23">
      <c r="M10985" s="26"/>
      <c r="O10985" s="26"/>
      <c r="P10985" s="26"/>
      <c r="Q10985" s="26"/>
      <c r="R10985" s="26"/>
      <c r="S10985" s="26"/>
      <c r="T10985" s="26"/>
      <c r="U10985" s="26"/>
      <c r="W10985" s="26"/>
    </row>
    <row r="10986" spans="13:23">
      <c r="M10986" s="26"/>
      <c r="O10986" s="26"/>
      <c r="P10986" s="26"/>
      <c r="Q10986" s="26"/>
      <c r="R10986" s="26"/>
      <c r="S10986" s="26"/>
      <c r="T10986" s="26"/>
      <c r="U10986" s="26"/>
      <c r="W10986" s="26"/>
    </row>
    <row r="10987" spans="13:23">
      <c r="M10987" s="26"/>
      <c r="O10987" s="26"/>
      <c r="P10987" s="26"/>
      <c r="Q10987" s="26"/>
      <c r="R10987" s="26"/>
      <c r="S10987" s="26"/>
      <c r="T10987" s="26"/>
      <c r="U10987" s="26"/>
      <c r="W10987" s="26"/>
    </row>
    <row r="10988" spans="13:23">
      <c r="M10988" s="26"/>
      <c r="O10988" s="26"/>
      <c r="P10988" s="26"/>
      <c r="Q10988" s="26"/>
      <c r="R10988" s="26"/>
      <c r="S10988" s="26"/>
      <c r="T10988" s="26"/>
      <c r="U10988" s="26"/>
      <c r="W10988" s="26"/>
    </row>
    <row r="10989" spans="13:23">
      <c r="M10989" s="26"/>
      <c r="O10989" s="26"/>
      <c r="P10989" s="26"/>
      <c r="Q10989" s="26"/>
      <c r="R10989" s="26"/>
      <c r="S10989" s="26"/>
      <c r="T10989" s="26"/>
      <c r="U10989" s="26"/>
      <c r="W10989" s="26"/>
    </row>
    <row r="10990" spans="13:23">
      <c r="M10990" s="26"/>
      <c r="O10990" s="26"/>
      <c r="P10990" s="26"/>
      <c r="Q10990" s="26"/>
      <c r="R10990" s="26"/>
      <c r="S10990" s="26"/>
      <c r="T10990" s="26"/>
      <c r="U10990" s="26"/>
      <c r="W10990" s="26"/>
    </row>
    <row r="10991" spans="13:23">
      <c r="M10991" s="26"/>
      <c r="O10991" s="26"/>
      <c r="P10991" s="26"/>
      <c r="Q10991" s="26"/>
      <c r="R10991" s="26"/>
      <c r="S10991" s="26"/>
      <c r="T10991" s="26"/>
      <c r="U10991" s="26"/>
      <c r="W10991" s="26"/>
    </row>
    <row r="10992" spans="13:23">
      <c r="M10992" s="26"/>
      <c r="O10992" s="26"/>
      <c r="P10992" s="26"/>
      <c r="Q10992" s="26"/>
      <c r="R10992" s="26"/>
      <c r="S10992" s="26"/>
      <c r="T10992" s="26"/>
      <c r="U10992" s="26"/>
      <c r="W10992" s="26"/>
    </row>
    <row r="10993" spans="13:23">
      <c r="M10993" s="26"/>
      <c r="O10993" s="26"/>
      <c r="P10993" s="26"/>
      <c r="Q10993" s="26"/>
      <c r="R10993" s="26"/>
      <c r="S10993" s="26"/>
      <c r="T10993" s="26"/>
      <c r="U10993" s="26"/>
      <c r="W10993" s="26"/>
    </row>
    <row r="10994" spans="13:23">
      <c r="M10994" s="26"/>
      <c r="O10994" s="26"/>
      <c r="P10994" s="26"/>
      <c r="Q10994" s="26"/>
      <c r="R10994" s="26"/>
      <c r="S10994" s="26"/>
      <c r="T10994" s="26"/>
      <c r="U10994" s="26"/>
      <c r="W10994" s="26"/>
    </row>
    <row r="10995" spans="13:23">
      <c r="M10995" s="26"/>
      <c r="O10995" s="26"/>
      <c r="P10995" s="26"/>
      <c r="Q10995" s="26"/>
      <c r="R10995" s="26"/>
      <c r="S10995" s="26"/>
      <c r="T10995" s="26"/>
      <c r="U10995" s="26"/>
      <c r="W10995" s="26"/>
    </row>
    <row r="10996" spans="13:23">
      <c r="M10996" s="26"/>
      <c r="O10996" s="26"/>
      <c r="P10996" s="26"/>
      <c r="Q10996" s="26"/>
      <c r="R10996" s="26"/>
      <c r="S10996" s="26"/>
      <c r="T10996" s="26"/>
      <c r="U10996" s="26"/>
      <c r="W10996" s="26"/>
    </row>
    <row r="10997" spans="13:23">
      <c r="M10997" s="26"/>
      <c r="O10997" s="26"/>
      <c r="P10997" s="26"/>
      <c r="Q10997" s="26"/>
      <c r="R10997" s="26"/>
      <c r="S10997" s="26"/>
      <c r="T10997" s="26"/>
      <c r="U10997" s="26"/>
      <c r="W10997" s="26"/>
    </row>
    <row r="10998" spans="13:23">
      <c r="M10998" s="26"/>
      <c r="O10998" s="26"/>
      <c r="P10998" s="26"/>
      <c r="Q10998" s="26"/>
      <c r="R10998" s="26"/>
      <c r="S10998" s="26"/>
      <c r="T10998" s="26"/>
      <c r="U10998" s="26"/>
      <c r="W10998" s="26"/>
    </row>
    <row r="10999" spans="13:23">
      <c r="M10999" s="26"/>
      <c r="O10999" s="26"/>
      <c r="P10999" s="26"/>
      <c r="Q10999" s="26"/>
      <c r="R10999" s="26"/>
      <c r="S10999" s="26"/>
      <c r="T10999" s="26"/>
      <c r="U10999" s="26"/>
      <c r="W10999" s="26"/>
    </row>
    <row r="11000" spans="13:23">
      <c r="M11000" s="26"/>
      <c r="O11000" s="26"/>
      <c r="P11000" s="26"/>
      <c r="Q11000" s="26"/>
      <c r="R11000" s="26"/>
      <c r="S11000" s="26"/>
      <c r="T11000" s="26"/>
      <c r="U11000" s="26"/>
      <c r="W11000" s="26"/>
    </row>
    <row r="11001" spans="13:23">
      <c r="M11001" s="26"/>
      <c r="O11001" s="26"/>
      <c r="P11001" s="26"/>
      <c r="Q11001" s="26"/>
      <c r="R11001" s="26"/>
      <c r="S11001" s="26"/>
      <c r="T11001" s="26"/>
      <c r="U11001" s="26"/>
      <c r="W11001" s="26"/>
    </row>
    <row r="11002" spans="13:23">
      <c r="M11002" s="26"/>
      <c r="O11002" s="26"/>
      <c r="P11002" s="26"/>
      <c r="Q11002" s="26"/>
      <c r="R11002" s="26"/>
      <c r="S11002" s="26"/>
      <c r="T11002" s="26"/>
      <c r="U11002" s="26"/>
      <c r="W11002" s="26"/>
    </row>
    <row r="11003" spans="13:23">
      <c r="M11003" s="26"/>
      <c r="O11003" s="26"/>
      <c r="P11003" s="26"/>
      <c r="Q11003" s="26"/>
      <c r="R11003" s="26"/>
      <c r="S11003" s="26"/>
      <c r="T11003" s="26"/>
      <c r="U11003" s="26"/>
      <c r="W11003" s="26"/>
    </row>
    <row r="11004" spans="13:23">
      <c r="M11004" s="26"/>
      <c r="O11004" s="26"/>
      <c r="P11004" s="26"/>
      <c r="Q11004" s="26"/>
      <c r="R11004" s="26"/>
      <c r="S11004" s="26"/>
      <c r="T11004" s="26"/>
      <c r="U11004" s="26"/>
      <c r="W11004" s="26"/>
    </row>
    <row r="11005" spans="13:23">
      <c r="M11005" s="26"/>
      <c r="O11005" s="26"/>
      <c r="P11005" s="26"/>
      <c r="Q11005" s="26"/>
      <c r="R11005" s="26"/>
      <c r="S11005" s="26"/>
      <c r="T11005" s="26"/>
      <c r="U11005" s="26"/>
      <c r="W11005" s="26"/>
    </row>
    <row r="11006" spans="13:23">
      <c r="M11006" s="26"/>
      <c r="O11006" s="26"/>
      <c r="P11006" s="26"/>
      <c r="Q11006" s="26"/>
      <c r="R11006" s="26"/>
      <c r="S11006" s="26"/>
      <c r="T11006" s="26"/>
      <c r="U11006" s="26"/>
      <c r="W11006" s="26"/>
    </row>
    <row r="11007" spans="13:23">
      <c r="M11007" s="26"/>
      <c r="O11007" s="26"/>
      <c r="P11007" s="26"/>
      <c r="Q11007" s="26"/>
      <c r="R11007" s="26"/>
      <c r="S11007" s="26"/>
      <c r="T11007" s="26"/>
      <c r="U11007" s="26"/>
      <c r="W11007" s="26"/>
    </row>
    <row r="11008" spans="13:23">
      <c r="M11008" s="26"/>
      <c r="O11008" s="26"/>
      <c r="P11008" s="26"/>
      <c r="Q11008" s="26"/>
      <c r="R11008" s="26"/>
      <c r="S11008" s="26"/>
      <c r="T11008" s="26"/>
      <c r="U11008" s="26"/>
      <c r="W11008" s="26"/>
    </row>
    <row r="11009" spans="13:23">
      <c r="M11009" s="26"/>
      <c r="O11009" s="26"/>
      <c r="P11009" s="26"/>
      <c r="Q11009" s="26"/>
      <c r="R11009" s="26"/>
      <c r="S11009" s="26"/>
      <c r="T11009" s="26"/>
      <c r="U11009" s="26"/>
      <c r="W11009" s="26"/>
    </row>
    <row r="11010" spans="13:23">
      <c r="M11010" s="26"/>
      <c r="O11010" s="26"/>
      <c r="P11010" s="26"/>
      <c r="Q11010" s="26"/>
      <c r="R11010" s="26"/>
      <c r="S11010" s="26"/>
      <c r="T11010" s="26"/>
      <c r="U11010" s="26"/>
      <c r="W11010" s="26"/>
    </row>
    <row r="11011" spans="13:23">
      <c r="M11011" s="26"/>
      <c r="O11011" s="26"/>
      <c r="P11011" s="26"/>
      <c r="Q11011" s="26"/>
      <c r="R11011" s="26"/>
      <c r="S11011" s="26"/>
      <c r="T11011" s="26"/>
      <c r="U11011" s="26"/>
      <c r="W11011" s="26"/>
    </row>
    <row r="11012" spans="13:23">
      <c r="M11012" s="26"/>
      <c r="O11012" s="26"/>
      <c r="P11012" s="26"/>
      <c r="Q11012" s="26"/>
      <c r="R11012" s="26"/>
      <c r="S11012" s="26"/>
      <c r="T11012" s="26"/>
      <c r="U11012" s="26"/>
      <c r="W11012" s="26"/>
    </row>
    <row r="11013" spans="13:23">
      <c r="M11013" s="26"/>
      <c r="O11013" s="26"/>
      <c r="P11013" s="26"/>
      <c r="Q11013" s="26"/>
      <c r="R11013" s="26"/>
      <c r="S11013" s="26"/>
      <c r="T11013" s="26"/>
      <c r="U11013" s="26"/>
      <c r="W11013" s="26"/>
    </row>
    <row r="11014" spans="13:23">
      <c r="M11014" s="26"/>
      <c r="O11014" s="26"/>
      <c r="P11014" s="26"/>
      <c r="Q11014" s="26"/>
      <c r="R11014" s="26"/>
      <c r="S11014" s="26"/>
      <c r="T11014" s="26"/>
      <c r="U11014" s="26"/>
      <c r="W11014" s="26"/>
    </row>
    <row r="11015" spans="13:23">
      <c r="M11015" s="26"/>
      <c r="O11015" s="26"/>
      <c r="P11015" s="26"/>
      <c r="Q11015" s="26"/>
      <c r="R11015" s="26"/>
      <c r="S11015" s="26"/>
      <c r="T11015" s="26"/>
      <c r="U11015" s="26"/>
      <c r="W11015" s="26"/>
    </row>
    <row r="11016" spans="13:23">
      <c r="M11016" s="26"/>
      <c r="O11016" s="26"/>
      <c r="P11016" s="26"/>
      <c r="Q11016" s="26"/>
      <c r="R11016" s="26"/>
      <c r="S11016" s="26"/>
      <c r="T11016" s="26"/>
      <c r="U11016" s="26"/>
      <c r="W11016" s="26"/>
    </row>
    <row r="11017" spans="13:23">
      <c r="M11017" s="26"/>
      <c r="O11017" s="26"/>
      <c r="P11017" s="26"/>
      <c r="Q11017" s="26"/>
      <c r="R11017" s="26"/>
      <c r="S11017" s="26"/>
      <c r="T11017" s="26"/>
      <c r="U11017" s="26"/>
      <c r="W11017" s="26"/>
    </row>
    <row r="11018" spans="13:23">
      <c r="M11018" s="26"/>
      <c r="O11018" s="26"/>
      <c r="P11018" s="26"/>
      <c r="Q11018" s="26"/>
      <c r="R11018" s="26"/>
      <c r="S11018" s="26"/>
      <c r="T11018" s="26"/>
      <c r="U11018" s="26"/>
      <c r="W11018" s="26"/>
    </row>
    <row r="11019" spans="13:23">
      <c r="M11019" s="26"/>
      <c r="O11019" s="26"/>
      <c r="P11019" s="26"/>
      <c r="Q11019" s="26"/>
      <c r="R11019" s="26"/>
      <c r="S11019" s="26"/>
      <c r="T11019" s="26"/>
      <c r="U11019" s="26"/>
      <c r="W11019" s="26"/>
    </row>
    <row r="11020" spans="13:23">
      <c r="M11020" s="26"/>
      <c r="O11020" s="26"/>
      <c r="P11020" s="26"/>
      <c r="Q11020" s="26"/>
      <c r="R11020" s="26"/>
      <c r="S11020" s="26"/>
      <c r="T11020" s="26"/>
      <c r="U11020" s="26"/>
      <c r="W11020" s="26"/>
    </row>
    <row r="11021" spans="13:23">
      <c r="M11021" s="26"/>
      <c r="O11021" s="26"/>
      <c r="P11021" s="26"/>
      <c r="Q11021" s="26"/>
      <c r="R11021" s="26"/>
      <c r="S11021" s="26"/>
      <c r="T11021" s="26"/>
      <c r="U11021" s="26"/>
      <c r="W11021" s="26"/>
    </row>
    <row r="11022" spans="13:23">
      <c r="M11022" s="26"/>
      <c r="O11022" s="26"/>
      <c r="P11022" s="26"/>
      <c r="Q11022" s="26"/>
      <c r="R11022" s="26"/>
      <c r="S11022" s="26"/>
      <c r="T11022" s="26"/>
      <c r="U11022" s="26"/>
      <c r="W11022" s="26"/>
    </row>
    <row r="11023" spans="13:23">
      <c r="M11023" s="26"/>
      <c r="O11023" s="26"/>
      <c r="P11023" s="26"/>
      <c r="Q11023" s="26"/>
      <c r="R11023" s="26"/>
      <c r="S11023" s="26"/>
      <c r="T11023" s="26"/>
      <c r="U11023" s="26"/>
      <c r="W11023" s="26"/>
    </row>
    <row r="11024" spans="13:23">
      <c r="M11024" s="26"/>
      <c r="O11024" s="26"/>
      <c r="P11024" s="26"/>
      <c r="Q11024" s="26"/>
      <c r="R11024" s="26"/>
      <c r="S11024" s="26"/>
      <c r="T11024" s="26"/>
      <c r="U11024" s="26"/>
      <c r="W11024" s="26"/>
    </row>
    <row r="11025" spans="13:23">
      <c r="M11025" s="26"/>
      <c r="O11025" s="26"/>
      <c r="P11025" s="26"/>
      <c r="Q11025" s="26"/>
      <c r="R11025" s="26"/>
      <c r="S11025" s="26"/>
      <c r="T11025" s="26"/>
      <c r="U11025" s="26"/>
      <c r="W11025" s="26"/>
    </row>
    <row r="11026" spans="13:23">
      <c r="M11026" s="26"/>
      <c r="O11026" s="26"/>
      <c r="P11026" s="26"/>
      <c r="Q11026" s="26"/>
      <c r="R11026" s="26"/>
      <c r="S11026" s="26"/>
      <c r="T11026" s="26"/>
      <c r="U11026" s="26"/>
      <c r="W11026" s="26"/>
    </row>
    <row r="11027" spans="13:23">
      <c r="M11027" s="26"/>
      <c r="O11027" s="26"/>
      <c r="P11027" s="26"/>
      <c r="Q11027" s="26"/>
      <c r="R11027" s="26"/>
      <c r="S11027" s="26"/>
      <c r="T11027" s="26"/>
      <c r="U11027" s="26"/>
      <c r="W11027" s="26"/>
    </row>
    <row r="11028" spans="13:23">
      <c r="M11028" s="26"/>
      <c r="O11028" s="26"/>
      <c r="P11028" s="26"/>
      <c r="Q11028" s="26"/>
      <c r="R11028" s="26"/>
      <c r="S11028" s="26"/>
      <c r="T11028" s="26"/>
      <c r="U11028" s="26"/>
      <c r="W11028" s="26"/>
    </row>
    <row r="11029" spans="13:23">
      <c r="M11029" s="26"/>
      <c r="O11029" s="26"/>
      <c r="P11029" s="26"/>
      <c r="Q11029" s="26"/>
      <c r="R11029" s="26"/>
      <c r="S11029" s="26"/>
      <c r="T11029" s="26"/>
      <c r="U11029" s="26"/>
      <c r="W11029" s="26"/>
    </row>
    <row r="11030" spans="13:23">
      <c r="M11030" s="26"/>
      <c r="O11030" s="26"/>
      <c r="P11030" s="26"/>
      <c r="Q11030" s="26"/>
      <c r="R11030" s="26"/>
      <c r="S11030" s="26"/>
      <c r="T11030" s="26"/>
      <c r="U11030" s="26"/>
      <c r="W11030" s="26"/>
    </row>
    <row r="11031" spans="13:23">
      <c r="M11031" s="26"/>
      <c r="O11031" s="26"/>
      <c r="P11031" s="26"/>
      <c r="Q11031" s="26"/>
      <c r="R11031" s="26"/>
      <c r="S11031" s="26"/>
      <c r="T11031" s="26"/>
      <c r="U11031" s="26"/>
      <c r="W11031" s="26"/>
    </row>
    <row r="11032" spans="13:23">
      <c r="M11032" s="26"/>
      <c r="O11032" s="26"/>
      <c r="P11032" s="26"/>
      <c r="Q11032" s="26"/>
      <c r="R11032" s="26"/>
      <c r="S11032" s="26"/>
      <c r="T11032" s="26"/>
      <c r="U11032" s="26"/>
      <c r="W11032" s="26"/>
    </row>
    <row r="11033" spans="13:23">
      <c r="M11033" s="26"/>
      <c r="O11033" s="26"/>
      <c r="P11033" s="26"/>
      <c r="Q11033" s="26"/>
      <c r="R11033" s="26"/>
      <c r="S11033" s="26"/>
      <c r="T11033" s="26"/>
      <c r="U11033" s="26"/>
      <c r="W11033" s="26"/>
    </row>
    <row r="11034" spans="13:23">
      <c r="M11034" s="26"/>
      <c r="O11034" s="26"/>
      <c r="P11034" s="26"/>
      <c r="Q11034" s="26"/>
      <c r="R11034" s="26"/>
      <c r="S11034" s="26"/>
      <c r="T11034" s="26"/>
      <c r="U11034" s="26"/>
      <c r="W11034" s="26"/>
    </row>
    <row r="11035" spans="13:23">
      <c r="M11035" s="26"/>
      <c r="O11035" s="26"/>
      <c r="P11035" s="26"/>
      <c r="Q11035" s="26"/>
      <c r="R11035" s="26"/>
      <c r="S11035" s="26"/>
      <c r="T11035" s="26"/>
      <c r="U11035" s="26"/>
      <c r="W11035" s="26"/>
    </row>
    <row r="11036" spans="13:23">
      <c r="M11036" s="26"/>
      <c r="O11036" s="26"/>
      <c r="P11036" s="26"/>
      <c r="Q11036" s="26"/>
      <c r="R11036" s="26"/>
      <c r="S11036" s="26"/>
      <c r="T11036" s="26"/>
      <c r="U11036" s="26"/>
      <c r="W11036" s="26"/>
    </row>
    <row r="11037" spans="13:23">
      <c r="M11037" s="26"/>
      <c r="O11037" s="26"/>
      <c r="P11037" s="26"/>
      <c r="Q11037" s="26"/>
      <c r="R11037" s="26"/>
      <c r="S11037" s="26"/>
      <c r="T11037" s="26"/>
      <c r="U11037" s="26"/>
      <c r="W11037" s="26"/>
    </row>
    <row r="11038" spans="13:23">
      <c r="M11038" s="26"/>
      <c r="O11038" s="26"/>
      <c r="P11038" s="26"/>
      <c r="Q11038" s="26"/>
      <c r="R11038" s="26"/>
      <c r="S11038" s="26"/>
      <c r="T11038" s="26"/>
      <c r="U11038" s="26"/>
      <c r="W11038" s="26"/>
    </row>
    <row r="11039" spans="13:23">
      <c r="M11039" s="26"/>
      <c r="O11039" s="26"/>
      <c r="P11039" s="26"/>
      <c r="Q11039" s="26"/>
      <c r="R11039" s="26"/>
      <c r="S11039" s="26"/>
      <c r="T11039" s="26"/>
      <c r="U11039" s="26"/>
      <c r="W11039" s="26"/>
    </row>
    <row r="11040" spans="13:23">
      <c r="M11040" s="26"/>
      <c r="O11040" s="26"/>
      <c r="P11040" s="26"/>
      <c r="Q11040" s="26"/>
      <c r="R11040" s="26"/>
      <c r="S11040" s="26"/>
      <c r="T11040" s="26"/>
      <c r="U11040" s="26"/>
      <c r="W11040" s="26"/>
    </row>
    <row r="11041" spans="13:23">
      <c r="M11041" s="26"/>
      <c r="O11041" s="26"/>
      <c r="P11041" s="26"/>
      <c r="Q11041" s="26"/>
      <c r="R11041" s="26"/>
      <c r="S11041" s="26"/>
      <c r="T11041" s="26"/>
      <c r="U11041" s="26"/>
      <c r="W11041" s="26"/>
    </row>
    <row r="11042" spans="13:23">
      <c r="M11042" s="26"/>
      <c r="O11042" s="26"/>
      <c r="P11042" s="26"/>
      <c r="Q11042" s="26"/>
      <c r="R11042" s="26"/>
      <c r="S11042" s="26"/>
      <c r="T11042" s="26"/>
      <c r="U11042" s="26"/>
      <c r="W11042" s="26"/>
    </row>
    <row r="11043" spans="13:23">
      <c r="M11043" s="26"/>
      <c r="O11043" s="26"/>
      <c r="P11043" s="26"/>
      <c r="Q11043" s="26"/>
      <c r="R11043" s="26"/>
      <c r="S11043" s="26"/>
      <c r="T11043" s="26"/>
      <c r="U11043" s="26"/>
      <c r="W11043" s="26"/>
    </row>
    <row r="11044" spans="13:23">
      <c r="M11044" s="26"/>
      <c r="O11044" s="26"/>
      <c r="P11044" s="26"/>
      <c r="Q11044" s="26"/>
      <c r="R11044" s="26"/>
      <c r="S11044" s="26"/>
      <c r="T11044" s="26"/>
      <c r="U11044" s="26"/>
      <c r="W11044" s="26"/>
    </row>
    <row r="11045" spans="13:23">
      <c r="M11045" s="26"/>
      <c r="O11045" s="26"/>
      <c r="P11045" s="26"/>
      <c r="Q11045" s="26"/>
      <c r="R11045" s="26"/>
      <c r="S11045" s="26"/>
      <c r="T11045" s="26"/>
      <c r="U11045" s="26"/>
      <c r="W11045" s="26"/>
    </row>
    <row r="11046" spans="13:23">
      <c r="M11046" s="26"/>
      <c r="O11046" s="26"/>
      <c r="P11046" s="26"/>
      <c r="Q11046" s="26"/>
      <c r="R11046" s="26"/>
      <c r="S11046" s="26"/>
      <c r="T11046" s="26"/>
      <c r="U11046" s="26"/>
      <c r="W11046" s="26"/>
    </row>
    <row r="11047" spans="13:23">
      <c r="M11047" s="26"/>
      <c r="O11047" s="26"/>
      <c r="P11047" s="26"/>
      <c r="Q11047" s="26"/>
      <c r="R11047" s="26"/>
      <c r="S11047" s="26"/>
      <c r="T11047" s="26"/>
      <c r="U11047" s="26"/>
      <c r="W11047" s="26"/>
    </row>
    <row r="11048" spans="13:23">
      <c r="M11048" s="26"/>
      <c r="O11048" s="26"/>
      <c r="P11048" s="26"/>
      <c r="Q11048" s="26"/>
      <c r="R11048" s="26"/>
      <c r="S11048" s="26"/>
      <c r="T11048" s="26"/>
      <c r="U11048" s="26"/>
      <c r="W11048" s="26"/>
    </row>
    <row r="11049" spans="13:23">
      <c r="M11049" s="26"/>
      <c r="O11049" s="26"/>
      <c r="P11049" s="26"/>
      <c r="Q11049" s="26"/>
      <c r="R11049" s="26"/>
      <c r="S11049" s="26"/>
      <c r="T11049" s="26"/>
      <c r="U11049" s="26"/>
      <c r="W11049" s="26"/>
    </row>
    <row r="11050" spans="13:23">
      <c r="M11050" s="26"/>
      <c r="O11050" s="26"/>
      <c r="P11050" s="26"/>
      <c r="Q11050" s="26"/>
      <c r="R11050" s="26"/>
      <c r="S11050" s="26"/>
      <c r="T11050" s="26"/>
      <c r="U11050" s="26"/>
      <c r="W11050" s="26"/>
    </row>
    <row r="11051" spans="13:23">
      <c r="M11051" s="26"/>
      <c r="O11051" s="26"/>
      <c r="P11051" s="26"/>
      <c r="Q11051" s="26"/>
      <c r="R11051" s="26"/>
      <c r="S11051" s="26"/>
      <c r="T11051" s="26"/>
      <c r="U11051" s="26"/>
      <c r="W11051" s="26"/>
    </row>
    <row r="11052" spans="13:23">
      <c r="M11052" s="26"/>
      <c r="O11052" s="26"/>
      <c r="P11052" s="26"/>
      <c r="Q11052" s="26"/>
      <c r="R11052" s="26"/>
      <c r="S11052" s="26"/>
      <c r="T11052" s="26"/>
      <c r="U11052" s="26"/>
      <c r="W11052" s="26"/>
    </row>
    <row r="11053" spans="13:23">
      <c r="M11053" s="26"/>
      <c r="O11053" s="26"/>
      <c r="P11053" s="26"/>
      <c r="Q11053" s="26"/>
      <c r="R11053" s="26"/>
      <c r="S11053" s="26"/>
      <c r="T11053" s="26"/>
      <c r="U11053" s="26"/>
      <c r="W11053" s="26"/>
    </row>
    <row r="11054" spans="13:23">
      <c r="M11054" s="26"/>
      <c r="O11054" s="26"/>
      <c r="P11054" s="26"/>
      <c r="Q11054" s="26"/>
      <c r="R11054" s="26"/>
      <c r="S11054" s="26"/>
      <c r="T11054" s="26"/>
      <c r="U11054" s="26"/>
      <c r="W11054" s="26"/>
    </row>
    <row r="11055" spans="13:23">
      <c r="M11055" s="26"/>
      <c r="O11055" s="26"/>
      <c r="P11055" s="26"/>
      <c r="Q11055" s="26"/>
      <c r="R11055" s="26"/>
      <c r="S11055" s="26"/>
      <c r="T11055" s="26"/>
      <c r="U11055" s="26"/>
      <c r="W11055" s="26"/>
    </row>
    <row r="11056" spans="13:23">
      <c r="M11056" s="26"/>
      <c r="O11056" s="26"/>
      <c r="P11056" s="26"/>
      <c r="Q11056" s="26"/>
      <c r="R11056" s="26"/>
      <c r="S11056" s="26"/>
      <c r="T11056" s="26"/>
      <c r="U11056" s="26"/>
      <c r="W11056" s="26"/>
    </row>
    <row r="11057" spans="13:23">
      <c r="M11057" s="26"/>
      <c r="O11057" s="26"/>
      <c r="P11057" s="26"/>
      <c r="Q11057" s="26"/>
      <c r="R11057" s="26"/>
      <c r="S11057" s="26"/>
      <c r="T11057" s="26"/>
      <c r="U11057" s="26"/>
      <c r="W11057" s="26"/>
    </row>
    <row r="11058" spans="13:23">
      <c r="M11058" s="26"/>
      <c r="O11058" s="26"/>
      <c r="P11058" s="26"/>
      <c r="Q11058" s="26"/>
      <c r="R11058" s="26"/>
      <c r="S11058" s="26"/>
      <c r="T11058" s="26"/>
      <c r="U11058" s="26"/>
      <c r="W11058" s="26"/>
    </row>
    <row r="11059" spans="13:23">
      <c r="M11059" s="26"/>
      <c r="O11059" s="26"/>
      <c r="P11059" s="26"/>
      <c r="Q11059" s="26"/>
      <c r="R11059" s="26"/>
      <c r="S11059" s="26"/>
      <c r="T11059" s="26"/>
      <c r="U11059" s="26"/>
      <c r="W11059" s="26"/>
    </row>
    <row r="11060" spans="13:23">
      <c r="M11060" s="26"/>
      <c r="O11060" s="26"/>
      <c r="P11060" s="26"/>
      <c r="Q11060" s="26"/>
      <c r="R11060" s="26"/>
      <c r="S11060" s="26"/>
      <c r="T11060" s="26"/>
      <c r="U11060" s="26"/>
      <c r="W11060" s="26"/>
    </row>
    <row r="11061" spans="13:23">
      <c r="M11061" s="26"/>
      <c r="O11061" s="26"/>
      <c r="P11061" s="26"/>
      <c r="Q11061" s="26"/>
      <c r="R11061" s="26"/>
      <c r="S11061" s="26"/>
      <c r="T11061" s="26"/>
      <c r="U11061" s="26"/>
      <c r="W11061" s="26"/>
    </row>
    <row r="11062" spans="13:23">
      <c r="M11062" s="26"/>
      <c r="O11062" s="26"/>
      <c r="P11062" s="26"/>
      <c r="Q11062" s="26"/>
      <c r="R11062" s="26"/>
      <c r="S11062" s="26"/>
      <c r="T11062" s="26"/>
      <c r="U11062" s="26"/>
      <c r="W11062" s="26"/>
    </row>
    <row r="11063" spans="13:23">
      <c r="M11063" s="26"/>
      <c r="O11063" s="26"/>
      <c r="P11063" s="26"/>
      <c r="Q11063" s="26"/>
      <c r="R11063" s="26"/>
      <c r="S11063" s="26"/>
      <c r="T11063" s="26"/>
      <c r="U11063" s="26"/>
      <c r="W11063" s="26"/>
    </row>
    <row r="11064" spans="13:23">
      <c r="M11064" s="26"/>
      <c r="O11064" s="26"/>
      <c r="P11064" s="26"/>
      <c r="Q11064" s="26"/>
      <c r="R11064" s="26"/>
      <c r="S11064" s="26"/>
      <c r="T11064" s="26"/>
      <c r="U11064" s="26"/>
      <c r="W11064" s="26"/>
    </row>
    <row r="11065" spans="13:23">
      <c r="M11065" s="26"/>
      <c r="O11065" s="26"/>
      <c r="P11065" s="26"/>
      <c r="Q11065" s="26"/>
      <c r="R11065" s="26"/>
      <c r="S11065" s="26"/>
      <c r="T11065" s="26"/>
      <c r="U11065" s="26"/>
      <c r="W11065" s="26"/>
    </row>
    <row r="11066" spans="13:23">
      <c r="M11066" s="26"/>
      <c r="O11066" s="26"/>
      <c r="P11066" s="26"/>
      <c r="Q11066" s="26"/>
      <c r="R11066" s="26"/>
      <c r="S11066" s="26"/>
      <c r="T11066" s="26"/>
      <c r="U11066" s="26"/>
      <c r="W11066" s="26"/>
    </row>
    <row r="11067" spans="13:23">
      <c r="M11067" s="26"/>
      <c r="O11067" s="26"/>
      <c r="P11067" s="26"/>
      <c r="Q11067" s="26"/>
      <c r="R11067" s="26"/>
      <c r="S11067" s="26"/>
      <c r="T11067" s="26"/>
      <c r="U11067" s="26"/>
      <c r="W11067" s="26"/>
    </row>
    <row r="11068" spans="13:23">
      <c r="M11068" s="26"/>
      <c r="O11068" s="26"/>
      <c r="P11068" s="26"/>
      <c r="Q11068" s="26"/>
      <c r="R11068" s="26"/>
      <c r="S11068" s="26"/>
      <c r="T11068" s="26"/>
      <c r="U11068" s="26"/>
      <c r="W11068" s="26"/>
    </row>
    <row r="11069" spans="13:23">
      <c r="M11069" s="26"/>
      <c r="O11069" s="26"/>
      <c r="P11069" s="26"/>
      <c r="Q11069" s="26"/>
      <c r="R11069" s="26"/>
      <c r="S11069" s="26"/>
      <c r="T11069" s="26"/>
      <c r="U11069" s="26"/>
      <c r="W11069" s="26"/>
    </row>
    <row r="11070" spans="13:23">
      <c r="M11070" s="26"/>
      <c r="O11070" s="26"/>
      <c r="P11070" s="26"/>
      <c r="Q11070" s="26"/>
      <c r="R11070" s="26"/>
      <c r="S11070" s="26"/>
      <c r="T11070" s="26"/>
      <c r="U11070" s="26"/>
      <c r="W11070" s="26"/>
    </row>
    <row r="11071" spans="13:23">
      <c r="M11071" s="26"/>
      <c r="O11071" s="26"/>
      <c r="P11071" s="26"/>
      <c r="Q11071" s="26"/>
      <c r="R11071" s="26"/>
      <c r="S11071" s="26"/>
      <c r="T11071" s="26"/>
      <c r="U11071" s="26"/>
      <c r="W11071" s="26"/>
    </row>
    <row r="11072" spans="13:23">
      <c r="M11072" s="26"/>
      <c r="O11072" s="26"/>
      <c r="P11072" s="26"/>
      <c r="Q11072" s="26"/>
      <c r="R11072" s="26"/>
      <c r="S11072" s="26"/>
      <c r="T11072" s="26"/>
      <c r="U11072" s="26"/>
      <c r="W11072" s="26"/>
    </row>
    <row r="11073" spans="13:23">
      <c r="M11073" s="26"/>
      <c r="O11073" s="26"/>
      <c r="P11073" s="26"/>
      <c r="Q11073" s="26"/>
      <c r="R11073" s="26"/>
      <c r="S11073" s="26"/>
      <c r="T11073" s="26"/>
      <c r="U11073" s="26"/>
      <c r="W11073" s="26"/>
    </row>
    <row r="11074" spans="13:23">
      <c r="M11074" s="26"/>
      <c r="O11074" s="26"/>
      <c r="P11074" s="26"/>
      <c r="Q11074" s="26"/>
      <c r="R11074" s="26"/>
      <c r="S11074" s="26"/>
      <c r="T11074" s="26"/>
      <c r="U11074" s="26"/>
      <c r="W11074" s="26"/>
    </row>
    <row r="11075" spans="13:23">
      <c r="M11075" s="26"/>
      <c r="O11075" s="26"/>
      <c r="P11075" s="26"/>
      <c r="Q11075" s="26"/>
      <c r="R11075" s="26"/>
      <c r="S11075" s="26"/>
      <c r="T11075" s="26"/>
      <c r="U11075" s="26"/>
      <c r="W11075" s="26"/>
    </row>
    <row r="11076" spans="13:23">
      <c r="M11076" s="26"/>
      <c r="O11076" s="26"/>
      <c r="P11076" s="26"/>
      <c r="Q11076" s="26"/>
      <c r="R11076" s="26"/>
      <c r="S11076" s="26"/>
      <c r="T11076" s="26"/>
      <c r="U11076" s="26"/>
      <c r="W11076" s="26"/>
    </row>
    <row r="11077" spans="13:23">
      <c r="M11077" s="26"/>
      <c r="O11077" s="26"/>
      <c r="P11077" s="26"/>
      <c r="Q11077" s="26"/>
      <c r="R11077" s="26"/>
      <c r="S11077" s="26"/>
      <c r="T11077" s="26"/>
      <c r="U11077" s="26"/>
      <c r="W11077" s="26"/>
    </row>
    <row r="11078" spans="13:23">
      <c r="M11078" s="26"/>
      <c r="O11078" s="26"/>
      <c r="P11078" s="26"/>
      <c r="Q11078" s="26"/>
      <c r="R11078" s="26"/>
      <c r="S11078" s="26"/>
      <c r="T11078" s="26"/>
      <c r="U11078" s="26"/>
      <c r="W11078" s="26"/>
    </row>
    <row r="11079" spans="13:23">
      <c r="M11079" s="26"/>
      <c r="O11079" s="26"/>
      <c r="P11079" s="26"/>
      <c r="Q11079" s="26"/>
      <c r="R11079" s="26"/>
      <c r="S11079" s="26"/>
      <c r="T11079" s="26"/>
      <c r="U11079" s="26"/>
      <c r="W11079" s="26"/>
    </row>
    <row r="11080" spans="13:23">
      <c r="M11080" s="26"/>
      <c r="O11080" s="26"/>
      <c r="P11080" s="26"/>
      <c r="Q11080" s="26"/>
      <c r="R11080" s="26"/>
      <c r="S11080" s="26"/>
      <c r="T11080" s="26"/>
      <c r="U11080" s="26"/>
      <c r="W11080" s="26"/>
    </row>
    <row r="11081" spans="13:23">
      <c r="M11081" s="26"/>
      <c r="O11081" s="26"/>
      <c r="P11081" s="26"/>
      <c r="Q11081" s="26"/>
      <c r="R11081" s="26"/>
      <c r="S11081" s="26"/>
      <c r="T11081" s="26"/>
      <c r="U11081" s="26"/>
      <c r="W11081" s="26"/>
    </row>
    <row r="11082" spans="13:23">
      <c r="M11082" s="26"/>
      <c r="O11082" s="26"/>
      <c r="P11082" s="26"/>
      <c r="Q11082" s="26"/>
      <c r="R11082" s="26"/>
      <c r="S11082" s="26"/>
      <c r="T11082" s="26"/>
      <c r="U11082" s="26"/>
      <c r="W11082" s="26"/>
    </row>
    <row r="11083" spans="13:23">
      <c r="M11083" s="26"/>
      <c r="O11083" s="26"/>
      <c r="P11083" s="26"/>
      <c r="Q11083" s="26"/>
      <c r="R11083" s="26"/>
      <c r="S11083" s="26"/>
      <c r="T11083" s="26"/>
      <c r="U11083" s="26"/>
      <c r="W11083" s="26"/>
    </row>
    <row r="11084" spans="13:23">
      <c r="M11084" s="26"/>
      <c r="O11084" s="26"/>
      <c r="P11084" s="26"/>
      <c r="Q11084" s="26"/>
      <c r="R11084" s="26"/>
      <c r="S11084" s="26"/>
      <c r="T11084" s="26"/>
      <c r="U11084" s="26"/>
      <c r="W11084" s="26"/>
    </row>
    <row r="11085" spans="13:23">
      <c r="M11085" s="26"/>
      <c r="O11085" s="26"/>
      <c r="P11085" s="26"/>
      <c r="Q11085" s="26"/>
      <c r="R11085" s="26"/>
      <c r="S11085" s="26"/>
      <c r="T11085" s="26"/>
      <c r="U11085" s="26"/>
      <c r="W11085" s="26"/>
    </row>
    <row r="11086" spans="13:23">
      <c r="M11086" s="26"/>
      <c r="O11086" s="26"/>
      <c r="P11086" s="26"/>
      <c r="Q11086" s="26"/>
      <c r="R11086" s="26"/>
      <c r="S11086" s="26"/>
      <c r="T11086" s="26"/>
      <c r="U11086" s="26"/>
      <c r="W11086" s="26"/>
    </row>
    <row r="11087" spans="13:23">
      <c r="M11087" s="26"/>
      <c r="O11087" s="26"/>
      <c r="P11087" s="26"/>
      <c r="Q11087" s="26"/>
      <c r="R11087" s="26"/>
      <c r="S11087" s="26"/>
      <c r="T11087" s="26"/>
      <c r="U11087" s="26"/>
      <c r="W11087" s="26"/>
    </row>
    <row r="11088" spans="13:23">
      <c r="M11088" s="26"/>
      <c r="O11088" s="26"/>
      <c r="P11088" s="26"/>
      <c r="Q11088" s="26"/>
      <c r="R11088" s="26"/>
      <c r="S11088" s="26"/>
      <c r="T11088" s="26"/>
      <c r="U11088" s="26"/>
      <c r="W11088" s="26"/>
    </row>
    <row r="11089" spans="13:23">
      <c r="M11089" s="26"/>
      <c r="O11089" s="26"/>
      <c r="P11089" s="26"/>
      <c r="Q11089" s="26"/>
      <c r="R11089" s="26"/>
      <c r="S11089" s="26"/>
      <c r="T11089" s="26"/>
      <c r="U11089" s="26"/>
      <c r="W11089" s="26"/>
    </row>
    <row r="11090" spans="13:23">
      <c r="M11090" s="26"/>
      <c r="O11090" s="26"/>
      <c r="P11090" s="26"/>
      <c r="Q11090" s="26"/>
      <c r="R11090" s="26"/>
      <c r="S11090" s="26"/>
      <c r="T11090" s="26"/>
      <c r="U11090" s="26"/>
      <c r="W11090" s="26"/>
    </row>
    <row r="11091" spans="13:23">
      <c r="M11091" s="26"/>
      <c r="O11091" s="26"/>
      <c r="P11091" s="26"/>
      <c r="Q11091" s="26"/>
      <c r="R11091" s="26"/>
      <c r="S11091" s="26"/>
      <c r="T11091" s="26"/>
      <c r="U11091" s="26"/>
      <c r="W11091" s="26"/>
    </row>
    <row r="11092" spans="13:23">
      <c r="M11092" s="26"/>
      <c r="O11092" s="26"/>
      <c r="P11092" s="26"/>
      <c r="Q11092" s="26"/>
      <c r="R11092" s="26"/>
      <c r="S11092" s="26"/>
      <c r="T11092" s="26"/>
      <c r="U11092" s="26"/>
      <c r="W11092" s="26"/>
    </row>
    <row r="11093" spans="13:23">
      <c r="M11093" s="26"/>
      <c r="O11093" s="26"/>
      <c r="P11093" s="26"/>
      <c r="Q11093" s="26"/>
      <c r="R11093" s="26"/>
      <c r="S11093" s="26"/>
      <c r="T11093" s="26"/>
      <c r="U11093" s="26"/>
      <c r="W11093" s="26"/>
    </row>
    <row r="11094" spans="13:23">
      <c r="M11094" s="26"/>
      <c r="O11094" s="26"/>
      <c r="P11094" s="26"/>
      <c r="Q11094" s="26"/>
      <c r="R11094" s="26"/>
      <c r="S11094" s="26"/>
      <c r="T11094" s="26"/>
      <c r="U11094" s="26"/>
      <c r="W11094" s="26"/>
    </row>
    <row r="11095" spans="13:23">
      <c r="M11095" s="26"/>
      <c r="O11095" s="26"/>
      <c r="P11095" s="26"/>
      <c r="Q11095" s="26"/>
      <c r="R11095" s="26"/>
      <c r="S11095" s="26"/>
      <c r="T11095" s="26"/>
      <c r="U11095" s="26"/>
      <c r="W11095" s="26"/>
    </row>
    <row r="11096" spans="13:23">
      <c r="M11096" s="26"/>
      <c r="O11096" s="26"/>
      <c r="P11096" s="26"/>
      <c r="Q11096" s="26"/>
      <c r="R11096" s="26"/>
      <c r="S11096" s="26"/>
      <c r="T11096" s="26"/>
      <c r="U11096" s="26"/>
      <c r="W11096" s="26"/>
    </row>
    <row r="11097" spans="13:23">
      <c r="M11097" s="26"/>
      <c r="O11097" s="26"/>
      <c r="P11097" s="26"/>
      <c r="Q11097" s="26"/>
      <c r="R11097" s="26"/>
      <c r="S11097" s="26"/>
      <c r="T11097" s="26"/>
      <c r="U11097" s="26"/>
      <c r="W11097" s="26"/>
    </row>
    <row r="11098" spans="13:23">
      <c r="M11098" s="26"/>
      <c r="O11098" s="26"/>
      <c r="P11098" s="26"/>
      <c r="Q11098" s="26"/>
      <c r="R11098" s="26"/>
      <c r="S11098" s="26"/>
      <c r="T11098" s="26"/>
      <c r="U11098" s="26"/>
      <c r="W11098" s="26"/>
    </row>
    <row r="11099" spans="13:23">
      <c r="M11099" s="26"/>
      <c r="O11099" s="26"/>
      <c r="P11099" s="26"/>
      <c r="Q11099" s="26"/>
      <c r="R11099" s="26"/>
      <c r="S11099" s="26"/>
      <c r="T11099" s="26"/>
      <c r="U11099" s="26"/>
      <c r="W11099" s="26"/>
    </row>
    <row r="11100" spans="13:23">
      <c r="M11100" s="26"/>
      <c r="O11100" s="26"/>
      <c r="P11100" s="26"/>
      <c r="Q11100" s="26"/>
      <c r="R11100" s="26"/>
      <c r="S11100" s="26"/>
      <c r="T11100" s="26"/>
      <c r="U11100" s="26"/>
      <c r="W11100" s="26"/>
    </row>
    <row r="11101" spans="13:23">
      <c r="M11101" s="26"/>
      <c r="O11101" s="26"/>
      <c r="P11101" s="26"/>
      <c r="Q11101" s="26"/>
      <c r="R11101" s="26"/>
      <c r="S11101" s="26"/>
      <c r="T11101" s="26"/>
      <c r="U11101" s="26"/>
      <c r="W11101" s="26"/>
    </row>
    <row r="11102" spans="13:23">
      <c r="M11102" s="26"/>
      <c r="O11102" s="26"/>
      <c r="P11102" s="26"/>
      <c r="Q11102" s="26"/>
      <c r="R11102" s="26"/>
      <c r="S11102" s="26"/>
      <c r="T11102" s="26"/>
      <c r="U11102" s="26"/>
      <c r="W11102" s="26"/>
    </row>
    <row r="11103" spans="13:23">
      <c r="M11103" s="26"/>
      <c r="O11103" s="26"/>
      <c r="P11103" s="26"/>
      <c r="Q11103" s="26"/>
      <c r="R11103" s="26"/>
      <c r="S11103" s="26"/>
      <c r="T11103" s="26"/>
      <c r="U11103" s="26"/>
      <c r="W11103" s="26"/>
    </row>
    <row r="11104" spans="13:23">
      <c r="M11104" s="26"/>
      <c r="O11104" s="26"/>
      <c r="P11104" s="26"/>
      <c r="Q11104" s="26"/>
      <c r="R11104" s="26"/>
      <c r="S11104" s="26"/>
      <c r="T11104" s="26"/>
      <c r="U11104" s="26"/>
      <c r="W11104" s="26"/>
    </row>
    <row r="11105" spans="13:23">
      <c r="M11105" s="26"/>
      <c r="O11105" s="26"/>
      <c r="P11105" s="26"/>
      <c r="Q11105" s="26"/>
      <c r="R11105" s="26"/>
      <c r="S11105" s="26"/>
      <c r="T11105" s="26"/>
      <c r="U11105" s="26"/>
      <c r="W11105" s="26"/>
    </row>
    <row r="11106" spans="13:23">
      <c r="M11106" s="26"/>
      <c r="O11106" s="26"/>
      <c r="P11106" s="26"/>
      <c r="Q11106" s="26"/>
      <c r="R11106" s="26"/>
      <c r="S11106" s="26"/>
      <c r="T11106" s="26"/>
      <c r="U11106" s="26"/>
      <c r="W11106" s="26"/>
    </row>
    <row r="11107" spans="13:23">
      <c r="M11107" s="26"/>
      <c r="O11107" s="26"/>
      <c r="P11107" s="26"/>
      <c r="Q11107" s="26"/>
      <c r="R11107" s="26"/>
      <c r="S11107" s="26"/>
      <c r="T11107" s="26"/>
      <c r="U11107" s="26"/>
      <c r="W11107" s="26"/>
    </row>
    <row r="11108" spans="13:23">
      <c r="M11108" s="26"/>
      <c r="O11108" s="26"/>
      <c r="P11108" s="26"/>
      <c r="Q11108" s="26"/>
      <c r="R11108" s="26"/>
      <c r="S11108" s="26"/>
      <c r="T11108" s="26"/>
      <c r="U11108" s="26"/>
      <c r="W11108" s="26"/>
    </row>
    <row r="11109" spans="13:23">
      <c r="M11109" s="26"/>
      <c r="O11109" s="26"/>
      <c r="P11109" s="26"/>
      <c r="Q11109" s="26"/>
      <c r="R11109" s="26"/>
      <c r="S11109" s="26"/>
      <c r="T11109" s="26"/>
      <c r="U11109" s="26"/>
      <c r="W11109" s="26"/>
    </row>
    <row r="11110" spans="13:23">
      <c r="M11110" s="26"/>
      <c r="O11110" s="26"/>
      <c r="P11110" s="26"/>
      <c r="Q11110" s="26"/>
      <c r="R11110" s="26"/>
      <c r="S11110" s="26"/>
      <c r="T11110" s="26"/>
      <c r="U11110" s="26"/>
      <c r="W11110" s="26"/>
    </row>
    <row r="11111" spans="13:23">
      <c r="M11111" s="26"/>
      <c r="O11111" s="26"/>
      <c r="P11111" s="26"/>
      <c r="Q11111" s="26"/>
      <c r="R11111" s="26"/>
      <c r="S11111" s="26"/>
      <c r="T11111" s="26"/>
      <c r="U11111" s="26"/>
      <c r="W11111" s="26"/>
    </row>
    <row r="11112" spans="13:23">
      <c r="M11112" s="26"/>
      <c r="O11112" s="26"/>
      <c r="P11112" s="26"/>
      <c r="Q11112" s="26"/>
      <c r="R11112" s="26"/>
      <c r="S11112" s="26"/>
      <c r="T11112" s="26"/>
      <c r="U11112" s="26"/>
      <c r="W11112" s="26"/>
    </row>
    <row r="11113" spans="13:23">
      <c r="M11113" s="26"/>
      <c r="O11113" s="26"/>
      <c r="P11113" s="26"/>
      <c r="Q11113" s="26"/>
      <c r="R11113" s="26"/>
      <c r="S11113" s="26"/>
      <c r="T11113" s="26"/>
      <c r="U11113" s="26"/>
      <c r="W11113" s="26"/>
    </row>
    <row r="11114" spans="13:23">
      <c r="M11114" s="26"/>
      <c r="O11114" s="26"/>
      <c r="P11114" s="26"/>
      <c r="Q11114" s="26"/>
      <c r="R11114" s="26"/>
      <c r="S11114" s="26"/>
      <c r="T11114" s="26"/>
      <c r="U11114" s="26"/>
      <c r="W11114" s="26"/>
    </row>
    <row r="11115" spans="13:23">
      <c r="M11115" s="26"/>
      <c r="O11115" s="26"/>
      <c r="P11115" s="26"/>
      <c r="Q11115" s="26"/>
      <c r="R11115" s="26"/>
      <c r="S11115" s="26"/>
      <c r="T11115" s="26"/>
      <c r="U11115" s="26"/>
      <c r="W11115" s="26"/>
    </row>
    <row r="11116" spans="13:23">
      <c r="M11116" s="26"/>
      <c r="O11116" s="26"/>
      <c r="P11116" s="26"/>
      <c r="Q11116" s="26"/>
      <c r="R11116" s="26"/>
      <c r="S11116" s="26"/>
      <c r="T11116" s="26"/>
      <c r="U11116" s="26"/>
      <c r="W11116" s="26"/>
    </row>
    <row r="11117" spans="13:23">
      <c r="M11117" s="26"/>
      <c r="O11117" s="26"/>
      <c r="P11117" s="26"/>
      <c r="Q11117" s="26"/>
      <c r="R11117" s="26"/>
      <c r="S11117" s="26"/>
      <c r="T11117" s="26"/>
      <c r="U11117" s="26"/>
      <c r="W11117" s="26"/>
    </row>
    <row r="11118" spans="13:23">
      <c r="M11118" s="26"/>
      <c r="O11118" s="26"/>
      <c r="P11118" s="26"/>
      <c r="Q11118" s="26"/>
      <c r="R11118" s="26"/>
      <c r="S11118" s="26"/>
      <c r="T11118" s="26"/>
      <c r="U11118" s="26"/>
      <c r="W11118" s="26"/>
    </row>
    <row r="11119" spans="13:23">
      <c r="M11119" s="26"/>
      <c r="O11119" s="26"/>
      <c r="P11119" s="26"/>
      <c r="Q11119" s="26"/>
      <c r="R11119" s="26"/>
      <c r="S11119" s="26"/>
      <c r="T11119" s="26"/>
      <c r="U11119" s="26"/>
      <c r="W11119" s="26"/>
    </row>
    <row r="11120" spans="13:23">
      <c r="M11120" s="26"/>
      <c r="O11120" s="26"/>
      <c r="P11120" s="26"/>
      <c r="Q11120" s="26"/>
      <c r="R11120" s="26"/>
      <c r="S11120" s="26"/>
      <c r="T11120" s="26"/>
      <c r="U11120" s="26"/>
      <c r="W11120" s="26"/>
    </row>
    <row r="11121" spans="13:23">
      <c r="M11121" s="26"/>
      <c r="O11121" s="26"/>
      <c r="P11121" s="26"/>
      <c r="Q11121" s="26"/>
      <c r="R11121" s="26"/>
      <c r="S11121" s="26"/>
      <c r="T11121" s="26"/>
      <c r="U11121" s="26"/>
      <c r="W11121" s="26"/>
    </row>
    <row r="11122" spans="13:23">
      <c r="M11122" s="26"/>
      <c r="O11122" s="26"/>
      <c r="P11122" s="26"/>
      <c r="Q11122" s="26"/>
      <c r="R11122" s="26"/>
      <c r="S11122" s="26"/>
      <c r="T11122" s="26"/>
      <c r="U11122" s="26"/>
      <c r="W11122" s="26"/>
    </row>
    <row r="11123" spans="13:23">
      <c r="M11123" s="26"/>
      <c r="O11123" s="26"/>
      <c r="P11123" s="26"/>
      <c r="Q11123" s="26"/>
      <c r="R11123" s="26"/>
      <c r="S11123" s="26"/>
      <c r="T11123" s="26"/>
      <c r="U11123" s="26"/>
      <c r="W11123" s="26"/>
    </row>
    <row r="11124" spans="13:23">
      <c r="M11124" s="26"/>
      <c r="O11124" s="26"/>
      <c r="P11124" s="26"/>
      <c r="Q11124" s="26"/>
      <c r="R11124" s="26"/>
      <c r="S11124" s="26"/>
      <c r="T11124" s="26"/>
      <c r="U11124" s="26"/>
      <c r="W11124" s="26"/>
    </row>
    <row r="11125" spans="13:23">
      <c r="M11125" s="26"/>
      <c r="O11125" s="26"/>
      <c r="P11125" s="26"/>
      <c r="Q11125" s="26"/>
      <c r="R11125" s="26"/>
      <c r="S11125" s="26"/>
      <c r="T11125" s="26"/>
      <c r="U11125" s="26"/>
      <c r="W11125" s="26"/>
    </row>
    <row r="11126" spans="13:23">
      <c r="M11126" s="26"/>
      <c r="O11126" s="26"/>
      <c r="P11126" s="26"/>
      <c r="Q11126" s="26"/>
      <c r="R11126" s="26"/>
      <c r="S11126" s="26"/>
      <c r="T11126" s="26"/>
      <c r="U11126" s="26"/>
      <c r="W11126" s="26"/>
    </row>
    <row r="11127" spans="13:23">
      <c r="M11127" s="26"/>
      <c r="O11127" s="26"/>
      <c r="P11127" s="26"/>
      <c r="Q11127" s="26"/>
      <c r="R11127" s="26"/>
      <c r="S11127" s="26"/>
      <c r="T11127" s="26"/>
      <c r="U11127" s="26"/>
      <c r="W11127" s="26"/>
    </row>
    <row r="11128" spans="13:23">
      <c r="M11128" s="26"/>
      <c r="O11128" s="26"/>
      <c r="P11128" s="26"/>
      <c r="Q11128" s="26"/>
      <c r="R11128" s="26"/>
      <c r="S11128" s="26"/>
      <c r="T11128" s="26"/>
      <c r="U11128" s="26"/>
      <c r="W11128" s="26"/>
    </row>
    <row r="11129" spans="13:23">
      <c r="M11129" s="26"/>
      <c r="O11129" s="26"/>
      <c r="P11129" s="26"/>
      <c r="Q11129" s="26"/>
      <c r="R11129" s="26"/>
      <c r="S11129" s="26"/>
      <c r="T11129" s="26"/>
      <c r="U11129" s="26"/>
      <c r="W11129" s="26"/>
    </row>
    <row r="11130" spans="13:23">
      <c r="M11130" s="26"/>
      <c r="O11130" s="26"/>
      <c r="P11130" s="26"/>
      <c r="Q11130" s="26"/>
      <c r="R11130" s="26"/>
      <c r="S11130" s="26"/>
      <c r="T11130" s="26"/>
      <c r="U11130" s="26"/>
      <c r="W11130" s="26"/>
    </row>
    <row r="11131" spans="13:23">
      <c r="M11131" s="26"/>
      <c r="O11131" s="26"/>
      <c r="P11131" s="26"/>
      <c r="Q11131" s="26"/>
      <c r="R11131" s="26"/>
      <c r="S11131" s="26"/>
      <c r="T11131" s="26"/>
      <c r="U11131" s="26"/>
      <c r="W11131" s="26"/>
    </row>
    <row r="11132" spans="13:23">
      <c r="M11132" s="26"/>
      <c r="O11132" s="26"/>
      <c r="P11132" s="26"/>
      <c r="Q11132" s="26"/>
      <c r="R11132" s="26"/>
      <c r="S11132" s="26"/>
      <c r="T11132" s="26"/>
      <c r="U11132" s="26"/>
      <c r="W11132" s="26"/>
    </row>
    <row r="11133" spans="13:23">
      <c r="M11133" s="26"/>
      <c r="O11133" s="26"/>
      <c r="P11133" s="26"/>
      <c r="Q11133" s="26"/>
      <c r="R11133" s="26"/>
      <c r="S11133" s="26"/>
      <c r="T11133" s="26"/>
      <c r="U11133" s="26"/>
      <c r="W11133" s="26"/>
    </row>
    <row r="11134" spans="13:23">
      <c r="M11134" s="26"/>
      <c r="O11134" s="26"/>
      <c r="P11134" s="26"/>
      <c r="Q11134" s="26"/>
      <c r="R11134" s="26"/>
      <c r="S11134" s="26"/>
      <c r="T11134" s="26"/>
      <c r="U11134" s="26"/>
      <c r="W11134" s="26"/>
    </row>
    <row r="11135" spans="13:23">
      <c r="M11135" s="26"/>
      <c r="O11135" s="26"/>
      <c r="P11135" s="26"/>
      <c r="Q11135" s="26"/>
      <c r="R11135" s="26"/>
      <c r="S11135" s="26"/>
      <c r="T11135" s="26"/>
      <c r="U11135" s="26"/>
      <c r="W11135" s="26"/>
    </row>
    <row r="11136" spans="13:23">
      <c r="M11136" s="26"/>
      <c r="O11136" s="26"/>
      <c r="P11136" s="26"/>
      <c r="Q11136" s="26"/>
      <c r="R11136" s="26"/>
      <c r="S11136" s="26"/>
      <c r="T11136" s="26"/>
      <c r="U11136" s="26"/>
      <c r="W11136" s="26"/>
    </row>
    <row r="11137" spans="13:23">
      <c r="M11137" s="26"/>
      <c r="O11137" s="26"/>
      <c r="P11137" s="26"/>
      <c r="Q11137" s="26"/>
      <c r="R11137" s="26"/>
      <c r="S11137" s="26"/>
      <c r="T11137" s="26"/>
      <c r="U11137" s="26"/>
      <c r="W11137" s="26"/>
    </row>
    <row r="11138" spans="13:23">
      <c r="M11138" s="26"/>
      <c r="O11138" s="26"/>
      <c r="P11138" s="26"/>
      <c r="Q11138" s="26"/>
      <c r="R11138" s="26"/>
      <c r="S11138" s="26"/>
      <c r="T11138" s="26"/>
      <c r="U11138" s="26"/>
      <c r="W11138" s="26"/>
    </row>
    <row r="11139" spans="13:23">
      <c r="M11139" s="26"/>
      <c r="O11139" s="26"/>
      <c r="P11139" s="26"/>
      <c r="Q11139" s="26"/>
      <c r="R11139" s="26"/>
      <c r="S11139" s="26"/>
      <c r="T11139" s="26"/>
      <c r="U11139" s="26"/>
      <c r="W11139" s="26"/>
    </row>
    <row r="11140" spans="13:23">
      <c r="M11140" s="26"/>
      <c r="O11140" s="26"/>
      <c r="P11140" s="26"/>
      <c r="Q11140" s="26"/>
      <c r="R11140" s="26"/>
      <c r="S11140" s="26"/>
      <c r="T11140" s="26"/>
      <c r="U11140" s="26"/>
      <c r="W11140" s="26"/>
    </row>
    <row r="11141" spans="13:23">
      <c r="M11141" s="26"/>
      <c r="O11141" s="26"/>
      <c r="P11141" s="26"/>
      <c r="Q11141" s="26"/>
      <c r="R11141" s="26"/>
      <c r="S11141" s="26"/>
      <c r="T11141" s="26"/>
      <c r="U11141" s="26"/>
      <c r="W11141" s="26"/>
    </row>
    <row r="11142" spans="13:23">
      <c r="M11142" s="26"/>
      <c r="O11142" s="26"/>
      <c r="P11142" s="26"/>
      <c r="Q11142" s="26"/>
      <c r="R11142" s="26"/>
      <c r="S11142" s="26"/>
      <c r="T11142" s="26"/>
      <c r="U11142" s="26"/>
      <c r="W11142" s="26"/>
    </row>
    <row r="11143" spans="13:23">
      <c r="M11143" s="26"/>
      <c r="O11143" s="26"/>
      <c r="P11143" s="26"/>
      <c r="Q11143" s="26"/>
      <c r="R11143" s="26"/>
      <c r="S11143" s="26"/>
      <c r="T11143" s="26"/>
      <c r="U11143" s="26"/>
      <c r="W11143" s="26"/>
    </row>
    <row r="11144" spans="13:23">
      <c r="M11144" s="26"/>
      <c r="O11144" s="26"/>
      <c r="P11144" s="26"/>
      <c r="Q11144" s="26"/>
      <c r="R11144" s="26"/>
      <c r="S11144" s="26"/>
      <c r="T11144" s="26"/>
      <c r="U11144" s="26"/>
      <c r="W11144" s="26"/>
    </row>
    <row r="11145" spans="13:23">
      <c r="M11145" s="26"/>
      <c r="O11145" s="26"/>
      <c r="P11145" s="26"/>
      <c r="Q11145" s="26"/>
      <c r="R11145" s="26"/>
      <c r="S11145" s="26"/>
      <c r="T11145" s="26"/>
      <c r="U11145" s="26"/>
      <c r="W11145" s="26"/>
    </row>
    <row r="11146" spans="13:23">
      <c r="M11146" s="26"/>
      <c r="O11146" s="26"/>
      <c r="P11146" s="26"/>
      <c r="Q11146" s="26"/>
      <c r="R11146" s="26"/>
      <c r="S11146" s="26"/>
      <c r="T11146" s="26"/>
      <c r="U11146" s="26"/>
      <c r="W11146" s="26"/>
    </row>
    <row r="11147" spans="13:23">
      <c r="M11147" s="26"/>
      <c r="O11147" s="26"/>
      <c r="P11147" s="26"/>
      <c r="Q11147" s="26"/>
      <c r="R11147" s="26"/>
      <c r="S11147" s="26"/>
      <c r="T11147" s="26"/>
      <c r="U11147" s="26"/>
      <c r="W11147" s="26"/>
    </row>
    <row r="11148" spans="13:23">
      <c r="M11148" s="26"/>
      <c r="O11148" s="26"/>
      <c r="P11148" s="26"/>
      <c r="Q11148" s="26"/>
      <c r="R11148" s="26"/>
      <c r="S11148" s="26"/>
      <c r="T11148" s="26"/>
      <c r="U11148" s="26"/>
      <c r="W11148" s="26"/>
    </row>
    <row r="11149" spans="13:23">
      <c r="M11149" s="26"/>
      <c r="O11149" s="26"/>
      <c r="P11149" s="26"/>
      <c r="Q11149" s="26"/>
      <c r="R11149" s="26"/>
      <c r="S11149" s="26"/>
      <c r="T11149" s="26"/>
      <c r="U11149" s="26"/>
      <c r="W11149" s="26"/>
    </row>
    <row r="11150" spans="13:23">
      <c r="M11150" s="26"/>
      <c r="O11150" s="26"/>
      <c r="P11150" s="26"/>
      <c r="Q11150" s="26"/>
      <c r="R11150" s="26"/>
      <c r="S11150" s="26"/>
      <c r="T11150" s="26"/>
      <c r="U11150" s="26"/>
      <c r="W11150" s="26"/>
    </row>
    <row r="11151" spans="13:23">
      <c r="M11151" s="26"/>
      <c r="O11151" s="26"/>
      <c r="P11151" s="26"/>
      <c r="Q11151" s="26"/>
      <c r="R11151" s="26"/>
      <c r="S11151" s="26"/>
      <c r="T11151" s="26"/>
      <c r="U11151" s="26"/>
      <c r="W11151" s="26"/>
    </row>
    <row r="11152" spans="13:23">
      <c r="M11152" s="26"/>
      <c r="O11152" s="26"/>
      <c r="P11152" s="26"/>
      <c r="Q11152" s="26"/>
      <c r="R11152" s="26"/>
      <c r="S11152" s="26"/>
      <c r="T11152" s="26"/>
      <c r="U11152" s="26"/>
      <c r="W11152" s="26"/>
    </row>
    <row r="11153" spans="13:23">
      <c r="M11153" s="26"/>
      <c r="O11153" s="26"/>
      <c r="P11153" s="26"/>
      <c r="Q11153" s="26"/>
      <c r="R11153" s="26"/>
      <c r="S11153" s="26"/>
      <c r="T11153" s="26"/>
      <c r="U11153" s="26"/>
      <c r="W11153" s="26"/>
    </row>
    <row r="11154" spans="13:23">
      <c r="M11154" s="26"/>
      <c r="O11154" s="26"/>
      <c r="P11154" s="26"/>
      <c r="Q11154" s="26"/>
      <c r="R11154" s="26"/>
      <c r="S11154" s="26"/>
      <c r="T11154" s="26"/>
      <c r="U11154" s="26"/>
      <c r="W11154" s="26"/>
    </row>
    <row r="11155" spans="13:23">
      <c r="M11155" s="26"/>
      <c r="O11155" s="26"/>
      <c r="P11155" s="26"/>
      <c r="Q11155" s="26"/>
      <c r="R11155" s="26"/>
      <c r="S11155" s="26"/>
      <c r="T11155" s="26"/>
      <c r="U11155" s="26"/>
      <c r="W11155" s="26"/>
    </row>
    <row r="11156" spans="13:23">
      <c r="M11156" s="26"/>
      <c r="O11156" s="26"/>
      <c r="P11156" s="26"/>
      <c r="Q11156" s="26"/>
      <c r="R11156" s="26"/>
      <c r="S11156" s="26"/>
      <c r="T11156" s="26"/>
      <c r="U11156" s="26"/>
      <c r="W11156" s="26"/>
    </row>
    <row r="11157" spans="13:23">
      <c r="M11157" s="26"/>
      <c r="O11157" s="26"/>
      <c r="P11157" s="26"/>
      <c r="Q11157" s="26"/>
      <c r="R11157" s="26"/>
      <c r="S11157" s="26"/>
      <c r="T11157" s="26"/>
      <c r="U11157" s="26"/>
      <c r="W11157" s="26"/>
    </row>
    <row r="11158" spans="13:23">
      <c r="M11158" s="26"/>
      <c r="O11158" s="26"/>
      <c r="P11158" s="26"/>
      <c r="Q11158" s="26"/>
      <c r="R11158" s="26"/>
      <c r="S11158" s="26"/>
      <c r="T11158" s="26"/>
      <c r="U11158" s="26"/>
      <c r="W11158" s="26"/>
    </row>
    <row r="11159" spans="13:23">
      <c r="M11159" s="26"/>
      <c r="O11159" s="26"/>
      <c r="P11159" s="26"/>
      <c r="Q11159" s="26"/>
      <c r="R11159" s="26"/>
      <c r="S11159" s="26"/>
      <c r="T11159" s="26"/>
      <c r="U11159" s="26"/>
      <c r="W11159" s="26"/>
    </row>
    <row r="11160" spans="13:23">
      <c r="M11160" s="26"/>
      <c r="O11160" s="26"/>
      <c r="P11160" s="26"/>
      <c r="Q11160" s="26"/>
      <c r="R11160" s="26"/>
      <c r="S11160" s="26"/>
      <c r="T11160" s="26"/>
      <c r="U11160" s="26"/>
      <c r="W11160" s="26"/>
    </row>
    <row r="11161" spans="13:23">
      <c r="M11161" s="26"/>
      <c r="O11161" s="26"/>
      <c r="P11161" s="26"/>
      <c r="Q11161" s="26"/>
      <c r="R11161" s="26"/>
      <c r="S11161" s="26"/>
      <c r="T11161" s="26"/>
      <c r="U11161" s="26"/>
      <c r="W11161" s="26"/>
    </row>
    <row r="11162" spans="13:23">
      <c r="M11162" s="26"/>
      <c r="O11162" s="26"/>
      <c r="P11162" s="26"/>
      <c r="Q11162" s="26"/>
      <c r="R11162" s="26"/>
      <c r="S11162" s="26"/>
      <c r="T11162" s="26"/>
      <c r="U11162" s="26"/>
      <c r="W11162" s="26"/>
    </row>
    <row r="11163" spans="13:23">
      <c r="M11163" s="26"/>
      <c r="O11163" s="26"/>
      <c r="P11163" s="26"/>
      <c r="Q11163" s="26"/>
      <c r="R11163" s="26"/>
      <c r="S11163" s="26"/>
      <c r="T11163" s="26"/>
      <c r="U11163" s="26"/>
      <c r="W11163" s="26"/>
    </row>
    <row r="11164" spans="13:23">
      <c r="M11164" s="26"/>
      <c r="O11164" s="26"/>
      <c r="P11164" s="26"/>
      <c r="Q11164" s="26"/>
      <c r="R11164" s="26"/>
      <c r="S11164" s="26"/>
      <c r="T11164" s="26"/>
      <c r="U11164" s="26"/>
      <c r="W11164" s="26"/>
    </row>
    <row r="11165" spans="13:23">
      <c r="M11165" s="26"/>
      <c r="O11165" s="26"/>
      <c r="P11165" s="26"/>
      <c r="Q11165" s="26"/>
      <c r="R11165" s="26"/>
      <c r="S11165" s="26"/>
      <c r="T11165" s="26"/>
      <c r="U11165" s="26"/>
      <c r="W11165" s="26"/>
    </row>
    <row r="11166" spans="13:23">
      <c r="M11166" s="26"/>
      <c r="O11166" s="26"/>
      <c r="P11166" s="26"/>
      <c r="Q11166" s="26"/>
      <c r="R11166" s="26"/>
      <c r="S11166" s="26"/>
      <c r="T11166" s="26"/>
      <c r="U11166" s="26"/>
      <c r="W11166" s="26"/>
    </row>
    <row r="11167" spans="13:23">
      <c r="M11167" s="26"/>
      <c r="O11167" s="26"/>
      <c r="P11167" s="26"/>
      <c r="Q11167" s="26"/>
      <c r="R11167" s="26"/>
      <c r="S11167" s="26"/>
      <c r="T11167" s="26"/>
      <c r="U11167" s="26"/>
      <c r="W11167" s="26"/>
    </row>
    <row r="11168" spans="13:23">
      <c r="M11168" s="26"/>
      <c r="O11168" s="26"/>
      <c r="P11168" s="26"/>
      <c r="Q11168" s="26"/>
      <c r="R11168" s="26"/>
      <c r="S11168" s="26"/>
      <c r="T11168" s="26"/>
      <c r="U11168" s="26"/>
      <c r="W11168" s="26"/>
    </row>
    <row r="11169" spans="13:23">
      <c r="M11169" s="26"/>
      <c r="O11169" s="26"/>
      <c r="P11169" s="26"/>
      <c r="Q11169" s="26"/>
      <c r="R11169" s="26"/>
      <c r="S11169" s="26"/>
      <c r="T11169" s="26"/>
      <c r="U11169" s="26"/>
      <c r="W11169" s="26"/>
    </row>
    <row r="11170" spans="13:23">
      <c r="M11170" s="26"/>
      <c r="O11170" s="26"/>
      <c r="P11170" s="26"/>
      <c r="Q11170" s="26"/>
      <c r="R11170" s="26"/>
      <c r="S11170" s="26"/>
      <c r="T11170" s="26"/>
      <c r="U11170" s="26"/>
      <c r="W11170" s="26"/>
    </row>
    <row r="11171" spans="13:23">
      <c r="M11171" s="26"/>
      <c r="O11171" s="26"/>
      <c r="P11171" s="26"/>
      <c r="Q11171" s="26"/>
      <c r="R11171" s="26"/>
      <c r="S11171" s="26"/>
      <c r="T11171" s="26"/>
      <c r="U11171" s="26"/>
      <c r="W11171" s="26"/>
    </row>
    <row r="11172" spans="13:23">
      <c r="M11172" s="26"/>
      <c r="O11172" s="26"/>
      <c r="P11172" s="26"/>
      <c r="Q11172" s="26"/>
      <c r="R11172" s="26"/>
      <c r="S11172" s="26"/>
      <c r="T11172" s="26"/>
      <c r="U11172" s="26"/>
      <c r="W11172" s="26"/>
    </row>
    <row r="11173" spans="13:23">
      <c r="M11173" s="26"/>
      <c r="O11173" s="26"/>
      <c r="P11173" s="26"/>
      <c r="Q11173" s="26"/>
      <c r="R11173" s="26"/>
      <c r="S11173" s="26"/>
      <c r="T11173" s="26"/>
      <c r="U11173" s="26"/>
      <c r="W11173" s="26"/>
    </row>
    <row r="11174" spans="13:23">
      <c r="M11174" s="26"/>
      <c r="O11174" s="26"/>
      <c r="P11174" s="26"/>
      <c r="Q11174" s="26"/>
      <c r="R11174" s="26"/>
      <c r="S11174" s="26"/>
      <c r="T11174" s="26"/>
      <c r="U11174" s="26"/>
      <c r="W11174" s="26"/>
    </row>
    <row r="11175" spans="13:23">
      <c r="M11175" s="26"/>
      <c r="O11175" s="26"/>
      <c r="P11175" s="26"/>
      <c r="Q11175" s="26"/>
      <c r="R11175" s="26"/>
      <c r="S11175" s="26"/>
      <c r="T11175" s="26"/>
      <c r="U11175" s="26"/>
      <c r="W11175" s="26"/>
    </row>
    <row r="11176" spans="13:23">
      <c r="M11176" s="26"/>
      <c r="O11176" s="26"/>
      <c r="P11176" s="26"/>
      <c r="Q11176" s="26"/>
      <c r="R11176" s="26"/>
      <c r="S11176" s="26"/>
      <c r="T11176" s="26"/>
      <c r="U11176" s="26"/>
      <c r="W11176" s="26"/>
    </row>
    <row r="11177" spans="13:23">
      <c r="M11177" s="26"/>
      <c r="O11177" s="26"/>
      <c r="P11177" s="26"/>
      <c r="Q11177" s="26"/>
      <c r="R11177" s="26"/>
      <c r="S11177" s="26"/>
      <c r="T11177" s="26"/>
      <c r="U11177" s="26"/>
      <c r="W11177" s="26"/>
    </row>
    <row r="11178" spans="13:23">
      <c r="M11178" s="26"/>
      <c r="O11178" s="26"/>
      <c r="P11178" s="26"/>
      <c r="Q11178" s="26"/>
      <c r="R11178" s="26"/>
      <c r="S11178" s="26"/>
      <c r="T11178" s="26"/>
      <c r="U11178" s="26"/>
      <c r="W11178" s="26"/>
    </row>
    <row r="11179" spans="13:23">
      <c r="M11179" s="26"/>
      <c r="O11179" s="26"/>
      <c r="P11179" s="26"/>
      <c r="Q11179" s="26"/>
      <c r="R11179" s="26"/>
      <c r="S11179" s="26"/>
      <c r="T11179" s="26"/>
      <c r="U11179" s="26"/>
      <c r="W11179" s="26"/>
    </row>
    <row r="11180" spans="13:23">
      <c r="M11180" s="26"/>
      <c r="O11180" s="26"/>
      <c r="P11180" s="26"/>
      <c r="Q11180" s="26"/>
      <c r="R11180" s="26"/>
      <c r="S11180" s="26"/>
      <c r="T11180" s="26"/>
      <c r="U11180" s="26"/>
      <c r="W11180" s="26"/>
    </row>
    <row r="11181" spans="13:23">
      <c r="M11181" s="26"/>
      <c r="O11181" s="26"/>
      <c r="P11181" s="26"/>
      <c r="Q11181" s="26"/>
      <c r="R11181" s="26"/>
      <c r="S11181" s="26"/>
      <c r="T11181" s="26"/>
      <c r="U11181" s="26"/>
      <c r="W11181" s="26"/>
    </row>
    <row r="11182" spans="13:23">
      <c r="M11182" s="26"/>
      <c r="O11182" s="26"/>
      <c r="P11182" s="26"/>
      <c r="Q11182" s="26"/>
      <c r="R11182" s="26"/>
      <c r="S11182" s="26"/>
      <c r="T11182" s="26"/>
      <c r="U11182" s="26"/>
      <c r="W11182" s="26"/>
    </row>
    <row r="11183" spans="13:23">
      <c r="M11183" s="26"/>
      <c r="O11183" s="26"/>
      <c r="P11183" s="26"/>
      <c r="Q11183" s="26"/>
      <c r="R11183" s="26"/>
      <c r="S11183" s="26"/>
      <c r="T11183" s="26"/>
      <c r="U11183" s="26"/>
      <c r="W11183" s="26"/>
    </row>
    <row r="11184" spans="13:23">
      <c r="M11184" s="26"/>
      <c r="O11184" s="26"/>
      <c r="P11184" s="26"/>
      <c r="Q11184" s="26"/>
      <c r="R11184" s="26"/>
      <c r="S11184" s="26"/>
      <c r="T11184" s="26"/>
      <c r="U11184" s="26"/>
      <c r="W11184" s="26"/>
    </row>
    <row r="11185" spans="13:23">
      <c r="M11185" s="26"/>
      <c r="O11185" s="26"/>
      <c r="P11185" s="26"/>
      <c r="Q11185" s="26"/>
      <c r="R11185" s="26"/>
      <c r="S11185" s="26"/>
      <c r="T11185" s="26"/>
      <c r="U11185" s="26"/>
      <c r="W11185" s="26"/>
    </row>
    <row r="11186" spans="13:23">
      <c r="M11186" s="26"/>
      <c r="O11186" s="26"/>
      <c r="P11186" s="26"/>
      <c r="Q11186" s="26"/>
      <c r="R11186" s="26"/>
      <c r="S11186" s="26"/>
      <c r="T11186" s="26"/>
      <c r="U11186" s="26"/>
      <c r="W11186" s="26"/>
    </row>
    <row r="11187" spans="13:23">
      <c r="M11187" s="26"/>
      <c r="O11187" s="26"/>
      <c r="P11187" s="26"/>
      <c r="Q11187" s="26"/>
      <c r="R11187" s="26"/>
      <c r="S11187" s="26"/>
      <c r="T11187" s="26"/>
      <c r="U11187" s="26"/>
      <c r="W11187" s="26"/>
    </row>
    <row r="11188" spans="13:23">
      <c r="M11188" s="26"/>
      <c r="O11188" s="26"/>
      <c r="P11188" s="26"/>
      <c r="Q11188" s="26"/>
      <c r="R11188" s="26"/>
      <c r="S11188" s="26"/>
      <c r="T11188" s="26"/>
      <c r="U11188" s="26"/>
      <c r="W11188" s="26"/>
    </row>
    <row r="11189" spans="13:23">
      <c r="M11189" s="26"/>
      <c r="O11189" s="26"/>
      <c r="P11189" s="26"/>
      <c r="Q11189" s="26"/>
      <c r="R11189" s="26"/>
      <c r="S11189" s="26"/>
      <c r="T11189" s="26"/>
      <c r="U11189" s="26"/>
      <c r="W11189" s="26"/>
    </row>
    <row r="11190" spans="13:23">
      <c r="M11190" s="26"/>
      <c r="O11190" s="26"/>
      <c r="P11190" s="26"/>
      <c r="Q11190" s="26"/>
      <c r="R11190" s="26"/>
      <c r="S11190" s="26"/>
      <c r="T11190" s="26"/>
      <c r="U11190" s="26"/>
      <c r="W11190" s="26"/>
    </row>
    <row r="11191" spans="13:23">
      <c r="M11191" s="26"/>
      <c r="O11191" s="26"/>
      <c r="P11191" s="26"/>
      <c r="Q11191" s="26"/>
      <c r="R11191" s="26"/>
      <c r="S11191" s="26"/>
      <c r="T11191" s="26"/>
      <c r="U11191" s="26"/>
      <c r="W11191" s="26"/>
    </row>
    <row r="11192" spans="13:23">
      <c r="M11192" s="26"/>
      <c r="O11192" s="26"/>
      <c r="P11192" s="26"/>
      <c r="Q11192" s="26"/>
      <c r="R11192" s="26"/>
      <c r="S11192" s="26"/>
      <c r="T11192" s="26"/>
      <c r="U11192" s="26"/>
      <c r="W11192" s="26"/>
    </row>
    <row r="11193" spans="13:23">
      <c r="M11193" s="26"/>
      <c r="O11193" s="26"/>
      <c r="P11193" s="26"/>
      <c r="Q11193" s="26"/>
      <c r="R11193" s="26"/>
      <c r="S11193" s="26"/>
      <c r="T11193" s="26"/>
      <c r="U11193" s="26"/>
      <c r="W11193" s="26"/>
    </row>
    <row r="11194" spans="13:23">
      <c r="M11194" s="26"/>
      <c r="O11194" s="26"/>
      <c r="P11194" s="26"/>
      <c r="Q11194" s="26"/>
      <c r="R11194" s="26"/>
      <c r="S11194" s="26"/>
      <c r="T11194" s="26"/>
      <c r="U11194" s="26"/>
      <c r="W11194" s="26"/>
    </row>
    <row r="11195" spans="13:23">
      <c r="M11195" s="26"/>
      <c r="O11195" s="26"/>
      <c r="P11195" s="26"/>
      <c r="Q11195" s="26"/>
      <c r="R11195" s="26"/>
      <c r="S11195" s="26"/>
      <c r="T11195" s="26"/>
      <c r="U11195" s="26"/>
      <c r="W11195" s="26"/>
    </row>
    <row r="11196" spans="13:23">
      <c r="M11196" s="26"/>
      <c r="O11196" s="26"/>
      <c r="P11196" s="26"/>
      <c r="Q11196" s="26"/>
      <c r="R11196" s="26"/>
      <c r="S11196" s="26"/>
      <c r="T11196" s="26"/>
      <c r="U11196" s="26"/>
      <c r="W11196" s="26"/>
    </row>
    <row r="11197" spans="13:23">
      <c r="M11197" s="26"/>
      <c r="O11197" s="26"/>
      <c r="P11197" s="26"/>
      <c r="Q11197" s="26"/>
      <c r="R11197" s="26"/>
      <c r="S11197" s="26"/>
      <c r="T11197" s="26"/>
      <c r="U11197" s="26"/>
      <c r="W11197" s="26"/>
    </row>
    <row r="11198" spans="13:23">
      <c r="M11198" s="26"/>
      <c r="O11198" s="26"/>
      <c r="P11198" s="26"/>
      <c r="Q11198" s="26"/>
      <c r="R11198" s="26"/>
      <c r="S11198" s="26"/>
      <c r="T11198" s="26"/>
      <c r="U11198" s="26"/>
      <c r="W11198" s="26"/>
    </row>
    <row r="11199" spans="13:23">
      <c r="M11199" s="26"/>
      <c r="O11199" s="26"/>
      <c r="P11199" s="26"/>
      <c r="Q11199" s="26"/>
      <c r="R11199" s="26"/>
      <c r="S11199" s="26"/>
      <c r="T11199" s="26"/>
      <c r="U11199" s="26"/>
      <c r="W11199" s="26"/>
    </row>
    <row r="11200" spans="13:23">
      <c r="M11200" s="26"/>
      <c r="O11200" s="26"/>
      <c r="P11200" s="26"/>
      <c r="Q11200" s="26"/>
      <c r="R11200" s="26"/>
      <c r="S11200" s="26"/>
      <c r="T11200" s="26"/>
      <c r="U11200" s="26"/>
      <c r="W11200" s="26"/>
    </row>
    <row r="11201" spans="13:23">
      <c r="M11201" s="26"/>
      <c r="O11201" s="26"/>
      <c r="P11201" s="26"/>
      <c r="Q11201" s="26"/>
      <c r="R11201" s="26"/>
      <c r="S11201" s="26"/>
      <c r="T11201" s="26"/>
      <c r="U11201" s="26"/>
      <c r="W11201" s="26"/>
    </row>
    <row r="11202" spans="13:23">
      <c r="M11202" s="26"/>
      <c r="O11202" s="26"/>
      <c r="P11202" s="26"/>
      <c r="Q11202" s="26"/>
      <c r="R11202" s="26"/>
      <c r="S11202" s="26"/>
      <c r="T11202" s="26"/>
      <c r="U11202" s="26"/>
      <c r="W11202" s="26"/>
    </row>
    <row r="11203" spans="13:23">
      <c r="M11203" s="26"/>
      <c r="O11203" s="26"/>
      <c r="P11203" s="26"/>
      <c r="Q11203" s="26"/>
      <c r="R11203" s="26"/>
      <c r="S11203" s="26"/>
      <c r="T11203" s="26"/>
      <c r="U11203" s="26"/>
      <c r="W11203" s="26"/>
    </row>
    <row r="11204" spans="13:23">
      <c r="M11204" s="26"/>
      <c r="O11204" s="26"/>
      <c r="P11204" s="26"/>
      <c r="Q11204" s="26"/>
      <c r="R11204" s="26"/>
      <c r="S11204" s="26"/>
      <c r="T11204" s="26"/>
      <c r="U11204" s="26"/>
      <c r="W11204" s="26"/>
    </row>
    <row r="11205" spans="13:23">
      <c r="M11205" s="26"/>
      <c r="O11205" s="26"/>
      <c r="P11205" s="26"/>
      <c r="Q11205" s="26"/>
      <c r="R11205" s="26"/>
      <c r="S11205" s="26"/>
      <c r="T11205" s="26"/>
      <c r="U11205" s="26"/>
      <c r="W11205" s="26"/>
    </row>
    <row r="11206" spans="13:23">
      <c r="M11206" s="26"/>
      <c r="O11206" s="26"/>
      <c r="P11206" s="26"/>
      <c r="Q11206" s="26"/>
      <c r="R11206" s="26"/>
      <c r="S11206" s="26"/>
      <c r="T11206" s="26"/>
      <c r="U11206" s="26"/>
      <c r="W11206" s="26"/>
    </row>
    <row r="11207" spans="13:23">
      <c r="M11207" s="26"/>
      <c r="O11207" s="26"/>
      <c r="P11207" s="26"/>
      <c r="Q11207" s="26"/>
      <c r="R11207" s="26"/>
      <c r="S11207" s="26"/>
      <c r="T11207" s="26"/>
      <c r="U11207" s="26"/>
      <c r="W11207" s="26"/>
    </row>
    <row r="11208" spans="13:23">
      <c r="M11208" s="26"/>
      <c r="O11208" s="26"/>
      <c r="P11208" s="26"/>
      <c r="Q11208" s="26"/>
      <c r="R11208" s="26"/>
      <c r="S11208" s="26"/>
      <c r="T11208" s="26"/>
      <c r="U11208" s="26"/>
      <c r="W11208" s="26"/>
    </row>
    <row r="11209" spans="13:23">
      <c r="M11209" s="26"/>
      <c r="O11209" s="26"/>
      <c r="P11209" s="26"/>
      <c r="Q11209" s="26"/>
      <c r="R11209" s="26"/>
      <c r="S11209" s="26"/>
      <c r="T11209" s="26"/>
      <c r="U11209" s="26"/>
      <c r="W11209" s="26"/>
    </row>
    <row r="11210" spans="13:23">
      <c r="M11210" s="26"/>
      <c r="O11210" s="26"/>
      <c r="P11210" s="26"/>
      <c r="Q11210" s="26"/>
      <c r="R11210" s="26"/>
      <c r="S11210" s="26"/>
      <c r="T11210" s="26"/>
      <c r="U11210" s="26"/>
      <c r="W11210" s="26"/>
    </row>
    <row r="11211" spans="13:23">
      <c r="M11211" s="26"/>
      <c r="O11211" s="26"/>
      <c r="P11211" s="26"/>
      <c r="Q11211" s="26"/>
      <c r="R11211" s="26"/>
      <c r="S11211" s="26"/>
      <c r="T11211" s="26"/>
      <c r="U11211" s="26"/>
      <c r="W11211" s="26"/>
    </row>
    <row r="11212" spans="13:23">
      <c r="M11212" s="26"/>
      <c r="O11212" s="26"/>
      <c r="P11212" s="26"/>
      <c r="Q11212" s="26"/>
      <c r="R11212" s="26"/>
      <c r="S11212" s="26"/>
      <c r="T11212" s="26"/>
      <c r="U11212" s="26"/>
      <c r="W11212" s="26"/>
    </row>
    <row r="11213" spans="13:23">
      <c r="M11213" s="26"/>
      <c r="O11213" s="26"/>
      <c r="P11213" s="26"/>
      <c r="Q11213" s="26"/>
      <c r="R11213" s="26"/>
      <c r="S11213" s="26"/>
      <c r="T11213" s="26"/>
      <c r="U11213" s="26"/>
      <c r="W11213" s="26"/>
    </row>
    <row r="11214" spans="13:23">
      <c r="M11214" s="26"/>
      <c r="O11214" s="26"/>
      <c r="P11214" s="26"/>
      <c r="Q11214" s="26"/>
      <c r="R11214" s="26"/>
      <c r="S11214" s="26"/>
      <c r="T11214" s="26"/>
      <c r="U11214" s="26"/>
      <c r="W11214" s="26"/>
    </row>
    <row r="11215" spans="13:23">
      <c r="M11215" s="26"/>
      <c r="O11215" s="26"/>
      <c r="P11215" s="26"/>
      <c r="Q11215" s="26"/>
      <c r="R11215" s="26"/>
      <c r="S11215" s="26"/>
      <c r="T11215" s="26"/>
      <c r="U11215" s="26"/>
      <c r="W11215" s="26"/>
    </row>
    <row r="11216" spans="13:23">
      <c r="M11216" s="26"/>
      <c r="O11216" s="26"/>
      <c r="P11216" s="26"/>
      <c r="Q11216" s="26"/>
      <c r="R11216" s="26"/>
      <c r="S11216" s="26"/>
      <c r="T11216" s="26"/>
      <c r="U11216" s="26"/>
      <c r="W11216" s="26"/>
    </row>
    <row r="11217" spans="13:23">
      <c r="M11217" s="26"/>
      <c r="O11217" s="26"/>
      <c r="P11217" s="26"/>
      <c r="Q11217" s="26"/>
      <c r="R11217" s="26"/>
      <c r="S11217" s="26"/>
      <c r="T11217" s="26"/>
      <c r="U11217" s="26"/>
      <c r="W11217" s="26"/>
    </row>
    <row r="11218" spans="13:23">
      <c r="M11218" s="26"/>
      <c r="O11218" s="26"/>
      <c r="P11218" s="26"/>
      <c r="Q11218" s="26"/>
      <c r="R11218" s="26"/>
      <c r="S11218" s="26"/>
      <c r="T11218" s="26"/>
      <c r="U11218" s="26"/>
      <c r="W11218" s="26"/>
    </row>
    <row r="11219" spans="13:23">
      <c r="M11219" s="26"/>
      <c r="O11219" s="26"/>
      <c r="P11219" s="26"/>
      <c r="Q11219" s="26"/>
      <c r="R11219" s="26"/>
      <c r="S11219" s="26"/>
      <c r="T11219" s="26"/>
      <c r="U11219" s="26"/>
      <c r="W11219" s="26"/>
    </row>
    <row r="11220" spans="13:23">
      <c r="M11220" s="26"/>
      <c r="O11220" s="26"/>
      <c r="P11220" s="26"/>
      <c r="Q11220" s="26"/>
      <c r="R11220" s="26"/>
      <c r="S11220" s="26"/>
      <c r="T11220" s="26"/>
      <c r="U11220" s="26"/>
      <c r="W11220" s="26"/>
    </row>
    <row r="11221" spans="13:23">
      <c r="M11221" s="26"/>
      <c r="O11221" s="26"/>
      <c r="P11221" s="26"/>
      <c r="Q11221" s="26"/>
      <c r="R11221" s="26"/>
      <c r="S11221" s="26"/>
      <c r="T11221" s="26"/>
      <c r="U11221" s="26"/>
      <c r="W11221" s="26"/>
    </row>
    <row r="11222" spans="13:23">
      <c r="M11222" s="26"/>
      <c r="O11222" s="26"/>
      <c r="P11222" s="26"/>
      <c r="Q11222" s="26"/>
      <c r="R11222" s="26"/>
      <c r="S11222" s="26"/>
      <c r="T11222" s="26"/>
      <c r="U11222" s="26"/>
      <c r="W11222" s="26"/>
    </row>
    <row r="11223" spans="13:23">
      <c r="M11223" s="26"/>
      <c r="O11223" s="26"/>
      <c r="P11223" s="26"/>
      <c r="Q11223" s="26"/>
      <c r="R11223" s="26"/>
      <c r="S11223" s="26"/>
      <c r="T11223" s="26"/>
      <c r="U11223" s="26"/>
      <c r="W11223" s="26"/>
    </row>
    <row r="11224" spans="13:23">
      <c r="M11224" s="26"/>
      <c r="O11224" s="26"/>
      <c r="P11224" s="26"/>
      <c r="Q11224" s="26"/>
      <c r="R11224" s="26"/>
      <c r="S11224" s="26"/>
      <c r="T11224" s="26"/>
      <c r="U11224" s="26"/>
      <c r="W11224" s="26"/>
    </row>
    <row r="11225" spans="13:23">
      <c r="M11225" s="26"/>
      <c r="O11225" s="26"/>
      <c r="P11225" s="26"/>
      <c r="Q11225" s="26"/>
      <c r="R11225" s="26"/>
      <c r="S11225" s="26"/>
      <c r="T11225" s="26"/>
      <c r="U11225" s="26"/>
      <c r="W11225" s="26"/>
    </row>
    <row r="11226" spans="13:23">
      <c r="M11226" s="26"/>
      <c r="O11226" s="26"/>
      <c r="P11226" s="26"/>
      <c r="Q11226" s="26"/>
      <c r="R11226" s="26"/>
      <c r="S11226" s="26"/>
      <c r="T11226" s="26"/>
      <c r="U11226" s="26"/>
      <c r="W11226" s="26"/>
    </row>
    <row r="11227" spans="13:23">
      <c r="M11227" s="26"/>
      <c r="O11227" s="26"/>
      <c r="P11227" s="26"/>
      <c r="Q11227" s="26"/>
      <c r="R11227" s="26"/>
      <c r="S11227" s="26"/>
      <c r="T11227" s="26"/>
      <c r="U11227" s="26"/>
      <c r="W11227" s="26"/>
    </row>
    <row r="11228" spans="13:23">
      <c r="M11228" s="26"/>
      <c r="O11228" s="26"/>
      <c r="P11228" s="26"/>
      <c r="Q11228" s="26"/>
      <c r="R11228" s="26"/>
      <c r="S11228" s="26"/>
      <c r="T11228" s="26"/>
      <c r="U11228" s="26"/>
      <c r="W11228" s="26"/>
    </row>
    <row r="11229" spans="13:23">
      <c r="M11229" s="26"/>
      <c r="O11229" s="26"/>
      <c r="P11229" s="26"/>
      <c r="Q11229" s="26"/>
      <c r="R11229" s="26"/>
      <c r="S11229" s="26"/>
      <c r="T11229" s="26"/>
      <c r="U11229" s="26"/>
      <c r="W11229" s="26"/>
    </row>
    <row r="11230" spans="13:23">
      <c r="M11230" s="26"/>
      <c r="O11230" s="26"/>
      <c r="P11230" s="26"/>
      <c r="Q11230" s="26"/>
      <c r="R11230" s="26"/>
      <c r="S11230" s="26"/>
      <c r="T11230" s="26"/>
      <c r="U11230" s="26"/>
      <c r="W11230" s="26"/>
    </row>
    <row r="11231" spans="13:23">
      <c r="M11231" s="26"/>
      <c r="O11231" s="26"/>
      <c r="P11231" s="26"/>
      <c r="Q11231" s="26"/>
      <c r="R11231" s="26"/>
      <c r="S11231" s="26"/>
      <c r="T11231" s="26"/>
      <c r="U11231" s="26"/>
      <c r="W11231" s="26"/>
    </row>
    <row r="11232" spans="13:23">
      <c r="M11232" s="26"/>
      <c r="O11232" s="26"/>
      <c r="P11232" s="26"/>
      <c r="Q11232" s="26"/>
      <c r="R11232" s="26"/>
      <c r="S11232" s="26"/>
      <c r="T11232" s="26"/>
      <c r="U11232" s="26"/>
      <c r="W11232" s="26"/>
    </row>
    <row r="11233" spans="13:23">
      <c r="M11233" s="26"/>
      <c r="O11233" s="26"/>
      <c r="P11233" s="26"/>
      <c r="Q11233" s="26"/>
      <c r="R11233" s="26"/>
      <c r="S11233" s="26"/>
      <c r="T11233" s="26"/>
      <c r="U11233" s="26"/>
      <c r="W11233" s="26"/>
    </row>
    <row r="11234" spans="13:23">
      <c r="M11234" s="26"/>
      <c r="O11234" s="26"/>
      <c r="P11234" s="26"/>
      <c r="Q11234" s="26"/>
      <c r="R11234" s="26"/>
      <c r="S11234" s="26"/>
      <c r="T11234" s="26"/>
      <c r="U11234" s="26"/>
      <c r="W11234" s="26"/>
    </row>
    <row r="11235" spans="13:23">
      <c r="M11235" s="26"/>
      <c r="O11235" s="26"/>
      <c r="P11235" s="26"/>
      <c r="Q11235" s="26"/>
      <c r="R11235" s="26"/>
      <c r="S11235" s="26"/>
      <c r="T11235" s="26"/>
      <c r="U11235" s="26"/>
      <c r="W11235" s="26"/>
    </row>
    <row r="11236" spans="13:23">
      <c r="M11236" s="26"/>
      <c r="O11236" s="26"/>
      <c r="P11236" s="26"/>
      <c r="Q11236" s="26"/>
      <c r="R11236" s="26"/>
      <c r="S11236" s="26"/>
      <c r="T11236" s="26"/>
      <c r="U11236" s="26"/>
      <c r="W11236" s="26"/>
    </row>
    <row r="11237" spans="13:23">
      <c r="M11237" s="26"/>
      <c r="O11237" s="26"/>
      <c r="P11237" s="26"/>
      <c r="Q11237" s="26"/>
      <c r="R11237" s="26"/>
      <c r="S11237" s="26"/>
      <c r="T11237" s="26"/>
      <c r="U11237" s="26"/>
      <c r="W11237" s="26"/>
    </row>
    <row r="11238" spans="13:23">
      <c r="M11238" s="26"/>
      <c r="O11238" s="26"/>
      <c r="P11238" s="26"/>
      <c r="Q11238" s="26"/>
      <c r="R11238" s="26"/>
      <c r="S11238" s="26"/>
      <c r="T11238" s="26"/>
      <c r="U11238" s="26"/>
      <c r="W11238" s="26"/>
    </row>
    <row r="11239" spans="13:23">
      <c r="M11239" s="26"/>
      <c r="O11239" s="26"/>
      <c r="P11239" s="26"/>
      <c r="Q11239" s="26"/>
      <c r="R11239" s="26"/>
      <c r="S11239" s="26"/>
      <c r="T11239" s="26"/>
      <c r="U11239" s="26"/>
      <c r="W11239" s="26"/>
    </row>
    <row r="11240" spans="13:23">
      <c r="M11240" s="26"/>
      <c r="O11240" s="26"/>
      <c r="P11240" s="26"/>
      <c r="Q11240" s="26"/>
      <c r="R11240" s="26"/>
      <c r="S11240" s="26"/>
      <c r="T11240" s="26"/>
      <c r="U11240" s="26"/>
      <c r="W11240" s="26"/>
    </row>
    <row r="11241" spans="13:23">
      <c r="M11241" s="26"/>
      <c r="O11241" s="26"/>
      <c r="P11241" s="26"/>
      <c r="Q11241" s="26"/>
      <c r="R11241" s="26"/>
      <c r="S11241" s="26"/>
      <c r="T11241" s="26"/>
      <c r="U11241" s="26"/>
      <c r="W11241" s="26"/>
    </row>
    <row r="11242" spans="13:23">
      <c r="M11242" s="26"/>
      <c r="O11242" s="26"/>
      <c r="P11242" s="26"/>
      <c r="Q11242" s="26"/>
      <c r="R11242" s="26"/>
      <c r="S11242" s="26"/>
      <c r="T11242" s="26"/>
      <c r="U11242" s="26"/>
      <c r="W11242" s="26"/>
    </row>
    <row r="11243" spans="13:23">
      <c r="M11243" s="26"/>
      <c r="O11243" s="26"/>
      <c r="P11243" s="26"/>
      <c r="Q11243" s="26"/>
      <c r="R11243" s="26"/>
      <c r="S11243" s="26"/>
      <c r="T11243" s="26"/>
      <c r="U11243" s="26"/>
      <c r="W11243" s="26"/>
    </row>
    <row r="11244" spans="13:23">
      <c r="M11244" s="26"/>
      <c r="O11244" s="26"/>
      <c r="P11244" s="26"/>
      <c r="Q11244" s="26"/>
      <c r="R11244" s="26"/>
      <c r="S11244" s="26"/>
      <c r="T11244" s="26"/>
      <c r="U11244" s="26"/>
      <c r="W11244" s="26"/>
    </row>
    <row r="11245" spans="13:23">
      <c r="M11245" s="26"/>
      <c r="O11245" s="26"/>
      <c r="P11245" s="26"/>
      <c r="Q11245" s="26"/>
      <c r="R11245" s="26"/>
      <c r="S11245" s="26"/>
      <c r="T11245" s="26"/>
      <c r="U11245" s="26"/>
      <c r="W11245" s="26"/>
    </row>
    <row r="11246" spans="13:23">
      <c r="M11246" s="26"/>
      <c r="O11246" s="26"/>
      <c r="P11246" s="26"/>
      <c r="Q11246" s="26"/>
      <c r="R11246" s="26"/>
      <c r="S11246" s="26"/>
      <c r="T11246" s="26"/>
      <c r="U11246" s="26"/>
      <c r="W11246" s="26"/>
    </row>
    <row r="11247" spans="13:23">
      <c r="M11247" s="26"/>
      <c r="O11247" s="26"/>
      <c r="P11247" s="26"/>
      <c r="Q11247" s="26"/>
      <c r="R11247" s="26"/>
      <c r="S11247" s="26"/>
      <c r="T11247" s="26"/>
      <c r="U11247" s="26"/>
      <c r="W11247" s="26"/>
    </row>
    <row r="11248" spans="13:23">
      <c r="M11248" s="26"/>
      <c r="O11248" s="26"/>
      <c r="P11248" s="26"/>
      <c r="Q11248" s="26"/>
      <c r="R11248" s="26"/>
      <c r="S11248" s="26"/>
      <c r="T11248" s="26"/>
      <c r="U11248" s="26"/>
      <c r="W11248" s="26"/>
    </row>
    <row r="11249" spans="13:23">
      <c r="M11249" s="26"/>
      <c r="O11249" s="26"/>
      <c r="P11249" s="26"/>
      <c r="Q11249" s="26"/>
      <c r="R11249" s="26"/>
      <c r="S11249" s="26"/>
      <c r="T11249" s="26"/>
      <c r="U11249" s="26"/>
      <c r="W11249" s="26"/>
    </row>
    <row r="11250" spans="13:23">
      <c r="M11250" s="26"/>
      <c r="O11250" s="26"/>
      <c r="P11250" s="26"/>
      <c r="Q11250" s="26"/>
      <c r="R11250" s="26"/>
      <c r="S11250" s="26"/>
      <c r="T11250" s="26"/>
      <c r="U11250" s="26"/>
      <c r="W11250" s="26"/>
    </row>
    <row r="11251" spans="13:23">
      <c r="M11251" s="26"/>
      <c r="O11251" s="26"/>
      <c r="P11251" s="26"/>
      <c r="Q11251" s="26"/>
      <c r="R11251" s="26"/>
      <c r="S11251" s="26"/>
      <c r="T11251" s="26"/>
      <c r="U11251" s="26"/>
      <c r="W11251" s="26"/>
    </row>
    <row r="11252" spans="13:23">
      <c r="M11252" s="26"/>
      <c r="O11252" s="26"/>
      <c r="P11252" s="26"/>
      <c r="Q11252" s="26"/>
      <c r="R11252" s="26"/>
      <c r="S11252" s="26"/>
      <c r="T11252" s="26"/>
      <c r="U11252" s="26"/>
      <c r="W11252" s="26"/>
    </row>
    <row r="11253" spans="13:23">
      <c r="M11253" s="26"/>
      <c r="O11253" s="26"/>
      <c r="P11253" s="26"/>
      <c r="Q11253" s="26"/>
      <c r="R11253" s="26"/>
      <c r="S11253" s="26"/>
      <c r="T11253" s="26"/>
      <c r="U11253" s="26"/>
      <c r="W11253" s="26"/>
    </row>
    <row r="11254" spans="13:23">
      <c r="M11254" s="26"/>
      <c r="O11254" s="26"/>
      <c r="P11254" s="26"/>
      <c r="Q11254" s="26"/>
      <c r="R11254" s="26"/>
      <c r="S11254" s="26"/>
      <c r="T11254" s="26"/>
      <c r="U11254" s="26"/>
      <c r="W11254" s="26"/>
    </row>
    <row r="11255" spans="13:23">
      <c r="M11255" s="26"/>
      <c r="O11255" s="26"/>
      <c r="P11255" s="26"/>
      <c r="Q11255" s="26"/>
      <c r="R11255" s="26"/>
      <c r="S11255" s="26"/>
      <c r="T11255" s="26"/>
      <c r="U11255" s="26"/>
      <c r="W11255" s="26"/>
    </row>
    <row r="11256" spans="13:23">
      <c r="M11256" s="26"/>
      <c r="O11256" s="26"/>
      <c r="P11256" s="26"/>
      <c r="Q11256" s="26"/>
      <c r="R11256" s="26"/>
      <c r="S11256" s="26"/>
      <c r="T11256" s="26"/>
      <c r="U11256" s="26"/>
      <c r="W11256" s="26"/>
    </row>
    <row r="11257" spans="13:23">
      <c r="M11257" s="26"/>
      <c r="O11257" s="26"/>
      <c r="P11257" s="26"/>
      <c r="Q11257" s="26"/>
      <c r="R11257" s="26"/>
      <c r="S11257" s="26"/>
      <c r="T11257" s="26"/>
      <c r="U11257" s="26"/>
      <c r="W11257" s="26"/>
    </row>
    <row r="11258" spans="13:23">
      <c r="M11258" s="26"/>
      <c r="O11258" s="26"/>
      <c r="P11258" s="26"/>
      <c r="Q11258" s="26"/>
      <c r="R11258" s="26"/>
      <c r="S11258" s="26"/>
      <c r="T11258" s="26"/>
      <c r="U11258" s="26"/>
      <c r="W11258" s="26"/>
    </row>
    <row r="11259" spans="13:23">
      <c r="M11259" s="26"/>
      <c r="O11259" s="26"/>
      <c r="P11259" s="26"/>
      <c r="Q11259" s="26"/>
      <c r="R11259" s="26"/>
      <c r="S11259" s="26"/>
      <c r="T11259" s="26"/>
      <c r="U11259" s="26"/>
      <c r="W11259" s="26"/>
    </row>
    <row r="11260" spans="13:23">
      <c r="M11260" s="26"/>
      <c r="O11260" s="26"/>
      <c r="P11260" s="26"/>
      <c r="Q11260" s="26"/>
      <c r="R11260" s="26"/>
      <c r="S11260" s="26"/>
      <c r="T11260" s="26"/>
      <c r="U11260" s="26"/>
      <c r="W11260" s="26"/>
    </row>
    <row r="11261" spans="13:23">
      <c r="M11261" s="26"/>
      <c r="O11261" s="26"/>
      <c r="P11261" s="26"/>
      <c r="Q11261" s="26"/>
      <c r="R11261" s="26"/>
      <c r="S11261" s="26"/>
      <c r="T11261" s="26"/>
      <c r="U11261" s="26"/>
      <c r="W11261" s="26"/>
    </row>
    <row r="11262" spans="13:23">
      <c r="M11262" s="26"/>
      <c r="O11262" s="26"/>
      <c r="P11262" s="26"/>
      <c r="Q11262" s="26"/>
      <c r="R11262" s="26"/>
      <c r="S11262" s="26"/>
      <c r="T11262" s="26"/>
      <c r="U11262" s="26"/>
      <c r="W11262" s="26"/>
    </row>
    <row r="11263" spans="13:23">
      <c r="M11263" s="26"/>
      <c r="O11263" s="26"/>
      <c r="P11263" s="26"/>
      <c r="Q11263" s="26"/>
      <c r="R11263" s="26"/>
      <c r="S11263" s="26"/>
      <c r="T11263" s="26"/>
      <c r="U11263" s="26"/>
      <c r="W11263" s="26"/>
    </row>
    <row r="11264" spans="13:23">
      <c r="M11264" s="26"/>
      <c r="O11264" s="26"/>
      <c r="P11264" s="26"/>
      <c r="Q11264" s="26"/>
      <c r="R11264" s="26"/>
      <c r="S11264" s="26"/>
      <c r="T11264" s="26"/>
      <c r="U11264" s="26"/>
      <c r="W11264" s="26"/>
    </row>
    <row r="11265" spans="13:23">
      <c r="M11265" s="26"/>
      <c r="O11265" s="26"/>
      <c r="P11265" s="26"/>
      <c r="Q11265" s="26"/>
      <c r="R11265" s="26"/>
      <c r="S11265" s="26"/>
      <c r="T11265" s="26"/>
      <c r="U11265" s="26"/>
      <c r="W11265" s="26"/>
    </row>
    <row r="11266" spans="13:23">
      <c r="M11266" s="26"/>
      <c r="O11266" s="26"/>
      <c r="P11266" s="26"/>
      <c r="Q11266" s="26"/>
      <c r="R11266" s="26"/>
      <c r="S11266" s="26"/>
      <c r="T11266" s="26"/>
      <c r="U11266" s="26"/>
      <c r="W11266" s="26"/>
    </row>
    <row r="11267" spans="13:23">
      <c r="M11267" s="26"/>
      <c r="O11267" s="26"/>
      <c r="P11267" s="26"/>
      <c r="Q11267" s="26"/>
      <c r="R11267" s="26"/>
      <c r="S11267" s="26"/>
      <c r="T11267" s="26"/>
      <c r="U11267" s="26"/>
      <c r="W11267" s="26"/>
    </row>
    <row r="11268" spans="13:23">
      <c r="M11268" s="26"/>
      <c r="O11268" s="26"/>
      <c r="P11268" s="26"/>
      <c r="Q11268" s="26"/>
      <c r="R11268" s="26"/>
      <c r="S11268" s="26"/>
      <c r="T11268" s="26"/>
      <c r="U11268" s="26"/>
      <c r="W11268" s="26"/>
    </row>
    <row r="11269" spans="13:23">
      <c r="M11269" s="26"/>
      <c r="O11269" s="26"/>
      <c r="P11269" s="26"/>
      <c r="Q11269" s="26"/>
      <c r="R11269" s="26"/>
      <c r="S11269" s="26"/>
      <c r="T11269" s="26"/>
      <c r="U11269" s="26"/>
      <c r="W11269" s="26"/>
    </row>
    <row r="11270" spans="13:23">
      <c r="M11270" s="26"/>
      <c r="O11270" s="26"/>
      <c r="P11270" s="26"/>
      <c r="Q11270" s="26"/>
      <c r="R11270" s="26"/>
      <c r="S11270" s="26"/>
      <c r="T11270" s="26"/>
      <c r="U11270" s="26"/>
      <c r="W11270" s="26"/>
    </row>
    <row r="11271" spans="13:23">
      <c r="M11271" s="26"/>
      <c r="O11271" s="26"/>
      <c r="P11271" s="26"/>
      <c r="Q11271" s="26"/>
      <c r="R11271" s="26"/>
      <c r="S11271" s="26"/>
      <c r="T11271" s="26"/>
      <c r="U11271" s="26"/>
      <c r="W11271" s="26"/>
    </row>
    <row r="11272" spans="13:23">
      <c r="M11272" s="26"/>
      <c r="O11272" s="26"/>
      <c r="P11272" s="26"/>
      <c r="Q11272" s="26"/>
      <c r="R11272" s="26"/>
      <c r="S11272" s="26"/>
      <c r="T11272" s="26"/>
      <c r="U11272" s="26"/>
      <c r="W11272" s="26"/>
    </row>
    <row r="11273" spans="13:23">
      <c r="M11273" s="26"/>
      <c r="O11273" s="26"/>
      <c r="P11273" s="26"/>
      <c r="Q11273" s="26"/>
      <c r="R11273" s="26"/>
      <c r="S11273" s="26"/>
      <c r="T11273" s="26"/>
      <c r="U11273" s="26"/>
      <c r="W11273" s="26"/>
    </row>
    <row r="11274" spans="13:23">
      <c r="M11274" s="26"/>
      <c r="O11274" s="26"/>
      <c r="P11274" s="26"/>
      <c r="Q11274" s="26"/>
      <c r="R11274" s="26"/>
      <c r="S11274" s="26"/>
      <c r="T11274" s="26"/>
      <c r="U11274" s="26"/>
      <c r="W11274" s="26"/>
    </row>
    <row r="11275" spans="13:23">
      <c r="M11275" s="26"/>
      <c r="O11275" s="26"/>
      <c r="P11275" s="26"/>
      <c r="Q11275" s="26"/>
      <c r="R11275" s="26"/>
      <c r="S11275" s="26"/>
      <c r="T11275" s="26"/>
      <c r="U11275" s="26"/>
      <c r="W11275" s="26"/>
    </row>
    <row r="11276" spans="13:23">
      <c r="M11276" s="26"/>
      <c r="O11276" s="26"/>
      <c r="P11276" s="26"/>
      <c r="Q11276" s="26"/>
      <c r="R11276" s="26"/>
      <c r="S11276" s="26"/>
      <c r="T11276" s="26"/>
      <c r="U11276" s="26"/>
      <c r="W11276" s="26"/>
    </row>
    <row r="11277" spans="13:23">
      <c r="M11277" s="26"/>
      <c r="O11277" s="26"/>
      <c r="P11277" s="26"/>
      <c r="Q11277" s="26"/>
      <c r="R11277" s="26"/>
      <c r="S11277" s="26"/>
      <c r="T11277" s="26"/>
      <c r="U11277" s="26"/>
      <c r="W11277" s="26"/>
    </row>
    <row r="11278" spans="13:23">
      <c r="M11278" s="26"/>
      <c r="O11278" s="26"/>
      <c r="P11278" s="26"/>
      <c r="Q11278" s="26"/>
      <c r="R11278" s="26"/>
      <c r="S11278" s="26"/>
      <c r="T11278" s="26"/>
      <c r="U11278" s="26"/>
      <c r="W11278" s="26"/>
    </row>
    <row r="11279" spans="13:23">
      <c r="M11279" s="26"/>
      <c r="O11279" s="26"/>
      <c r="P11279" s="26"/>
      <c r="Q11279" s="26"/>
      <c r="R11279" s="26"/>
      <c r="S11279" s="26"/>
      <c r="T11279" s="26"/>
      <c r="U11279" s="26"/>
      <c r="W11279" s="26"/>
    </row>
    <row r="11280" spans="13:23">
      <c r="M11280" s="26"/>
      <c r="O11280" s="26"/>
      <c r="P11280" s="26"/>
      <c r="Q11280" s="26"/>
      <c r="R11280" s="26"/>
      <c r="S11280" s="26"/>
      <c r="T11280" s="26"/>
      <c r="U11280" s="26"/>
      <c r="W11280" s="26"/>
    </row>
    <row r="11281" spans="13:23">
      <c r="M11281" s="26"/>
      <c r="O11281" s="26"/>
      <c r="P11281" s="26"/>
      <c r="Q11281" s="26"/>
      <c r="R11281" s="26"/>
      <c r="S11281" s="26"/>
      <c r="T11281" s="26"/>
      <c r="U11281" s="26"/>
      <c r="W11281" s="26"/>
    </row>
    <row r="11282" spans="13:23">
      <c r="M11282" s="26"/>
      <c r="O11282" s="26"/>
      <c r="P11282" s="26"/>
      <c r="Q11282" s="26"/>
      <c r="R11282" s="26"/>
      <c r="S11282" s="26"/>
      <c r="T11282" s="26"/>
      <c r="U11282" s="26"/>
      <c r="W11282" s="26"/>
    </row>
    <row r="11283" spans="13:23">
      <c r="M11283" s="26"/>
      <c r="O11283" s="26"/>
      <c r="P11283" s="26"/>
      <c r="Q11283" s="26"/>
      <c r="R11283" s="26"/>
      <c r="S11283" s="26"/>
      <c r="T11283" s="26"/>
      <c r="U11283" s="26"/>
      <c r="W11283" s="26"/>
    </row>
    <row r="11284" spans="13:23">
      <c r="M11284" s="26"/>
      <c r="O11284" s="26"/>
      <c r="P11284" s="26"/>
      <c r="Q11284" s="26"/>
      <c r="R11284" s="26"/>
      <c r="S11284" s="26"/>
      <c r="T11284" s="26"/>
      <c r="U11284" s="26"/>
      <c r="W11284" s="26"/>
    </row>
    <row r="11285" spans="13:23">
      <c r="M11285" s="26"/>
      <c r="O11285" s="26"/>
      <c r="P11285" s="26"/>
      <c r="Q11285" s="26"/>
      <c r="R11285" s="26"/>
      <c r="S11285" s="26"/>
      <c r="T11285" s="26"/>
      <c r="U11285" s="26"/>
      <c r="W11285" s="26"/>
    </row>
    <row r="11286" spans="13:23">
      <c r="M11286" s="26"/>
      <c r="O11286" s="26"/>
      <c r="P11286" s="26"/>
      <c r="Q11286" s="26"/>
      <c r="R11286" s="26"/>
      <c r="S11286" s="26"/>
      <c r="T11286" s="26"/>
      <c r="U11286" s="26"/>
      <c r="W11286" s="26"/>
    </row>
    <row r="11287" spans="13:23">
      <c r="M11287" s="26"/>
      <c r="O11287" s="26"/>
      <c r="P11287" s="26"/>
      <c r="Q11287" s="26"/>
      <c r="R11287" s="26"/>
      <c r="S11287" s="26"/>
      <c r="T11287" s="26"/>
      <c r="U11287" s="26"/>
      <c r="W11287" s="26"/>
    </row>
    <row r="11288" spans="13:23">
      <c r="M11288" s="26"/>
      <c r="O11288" s="26"/>
      <c r="P11288" s="26"/>
      <c r="Q11288" s="26"/>
      <c r="R11288" s="26"/>
      <c r="S11288" s="26"/>
      <c r="T11288" s="26"/>
      <c r="U11288" s="26"/>
      <c r="W11288" s="26"/>
    </row>
    <row r="11289" spans="13:23">
      <c r="M11289" s="26"/>
      <c r="O11289" s="26"/>
      <c r="P11289" s="26"/>
      <c r="Q11289" s="26"/>
      <c r="R11289" s="26"/>
      <c r="S11289" s="26"/>
      <c r="T11289" s="26"/>
      <c r="U11289" s="26"/>
      <c r="W11289" s="26"/>
    </row>
    <row r="11290" spans="13:23">
      <c r="M11290" s="26"/>
      <c r="O11290" s="26"/>
      <c r="P11290" s="26"/>
      <c r="Q11290" s="26"/>
      <c r="R11290" s="26"/>
      <c r="S11290" s="26"/>
      <c r="T11290" s="26"/>
      <c r="U11290" s="26"/>
      <c r="W11290" s="26"/>
    </row>
    <row r="11291" spans="13:23">
      <c r="M11291" s="26"/>
      <c r="O11291" s="26"/>
      <c r="P11291" s="26"/>
      <c r="Q11291" s="26"/>
      <c r="R11291" s="26"/>
      <c r="S11291" s="26"/>
      <c r="T11291" s="26"/>
      <c r="U11291" s="26"/>
      <c r="W11291" s="26"/>
    </row>
    <row r="11292" spans="13:23">
      <c r="M11292" s="26"/>
      <c r="O11292" s="26"/>
      <c r="P11292" s="26"/>
      <c r="Q11292" s="26"/>
      <c r="R11292" s="26"/>
      <c r="S11292" s="26"/>
      <c r="T11292" s="26"/>
      <c r="U11292" s="26"/>
      <c r="W11292" s="26"/>
    </row>
    <row r="11293" spans="13:23">
      <c r="M11293" s="26"/>
      <c r="O11293" s="26"/>
      <c r="P11293" s="26"/>
      <c r="Q11293" s="26"/>
      <c r="R11293" s="26"/>
      <c r="S11293" s="26"/>
      <c r="T11293" s="26"/>
      <c r="U11293" s="26"/>
      <c r="W11293" s="26"/>
    </row>
    <row r="11294" spans="13:23">
      <c r="M11294" s="26"/>
      <c r="O11294" s="26"/>
      <c r="P11294" s="26"/>
      <c r="Q11294" s="26"/>
      <c r="R11294" s="26"/>
      <c r="S11294" s="26"/>
      <c r="T11294" s="26"/>
      <c r="U11294" s="26"/>
      <c r="W11294" s="26"/>
    </row>
    <row r="11295" spans="13:23">
      <c r="M11295" s="26"/>
      <c r="O11295" s="26"/>
      <c r="P11295" s="26"/>
      <c r="Q11295" s="26"/>
      <c r="R11295" s="26"/>
      <c r="S11295" s="26"/>
      <c r="T11295" s="26"/>
      <c r="U11295" s="26"/>
      <c r="W11295" s="26"/>
    </row>
    <row r="11296" spans="13:23">
      <c r="M11296" s="26"/>
      <c r="O11296" s="26"/>
      <c r="P11296" s="26"/>
      <c r="Q11296" s="26"/>
      <c r="R11296" s="26"/>
      <c r="S11296" s="26"/>
      <c r="T11296" s="26"/>
      <c r="U11296" s="26"/>
      <c r="W11296" s="26"/>
    </row>
    <row r="11297" spans="13:23">
      <c r="M11297" s="26"/>
      <c r="O11297" s="26"/>
      <c r="P11297" s="26"/>
      <c r="Q11297" s="26"/>
      <c r="R11297" s="26"/>
      <c r="S11297" s="26"/>
      <c r="T11297" s="26"/>
      <c r="U11297" s="26"/>
      <c r="W11297" s="26"/>
    </row>
    <row r="11298" spans="13:23">
      <c r="M11298" s="26"/>
      <c r="O11298" s="26"/>
      <c r="P11298" s="26"/>
      <c r="Q11298" s="26"/>
      <c r="R11298" s="26"/>
      <c r="S11298" s="26"/>
      <c r="T11298" s="26"/>
      <c r="U11298" s="26"/>
      <c r="W11298" s="26"/>
    </row>
    <row r="11299" spans="13:23">
      <c r="M11299" s="26"/>
      <c r="O11299" s="26"/>
      <c r="P11299" s="26"/>
      <c r="Q11299" s="26"/>
      <c r="R11299" s="26"/>
      <c r="S11299" s="26"/>
      <c r="T11299" s="26"/>
      <c r="U11299" s="26"/>
      <c r="W11299" s="26"/>
    </row>
    <row r="11300" spans="13:23">
      <c r="M11300" s="26"/>
      <c r="O11300" s="26"/>
      <c r="P11300" s="26"/>
      <c r="Q11300" s="26"/>
      <c r="R11300" s="26"/>
      <c r="S11300" s="26"/>
      <c r="T11300" s="26"/>
      <c r="U11300" s="26"/>
      <c r="W11300" s="26"/>
    </row>
    <row r="11301" spans="13:23">
      <c r="M11301" s="26"/>
      <c r="O11301" s="26"/>
      <c r="P11301" s="26"/>
      <c r="Q11301" s="26"/>
      <c r="R11301" s="26"/>
      <c r="S11301" s="26"/>
      <c r="T11301" s="26"/>
      <c r="U11301" s="26"/>
      <c r="W11301" s="26"/>
    </row>
    <row r="11302" spans="13:23">
      <c r="M11302" s="26"/>
      <c r="O11302" s="26"/>
      <c r="P11302" s="26"/>
      <c r="Q11302" s="26"/>
      <c r="R11302" s="26"/>
      <c r="S11302" s="26"/>
      <c r="T11302" s="26"/>
      <c r="U11302" s="26"/>
      <c r="W11302" s="26"/>
    </row>
    <row r="11303" spans="13:23">
      <c r="M11303" s="26"/>
      <c r="O11303" s="26"/>
      <c r="P11303" s="26"/>
      <c r="Q11303" s="26"/>
      <c r="R11303" s="26"/>
      <c r="S11303" s="26"/>
      <c r="T11303" s="26"/>
      <c r="U11303" s="26"/>
      <c r="W11303" s="26"/>
    </row>
    <row r="11304" spans="13:23">
      <c r="M11304" s="26"/>
      <c r="O11304" s="26"/>
      <c r="P11304" s="26"/>
      <c r="Q11304" s="26"/>
      <c r="R11304" s="26"/>
      <c r="S11304" s="26"/>
      <c r="T11304" s="26"/>
      <c r="U11304" s="26"/>
      <c r="W11304" s="26"/>
    </row>
    <row r="11305" spans="13:23">
      <c r="M11305" s="26"/>
      <c r="O11305" s="26"/>
      <c r="P11305" s="26"/>
      <c r="Q11305" s="26"/>
      <c r="R11305" s="26"/>
      <c r="S11305" s="26"/>
      <c r="T11305" s="26"/>
      <c r="U11305" s="26"/>
      <c r="W11305" s="26"/>
    </row>
    <row r="11306" spans="13:23">
      <c r="M11306" s="26"/>
      <c r="O11306" s="26"/>
      <c r="P11306" s="26"/>
      <c r="Q11306" s="26"/>
      <c r="R11306" s="26"/>
      <c r="S11306" s="26"/>
      <c r="T11306" s="26"/>
      <c r="U11306" s="26"/>
      <c r="W11306" s="26"/>
    </row>
    <row r="11307" spans="13:23">
      <c r="M11307" s="26"/>
      <c r="O11307" s="26"/>
      <c r="P11307" s="26"/>
      <c r="Q11307" s="26"/>
      <c r="R11307" s="26"/>
      <c r="S11307" s="26"/>
      <c r="T11307" s="26"/>
      <c r="U11307" s="26"/>
      <c r="W11307" s="26"/>
    </row>
    <row r="11308" spans="13:23">
      <c r="M11308" s="26"/>
      <c r="O11308" s="26"/>
      <c r="P11308" s="26"/>
      <c r="Q11308" s="26"/>
      <c r="R11308" s="26"/>
      <c r="S11308" s="26"/>
      <c r="T11308" s="26"/>
      <c r="U11308" s="26"/>
      <c r="W11308" s="26"/>
    </row>
    <row r="11309" spans="13:23">
      <c r="M11309" s="26"/>
      <c r="O11309" s="26"/>
      <c r="P11309" s="26"/>
      <c r="Q11309" s="26"/>
      <c r="R11309" s="26"/>
      <c r="S11309" s="26"/>
      <c r="T11309" s="26"/>
      <c r="U11309" s="26"/>
      <c r="W11309" s="26"/>
    </row>
    <row r="11310" spans="13:23">
      <c r="M11310" s="26"/>
      <c r="O11310" s="26"/>
      <c r="P11310" s="26"/>
      <c r="Q11310" s="26"/>
      <c r="R11310" s="26"/>
      <c r="S11310" s="26"/>
      <c r="T11310" s="26"/>
      <c r="U11310" s="26"/>
      <c r="W11310" s="26"/>
    </row>
    <row r="11311" spans="13:23">
      <c r="M11311" s="26"/>
      <c r="O11311" s="26"/>
      <c r="P11311" s="26"/>
      <c r="Q11311" s="26"/>
      <c r="R11311" s="26"/>
      <c r="S11311" s="26"/>
      <c r="T11311" s="26"/>
      <c r="U11311" s="26"/>
      <c r="W11311" s="26"/>
    </row>
    <row r="11312" spans="13:23">
      <c r="M11312" s="26"/>
      <c r="O11312" s="26"/>
      <c r="P11312" s="26"/>
      <c r="Q11312" s="26"/>
      <c r="R11312" s="26"/>
      <c r="S11312" s="26"/>
      <c r="T11312" s="26"/>
      <c r="U11312" s="26"/>
      <c r="W11312" s="26"/>
    </row>
    <row r="11313" spans="13:23">
      <c r="M11313" s="26"/>
      <c r="O11313" s="26"/>
      <c r="P11313" s="26"/>
      <c r="Q11313" s="26"/>
      <c r="R11313" s="26"/>
      <c r="S11313" s="26"/>
      <c r="T11313" s="26"/>
      <c r="U11313" s="26"/>
      <c r="W11313" s="26"/>
    </row>
    <row r="11314" spans="13:23">
      <c r="M11314" s="26"/>
      <c r="O11314" s="26"/>
      <c r="P11314" s="26"/>
      <c r="Q11314" s="26"/>
      <c r="R11314" s="26"/>
      <c r="S11314" s="26"/>
      <c r="T11314" s="26"/>
      <c r="U11314" s="26"/>
      <c r="W11314" s="26"/>
    </row>
    <row r="11315" spans="13:23">
      <c r="M11315" s="26"/>
      <c r="O11315" s="26"/>
      <c r="P11315" s="26"/>
      <c r="Q11315" s="26"/>
      <c r="R11315" s="26"/>
      <c r="S11315" s="26"/>
      <c r="T11315" s="26"/>
      <c r="U11315" s="26"/>
      <c r="W11315" s="26"/>
    </row>
    <row r="11316" spans="13:23">
      <c r="M11316" s="26"/>
      <c r="O11316" s="26"/>
      <c r="P11316" s="26"/>
      <c r="Q11316" s="26"/>
      <c r="R11316" s="26"/>
      <c r="S11316" s="26"/>
      <c r="T11316" s="26"/>
      <c r="U11316" s="26"/>
      <c r="W11316" s="26"/>
    </row>
    <row r="11317" spans="13:23">
      <c r="M11317" s="26"/>
      <c r="O11317" s="26"/>
      <c r="P11317" s="26"/>
      <c r="Q11317" s="26"/>
      <c r="R11317" s="26"/>
      <c r="S11317" s="26"/>
      <c r="T11317" s="26"/>
      <c r="U11317" s="26"/>
      <c r="W11317" s="26"/>
    </row>
    <row r="11318" spans="13:23">
      <c r="M11318" s="26"/>
      <c r="O11318" s="26"/>
      <c r="P11318" s="26"/>
      <c r="Q11318" s="26"/>
      <c r="R11318" s="26"/>
      <c r="S11318" s="26"/>
      <c r="T11318" s="26"/>
      <c r="U11318" s="26"/>
      <c r="W11318" s="26"/>
    </row>
    <row r="11319" spans="13:23">
      <c r="M11319" s="26"/>
      <c r="O11319" s="26"/>
      <c r="P11319" s="26"/>
      <c r="Q11319" s="26"/>
      <c r="R11319" s="26"/>
      <c r="S11319" s="26"/>
      <c r="T11319" s="26"/>
      <c r="U11319" s="26"/>
      <c r="W11319" s="26"/>
    </row>
    <row r="11320" spans="13:23">
      <c r="M11320" s="26"/>
      <c r="O11320" s="26"/>
      <c r="P11320" s="26"/>
      <c r="Q11320" s="26"/>
      <c r="R11320" s="26"/>
      <c r="S11320" s="26"/>
      <c r="T11320" s="26"/>
      <c r="U11320" s="26"/>
      <c r="W11320" s="26"/>
    </row>
    <row r="11321" spans="13:23">
      <c r="M11321" s="26"/>
      <c r="O11321" s="26"/>
      <c r="P11321" s="26"/>
      <c r="Q11321" s="26"/>
      <c r="R11321" s="26"/>
      <c r="S11321" s="26"/>
      <c r="T11321" s="26"/>
      <c r="U11321" s="26"/>
      <c r="W11321" s="26"/>
    </row>
    <row r="11322" spans="13:23">
      <c r="M11322" s="26"/>
      <c r="O11322" s="26"/>
      <c r="P11322" s="26"/>
      <c r="Q11322" s="26"/>
      <c r="R11322" s="26"/>
      <c r="S11322" s="26"/>
      <c r="T11322" s="26"/>
      <c r="U11322" s="26"/>
      <c r="W11322" s="26"/>
    </row>
    <row r="11323" spans="13:23">
      <c r="M11323" s="26"/>
      <c r="O11323" s="26"/>
      <c r="P11323" s="26"/>
      <c r="Q11323" s="26"/>
      <c r="R11323" s="26"/>
      <c r="S11323" s="26"/>
      <c r="T11323" s="26"/>
      <c r="U11323" s="26"/>
      <c r="W11323" s="26"/>
    </row>
    <row r="11324" spans="13:23">
      <c r="M11324" s="26"/>
      <c r="O11324" s="26"/>
      <c r="P11324" s="26"/>
      <c r="Q11324" s="26"/>
      <c r="R11324" s="26"/>
      <c r="S11324" s="26"/>
      <c r="T11324" s="26"/>
      <c r="U11324" s="26"/>
      <c r="W11324" s="26"/>
    </row>
    <row r="11325" spans="13:23">
      <c r="M11325" s="26"/>
      <c r="O11325" s="26"/>
      <c r="P11325" s="26"/>
      <c r="Q11325" s="26"/>
      <c r="R11325" s="26"/>
      <c r="S11325" s="26"/>
      <c r="T11325" s="26"/>
      <c r="U11325" s="26"/>
      <c r="W11325" s="26"/>
    </row>
    <row r="11326" spans="13:23">
      <c r="M11326" s="26"/>
      <c r="O11326" s="26"/>
      <c r="P11326" s="26"/>
      <c r="Q11326" s="26"/>
      <c r="R11326" s="26"/>
      <c r="S11326" s="26"/>
      <c r="T11326" s="26"/>
      <c r="U11326" s="26"/>
      <c r="W11326" s="26"/>
    </row>
    <row r="11327" spans="13:23">
      <c r="M11327" s="26"/>
      <c r="O11327" s="26"/>
      <c r="P11327" s="26"/>
      <c r="Q11327" s="26"/>
      <c r="R11327" s="26"/>
      <c r="S11327" s="26"/>
      <c r="T11327" s="26"/>
      <c r="U11327" s="26"/>
      <c r="W11327" s="26"/>
    </row>
    <row r="11328" spans="13:23">
      <c r="M11328" s="26"/>
      <c r="O11328" s="26"/>
      <c r="P11328" s="26"/>
      <c r="Q11328" s="26"/>
      <c r="R11328" s="26"/>
      <c r="S11328" s="26"/>
      <c r="T11328" s="26"/>
      <c r="U11328" s="26"/>
      <c r="W11328" s="26"/>
    </row>
    <row r="11329" spans="13:23">
      <c r="M11329" s="26"/>
      <c r="O11329" s="26"/>
      <c r="P11329" s="26"/>
      <c r="Q11329" s="26"/>
      <c r="R11329" s="26"/>
      <c r="S11329" s="26"/>
      <c r="T11329" s="26"/>
      <c r="U11329" s="26"/>
      <c r="W11329" s="26"/>
    </row>
    <row r="11330" spans="13:23">
      <c r="M11330" s="26"/>
      <c r="O11330" s="26"/>
      <c r="P11330" s="26"/>
      <c r="Q11330" s="26"/>
      <c r="R11330" s="26"/>
      <c r="S11330" s="26"/>
      <c r="T11330" s="26"/>
      <c r="U11330" s="26"/>
      <c r="W11330" s="26"/>
    </row>
    <row r="11331" spans="13:23">
      <c r="M11331" s="26"/>
      <c r="O11331" s="26"/>
      <c r="P11331" s="26"/>
      <c r="Q11331" s="26"/>
      <c r="R11331" s="26"/>
      <c r="S11331" s="26"/>
      <c r="T11331" s="26"/>
      <c r="U11331" s="26"/>
      <c r="W11331" s="26"/>
    </row>
    <row r="11332" spans="13:23">
      <c r="M11332" s="26"/>
      <c r="O11332" s="26"/>
      <c r="P11332" s="26"/>
      <c r="Q11332" s="26"/>
      <c r="R11332" s="26"/>
      <c r="S11332" s="26"/>
      <c r="T11332" s="26"/>
      <c r="U11332" s="26"/>
      <c r="W11332" s="26"/>
    </row>
    <row r="11333" spans="13:23">
      <c r="M11333" s="26"/>
      <c r="O11333" s="26"/>
      <c r="P11333" s="26"/>
      <c r="Q11333" s="26"/>
      <c r="R11333" s="26"/>
      <c r="S11333" s="26"/>
      <c r="T11333" s="26"/>
      <c r="U11333" s="26"/>
      <c r="W11333" s="26"/>
    </row>
    <row r="11334" spans="13:23">
      <c r="M11334" s="26"/>
      <c r="O11334" s="26"/>
      <c r="P11334" s="26"/>
      <c r="Q11334" s="26"/>
      <c r="R11334" s="26"/>
      <c r="S11334" s="26"/>
      <c r="T11334" s="26"/>
      <c r="U11334" s="26"/>
      <c r="W11334" s="26"/>
    </row>
    <row r="11335" spans="13:23">
      <c r="M11335" s="26"/>
      <c r="O11335" s="26"/>
      <c r="P11335" s="26"/>
      <c r="Q11335" s="26"/>
      <c r="R11335" s="26"/>
      <c r="S11335" s="26"/>
      <c r="T11335" s="26"/>
      <c r="U11335" s="26"/>
      <c r="W11335" s="26"/>
    </row>
    <row r="11336" spans="13:23">
      <c r="M11336" s="26"/>
      <c r="O11336" s="26"/>
      <c r="P11336" s="26"/>
      <c r="Q11336" s="26"/>
      <c r="R11336" s="26"/>
      <c r="S11336" s="26"/>
      <c r="T11336" s="26"/>
      <c r="U11336" s="26"/>
      <c r="W11336" s="26"/>
    </row>
    <row r="11337" spans="13:23">
      <c r="M11337" s="26"/>
      <c r="O11337" s="26"/>
      <c r="P11337" s="26"/>
      <c r="Q11337" s="26"/>
      <c r="R11337" s="26"/>
      <c r="S11337" s="26"/>
      <c r="T11337" s="26"/>
      <c r="U11337" s="26"/>
      <c r="W11337" s="26"/>
    </row>
    <row r="11338" spans="13:23">
      <c r="M11338" s="26"/>
      <c r="O11338" s="26"/>
      <c r="P11338" s="26"/>
      <c r="Q11338" s="26"/>
      <c r="R11338" s="26"/>
      <c r="S11338" s="26"/>
      <c r="T11338" s="26"/>
      <c r="U11338" s="26"/>
      <c r="W11338" s="26"/>
    </row>
    <row r="11339" spans="13:23">
      <c r="M11339" s="26"/>
      <c r="O11339" s="26"/>
      <c r="P11339" s="26"/>
      <c r="Q11339" s="26"/>
      <c r="R11339" s="26"/>
      <c r="S11339" s="26"/>
      <c r="T11339" s="26"/>
      <c r="U11339" s="26"/>
      <c r="W11339" s="26"/>
    </row>
    <row r="11340" spans="13:23">
      <c r="M11340" s="26"/>
      <c r="O11340" s="26"/>
      <c r="P11340" s="26"/>
      <c r="Q11340" s="26"/>
      <c r="R11340" s="26"/>
      <c r="S11340" s="26"/>
      <c r="T11340" s="26"/>
      <c r="U11340" s="26"/>
      <c r="W11340" s="26"/>
    </row>
    <row r="11341" spans="13:23">
      <c r="M11341" s="26"/>
      <c r="O11341" s="26"/>
      <c r="P11341" s="26"/>
      <c r="Q11341" s="26"/>
      <c r="R11341" s="26"/>
      <c r="S11341" s="26"/>
      <c r="T11341" s="26"/>
      <c r="U11341" s="26"/>
      <c r="W11341" s="26"/>
    </row>
    <row r="11342" spans="13:23">
      <c r="M11342" s="26"/>
      <c r="O11342" s="26"/>
      <c r="P11342" s="26"/>
      <c r="Q11342" s="26"/>
      <c r="R11342" s="26"/>
      <c r="S11342" s="26"/>
      <c r="T11342" s="26"/>
      <c r="U11342" s="26"/>
      <c r="W11342" s="26"/>
    </row>
    <row r="11343" spans="13:23">
      <c r="M11343" s="26"/>
      <c r="O11343" s="26"/>
      <c r="P11343" s="26"/>
      <c r="Q11343" s="26"/>
      <c r="R11343" s="26"/>
      <c r="S11343" s="26"/>
      <c r="T11343" s="26"/>
      <c r="U11343" s="26"/>
      <c r="W11343" s="26"/>
    </row>
    <row r="11344" spans="13:23">
      <c r="M11344" s="26"/>
      <c r="O11344" s="26"/>
      <c r="P11344" s="26"/>
      <c r="Q11344" s="26"/>
      <c r="R11344" s="26"/>
      <c r="S11344" s="26"/>
      <c r="T11344" s="26"/>
      <c r="U11344" s="26"/>
      <c r="W11344" s="26"/>
    </row>
    <row r="11345" spans="13:23">
      <c r="M11345" s="26"/>
      <c r="O11345" s="26"/>
      <c r="P11345" s="26"/>
      <c r="Q11345" s="26"/>
      <c r="R11345" s="26"/>
      <c r="S11345" s="26"/>
      <c r="T11345" s="26"/>
      <c r="U11345" s="26"/>
      <c r="W11345" s="26"/>
    </row>
    <row r="11346" spans="13:23">
      <c r="M11346" s="26"/>
      <c r="O11346" s="26"/>
      <c r="P11346" s="26"/>
      <c r="Q11346" s="26"/>
      <c r="R11346" s="26"/>
      <c r="S11346" s="26"/>
      <c r="T11346" s="26"/>
      <c r="U11346" s="26"/>
      <c r="W11346" s="26"/>
    </row>
    <row r="11347" spans="13:23">
      <c r="M11347" s="26"/>
      <c r="O11347" s="26"/>
      <c r="P11347" s="26"/>
      <c r="Q11347" s="26"/>
      <c r="R11347" s="26"/>
      <c r="S11347" s="26"/>
      <c r="T11347" s="26"/>
      <c r="U11347" s="26"/>
      <c r="W11347" s="26"/>
    </row>
    <row r="11348" spans="13:23">
      <c r="M11348" s="26"/>
      <c r="O11348" s="26"/>
      <c r="P11348" s="26"/>
      <c r="Q11348" s="26"/>
      <c r="R11348" s="26"/>
      <c r="S11348" s="26"/>
      <c r="T11348" s="26"/>
      <c r="U11348" s="26"/>
      <c r="W11348" s="26"/>
    </row>
    <row r="11349" spans="13:23">
      <c r="M11349" s="26"/>
      <c r="O11349" s="26"/>
      <c r="P11349" s="26"/>
      <c r="Q11349" s="26"/>
      <c r="R11349" s="26"/>
      <c r="S11349" s="26"/>
      <c r="T11349" s="26"/>
      <c r="U11349" s="26"/>
      <c r="W11349" s="26"/>
    </row>
    <row r="11350" spans="13:23">
      <c r="M11350" s="26"/>
      <c r="O11350" s="26"/>
      <c r="P11350" s="26"/>
      <c r="Q11350" s="26"/>
      <c r="R11350" s="26"/>
      <c r="S11350" s="26"/>
      <c r="T11350" s="26"/>
      <c r="U11350" s="26"/>
      <c r="W11350" s="26"/>
    </row>
    <row r="11351" spans="13:23">
      <c r="M11351" s="26"/>
      <c r="O11351" s="26"/>
      <c r="P11351" s="26"/>
      <c r="Q11351" s="26"/>
      <c r="R11351" s="26"/>
      <c r="S11351" s="26"/>
      <c r="T11351" s="26"/>
      <c r="U11351" s="26"/>
      <c r="W11351" s="26"/>
    </row>
    <row r="11352" spans="13:23">
      <c r="M11352" s="26"/>
      <c r="O11352" s="26"/>
      <c r="P11352" s="26"/>
      <c r="Q11352" s="26"/>
      <c r="R11352" s="26"/>
      <c r="S11352" s="26"/>
      <c r="T11352" s="26"/>
      <c r="U11352" s="26"/>
      <c r="W11352" s="26"/>
    </row>
    <row r="11353" spans="13:23">
      <c r="M11353" s="26"/>
      <c r="O11353" s="26"/>
      <c r="P11353" s="26"/>
      <c r="Q11353" s="26"/>
      <c r="R11353" s="26"/>
      <c r="S11353" s="26"/>
      <c r="T11353" s="26"/>
      <c r="U11353" s="26"/>
      <c r="W11353" s="26"/>
    </row>
    <row r="11354" spans="13:23">
      <c r="M11354" s="26"/>
      <c r="O11354" s="26"/>
      <c r="P11354" s="26"/>
      <c r="Q11354" s="26"/>
      <c r="R11354" s="26"/>
      <c r="S11354" s="26"/>
      <c r="T11354" s="26"/>
      <c r="U11354" s="26"/>
      <c r="W11354" s="26"/>
    </row>
    <row r="11355" spans="13:23">
      <c r="M11355" s="26"/>
      <c r="O11355" s="26"/>
      <c r="P11355" s="26"/>
      <c r="Q11355" s="26"/>
      <c r="R11355" s="26"/>
      <c r="S11355" s="26"/>
      <c r="T11355" s="26"/>
      <c r="U11355" s="26"/>
      <c r="W11355" s="26"/>
    </row>
    <row r="11356" spans="13:23">
      <c r="M11356" s="26"/>
      <c r="O11356" s="26"/>
      <c r="P11356" s="26"/>
      <c r="Q11356" s="26"/>
      <c r="R11356" s="26"/>
      <c r="S11356" s="26"/>
      <c r="T11356" s="26"/>
      <c r="U11356" s="26"/>
      <c r="W11356" s="26"/>
    </row>
    <row r="11357" spans="13:23">
      <c r="M11357" s="26"/>
      <c r="O11357" s="26"/>
      <c r="P11357" s="26"/>
      <c r="Q11357" s="26"/>
      <c r="R11357" s="26"/>
      <c r="S11357" s="26"/>
      <c r="T11357" s="26"/>
      <c r="U11357" s="26"/>
      <c r="W11357" s="26"/>
    </row>
    <row r="11358" spans="13:23">
      <c r="M11358" s="26"/>
      <c r="O11358" s="26"/>
      <c r="P11358" s="26"/>
      <c r="Q11358" s="26"/>
      <c r="R11358" s="26"/>
      <c r="S11358" s="26"/>
      <c r="T11358" s="26"/>
      <c r="U11358" s="26"/>
      <c r="W11358" s="26"/>
    </row>
    <row r="11359" spans="13:23">
      <c r="M11359" s="26"/>
      <c r="O11359" s="26"/>
      <c r="P11359" s="26"/>
      <c r="Q11359" s="26"/>
      <c r="R11359" s="26"/>
      <c r="S11359" s="26"/>
      <c r="T11359" s="26"/>
      <c r="U11359" s="26"/>
      <c r="W11359" s="26"/>
    </row>
    <row r="11360" spans="13:23">
      <c r="M11360" s="26"/>
      <c r="O11360" s="26"/>
      <c r="P11360" s="26"/>
      <c r="Q11360" s="26"/>
      <c r="R11360" s="26"/>
      <c r="S11360" s="26"/>
      <c r="T11360" s="26"/>
      <c r="U11360" s="26"/>
      <c r="W11360" s="26"/>
    </row>
    <row r="11361" spans="13:23">
      <c r="M11361" s="26"/>
      <c r="O11361" s="26"/>
      <c r="P11361" s="26"/>
      <c r="Q11361" s="26"/>
      <c r="R11361" s="26"/>
      <c r="S11361" s="26"/>
      <c r="T11361" s="26"/>
      <c r="U11361" s="26"/>
      <c r="W11361" s="26"/>
    </row>
    <row r="11362" spans="13:23">
      <c r="M11362" s="26"/>
      <c r="O11362" s="26"/>
      <c r="P11362" s="26"/>
      <c r="Q11362" s="26"/>
      <c r="R11362" s="26"/>
      <c r="S11362" s="26"/>
      <c r="T11362" s="26"/>
      <c r="U11362" s="26"/>
      <c r="W11362" s="26"/>
    </row>
    <row r="11363" spans="13:23">
      <c r="M11363" s="26"/>
      <c r="O11363" s="26"/>
      <c r="P11363" s="26"/>
      <c r="Q11363" s="26"/>
      <c r="R11363" s="26"/>
      <c r="S11363" s="26"/>
      <c r="T11363" s="26"/>
      <c r="U11363" s="26"/>
      <c r="W11363" s="26"/>
    </row>
    <row r="11364" spans="13:23">
      <c r="M11364" s="26"/>
      <c r="O11364" s="26"/>
      <c r="P11364" s="26"/>
      <c r="Q11364" s="26"/>
      <c r="R11364" s="26"/>
      <c r="S11364" s="26"/>
      <c r="T11364" s="26"/>
      <c r="U11364" s="26"/>
      <c r="W11364" s="26"/>
    </row>
    <row r="11365" spans="13:23">
      <c r="M11365" s="26"/>
      <c r="O11365" s="26"/>
      <c r="P11365" s="26"/>
      <c r="Q11365" s="26"/>
      <c r="R11365" s="26"/>
      <c r="S11365" s="26"/>
      <c r="T11365" s="26"/>
      <c r="U11365" s="26"/>
      <c r="W11365" s="26"/>
    </row>
    <row r="11366" spans="13:23">
      <c r="M11366" s="26"/>
      <c r="O11366" s="26"/>
      <c r="P11366" s="26"/>
      <c r="Q11366" s="26"/>
      <c r="R11366" s="26"/>
      <c r="S11366" s="26"/>
      <c r="T11366" s="26"/>
      <c r="U11366" s="26"/>
      <c r="W11366" s="26"/>
    </row>
    <row r="11367" spans="13:23">
      <c r="M11367" s="26"/>
      <c r="O11367" s="26"/>
      <c r="P11367" s="26"/>
      <c r="Q11367" s="26"/>
      <c r="R11367" s="26"/>
      <c r="S11367" s="26"/>
      <c r="T11367" s="26"/>
      <c r="U11367" s="26"/>
      <c r="W11367" s="26"/>
    </row>
    <row r="11368" spans="13:23">
      <c r="M11368" s="26"/>
      <c r="O11368" s="26"/>
      <c r="P11368" s="26"/>
      <c r="Q11368" s="26"/>
      <c r="R11368" s="26"/>
      <c r="S11368" s="26"/>
      <c r="T11368" s="26"/>
      <c r="U11368" s="26"/>
      <c r="W11368" s="26"/>
    </row>
    <row r="11369" spans="13:23">
      <c r="M11369" s="26"/>
      <c r="O11369" s="26"/>
      <c r="P11369" s="26"/>
      <c r="Q11369" s="26"/>
      <c r="R11369" s="26"/>
      <c r="S11369" s="26"/>
      <c r="T11369" s="26"/>
      <c r="U11369" s="26"/>
      <c r="W11369" s="26"/>
    </row>
    <row r="11370" spans="13:23">
      <c r="M11370" s="26"/>
      <c r="O11370" s="26"/>
      <c r="P11370" s="26"/>
      <c r="Q11370" s="26"/>
      <c r="R11370" s="26"/>
      <c r="S11370" s="26"/>
      <c r="T11370" s="26"/>
      <c r="U11370" s="26"/>
      <c r="W11370" s="26"/>
    </row>
    <row r="11371" spans="13:23">
      <c r="M11371" s="26"/>
      <c r="O11371" s="26"/>
      <c r="P11371" s="26"/>
      <c r="Q11371" s="26"/>
      <c r="R11371" s="26"/>
      <c r="S11371" s="26"/>
      <c r="T11371" s="26"/>
      <c r="U11371" s="26"/>
      <c r="W11371" s="26"/>
    </row>
    <row r="11372" spans="13:23">
      <c r="M11372" s="26"/>
      <c r="O11372" s="26"/>
      <c r="P11372" s="26"/>
      <c r="Q11372" s="26"/>
      <c r="R11372" s="26"/>
      <c r="S11372" s="26"/>
      <c r="T11372" s="26"/>
      <c r="U11372" s="26"/>
      <c r="W11372" s="26"/>
    </row>
    <row r="11373" spans="13:23">
      <c r="M11373" s="26"/>
      <c r="O11373" s="26"/>
      <c r="P11373" s="26"/>
      <c r="Q11373" s="26"/>
      <c r="R11373" s="26"/>
      <c r="S11373" s="26"/>
      <c r="T11373" s="26"/>
      <c r="U11373" s="26"/>
      <c r="W11373" s="26"/>
    </row>
    <row r="11374" spans="13:23">
      <c r="M11374" s="26"/>
      <c r="O11374" s="26"/>
      <c r="P11374" s="26"/>
      <c r="Q11374" s="26"/>
      <c r="R11374" s="26"/>
      <c r="S11374" s="26"/>
      <c r="T11374" s="26"/>
      <c r="U11374" s="26"/>
      <c r="W11374" s="26"/>
    </row>
    <row r="11375" spans="13:23">
      <c r="M11375" s="26"/>
      <c r="O11375" s="26"/>
      <c r="P11375" s="26"/>
      <c r="Q11375" s="26"/>
      <c r="R11375" s="26"/>
      <c r="S11375" s="26"/>
      <c r="T11375" s="26"/>
      <c r="U11375" s="26"/>
      <c r="W11375" s="26"/>
    </row>
    <row r="11376" spans="13:23">
      <c r="M11376" s="26"/>
      <c r="O11376" s="26"/>
      <c r="P11376" s="26"/>
      <c r="Q11376" s="26"/>
      <c r="R11376" s="26"/>
      <c r="S11376" s="26"/>
      <c r="T11376" s="26"/>
      <c r="U11376" s="26"/>
      <c r="W11376" s="26"/>
    </row>
    <row r="11377" spans="13:23">
      <c r="M11377" s="26"/>
      <c r="O11377" s="26"/>
      <c r="P11377" s="26"/>
      <c r="Q11377" s="26"/>
      <c r="R11377" s="26"/>
      <c r="S11377" s="26"/>
      <c r="T11377" s="26"/>
      <c r="U11377" s="26"/>
      <c r="W11377" s="26"/>
    </row>
    <row r="11378" spans="13:23">
      <c r="M11378" s="26"/>
      <c r="O11378" s="26"/>
      <c r="P11378" s="26"/>
      <c r="Q11378" s="26"/>
      <c r="R11378" s="26"/>
      <c r="S11378" s="26"/>
      <c r="T11378" s="26"/>
      <c r="U11378" s="26"/>
      <c r="W11378" s="26"/>
    </row>
    <row r="11379" spans="13:23">
      <c r="M11379" s="26"/>
      <c r="O11379" s="26"/>
      <c r="P11379" s="26"/>
      <c r="Q11379" s="26"/>
      <c r="R11379" s="26"/>
      <c r="S11379" s="26"/>
      <c r="T11379" s="26"/>
      <c r="U11379" s="26"/>
      <c r="W11379" s="26"/>
    </row>
    <row r="11380" spans="13:23">
      <c r="M11380" s="26"/>
      <c r="O11380" s="26"/>
      <c r="P11380" s="26"/>
      <c r="Q11380" s="26"/>
      <c r="R11380" s="26"/>
      <c r="S11380" s="26"/>
      <c r="T11380" s="26"/>
      <c r="U11380" s="26"/>
      <c r="W11380" s="26"/>
    </row>
    <row r="11381" spans="13:23">
      <c r="M11381" s="26"/>
      <c r="O11381" s="26"/>
      <c r="P11381" s="26"/>
      <c r="Q11381" s="26"/>
      <c r="R11381" s="26"/>
      <c r="S11381" s="26"/>
      <c r="T11381" s="26"/>
      <c r="U11381" s="26"/>
      <c r="W11381" s="26"/>
    </row>
    <row r="11382" spans="13:23">
      <c r="M11382" s="26"/>
      <c r="O11382" s="26"/>
      <c r="P11382" s="26"/>
      <c r="Q11382" s="26"/>
      <c r="R11382" s="26"/>
      <c r="S11382" s="26"/>
      <c r="T11382" s="26"/>
      <c r="U11382" s="26"/>
      <c r="W11382" s="26"/>
    </row>
    <row r="11383" spans="13:23">
      <c r="M11383" s="26"/>
      <c r="O11383" s="26"/>
      <c r="P11383" s="26"/>
      <c r="Q11383" s="26"/>
      <c r="R11383" s="26"/>
      <c r="S11383" s="26"/>
      <c r="T11383" s="26"/>
      <c r="U11383" s="26"/>
      <c r="W11383" s="26"/>
    </row>
    <row r="11384" spans="13:23">
      <c r="M11384" s="26"/>
      <c r="O11384" s="26"/>
      <c r="P11384" s="26"/>
      <c r="Q11384" s="26"/>
      <c r="R11384" s="26"/>
      <c r="S11384" s="26"/>
      <c r="T11384" s="26"/>
      <c r="U11384" s="26"/>
      <c r="W11384" s="26"/>
    </row>
    <row r="11385" spans="13:23">
      <c r="M11385" s="26"/>
      <c r="O11385" s="26"/>
      <c r="P11385" s="26"/>
      <c r="Q11385" s="26"/>
      <c r="R11385" s="26"/>
      <c r="S11385" s="26"/>
      <c r="T11385" s="26"/>
      <c r="U11385" s="26"/>
      <c r="W11385" s="26"/>
    </row>
    <row r="11386" spans="13:23">
      <c r="M11386" s="26"/>
      <c r="O11386" s="26"/>
      <c r="P11386" s="26"/>
      <c r="Q11386" s="26"/>
      <c r="R11386" s="26"/>
      <c r="S11386" s="26"/>
      <c r="T11386" s="26"/>
      <c r="U11386" s="26"/>
      <c r="W11386" s="26"/>
    </row>
    <row r="11387" spans="13:23">
      <c r="M11387" s="26"/>
      <c r="O11387" s="26"/>
      <c r="P11387" s="26"/>
      <c r="Q11387" s="26"/>
      <c r="R11387" s="26"/>
      <c r="S11387" s="26"/>
      <c r="T11387" s="26"/>
      <c r="U11387" s="26"/>
      <c r="W11387" s="26"/>
    </row>
    <row r="11388" spans="13:23">
      <c r="M11388" s="26"/>
      <c r="O11388" s="26"/>
      <c r="P11388" s="26"/>
      <c r="Q11388" s="26"/>
      <c r="R11388" s="26"/>
      <c r="S11388" s="26"/>
      <c r="T11388" s="26"/>
      <c r="U11388" s="26"/>
      <c r="W11388" s="26"/>
    </row>
    <row r="11389" spans="13:23">
      <c r="M11389" s="26"/>
      <c r="O11389" s="26"/>
      <c r="P11389" s="26"/>
      <c r="Q11389" s="26"/>
      <c r="R11389" s="26"/>
      <c r="S11389" s="26"/>
      <c r="T11389" s="26"/>
      <c r="U11389" s="26"/>
      <c r="W11389" s="26"/>
    </row>
    <row r="11390" spans="13:23">
      <c r="M11390" s="26"/>
      <c r="O11390" s="26"/>
      <c r="P11390" s="26"/>
      <c r="Q11390" s="26"/>
      <c r="R11390" s="26"/>
      <c r="S11390" s="26"/>
      <c r="T11390" s="26"/>
      <c r="U11390" s="26"/>
      <c r="W11390" s="26"/>
    </row>
    <row r="11391" spans="13:23">
      <c r="M11391" s="26"/>
      <c r="O11391" s="26"/>
      <c r="P11391" s="26"/>
      <c r="Q11391" s="26"/>
      <c r="R11391" s="26"/>
      <c r="S11391" s="26"/>
      <c r="T11391" s="26"/>
      <c r="U11391" s="26"/>
      <c r="W11391" s="26"/>
    </row>
    <row r="11392" spans="13:23">
      <c r="M11392" s="26"/>
      <c r="O11392" s="26"/>
      <c r="P11392" s="26"/>
      <c r="Q11392" s="26"/>
      <c r="R11392" s="26"/>
      <c r="S11392" s="26"/>
      <c r="T11392" s="26"/>
      <c r="U11392" s="26"/>
      <c r="W11392" s="26"/>
    </row>
    <row r="11393" spans="13:23">
      <c r="M11393" s="26"/>
      <c r="O11393" s="26"/>
      <c r="P11393" s="26"/>
      <c r="Q11393" s="26"/>
      <c r="R11393" s="26"/>
      <c r="S11393" s="26"/>
      <c r="T11393" s="26"/>
      <c r="U11393" s="26"/>
      <c r="W11393" s="26"/>
    </row>
    <row r="11394" spans="13:23">
      <c r="M11394" s="26"/>
      <c r="O11394" s="26"/>
      <c r="P11394" s="26"/>
      <c r="Q11394" s="26"/>
      <c r="R11394" s="26"/>
      <c r="S11394" s="26"/>
      <c r="T11394" s="26"/>
      <c r="U11394" s="26"/>
      <c r="W11394" s="26"/>
    </row>
    <row r="11395" spans="13:23">
      <c r="M11395" s="26"/>
      <c r="O11395" s="26"/>
      <c r="P11395" s="26"/>
      <c r="Q11395" s="26"/>
      <c r="R11395" s="26"/>
      <c r="S11395" s="26"/>
      <c r="T11395" s="26"/>
      <c r="U11395" s="26"/>
      <c r="W11395" s="26"/>
    </row>
    <row r="11396" spans="13:23">
      <c r="M11396" s="26"/>
      <c r="O11396" s="26"/>
      <c r="P11396" s="26"/>
      <c r="Q11396" s="26"/>
      <c r="R11396" s="26"/>
      <c r="S11396" s="26"/>
      <c r="T11396" s="26"/>
      <c r="U11396" s="26"/>
      <c r="W11396" s="26"/>
    </row>
    <row r="11397" spans="13:23">
      <c r="M11397" s="26"/>
      <c r="O11397" s="26"/>
      <c r="P11397" s="26"/>
      <c r="Q11397" s="26"/>
      <c r="R11397" s="26"/>
      <c r="S11397" s="26"/>
      <c r="T11397" s="26"/>
      <c r="U11397" s="26"/>
      <c r="W11397" s="26"/>
    </row>
    <row r="11398" spans="13:23">
      <c r="M11398" s="26"/>
      <c r="O11398" s="26"/>
      <c r="P11398" s="26"/>
      <c r="Q11398" s="26"/>
      <c r="R11398" s="26"/>
      <c r="S11398" s="26"/>
      <c r="T11398" s="26"/>
      <c r="U11398" s="26"/>
      <c r="W11398" s="26"/>
    </row>
    <row r="11399" spans="13:23">
      <c r="M11399" s="26"/>
      <c r="O11399" s="26"/>
      <c r="P11399" s="26"/>
      <c r="Q11399" s="26"/>
      <c r="R11399" s="26"/>
      <c r="S11399" s="26"/>
      <c r="T11399" s="26"/>
      <c r="U11399" s="26"/>
      <c r="W11399" s="26"/>
    </row>
    <row r="11400" spans="13:23">
      <c r="M11400" s="26"/>
      <c r="O11400" s="26"/>
      <c r="P11400" s="26"/>
      <c r="Q11400" s="26"/>
      <c r="R11400" s="26"/>
      <c r="S11400" s="26"/>
      <c r="T11400" s="26"/>
      <c r="U11400" s="26"/>
      <c r="W11400" s="26"/>
    </row>
    <row r="11401" spans="13:23">
      <c r="M11401" s="26"/>
      <c r="O11401" s="26"/>
      <c r="P11401" s="26"/>
      <c r="Q11401" s="26"/>
      <c r="R11401" s="26"/>
      <c r="S11401" s="26"/>
      <c r="T11401" s="26"/>
      <c r="U11401" s="26"/>
      <c r="W11401" s="26"/>
    </row>
    <row r="11402" spans="13:23">
      <c r="M11402" s="26"/>
      <c r="O11402" s="26"/>
      <c r="P11402" s="26"/>
      <c r="Q11402" s="26"/>
      <c r="R11402" s="26"/>
      <c r="S11402" s="26"/>
      <c r="T11402" s="26"/>
      <c r="U11402" s="26"/>
      <c r="W11402" s="26"/>
    </row>
    <row r="11403" spans="13:23">
      <c r="M11403" s="26"/>
      <c r="O11403" s="26"/>
      <c r="P11403" s="26"/>
      <c r="Q11403" s="26"/>
      <c r="R11403" s="26"/>
      <c r="S11403" s="26"/>
      <c r="T11403" s="26"/>
      <c r="U11403" s="26"/>
      <c r="W11403" s="26"/>
    </row>
    <row r="11404" spans="13:23">
      <c r="M11404" s="26"/>
      <c r="O11404" s="26"/>
      <c r="P11404" s="26"/>
      <c r="Q11404" s="26"/>
      <c r="R11404" s="26"/>
      <c r="S11404" s="26"/>
      <c r="T11404" s="26"/>
      <c r="U11404" s="26"/>
      <c r="W11404" s="26"/>
    </row>
    <row r="11405" spans="13:23">
      <c r="M11405" s="26"/>
      <c r="O11405" s="26"/>
      <c r="P11405" s="26"/>
      <c r="Q11405" s="26"/>
      <c r="R11405" s="26"/>
      <c r="S11405" s="26"/>
      <c r="T11405" s="26"/>
      <c r="U11405" s="26"/>
      <c r="W11405" s="26"/>
    </row>
    <row r="11406" spans="13:23">
      <c r="M11406" s="26"/>
      <c r="O11406" s="26"/>
      <c r="P11406" s="26"/>
      <c r="Q11406" s="26"/>
      <c r="R11406" s="26"/>
      <c r="S11406" s="26"/>
      <c r="T11406" s="26"/>
      <c r="U11406" s="26"/>
      <c r="W11406" s="26"/>
    </row>
    <row r="11407" spans="13:23">
      <c r="M11407" s="26"/>
      <c r="O11407" s="26"/>
      <c r="P11407" s="26"/>
      <c r="Q11407" s="26"/>
      <c r="R11407" s="26"/>
      <c r="S11407" s="26"/>
      <c r="T11407" s="26"/>
      <c r="U11407" s="26"/>
      <c r="W11407" s="26"/>
    </row>
    <row r="11408" spans="13:23">
      <c r="M11408" s="26"/>
      <c r="O11408" s="26"/>
      <c r="P11408" s="26"/>
      <c r="Q11408" s="26"/>
      <c r="R11408" s="26"/>
      <c r="S11408" s="26"/>
      <c r="T11408" s="26"/>
      <c r="U11408" s="26"/>
      <c r="W11408" s="26"/>
    </row>
    <row r="11409" spans="13:23">
      <c r="M11409" s="26"/>
      <c r="O11409" s="26"/>
      <c r="P11409" s="26"/>
      <c r="Q11409" s="26"/>
      <c r="R11409" s="26"/>
      <c r="S11409" s="26"/>
      <c r="T11409" s="26"/>
      <c r="U11409" s="26"/>
      <c r="W11409" s="26"/>
    </row>
    <row r="11410" spans="13:23">
      <c r="M11410" s="26"/>
      <c r="O11410" s="26"/>
      <c r="P11410" s="26"/>
      <c r="Q11410" s="26"/>
      <c r="R11410" s="26"/>
      <c r="S11410" s="26"/>
      <c r="T11410" s="26"/>
      <c r="U11410" s="26"/>
      <c r="W11410" s="26"/>
    </row>
    <row r="11411" spans="13:23">
      <c r="M11411" s="26"/>
      <c r="O11411" s="26"/>
      <c r="P11411" s="26"/>
      <c r="Q11411" s="26"/>
      <c r="R11411" s="26"/>
      <c r="S11411" s="26"/>
      <c r="T11411" s="26"/>
      <c r="U11411" s="26"/>
      <c r="W11411" s="26"/>
    </row>
    <row r="11412" spans="13:23">
      <c r="M11412" s="26"/>
      <c r="O11412" s="26"/>
      <c r="P11412" s="26"/>
      <c r="Q11412" s="26"/>
      <c r="R11412" s="26"/>
      <c r="S11412" s="26"/>
      <c r="T11412" s="26"/>
      <c r="U11412" s="26"/>
      <c r="W11412" s="26"/>
    </row>
    <row r="11413" spans="13:23">
      <c r="M11413" s="26"/>
      <c r="O11413" s="26"/>
      <c r="P11413" s="26"/>
      <c r="Q11413" s="26"/>
      <c r="R11413" s="26"/>
      <c r="S11413" s="26"/>
      <c r="T11413" s="26"/>
      <c r="U11413" s="26"/>
      <c r="W11413" s="26"/>
    </row>
    <row r="11414" spans="13:23">
      <c r="M11414" s="26"/>
      <c r="O11414" s="26"/>
      <c r="P11414" s="26"/>
      <c r="Q11414" s="26"/>
      <c r="R11414" s="26"/>
      <c r="S11414" s="26"/>
      <c r="T11414" s="26"/>
      <c r="U11414" s="26"/>
      <c r="W11414" s="26"/>
    </row>
    <row r="11415" spans="13:23">
      <c r="M11415" s="26"/>
      <c r="O11415" s="26"/>
      <c r="P11415" s="26"/>
      <c r="Q11415" s="26"/>
      <c r="R11415" s="26"/>
      <c r="S11415" s="26"/>
      <c r="T11415" s="26"/>
      <c r="U11415" s="26"/>
      <c r="W11415" s="26"/>
    </row>
    <row r="11416" spans="13:23">
      <c r="M11416" s="26"/>
      <c r="O11416" s="26"/>
      <c r="P11416" s="26"/>
      <c r="Q11416" s="26"/>
      <c r="R11416" s="26"/>
      <c r="S11416" s="26"/>
      <c r="T11416" s="26"/>
      <c r="U11416" s="26"/>
      <c r="W11416" s="26"/>
    </row>
    <row r="11417" spans="13:23">
      <c r="M11417" s="26"/>
      <c r="O11417" s="26"/>
      <c r="P11417" s="26"/>
      <c r="Q11417" s="26"/>
      <c r="R11417" s="26"/>
      <c r="S11417" s="26"/>
      <c r="T11417" s="26"/>
      <c r="U11417" s="26"/>
      <c r="W11417" s="26"/>
    </row>
    <row r="11418" spans="13:23">
      <c r="M11418" s="26"/>
      <c r="O11418" s="26"/>
      <c r="P11418" s="26"/>
      <c r="Q11418" s="26"/>
      <c r="R11418" s="26"/>
      <c r="S11418" s="26"/>
      <c r="T11418" s="26"/>
      <c r="U11418" s="26"/>
      <c r="W11418" s="26"/>
    </row>
    <row r="11419" spans="13:23">
      <c r="M11419" s="26"/>
      <c r="O11419" s="26"/>
      <c r="P11419" s="26"/>
      <c r="Q11419" s="26"/>
      <c r="R11419" s="26"/>
      <c r="S11419" s="26"/>
      <c r="T11419" s="26"/>
      <c r="U11419" s="26"/>
      <c r="W11419" s="26"/>
    </row>
    <row r="11420" spans="13:23">
      <c r="M11420" s="26"/>
      <c r="O11420" s="26"/>
      <c r="P11420" s="26"/>
      <c r="Q11420" s="26"/>
      <c r="R11420" s="26"/>
      <c r="S11420" s="26"/>
      <c r="T11420" s="26"/>
      <c r="U11420" s="26"/>
      <c r="W11420" s="26"/>
    </row>
    <row r="11421" spans="13:23">
      <c r="M11421" s="26"/>
      <c r="O11421" s="26"/>
      <c r="P11421" s="26"/>
      <c r="Q11421" s="26"/>
      <c r="R11421" s="26"/>
      <c r="S11421" s="26"/>
      <c r="T11421" s="26"/>
      <c r="U11421" s="26"/>
      <c r="W11421" s="26"/>
    </row>
    <row r="11422" spans="13:23">
      <c r="M11422" s="26"/>
      <c r="O11422" s="26"/>
      <c r="P11422" s="26"/>
      <c r="Q11422" s="26"/>
      <c r="R11422" s="26"/>
      <c r="S11422" s="26"/>
      <c r="T11422" s="26"/>
      <c r="U11422" s="26"/>
      <c r="W11422" s="26"/>
    </row>
    <row r="11423" spans="13:23">
      <c r="M11423" s="26"/>
      <c r="O11423" s="26"/>
      <c r="P11423" s="26"/>
      <c r="Q11423" s="26"/>
      <c r="R11423" s="26"/>
      <c r="S11423" s="26"/>
      <c r="T11423" s="26"/>
      <c r="U11423" s="26"/>
      <c r="W11423" s="26"/>
    </row>
    <row r="11424" spans="13:23">
      <c r="M11424" s="26"/>
      <c r="O11424" s="26"/>
      <c r="P11424" s="26"/>
      <c r="Q11424" s="26"/>
      <c r="R11424" s="26"/>
      <c r="S11424" s="26"/>
      <c r="T11424" s="26"/>
      <c r="U11424" s="26"/>
      <c r="W11424" s="26"/>
    </row>
    <row r="11425" spans="13:23">
      <c r="M11425" s="26"/>
      <c r="O11425" s="26"/>
      <c r="P11425" s="26"/>
      <c r="Q11425" s="26"/>
      <c r="R11425" s="26"/>
      <c r="S11425" s="26"/>
      <c r="T11425" s="26"/>
      <c r="U11425" s="26"/>
      <c r="W11425" s="26"/>
    </row>
    <row r="11426" spans="13:23">
      <c r="M11426" s="26"/>
      <c r="O11426" s="26"/>
      <c r="P11426" s="26"/>
      <c r="Q11426" s="26"/>
      <c r="R11426" s="26"/>
      <c r="S11426" s="26"/>
      <c r="T11426" s="26"/>
      <c r="U11426" s="26"/>
      <c r="W11426" s="26"/>
    </row>
    <row r="11427" spans="13:23">
      <c r="M11427" s="26"/>
      <c r="O11427" s="26"/>
      <c r="P11427" s="26"/>
      <c r="Q11427" s="26"/>
      <c r="R11427" s="26"/>
      <c r="S11427" s="26"/>
      <c r="T11427" s="26"/>
      <c r="U11427" s="26"/>
      <c r="W11427" s="26"/>
    </row>
    <row r="11428" spans="13:23">
      <c r="M11428" s="26"/>
      <c r="O11428" s="26"/>
      <c r="P11428" s="26"/>
      <c r="Q11428" s="26"/>
      <c r="R11428" s="26"/>
      <c r="S11428" s="26"/>
      <c r="T11428" s="26"/>
      <c r="U11428" s="26"/>
      <c r="W11428" s="26"/>
    </row>
    <row r="11429" spans="13:23">
      <c r="M11429" s="26"/>
      <c r="O11429" s="26"/>
      <c r="P11429" s="26"/>
      <c r="Q11429" s="26"/>
      <c r="R11429" s="26"/>
      <c r="S11429" s="26"/>
      <c r="T11429" s="26"/>
      <c r="U11429" s="26"/>
      <c r="W11429" s="26"/>
    </row>
    <row r="11430" spans="13:23">
      <c r="M11430" s="26"/>
      <c r="O11430" s="26"/>
      <c r="P11430" s="26"/>
      <c r="Q11430" s="26"/>
      <c r="R11430" s="26"/>
      <c r="S11430" s="26"/>
      <c r="T11430" s="26"/>
      <c r="U11430" s="26"/>
      <c r="W11430" s="26"/>
    </row>
    <row r="11431" spans="13:23">
      <c r="M11431" s="26"/>
      <c r="O11431" s="26"/>
      <c r="P11431" s="26"/>
      <c r="Q11431" s="26"/>
      <c r="R11431" s="26"/>
      <c r="S11431" s="26"/>
      <c r="T11431" s="26"/>
      <c r="U11431" s="26"/>
      <c r="W11431" s="26"/>
    </row>
    <row r="11432" spans="13:23">
      <c r="M11432" s="26"/>
      <c r="O11432" s="26"/>
      <c r="P11432" s="26"/>
      <c r="Q11432" s="26"/>
      <c r="R11432" s="26"/>
      <c r="S11432" s="26"/>
      <c r="T11432" s="26"/>
      <c r="U11432" s="26"/>
      <c r="W11432" s="26"/>
    </row>
    <row r="11433" spans="13:23">
      <c r="M11433" s="26"/>
      <c r="O11433" s="26"/>
      <c r="P11433" s="26"/>
      <c r="Q11433" s="26"/>
      <c r="R11433" s="26"/>
      <c r="S11433" s="26"/>
      <c r="T11433" s="26"/>
      <c r="U11433" s="26"/>
      <c r="W11433" s="26"/>
    </row>
    <row r="11434" spans="13:23">
      <c r="M11434" s="26"/>
      <c r="O11434" s="26"/>
      <c r="P11434" s="26"/>
      <c r="Q11434" s="26"/>
      <c r="R11434" s="26"/>
      <c r="S11434" s="26"/>
      <c r="T11434" s="26"/>
      <c r="U11434" s="26"/>
      <c r="W11434" s="26"/>
    </row>
    <row r="11435" spans="13:23">
      <c r="M11435" s="26"/>
      <c r="O11435" s="26"/>
      <c r="P11435" s="26"/>
      <c r="Q11435" s="26"/>
      <c r="R11435" s="26"/>
      <c r="S11435" s="26"/>
      <c r="T11435" s="26"/>
      <c r="U11435" s="26"/>
      <c r="W11435" s="26"/>
    </row>
    <row r="11436" spans="13:23">
      <c r="M11436" s="26"/>
      <c r="O11436" s="26"/>
      <c r="P11436" s="26"/>
      <c r="Q11436" s="26"/>
      <c r="R11436" s="26"/>
      <c r="S11436" s="26"/>
      <c r="T11436" s="26"/>
      <c r="U11436" s="26"/>
      <c r="W11436" s="26"/>
    </row>
    <row r="11437" spans="13:23">
      <c r="M11437" s="26"/>
      <c r="O11437" s="26"/>
      <c r="P11437" s="26"/>
      <c r="Q11437" s="26"/>
      <c r="R11437" s="26"/>
      <c r="S11437" s="26"/>
      <c r="T11437" s="26"/>
      <c r="U11437" s="26"/>
      <c r="W11437" s="26"/>
    </row>
    <row r="11438" spans="13:23">
      <c r="M11438" s="26"/>
      <c r="O11438" s="26"/>
      <c r="P11438" s="26"/>
      <c r="Q11438" s="26"/>
      <c r="R11438" s="26"/>
      <c r="S11438" s="26"/>
      <c r="T11438" s="26"/>
      <c r="U11438" s="26"/>
      <c r="W11438" s="26"/>
    </row>
    <row r="11439" spans="13:23">
      <c r="M11439" s="26"/>
      <c r="O11439" s="26"/>
      <c r="P11439" s="26"/>
      <c r="Q11439" s="26"/>
      <c r="R11439" s="26"/>
      <c r="S11439" s="26"/>
      <c r="T11439" s="26"/>
      <c r="U11439" s="26"/>
      <c r="W11439" s="26"/>
    </row>
    <row r="11440" spans="13:23">
      <c r="M11440" s="26"/>
      <c r="O11440" s="26"/>
      <c r="P11440" s="26"/>
      <c r="Q11440" s="26"/>
      <c r="R11440" s="26"/>
      <c r="S11440" s="26"/>
      <c r="T11440" s="26"/>
      <c r="U11440" s="26"/>
      <c r="W11440" s="26"/>
    </row>
    <row r="11441" spans="13:23">
      <c r="M11441" s="26"/>
      <c r="O11441" s="26"/>
      <c r="P11441" s="26"/>
      <c r="Q11441" s="26"/>
      <c r="R11441" s="26"/>
      <c r="S11441" s="26"/>
      <c r="T11441" s="26"/>
      <c r="U11441" s="26"/>
      <c r="W11441" s="26"/>
    </row>
    <row r="11442" spans="13:23">
      <c r="M11442" s="26"/>
      <c r="O11442" s="26"/>
      <c r="P11442" s="26"/>
      <c r="Q11442" s="26"/>
      <c r="R11442" s="26"/>
      <c r="S11442" s="26"/>
      <c r="T11442" s="26"/>
      <c r="U11442" s="26"/>
      <c r="W11442" s="26"/>
    </row>
    <row r="11443" spans="13:23">
      <c r="M11443" s="26"/>
      <c r="O11443" s="26"/>
      <c r="P11443" s="26"/>
      <c r="Q11443" s="26"/>
      <c r="R11443" s="26"/>
      <c r="S11443" s="26"/>
      <c r="T11443" s="26"/>
      <c r="U11443" s="26"/>
      <c r="W11443" s="26"/>
    </row>
    <row r="11444" spans="13:23">
      <c r="M11444" s="26"/>
      <c r="O11444" s="26"/>
      <c r="P11444" s="26"/>
      <c r="Q11444" s="26"/>
      <c r="R11444" s="26"/>
      <c r="S11444" s="26"/>
      <c r="T11444" s="26"/>
      <c r="U11444" s="26"/>
      <c r="W11444" s="26"/>
    </row>
    <row r="11445" spans="13:23">
      <c r="M11445" s="26"/>
      <c r="O11445" s="26"/>
      <c r="P11445" s="26"/>
      <c r="Q11445" s="26"/>
      <c r="R11445" s="26"/>
      <c r="S11445" s="26"/>
      <c r="T11445" s="26"/>
      <c r="U11445" s="26"/>
      <c r="W11445" s="26"/>
    </row>
    <row r="11446" spans="13:23">
      <c r="M11446" s="26"/>
      <c r="O11446" s="26"/>
      <c r="P11446" s="26"/>
      <c r="Q11446" s="26"/>
      <c r="R11446" s="26"/>
      <c r="S11446" s="26"/>
      <c r="T11446" s="26"/>
      <c r="U11446" s="26"/>
      <c r="W11446" s="26"/>
    </row>
    <row r="11447" spans="13:23">
      <c r="M11447" s="26"/>
      <c r="O11447" s="26"/>
      <c r="P11447" s="26"/>
      <c r="Q11447" s="26"/>
      <c r="R11447" s="26"/>
      <c r="S11447" s="26"/>
      <c r="T11447" s="26"/>
      <c r="U11447" s="26"/>
      <c r="W11447" s="26"/>
    </row>
    <row r="11448" spans="13:23">
      <c r="M11448" s="26"/>
      <c r="O11448" s="26"/>
      <c r="P11448" s="26"/>
      <c r="Q11448" s="26"/>
      <c r="R11448" s="26"/>
      <c r="S11448" s="26"/>
      <c r="T11448" s="26"/>
      <c r="U11448" s="26"/>
      <c r="W11448" s="26"/>
    </row>
    <row r="11449" spans="13:23">
      <c r="M11449" s="26"/>
      <c r="O11449" s="26"/>
      <c r="P11449" s="26"/>
      <c r="Q11449" s="26"/>
      <c r="R11449" s="26"/>
      <c r="S11449" s="26"/>
      <c r="T11449" s="26"/>
      <c r="U11449" s="26"/>
      <c r="W11449" s="26"/>
    </row>
  </sheetData>
  <autoFilter ref="A1:W11449" xr:uid="{00000000-0001-0000-0100-000000000000}"/>
  <conditionalFormatting sqref="B11450:B1048576 B1">
    <cfRule type="duplicateValues" dxfId="12" priority="1"/>
  </conditionalFormatting>
  <conditionalFormatting sqref="B1">
    <cfRule type="duplicateValues" dxfId="11" priority="5879"/>
    <cfRule type="duplicateValues" dxfId="10" priority="5880"/>
    <cfRule type="duplicateValues" dxfId="9" priority="5881"/>
    <cfRule type="duplicateValues" dxfId="8" priority="5882"/>
    <cfRule type="duplicateValues" dxfId="7" priority="5883"/>
    <cfRule type="duplicateValues" dxfId="6" priority="5884"/>
    <cfRule type="duplicateValues" dxfId="5" priority="5885"/>
    <cfRule type="duplicateValues" dxfId="4" priority="5886"/>
    <cfRule type="duplicateValues" dxfId="3" priority="5887"/>
    <cfRule type="duplicateValues" dxfId="2" priority="5888"/>
    <cfRule type="duplicateValues" dxfId="1" priority="5889"/>
  </conditionalFormatting>
  <conditionalFormatting sqref="B1">
    <cfRule type="duplicateValues" dxfId="0" priority="589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"/>
  <sheetViews>
    <sheetView zoomScaleNormal="100" workbookViewId="0">
      <selection activeCell="O7" sqref="O7"/>
    </sheetView>
  </sheetViews>
  <sheetFormatPr baseColWidth="10" defaultColWidth="13.1640625" defaultRowHeight="15" customHeight="1"/>
  <cols>
    <col min="1" max="16384" width="13.1640625" style="26"/>
  </cols>
  <sheetData>
    <row r="1" spans="1:34" ht="15" customHeight="1">
      <c r="A1" s="56" t="s">
        <v>21</v>
      </c>
      <c r="B1" s="56" t="s">
        <v>22</v>
      </c>
      <c r="C1" s="56" t="s">
        <v>23</v>
      </c>
      <c r="D1" s="57" t="s">
        <v>24</v>
      </c>
      <c r="E1" s="56" t="s">
        <v>25</v>
      </c>
      <c r="F1" s="56" t="s">
        <v>26</v>
      </c>
      <c r="G1" s="56" t="s">
        <v>27</v>
      </c>
      <c r="H1" s="56" t="s">
        <v>45</v>
      </c>
      <c r="I1" s="56" t="s">
        <v>35</v>
      </c>
      <c r="J1" s="56" t="s">
        <v>66</v>
      </c>
      <c r="K1" s="56"/>
      <c r="L1" s="56"/>
      <c r="M1" s="56"/>
      <c r="N1" s="56"/>
      <c r="O1" s="56" t="s">
        <v>67</v>
      </c>
      <c r="P1" s="56"/>
      <c r="Q1" s="56"/>
      <c r="R1" s="45" t="s">
        <v>68</v>
      </c>
      <c r="S1" s="56" t="s">
        <v>41</v>
      </c>
      <c r="T1" s="56"/>
      <c r="U1" s="56" t="s">
        <v>69</v>
      </c>
      <c r="V1" s="56"/>
      <c r="W1" s="56"/>
      <c r="X1" s="56"/>
      <c r="Y1" s="56"/>
      <c r="Z1" s="56"/>
      <c r="AA1" s="45"/>
      <c r="AB1" s="45"/>
      <c r="AC1" s="56" t="s">
        <v>42</v>
      </c>
      <c r="AD1" s="56"/>
      <c r="AE1" s="56"/>
      <c r="AF1" s="56"/>
      <c r="AG1" s="56"/>
      <c r="AH1" s="56"/>
    </row>
    <row r="2" spans="1:34" ht="15" customHeight="1">
      <c r="A2" s="56"/>
      <c r="B2" s="56"/>
      <c r="C2" s="56"/>
      <c r="D2" s="57"/>
      <c r="E2" s="56"/>
      <c r="F2" s="56"/>
      <c r="G2" s="56"/>
      <c r="H2" s="56"/>
      <c r="I2" s="56"/>
      <c r="J2" s="56" t="s">
        <v>70</v>
      </c>
      <c r="K2" s="56"/>
      <c r="L2" s="56"/>
      <c r="M2" s="56"/>
      <c r="N2" s="56"/>
      <c r="O2" s="56" t="s">
        <v>71</v>
      </c>
      <c r="P2" s="56"/>
      <c r="Q2" s="56"/>
      <c r="R2" s="45" t="s">
        <v>72</v>
      </c>
      <c r="S2" s="56" t="s">
        <v>73</v>
      </c>
      <c r="T2" s="56"/>
      <c r="U2" s="56" t="s">
        <v>74</v>
      </c>
      <c r="V2" s="56"/>
      <c r="W2" s="56"/>
      <c r="X2" s="56"/>
      <c r="Y2" s="56"/>
      <c r="Z2" s="56"/>
      <c r="AA2" s="45"/>
      <c r="AB2" s="45"/>
      <c r="AC2" s="56" t="s">
        <v>75</v>
      </c>
      <c r="AD2" s="56"/>
      <c r="AE2" s="56"/>
      <c r="AF2" s="56"/>
      <c r="AG2" s="56"/>
      <c r="AH2" s="56"/>
    </row>
    <row r="3" spans="1:34" ht="15" customHeight="1">
      <c r="A3" s="56"/>
      <c r="B3" s="56"/>
      <c r="C3" s="56"/>
      <c r="D3" s="57"/>
      <c r="E3" s="56"/>
      <c r="F3" s="56"/>
      <c r="G3" s="56"/>
      <c r="H3" s="56"/>
      <c r="I3" s="56"/>
      <c r="J3" s="45" t="s">
        <v>76</v>
      </c>
      <c r="K3" s="45" t="s">
        <v>77</v>
      </c>
      <c r="L3" s="45" t="s">
        <v>78</v>
      </c>
      <c r="M3" s="45" t="s">
        <v>79</v>
      </c>
      <c r="N3" s="45" t="s">
        <v>80</v>
      </c>
      <c r="O3" s="45" t="s">
        <v>81</v>
      </c>
      <c r="P3" s="46" t="s">
        <v>82</v>
      </c>
      <c r="Q3" s="46" t="s">
        <v>83</v>
      </c>
      <c r="R3" s="45" t="s">
        <v>84</v>
      </c>
      <c r="S3" s="45" t="s">
        <v>85</v>
      </c>
      <c r="T3" s="45" t="s">
        <v>86</v>
      </c>
      <c r="U3" s="45" t="s">
        <v>87</v>
      </c>
      <c r="V3" s="45" t="s">
        <v>88</v>
      </c>
      <c r="W3" s="45" t="s">
        <v>89</v>
      </c>
      <c r="X3" s="45" t="s">
        <v>90</v>
      </c>
      <c r="Y3" s="46" t="s">
        <v>91</v>
      </c>
      <c r="Z3" s="46" t="s">
        <v>83</v>
      </c>
      <c r="AA3" s="46" t="s">
        <v>104</v>
      </c>
      <c r="AB3" s="46" t="s">
        <v>83</v>
      </c>
      <c r="AC3" s="45" t="s">
        <v>92</v>
      </c>
      <c r="AD3" s="45" t="s">
        <v>93</v>
      </c>
      <c r="AE3" s="45" t="s">
        <v>94</v>
      </c>
      <c r="AF3" s="45" t="s">
        <v>95</v>
      </c>
      <c r="AG3" s="46" t="s">
        <v>96</v>
      </c>
      <c r="AH3" s="46" t="s">
        <v>83</v>
      </c>
    </row>
  </sheetData>
  <mergeCells count="19">
    <mergeCell ref="A1:A3"/>
    <mergeCell ref="B1:B3"/>
    <mergeCell ref="C1:C3"/>
    <mergeCell ref="D1:D3"/>
    <mergeCell ref="J2:N2"/>
    <mergeCell ref="E1:E3"/>
    <mergeCell ref="F1:F3"/>
    <mergeCell ref="G1:G3"/>
    <mergeCell ref="H1:H3"/>
    <mergeCell ref="I1:I3"/>
    <mergeCell ref="J1:N1"/>
    <mergeCell ref="AC1:AH1"/>
    <mergeCell ref="AC2:AH2"/>
    <mergeCell ref="O1:Q1"/>
    <mergeCell ref="S1:T1"/>
    <mergeCell ref="U1:Z1"/>
    <mergeCell ref="O2:Q2"/>
    <mergeCell ref="S2:T2"/>
    <mergeCell ref="U2:Z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340"/>
  <sheetViews>
    <sheetView zoomScaleNormal="100" workbookViewId="0">
      <selection activeCell="D15" sqref="D15"/>
    </sheetView>
  </sheetViews>
  <sheetFormatPr baseColWidth="10" defaultColWidth="11" defaultRowHeight="16"/>
  <cols>
    <col min="1" max="1" width="11" style="35" customWidth="1"/>
    <col min="2" max="3" width="27.33203125" customWidth="1"/>
    <col min="4" max="7" width="13" customWidth="1"/>
    <col min="8" max="8" width="6.33203125" bestFit="1" customWidth="1"/>
    <col min="9" max="9" width="10" style="38" bestFit="1" customWidth="1"/>
    <col min="10" max="10" width="10" bestFit="1" customWidth="1"/>
    <col min="11" max="11" width="8.6640625" customWidth="1"/>
    <col min="12" max="13" width="10" bestFit="1" customWidth="1"/>
    <col min="14" max="14" width="5.5" bestFit="1" customWidth="1"/>
    <col min="15" max="16" width="10" bestFit="1" customWidth="1"/>
    <col min="17" max="17" width="5.5" bestFit="1" customWidth="1"/>
    <col min="18" max="19" width="10" bestFit="1" customWidth="1"/>
    <col min="20" max="20" width="5.5" bestFit="1" customWidth="1"/>
    <col min="21" max="22" width="10" bestFit="1" customWidth="1"/>
    <col min="23" max="23" width="5.5" bestFit="1" customWidth="1"/>
    <col min="24" max="25" width="10" bestFit="1" customWidth="1"/>
    <col min="26" max="26" width="5.5" bestFit="1" customWidth="1"/>
    <col min="27" max="28" width="10" bestFit="1" customWidth="1"/>
    <col min="29" max="29" width="5.5" bestFit="1" customWidth="1"/>
    <col min="30" max="31" width="10" bestFit="1" customWidth="1"/>
    <col min="32" max="32" width="5.5" bestFit="1" customWidth="1"/>
    <col min="33" max="34" width="10" bestFit="1" customWidth="1"/>
    <col min="35" max="35" width="5.5" bestFit="1" customWidth="1"/>
    <col min="36" max="37" width="10" bestFit="1" customWidth="1"/>
    <col min="38" max="38" width="5.5" bestFit="1" customWidth="1"/>
    <col min="39" max="40" width="10" bestFit="1" customWidth="1"/>
    <col min="41" max="41" width="5.5" bestFit="1" customWidth="1"/>
    <col min="42" max="43" width="10" bestFit="1" customWidth="1"/>
    <col min="44" max="44" width="5.5" bestFit="1" customWidth="1"/>
    <col min="45" max="46" width="10" bestFit="1" customWidth="1"/>
    <col min="47" max="47" width="5.5" bestFit="1" customWidth="1"/>
    <col min="48" max="49" width="10" bestFit="1" customWidth="1"/>
    <col min="50" max="50" width="5.5" bestFit="1" customWidth="1"/>
    <col min="51" max="52" width="10" bestFit="1" customWidth="1"/>
    <col min="53" max="53" width="5.5" bestFit="1" customWidth="1"/>
    <col min="54" max="55" width="10" bestFit="1" customWidth="1"/>
    <col min="56" max="56" width="5.5" bestFit="1" customWidth="1"/>
    <col min="57" max="58" width="10" bestFit="1" customWidth="1"/>
    <col min="59" max="59" width="5.5" bestFit="1" customWidth="1"/>
    <col min="60" max="61" width="10" bestFit="1" customWidth="1"/>
    <col min="62" max="62" width="5.5" bestFit="1" customWidth="1"/>
    <col min="63" max="64" width="10" bestFit="1" customWidth="1"/>
    <col min="65" max="65" width="5.5" bestFit="1" customWidth="1"/>
    <col min="66" max="67" width="10" bestFit="1" customWidth="1"/>
    <col min="68" max="68" width="5.5" bestFit="1" customWidth="1"/>
    <col min="69" max="70" width="10" bestFit="1" customWidth="1"/>
    <col min="71" max="71" width="5.5" bestFit="1" customWidth="1"/>
    <col min="72" max="73" width="10" bestFit="1" customWidth="1"/>
    <col min="74" max="74" width="5.5" bestFit="1" customWidth="1"/>
    <col min="75" max="76" width="10" bestFit="1" customWidth="1"/>
    <col min="77" max="77" width="5.5" bestFit="1" customWidth="1"/>
    <col min="78" max="79" width="10" bestFit="1" customWidth="1"/>
    <col min="80" max="80" width="5.5" bestFit="1" customWidth="1"/>
    <col min="81" max="82" width="10" bestFit="1" customWidth="1"/>
  </cols>
  <sheetData>
    <row r="1" spans="1:11">
      <c r="A1" s="63" t="s">
        <v>38</v>
      </c>
      <c r="B1" s="65" t="s">
        <v>39</v>
      </c>
      <c r="C1" s="67" t="s">
        <v>2</v>
      </c>
      <c r="D1" s="67" t="s">
        <v>99</v>
      </c>
      <c r="E1" s="67" t="s">
        <v>100</v>
      </c>
      <c r="F1" s="67" t="s">
        <v>101</v>
      </c>
      <c r="G1" s="61" t="s">
        <v>37</v>
      </c>
      <c r="H1" s="58" t="s">
        <v>97</v>
      </c>
      <c r="I1" s="59"/>
      <c r="J1" s="60"/>
      <c r="K1" s="61" t="s">
        <v>32</v>
      </c>
    </row>
    <row r="2" spans="1:11">
      <c r="A2" s="64"/>
      <c r="B2" s="66"/>
      <c r="C2" s="64"/>
      <c r="D2" s="64"/>
      <c r="E2" s="64"/>
      <c r="F2" s="64"/>
      <c r="G2" s="62"/>
      <c r="H2" s="42" t="s">
        <v>102</v>
      </c>
      <c r="I2" s="43" t="s">
        <v>103</v>
      </c>
      <c r="J2" s="44" t="s">
        <v>12</v>
      </c>
      <c r="K2" s="62"/>
    </row>
    <row r="3" spans="1:11">
      <c r="A3"/>
      <c r="I3"/>
    </row>
    <row r="4" spans="1:11">
      <c r="A4"/>
      <c r="I4"/>
    </row>
    <row r="5" spans="1:11">
      <c r="A5"/>
      <c r="I5"/>
    </row>
    <row r="6" spans="1:11">
      <c r="A6"/>
      <c r="I6"/>
    </row>
    <row r="7" spans="1:11">
      <c r="A7"/>
      <c r="I7"/>
    </row>
    <row r="8" spans="1:11">
      <c r="A8"/>
      <c r="I8"/>
    </row>
    <row r="9" spans="1:11">
      <c r="A9"/>
      <c r="I9"/>
    </row>
    <row r="10" spans="1:11">
      <c r="A10"/>
      <c r="I10"/>
    </row>
    <row r="11" spans="1:11">
      <c r="A11"/>
      <c r="I11"/>
    </row>
    <row r="12" spans="1:11">
      <c r="A12"/>
      <c r="I12"/>
    </row>
    <row r="13" spans="1:11">
      <c r="A13"/>
      <c r="I13"/>
    </row>
    <row r="14" spans="1:11">
      <c r="A14"/>
      <c r="I14"/>
    </row>
    <row r="15" spans="1:11">
      <c r="A15"/>
      <c r="I15"/>
    </row>
    <row r="16" spans="1:11">
      <c r="A16"/>
      <c r="I16"/>
    </row>
    <row r="17" spans="1:9">
      <c r="A17"/>
      <c r="I17"/>
    </row>
    <row r="18" spans="1:9">
      <c r="A18"/>
      <c r="I18"/>
    </row>
    <row r="19" spans="1:9">
      <c r="A19"/>
      <c r="I19"/>
    </row>
    <row r="20" spans="1:9">
      <c r="A20"/>
      <c r="I20"/>
    </row>
    <row r="21" spans="1:9">
      <c r="A21"/>
      <c r="I21"/>
    </row>
    <row r="22" spans="1:9">
      <c r="A22"/>
      <c r="I22"/>
    </row>
    <row r="23" spans="1:9">
      <c r="A23"/>
      <c r="I23"/>
    </row>
    <row r="24" spans="1:9">
      <c r="A24"/>
      <c r="I24"/>
    </row>
    <row r="25" spans="1:9">
      <c r="A25"/>
      <c r="I25"/>
    </row>
    <row r="26" spans="1:9">
      <c r="A26"/>
      <c r="I26"/>
    </row>
    <row r="27" spans="1:9">
      <c r="A27"/>
      <c r="I27"/>
    </row>
    <row r="28" spans="1:9">
      <c r="A28"/>
      <c r="I28"/>
    </row>
    <row r="29" spans="1:9">
      <c r="A29"/>
      <c r="I29"/>
    </row>
    <row r="30" spans="1:9">
      <c r="A30"/>
      <c r="I30"/>
    </row>
    <row r="31" spans="1:9">
      <c r="A31"/>
      <c r="I31"/>
    </row>
    <row r="32" spans="1:9">
      <c r="A32"/>
      <c r="I32"/>
    </row>
    <row r="33" spans="1:9">
      <c r="A33"/>
      <c r="I33"/>
    </row>
    <row r="34" spans="1:9">
      <c r="A34"/>
      <c r="I34"/>
    </row>
    <row r="35" spans="1:9">
      <c r="A35"/>
      <c r="I35"/>
    </row>
    <row r="36" spans="1:9">
      <c r="A36"/>
      <c r="I36"/>
    </row>
    <row r="37" spans="1:9">
      <c r="A37"/>
      <c r="I37"/>
    </row>
    <row r="38" spans="1:9">
      <c r="A38"/>
      <c r="I38"/>
    </row>
    <row r="39" spans="1:9">
      <c r="A39"/>
      <c r="I39"/>
    </row>
    <row r="40" spans="1:9">
      <c r="A40"/>
      <c r="I40"/>
    </row>
    <row r="41" spans="1:9">
      <c r="A41"/>
      <c r="I41"/>
    </row>
    <row r="42" spans="1:9">
      <c r="A42"/>
      <c r="I42"/>
    </row>
    <row r="43" spans="1:9">
      <c r="A43"/>
      <c r="I43"/>
    </row>
    <row r="44" spans="1:9">
      <c r="A44"/>
      <c r="I44"/>
    </row>
    <row r="45" spans="1:9">
      <c r="A45"/>
      <c r="I45"/>
    </row>
    <row r="46" spans="1:9">
      <c r="A46"/>
      <c r="I46"/>
    </row>
    <row r="47" spans="1:9">
      <c r="A47"/>
      <c r="I47"/>
    </row>
    <row r="48" spans="1:9">
      <c r="A48"/>
      <c r="I48"/>
    </row>
    <row r="49" spans="1:9">
      <c r="A49"/>
      <c r="I49"/>
    </row>
    <row r="50" spans="1:9">
      <c r="A50"/>
      <c r="I50"/>
    </row>
    <row r="51" spans="1:9">
      <c r="A51"/>
      <c r="I51"/>
    </row>
    <row r="52" spans="1:9">
      <c r="A52"/>
      <c r="I52"/>
    </row>
    <row r="53" spans="1:9">
      <c r="A53"/>
      <c r="I53"/>
    </row>
    <row r="54" spans="1:9">
      <c r="A54"/>
      <c r="I54"/>
    </row>
    <row r="55" spans="1:9">
      <c r="A55"/>
      <c r="I55"/>
    </row>
    <row r="56" spans="1:9">
      <c r="A56"/>
      <c r="I56"/>
    </row>
    <row r="57" spans="1:9">
      <c r="A57"/>
      <c r="I57"/>
    </row>
    <row r="58" spans="1:9">
      <c r="A58"/>
      <c r="I58"/>
    </row>
    <row r="59" spans="1:9">
      <c r="A59"/>
      <c r="I59"/>
    </row>
    <row r="60" spans="1:9">
      <c r="A60"/>
      <c r="I60"/>
    </row>
    <row r="61" spans="1:9">
      <c r="A61"/>
      <c r="I61"/>
    </row>
    <row r="62" spans="1:9">
      <c r="A62"/>
      <c r="I62"/>
    </row>
    <row r="63" spans="1:9">
      <c r="A63"/>
      <c r="I63"/>
    </row>
    <row r="64" spans="1:9">
      <c r="A64"/>
      <c r="I64"/>
    </row>
    <row r="65" spans="1:9">
      <c r="A65"/>
      <c r="I65"/>
    </row>
    <row r="66" spans="1:9">
      <c r="A66"/>
      <c r="I66"/>
    </row>
    <row r="67" spans="1:9">
      <c r="A67"/>
      <c r="I67"/>
    </row>
    <row r="68" spans="1:9">
      <c r="A68"/>
      <c r="I68"/>
    </row>
    <row r="69" spans="1:9">
      <c r="A69"/>
      <c r="I69"/>
    </row>
    <row r="70" spans="1:9">
      <c r="A70"/>
      <c r="I70"/>
    </row>
    <row r="71" spans="1:9">
      <c r="A71"/>
      <c r="I71"/>
    </row>
    <row r="72" spans="1:9">
      <c r="A72"/>
      <c r="I72"/>
    </row>
    <row r="73" spans="1:9">
      <c r="A73"/>
      <c r="I73"/>
    </row>
    <row r="74" spans="1:9">
      <c r="A74"/>
      <c r="I74"/>
    </row>
    <row r="75" spans="1:9">
      <c r="A75"/>
      <c r="I75"/>
    </row>
    <row r="76" spans="1:9">
      <c r="A76"/>
      <c r="I76"/>
    </row>
    <row r="77" spans="1:9">
      <c r="A77"/>
      <c r="I77"/>
    </row>
    <row r="78" spans="1:9">
      <c r="A78"/>
      <c r="I78"/>
    </row>
    <row r="79" spans="1:9">
      <c r="A79"/>
      <c r="I79"/>
    </row>
    <row r="80" spans="1:9">
      <c r="A80"/>
      <c r="I80"/>
    </row>
    <row r="81" spans="1:9">
      <c r="A81"/>
      <c r="I81"/>
    </row>
    <row r="82" spans="1:9">
      <c r="A82"/>
      <c r="I82"/>
    </row>
    <row r="83" spans="1:9">
      <c r="A83"/>
      <c r="I83"/>
    </row>
    <row r="84" spans="1:9">
      <c r="A84"/>
      <c r="I84"/>
    </row>
    <row r="85" spans="1:9">
      <c r="A85"/>
      <c r="I85"/>
    </row>
    <row r="86" spans="1:9">
      <c r="A86"/>
      <c r="I86"/>
    </row>
    <row r="87" spans="1:9">
      <c r="A87"/>
      <c r="I87"/>
    </row>
    <row r="88" spans="1:9">
      <c r="A88"/>
      <c r="I88"/>
    </row>
    <row r="89" spans="1:9">
      <c r="A89"/>
      <c r="I89"/>
    </row>
    <row r="90" spans="1:9">
      <c r="A90"/>
      <c r="I90"/>
    </row>
    <row r="91" spans="1:9">
      <c r="A91"/>
      <c r="I91"/>
    </row>
    <row r="92" spans="1:9">
      <c r="A92"/>
      <c r="I92"/>
    </row>
    <row r="93" spans="1:9">
      <c r="A93"/>
      <c r="I93"/>
    </row>
    <row r="94" spans="1:9">
      <c r="A94"/>
      <c r="I94"/>
    </row>
    <row r="95" spans="1:9">
      <c r="A95"/>
      <c r="I95"/>
    </row>
    <row r="96" spans="1:9">
      <c r="A96"/>
      <c r="I96"/>
    </row>
    <row r="97" spans="1:9">
      <c r="A97"/>
      <c r="I97"/>
    </row>
    <row r="98" spans="1:9">
      <c r="A98"/>
      <c r="I98"/>
    </row>
    <row r="99" spans="1:9">
      <c r="A99"/>
      <c r="I99"/>
    </row>
    <row r="100" spans="1:9">
      <c r="A100"/>
      <c r="I100"/>
    </row>
    <row r="101" spans="1:9">
      <c r="A101"/>
      <c r="I101"/>
    </row>
    <row r="102" spans="1:9">
      <c r="A102"/>
      <c r="I102"/>
    </row>
    <row r="103" spans="1:9">
      <c r="A103"/>
      <c r="I103"/>
    </row>
    <row r="104" spans="1:9">
      <c r="A104"/>
      <c r="I104"/>
    </row>
    <row r="105" spans="1:9">
      <c r="A105"/>
      <c r="I105"/>
    </row>
    <row r="106" spans="1:9">
      <c r="A106"/>
      <c r="I106"/>
    </row>
    <row r="107" spans="1:9">
      <c r="A107"/>
      <c r="I107"/>
    </row>
    <row r="108" spans="1:9">
      <c r="A108"/>
      <c r="I108"/>
    </row>
    <row r="109" spans="1:9">
      <c r="A109"/>
      <c r="I109"/>
    </row>
    <row r="110" spans="1:9">
      <c r="A110"/>
      <c r="I110"/>
    </row>
    <row r="111" spans="1:9">
      <c r="A111"/>
      <c r="I111"/>
    </row>
    <row r="112" spans="1:9">
      <c r="A112"/>
      <c r="I112"/>
    </row>
    <row r="113" spans="1:9">
      <c r="A113"/>
      <c r="I113"/>
    </row>
    <row r="114" spans="1:9">
      <c r="A114"/>
      <c r="I114"/>
    </row>
    <row r="115" spans="1:9">
      <c r="A115"/>
      <c r="I115"/>
    </row>
    <row r="116" spans="1:9">
      <c r="A116"/>
      <c r="I116"/>
    </row>
    <row r="117" spans="1:9">
      <c r="A117"/>
      <c r="I117"/>
    </row>
    <row r="118" spans="1:9">
      <c r="A118"/>
      <c r="I118"/>
    </row>
    <row r="119" spans="1:9">
      <c r="A119"/>
      <c r="I119"/>
    </row>
    <row r="120" spans="1:9">
      <c r="A120"/>
      <c r="I120"/>
    </row>
    <row r="121" spans="1:9">
      <c r="A121"/>
      <c r="I121"/>
    </row>
    <row r="122" spans="1:9">
      <c r="A122"/>
      <c r="I122"/>
    </row>
    <row r="123" spans="1:9">
      <c r="A123"/>
      <c r="I123"/>
    </row>
    <row r="124" spans="1:9">
      <c r="A124"/>
      <c r="I124"/>
    </row>
    <row r="125" spans="1:9">
      <c r="A125"/>
      <c r="I125"/>
    </row>
    <row r="126" spans="1:9">
      <c r="A126"/>
      <c r="I126"/>
    </row>
    <row r="127" spans="1:9">
      <c r="A127"/>
      <c r="I127"/>
    </row>
    <row r="128" spans="1:9">
      <c r="A128"/>
      <c r="I128"/>
    </row>
    <row r="129" spans="1:9">
      <c r="A129"/>
      <c r="I129"/>
    </row>
    <row r="130" spans="1:9">
      <c r="A130"/>
      <c r="I130"/>
    </row>
    <row r="131" spans="1:9">
      <c r="A131"/>
      <c r="I131"/>
    </row>
    <row r="132" spans="1:9">
      <c r="A132"/>
      <c r="I132"/>
    </row>
    <row r="133" spans="1:9">
      <c r="A133"/>
      <c r="I133"/>
    </row>
    <row r="134" spans="1:9">
      <c r="A134"/>
      <c r="I134"/>
    </row>
    <row r="135" spans="1:9">
      <c r="A135"/>
      <c r="I135"/>
    </row>
    <row r="136" spans="1:9">
      <c r="A136"/>
      <c r="I136"/>
    </row>
    <row r="137" spans="1:9">
      <c r="A137"/>
      <c r="I137"/>
    </row>
    <row r="138" spans="1:9">
      <c r="A138"/>
      <c r="I138"/>
    </row>
    <row r="139" spans="1:9">
      <c r="A139"/>
      <c r="I139"/>
    </row>
    <row r="140" spans="1:9">
      <c r="A140"/>
      <c r="I140"/>
    </row>
    <row r="141" spans="1:9">
      <c r="A141"/>
      <c r="I141"/>
    </row>
    <row r="142" spans="1:9">
      <c r="A142"/>
      <c r="I142"/>
    </row>
    <row r="143" spans="1:9">
      <c r="A143"/>
      <c r="I143"/>
    </row>
    <row r="144" spans="1:9">
      <c r="A144"/>
      <c r="I144"/>
    </row>
    <row r="145" spans="1:9">
      <c r="A145"/>
      <c r="I145"/>
    </row>
    <row r="146" spans="1:9">
      <c r="A146"/>
      <c r="I146"/>
    </row>
    <row r="147" spans="1:9">
      <c r="A147"/>
      <c r="I147"/>
    </row>
    <row r="148" spans="1:9">
      <c r="A148"/>
      <c r="I148"/>
    </row>
    <row r="149" spans="1:9">
      <c r="A149"/>
      <c r="I149"/>
    </row>
    <row r="150" spans="1:9">
      <c r="A150"/>
      <c r="I150"/>
    </row>
    <row r="151" spans="1:9">
      <c r="A151"/>
      <c r="I151"/>
    </row>
    <row r="152" spans="1:9">
      <c r="A152"/>
      <c r="I152"/>
    </row>
    <row r="153" spans="1:9">
      <c r="A153"/>
      <c r="I153"/>
    </row>
    <row r="154" spans="1:9">
      <c r="A154"/>
      <c r="I154"/>
    </row>
    <row r="155" spans="1:9">
      <c r="A155"/>
      <c r="I155"/>
    </row>
    <row r="156" spans="1:9">
      <c r="A156"/>
      <c r="I156"/>
    </row>
    <row r="157" spans="1:9">
      <c r="A157"/>
      <c r="I157"/>
    </row>
    <row r="158" spans="1:9">
      <c r="A158"/>
      <c r="I158"/>
    </row>
    <row r="159" spans="1:9">
      <c r="A159"/>
      <c r="I159"/>
    </row>
    <row r="160" spans="1:9">
      <c r="A160"/>
      <c r="I160"/>
    </row>
    <row r="161" spans="1:9">
      <c r="A161"/>
      <c r="I161"/>
    </row>
    <row r="162" spans="1:9">
      <c r="A162"/>
      <c r="I162"/>
    </row>
    <row r="163" spans="1:9">
      <c r="A163"/>
      <c r="I163"/>
    </row>
    <row r="164" spans="1:9">
      <c r="A164"/>
      <c r="I164"/>
    </row>
    <row r="165" spans="1:9">
      <c r="A165"/>
      <c r="I165"/>
    </row>
    <row r="166" spans="1:9">
      <c r="A166"/>
      <c r="I166"/>
    </row>
    <row r="167" spans="1:9">
      <c r="A167"/>
      <c r="I167"/>
    </row>
    <row r="168" spans="1:9">
      <c r="A168"/>
      <c r="I168"/>
    </row>
    <row r="169" spans="1:9">
      <c r="A169"/>
      <c r="I169"/>
    </row>
    <row r="170" spans="1:9">
      <c r="A170"/>
      <c r="I170"/>
    </row>
    <row r="171" spans="1:9">
      <c r="A171"/>
      <c r="I171"/>
    </row>
    <row r="172" spans="1:9">
      <c r="A172"/>
      <c r="I172"/>
    </row>
    <row r="173" spans="1:9">
      <c r="A173"/>
      <c r="I173"/>
    </row>
    <row r="174" spans="1:9">
      <c r="A174"/>
      <c r="I174"/>
    </row>
    <row r="175" spans="1:9">
      <c r="A175"/>
      <c r="I175"/>
    </row>
    <row r="176" spans="1:9">
      <c r="A176"/>
      <c r="I176"/>
    </row>
    <row r="177" spans="1:9">
      <c r="A177"/>
      <c r="I177"/>
    </row>
    <row r="178" spans="1:9">
      <c r="A178"/>
      <c r="I178"/>
    </row>
    <row r="179" spans="1:9">
      <c r="A179"/>
      <c r="I179"/>
    </row>
    <row r="180" spans="1:9">
      <c r="A180"/>
      <c r="I180"/>
    </row>
    <row r="181" spans="1:9">
      <c r="A181"/>
      <c r="I181"/>
    </row>
    <row r="182" spans="1:9">
      <c r="A182"/>
      <c r="I182"/>
    </row>
    <row r="183" spans="1:9">
      <c r="A183"/>
      <c r="I183"/>
    </row>
    <row r="184" spans="1:9">
      <c r="A184"/>
      <c r="I184"/>
    </row>
    <row r="185" spans="1:9">
      <c r="A185"/>
      <c r="I185"/>
    </row>
    <row r="186" spans="1:9">
      <c r="A186"/>
      <c r="I186"/>
    </row>
    <row r="187" spans="1:9">
      <c r="A187"/>
      <c r="I187"/>
    </row>
    <row r="188" spans="1:9">
      <c r="A188"/>
      <c r="I188"/>
    </row>
    <row r="189" spans="1:9">
      <c r="A189"/>
      <c r="I189"/>
    </row>
    <row r="190" spans="1:9">
      <c r="A190"/>
      <c r="I190"/>
    </row>
    <row r="191" spans="1:9">
      <c r="A191"/>
      <c r="I191"/>
    </row>
    <row r="192" spans="1:9">
      <c r="A192"/>
      <c r="I192"/>
    </row>
    <row r="193" spans="1:9">
      <c r="A193"/>
      <c r="I193"/>
    </row>
    <row r="194" spans="1:9">
      <c r="A194"/>
      <c r="I194"/>
    </row>
    <row r="195" spans="1:9">
      <c r="A195"/>
      <c r="I195"/>
    </row>
    <row r="196" spans="1:9">
      <c r="A196"/>
      <c r="I196"/>
    </row>
    <row r="197" spans="1:9">
      <c r="A197"/>
      <c r="I197"/>
    </row>
    <row r="198" spans="1:9">
      <c r="A198"/>
      <c r="I198"/>
    </row>
    <row r="199" spans="1:9">
      <c r="A199"/>
      <c r="I199"/>
    </row>
    <row r="200" spans="1:9">
      <c r="A200"/>
      <c r="I200"/>
    </row>
    <row r="201" spans="1:9">
      <c r="A201"/>
      <c r="I201"/>
    </row>
    <row r="202" spans="1:9">
      <c r="A202"/>
      <c r="I202"/>
    </row>
    <row r="203" spans="1:9">
      <c r="A203"/>
      <c r="I203"/>
    </row>
    <row r="204" spans="1:9">
      <c r="A204"/>
      <c r="I204"/>
    </row>
    <row r="205" spans="1:9">
      <c r="A205"/>
      <c r="I205"/>
    </row>
    <row r="206" spans="1:9">
      <c r="A206"/>
      <c r="I206"/>
    </row>
    <row r="207" spans="1:9">
      <c r="A207"/>
      <c r="I207"/>
    </row>
    <row r="208" spans="1:9">
      <c r="A208"/>
      <c r="I208"/>
    </row>
    <row r="209" spans="1:9">
      <c r="A209"/>
      <c r="I209"/>
    </row>
    <row r="210" spans="1:9">
      <c r="A210"/>
      <c r="I210"/>
    </row>
    <row r="211" spans="1:9">
      <c r="A211"/>
      <c r="I211"/>
    </row>
    <row r="212" spans="1:9">
      <c r="A212"/>
      <c r="I212"/>
    </row>
    <row r="213" spans="1:9">
      <c r="A213"/>
      <c r="I213"/>
    </row>
    <row r="214" spans="1:9">
      <c r="A214"/>
      <c r="I214"/>
    </row>
    <row r="215" spans="1:9">
      <c r="A215"/>
      <c r="I215"/>
    </row>
    <row r="216" spans="1:9">
      <c r="A216"/>
      <c r="I216"/>
    </row>
    <row r="217" spans="1:9">
      <c r="A217"/>
      <c r="I217"/>
    </row>
    <row r="218" spans="1:9">
      <c r="A218"/>
      <c r="I218"/>
    </row>
    <row r="219" spans="1:9">
      <c r="A219"/>
      <c r="I219"/>
    </row>
    <row r="220" spans="1:9">
      <c r="A220"/>
      <c r="I220"/>
    </row>
    <row r="221" spans="1:9">
      <c r="A221"/>
      <c r="I221"/>
    </row>
    <row r="222" spans="1:9">
      <c r="A222"/>
      <c r="I222"/>
    </row>
    <row r="223" spans="1:9">
      <c r="A223"/>
      <c r="I223"/>
    </row>
    <row r="224" spans="1:9">
      <c r="A224"/>
      <c r="I224"/>
    </row>
    <row r="225" spans="1:9">
      <c r="A225"/>
      <c r="I225"/>
    </row>
    <row r="226" spans="1:9">
      <c r="A226"/>
      <c r="I226"/>
    </row>
    <row r="227" spans="1:9">
      <c r="A227"/>
      <c r="I227"/>
    </row>
    <row r="228" spans="1:9">
      <c r="A228"/>
      <c r="I228"/>
    </row>
    <row r="229" spans="1:9">
      <c r="A229"/>
      <c r="I229"/>
    </row>
    <row r="230" spans="1:9">
      <c r="A230"/>
      <c r="I230"/>
    </row>
    <row r="231" spans="1:9">
      <c r="A231"/>
      <c r="I231"/>
    </row>
    <row r="232" spans="1:9">
      <c r="A232"/>
      <c r="I232"/>
    </row>
    <row r="233" spans="1:9">
      <c r="A233"/>
      <c r="I233"/>
    </row>
    <row r="234" spans="1:9">
      <c r="A234"/>
      <c r="I234"/>
    </row>
    <row r="235" spans="1:9">
      <c r="A235"/>
      <c r="I235"/>
    </row>
    <row r="236" spans="1:9">
      <c r="A236"/>
      <c r="I236"/>
    </row>
    <row r="237" spans="1:9">
      <c r="A237"/>
      <c r="I237"/>
    </row>
    <row r="238" spans="1:9">
      <c r="A238"/>
      <c r="I238"/>
    </row>
    <row r="239" spans="1:9">
      <c r="A239"/>
      <c r="I239"/>
    </row>
    <row r="240" spans="1:9">
      <c r="A240"/>
      <c r="I240"/>
    </row>
    <row r="241" spans="1:9">
      <c r="A241"/>
      <c r="I241"/>
    </row>
    <row r="242" spans="1:9">
      <c r="A242"/>
      <c r="I242"/>
    </row>
    <row r="243" spans="1:9">
      <c r="A243"/>
      <c r="I243"/>
    </row>
    <row r="244" spans="1:9">
      <c r="A244"/>
      <c r="I244"/>
    </row>
    <row r="245" spans="1:9">
      <c r="A245"/>
      <c r="I245"/>
    </row>
    <row r="246" spans="1:9">
      <c r="A246"/>
      <c r="I246"/>
    </row>
    <row r="247" spans="1:9">
      <c r="A247"/>
      <c r="I247"/>
    </row>
    <row r="248" spans="1:9">
      <c r="A248"/>
      <c r="I248"/>
    </row>
    <row r="249" spans="1:9">
      <c r="A249"/>
      <c r="I249"/>
    </row>
    <row r="250" spans="1:9">
      <c r="A250"/>
      <c r="I250"/>
    </row>
    <row r="251" spans="1:9">
      <c r="A251"/>
      <c r="I251"/>
    </row>
    <row r="252" spans="1:9">
      <c r="A252"/>
      <c r="I252"/>
    </row>
    <row r="253" spans="1:9">
      <c r="A253"/>
      <c r="I253"/>
    </row>
    <row r="254" spans="1:9">
      <c r="A254"/>
      <c r="I254"/>
    </row>
    <row r="255" spans="1:9">
      <c r="A255"/>
      <c r="I255"/>
    </row>
    <row r="256" spans="1:9">
      <c r="A256"/>
      <c r="I256"/>
    </row>
    <row r="257" spans="1:9">
      <c r="A257"/>
      <c r="I257"/>
    </row>
    <row r="258" spans="1:9">
      <c r="A258"/>
      <c r="I258"/>
    </row>
    <row r="259" spans="1:9">
      <c r="A259"/>
      <c r="I259"/>
    </row>
    <row r="260" spans="1:9">
      <c r="A260"/>
      <c r="I260"/>
    </row>
    <row r="261" spans="1:9">
      <c r="A261"/>
      <c r="I261"/>
    </row>
    <row r="262" spans="1:9">
      <c r="A262"/>
      <c r="I262"/>
    </row>
    <row r="263" spans="1:9">
      <c r="A263"/>
      <c r="I263"/>
    </row>
    <row r="264" spans="1:9">
      <c r="A264"/>
      <c r="I264"/>
    </row>
    <row r="265" spans="1:9">
      <c r="A265"/>
      <c r="I265"/>
    </row>
    <row r="266" spans="1:9">
      <c r="A266"/>
      <c r="I266"/>
    </row>
    <row r="267" spans="1:9">
      <c r="A267"/>
      <c r="I267"/>
    </row>
    <row r="268" spans="1:9">
      <c r="A268"/>
      <c r="I268"/>
    </row>
    <row r="269" spans="1:9">
      <c r="A269"/>
      <c r="I269"/>
    </row>
    <row r="270" spans="1:9">
      <c r="A270"/>
      <c r="I270"/>
    </row>
    <row r="271" spans="1:9">
      <c r="A271"/>
      <c r="I271"/>
    </row>
    <row r="272" spans="1:9">
      <c r="A272"/>
      <c r="I272"/>
    </row>
    <row r="273" spans="1:9">
      <c r="A273"/>
      <c r="I273"/>
    </row>
    <row r="274" spans="1:9">
      <c r="A274"/>
      <c r="I274"/>
    </row>
    <row r="275" spans="1:9">
      <c r="A275"/>
      <c r="I275"/>
    </row>
    <row r="276" spans="1:9">
      <c r="A276"/>
      <c r="I276"/>
    </row>
    <row r="277" spans="1:9">
      <c r="A277"/>
      <c r="I277"/>
    </row>
    <row r="278" spans="1:9">
      <c r="A278"/>
      <c r="I278"/>
    </row>
    <row r="279" spans="1:9">
      <c r="A279"/>
      <c r="I279"/>
    </row>
    <row r="280" spans="1:9">
      <c r="A280"/>
      <c r="I280"/>
    </row>
    <row r="281" spans="1:9">
      <c r="A281"/>
      <c r="I281"/>
    </row>
    <row r="282" spans="1:9">
      <c r="A282"/>
      <c r="I282"/>
    </row>
    <row r="283" spans="1:9">
      <c r="A283"/>
      <c r="I283"/>
    </row>
    <row r="284" spans="1:9">
      <c r="A284"/>
      <c r="I284"/>
    </row>
    <row r="285" spans="1:9">
      <c r="A285"/>
      <c r="I285"/>
    </row>
    <row r="286" spans="1:9">
      <c r="A286"/>
      <c r="I286"/>
    </row>
    <row r="287" spans="1:9">
      <c r="A287"/>
      <c r="I287"/>
    </row>
    <row r="288" spans="1:9">
      <c r="A288"/>
      <c r="I288"/>
    </row>
    <row r="289" spans="1:9">
      <c r="A289"/>
      <c r="I289"/>
    </row>
    <row r="290" spans="1:9">
      <c r="A290"/>
      <c r="I290"/>
    </row>
    <row r="291" spans="1:9">
      <c r="A291"/>
      <c r="I291"/>
    </row>
    <row r="292" spans="1:9">
      <c r="A292"/>
      <c r="I292"/>
    </row>
    <row r="293" spans="1:9">
      <c r="A293"/>
      <c r="I293"/>
    </row>
    <row r="294" spans="1:9">
      <c r="A294"/>
      <c r="I294"/>
    </row>
    <row r="295" spans="1:9">
      <c r="A295"/>
      <c r="I295"/>
    </row>
    <row r="296" spans="1:9">
      <c r="A296"/>
      <c r="I296"/>
    </row>
    <row r="297" spans="1:9">
      <c r="A297"/>
      <c r="I297"/>
    </row>
    <row r="298" spans="1:9">
      <c r="A298"/>
      <c r="I298"/>
    </row>
    <row r="299" spans="1:9">
      <c r="A299"/>
      <c r="I299"/>
    </row>
    <row r="300" spans="1:9">
      <c r="A300"/>
      <c r="I300"/>
    </row>
    <row r="301" spans="1:9">
      <c r="A301"/>
      <c r="I301"/>
    </row>
    <row r="302" spans="1:9">
      <c r="A302"/>
      <c r="I302"/>
    </row>
    <row r="303" spans="1:9">
      <c r="A303"/>
      <c r="I303"/>
    </row>
    <row r="304" spans="1:9">
      <c r="A304"/>
      <c r="I304"/>
    </row>
    <row r="305" spans="1:9">
      <c r="A305"/>
      <c r="I305"/>
    </row>
    <row r="306" spans="1:9">
      <c r="A306"/>
      <c r="I306"/>
    </row>
    <row r="307" spans="1:9">
      <c r="A307"/>
      <c r="I307"/>
    </row>
    <row r="308" spans="1:9">
      <c r="A308"/>
      <c r="I308"/>
    </row>
    <row r="309" spans="1:9">
      <c r="A309"/>
      <c r="I309"/>
    </row>
    <row r="310" spans="1:9">
      <c r="A310"/>
      <c r="I310"/>
    </row>
    <row r="311" spans="1:9">
      <c r="A311"/>
      <c r="I311"/>
    </row>
    <row r="312" spans="1:9">
      <c r="A312"/>
      <c r="I312"/>
    </row>
    <row r="313" spans="1:9">
      <c r="A313"/>
      <c r="I313"/>
    </row>
    <row r="314" spans="1:9">
      <c r="A314"/>
      <c r="I314"/>
    </row>
    <row r="315" spans="1:9">
      <c r="A315"/>
      <c r="I315"/>
    </row>
    <row r="316" spans="1:9">
      <c r="A316"/>
      <c r="I316"/>
    </row>
    <row r="317" spans="1:9">
      <c r="A317"/>
      <c r="I317"/>
    </row>
    <row r="318" spans="1:9">
      <c r="A318"/>
      <c r="I318"/>
    </row>
    <row r="319" spans="1:9">
      <c r="A319"/>
      <c r="I319"/>
    </row>
    <row r="320" spans="1:9">
      <c r="A320"/>
      <c r="I320"/>
    </row>
    <row r="321" spans="1:9">
      <c r="A321"/>
      <c r="I321"/>
    </row>
    <row r="322" spans="1:9">
      <c r="A322"/>
      <c r="I322"/>
    </row>
    <row r="323" spans="1:9">
      <c r="A323"/>
      <c r="I323"/>
    </row>
    <row r="324" spans="1:9">
      <c r="A324"/>
      <c r="I324"/>
    </row>
    <row r="325" spans="1:9">
      <c r="A325"/>
      <c r="I325"/>
    </row>
    <row r="326" spans="1:9">
      <c r="A326"/>
      <c r="I326"/>
    </row>
    <row r="327" spans="1:9">
      <c r="A327"/>
      <c r="I327"/>
    </row>
    <row r="328" spans="1:9">
      <c r="A328"/>
      <c r="I328"/>
    </row>
    <row r="329" spans="1:9">
      <c r="A329"/>
      <c r="I329"/>
    </row>
    <row r="330" spans="1:9">
      <c r="A330"/>
      <c r="I330"/>
    </row>
    <row r="331" spans="1:9">
      <c r="A331"/>
      <c r="I331"/>
    </row>
    <row r="332" spans="1:9">
      <c r="A332"/>
      <c r="I332"/>
    </row>
    <row r="333" spans="1:9">
      <c r="A333"/>
      <c r="I333"/>
    </row>
    <row r="334" spans="1:9">
      <c r="A334"/>
      <c r="I334"/>
    </row>
    <row r="335" spans="1:9">
      <c r="A335"/>
      <c r="I335"/>
    </row>
    <row r="336" spans="1:9">
      <c r="A336"/>
      <c r="I336"/>
    </row>
    <row r="337" spans="1:9">
      <c r="A337"/>
      <c r="I337"/>
    </row>
    <row r="338" spans="1:9">
      <c r="A338"/>
      <c r="I338"/>
    </row>
    <row r="339" spans="1:9">
      <c r="A339"/>
      <c r="I339"/>
    </row>
    <row r="340" spans="1:9">
      <c r="A340"/>
      <c r="I340"/>
    </row>
    <row r="341" spans="1:9">
      <c r="A341"/>
      <c r="I341"/>
    </row>
    <row r="342" spans="1:9">
      <c r="A342"/>
      <c r="I342"/>
    </row>
    <row r="343" spans="1:9">
      <c r="A343"/>
      <c r="I343"/>
    </row>
    <row r="344" spans="1:9">
      <c r="A344"/>
      <c r="I344"/>
    </row>
    <row r="345" spans="1:9">
      <c r="A345"/>
      <c r="I345"/>
    </row>
    <row r="346" spans="1:9">
      <c r="A346"/>
      <c r="I346"/>
    </row>
    <row r="347" spans="1:9">
      <c r="A347"/>
      <c r="I347"/>
    </row>
    <row r="348" spans="1:9">
      <c r="A348"/>
      <c r="I348"/>
    </row>
    <row r="349" spans="1:9">
      <c r="A349"/>
      <c r="I349"/>
    </row>
    <row r="350" spans="1:9">
      <c r="A350"/>
      <c r="I350"/>
    </row>
    <row r="351" spans="1:9">
      <c r="A351"/>
      <c r="I351"/>
    </row>
    <row r="352" spans="1:9">
      <c r="A352"/>
      <c r="I352"/>
    </row>
    <row r="353" spans="1:9">
      <c r="A353"/>
      <c r="I353"/>
    </row>
    <row r="354" spans="1:9">
      <c r="A354"/>
      <c r="I354"/>
    </row>
    <row r="355" spans="1:9">
      <c r="A355"/>
      <c r="I355"/>
    </row>
    <row r="356" spans="1:9">
      <c r="A356"/>
      <c r="I356"/>
    </row>
    <row r="357" spans="1:9">
      <c r="A357"/>
      <c r="I357"/>
    </row>
    <row r="358" spans="1:9">
      <c r="A358"/>
      <c r="I358"/>
    </row>
    <row r="359" spans="1:9">
      <c r="A359"/>
      <c r="I359"/>
    </row>
    <row r="360" spans="1:9">
      <c r="A360"/>
      <c r="I360"/>
    </row>
    <row r="361" spans="1:9">
      <c r="A361"/>
      <c r="I361"/>
    </row>
    <row r="362" spans="1:9">
      <c r="A362"/>
      <c r="I362"/>
    </row>
    <row r="363" spans="1:9">
      <c r="A363"/>
      <c r="I363"/>
    </row>
    <row r="364" spans="1:9">
      <c r="A364"/>
      <c r="I364"/>
    </row>
    <row r="365" spans="1:9">
      <c r="A365"/>
      <c r="I365"/>
    </row>
    <row r="366" spans="1:9">
      <c r="A366"/>
      <c r="I366"/>
    </row>
    <row r="367" spans="1:9">
      <c r="A367"/>
      <c r="I367"/>
    </row>
    <row r="368" spans="1:9">
      <c r="A368"/>
      <c r="I368"/>
    </row>
    <row r="369" spans="1:9">
      <c r="A369"/>
      <c r="I369"/>
    </row>
    <row r="370" spans="1:9">
      <c r="A370"/>
      <c r="I370"/>
    </row>
    <row r="371" spans="1:9">
      <c r="A371"/>
      <c r="I371"/>
    </row>
    <row r="372" spans="1:9">
      <c r="A372"/>
      <c r="I372"/>
    </row>
    <row r="373" spans="1:9">
      <c r="A373"/>
      <c r="I373"/>
    </row>
    <row r="374" spans="1:9">
      <c r="A374"/>
      <c r="I374"/>
    </row>
    <row r="375" spans="1:9">
      <c r="A375"/>
      <c r="I375"/>
    </row>
    <row r="376" spans="1:9">
      <c r="A376"/>
      <c r="I376"/>
    </row>
    <row r="377" spans="1:9">
      <c r="A377"/>
      <c r="I377"/>
    </row>
    <row r="378" spans="1:9">
      <c r="A378"/>
      <c r="I378"/>
    </row>
    <row r="379" spans="1:9">
      <c r="A379"/>
      <c r="I379"/>
    </row>
    <row r="380" spans="1:9">
      <c r="A380"/>
      <c r="I380"/>
    </row>
    <row r="381" spans="1:9">
      <c r="A381"/>
      <c r="I381"/>
    </row>
    <row r="382" spans="1:9">
      <c r="A382"/>
      <c r="I382"/>
    </row>
    <row r="383" spans="1:9">
      <c r="A383"/>
      <c r="I383"/>
    </row>
    <row r="384" spans="1:9">
      <c r="A384"/>
      <c r="I384"/>
    </row>
    <row r="385" spans="1:9">
      <c r="A385"/>
      <c r="I385"/>
    </row>
    <row r="386" spans="1:9">
      <c r="A386"/>
      <c r="I386"/>
    </row>
    <row r="387" spans="1:9">
      <c r="A387"/>
      <c r="I387"/>
    </row>
    <row r="388" spans="1:9">
      <c r="A388"/>
      <c r="I388"/>
    </row>
    <row r="389" spans="1:9">
      <c r="A389"/>
      <c r="I389"/>
    </row>
    <row r="390" spans="1:9">
      <c r="A390"/>
      <c r="I390"/>
    </row>
    <row r="391" spans="1:9">
      <c r="A391"/>
      <c r="I391"/>
    </row>
    <row r="392" spans="1:9">
      <c r="A392"/>
      <c r="I392"/>
    </row>
    <row r="393" spans="1:9">
      <c r="A393"/>
      <c r="I393"/>
    </row>
    <row r="394" spans="1:9">
      <c r="A394"/>
      <c r="I394"/>
    </row>
    <row r="395" spans="1:9">
      <c r="A395"/>
      <c r="I395"/>
    </row>
    <row r="396" spans="1:9">
      <c r="A396"/>
      <c r="I396"/>
    </row>
    <row r="397" spans="1:9">
      <c r="A397"/>
      <c r="I397"/>
    </row>
    <row r="398" spans="1:9">
      <c r="A398"/>
      <c r="I398"/>
    </row>
    <row r="399" spans="1:9">
      <c r="A399"/>
      <c r="I399"/>
    </row>
    <row r="400" spans="1:9">
      <c r="A400"/>
      <c r="I400"/>
    </row>
    <row r="401" spans="1:9">
      <c r="A401"/>
      <c r="I401"/>
    </row>
    <row r="402" spans="1:9">
      <c r="A402"/>
      <c r="I402"/>
    </row>
    <row r="403" spans="1:9">
      <c r="A403"/>
      <c r="I403"/>
    </row>
    <row r="404" spans="1:9">
      <c r="A404"/>
      <c r="I404"/>
    </row>
    <row r="405" spans="1:9">
      <c r="A405"/>
      <c r="I405"/>
    </row>
    <row r="406" spans="1:9">
      <c r="A406"/>
      <c r="I406"/>
    </row>
    <row r="407" spans="1:9">
      <c r="A407"/>
      <c r="I407"/>
    </row>
    <row r="408" spans="1:9">
      <c r="A408"/>
      <c r="I408"/>
    </row>
    <row r="409" spans="1:9">
      <c r="A409"/>
      <c r="I409"/>
    </row>
    <row r="410" spans="1:9">
      <c r="A410"/>
      <c r="I410"/>
    </row>
    <row r="411" spans="1:9">
      <c r="A411"/>
      <c r="I411"/>
    </row>
    <row r="412" spans="1:9">
      <c r="A412"/>
      <c r="I412"/>
    </row>
    <row r="413" spans="1:9">
      <c r="A413"/>
      <c r="I413"/>
    </row>
    <row r="414" spans="1:9">
      <c r="A414"/>
      <c r="I414"/>
    </row>
    <row r="415" spans="1:9">
      <c r="A415"/>
      <c r="I415"/>
    </row>
    <row r="416" spans="1:9">
      <c r="A416"/>
      <c r="I416"/>
    </row>
    <row r="417" spans="1:9">
      <c r="A417"/>
      <c r="I417"/>
    </row>
    <row r="418" spans="1:9">
      <c r="A418"/>
      <c r="I418"/>
    </row>
    <row r="419" spans="1:9">
      <c r="A419"/>
      <c r="I419"/>
    </row>
    <row r="420" spans="1:9">
      <c r="A420"/>
      <c r="I420"/>
    </row>
    <row r="421" spans="1:9">
      <c r="A421"/>
      <c r="I421"/>
    </row>
    <row r="422" spans="1:9">
      <c r="A422"/>
      <c r="I422"/>
    </row>
    <row r="423" spans="1:9">
      <c r="A423"/>
      <c r="I423"/>
    </row>
    <row r="424" spans="1:9">
      <c r="A424"/>
      <c r="I424"/>
    </row>
    <row r="425" spans="1:9">
      <c r="A425"/>
      <c r="I425"/>
    </row>
    <row r="426" spans="1:9">
      <c r="A426"/>
      <c r="I426"/>
    </row>
    <row r="427" spans="1:9">
      <c r="A427"/>
      <c r="I427"/>
    </row>
    <row r="428" spans="1:9">
      <c r="A428"/>
      <c r="I428"/>
    </row>
    <row r="429" spans="1:9">
      <c r="A429"/>
      <c r="I429"/>
    </row>
    <row r="430" spans="1:9">
      <c r="A430"/>
      <c r="I430"/>
    </row>
    <row r="431" spans="1:9">
      <c r="A431"/>
      <c r="I431"/>
    </row>
    <row r="432" spans="1:9">
      <c r="A432"/>
      <c r="I432"/>
    </row>
    <row r="433" spans="1:9">
      <c r="A433"/>
      <c r="I433"/>
    </row>
    <row r="434" spans="1:9">
      <c r="A434"/>
      <c r="I434"/>
    </row>
    <row r="435" spans="1:9">
      <c r="A435"/>
      <c r="I435"/>
    </row>
    <row r="436" spans="1:9">
      <c r="A436"/>
      <c r="I436"/>
    </row>
    <row r="437" spans="1:9">
      <c r="A437"/>
      <c r="I437"/>
    </row>
    <row r="438" spans="1:9">
      <c r="A438"/>
      <c r="I438"/>
    </row>
    <row r="439" spans="1:9">
      <c r="A439"/>
      <c r="I439"/>
    </row>
    <row r="440" spans="1:9">
      <c r="A440"/>
      <c r="I440"/>
    </row>
    <row r="441" spans="1:9">
      <c r="A441"/>
      <c r="I441"/>
    </row>
    <row r="442" spans="1:9">
      <c r="A442"/>
      <c r="I442"/>
    </row>
    <row r="443" spans="1:9">
      <c r="A443"/>
      <c r="I443"/>
    </row>
    <row r="444" spans="1:9">
      <c r="A444"/>
      <c r="I444"/>
    </row>
    <row r="445" spans="1:9">
      <c r="A445"/>
      <c r="I445"/>
    </row>
    <row r="446" spans="1:9">
      <c r="A446"/>
      <c r="I446"/>
    </row>
    <row r="447" spans="1:9">
      <c r="A447"/>
      <c r="I447"/>
    </row>
    <row r="448" spans="1:9">
      <c r="A448"/>
      <c r="I448"/>
    </row>
    <row r="449" spans="1:9">
      <c r="A449"/>
      <c r="I449"/>
    </row>
    <row r="450" spans="1:9">
      <c r="A450"/>
      <c r="I450"/>
    </row>
    <row r="451" spans="1:9">
      <c r="A451"/>
      <c r="I451"/>
    </row>
    <row r="452" spans="1:9">
      <c r="A452"/>
      <c r="I452"/>
    </row>
    <row r="453" spans="1:9">
      <c r="A453"/>
      <c r="I453"/>
    </row>
    <row r="454" spans="1:9">
      <c r="A454"/>
      <c r="I454"/>
    </row>
    <row r="455" spans="1:9">
      <c r="A455"/>
      <c r="I455"/>
    </row>
    <row r="456" spans="1:9">
      <c r="A456"/>
      <c r="I456"/>
    </row>
    <row r="457" spans="1:9">
      <c r="A457"/>
      <c r="I457"/>
    </row>
    <row r="458" spans="1:9">
      <c r="A458"/>
      <c r="I458"/>
    </row>
    <row r="459" spans="1:9">
      <c r="A459"/>
      <c r="I459"/>
    </row>
    <row r="460" spans="1:9">
      <c r="A460"/>
      <c r="I460"/>
    </row>
    <row r="461" spans="1:9">
      <c r="A461"/>
      <c r="I461"/>
    </row>
    <row r="462" spans="1:9">
      <c r="A462"/>
      <c r="I462"/>
    </row>
    <row r="463" spans="1:9">
      <c r="A463"/>
      <c r="I463"/>
    </row>
    <row r="464" spans="1:9">
      <c r="A464"/>
      <c r="I464"/>
    </row>
    <row r="465" spans="1:9">
      <c r="A465"/>
      <c r="I465"/>
    </row>
    <row r="466" spans="1:9">
      <c r="A466"/>
      <c r="I466"/>
    </row>
    <row r="467" spans="1:9">
      <c r="A467"/>
      <c r="I467"/>
    </row>
    <row r="468" spans="1:9">
      <c r="A468"/>
      <c r="I468"/>
    </row>
    <row r="469" spans="1:9">
      <c r="A469"/>
      <c r="I469"/>
    </row>
    <row r="470" spans="1:9">
      <c r="A470"/>
      <c r="I470"/>
    </row>
    <row r="471" spans="1:9">
      <c r="A471"/>
      <c r="I471"/>
    </row>
    <row r="472" spans="1:9">
      <c r="A472"/>
      <c r="I472"/>
    </row>
    <row r="473" spans="1:9">
      <c r="A473"/>
      <c r="I473"/>
    </row>
    <row r="474" spans="1:9">
      <c r="A474"/>
      <c r="I474"/>
    </row>
    <row r="475" spans="1:9">
      <c r="A475"/>
      <c r="I475"/>
    </row>
    <row r="476" spans="1:9">
      <c r="A476"/>
      <c r="I476"/>
    </row>
    <row r="477" spans="1:9">
      <c r="A477"/>
      <c r="I477"/>
    </row>
    <row r="478" spans="1:9">
      <c r="A478"/>
      <c r="I478"/>
    </row>
    <row r="479" spans="1:9">
      <c r="A479"/>
      <c r="I479"/>
    </row>
    <row r="480" spans="1:9">
      <c r="A480"/>
      <c r="I480"/>
    </row>
    <row r="481" spans="1:9">
      <c r="A481"/>
      <c r="I481"/>
    </row>
    <row r="482" spans="1:9">
      <c r="A482"/>
      <c r="I482"/>
    </row>
    <row r="483" spans="1:9">
      <c r="A483"/>
      <c r="I483"/>
    </row>
    <row r="484" spans="1:9">
      <c r="A484"/>
      <c r="I484"/>
    </row>
    <row r="485" spans="1:9">
      <c r="A485"/>
      <c r="I485"/>
    </row>
    <row r="486" spans="1:9">
      <c r="A486"/>
      <c r="I486"/>
    </row>
    <row r="487" spans="1:9">
      <c r="A487"/>
      <c r="I487"/>
    </row>
    <row r="488" spans="1:9">
      <c r="A488"/>
      <c r="I488"/>
    </row>
    <row r="489" spans="1:9">
      <c r="A489"/>
      <c r="I489"/>
    </row>
    <row r="490" spans="1:9">
      <c r="A490"/>
      <c r="I490"/>
    </row>
    <row r="491" spans="1:9">
      <c r="A491"/>
      <c r="I491"/>
    </row>
    <row r="492" spans="1:9">
      <c r="A492"/>
      <c r="I492"/>
    </row>
    <row r="493" spans="1:9">
      <c r="A493"/>
      <c r="I493"/>
    </row>
    <row r="494" spans="1:9">
      <c r="A494"/>
      <c r="I494"/>
    </row>
    <row r="495" spans="1:9">
      <c r="A495"/>
      <c r="I495"/>
    </row>
    <row r="496" spans="1:9">
      <c r="A496"/>
      <c r="I496"/>
    </row>
    <row r="497" spans="1:9">
      <c r="A497"/>
      <c r="I497"/>
    </row>
    <row r="498" spans="1:9">
      <c r="A498"/>
      <c r="I498"/>
    </row>
    <row r="499" spans="1:9">
      <c r="A499"/>
      <c r="I499"/>
    </row>
    <row r="500" spans="1:9">
      <c r="A500"/>
      <c r="I500"/>
    </row>
    <row r="501" spans="1:9">
      <c r="A501"/>
      <c r="I501"/>
    </row>
    <row r="502" spans="1:9">
      <c r="A502"/>
      <c r="I502"/>
    </row>
    <row r="503" spans="1:9">
      <c r="A503"/>
      <c r="I503"/>
    </row>
    <row r="504" spans="1:9">
      <c r="A504"/>
      <c r="I504"/>
    </row>
    <row r="505" spans="1:9">
      <c r="A505"/>
      <c r="I505"/>
    </row>
    <row r="506" spans="1:9">
      <c r="A506"/>
      <c r="I506"/>
    </row>
    <row r="507" spans="1:9">
      <c r="A507"/>
      <c r="I507"/>
    </row>
    <row r="508" spans="1:9">
      <c r="A508"/>
      <c r="I508"/>
    </row>
    <row r="509" spans="1:9">
      <c r="A509"/>
      <c r="I509"/>
    </row>
    <row r="510" spans="1:9">
      <c r="A510"/>
      <c r="I510"/>
    </row>
    <row r="511" spans="1:9">
      <c r="A511"/>
      <c r="I511"/>
    </row>
    <row r="512" spans="1:9">
      <c r="A512"/>
      <c r="I512"/>
    </row>
    <row r="513" spans="1:9">
      <c r="A513"/>
      <c r="I513"/>
    </row>
    <row r="514" spans="1:9">
      <c r="A514"/>
      <c r="I514"/>
    </row>
    <row r="515" spans="1:9">
      <c r="A515"/>
      <c r="I515"/>
    </row>
    <row r="516" spans="1:9">
      <c r="A516"/>
      <c r="I516"/>
    </row>
    <row r="517" spans="1:9">
      <c r="A517"/>
      <c r="I517"/>
    </row>
    <row r="518" spans="1:9">
      <c r="A518"/>
      <c r="I518"/>
    </row>
    <row r="519" spans="1:9">
      <c r="A519"/>
      <c r="I519"/>
    </row>
    <row r="520" spans="1:9">
      <c r="A520"/>
      <c r="I520"/>
    </row>
    <row r="521" spans="1:9">
      <c r="A521"/>
      <c r="I521"/>
    </row>
    <row r="522" spans="1:9">
      <c r="A522"/>
      <c r="I522"/>
    </row>
    <row r="523" spans="1:9">
      <c r="A523"/>
      <c r="I523"/>
    </row>
    <row r="524" spans="1:9">
      <c r="A524"/>
      <c r="I524"/>
    </row>
    <row r="525" spans="1:9">
      <c r="A525"/>
      <c r="I525"/>
    </row>
    <row r="526" spans="1:9">
      <c r="A526"/>
      <c r="I526"/>
    </row>
    <row r="527" spans="1:9">
      <c r="A527"/>
      <c r="I527"/>
    </row>
    <row r="528" spans="1:9">
      <c r="A528"/>
      <c r="I528"/>
    </row>
    <row r="529" spans="1:9">
      <c r="A529"/>
      <c r="I529"/>
    </row>
    <row r="530" spans="1:9">
      <c r="A530"/>
      <c r="I530"/>
    </row>
    <row r="531" spans="1:9">
      <c r="A531"/>
      <c r="I531"/>
    </row>
    <row r="532" spans="1:9">
      <c r="A532"/>
      <c r="I532"/>
    </row>
    <row r="533" spans="1:9">
      <c r="A533"/>
      <c r="I533"/>
    </row>
    <row r="534" spans="1:9">
      <c r="A534"/>
      <c r="I534"/>
    </row>
    <row r="535" spans="1:9">
      <c r="A535"/>
      <c r="I535"/>
    </row>
    <row r="536" spans="1:9">
      <c r="A536"/>
      <c r="I536"/>
    </row>
    <row r="537" spans="1:9">
      <c r="A537"/>
      <c r="I537"/>
    </row>
    <row r="538" spans="1:9">
      <c r="A538"/>
      <c r="I538"/>
    </row>
    <row r="539" spans="1:9">
      <c r="A539"/>
      <c r="I539"/>
    </row>
    <row r="540" spans="1:9">
      <c r="A540"/>
      <c r="I540"/>
    </row>
    <row r="541" spans="1:9">
      <c r="A541"/>
      <c r="I541"/>
    </row>
    <row r="542" spans="1:9">
      <c r="A542"/>
      <c r="I542"/>
    </row>
    <row r="543" spans="1:9">
      <c r="A543"/>
      <c r="I543"/>
    </row>
    <row r="544" spans="1:9">
      <c r="A544"/>
      <c r="I544"/>
    </row>
    <row r="545" spans="1:9">
      <c r="A545"/>
      <c r="I545"/>
    </row>
    <row r="546" spans="1:9">
      <c r="A546"/>
      <c r="I546"/>
    </row>
    <row r="547" spans="1:9">
      <c r="A547"/>
      <c r="I547"/>
    </row>
    <row r="548" spans="1:9">
      <c r="A548"/>
      <c r="I548"/>
    </row>
    <row r="549" spans="1:9">
      <c r="A549"/>
      <c r="I549"/>
    </row>
    <row r="550" spans="1:9">
      <c r="A550"/>
      <c r="I550"/>
    </row>
    <row r="551" spans="1:9">
      <c r="A551"/>
      <c r="I551"/>
    </row>
    <row r="552" spans="1:9">
      <c r="A552"/>
      <c r="I552"/>
    </row>
    <row r="553" spans="1:9">
      <c r="A553"/>
      <c r="I553"/>
    </row>
    <row r="554" spans="1:9">
      <c r="A554"/>
      <c r="I554"/>
    </row>
    <row r="555" spans="1:9">
      <c r="A555"/>
      <c r="I555"/>
    </row>
    <row r="556" spans="1:9">
      <c r="A556"/>
      <c r="I556"/>
    </row>
    <row r="557" spans="1:9">
      <c r="A557"/>
      <c r="I557"/>
    </row>
    <row r="558" spans="1:9">
      <c r="A558"/>
      <c r="I558"/>
    </row>
    <row r="559" spans="1:9">
      <c r="A559"/>
      <c r="I559"/>
    </row>
    <row r="560" spans="1:9">
      <c r="A560"/>
      <c r="I560"/>
    </row>
    <row r="561" spans="1:9">
      <c r="A561"/>
      <c r="I561"/>
    </row>
    <row r="562" spans="1:9">
      <c r="A562"/>
      <c r="I562"/>
    </row>
    <row r="563" spans="1:9">
      <c r="A563"/>
      <c r="I563"/>
    </row>
    <row r="564" spans="1:9">
      <c r="A564"/>
      <c r="I564"/>
    </row>
    <row r="565" spans="1:9">
      <c r="A565"/>
      <c r="I565"/>
    </row>
    <row r="566" spans="1:9">
      <c r="A566"/>
      <c r="I566"/>
    </row>
    <row r="567" spans="1:9">
      <c r="A567"/>
      <c r="I567"/>
    </row>
    <row r="568" spans="1:9">
      <c r="A568"/>
      <c r="I568"/>
    </row>
    <row r="569" spans="1:9">
      <c r="A569"/>
      <c r="I569"/>
    </row>
    <row r="570" spans="1:9">
      <c r="A570"/>
      <c r="I570"/>
    </row>
    <row r="571" spans="1:9">
      <c r="A571"/>
      <c r="I571"/>
    </row>
    <row r="572" spans="1:9">
      <c r="A572"/>
      <c r="I572"/>
    </row>
    <row r="573" spans="1:9">
      <c r="A573"/>
      <c r="I573"/>
    </row>
    <row r="574" spans="1:9">
      <c r="A574"/>
      <c r="I574"/>
    </row>
    <row r="575" spans="1:9">
      <c r="A575"/>
      <c r="I575"/>
    </row>
    <row r="576" spans="1:9">
      <c r="A576"/>
      <c r="I576"/>
    </row>
    <row r="577" spans="1:9">
      <c r="A577"/>
      <c r="I577"/>
    </row>
    <row r="578" spans="1:9">
      <c r="A578"/>
      <c r="I578"/>
    </row>
    <row r="579" spans="1:9">
      <c r="A579"/>
      <c r="I579"/>
    </row>
    <row r="580" spans="1:9">
      <c r="A580"/>
      <c r="I580"/>
    </row>
    <row r="581" spans="1:9">
      <c r="A581"/>
      <c r="I581"/>
    </row>
    <row r="582" spans="1:9">
      <c r="A582"/>
      <c r="I582"/>
    </row>
    <row r="583" spans="1:9">
      <c r="A583"/>
      <c r="I583"/>
    </row>
    <row r="584" spans="1:9">
      <c r="A584"/>
      <c r="I584"/>
    </row>
    <row r="585" spans="1:9">
      <c r="A585"/>
      <c r="I585"/>
    </row>
    <row r="586" spans="1:9">
      <c r="A586"/>
      <c r="I586"/>
    </row>
    <row r="587" spans="1:9">
      <c r="A587"/>
      <c r="I587"/>
    </row>
    <row r="588" spans="1:9">
      <c r="A588"/>
      <c r="I588"/>
    </row>
    <row r="589" spans="1:9">
      <c r="A589"/>
      <c r="I589"/>
    </row>
    <row r="590" spans="1:9">
      <c r="A590"/>
      <c r="I590"/>
    </row>
    <row r="591" spans="1:9">
      <c r="A591"/>
      <c r="I591"/>
    </row>
    <row r="592" spans="1:9">
      <c r="A592"/>
      <c r="I592"/>
    </row>
    <row r="593" spans="1:9">
      <c r="A593"/>
      <c r="I593"/>
    </row>
    <row r="594" spans="1:9">
      <c r="A594"/>
      <c r="I594"/>
    </row>
    <row r="595" spans="1:9">
      <c r="A595"/>
      <c r="I595"/>
    </row>
    <row r="596" spans="1:9">
      <c r="A596"/>
      <c r="I596"/>
    </row>
    <row r="597" spans="1:9">
      <c r="A597"/>
      <c r="I597"/>
    </row>
    <row r="598" spans="1:9">
      <c r="A598"/>
      <c r="I598"/>
    </row>
    <row r="599" spans="1:9">
      <c r="A599"/>
      <c r="I599"/>
    </row>
    <row r="600" spans="1:9">
      <c r="A600"/>
      <c r="I600"/>
    </row>
    <row r="601" spans="1:9">
      <c r="A601"/>
      <c r="I601"/>
    </row>
    <row r="602" spans="1:9">
      <c r="A602"/>
      <c r="I602"/>
    </row>
    <row r="603" spans="1:9">
      <c r="A603"/>
      <c r="I603"/>
    </row>
    <row r="604" spans="1:9">
      <c r="A604"/>
      <c r="I604"/>
    </row>
    <row r="605" spans="1:9">
      <c r="A605"/>
      <c r="I605"/>
    </row>
    <row r="606" spans="1:9">
      <c r="A606"/>
      <c r="I606"/>
    </row>
    <row r="607" spans="1:9">
      <c r="A607"/>
      <c r="I607"/>
    </row>
    <row r="608" spans="1:9">
      <c r="A608"/>
      <c r="I608"/>
    </row>
    <row r="609" spans="1:9">
      <c r="A609"/>
      <c r="I609"/>
    </row>
    <row r="610" spans="1:9">
      <c r="A610"/>
      <c r="I610"/>
    </row>
    <row r="611" spans="1:9">
      <c r="A611"/>
      <c r="I611"/>
    </row>
    <row r="612" spans="1:9">
      <c r="A612"/>
      <c r="I612"/>
    </row>
    <row r="613" spans="1:9">
      <c r="A613"/>
      <c r="I613"/>
    </row>
    <row r="614" spans="1:9">
      <c r="A614"/>
      <c r="I614"/>
    </row>
    <row r="615" spans="1:9">
      <c r="A615"/>
      <c r="I615"/>
    </row>
    <row r="616" spans="1:9">
      <c r="A616"/>
      <c r="I616"/>
    </row>
    <row r="617" spans="1:9">
      <c r="A617"/>
      <c r="I617"/>
    </row>
    <row r="618" spans="1:9">
      <c r="A618"/>
      <c r="I618"/>
    </row>
    <row r="619" spans="1:9">
      <c r="A619"/>
      <c r="I619"/>
    </row>
    <row r="620" spans="1:9">
      <c r="A620"/>
      <c r="I620"/>
    </row>
    <row r="621" spans="1:9">
      <c r="A621"/>
      <c r="I621"/>
    </row>
    <row r="622" spans="1:9">
      <c r="A622"/>
      <c r="I622"/>
    </row>
    <row r="623" spans="1:9">
      <c r="A623"/>
      <c r="I623"/>
    </row>
    <row r="624" spans="1:9">
      <c r="A624"/>
      <c r="I624"/>
    </row>
    <row r="625" spans="1:9">
      <c r="A625"/>
      <c r="I625"/>
    </row>
    <row r="626" spans="1:9">
      <c r="A626"/>
      <c r="I626"/>
    </row>
    <row r="627" spans="1:9">
      <c r="A627"/>
      <c r="I627"/>
    </row>
    <row r="628" spans="1:9">
      <c r="A628"/>
      <c r="I628"/>
    </row>
    <row r="629" spans="1:9">
      <c r="A629"/>
      <c r="I629"/>
    </row>
    <row r="630" spans="1:9">
      <c r="A630"/>
      <c r="I630"/>
    </row>
    <row r="631" spans="1:9">
      <c r="A631"/>
      <c r="I631"/>
    </row>
    <row r="632" spans="1:9">
      <c r="A632"/>
      <c r="I632"/>
    </row>
    <row r="633" spans="1:9">
      <c r="A633"/>
      <c r="I633"/>
    </row>
    <row r="634" spans="1:9">
      <c r="A634"/>
      <c r="I634"/>
    </row>
    <row r="635" spans="1:9">
      <c r="A635"/>
      <c r="I635"/>
    </row>
    <row r="636" spans="1:9">
      <c r="A636"/>
      <c r="I636"/>
    </row>
    <row r="637" spans="1:9">
      <c r="A637"/>
      <c r="I637"/>
    </row>
    <row r="638" spans="1:9">
      <c r="A638"/>
      <c r="I638"/>
    </row>
    <row r="639" spans="1:9">
      <c r="A639"/>
      <c r="I639"/>
    </row>
    <row r="640" spans="1:9">
      <c r="A640"/>
      <c r="I640"/>
    </row>
    <row r="641" spans="1:9">
      <c r="A641"/>
      <c r="I641"/>
    </row>
    <row r="642" spans="1:9">
      <c r="A642"/>
      <c r="I642"/>
    </row>
    <row r="643" spans="1:9">
      <c r="A643"/>
      <c r="I643"/>
    </row>
    <row r="644" spans="1:9">
      <c r="A644"/>
      <c r="I644"/>
    </row>
    <row r="645" spans="1:9">
      <c r="A645"/>
      <c r="I645"/>
    </row>
    <row r="646" spans="1:9">
      <c r="A646"/>
      <c r="I646"/>
    </row>
    <row r="647" spans="1:9">
      <c r="A647"/>
      <c r="I647"/>
    </row>
    <row r="648" spans="1:9">
      <c r="A648"/>
      <c r="I648"/>
    </row>
    <row r="649" spans="1:9">
      <c r="A649"/>
      <c r="I649"/>
    </row>
    <row r="650" spans="1:9">
      <c r="A650"/>
      <c r="I650"/>
    </row>
    <row r="651" spans="1:9">
      <c r="A651"/>
      <c r="I651"/>
    </row>
    <row r="652" spans="1:9">
      <c r="A652"/>
      <c r="I652"/>
    </row>
    <row r="653" spans="1:9">
      <c r="A653"/>
      <c r="I653"/>
    </row>
    <row r="654" spans="1:9">
      <c r="A654"/>
      <c r="I654"/>
    </row>
    <row r="655" spans="1:9">
      <c r="A655"/>
      <c r="I655"/>
    </row>
    <row r="656" spans="1:9">
      <c r="A656"/>
      <c r="I656"/>
    </row>
    <row r="657" spans="1:9">
      <c r="A657"/>
      <c r="I657"/>
    </row>
    <row r="658" spans="1:9">
      <c r="A658"/>
      <c r="I658"/>
    </row>
    <row r="659" spans="1:9">
      <c r="A659"/>
      <c r="I659"/>
    </row>
    <row r="660" spans="1:9">
      <c r="A660"/>
      <c r="I660"/>
    </row>
    <row r="661" spans="1:9">
      <c r="A661"/>
      <c r="I661"/>
    </row>
    <row r="662" spans="1:9">
      <c r="A662"/>
      <c r="I662"/>
    </row>
    <row r="663" spans="1:9">
      <c r="A663"/>
      <c r="I663"/>
    </row>
    <row r="664" spans="1:9">
      <c r="A664"/>
      <c r="I664"/>
    </row>
    <row r="665" spans="1:9">
      <c r="A665"/>
      <c r="I665"/>
    </row>
    <row r="666" spans="1:9">
      <c r="A666"/>
      <c r="I666"/>
    </row>
    <row r="667" spans="1:9">
      <c r="A667"/>
      <c r="I667"/>
    </row>
    <row r="668" spans="1:9">
      <c r="A668"/>
      <c r="I668"/>
    </row>
    <row r="669" spans="1:9">
      <c r="A669"/>
      <c r="I669"/>
    </row>
    <row r="670" spans="1:9">
      <c r="A670"/>
      <c r="I670"/>
    </row>
    <row r="671" spans="1:9">
      <c r="A671"/>
      <c r="I671"/>
    </row>
    <row r="672" spans="1:9">
      <c r="A672"/>
      <c r="I672"/>
    </row>
    <row r="673" spans="1:9">
      <c r="A673"/>
      <c r="I673"/>
    </row>
    <row r="674" spans="1:9">
      <c r="A674"/>
      <c r="I674"/>
    </row>
    <row r="675" spans="1:9">
      <c r="A675"/>
      <c r="I675"/>
    </row>
    <row r="676" spans="1:9">
      <c r="A676"/>
      <c r="I676"/>
    </row>
    <row r="677" spans="1:9">
      <c r="A677"/>
      <c r="I677"/>
    </row>
    <row r="678" spans="1:9">
      <c r="A678"/>
      <c r="I678"/>
    </row>
    <row r="679" spans="1:9">
      <c r="A679"/>
      <c r="I679"/>
    </row>
    <row r="680" spans="1:9">
      <c r="A680"/>
      <c r="I680"/>
    </row>
    <row r="681" spans="1:9">
      <c r="A681"/>
      <c r="I681"/>
    </row>
    <row r="682" spans="1:9">
      <c r="A682"/>
      <c r="I682"/>
    </row>
    <row r="683" spans="1:9">
      <c r="A683"/>
      <c r="I683"/>
    </row>
    <row r="684" spans="1:9">
      <c r="A684"/>
      <c r="I684"/>
    </row>
    <row r="685" spans="1:9">
      <c r="A685"/>
      <c r="I685"/>
    </row>
    <row r="686" spans="1:9">
      <c r="A686"/>
      <c r="I686"/>
    </row>
    <row r="687" spans="1:9">
      <c r="A687"/>
      <c r="I687"/>
    </row>
    <row r="688" spans="1:9">
      <c r="A688"/>
      <c r="I688"/>
    </row>
    <row r="689" spans="1:9">
      <c r="A689"/>
      <c r="I689"/>
    </row>
    <row r="690" spans="1:9">
      <c r="A690"/>
      <c r="I690"/>
    </row>
    <row r="691" spans="1:9">
      <c r="A691"/>
      <c r="I691"/>
    </row>
    <row r="692" spans="1:9">
      <c r="A692"/>
      <c r="I692"/>
    </row>
    <row r="693" spans="1:9">
      <c r="A693"/>
      <c r="I693"/>
    </row>
    <row r="694" spans="1:9">
      <c r="A694"/>
      <c r="I694"/>
    </row>
    <row r="695" spans="1:9">
      <c r="A695"/>
      <c r="I695"/>
    </row>
    <row r="696" spans="1:9">
      <c r="A696"/>
      <c r="I696"/>
    </row>
    <row r="697" spans="1:9">
      <c r="A697"/>
      <c r="I697"/>
    </row>
    <row r="698" spans="1:9">
      <c r="A698"/>
      <c r="I698"/>
    </row>
    <row r="699" spans="1:9">
      <c r="A699"/>
      <c r="I699"/>
    </row>
    <row r="700" spans="1:9">
      <c r="A700"/>
      <c r="I700"/>
    </row>
    <row r="701" spans="1:9">
      <c r="A701"/>
      <c r="I701"/>
    </row>
    <row r="702" spans="1:9">
      <c r="A702"/>
      <c r="I702"/>
    </row>
    <row r="703" spans="1:9">
      <c r="A703"/>
      <c r="I703"/>
    </row>
    <row r="704" spans="1:9">
      <c r="A704"/>
      <c r="I704"/>
    </row>
    <row r="705" spans="1:9">
      <c r="A705"/>
      <c r="I705"/>
    </row>
    <row r="706" spans="1:9">
      <c r="A706"/>
      <c r="I706"/>
    </row>
    <row r="707" spans="1:9">
      <c r="A707"/>
      <c r="I707"/>
    </row>
    <row r="708" spans="1:9">
      <c r="A708"/>
      <c r="I708"/>
    </row>
    <row r="709" spans="1:9">
      <c r="A709"/>
      <c r="I709"/>
    </row>
    <row r="710" spans="1:9">
      <c r="A710"/>
      <c r="I710"/>
    </row>
    <row r="711" spans="1:9">
      <c r="A711"/>
      <c r="I711"/>
    </row>
    <row r="712" spans="1:9">
      <c r="A712"/>
      <c r="I712"/>
    </row>
    <row r="713" spans="1:9">
      <c r="A713"/>
      <c r="I713"/>
    </row>
    <row r="714" spans="1:9">
      <c r="A714"/>
      <c r="I714"/>
    </row>
    <row r="715" spans="1:9">
      <c r="A715"/>
      <c r="I715"/>
    </row>
    <row r="716" spans="1:9">
      <c r="A716"/>
      <c r="I716"/>
    </row>
    <row r="717" spans="1:9">
      <c r="A717"/>
      <c r="I717"/>
    </row>
    <row r="718" spans="1:9">
      <c r="A718"/>
      <c r="I718"/>
    </row>
    <row r="719" spans="1:9">
      <c r="A719"/>
      <c r="I719"/>
    </row>
    <row r="720" spans="1:9">
      <c r="A720"/>
      <c r="I720"/>
    </row>
    <row r="721" spans="1:9">
      <c r="A721"/>
      <c r="I721"/>
    </row>
    <row r="722" spans="1:9">
      <c r="A722"/>
      <c r="I722"/>
    </row>
    <row r="723" spans="1:9">
      <c r="A723"/>
      <c r="I723"/>
    </row>
    <row r="724" spans="1:9">
      <c r="A724"/>
      <c r="I724"/>
    </row>
    <row r="725" spans="1:9">
      <c r="A725"/>
      <c r="I725"/>
    </row>
    <row r="726" spans="1:9">
      <c r="A726"/>
      <c r="I726"/>
    </row>
    <row r="727" spans="1:9">
      <c r="A727"/>
      <c r="I727"/>
    </row>
    <row r="728" spans="1:9">
      <c r="A728"/>
      <c r="I728"/>
    </row>
    <row r="729" spans="1:9">
      <c r="A729"/>
      <c r="I729"/>
    </row>
    <row r="730" spans="1:9">
      <c r="A730"/>
      <c r="I730"/>
    </row>
    <row r="731" spans="1:9">
      <c r="A731"/>
      <c r="I731"/>
    </row>
    <row r="732" spans="1:9">
      <c r="A732"/>
      <c r="I732"/>
    </row>
    <row r="733" spans="1:9">
      <c r="A733"/>
      <c r="I733"/>
    </row>
    <row r="734" spans="1:9">
      <c r="A734"/>
      <c r="I734"/>
    </row>
    <row r="735" spans="1:9">
      <c r="A735"/>
      <c r="I735"/>
    </row>
    <row r="736" spans="1:9">
      <c r="A736"/>
      <c r="I736"/>
    </row>
    <row r="737" spans="1:9">
      <c r="A737"/>
      <c r="I737"/>
    </row>
    <row r="738" spans="1:9">
      <c r="A738"/>
      <c r="I738"/>
    </row>
    <row r="739" spans="1:9">
      <c r="A739"/>
      <c r="I739"/>
    </row>
    <row r="740" spans="1:9">
      <c r="A740"/>
      <c r="I740"/>
    </row>
    <row r="741" spans="1:9">
      <c r="A741"/>
      <c r="I741"/>
    </row>
    <row r="742" spans="1:9">
      <c r="A742"/>
      <c r="I742"/>
    </row>
    <row r="743" spans="1:9">
      <c r="A743"/>
      <c r="I743"/>
    </row>
    <row r="744" spans="1:9">
      <c r="A744"/>
      <c r="I744"/>
    </row>
    <row r="745" spans="1:9">
      <c r="A745"/>
      <c r="I745"/>
    </row>
    <row r="746" spans="1:9">
      <c r="A746"/>
      <c r="I746"/>
    </row>
    <row r="747" spans="1:9">
      <c r="A747"/>
      <c r="I747"/>
    </row>
    <row r="748" spans="1:9">
      <c r="A748"/>
      <c r="I748"/>
    </row>
    <row r="749" spans="1:9">
      <c r="A749"/>
      <c r="I749"/>
    </row>
    <row r="750" spans="1:9">
      <c r="A750"/>
      <c r="I750"/>
    </row>
    <row r="751" spans="1:9">
      <c r="A751"/>
      <c r="I751"/>
    </row>
    <row r="752" spans="1:9">
      <c r="A752"/>
      <c r="I752"/>
    </row>
    <row r="753" spans="1:9">
      <c r="A753"/>
      <c r="I753"/>
    </row>
    <row r="754" spans="1:9">
      <c r="A754"/>
      <c r="I754"/>
    </row>
    <row r="755" spans="1:9">
      <c r="A755"/>
      <c r="I755"/>
    </row>
    <row r="756" spans="1:9">
      <c r="A756"/>
      <c r="I756"/>
    </row>
    <row r="757" spans="1:9">
      <c r="A757"/>
      <c r="I757"/>
    </row>
    <row r="758" spans="1:9">
      <c r="A758"/>
      <c r="I758"/>
    </row>
    <row r="759" spans="1:9">
      <c r="A759"/>
      <c r="I759"/>
    </row>
    <row r="760" spans="1:9">
      <c r="A760"/>
      <c r="I760"/>
    </row>
    <row r="761" spans="1:9">
      <c r="A761"/>
      <c r="I761"/>
    </row>
    <row r="762" spans="1:9">
      <c r="A762"/>
      <c r="I762"/>
    </row>
    <row r="763" spans="1:9">
      <c r="A763"/>
      <c r="I763"/>
    </row>
    <row r="764" spans="1:9">
      <c r="A764"/>
      <c r="I764"/>
    </row>
    <row r="765" spans="1:9">
      <c r="A765"/>
      <c r="I765"/>
    </row>
    <row r="766" spans="1:9">
      <c r="A766"/>
      <c r="I766"/>
    </row>
    <row r="767" spans="1:9">
      <c r="A767"/>
      <c r="I767"/>
    </row>
    <row r="768" spans="1:9">
      <c r="A768"/>
      <c r="I768"/>
    </row>
    <row r="769" spans="1:9">
      <c r="A769"/>
      <c r="I769"/>
    </row>
    <row r="770" spans="1:9">
      <c r="A770"/>
      <c r="I770"/>
    </row>
    <row r="771" spans="1:9">
      <c r="A771"/>
      <c r="I771"/>
    </row>
    <row r="772" spans="1:9">
      <c r="A772"/>
      <c r="I772"/>
    </row>
    <row r="773" spans="1:9">
      <c r="A773"/>
      <c r="I773"/>
    </row>
    <row r="774" spans="1:9">
      <c r="A774"/>
      <c r="I774"/>
    </row>
    <row r="775" spans="1:9">
      <c r="A775"/>
      <c r="I775"/>
    </row>
    <row r="776" spans="1:9">
      <c r="A776"/>
      <c r="I776"/>
    </row>
    <row r="777" spans="1:9">
      <c r="A777"/>
      <c r="I777"/>
    </row>
    <row r="778" spans="1:9">
      <c r="A778"/>
      <c r="I778"/>
    </row>
    <row r="779" spans="1:9">
      <c r="A779"/>
      <c r="I779"/>
    </row>
    <row r="780" spans="1:9">
      <c r="A780"/>
      <c r="I780"/>
    </row>
    <row r="781" spans="1:9">
      <c r="A781"/>
      <c r="I781"/>
    </row>
    <row r="782" spans="1:9">
      <c r="A782"/>
      <c r="I782"/>
    </row>
    <row r="783" spans="1:9">
      <c r="A783"/>
      <c r="I783"/>
    </row>
    <row r="784" spans="1:9">
      <c r="A784"/>
      <c r="I784"/>
    </row>
    <row r="785" spans="1:9">
      <c r="A785"/>
      <c r="I785"/>
    </row>
    <row r="786" spans="1:9">
      <c r="A786"/>
      <c r="I786"/>
    </row>
    <row r="787" spans="1:9">
      <c r="A787"/>
      <c r="I787"/>
    </row>
    <row r="788" spans="1:9">
      <c r="A788"/>
      <c r="I788"/>
    </row>
    <row r="789" spans="1:9">
      <c r="A789"/>
      <c r="I789"/>
    </row>
    <row r="790" spans="1:9">
      <c r="A790"/>
      <c r="I790"/>
    </row>
    <row r="791" spans="1:9">
      <c r="A791"/>
      <c r="I791"/>
    </row>
    <row r="792" spans="1:9">
      <c r="A792"/>
      <c r="I792"/>
    </row>
    <row r="793" spans="1:9">
      <c r="A793"/>
      <c r="I793"/>
    </row>
    <row r="794" spans="1:9">
      <c r="A794"/>
      <c r="I794"/>
    </row>
    <row r="795" spans="1:9">
      <c r="A795"/>
      <c r="I795"/>
    </row>
    <row r="796" spans="1:9">
      <c r="A796"/>
      <c r="I796"/>
    </row>
    <row r="797" spans="1:9">
      <c r="A797"/>
      <c r="I797"/>
    </row>
    <row r="798" spans="1:9">
      <c r="A798"/>
      <c r="I798"/>
    </row>
    <row r="799" spans="1:9">
      <c r="A799"/>
      <c r="I799"/>
    </row>
    <row r="800" spans="1:9">
      <c r="A800"/>
      <c r="I800"/>
    </row>
    <row r="801" spans="1:9">
      <c r="A801"/>
      <c r="I801"/>
    </row>
    <row r="802" spans="1:9">
      <c r="A802"/>
      <c r="I802"/>
    </row>
    <row r="803" spans="1:9">
      <c r="A803"/>
      <c r="I803"/>
    </row>
    <row r="804" spans="1:9">
      <c r="A804"/>
      <c r="I804"/>
    </row>
    <row r="805" spans="1:9">
      <c r="A805"/>
      <c r="I805"/>
    </row>
    <row r="806" spans="1:9">
      <c r="A806"/>
      <c r="I806"/>
    </row>
    <row r="807" spans="1:9">
      <c r="A807"/>
      <c r="I807"/>
    </row>
    <row r="808" spans="1:9">
      <c r="A808"/>
      <c r="I808"/>
    </row>
    <row r="809" spans="1:9">
      <c r="A809"/>
      <c r="I809"/>
    </row>
    <row r="810" spans="1:9">
      <c r="A810"/>
      <c r="I810"/>
    </row>
    <row r="811" spans="1:9">
      <c r="A811"/>
      <c r="I811"/>
    </row>
    <row r="812" spans="1:9">
      <c r="A812"/>
      <c r="I812"/>
    </row>
    <row r="813" spans="1:9">
      <c r="A813"/>
      <c r="I813"/>
    </row>
    <row r="814" spans="1:9">
      <c r="A814"/>
      <c r="I814"/>
    </row>
    <row r="815" spans="1:9">
      <c r="A815"/>
      <c r="I815"/>
    </row>
    <row r="816" spans="1:9">
      <c r="A816"/>
      <c r="I816"/>
    </row>
    <row r="817" spans="1:9">
      <c r="A817"/>
      <c r="I817"/>
    </row>
    <row r="818" spans="1:9">
      <c r="A818"/>
      <c r="I818"/>
    </row>
    <row r="819" spans="1:9">
      <c r="A819"/>
      <c r="I819"/>
    </row>
    <row r="820" spans="1:9">
      <c r="A820"/>
      <c r="I820"/>
    </row>
    <row r="821" spans="1:9">
      <c r="A821"/>
      <c r="I821"/>
    </row>
    <row r="822" spans="1:9">
      <c r="A822"/>
      <c r="I822"/>
    </row>
    <row r="823" spans="1:9">
      <c r="A823"/>
      <c r="I823"/>
    </row>
    <row r="824" spans="1:9">
      <c r="A824"/>
      <c r="I824"/>
    </row>
    <row r="825" spans="1:9">
      <c r="A825"/>
      <c r="I825"/>
    </row>
    <row r="826" spans="1:9">
      <c r="A826"/>
      <c r="I826"/>
    </row>
    <row r="827" spans="1:9">
      <c r="A827"/>
      <c r="I827"/>
    </row>
    <row r="828" spans="1:9">
      <c r="A828"/>
      <c r="I828"/>
    </row>
    <row r="829" spans="1:9">
      <c r="A829"/>
      <c r="I829"/>
    </row>
    <row r="830" spans="1:9">
      <c r="A830"/>
      <c r="I830"/>
    </row>
    <row r="831" spans="1:9">
      <c r="A831"/>
      <c r="I831"/>
    </row>
    <row r="832" spans="1:9">
      <c r="A832"/>
      <c r="I832"/>
    </row>
    <row r="833" spans="1:9">
      <c r="A833"/>
      <c r="I833"/>
    </row>
    <row r="834" spans="1:9">
      <c r="A834"/>
      <c r="I834"/>
    </row>
    <row r="835" spans="1:9">
      <c r="A835"/>
      <c r="I835"/>
    </row>
    <row r="836" spans="1:9">
      <c r="A836"/>
      <c r="I836"/>
    </row>
    <row r="837" spans="1:9">
      <c r="A837"/>
      <c r="I837"/>
    </row>
    <row r="838" spans="1:9">
      <c r="A838"/>
      <c r="I838"/>
    </row>
    <row r="839" spans="1:9">
      <c r="A839"/>
      <c r="I839"/>
    </row>
    <row r="840" spans="1:9">
      <c r="A840"/>
      <c r="I840"/>
    </row>
    <row r="841" spans="1:9">
      <c r="A841"/>
      <c r="I841"/>
    </row>
    <row r="842" spans="1:9">
      <c r="A842"/>
      <c r="I842"/>
    </row>
    <row r="843" spans="1:9">
      <c r="A843"/>
      <c r="I843"/>
    </row>
    <row r="844" spans="1:9">
      <c r="A844"/>
      <c r="I844"/>
    </row>
    <row r="845" spans="1:9">
      <c r="A845"/>
      <c r="I845"/>
    </row>
    <row r="846" spans="1:9">
      <c r="A846"/>
      <c r="I846"/>
    </row>
    <row r="847" spans="1:9">
      <c r="A847"/>
      <c r="I847"/>
    </row>
    <row r="848" spans="1:9">
      <c r="A848"/>
      <c r="I848"/>
    </row>
    <row r="849" spans="1:9">
      <c r="A849"/>
      <c r="I849"/>
    </row>
    <row r="850" spans="1:9">
      <c r="A850"/>
      <c r="I850"/>
    </row>
    <row r="851" spans="1:9">
      <c r="A851"/>
      <c r="I851"/>
    </row>
    <row r="852" spans="1:9">
      <c r="A852"/>
      <c r="I852"/>
    </row>
    <row r="853" spans="1:9">
      <c r="A853"/>
      <c r="I853"/>
    </row>
    <row r="854" spans="1:9">
      <c r="A854"/>
      <c r="I854"/>
    </row>
    <row r="855" spans="1:9">
      <c r="A855"/>
      <c r="I855"/>
    </row>
    <row r="856" spans="1:9">
      <c r="A856"/>
      <c r="I856"/>
    </row>
    <row r="857" spans="1:9">
      <c r="A857"/>
      <c r="I857"/>
    </row>
    <row r="858" spans="1:9">
      <c r="A858"/>
      <c r="I858"/>
    </row>
    <row r="859" spans="1:9">
      <c r="A859"/>
      <c r="I859"/>
    </row>
    <row r="860" spans="1:9">
      <c r="A860"/>
      <c r="I860"/>
    </row>
    <row r="861" spans="1:9">
      <c r="A861"/>
      <c r="I861"/>
    </row>
    <row r="862" spans="1:9">
      <c r="A862"/>
      <c r="I862"/>
    </row>
    <row r="863" spans="1:9">
      <c r="A863"/>
      <c r="I863"/>
    </row>
    <row r="864" spans="1:9">
      <c r="A864"/>
      <c r="I864"/>
    </row>
    <row r="865" spans="1:9">
      <c r="A865"/>
      <c r="I865"/>
    </row>
    <row r="866" spans="1:9">
      <c r="A866"/>
      <c r="I866"/>
    </row>
    <row r="867" spans="1:9">
      <c r="A867"/>
      <c r="I867"/>
    </row>
    <row r="868" spans="1:9">
      <c r="A868"/>
      <c r="I868"/>
    </row>
    <row r="869" spans="1:9">
      <c r="A869"/>
      <c r="I869"/>
    </row>
    <row r="870" spans="1:9">
      <c r="A870"/>
      <c r="I870"/>
    </row>
    <row r="871" spans="1:9">
      <c r="A871"/>
      <c r="I871"/>
    </row>
    <row r="872" spans="1:9">
      <c r="A872"/>
      <c r="I872"/>
    </row>
    <row r="873" spans="1:9">
      <c r="A873"/>
      <c r="I873"/>
    </row>
    <row r="874" spans="1:9">
      <c r="A874"/>
      <c r="I874"/>
    </row>
    <row r="875" spans="1:9">
      <c r="A875"/>
      <c r="I875"/>
    </row>
    <row r="876" spans="1:9">
      <c r="A876"/>
      <c r="I876"/>
    </row>
    <row r="877" spans="1:9">
      <c r="A877"/>
      <c r="I877"/>
    </row>
    <row r="878" spans="1:9">
      <c r="A878"/>
      <c r="I878"/>
    </row>
    <row r="879" spans="1:9">
      <c r="A879"/>
      <c r="I879"/>
    </row>
    <row r="880" spans="1:9">
      <c r="A880"/>
      <c r="I880"/>
    </row>
    <row r="881" spans="1:9">
      <c r="A881"/>
      <c r="I881"/>
    </row>
    <row r="882" spans="1:9">
      <c r="A882"/>
      <c r="I882"/>
    </row>
    <row r="883" spans="1:9">
      <c r="A883"/>
      <c r="I883"/>
    </row>
    <row r="884" spans="1:9">
      <c r="A884"/>
      <c r="I884"/>
    </row>
    <row r="885" spans="1:9">
      <c r="A885"/>
      <c r="I885"/>
    </row>
    <row r="886" spans="1:9">
      <c r="A886"/>
      <c r="I886"/>
    </row>
    <row r="887" spans="1:9">
      <c r="A887"/>
      <c r="I887"/>
    </row>
    <row r="888" spans="1:9">
      <c r="A888"/>
      <c r="I888"/>
    </row>
    <row r="889" spans="1:9">
      <c r="A889"/>
      <c r="I889"/>
    </row>
    <row r="890" spans="1:9">
      <c r="A890"/>
      <c r="I890"/>
    </row>
    <row r="891" spans="1:9">
      <c r="A891"/>
      <c r="I891"/>
    </row>
    <row r="892" spans="1:9">
      <c r="A892"/>
      <c r="I892"/>
    </row>
    <row r="893" spans="1:9">
      <c r="A893"/>
      <c r="I893"/>
    </row>
    <row r="894" spans="1:9">
      <c r="A894"/>
      <c r="I894"/>
    </row>
    <row r="895" spans="1:9">
      <c r="A895"/>
      <c r="I895"/>
    </row>
    <row r="896" spans="1:9">
      <c r="A896"/>
      <c r="I896"/>
    </row>
    <row r="897" spans="1:9">
      <c r="A897"/>
      <c r="I897"/>
    </row>
    <row r="898" spans="1:9">
      <c r="A898"/>
      <c r="I898"/>
    </row>
    <row r="899" spans="1:9">
      <c r="A899"/>
      <c r="I899"/>
    </row>
    <row r="900" spans="1:9">
      <c r="A900"/>
      <c r="I900"/>
    </row>
    <row r="901" spans="1:9">
      <c r="A901"/>
      <c r="I901"/>
    </row>
    <row r="902" spans="1:9">
      <c r="A902"/>
      <c r="I902"/>
    </row>
    <row r="903" spans="1:9">
      <c r="A903"/>
      <c r="I903"/>
    </row>
    <row r="904" spans="1:9">
      <c r="A904"/>
      <c r="I904"/>
    </row>
    <row r="905" spans="1:9">
      <c r="A905"/>
      <c r="I905"/>
    </row>
    <row r="906" spans="1:9">
      <c r="A906"/>
      <c r="I906"/>
    </row>
    <row r="907" spans="1:9">
      <c r="A907"/>
      <c r="I907"/>
    </row>
    <row r="908" spans="1:9">
      <c r="A908"/>
      <c r="I908"/>
    </row>
    <row r="909" spans="1:9">
      <c r="A909"/>
      <c r="I909"/>
    </row>
    <row r="910" spans="1:9">
      <c r="A910"/>
      <c r="I910"/>
    </row>
    <row r="911" spans="1:9">
      <c r="A911"/>
      <c r="I911"/>
    </row>
    <row r="912" spans="1:9">
      <c r="A912"/>
      <c r="I912"/>
    </row>
    <row r="913" spans="1:9">
      <c r="A913"/>
      <c r="I913"/>
    </row>
    <row r="914" spans="1:9">
      <c r="A914"/>
      <c r="I914"/>
    </row>
    <row r="915" spans="1:9">
      <c r="A915"/>
      <c r="I915"/>
    </row>
    <row r="916" spans="1:9">
      <c r="A916"/>
      <c r="I916"/>
    </row>
    <row r="917" spans="1:9">
      <c r="A917"/>
      <c r="I917"/>
    </row>
    <row r="918" spans="1:9">
      <c r="A918"/>
      <c r="I918"/>
    </row>
    <row r="919" spans="1:9">
      <c r="A919"/>
      <c r="I919"/>
    </row>
    <row r="920" spans="1:9">
      <c r="A920"/>
      <c r="I920"/>
    </row>
    <row r="921" spans="1:9">
      <c r="A921"/>
      <c r="I921"/>
    </row>
    <row r="922" spans="1:9">
      <c r="A922"/>
      <c r="I922"/>
    </row>
    <row r="923" spans="1:9">
      <c r="A923"/>
      <c r="I923"/>
    </row>
    <row r="924" spans="1:9">
      <c r="A924"/>
      <c r="I924"/>
    </row>
    <row r="925" spans="1:9">
      <c r="A925"/>
      <c r="I925"/>
    </row>
    <row r="926" spans="1:9">
      <c r="A926"/>
      <c r="I926"/>
    </row>
    <row r="927" spans="1:9">
      <c r="A927"/>
      <c r="I927"/>
    </row>
    <row r="928" spans="1:9">
      <c r="A928"/>
      <c r="I928"/>
    </row>
    <row r="929" spans="1:9">
      <c r="A929"/>
      <c r="I929"/>
    </row>
    <row r="930" spans="1:9">
      <c r="A930"/>
      <c r="I930"/>
    </row>
    <row r="931" spans="1:9">
      <c r="A931"/>
      <c r="I931"/>
    </row>
    <row r="932" spans="1:9">
      <c r="A932"/>
      <c r="I932"/>
    </row>
    <row r="933" spans="1:9">
      <c r="A933"/>
      <c r="I933"/>
    </row>
    <row r="934" spans="1:9">
      <c r="A934"/>
      <c r="I934"/>
    </row>
    <row r="935" spans="1:9">
      <c r="A935"/>
      <c r="I935"/>
    </row>
    <row r="936" spans="1:9">
      <c r="A936"/>
      <c r="I936"/>
    </row>
    <row r="937" spans="1:9">
      <c r="A937"/>
      <c r="I937"/>
    </row>
    <row r="938" spans="1:9">
      <c r="A938"/>
      <c r="I938"/>
    </row>
    <row r="939" spans="1:9">
      <c r="A939"/>
      <c r="I939"/>
    </row>
    <row r="940" spans="1:9">
      <c r="A940"/>
      <c r="I940"/>
    </row>
    <row r="941" spans="1:9">
      <c r="A941"/>
      <c r="I941"/>
    </row>
    <row r="942" spans="1:9">
      <c r="A942"/>
      <c r="I942"/>
    </row>
    <row r="943" spans="1:9">
      <c r="A943"/>
      <c r="I943"/>
    </row>
    <row r="944" spans="1:9">
      <c r="A944"/>
      <c r="I944"/>
    </row>
    <row r="945" spans="1:9">
      <c r="A945"/>
      <c r="I945"/>
    </row>
    <row r="946" spans="1:9">
      <c r="A946"/>
      <c r="I946"/>
    </row>
    <row r="947" spans="1:9">
      <c r="A947"/>
      <c r="I947"/>
    </row>
    <row r="948" spans="1:9">
      <c r="A948"/>
      <c r="I948"/>
    </row>
    <row r="949" spans="1:9">
      <c r="A949"/>
      <c r="I949"/>
    </row>
    <row r="950" spans="1:9">
      <c r="A950"/>
      <c r="I950"/>
    </row>
    <row r="951" spans="1:9">
      <c r="A951"/>
      <c r="I951"/>
    </row>
    <row r="952" spans="1:9">
      <c r="A952"/>
      <c r="I952"/>
    </row>
    <row r="953" spans="1:9">
      <c r="A953"/>
      <c r="I953"/>
    </row>
    <row r="954" spans="1:9">
      <c r="A954"/>
      <c r="I954"/>
    </row>
    <row r="955" spans="1:9">
      <c r="A955"/>
      <c r="I955"/>
    </row>
    <row r="956" spans="1:9">
      <c r="A956"/>
      <c r="I956"/>
    </row>
    <row r="957" spans="1:9">
      <c r="A957"/>
      <c r="I957"/>
    </row>
    <row r="958" spans="1:9">
      <c r="A958"/>
      <c r="I958"/>
    </row>
    <row r="959" spans="1:9">
      <c r="A959"/>
      <c r="I959"/>
    </row>
    <row r="960" spans="1:9">
      <c r="A960"/>
      <c r="I960"/>
    </row>
    <row r="961" spans="1:9">
      <c r="A961"/>
      <c r="I961"/>
    </row>
    <row r="962" spans="1:9">
      <c r="A962"/>
      <c r="I962"/>
    </row>
    <row r="963" spans="1:9">
      <c r="A963"/>
      <c r="I963"/>
    </row>
    <row r="964" spans="1:9">
      <c r="A964"/>
      <c r="I964"/>
    </row>
    <row r="965" spans="1:9">
      <c r="A965"/>
      <c r="I965"/>
    </row>
    <row r="966" spans="1:9">
      <c r="A966"/>
      <c r="I966"/>
    </row>
    <row r="967" spans="1:9">
      <c r="A967"/>
      <c r="I967"/>
    </row>
    <row r="968" spans="1:9">
      <c r="A968"/>
      <c r="I968"/>
    </row>
    <row r="969" spans="1:9">
      <c r="A969"/>
      <c r="I969"/>
    </row>
    <row r="970" spans="1:9">
      <c r="A970"/>
      <c r="I970"/>
    </row>
    <row r="971" spans="1:9">
      <c r="A971"/>
      <c r="I971"/>
    </row>
    <row r="972" spans="1:9">
      <c r="A972"/>
      <c r="I972"/>
    </row>
    <row r="973" spans="1:9">
      <c r="A973"/>
      <c r="I973"/>
    </row>
    <row r="974" spans="1:9">
      <c r="A974"/>
      <c r="I974"/>
    </row>
    <row r="975" spans="1:9">
      <c r="A975"/>
      <c r="I975"/>
    </row>
    <row r="976" spans="1:9">
      <c r="A976"/>
      <c r="I976"/>
    </row>
    <row r="977" spans="1:9">
      <c r="A977"/>
      <c r="I977"/>
    </row>
    <row r="978" spans="1:9">
      <c r="A978"/>
      <c r="I978"/>
    </row>
    <row r="979" spans="1:9">
      <c r="A979"/>
      <c r="I979"/>
    </row>
    <row r="980" spans="1:9">
      <c r="A980"/>
      <c r="I980"/>
    </row>
    <row r="981" spans="1:9">
      <c r="A981"/>
      <c r="I981"/>
    </row>
    <row r="982" spans="1:9">
      <c r="A982"/>
      <c r="I982"/>
    </row>
    <row r="983" spans="1:9">
      <c r="A983"/>
      <c r="I983"/>
    </row>
    <row r="984" spans="1:9">
      <c r="A984"/>
      <c r="I984"/>
    </row>
    <row r="985" spans="1:9">
      <c r="A985"/>
      <c r="I985"/>
    </row>
    <row r="986" spans="1:9">
      <c r="A986"/>
      <c r="I986"/>
    </row>
    <row r="987" spans="1:9">
      <c r="A987"/>
      <c r="I987"/>
    </row>
    <row r="988" spans="1:9">
      <c r="A988"/>
      <c r="I988"/>
    </row>
    <row r="989" spans="1:9">
      <c r="A989"/>
      <c r="I989"/>
    </row>
    <row r="990" spans="1:9">
      <c r="A990"/>
      <c r="I990"/>
    </row>
    <row r="991" spans="1:9">
      <c r="A991"/>
      <c r="I991"/>
    </row>
    <row r="992" spans="1:9">
      <c r="A992"/>
      <c r="I992"/>
    </row>
    <row r="993" spans="1:9">
      <c r="A993"/>
      <c r="I993"/>
    </row>
    <row r="994" spans="1:9">
      <c r="A994"/>
      <c r="I994"/>
    </row>
    <row r="995" spans="1:9">
      <c r="A995"/>
      <c r="I995"/>
    </row>
    <row r="996" spans="1:9">
      <c r="A996"/>
      <c r="I996"/>
    </row>
    <row r="997" spans="1:9">
      <c r="A997"/>
      <c r="I997"/>
    </row>
    <row r="998" spans="1:9">
      <c r="A998"/>
      <c r="I998"/>
    </row>
    <row r="999" spans="1:9">
      <c r="A999"/>
      <c r="I999"/>
    </row>
    <row r="1000" spans="1:9">
      <c r="A1000"/>
      <c r="I1000"/>
    </row>
    <row r="1001" spans="1:9">
      <c r="A1001"/>
      <c r="I1001"/>
    </row>
    <row r="1002" spans="1:9">
      <c r="A1002"/>
      <c r="I1002"/>
    </row>
    <row r="1003" spans="1:9">
      <c r="A1003"/>
      <c r="I1003"/>
    </row>
    <row r="1004" spans="1:9">
      <c r="A1004"/>
      <c r="I1004"/>
    </row>
    <row r="1005" spans="1:9">
      <c r="A1005"/>
      <c r="I1005"/>
    </row>
    <row r="1006" spans="1:9">
      <c r="A1006"/>
      <c r="I1006"/>
    </row>
    <row r="1007" spans="1:9">
      <c r="A1007"/>
      <c r="I1007"/>
    </row>
    <row r="1008" spans="1:9">
      <c r="A1008"/>
      <c r="I1008"/>
    </row>
    <row r="1009" spans="1:9">
      <c r="A1009"/>
      <c r="I1009"/>
    </row>
    <row r="1010" spans="1:9">
      <c r="A1010"/>
      <c r="I1010"/>
    </row>
    <row r="1011" spans="1:9">
      <c r="A1011"/>
      <c r="I1011"/>
    </row>
    <row r="1012" spans="1:9">
      <c r="A1012"/>
      <c r="I1012"/>
    </row>
    <row r="1013" spans="1:9">
      <c r="A1013"/>
      <c r="I1013"/>
    </row>
    <row r="1014" spans="1:9">
      <c r="A1014"/>
      <c r="I1014"/>
    </row>
    <row r="1015" spans="1:9">
      <c r="A1015"/>
      <c r="I1015"/>
    </row>
    <row r="1016" spans="1:9">
      <c r="A1016"/>
      <c r="I1016"/>
    </row>
    <row r="1017" spans="1:9">
      <c r="A1017"/>
      <c r="I1017"/>
    </row>
    <row r="1018" spans="1:9">
      <c r="A1018"/>
      <c r="I1018"/>
    </row>
    <row r="1019" spans="1:9">
      <c r="A1019"/>
      <c r="I1019"/>
    </row>
    <row r="1020" spans="1:9">
      <c r="A1020"/>
      <c r="I1020"/>
    </row>
    <row r="1021" spans="1:9">
      <c r="A1021"/>
      <c r="I1021"/>
    </row>
    <row r="1022" spans="1:9">
      <c r="A1022"/>
      <c r="I1022"/>
    </row>
    <row r="1023" spans="1:9">
      <c r="A1023"/>
      <c r="I1023"/>
    </row>
    <row r="1024" spans="1:9">
      <c r="A1024"/>
      <c r="I1024"/>
    </row>
    <row r="1025" spans="1:9">
      <c r="A1025"/>
      <c r="I1025"/>
    </row>
    <row r="1026" spans="1:9">
      <c r="A1026"/>
      <c r="I1026"/>
    </row>
    <row r="1027" spans="1:9">
      <c r="A1027"/>
      <c r="I1027"/>
    </row>
    <row r="1028" spans="1:9">
      <c r="A1028"/>
      <c r="I1028"/>
    </row>
    <row r="1029" spans="1:9">
      <c r="A1029"/>
      <c r="I1029"/>
    </row>
    <row r="1030" spans="1:9">
      <c r="A1030"/>
      <c r="I1030"/>
    </row>
    <row r="1031" spans="1:9">
      <c r="A1031"/>
      <c r="I1031"/>
    </row>
    <row r="1032" spans="1:9">
      <c r="A1032"/>
      <c r="I1032"/>
    </row>
    <row r="1033" spans="1:9">
      <c r="A1033"/>
      <c r="I1033"/>
    </row>
    <row r="1034" spans="1:9">
      <c r="A1034"/>
      <c r="I1034"/>
    </row>
    <row r="1035" spans="1:9">
      <c r="A1035"/>
      <c r="I1035"/>
    </row>
    <row r="1036" spans="1:9">
      <c r="A1036"/>
      <c r="I1036"/>
    </row>
    <row r="1037" spans="1:9">
      <c r="A1037"/>
      <c r="I1037"/>
    </row>
    <row r="1038" spans="1:9">
      <c r="A1038"/>
      <c r="I1038"/>
    </row>
    <row r="1039" spans="1:9">
      <c r="A1039"/>
      <c r="I1039"/>
    </row>
    <row r="1040" spans="1:9">
      <c r="A1040"/>
      <c r="I1040"/>
    </row>
    <row r="1041" spans="1:9">
      <c r="A1041"/>
      <c r="I1041"/>
    </row>
    <row r="1042" spans="1:9">
      <c r="A1042"/>
      <c r="I1042"/>
    </row>
    <row r="1043" spans="1:9">
      <c r="A1043"/>
      <c r="I1043"/>
    </row>
    <row r="1044" spans="1:9">
      <c r="A1044"/>
      <c r="I1044"/>
    </row>
    <row r="1045" spans="1:9">
      <c r="A1045"/>
      <c r="I1045"/>
    </row>
    <row r="1046" spans="1:9">
      <c r="A1046"/>
      <c r="I1046"/>
    </row>
    <row r="1047" spans="1:9">
      <c r="A1047"/>
      <c r="I1047"/>
    </row>
    <row r="1048" spans="1:9">
      <c r="A1048"/>
      <c r="I1048"/>
    </row>
    <row r="1049" spans="1:9">
      <c r="A1049"/>
      <c r="I1049"/>
    </row>
    <row r="1050" spans="1:9">
      <c r="A1050"/>
      <c r="I1050"/>
    </row>
    <row r="1051" spans="1:9">
      <c r="A1051"/>
      <c r="I1051"/>
    </row>
    <row r="1052" spans="1:9">
      <c r="A1052"/>
      <c r="I1052"/>
    </row>
    <row r="1053" spans="1:9">
      <c r="A1053"/>
      <c r="I1053"/>
    </row>
    <row r="1054" spans="1:9">
      <c r="A1054"/>
      <c r="I1054"/>
    </row>
    <row r="1055" spans="1:9">
      <c r="A1055"/>
      <c r="I1055"/>
    </row>
    <row r="1056" spans="1:9">
      <c r="A1056"/>
      <c r="I1056"/>
    </row>
    <row r="1057" spans="1:9">
      <c r="A1057"/>
      <c r="I1057"/>
    </row>
    <row r="1058" spans="1:9">
      <c r="A1058"/>
      <c r="I1058"/>
    </row>
    <row r="1059" spans="1:9">
      <c r="A1059"/>
      <c r="I1059"/>
    </row>
    <row r="1060" spans="1:9">
      <c r="A1060"/>
      <c r="I1060"/>
    </row>
    <row r="1061" spans="1:9">
      <c r="A1061"/>
      <c r="I1061"/>
    </row>
    <row r="1062" spans="1:9">
      <c r="A1062"/>
      <c r="I1062"/>
    </row>
    <row r="1063" spans="1:9">
      <c r="A1063"/>
      <c r="I1063"/>
    </row>
    <row r="1064" spans="1:9">
      <c r="A1064"/>
      <c r="I1064"/>
    </row>
    <row r="1065" spans="1:9">
      <c r="A1065"/>
      <c r="I1065"/>
    </row>
    <row r="1066" spans="1:9">
      <c r="A1066"/>
      <c r="I1066"/>
    </row>
    <row r="1067" spans="1:9">
      <c r="A1067"/>
      <c r="I1067"/>
    </row>
    <row r="1068" spans="1:9">
      <c r="A1068"/>
      <c r="I1068"/>
    </row>
    <row r="1069" spans="1:9">
      <c r="A1069"/>
      <c r="I1069"/>
    </row>
    <row r="1070" spans="1:9">
      <c r="A1070"/>
      <c r="I1070"/>
    </row>
    <row r="1071" spans="1:9">
      <c r="A1071"/>
      <c r="I1071"/>
    </row>
    <row r="1072" spans="1:9">
      <c r="A1072"/>
      <c r="I1072"/>
    </row>
    <row r="1073" spans="1:9">
      <c r="A1073"/>
      <c r="I1073"/>
    </row>
    <row r="1074" spans="1:9">
      <c r="A1074"/>
      <c r="I1074"/>
    </row>
    <row r="1075" spans="1:9">
      <c r="A1075"/>
      <c r="I1075"/>
    </row>
    <row r="1076" spans="1:9">
      <c r="A1076"/>
      <c r="I1076"/>
    </row>
    <row r="1077" spans="1:9">
      <c r="A1077"/>
      <c r="I1077"/>
    </row>
    <row r="1078" spans="1:9">
      <c r="A1078"/>
      <c r="I1078"/>
    </row>
    <row r="1079" spans="1:9">
      <c r="A1079"/>
      <c r="I1079"/>
    </row>
    <row r="1080" spans="1:9">
      <c r="A1080"/>
      <c r="I1080"/>
    </row>
    <row r="1081" spans="1:9">
      <c r="A1081"/>
      <c r="I1081"/>
    </row>
    <row r="1082" spans="1:9">
      <c r="A1082"/>
      <c r="I1082"/>
    </row>
    <row r="1083" spans="1:9">
      <c r="A1083"/>
      <c r="I1083"/>
    </row>
    <row r="1084" spans="1:9">
      <c r="A1084"/>
      <c r="I1084"/>
    </row>
    <row r="1085" spans="1:9">
      <c r="A1085"/>
      <c r="I1085"/>
    </row>
    <row r="1086" spans="1:9">
      <c r="A1086"/>
      <c r="I1086"/>
    </row>
    <row r="1087" spans="1:9">
      <c r="A1087"/>
      <c r="I1087"/>
    </row>
    <row r="1088" spans="1:9">
      <c r="A1088"/>
      <c r="I1088"/>
    </row>
    <row r="1089" spans="1:9">
      <c r="A1089"/>
      <c r="I1089"/>
    </row>
    <row r="1090" spans="1:9">
      <c r="A1090"/>
      <c r="I1090"/>
    </row>
    <row r="1091" spans="1:9">
      <c r="A1091"/>
      <c r="I1091"/>
    </row>
    <row r="1092" spans="1:9">
      <c r="A1092"/>
      <c r="I1092"/>
    </row>
    <row r="1093" spans="1:9">
      <c r="A1093"/>
      <c r="I1093"/>
    </row>
    <row r="1094" spans="1:9">
      <c r="A1094"/>
      <c r="I1094"/>
    </row>
    <row r="1095" spans="1:9">
      <c r="A1095"/>
      <c r="I1095"/>
    </row>
    <row r="1096" spans="1:9">
      <c r="A1096"/>
      <c r="I1096"/>
    </row>
    <row r="1097" spans="1:9">
      <c r="A1097"/>
      <c r="I1097"/>
    </row>
    <row r="1098" spans="1:9">
      <c r="A1098"/>
      <c r="I1098"/>
    </row>
    <row r="1099" spans="1:9">
      <c r="A1099"/>
      <c r="I1099"/>
    </row>
    <row r="1100" spans="1:9">
      <c r="A1100"/>
      <c r="I1100"/>
    </row>
    <row r="1101" spans="1:9">
      <c r="A1101"/>
      <c r="I1101"/>
    </row>
    <row r="1102" spans="1:9">
      <c r="A1102"/>
      <c r="I1102"/>
    </row>
    <row r="1103" spans="1:9">
      <c r="A1103"/>
      <c r="I1103"/>
    </row>
    <row r="1104" spans="1:9">
      <c r="A1104"/>
      <c r="I1104"/>
    </row>
    <row r="1105" spans="1:9">
      <c r="A1105"/>
      <c r="I1105"/>
    </row>
    <row r="1106" spans="1:9">
      <c r="A1106"/>
      <c r="I1106"/>
    </row>
    <row r="1107" spans="1:9">
      <c r="A1107"/>
      <c r="I1107"/>
    </row>
    <row r="1108" spans="1:9">
      <c r="A1108"/>
      <c r="I1108"/>
    </row>
    <row r="1109" spans="1:9">
      <c r="A1109"/>
      <c r="I1109"/>
    </row>
    <row r="1110" spans="1:9">
      <c r="A1110"/>
      <c r="I1110"/>
    </row>
    <row r="1111" spans="1:9">
      <c r="A1111"/>
      <c r="I1111"/>
    </row>
    <row r="1112" spans="1:9">
      <c r="A1112"/>
      <c r="I1112"/>
    </row>
    <row r="1113" spans="1:9">
      <c r="A1113"/>
      <c r="I1113"/>
    </row>
    <row r="1114" spans="1:9">
      <c r="A1114"/>
      <c r="I1114"/>
    </row>
    <row r="1115" spans="1:9">
      <c r="A1115"/>
      <c r="I1115"/>
    </row>
    <row r="1116" spans="1:9">
      <c r="A1116"/>
      <c r="I1116"/>
    </row>
    <row r="1117" spans="1:9">
      <c r="A1117"/>
      <c r="I1117"/>
    </row>
    <row r="1118" spans="1:9">
      <c r="A1118"/>
      <c r="I1118"/>
    </row>
    <row r="1119" spans="1:9">
      <c r="A1119"/>
      <c r="I1119"/>
    </row>
    <row r="1120" spans="1:9">
      <c r="A1120"/>
      <c r="I1120"/>
    </row>
    <row r="1121" spans="1:9">
      <c r="A1121"/>
      <c r="I1121"/>
    </row>
    <row r="1122" spans="1:9">
      <c r="A1122"/>
      <c r="I1122"/>
    </row>
    <row r="1123" spans="1:9">
      <c r="A1123"/>
      <c r="I1123"/>
    </row>
    <row r="1124" spans="1:9">
      <c r="A1124"/>
      <c r="I1124"/>
    </row>
    <row r="1125" spans="1:9">
      <c r="A1125"/>
      <c r="I1125"/>
    </row>
    <row r="1126" spans="1:9">
      <c r="A1126"/>
      <c r="I1126"/>
    </row>
    <row r="1127" spans="1:9">
      <c r="A1127"/>
      <c r="I1127"/>
    </row>
    <row r="1128" spans="1:9">
      <c r="A1128"/>
      <c r="I1128"/>
    </row>
    <row r="1129" spans="1:9">
      <c r="A1129"/>
      <c r="I1129"/>
    </row>
    <row r="1130" spans="1:9">
      <c r="A1130"/>
      <c r="I1130"/>
    </row>
    <row r="1131" spans="1:9">
      <c r="A1131"/>
      <c r="I1131"/>
    </row>
    <row r="1132" spans="1:9">
      <c r="A1132"/>
      <c r="I1132"/>
    </row>
    <row r="1133" spans="1:9">
      <c r="A1133"/>
      <c r="I1133"/>
    </row>
    <row r="1134" spans="1:9">
      <c r="A1134"/>
      <c r="I1134"/>
    </row>
    <row r="1135" spans="1:9">
      <c r="A1135"/>
      <c r="I1135"/>
    </row>
    <row r="1136" spans="1:9">
      <c r="A1136"/>
      <c r="I1136"/>
    </row>
    <row r="1137" spans="1:9">
      <c r="A1137"/>
      <c r="I1137"/>
    </row>
    <row r="1138" spans="1:9">
      <c r="A1138"/>
      <c r="I1138"/>
    </row>
    <row r="1139" spans="1:9">
      <c r="A1139"/>
      <c r="I1139"/>
    </row>
    <row r="1140" spans="1:9">
      <c r="A1140"/>
      <c r="I1140"/>
    </row>
    <row r="1141" spans="1:9">
      <c r="A1141"/>
      <c r="I1141"/>
    </row>
    <row r="1142" spans="1:9">
      <c r="A1142"/>
      <c r="I1142"/>
    </row>
    <row r="1143" spans="1:9">
      <c r="A1143"/>
      <c r="I1143"/>
    </row>
    <row r="1144" spans="1:9">
      <c r="A1144"/>
      <c r="I1144"/>
    </row>
    <row r="1145" spans="1:9">
      <c r="A1145"/>
      <c r="I1145"/>
    </row>
    <row r="1146" spans="1:9">
      <c r="A1146"/>
      <c r="I1146"/>
    </row>
    <row r="1147" spans="1:9">
      <c r="A1147"/>
      <c r="I1147"/>
    </row>
    <row r="1148" spans="1:9">
      <c r="A1148"/>
      <c r="I1148"/>
    </row>
    <row r="1149" spans="1:9">
      <c r="A1149"/>
      <c r="I1149"/>
    </row>
    <row r="1150" spans="1:9">
      <c r="A1150"/>
      <c r="I1150"/>
    </row>
    <row r="1151" spans="1:9">
      <c r="A1151"/>
      <c r="I1151"/>
    </row>
    <row r="1152" spans="1:9">
      <c r="A1152"/>
      <c r="I1152"/>
    </row>
    <row r="1153" spans="1:9">
      <c r="A1153"/>
      <c r="I1153"/>
    </row>
    <row r="1154" spans="1:9">
      <c r="A1154"/>
      <c r="I1154"/>
    </row>
    <row r="1155" spans="1:9">
      <c r="A1155"/>
      <c r="I1155"/>
    </row>
    <row r="1156" spans="1:9">
      <c r="A1156"/>
      <c r="I1156"/>
    </row>
    <row r="1157" spans="1:9">
      <c r="A1157"/>
      <c r="I1157"/>
    </row>
    <row r="1158" spans="1:9">
      <c r="A1158"/>
      <c r="I1158"/>
    </row>
    <row r="1159" spans="1:9">
      <c r="A1159"/>
      <c r="I1159"/>
    </row>
    <row r="1160" spans="1:9">
      <c r="A1160"/>
      <c r="I1160"/>
    </row>
    <row r="1161" spans="1:9">
      <c r="A1161"/>
      <c r="I1161"/>
    </row>
    <row r="1162" spans="1:9">
      <c r="A1162"/>
      <c r="I1162"/>
    </row>
    <row r="1163" spans="1:9">
      <c r="A1163"/>
      <c r="I1163"/>
    </row>
    <row r="1164" spans="1:9">
      <c r="A1164"/>
      <c r="I1164"/>
    </row>
    <row r="1165" spans="1:9">
      <c r="A1165"/>
      <c r="I1165"/>
    </row>
    <row r="1166" spans="1:9">
      <c r="A1166"/>
      <c r="I1166"/>
    </row>
    <row r="1167" spans="1:9">
      <c r="A1167"/>
      <c r="I1167"/>
    </row>
    <row r="1168" spans="1:9">
      <c r="A1168"/>
      <c r="I1168"/>
    </row>
    <row r="1169" spans="1:9">
      <c r="A1169"/>
      <c r="I1169"/>
    </row>
    <row r="1170" spans="1:9">
      <c r="A1170"/>
      <c r="I1170"/>
    </row>
    <row r="1171" spans="1:9">
      <c r="A1171"/>
      <c r="I1171"/>
    </row>
    <row r="1172" spans="1:9">
      <c r="A1172"/>
      <c r="I1172"/>
    </row>
    <row r="1173" spans="1:9">
      <c r="A1173"/>
      <c r="I1173"/>
    </row>
    <row r="1174" spans="1:9">
      <c r="A1174"/>
      <c r="I1174"/>
    </row>
    <row r="1175" spans="1:9">
      <c r="A1175"/>
      <c r="I1175"/>
    </row>
    <row r="1176" spans="1:9">
      <c r="A1176"/>
      <c r="I1176"/>
    </row>
    <row r="1177" spans="1:9">
      <c r="A1177"/>
      <c r="I1177"/>
    </row>
    <row r="1178" spans="1:9">
      <c r="A1178"/>
      <c r="I1178"/>
    </row>
    <row r="1179" spans="1:9">
      <c r="A1179"/>
      <c r="I1179"/>
    </row>
    <row r="1180" spans="1:9">
      <c r="A1180"/>
      <c r="I1180"/>
    </row>
    <row r="1181" spans="1:9">
      <c r="A1181"/>
      <c r="I1181"/>
    </row>
    <row r="1182" spans="1:9">
      <c r="A1182"/>
      <c r="I1182"/>
    </row>
    <row r="1183" spans="1:9">
      <c r="A1183"/>
      <c r="I1183"/>
    </row>
    <row r="1184" spans="1:9">
      <c r="A1184"/>
      <c r="I1184"/>
    </row>
    <row r="1185" spans="1:9">
      <c r="A1185"/>
      <c r="I1185"/>
    </row>
    <row r="1186" spans="1:9">
      <c r="A1186"/>
      <c r="I1186"/>
    </row>
    <row r="1187" spans="1:9">
      <c r="A1187"/>
      <c r="I1187"/>
    </row>
    <row r="1188" spans="1:9">
      <c r="A1188"/>
      <c r="I1188"/>
    </row>
    <row r="1189" spans="1:9">
      <c r="A1189"/>
      <c r="I1189"/>
    </row>
    <row r="1190" spans="1:9">
      <c r="A1190"/>
      <c r="I1190"/>
    </row>
    <row r="1191" spans="1:9">
      <c r="A1191"/>
      <c r="I1191"/>
    </row>
    <row r="1192" spans="1:9">
      <c r="A1192"/>
      <c r="I1192"/>
    </row>
    <row r="1193" spans="1:9">
      <c r="A1193"/>
      <c r="I1193"/>
    </row>
    <row r="1194" spans="1:9">
      <c r="A1194"/>
      <c r="I1194"/>
    </row>
    <row r="1195" spans="1:9">
      <c r="A1195"/>
      <c r="I1195"/>
    </row>
    <row r="1196" spans="1:9">
      <c r="A1196"/>
      <c r="I1196"/>
    </row>
    <row r="1197" spans="1:9">
      <c r="A1197"/>
      <c r="I1197"/>
    </row>
    <row r="1198" spans="1:9">
      <c r="A1198"/>
      <c r="I1198"/>
    </row>
    <row r="1199" spans="1:9">
      <c r="A1199"/>
      <c r="I1199"/>
    </row>
    <row r="1200" spans="1:9">
      <c r="A1200"/>
      <c r="I1200"/>
    </row>
    <row r="1201" spans="1:9">
      <c r="A1201"/>
      <c r="I1201"/>
    </row>
    <row r="1202" spans="1:9">
      <c r="A1202"/>
      <c r="I1202"/>
    </row>
    <row r="1203" spans="1:9">
      <c r="A1203"/>
      <c r="I1203"/>
    </row>
    <row r="1204" spans="1:9">
      <c r="A1204"/>
      <c r="I1204"/>
    </row>
    <row r="1205" spans="1:9">
      <c r="A1205"/>
      <c r="I1205"/>
    </row>
    <row r="1206" spans="1:9">
      <c r="A1206"/>
      <c r="I1206"/>
    </row>
    <row r="1207" spans="1:9">
      <c r="A1207"/>
      <c r="I1207"/>
    </row>
    <row r="1208" spans="1:9">
      <c r="A1208"/>
      <c r="I1208"/>
    </row>
    <row r="1209" spans="1:9">
      <c r="A1209"/>
      <c r="I1209"/>
    </row>
    <row r="1210" spans="1:9">
      <c r="A1210"/>
      <c r="I1210"/>
    </row>
    <row r="1211" spans="1:9">
      <c r="A1211"/>
      <c r="I1211"/>
    </row>
    <row r="1212" spans="1:9">
      <c r="A1212"/>
      <c r="I1212"/>
    </row>
    <row r="1213" spans="1:9">
      <c r="A1213"/>
      <c r="I1213"/>
    </row>
    <row r="1214" spans="1:9">
      <c r="A1214"/>
      <c r="I1214"/>
    </row>
    <row r="1215" spans="1:9">
      <c r="A1215"/>
      <c r="I1215"/>
    </row>
    <row r="1216" spans="1:9">
      <c r="A1216"/>
      <c r="I1216"/>
    </row>
    <row r="1217" spans="1:9">
      <c r="A1217"/>
      <c r="I1217"/>
    </row>
    <row r="1218" spans="1:9">
      <c r="A1218"/>
      <c r="I1218"/>
    </row>
    <row r="1219" spans="1:9">
      <c r="A1219"/>
      <c r="I1219"/>
    </row>
    <row r="1220" spans="1:9">
      <c r="A1220"/>
      <c r="I1220"/>
    </row>
    <row r="1221" spans="1:9">
      <c r="A1221"/>
      <c r="I1221"/>
    </row>
    <row r="1222" spans="1:9">
      <c r="A1222"/>
      <c r="I1222"/>
    </row>
    <row r="1223" spans="1:9">
      <c r="A1223"/>
      <c r="I1223"/>
    </row>
    <row r="1224" spans="1:9">
      <c r="A1224"/>
      <c r="I1224"/>
    </row>
    <row r="1225" spans="1:9">
      <c r="A1225"/>
      <c r="I1225"/>
    </row>
    <row r="1226" spans="1:9">
      <c r="A1226"/>
      <c r="I1226"/>
    </row>
    <row r="1227" spans="1:9">
      <c r="A1227"/>
      <c r="I1227"/>
    </row>
    <row r="1228" spans="1:9">
      <c r="A1228"/>
      <c r="I1228"/>
    </row>
    <row r="1229" spans="1:9">
      <c r="A1229"/>
      <c r="I1229"/>
    </row>
    <row r="1230" spans="1:9">
      <c r="A1230"/>
      <c r="I1230"/>
    </row>
    <row r="1231" spans="1:9">
      <c r="A1231"/>
      <c r="I1231"/>
    </row>
    <row r="1232" spans="1:9">
      <c r="A1232"/>
      <c r="I1232"/>
    </row>
    <row r="1233" spans="1:9">
      <c r="A1233"/>
      <c r="I1233"/>
    </row>
    <row r="1234" spans="1:9">
      <c r="A1234"/>
      <c r="I1234"/>
    </row>
    <row r="1235" spans="1:9">
      <c r="A1235"/>
      <c r="I1235"/>
    </row>
    <row r="1236" spans="1:9">
      <c r="A1236"/>
      <c r="I1236"/>
    </row>
    <row r="1237" spans="1:9">
      <c r="A1237"/>
      <c r="I1237"/>
    </row>
    <row r="1238" spans="1:9">
      <c r="A1238"/>
      <c r="I1238"/>
    </row>
    <row r="1239" spans="1:9">
      <c r="A1239"/>
      <c r="I1239"/>
    </row>
    <row r="1240" spans="1:9">
      <c r="A1240"/>
      <c r="I1240"/>
    </row>
    <row r="1241" spans="1:9">
      <c r="A1241"/>
      <c r="I1241"/>
    </row>
    <row r="1242" spans="1:9">
      <c r="A1242"/>
      <c r="I1242"/>
    </row>
    <row r="1243" spans="1:9">
      <c r="A1243"/>
      <c r="I1243"/>
    </row>
    <row r="1244" spans="1:9">
      <c r="A1244"/>
      <c r="I1244"/>
    </row>
    <row r="1245" spans="1:9">
      <c r="A1245"/>
      <c r="I1245"/>
    </row>
    <row r="1246" spans="1:9">
      <c r="A1246"/>
      <c r="I1246"/>
    </row>
    <row r="1247" spans="1:9">
      <c r="A1247"/>
      <c r="I1247"/>
    </row>
    <row r="1248" spans="1:9">
      <c r="A1248"/>
      <c r="I1248"/>
    </row>
    <row r="1249" spans="1:9">
      <c r="A1249"/>
      <c r="I1249"/>
    </row>
    <row r="1250" spans="1:9">
      <c r="A1250"/>
      <c r="I1250"/>
    </row>
    <row r="1251" spans="1:9">
      <c r="A1251"/>
      <c r="I1251"/>
    </row>
    <row r="1252" spans="1:9">
      <c r="A1252"/>
      <c r="I1252"/>
    </row>
    <row r="1253" spans="1:9">
      <c r="A1253"/>
      <c r="I1253"/>
    </row>
    <row r="1254" spans="1:9">
      <c r="A1254"/>
      <c r="I1254"/>
    </row>
    <row r="1255" spans="1:9">
      <c r="A1255"/>
      <c r="I1255"/>
    </row>
    <row r="1256" spans="1:9">
      <c r="A1256"/>
      <c r="I1256"/>
    </row>
    <row r="1257" spans="1:9">
      <c r="A1257"/>
      <c r="I1257"/>
    </row>
    <row r="1258" spans="1:9">
      <c r="A1258"/>
      <c r="I1258"/>
    </row>
    <row r="1259" spans="1:9">
      <c r="A1259"/>
      <c r="I1259"/>
    </row>
    <row r="1260" spans="1:9">
      <c r="A1260"/>
      <c r="I1260"/>
    </row>
    <row r="1261" spans="1:9">
      <c r="A1261"/>
      <c r="I1261"/>
    </row>
    <row r="1262" spans="1:9">
      <c r="A1262"/>
      <c r="I1262"/>
    </row>
    <row r="1263" spans="1:9">
      <c r="A1263"/>
      <c r="I1263"/>
    </row>
    <row r="1264" spans="1:9">
      <c r="A1264"/>
      <c r="I1264"/>
    </row>
    <row r="1265" spans="1:9">
      <c r="A1265"/>
      <c r="I1265"/>
    </row>
    <row r="1266" spans="1:9">
      <c r="A1266"/>
      <c r="I1266"/>
    </row>
    <row r="1267" spans="1:9">
      <c r="A1267"/>
      <c r="I1267"/>
    </row>
    <row r="1268" spans="1:9">
      <c r="A1268"/>
      <c r="I1268"/>
    </row>
    <row r="1269" spans="1:9">
      <c r="A1269"/>
      <c r="I1269"/>
    </row>
    <row r="1270" spans="1:9">
      <c r="A1270"/>
      <c r="I1270"/>
    </row>
    <row r="1271" spans="1:9">
      <c r="A1271"/>
      <c r="I1271"/>
    </row>
    <row r="1272" spans="1:9">
      <c r="A1272"/>
      <c r="I1272"/>
    </row>
    <row r="1273" spans="1:9">
      <c r="A1273"/>
      <c r="I1273"/>
    </row>
    <row r="1274" spans="1:9">
      <c r="A1274"/>
      <c r="I1274"/>
    </row>
    <row r="1275" spans="1:9">
      <c r="A1275"/>
      <c r="I1275"/>
    </row>
    <row r="1276" spans="1:9">
      <c r="A1276"/>
      <c r="I1276"/>
    </row>
    <row r="1277" spans="1:9">
      <c r="A1277"/>
      <c r="I1277"/>
    </row>
    <row r="1278" spans="1:9">
      <c r="A1278"/>
      <c r="I1278"/>
    </row>
    <row r="1279" spans="1:9">
      <c r="A1279"/>
      <c r="I1279"/>
    </row>
    <row r="1280" spans="1:9">
      <c r="A1280"/>
      <c r="I1280"/>
    </row>
    <row r="1281" spans="1:9">
      <c r="A1281"/>
      <c r="I1281"/>
    </row>
    <row r="1282" spans="1:9">
      <c r="A1282"/>
      <c r="I1282"/>
    </row>
    <row r="1283" spans="1:9">
      <c r="A1283"/>
      <c r="I1283"/>
    </row>
    <row r="1284" spans="1:9">
      <c r="A1284"/>
      <c r="I1284"/>
    </row>
    <row r="1285" spans="1:9">
      <c r="A1285"/>
      <c r="I1285"/>
    </row>
    <row r="1286" spans="1:9">
      <c r="A1286"/>
      <c r="I1286"/>
    </row>
    <row r="1287" spans="1:9">
      <c r="A1287"/>
      <c r="I1287"/>
    </row>
    <row r="1288" spans="1:9">
      <c r="A1288"/>
      <c r="I1288"/>
    </row>
    <row r="1289" spans="1:9">
      <c r="A1289"/>
      <c r="I1289"/>
    </row>
    <row r="1290" spans="1:9">
      <c r="A1290"/>
      <c r="I1290"/>
    </row>
    <row r="1291" spans="1:9">
      <c r="A1291"/>
      <c r="I1291"/>
    </row>
    <row r="1292" spans="1:9">
      <c r="A1292"/>
      <c r="I1292"/>
    </row>
    <row r="1293" spans="1:9">
      <c r="A1293"/>
      <c r="I1293"/>
    </row>
    <row r="1294" spans="1:9">
      <c r="A1294"/>
      <c r="I1294"/>
    </row>
    <row r="1295" spans="1:9">
      <c r="A1295"/>
      <c r="I1295"/>
    </row>
    <row r="1296" spans="1:9">
      <c r="A1296"/>
      <c r="I1296"/>
    </row>
    <row r="1297" spans="1:9">
      <c r="A1297"/>
      <c r="I1297"/>
    </row>
    <row r="1298" spans="1:9">
      <c r="A1298"/>
      <c r="I1298"/>
    </row>
    <row r="1299" spans="1:9">
      <c r="A1299"/>
      <c r="I1299"/>
    </row>
    <row r="1300" spans="1:9">
      <c r="A1300"/>
      <c r="I1300"/>
    </row>
    <row r="1301" spans="1:9">
      <c r="A1301"/>
      <c r="I1301"/>
    </row>
    <row r="1302" spans="1:9">
      <c r="A1302"/>
      <c r="I1302"/>
    </row>
    <row r="1303" spans="1:9">
      <c r="A1303"/>
      <c r="I1303"/>
    </row>
    <row r="1304" spans="1:9">
      <c r="A1304"/>
      <c r="I1304"/>
    </row>
    <row r="1305" spans="1:9">
      <c r="A1305"/>
      <c r="I1305"/>
    </row>
    <row r="1306" spans="1:9">
      <c r="A1306"/>
      <c r="I1306"/>
    </row>
    <row r="1307" spans="1:9">
      <c r="A1307"/>
      <c r="I1307"/>
    </row>
    <row r="1308" spans="1:9">
      <c r="A1308"/>
      <c r="I1308"/>
    </row>
    <row r="1309" spans="1:9">
      <c r="A1309"/>
      <c r="I1309"/>
    </row>
    <row r="1310" spans="1:9">
      <c r="A1310"/>
      <c r="I1310"/>
    </row>
    <row r="1311" spans="1:9">
      <c r="A1311"/>
      <c r="I1311"/>
    </row>
    <row r="1312" spans="1:9">
      <c r="A1312"/>
      <c r="I1312"/>
    </row>
    <row r="1313" spans="1:9">
      <c r="A1313"/>
      <c r="I1313"/>
    </row>
    <row r="1314" spans="1:9">
      <c r="A1314"/>
      <c r="I1314"/>
    </row>
    <row r="1315" spans="1:9">
      <c r="A1315"/>
      <c r="I1315"/>
    </row>
    <row r="1316" spans="1:9">
      <c r="A1316"/>
      <c r="I1316"/>
    </row>
    <row r="1317" spans="1:9">
      <c r="A1317"/>
      <c r="I1317"/>
    </row>
    <row r="1318" spans="1:9">
      <c r="A1318"/>
      <c r="I1318"/>
    </row>
    <row r="1319" spans="1:9">
      <c r="A1319"/>
      <c r="I1319"/>
    </row>
    <row r="1320" spans="1:9">
      <c r="A1320"/>
      <c r="I1320"/>
    </row>
    <row r="1321" spans="1:9">
      <c r="A1321"/>
      <c r="I1321"/>
    </row>
    <row r="1322" spans="1:9">
      <c r="A1322"/>
      <c r="I1322"/>
    </row>
    <row r="1323" spans="1:9">
      <c r="A1323"/>
      <c r="I1323"/>
    </row>
    <row r="1324" spans="1:9">
      <c r="A1324"/>
      <c r="I1324"/>
    </row>
    <row r="1325" spans="1:9">
      <c r="A1325"/>
      <c r="I1325"/>
    </row>
    <row r="1326" spans="1:9">
      <c r="A1326"/>
      <c r="I1326"/>
    </row>
    <row r="1327" spans="1:9">
      <c r="A1327"/>
      <c r="I1327"/>
    </row>
    <row r="1328" spans="1:9">
      <c r="A1328"/>
      <c r="I1328"/>
    </row>
    <row r="1329" spans="1:9">
      <c r="A1329"/>
      <c r="I1329"/>
    </row>
    <row r="1330" spans="1:9">
      <c r="A1330"/>
      <c r="I1330"/>
    </row>
    <row r="1331" spans="1:9">
      <c r="A1331"/>
      <c r="I1331"/>
    </row>
    <row r="1332" spans="1:9">
      <c r="A1332"/>
      <c r="I1332"/>
    </row>
    <row r="1333" spans="1:9">
      <c r="A1333"/>
      <c r="I1333"/>
    </row>
    <row r="1334" spans="1:9">
      <c r="A1334"/>
      <c r="I1334"/>
    </row>
    <row r="1335" spans="1:9">
      <c r="A1335"/>
      <c r="I1335"/>
    </row>
    <row r="1336" spans="1:9">
      <c r="A1336"/>
      <c r="I1336"/>
    </row>
    <row r="1337" spans="1:9">
      <c r="A1337"/>
      <c r="I1337"/>
    </row>
    <row r="1338" spans="1:9">
      <c r="A1338"/>
      <c r="I1338"/>
    </row>
    <row r="1339" spans="1:9">
      <c r="A1339"/>
      <c r="I1339"/>
    </row>
    <row r="1340" spans="1:9">
      <c r="A1340"/>
      <c r="I1340"/>
    </row>
    <row r="1341" spans="1:9">
      <c r="A1341"/>
      <c r="I1341"/>
    </row>
    <row r="1342" spans="1:9">
      <c r="A1342"/>
      <c r="I1342"/>
    </row>
    <row r="1343" spans="1:9">
      <c r="A1343"/>
      <c r="I1343"/>
    </row>
    <row r="1344" spans="1:9">
      <c r="A1344"/>
      <c r="I1344"/>
    </row>
    <row r="1345" spans="1:9">
      <c r="A1345"/>
      <c r="I1345"/>
    </row>
    <row r="1346" spans="1:9">
      <c r="A1346"/>
      <c r="I1346"/>
    </row>
    <row r="1347" spans="1:9">
      <c r="A1347"/>
      <c r="I1347"/>
    </row>
    <row r="1348" spans="1:9">
      <c r="A1348"/>
      <c r="I1348"/>
    </row>
    <row r="1349" spans="1:9">
      <c r="A1349"/>
      <c r="I1349"/>
    </row>
    <row r="1350" spans="1:9">
      <c r="A1350"/>
      <c r="I1350"/>
    </row>
    <row r="1351" spans="1:9">
      <c r="A1351"/>
      <c r="I1351"/>
    </row>
    <row r="1352" spans="1:9">
      <c r="A1352"/>
      <c r="I1352"/>
    </row>
    <row r="1353" spans="1:9">
      <c r="A1353"/>
      <c r="I1353"/>
    </row>
    <row r="1354" spans="1:9">
      <c r="A1354"/>
      <c r="I1354"/>
    </row>
    <row r="1355" spans="1:9">
      <c r="A1355"/>
      <c r="I1355"/>
    </row>
    <row r="1356" spans="1:9">
      <c r="A1356"/>
      <c r="I1356"/>
    </row>
    <row r="1357" spans="1:9">
      <c r="A1357"/>
      <c r="I1357"/>
    </row>
    <row r="1358" spans="1:9">
      <c r="A1358"/>
      <c r="I1358"/>
    </row>
    <row r="1359" spans="1:9">
      <c r="A1359"/>
      <c r="I1359"/>
    </row>
    <row r="1360" spans="1:9">
      <c r="A1360"/>
      <c r="I1360"/>
    </row>
    <row r="1361" spans="1:9">
      <c r="A1361"/>
      <c r="I1361"/>
    </row>
    <row r="1362" spans="1:9">
      <c r="A1362"/>
      <c r="I1362"/>
    </row>
    <row r="1363" spans="1:9">
      <c r="A1363"/>
      <c r="I1363"/>
    </row>
    <row r="1364" spans="1:9">
      <c r="A1364"/>
      <c r="I1364"/>
    </row>
    <row r="1365" spans="1:9">
      <c r="A1365"/>
      <c r="I1365"/>
    </row>
    <row r="1366" spans="1:9">
      <c r="A1366"/>
      <c r="I1366"/>
    </row>
    <row r="1367" spans="1:9">
      <c r="A1367"/>
      <c r="I1367"/>
    </row>
    <row r="1368" spans="1:9">
      <c r="A1368"/>
      <c r="I1368"/>
    </row>
    <row r="1369" spans="1:9">
      <c r="A1369"/>
      <c r="I1369"/>
    </row>
    <row r="1370" spans="1:9">
      <c r="A1370"/>
      <c r="I1370"/>
    </row>
    <row r="1371" spans="1:9">
      <c r="A1371"/>
      <c r="I1371"/>
    </row>
    <row r="1372" spans="1:9">
      <c r="A1372"/>
      <c r="I1372"/>
    </row>
    <row r="1373" spans="1:9">
      <c r="A1373"/>
      <c r="I1373"/>
    </row>
    <row r="1374" spans="1:9">
      <c r="A1374"/>
      <c r="I1374"/>
    </row>
    <row r="1375" spans="1:9">
      <c r="A1375"/>
      <c r="I1375"/>
    </row>
    <row r="1376" spans="1:9">
      <c r="A1376"/>
      <c r="I1376"/>
    </row>
    <row r="1377" spans="1:9">
      <c r="A1377"/>
      <c r="I1377"/>
    </row>
    <row r="1378" spans="1:9">
      <c r="A1378"/>
      <c r="I1378"/>
    </row>
    <row r="1379" spans="1:9">
      <c r="A1379"/>
      <c r="I1379"/>
    </row>
    <row r="1380" spans="1:9">
      <c r="A1380"/>
      <c r="I1380"/>
    </row>
    <row r="1381" spans="1:9">
      <c r="A1381"/>
      <c r="I1381"/>
    </row>
    <row r="1382" spans="1:9">
      <c r="A1382"/>
      <c r="I1382"/>
    </row>
    <row r="1383" spans="1:9">
      <c r="A1383"/>
      <c r="I1383"/>
    </row>
    <row r="1384" spans="1:9">
      <c r="A1384"/>
      <c r="I1384"/>
    </row>
    <row r="1385" spans="1:9">
      <c r="A1385"/>
      <c r="I1385"/>
    </row>
    <row r="1386" spans="1:9">
      <c r="A1386"/>
      <c r="I1386"/>
    </row>
    <row r="1387" spans="1:9">
      <c r="A1387"/>
      <c r="I1387"/>
    </row>
    <row r="1388" spans="1:9">
      <c r="A1388"/>
      <c r="I1388"/>
    </row>
    <row r="1389" spans="1:9">
      <c r="A1389"/>
      <c r="I1389"/>
    </row>
    <row r="1390" spans="1:9">
      <c r="A1390"/>
      <c r="I1390"/>
    </row>
    <row r="1391" spans="1:9">
      <c r="A1391"/>
      <c r="I1391"/>
    </row>
    <row r="1392" spans="1:9">
      <c r="A1392"/>
      <c r="I1392"/>
    </row>
    <row r="1393" spans="1:9">
      <c r="A1393"/>
      <c r="I1393"/>
    </row>
    <row r="1394" spans="1:9">
      <c r="A1394"/>
      <c r="I1394"/>
    </row>
    <row r="1395" spans="1:9">
      <c r="A1395"/>
      <c r="I1395"/>
    </row>
    <row r="1396" spans="1:9">
      <c r="A1396"/>
      <c r="I1396"/>
    </row>
    <row r="1397" spans="1:9">
      <c r="A1397"/>
      <c r="I1397"/>
    </row>
    <row r="1398" spans="1:9">
      <c r="A1398"/>
      <c r="I1398"/>
    </row>
    <row r="1399" spans="1:9">
      <c r="A1399"/>
      <c r="I1399"/>
    </row>
    <row r="1400" spans="1:9">
      <c r="A1400"/>
      <c r="I1400"/>
    </row>
    <row r="1401" spans="1:9">
      <c r="A1401"/>
      <c r="I1401"/>
    </row>
    <row r="1402" spans="1:9">
      <c r="A1402"/>
      <c r="I1402"/>
    </row>
    <row r="1403" spans="1:9">
      <c r="A1403"/>
      <c r="I1403"/>
    </row>
    <row r="1404" spans="1:9">
      <c r="A1404"/>
      <c r="I1404"/>
    </row>
    <row r="1405" spans="1:9">
      <c r="A1405"/>
      <c r="I1405"/>
    </row>
    <row r="1406" spans="1:9">
      <c r="A1406"/>
      <c r="I1406"/>
    </row>
    <row r="1407" spans="1:9">
      <c r="A1407"/>
      <c r="I1407"/>
    </row>
    <row r="1408" spans="1:9">
      <c r="A1408"/>
      <c r="I1408"/>
    </row>
    <row r="1409" spans="1:9">
      <c r="A1409"/>
      <c r="I1409"/>
    </row>
    <row r="1410" spans="1:9">
      <c r="A1410"/>
      <c r="I1410"/>
    </row>
    <row r="1411" spans="1:9">
      <c r="A1411"/>
      <c r="I1411"/>
    </row>
    <row r="1412" spans="1:9">
      <c r="A1412"/>
      <c r="I1412"/>
    </row>
    <row r="1413" spans="1:9">
      <c r="A1413"/>
      <c r="I1413"/>
    </row>
    <row r="1414" spans="1:9">
      <c r="A1414"/>
      <c r="I1414"/>
    </row>
    <row r="1415" spans="1:9">
      <c r="A1415"/>
      <c r="I1415"/>
    </row>
    <row r="1416" spans="1:9">
      <c r="A1416"/>
      <c r="I1416"/>
    </row>
    <row r="1417" spans="1:9">
      <c r="A1417"/>
      <c r="I1417"/>
    </row>
    <row r="1418" spans="1:9">
      <c r="A1418"/>
      <c r="I1418"/>
    </row>
    <row r="1419" spans="1:9">
      <c r="A1419"/>
      <c r="I1419"/>
    </row>
    <row r="1420" spans="1:9">
      <c r="A1420"/>
      <c r="I1420"/>
    </row>
    <row r="1421" spans="1:9">
      <c r="A1421"/>
      <c r="I1421"/>
    </row>
    <row r="1422" spans="1:9">
      <c r="A1422"/>
      <c r="I1422"/>
    </row>
    <row r="1423" spans="1:9">
      <c r="A1423"/>
      <c r="I1423"/>
    </row>
    <row r="1424" spans="1:9">
      <c r="A1424"/>
      <c r="I1424"/>
    </row>
    <row r="1425" spans="1:9">
      <c r="A1425"/>
      <c r="I1425"/>
    </row>
    <row r="1426" spans="1:9">
      <c r="A1426"/>
      <c r="I1426"/>
    </row>
    <row r="1427" spans="1:9">
      <c r="A1427"/>
      <c r="I1427"/>
    </row>
    <row r="1428" spans="1:9">
      <c r="A1428"/>
      <c r="I1428"/>
    </row>
    <row r="1429" spans="1:9">
      <c r="A1429"/>
      <c r="I1429"/>
    </row>
    <row r="1430" spans="1:9">
      <c r="A1430"/>
      <c r="I1430"/>
    </row>
    <row r="1431" spans="1:9">
      <c r="A1431"/>
      <c r="I1431"/>
    </row>
    <row r="1432" spans="1:9">
      <c r="A1432"/>
      <c r="I1432"/>
    </row>
    <row r="1433" spans="1:9">
      <c r="A1433"/>
      <c r="I1433"/>
    </row>
    <row r="1434" spans="1:9">
      <c r="A1434"/>
      <c r="I1434"/>
    </row>
    <row r="1435" spans="1:9">
      <c r="A1435"/>
      <c r="I1435"/>
    </row>
    <row r="1436" spans="1:9">
      <c r="A1436"/>
      <c r="I1436"/>
    </row>
    <row r="1437" spans="1:9">
      <c r="A1437"/>
      <c r="I1437"/>
    </row>
    <row r="1438" spans="1:9">
      <c r="A1438"/>
      <c r="I1438"/>
    </row>
    <row r="1439" spans="1:9">
      <c r="A1439"/>
      <c r="I1439"/>
    </row>
    <row r="1440" spans="1:9">
      <c r="A1440"/>
      <c r="I1440"/>
    </row>
    <row r="1441" spans="1:9">
      <c r="A1441"/>
      <c r="I1441"/>
    </row>
    <row r="1442" spans="1:9">
      <c r="A1442"/>
      <c r="I1442"/>
    </row>
    <row r="1443" spans="1:9">
      <c r="A1443"/>
      <c r="I1443"/>
    </row>
    <row r="1444" spans="1:9">
      <c r="A1444"/>
      <c r="I1444"/>
    </row>
    <row r="1445" spans="1:9">
      <c r="A1445"/>
      <c r="I1445"/>
    </row>
    <row r="1446" spans="1:9">
      <c r="A1446"/>
      <c r="I1446"/>
    </row>
    <row r="1447" spans="1:9">
      <c r="A1447"/>
      <c r="I1447"/>
    </row>
    <row r="1448" spans="1:9">
      <c r="A1448"/>
      <c r="I1448"/>
    </row>
    <row r="1449" spans="1:9">
      <c r="A1449"/>
      <c r="I1449"/>
    </row>
    <row r="1450" spans="1:9">
      <c r="A1450"/>
      <c r="I1450"/>
    </row>
    <row r="1451" spans="1:9">
      <c r="A1451"/>
      <c r="I1451"/>
    </row>
    <row r="1452" spans="1:9">
      <c r="A1452"/>
      <c r="I1452"/>
    </row>
    <row r="1453" spans="1:9">
      <c r="A1453"/>
      <c r="I1453"/>
    </row>
    <row r="1454" spans="1:9">
      <c r="A1454"/>
      <c r="I1454"/>
    </row>
    <row r="1455" spans="1:9">
      <c r="A1455"/>
      <c r="I1455"/>
    </row>
    <row r="1456" spans="1:9">
      <c r="A1456"/>
      <c r="I1456"/>
    </row>
    <row r="1457" spans="1:9">
      <c r="A1457"/>
      <c r="I1457"/>
    </row>
    <row r="1458" spans="1:9">
      <c r="A1458"/>
      <c r="I1458"/>
    </row>
    <row r="1459" spans="1:9">
      <c r="A1459"/>
      <c r="I1459"/>
    </row>
    <row r="1460" spans="1:9">
      <c r="A1460"/>
      <c r="I1460"/>
    </row>
    <row r="1461" spans="1:9">
      <c r="A1461"/>
      <c r="I1461"/>
    </row>
    <row r="1462" spans="1:9">
      <c r="A1462"/>
      <c r="I1462"/>
    </row>
    <row r="1463" spans="1:9">
      <c r="A1463"/>
      <c r="I1463"/>
    </row>
    <row r="1464" spans="1:9">
      <c r="A1464"/>
      <c r="I1464"/>
    </row>
    <row r="1465" spans="1:9">
      <c r="A1465"/>
      <c r="I1465"/>
    </row>
    <row r="1466" spans="1:9">
      <c r="A1466"/>
      <c r="I1466"/>
    </row>
    <row r="1467" spans="1:9">
      <c r="A1467"/>
      <c r="I1467"/>
    </row>
    <row r="1468" spans="1:9">
      <c r="A1468"/>
      <c r="I1468"/>
    </row>
    <row r="1469" spans="1:9">
      <c r="A1469"/>
      <c r="I1469"/>
    </row>
    <row r="1470" spans="1:9">
      <c r="A1470"/>
      <c r="I1470"/>
    </row>
    <row r="1471" spans="1:9">
      <c r="A1471"/>
      <c r="I1471"/>
    </row>
    <row r="1472" spans="1:9">
      <c r="A1472"/>
      <c r="I1472"/>
    </row>
    <row r="1473" spans="1:9">
      <c r="A1473"/>
      <c r="I1473"/>
    </row>
    <row r="1474" spans="1:9">
      <c r="A1474"/>
      <c r="I1474"/>
    </row>
    <row r="1475" spans="1:9">
      <c r="A1475"/>
      <c r="I1475"/>
    </row>
    <row r="1476" spans="1:9">
      <c r="A1476"/>
      <c r="I1476"/>
    </row>
    <row r="1477" spans="1:9">
      <c r="A1477"/>
      <c r="I1477"/>
    </row>
    <row r="1478" spans="1:9">
      <c r="A1478"/>
      <c r="I1478"/>
    </row>
    <row r="1479" spans="1:9">
      <c r="A1479"/>
      <c r="I1479"/>
    </row>
    <row r="1480" spans="1:9">
      <c r="A1480"/>
      <c r="I1480"/>
    </row>
    <row r="1481" spans="1:9">
      <c r="A1481"/>
      <c r="I1481"/>
    </row>
    <row r="1482" spans="1:9">
      <c r="A1482"/>
      <c r="I1482"/>
    </row>
    <row r="1483" spans="1:9">
      <c r="A1483"/>
      <c r="I1483"/>
    </row>
    <row r="1484" spans="1:9">
      <c r="A1484"/>
      <c r="I1484"/>
    </row>
    <row r="1485" spans="1:9">
      <c r="A1485"/>
      <c r="I1485"/>
    </row>
    <row r="1486" spans="1:9">
      <c r="A1486"/>
      <c r="I1486"/>
    </row>
    <row r="1487" spans="1:9">
      <c r="A1487"/>
      <c r="I1487"/>
    </row>
    <row r="1488" spans="1:9">
      <c r="A1488"/>
      <c r="I1488"/>
    </row>
    <row r="1489" spans="1:9">
      <c r="A1489"/>
      <c r="I1489"/>
    </row>
    <row r="1490" spans="1:9">
      <c r="A1490"/>
      <c r="I1490"/>
    </row>
    <row r="1491" spans="1:9">
      <c r="A1491"/>
      <c r="I1491"/>
    </row>
    <row r="1492" spans="1:9">
      <c r="A1492"/>
      <c r="I1492"/>
    </row>
    <row r="1493" spans="1:9">
      <c r="A1493"/>
      <c r="I1493"/>
    </row>
    <row r="1494" spans="1:9">
      <c r="A1494"/>
      <c r="I1494"/>
    </row>
    <row r="1495" spans="1:9">
      <c r="A1495"/>
      <c r="I1495"/>
    </row>
    <row r="1496" spans="1:9">
      <c r="A1496"/>
      <c r="I1496"/>
    </row>
    <row r="1497" spans="1:9">
      <c r="A1497"/>
      <c r="I1497"/>
    </row>
    <row r="1498" spans="1:9">
      <c r="A1498"/>
      <c r="I1498"/>
    </row>
    <row r="1499" spans="1:9">
      <c r="A1499"/>
      <c r="I1499"/>
    </row>
    <row r="1500" spans="1:9">
      <c r="A1500"/>
      <c r="I1500"/>
    </row>
    <row r="1501" spans="1:9">
      <c r="A1501"/>
      <c r="I1501"/>
    </row>
    <row r="1502" spans="1:9">
      <c r="A1502"/>
      <c r="I1502"/>
    </row>
    <row r="1503" spans="1:9">
      <c r="A1503"/>
      <c r="I1503"/>
    </row>
    <row r="1504" spans="1:9">
      <c r="A1504"/>
      <c r="I1504"/>
    </row>
    <row r="1505" spans="1:9">
      <c r="A1505"/>
      <c r="I1505"/>
    </row>
    <row r="1506" spans="1:9">
      <c r="A1506"/>
      <c r="I1506"/>
    </row>
    <row r="1507" spans="1:9">
      <c r="A1507"/>
      <c r="I1507"/>
    </row>
    <row r="1508" spans="1:9">
      <c r="A1508"/>
      <c r="I1508"/>
    </row>
    <row r="1509" spans="1:9">
      <c r="A1509"/>
      <c r="I1509"/>
    </row>
    <row r="1510" spans="1:9">
      <c r="A1510"/>
      <c r="I1510"/>
    </row>
    <row r="1511" spans="1:9">
      <c r="A1511"/>
      <c r="I1511"/>
    </row>
    <row r="1512" spans="1:9">
      <c r="A1512"/>
      <c r="I1512"/>
    </row>
    <row r="1513" spans="1:9">
      <c r="A1513"/>
      <c r="I1513"/>
    </row>
    <row r="1514" spans="1:9">
      <c r="A1514"/>
      <c r="I1514"/>
    </row>
    <row r="1515" spans="1:9">
      <c r="A1515"/>
      <c r="I1515"/>
    </row>
    <row r="1516" spans="1:9">
      <c r="A1516"/>
      <c r="I1516"/>
    </row>
    <row r="1517" spans="1:9">
      <c r="A1517"/>
      <c r="I1517"/>
    </row>
    <row r="1518" spans="1:9">
      <c r="A1518"/>
      <c r="I1518"/>
    </row>
    <row r="1519" spans="1:9">
      <c r="A1519"/>
      <c r="I1519"/>
    </row>
    <row r="1520" spans="1:9">
      <c r="A1520"/>
      <c r="I1520"/>
    </row>
    <row r="1521" spans="1:9">
      <c r="A1521"/>
      <c r="I1521"/>
    </row>
    <row r="1522" spans="1:9">
      <c r="A1522"/>
      <c r="I1522"/>
    </row>
    <row r="1523" spans="1:9">
      <c r="A1523"/>
      <c r="I1523"/>
    </row>
    <row r="1524" spans="1:9">
      <c r="A1524"/>
      <c r="I1524"/>
    </row>
    <row r="1525" spans="1:9">
      <c r="A1525"/>
      <c r="I1525"/>
    </row>
    <row r="1526" spans="1:9">
      <c r="A1526"/>
      <c r="I1526"/>
    </row>
    <row r="1527" spans="1:9">
      <c r="A1527"/>
      <c r="I1527"/>
    </row>
    <row r="1528" spans="1:9">
      <c r="A1528"/>
      <c r="I1528"/>
    </row>
    <row r="1529" spans="1:9">
      <c r="A1529"/>
      <c r="I1529"/>
    </row>
    <row r="1530" spans="1:9">
      <c r="A1530"/>
      <c r="I1530"/>
    </row>
    <row r="1531" spans="1:9">
      <c r="A1531"/>
      <c r="I1531"/>
    </row>
    <row r="1532" spans="1:9">
      <c r="A1532"/>
      <c r="I1532"/>
    </row>
    <row r="1533" spans="1:9">
      <c r="A1533"/>
      <c r="I1533"/>
    </row>
    <row r="1534" spans="1:9">
      <c r="A1534"/>
      <c r="I1534"/>
    </row>
    <row r="1535" spans="1:9">
      <c r="A1535"/>
      <c r="I1535"/>
    </row>
    <row r="1536" spans="1:9">
      <c r="A1536"/>
      <c r="I1536"/>
    </row>
    <row r="1537" spans="1:9">
      <c r="A1537"/>
      <c r="I1537"/>
    </row>
    <row r="1538" spans="1:9">
      <c r="A1538"/>
      <c r="I1538"/>
    </row>
    <row r="1539" spans="1:9">
      <c r="A1539"/>
      <c r="I1539"/>
    </row>
    <row r="1540" spans="1:9">
      <c r="A1540"/>
      <c r="I1540"/>
    </row>
    <row r="1541" spans="1:9">
      <c r="A1541"/>
      <c r="I1541"/>
    </row>
    <row r="1542" spans="1:9">
      <c r="A1542"/>
      <c r="I1542"/>
    </row>
    <row r="1543" spans="1:9">
      <c r="A1543"/>
      <c r="I1543"/>
    </row>
    <row r="1544" spans="1:9">
      <c r="A1544"/>
      <c r="I1544"/>
    </row>
    <row r="1545" spans="1:9">
      <c r="A1545"/>
      <c r="I1545"/>
    </row>
    <row r="1546" spans="1:9">
      <c r="A1546"/>
      <c r="I1546"/>
    </row>
    <row r="1547" spans="1:9">
      <c r="A1547"/>
      <c r="I1547"/>
    </row>
    <row r="1548" spans="1:9">
      <c r="A1548"/>
      <c r="I1548"/>
    </row>
    <row r="1549" spans="1:9">
      <c r="A1549"/>
      <c r="I1549"/>
    </row>
    <row r="1550" spans="1:9">
      <c r="A1550"/>
      <c r="I1550"/>
    </row>
    <row r="1551" spans="1:9">
      <c r="A1551"/>
      <c r="I1551"/>
    </row>
    <row r="1552" spans="1:9">
      <c r="A1552"/>
      <c r="I1552"/>
    </row>
    <row r="1553" spans="1:9">
      <c r="A1553"/>
      <c r="I1553"/>
    </row>
    <row r="1554" spans="1:9">
      <c r="A1554"/>
      <c r="I1554"/>
    </row>
    <row r="1555" spans="1:9">
      <c r="A1555"/>
      <c r="I1555"/>
    </row>
    <row r="1556" spans="1:9">
      <c r="A1556"/>
      <c r="I1556"/>
    </row>
    <row r="1557" spans="1:9">
      <c r="A1557"/>
      <c r="I1557"/>
    </row>
    <row r="1558" spans="1:9">
      <c r="A1558"/>
      <c r="I1558"/>
    </row>
    <row r="1559" spans="1:9">
      <c r="A1559"/>
      <c r="I1559"/>
    </row>
    <row r="1560" spans="1:9">
      <c r="A1560"/>
      <c r="I1560"/>
    </row>
    <row r="1561" spans="1:9">
      <c r="A1561"/>
      <c r="I1561"/>
    </row>
    <row r="1562" spans="1:9">
      <c r="A1562"/>
      <c r="I1562"/>
    </row>
    <row r="1563" spans="1:9">
      <c r="A1563"/>
      <c r="I1563"/>
    </row>
    <row r="1564" spans="1:9">
      <c r="A1564"/>
      <c r="I1564"/>
    </row>
    <row r="1565" spans="1:9">
      <c r="A1565"/>
      <c r="I1565"/>
    </row>
    <row r="1566" spans="1:9">
      <c r="A1566"/>
      <c r="I1566"/>
    </row>
    <row r="1567" spans="1:9">
      <c r="A1567"/>
      <c r="I1567"/>
    </row>
    <row r="1568" spans="1:9">
      <c r="A1568"/>
      <c r="I1568"/>
    </row>
    <row r="1569" spans="1:9">
      <c r="A1569"/>
      <c r="I1569"/>
    </row>
    <row r="1570" spans="1:9">
      <c r="A1570"/>
      <c r="I1570"/>
    </row>
    <row r="1571" spans="1:9">
      <c r="A1571"/>
      <c r="I1571"/>
    </row>
    <row r="1572" spans="1:9">
      <c r="A1572"/>
      <c r="I1572"/>
    </row>
    <row r="1573" spans="1:9">
      <c r="A1573"/>
      <c r="I1573"/>
    </row>
    <row r="1574" spans="1:9">
      <c r="A1574"/>
      <c r="I1574"/>
    </row>
    <row r="1575" spans="1:9">
      <c r="A1575"/>
      <c r="I1575"/>
    </row>
    <row r="1576" spans="1:9">
      <c r="A1576"/>
      <c r="I1576"/>
    </row>
    <row r="1577" spans="1:9">
      <c r="A1577"/>
      <c r="I1577"/>
    </row>
    <row r="1578" spans="1:9">
      <c r="A1578"/>
      <c r="I1578"/>
    </row>
    <row r="1579" spans="1:9">
      <c r="A1579"/>
      <c r="I1579"/>
    </row>
    <row r="1580" spans="1:9">
      <c r="A1580"/>
      <c r="I1580"/>
    </row>
    <row r="1581" spans="1:9">
      <c r="A1581"/>
      <c r="I1581"/>
    </row>
    <row r="1582" spans="1:9">
      <c r="A1582"/>
      <c r="I1582"/>
    </row>
    <row r="1583" spans="1:9">
      <c r="A1583"/>
      <c r="I1583"/>
    </row>
    <row r="1584" spans="1:9">
      <c r="A1584"/>
      <c r="I1584"/>
    </row>
    <row r="1585" spans="1:9">
      <c r="A1585"/>
      <c r="I1585"/>
    </row>
    <row r="1586" spans="1:9">
      <c r="A1586"/>
      <c r="I1586"/>
    </row>
    <row r="1587" spans="1:9">
      <c r="A1587"/>
      <c r="I1587"/>
    </row>
    <row r="1588" spans="1:9">
      <c r="A1588"/>
      <c r="I1588"/>
    </row>
    <row r="1589" spans="1:9">
      <c r="A1589"/>
      <c r="I1589"/>
    </row>
    <row r="1590" spans="1:9">
      <c r="A1590"/>
      <c r="I1590"/>
    </row>
    <row r="1591" spans="1:9">
      <c r="A1591"/>
      <c r="I1591"/>
    </row>
    <row r="1592" spans="1:9">
      <c r="A1592"/>
      <c r="I1592"/>
    </row>
    <row r="1593" spans="1:9">
      <c r="A1593"/>
      <c r="I1593"/>
    </row>
    <row r="1594" spans="1:9">
      <c r="A1594"/>
      <c r="I1594"/>
    </row>
    <row r="1595" spans="1:9">
      <c r="A1595"/>
      <c r="I1595"/>
    </row>
    <row r="1596" spans="1:9">
      <c r="A1596"/>
      <c r="I1596"/>
    </row>
    <row r="1597" spans="1:9">
      <c r="A1597"/>
      <c r="I1597"/>
    </row>
    <row r="1598" spans="1:9">
      <c r="A1598"/>
      <c r="I1598"/>
    </row>
    <row r="1599" spans="1:9">
      <c r="A1599"/>
      <c r="I1599"/>
    </row>
    <row r="1600" spans="1:9">
      <c r="A1600"/>
      <c r="I1600"/>
    </row>
    <row r="1601" spans="1:9">
      <c r="A1601"/>
      <c r="I1601"/>
    </row>
    <row r="1602" spans="1:9">
      <c r="A1602"/>
      <c r="I1602"/>
    </row>
    <row r="1603" spans="1:9">
      <c r="A1603"/>
      <c r="I1603"/>
    </row>
    <row r="1604" spans="1:9">
      <c r="A1604"/>
      <c r="I1604"/>
    </row>
    <row r="1605" spans="1:9">
      <c r="A1605"/>
      <c r="I1605"/>
    </row>
    <row r="1606" spans="1:9">
      <c r="A1606"/>
      <c r="I1606"/>
    </row>
    <row r="1607" spans="1:9">
      <c r="A1607"/>
      <c r="I1607"/>
    </row>
    <row r="1608" spans="1:9">
      <c r="A1608"/>
      <c r="I1608"/>
    </row>
    <row r="1609" spans="1:9">
      <c r="A1609"/>
      <c r="I1609"/>
    </row>
    <row r="1610" spans="1:9">
      <c r="A1610"/>
      <c r="I1610"/>
    </row>
    <row r="1611" spans="1:9">
      <c r="A1611"/>
      <c r="I1611"/>
    </row>
    <row r="1612" spans="1:9">
      <c r="A1612"/>
      <c r="I1612"/>
    </row>
    <row r="1613" spans="1:9">
      <c r="A1613"/>
      <c r="I1613"/>
    </row>
    <row r="1614" spans="1:9">
      <c r="A1614"/>
      <c r="I1614"/>
    </row>
    <row r="1615" spans="1:9">
      <c r="A1615"/>
      <c r="I1615"/>
    </row>
    <row r="1616" spans="1:9">
      <c r="A1616"/>
      <c r="I1616"/>
    </row>
    <row r="1617" spans="1:9">
      <c r="A1617"/>
      <c r="I1617"/>
    </row>
    <row r="1618" spans="1:9">
      <c r="A1618"/>
      <c r="I1618"/>
    </row>
    <row r="1619" spans="1:9">
      <c r="A1619"/>
      <c r="I1619"/>
    </row>
    <row r="1620" spans="1:9">
      <c r="A1620"/>
      <c r="I1620"/>
    </row>
    <row r="1621" spans="1:9">
      <c r="A1621"/>
      <c r="I1621"/>
    </row>
    <row r="1622" spans="1:9">
      <c r="A1622"/>
      <c r="I1622"/>
    </row>
    <row r="1623" spans="1:9">
      <c r="A1623"/>
      <c r="I1623"/>
    </row>
    <row r="1624" spans="1:9">
      <c r="A1624"/>
      <c r="I1624"/>
    </row>
    <row r="1625" spans="1:9">
      <c r="A1625"/>
      <c r="I1625"/>
    </row>
    <row r="1626" spans="1:9">
      <c r="A1626"/>
      <c r="I1626"/>
    </row>
    <row r="1627" spans="1:9">
      <c r="A1627"/>
      <c r="I1627"/>
    </row>
    <row r="1628" spans="1:9">
      <c r="A1628"/>
      <c r="I1628"/>
    </row>
    <row r="1629" spans="1:9">
      <c r="A1629"/>
      <c r="I1629"/>
    </row>
    <row r="1630" spans="1:9">
      <c r="A1630"/>
      <c r="I1630"/>
    </row>
    <row r="1631" spans="1:9">
      <c r="A1631"/>
      <c r="I1631"/>
    </row>
    <row r="1632" spans="1:9">
      <c r="A1632"/>
      <c r="I1632"/>
    </row>
    <row r="1633" spans="1:9">
      <c r="A1633"/>
      <c r="I1633"/>
    </row>
    <row r="1634" spans="1:9">
      <c r="A1634"/>
      <c r="I1634"/>
    </row>
    <row r="1635" spans="1:9">
      <c r="A1635"/>
      <c r="I1635"/>
    </row>
    <row r="1636" spans="1:9">
      <c r="A1636"/>
      <c r="I1636"/>
    </row>
    <row r="1637" spans="1:9">
      <c r="A1637"/>
      <c r="I1637"/>
    </row>
    <row r="1638" spans="1:9">
      <c r="A1638"/>
      <c r="I1638"/>
    </row>
    <row r="1639" spans="1:9">
      <c r="A1639"/>
      <c r="I1639"/>
    </row>
    <row r="1640" spans="1:9">
      <c r="A1640"/>
      <c r="I1640"/>
    </row>
    <row r="1641" spans="1:9">
      <c r="A1641"/>
      <c r="I1641"/>
    </row>
    <row r="1642" spans="1:9">
      <c r="A1642"/>
      <c r="I1642"/>
    </row>
    <row r="1643" spans="1:9">
      <c r="A1643"/>
      <c r="I1643"/>
    </row>
    <row r="1644" spans="1:9">
      <c r="A1644"/>
      <c r="I1644"/>
    </row>
    <row r="1645" spans="1:9">
      <c r="A1645"/>
      <c r="I1645"/>
    </row>
    <row r="1646" spans="1:9">
      <c r="A1646"/>
      <c r="I1646"/>
    </row>
    <row r="1647" spans="1:9">
      <c r="A1647"/>
      <c r="I1647"/>
    </row>
    <row r="1648" spans="1:9">
      <c r="A1648"/>
      <c r="I1648"/>
    </row>
    <row r="1649" spans="1:9">
      <c r="A1649"/>
      <c r="I1649"/>
    </row>
    <row r="1650" spans="1:9">
      <c r="A1650"/>
      <c r="I1650"/>
    </row>
    <row r="1651" spans="1:9">
      <c r="A1651"/>
      <c r="I1651"/>
    </row>
    <row r="1652" spans="1:9">
      <c r="A1652"/>
      <c r="I1652"/>
    </row>
    <row r="1653" spans="1:9">
      <c r="A1653"/>
      <c r="I1653"/>
    </row>
    <row r="1654" spans="1:9">
      <c r="A1654"/>
      <c r="I1654"/>
    </row>
    <row r="1655" spans="1:9">
      <c r="A1655"/>
      <c r="I1655"/>
    </row>
    <row r="1656" spans="1:9">
      <c r="A1656"/>
      <c r="I1656"/>
    </row>
    <row r="1657" spans="1:9">
      <c r="A1657"/>
      <c r="I1657"/>
    </row>
    <row r="1658" spans="1:9">
      <c r="A1658"/>
      <c r="I1658"/>
    </row>
    <row r="1659" spans="1:9">
      <c r="A1659"/>
      <c r="I1659"/>
    </row>
    <row r="1660" spans="1:9">
      <c r="A1660"/>
      <c r="I1660"/>
    </row>
    <row r="1661" spans="1:9">
      <c r="A1661"/>
      <c r="I1661"/>
    </row>
    <row r="1662" spans="1:9">
      <c r="A1662"/>
      <c r="I1662"/>
    </row>
    <row r="1663" spans="1:9">
      <c r="A1663"/>
      <c r="I1663"/>
    </row>
    <row r="1664" spans="1:9">
      <c r="A1664"/>
      <c r="I1664"/>
    </row>
    <row r="1665" spans="1:9">
      <c r="A1665"/>
      <c r="I1665"/>
    </row>
    <row r="1666" spans="1:9">
      <c r="A1666"/>
      <c r="I1666"/>
    </row>
    <row r="1667" spans="1:9">
      <c r="A1667"/>
      <c r="I1667"/>
    </row>
    <row r="1668" spans="1:9">
      <c r="A1668"/>
      <c r="I1668"/>
    </row>
    <row r="1669" spans="1:9">
      <c r="A1669"/>
      <c r="I1669"/>
    </row>
    <row r="1670" spans="1:9">
      <c r="A1670"/>
      <c r="I1670"/>
    </row>
    <row r="1671" spans="1:9">
      <c r="A1671"/>
      <c r="I1671"/>
    </row>
    <row r="1672" spans="1:9">
      <c r="A1672"/>
      <c r="I1672"/>
    </row>
    <row r="1673" spans="1:9">
      <c r="A1673"/>
      <c r="I1673"/>
    </row>
    <row r="1674" spans="1:9">
      <c r="A1674"/>
      <c r="I1674"/>
    </row>
    <row r="1675" spans="1:9">
      <c r="A1675"/>
      <c r="I1675"/>
    </row>
    <row r="1676" spans="1:9">
      <c r="A1676"/>
      <c r="I1676"/>
    </row>
    <row r="1677" spans="1:9">
      <c r="A1677"/>
      <c r="I1677"/>
    </row>
    <row r="1678" spans="1:9">
      <c r="A1678"/>
      <c r="I1678"/>
    </row>
    <row r="1679" spans="1:9">
      <c r="A1679"/>
      <c r="I1679"/>
    </row>
    <row r="1680" spans="1:9">
      <c r="A1680"/>
      <c r="I1680"/>
    </row>
    <row r="1681" spans="1:9">
      <c r="A1681"/>
      <c r="I1681"/>
    </row>
    <row r="1682" spans="1:9">
      <c r="A1682"/>
      <c r="I1682"/>
    </row>
    <row r="1683" spans="1:9">
      <c r="A1683"/>
      <c r="I1683"/>
    </row>
    <row r="1684" spans="1:9">
      <c r="A1684"/>
      <c r="I1684"/>
    </row>
    <row r="1685" spans="1:9">
      <c r="A1685"/>
      <c r="I1685"/>
    </row>
    <row r="1686" spans="1:9">
      <c r="A1686"/>
      <c r="I1686"/>
    </row>
    <row r="1687" spans="1:9">
      <c r="A1687"/>
      <c r="I1687"/>
    </row>
    <row r="1688" spans="1:9">
      <c r="A1688"/>
      <c r="I1688"/>
    </row>
    <row r="1689" spans="1:9">
      <c r="A1689"/>
      <c r="I1689"/>
    </row>
    <row r="1690" spans="1:9">
      <c r="A1690"/>
      <c r="I1690"/>
    </row>
    <row r="1691" spans="1:9">
      <c r="A1691"/>
      <c r="I1691"/>
    </row>
    <row r="1692" spans="1:9">
      <c r="A1692"/>
      <c r="I1692"/>
    </row>
    <row r="1693" spans="1:9">
      <c r="A1693"/>
      <c r="I1693"/>
    </row>
    <row r="1694" spans="1:9">
      <c r="A1694"/>
      <c r="I1694"/>
    </row>
    <row r="1695" spans="1:9">
      <c r="A1695"/>
      <c r="I1695"/>
    </row>
    <row r="1696" spans="1:9">
      <c r="A1696"/>
      <c r="I1696"/>
    </row>
    <row r="1697" spans="1:9">
      <c r="A1697"/>
      <c r="I1697"/>
    </row>
    <row r="1698" spans="1:9">
      <c r="A1698"/>
      <c r="I1698"/>
    </row>
    <row r="1699" spans="1:9">
      <c r="A1699"/>
      <c r="I1699"/>
    </row>
    <row r="1700" spans="1:9">
      <c r="A1700"/>
      <c r="I1700"/>
    </row>
    <row r="1701" spans="1:9">
      <c r="A1701"/>
      <c r="I1701"/>
    </row>
    <row r="1702" spans="1:9">
      <c r="A1702"/>
      <c r="I1702"/>
    </row>
    <row r="1703" spans="1:9">
      <c r="A1703"/>
      <c r="I1703"/>
    </row>
    <row r="1704" spans="1:9">
      <c r="A1704"/>
      <c r="I1704"/>
    </row>
    <row r="1705" spans="1:9">
      <c r="A1705"/>
      <c r="I1705"/>
    </row>
    <row r="1706" spans="1:9">
      <c r="A1706"/>
      <c r="I1706"/>
    </row>
    <row r="1707" spans="1:9">
      <c r="A1707"/>
      <c r="I1707"/>
    </row>
    <row r="1708" spans="1:9">
      <c r="A1708"/>
      <c r="I1708"/>
    </row>
    <row r="1709" spans="1:9">
      <c r="A1709"/>
      <c r="I1709"/>
    </row>
    <row r="1710" spans="1:9">
      <c r="A1710"/>
      <c r="I1710"/>
    </row>
    <row r="1711" spans="1:9">
      <c r="A1711"/>
      <c r="I1711"/>
    </row>
    <row r="1712" spans="1:9">
      <c r="A1712"/>
      <c r="I1712"/>
    </row>
    <row r="1713" spans="1:9">
      <c r="A1713"/>
      <c r="I1713"/>
    </row>
    <row r="1714" spans="1:9">
      <c r="A1714"/>
      <c r="I1714"/>
    </row>
    <row r="1715" spans="1:9">
      <c r="A1715"/>
      <c r="I1715"/>
    </row>
    <row r="1716" spans="1:9">
      <c r="A1716"/>
      <c r="I1716"/>
    </row>
    <row r="1717" spans="1:9">
      <c r="A1717"/>
      <c r="I1717"/>
    </row>
    <row r="1718" spans="1:9">
      <c r="A1718"/>
      <c r="I1718"/>
    </row>
    <row r="1719" spans="1:9">
      <c r="A1719"/>
      <c r="I1719"/>
    </row>
    <row r="1720" spans="1:9">
      <c r="A1720"/>
      <c r="I1720"/>
    </row>
    <row r="1721" spans="1:9">
      <c r="A1721"/>
      <c r="I1721"/>
    </row>
    <row r="1722" spans="1:9">
      <c r="A1722"/>
      <c r="I1722"/>
    </row>
    <row r="1723" spans="1:9">
      <c r="A1723"/>
      <c r="I1723"/>
    </row>
    <row r="1724" spans="1:9">
      <c r="A1724"/>
      <c r="I1724"/>
    </row>
    <row r="1725" spans="1:9">
      <c r="A1725"/>
      <c r="I1725"/>
    </row>
    <row r="1726" spans="1:9">
      <c r="A1726"/>
      <c r="I1726"/>
    </row>
    <row r="1727" spans="1:9">
      <c r="A1727"/>
      <c r="I1727"/>
    </row>
    <row r="1728" spans="1:9">
      <c r="A1728"/>
      <c r="I1728"/>
    </row>
    <row r="1729" spans="1:9">
      <c r="A1729"/>
      <c r="I1729"/>
    </row>
    <row r="1730" spans="1:9">
      <c r="A1730"/>
      <c r="I1730"/>
    </row>
    <row r="1731" spans="1:9">
      <c r="A1731"/>
      <c r="I1731"/>
    </row>
    <row r="1732" spans="1:9">
      <c r="A1732"/>
      <c r="I1732"/>
    </row>
    <row r="1733" spans="1:9">
      <c r="A1733"/>
      <c r="I1733"/>
    </row>
    <row r="1734" spans="1:9">
      <c r="A1734"/>
      <c r="I1734"/>
    </row>
    <row r="1735" spans="1:9">
      <c r="A1735"/>
      <c r="I1735"/>
    </row>
    <row r="1736" spans="1:9">
      <c r="A1736"/>
      <c r="I1736"/>
    </row>
    <row r="1737" spans="1:9">
      <c r="A1737"/>
      <c r="I1737"/>
    </row>
    <row r="1738" spans="1:9">
      <c r="A1738"/>
      <c r="I1738"/>
    </row>
    <row r="1739" spans="1:9">
      <c r="A1739"/>
      <c r="I1739"/>
    </row>
    <row r="1740" spans="1:9">
      <c r="A1740"/>
      <c r="I1740"/>
    </row>
    <row r="1741" spans="1:9">
      <c r="A1741"/>
      <c r="I1741"/>
    </row>
    <row r="1742" spans="1:9">
      <c r="A1742"/>
      <c r="I1742"/>
    </row>
    <row r="1743" spans="1:9">
      <c r="A1743"/>
      <c r="I1743"/>
    </row>
    <row r="1744" spans="1:9">
      <c r="A1744"/>
      <c r="I1744"/>
    </row>
    <row r="1745" spans="1:9">
      <c r="A1745"/>
      <c r="I1745"/>
    </row>
    <row r="1746" spans="1:9">
      <c r="A1746"/>
      <c r="I1746"/>
    </row>
    <row r="1747" spans="1:9">
      <c r="A1747"/>
      <c r="I1747"/>
    </row>
    <row r="1748" spans="1:9">
      <c r="A1748"/>
      <c r="I1748"/>
    </row>
    <row r="1749" spans="1:9">
      <c r="A1749"/>
      <c r="I1749"/>
    </row>
    <row r="1750" spans="1:9">
      <c r="A1750"/>
      <c r="I1750"/>
    </row>
    <row r="1751" spans="1:9">
      <c r="A1751"/>
      <c r="I1751"/>
    </row>
    <row r="1752" spans="1:9">
      <c r="A1752"/>
      <c r="I1752"/>
    </row>
    <row r="1753" spans="1:9">
      <c r="A1753"/>
      <c r="I1753"/>
    </row>
    <row r="1754" spans="1:9">
      <c r="A1754"/>
      <c r="I1754"/>
    </row>
    <row r="1755" spans="1:9">
      <c r="A1755"/>
      <c r="I1755"/>
    </row>
    <row r="1756" spans="1:9">
      <c r="A1756"/>
      <c r="I1756"/>
    </row>
    <row r="1757" spans="1:9">
      <c r="A1757"/>
      <c r="I1757"/>
    </row>
    <row r="1758" spans="1:9">
      <c r="A1758"/>
      <c r="I1758"/>
    </row>
    <row r="1759" spans="1:9">
      <c r="A1759"/>
      <c r="I1759"/>
    </row>
    <row r="1760" spans="1:9">
      <c r="A1760"/>
      <c r="I1760"/>
    </row>
    <row r="1761" spans="1:9">
      <c r="A1761"/>
      <c r="I1761"/>
    </row>
    <row r="1762" spans="1:9">
      <c r="A1762"/>
      <c r="I1762"/>
    </row>
    <row r="1763" spans="1:9">
      <c r="A1763"/>
      <c r="I1763"/>
    </row>
    <row r="1764" spans="1:9">
      <c r="A1764"/>
      <c r="I1764"/>
    </row>
    <row r="1765" spans="1:9">
      <c r="A1765"/>
      <c r="I1765"/>
    </row>
    <row r="1766" spans="1:9">
      <c r="A1766"/>
      <c r="I1766"/>
    </row>
    <row r="1767" spans="1:9">
      <c r="A1767"/>
      <c r="I1767"/>
    </row>
    <row r="1768" spans="1:9">
      <c r="A1768"/>
      <c r="I1768"/>
    </row>
    <row r="1769" spans="1:9">
      <c r="A1769"/>
      <c r="I1769"/>
    </row>
    <row r="1770" spans="1:9">
      <c r="A1770"/>
      <c r="I1770"/>
    </row>
    <row r="1771" spans="1:9">
      <c r="A1771"/>
      <c r="I1771"/>
    </row>
    <row r="1772" spans="1:9">
      <c r="A1772"/>
      <c r="I1772"/>
    </row>
    <row r="1773" spans="1:9">
      <c r="A1773"/>
      <c r="I1773"/>
    </row>
    <row r="1774" spans="1:9">
      <c r="A1774"/>
      <c r="I1774"/>
    </row>
    <row r="1775" spans="1:9">
      <c r="A1775"/>
      <c r="I1775"/>
    </row>
    <row r="1776" spans="1:9">
      <c r="A1776"/>
      <c r="I1776"/>
    </row>
    <row r="1777" spans="1:9">
      <c r="A1777"/>
      <c r="I1777"/>
    </row>
    <row r="1778" spans="1:9">
      <c r="A1778"/>
      <c r="I1778"/>
    </row>
    <row r="1779" spans="1:9">
      <c r="A1779"/>
      <c r="I1779"/>
    </row>
    <row r="1780" spans="1:9">
      <c r="A1780"/>
      <c r="I1780"/>
    </row>
    <row r="1781" spans="1:9">
      <c r="A1781"/>
      <c r="I1781"/>
    </row>
    <row r="1782" spans="1:9">
      <c r="A1782"/>
      <c r="I1782"/>
    </row>
    <row r="1783" spans="1:9">
      <c r="A1783"/>
      <c r="I1783"/>
    </row>
    <row r="1784" spans="1:9">
      <c r="A1784"/>
      <c r="I1784"/>
    </row>
    <row r="1785" spans="1:9">
      <c r="A1785"/>
      <c r="I1785"/>
    </row>
    <row r="1786" spans="1:9">
      <c r="A1786"/>
      <c r="I1786"/>
    </row>
    <row r="1787" spans="1:9">
      <c r="A1787"/>
      <c r="I1787"/>
    </row>
    <row r="1788" spans="1:9">
      <c r="A1788"/>
      <c r="I1788"/>
    </row>
    <row r="1789" spans="1:9">
      <c r="A1789"/>
      <c r="I1789"/>
    </row>
    <row r="1790" spans="1:9">
      <c r="A1790"/>
      <c r="I1790"/>
    </row>
    <row r="1791" spans="1:9">
      <c r="A1791"/>
      <c r="I1791"/>
    </row>
    <row r="1792" spans="1:9">
      <c r="A1792"/>
      <c r="I1792"/>
    </row>
    <row r="1793" spans="1:9">
      <c r="A1793"/>
      <c r="I1793"/>
    </row>
    <row r="1794" spans="1:9">
      <c r="A1794"/>
      <c r="I1794"/>
    </row>
    <row r="1795" spans="1:9">
      <c r="A1795"/>
      <c r="I1795"/>
    </row>
    <row r="1796" spans="1:9">
      <c r="A1796"/>
      <c r="I1796"/>
    </row>
    <row r="1797" spans="1:9">
      <c r="A1797"/>
      <c r="I1797"/>
    </row>
    <row r="1798" spans="1:9">
      <c r="A1798"/>
      <c r="I1798"/>
    </row>
    <row r="1799" spans="1:9">
      <c r="A1799"/>
      <c r="I1799"/>
    </row>
    <row r="1800" spans="1:9">
      <c r="A1800"/>
      <c r="I1800"/>
    </row>
    <row r="1801" spans="1:9">
      <c r="A1801"/>
      <c r="I1801"/>
    </row>
    <row r="1802" spans="1:9">
      <c r="A1802"/>
      <c r="I1802"/>
    </row>
    <row r="1803" spans="1:9">
      <c r="A1803"/>
      <c r="I1803"/>
    </row>
    <row r="1804" spans="1:9">
      <c r="A1804"/>
      <c r="I1804"/>
    </row>
    <row r="1805" spans="1:9">
      <c r="A1805"/>
      <c r="I1805"/>
    </row>
    <row r="1806" spans="1:9">
      <c r="A1806"/>
      <c r="I1806"/>
    </row>
    <row r="1807" spans="1:9">
      <c r="A1807"/>
      <c r="I1807"/>
    </row>
    <row r="1808" spans="1:9">
      <c r="A1808"/>
      <c r="I1808"/>
    </row>
    <row r="1809" spans="1:9">
      <c r="A1809"/>
      <c r="I1809"/>
    </row>
    <row r="1810" spans="1:9">
      <c r="A1810"/>
      <c r="I1810"/>
    </row>
    <row r="1811" spans="1:9">
      <c r="A1811"/>
      <c r="I1811"/>
    </row>
    <row r="1812" spans="1:9">
      <c r="A1812"/>
      <c r="I1812"/>
    </row>
    <row r="1813" spans="1:9">
      <c r="A1813"/>
      <c r="I1813"/>
    </row>
    <row r="1814" spans="1:9">
      <c r="A1814"/>
      <c r="I1814"/>
    </row>
    <row r="1815" spans="1:9">
      <c r="A1815"/>
      <c r="I1815"/>
    </row>
    <row r="1816" spans="1:9">
      <c r="A1816"/>
      <c r="I1816"/>
    </row>
    <row r="1817" spans="1:9">
      <c r="A1817"/>
      <c r="I1817"/>
    </row>
    <row r="1818" spans="1:9">
      <c r="A1818"/>
      <c r="I1818"/>
    </row>
    <row r="1819" spans="1:9">
      <c r="A1819"/>
      <c r="I1819"/>
    </row>
    <row r="1820" spans="1:9">
      <c r="A1820"/>
      <c r="I1820"/>
    </row>
    <row r="1821" spans="1:9">
      <c r="A1821"/>
      <c r="I1821"/>
    </row>
    <row r="1822" spans="1:9">
      <c r="A1822"/>
      <c r="I1822"/>
    </row>
    <row r="1823" spans="1:9">
      <c r="A1823"/>
      <c r="I1823"/>
    </row>
    <row r="1824" spans="1:9">
      <c r="A1824"/>
      <c r="I1824"/>
    </row>
    <row r="1825" spans="1:9">
      <c r="A1825"/>
      <c r="I1825"/>
    </row>
    <row r="1826" spans="1:9">
      <c r="A1826"/>
      <c r="I1826"/>
    </row>
    <row r="1827" spans="1:9">
      <c r="A1827"/>
      <c r="I1827"/>
    </row>
    <row r="1828" spans="1:9">
      <c r="A1828"/>
      <c r="I1828"/>
    </row>
    <row r="1829" spans="1:9">
      <c r="A1829"/>
      <c r="I1829"/>
    </row>
    <row r="1830" spans="1:9">
      <c r="A1830"/>
      <c r="I1830"/>
    </row>
    <row r="1831" spans="1:9">
      <c r="A1831"/>
      <c r="I1831"/>
    </row>
    <row r="1832" spans="1:9">
      <c r="A1832"/>
      <c r="I1832"/>
    </row>
    <row r="1833" spans="1:9">
      <c r="A1833"/>
      <c r="I1833"/>
    </row>
    <row r="1834" spans="1:9">
      <c r="A1834"/>
      <c r="I1834"/>
    </row>
    <row r="1835" spans="1:9">
      <c r="A1835"/>
      <c r="I1835"/>
    </row>
    <row r="1836" spans="1:9">
      <c r="A1836"/>
      <c r="I1836"/>
    </row>
    <row r="1837" spans="1:9">
      <c r="A1837"/>
      <c r="I1837"/>
    </row>
    <row r="1838" spans="1:9">
      <c r="A1838"/>
      <c r="I1838"/>
    </row>
    <row r="1839" spans="1:9">
      <c r="A1839"/>
      <c r="I1839"/>
    </row>
    <row r="1840" spans="1:9">
      <c r="A1840"/>
      <c r="I1840"/>
    </row>
    <row r="1841" spans="1:9">
      <c r="A1841"/>
      <c r="I1841"/>
    </row>
    <row r="1842" spans="1:9">
      <c r="A1842"/>
      <c r="I1842"/>
    </row>
    <row r="1843" spans="1:9">
      <c r="A1843"/>
      <c r="I1843"/>
    </row>
    <row r="1844" spans="1:9">
      <c r="A1844"/>
      <c r="I1844"/>
    </row>
    <row r="1845" spans="1:9">
      <c r="A1845"/>
      <c r="I1845"/>
    </row>
    <row r="1846" spans="1:9">
      <c r="A1846"/>
      <c r="I1846"/>
    </row>
    <row r="1847" spans="1:9">
      <c r="A1847"/>
      <c r="I1847"/>
    </row>
    <row r="1848" spans="1:9">
      <c r="A1848"/>
      <c r="I1848"/>
    </row>
    <row r="1849" spans="1:9">
      <c r="A1849"/>
      <c r="I1849"/>
    </row>
    <row r="1850" spans="1:9">
      <c r="A1850"/>
      <c r="I1850"/>
    </row>
    <row r="1851" spans="1:9">
      <c r="A1851"/>
      <c r="I1851"/>
    </row>
    <row r="1852" spans="1:9">
      <c r="A1852"/>
      <c r="I1852"/>
    </row>
    <row r="1853" spans="1:9">
      <c r="A1853"/>
      <c r="I1853"/>
    </row>
    <row r="1854" spans="1:9">
      <c r="A1854"/>
      <c r="I1854"/>
    </row>
    <row r="1855" spans="1:9">
      <c r="A1855"/>
      <c r="I1855"/>
    </row>
    <row r="1856" spans="1:9">
      <c r="A1856"/>
      <c r="I1856"/>
    </row>
    <row r="1857" spans="1:9">
      <c r="A1857"/>
      <c r="I1857"/>
    </row>
    <row r="1858" spans="1:9">
      <c r="A1858"/>
      <c r="I1858"/>
    </row>
    <row r="1859" spans="1:9">
      <c r="A1859"/>
      <c r="I1859"/>
    </row>
    <row r="1860" spans="1:9">
      <c r="A1860"/>
      <c r="I1860"/>
    </row>
    <row r="1861" spans="1:9">
      <c r="A1861"/>
      <c r="I1861"/>
    </row>
    <row r="1862" spans="1:9">
      <c r="A1862"/>
      <c r="I1862"/>
    </row>
    <row r="1863" spans="1:9">
      <c r="A1863"/>
      <c r="I1863"/>
    </row>
    <row r="1864" spans="1:9">
      <c r="A1864"/>
      <c r="I1864"/>
    </row>
    <row r="1865" spans="1:9">
      <c r="A1865"/>
      <c r="I1865"/>
    </row>
    <row r="1866" spans="1:9">
      <c r="A1866"/>
      <c r="I1866"/>
    </row>
    <row r="1867" spans="1:9">
      <c r="A1867"/>
      <c r="I1867"/>
    </row>
    <row r="1868" spans="1:9">
      <c r="A1868"/>
      <c r="I1868"/>
    </row>
    <row r="1869" spans="1:9">
      <c r="A1869"/>
      <c r="I1869"/>
    </row>
    <row r="1870" spans="1:9">
      <c r="A1870"/>
      <c r="I1870"/>
    </row>
    <row r="1871" spans="1:9">
      <c r="A1871"/>
      <c r="I1871"/>
    </row>
    <row r="1872" spans="1:9">
      <c r="A1872"/>
      <c r="I1872"/>
    </row>
    <row r="1873" spans="1:9">
      <c r="A1873"/>
      <c r="I1873"/>
    </row>
    <row r="1874" spans="1:9">
      <c r="A1874"/>
      <c r="I1874"/>
    </row>
    <row r="1875" spans="1:9">
      <c r="A1875"/>
      <c r="I1875"/>
    </row>
    <row r="1876" spans="1:9">
      <c r="A1876"/>
      <c r="I1876"/>
    </row>
    <row r="1877" spans="1:9">
      <c r="A1877"/>
      <c r="I1877"/>
    </row>
    <row r="1878" spans="1:9">
      <c r="A1878"/>
      <c r="I1878"/>
    </row>
    <row r="1879" spans="1:9">
      <c r="A1879"/>
      <c r="I1879"/>
    </row>
    <row r="1880" spans="1:9">
      <c r="A1880"/>
      <c r="I1880"/>
    </row>
    <row r="1881" spans="1:9">
      <c r="A1881"/>
      <c r="I1881"/>
    </row>
    <row r="1882" spans="1:9">
      <c r="A1882"/>
      <c r="I1882"/>
    </row>
    <row r="1883" spans="1:9">
      <c r="A1883"/>
      <c r="I1883"/>
    </row>
    <row r="1884" spans="1:9">
      <c r="A1884"/>
      <c r="I1884"/>
    </row>
    <row r="1885" spans="1:9">
      <c r="A1885"/>
      <c r="I1885"/>
    </row>
    <row r="1886" spans="1:9">
      <c r="A1886"/>
      <c r="I1886"/>
    </row>
    <row r="1887" spans="1:9">
      <c r="A1887"/>
      <c r="I1887"/>
    </row>
    <row r="1888" spans="1:9">
      <c r="A1888"/>
      <c r="I1888"/>
    </row>
    <row r="1889" spans="1:9">
      <c r="A1889"/>
      <c r="I1889"/>
    </row>
    <row r="1890" spans="1:9">
      <c r="A1890"/>
      <c r="I1890"/>
    </row>
    <row r="1891" spans="1:9">
      <c r="A1891"/>
      <c r="I1891"/>
    </row>
    <row r="1892" spans="1:9">
      <c r="A1892"/>
      <c r="I1892"/>
    </row>
    <row r="1893" spans="1:9">
      <c r="A1893"/>
      <c r="I1893"/>
    </row>
    <row r="1894" spans="1:9">
      <c r="A1894"/>
      <c r="I1894"/>
    </row>
    <row r="1895" spans="1:9">
      <c r="A1895"/>
      <c r="I1895"/>
    </row>
    <row r="1896" spans="1:9">
      <c r="A1896"/>
      <c r="I1896"/>
    </row>
    <row r="1897" spans="1:9">
      <c r="A1897"/>
      <c r="I1897"/>
    </row>
    <row r="1898" spans="1:9">
      <c r="A1898"/>
      <c r="I1898"/>
    </row>
    <row r="1899" spans="1:9">
      <c r="A1899"/>
      <c r="I1899"/>
    </row>
    <row r="1900" spans="1:9">
      <c r="A1900"/>
      <c r="I1900"/>
    </row>
    <row r="1901" spans="1:9">
      <c r="A1901"/>
      <c r="I1901"/>
    </row>
    <row r="1902" spans="1:9">
      <c r="A1902"/>
      <c r="I1902"/>
    </row>
    <row r="1903" spans="1:9">
      <c r="A1903"/>
      <c r="I1903"/>
    </row>
    <row r="1904" spans="1:9">
      <c r="A1904"/>
      <c r="I1904"/>
    </row>
    <row r="1905" spans="1:9">
      <c r="A1905"/>
      <c r="I1905"/>
    </row>
    <row r="1906" spans="1:9">
      <c r="A1906"/>
      <c r="I1906"/>
    </row>
    <row r="1907" spans="1:9">
      <c r="A1907"/>
      <c r="I1907"/>
    </row>
    <row r="1908" spans="1:9">
      <c r="A1908"/>
      <c r="I1908"/>
    </row>
    <row r="1909" spans="1:9">
      <c r="A1909"/>
      <c r="I1909"/>
    </row>
    <row r="1910" spans="1:9">
      <c r="A1910"/>
      <c r="I1910"/>
    </row>
    <row r="1911" spans="1:9">
      <c r="A1911"/>
      <c r="I1911"/>
    </row>
    <row r="1912" spans="1:9">
      <c r="A1912"/>
      <c r="I1912"/>
    </row>
    <row r="1913" spans="1:9">
      <c r="A1913"/>
      <c r="I1913"/>
    </row>
    <row r="1914" spans="1:9">
      <c r="A1914"/>
      <c r="I1914"/>
    </row>
    <row r="1915" spans="1:9">
      <c r="A1915"/>
      <c r="I1915"/>
    </row>
    <row r="1916" spans="1:9">
      <c r="A1916"/>
      <c r="I1916"/>
    </row>
    <row r="1917" spans="1:9">
      <c r="A1917"/>
      <c r="I1917"/>
    </row>
    <row r="1918" spans="1:9">
      <c r="A1918"/>
      <c r="I1918"/>
    </row>
    <row r="1919" spans="1:9">
      <c r="A1919"/>
      <c r="I1919"/>
    </row>
    <row r="1920" spans="1:9">
      <c r="A1920"/>
      <c r="I1920"/>
    </row>
    <row r="1921" spans="1:9">
      <c r="A1921"/>
      <c r="I1921"/>
    </row>
    <row r="1922" spans="1:9">
      <c r="A1922"/>
      <c r="I1922"/>
    </row>
    <row r="1923" spans="1:9">
      <c r="A1923"/>
      <c r="I1923"/>
    </row>
    <row r="1924" spans="1:9">
      <c r="A1924"/>
      <c r="I1924"/>
    </row>
    <row r="1925" spans="1:9">
      <c r="A1925"/>
      <c r="I1925"/>
    </row>
    <row r="1926" spans="1:9">
      <c r="A1926"/>
      <c r="I1926"/>
    </row>
    <row r="1927" spans="1:9">
      <c r="A1927"/>
      <c r="I1927"/>
    </row>
    <row r="1928" spans="1:9">
      <c r="A1928"/>
      <c r="I1928"/>
    </row>
    <row r="1929" spans="1:9">
      <c r="A1929"/>
      <c r="I1929"/>
    </row>
    <row r="1930" spans="1:9">
      <c r="A1930"/>
      <c r="I1930"/>
    </row>
    <row r="1931" spans="1:9">
      <c r="A1931"/>
      <c r="I1931"/>
    </row>
    <row r="1932" spans="1:9">
      <c r="A1932"/>
      <c r="I1932"/>
    </row>
    <row r="1933" spans="1:9">
      <c r="A1933"/>
      <c r="I1933"/>
    </row>
    <row r="1934" spans="1:9">
      <c r="A1934"/>
      <c r="I1934"/>
    </row>
    <row r="1935" spans="1:9">
      <c r="A1935"/>
      <c r="I1935"/>
    </row>
    <row r="1936" spans="1:9">
      <c r="A1936"/>
      <c r="I1936"/>
    </row>
    <row r="1937" spans="1:9">
      <c r="A1937"/>
      <c r="I1937"/>
    </row>
    <row r="1938" spans="1:9">
      <c r="A1938"/>
      <c r="I1938"/>
    </row>
    <row r="1939" spans="1:9">
      <c r="A1939"/>
      <c r="I1939"/>
    </row>
    <row r="1940" spans="1:9">
      <c r="A1940"/>
      <c r="I1940"/>
    </row>
    <row r="1941" spans="1:9">
      <c r="A1941"/>
      <c r="I1941"/>
    </row>
    <row r="1942" spans="1:9">
      <c r="A1942"/>
      <c r="I1942"/>
    </row>
    <row r="1943" spans="1:9">
      <c r="A1943"/>
      <c r="I1943"/>
    </row>
    <row r="1944" spans="1:9">
      <c r="A1944"/>
      <c r="I1944"/>
    </row>
    <row r="1945" spans="1:9">
      <c r="A1945"/>
      <c r="I1945"/>
    </row>
    <row r="1946" spans="1:9">
      <c r="A1946"/>
      <c r="I1946"/>
    </row>
    <row r="1947" spans="1:9">
      <c r="A1947"/>
      <c r="I1947"/>
    </row>
    <row r="1948" spans="1:9">
      <c r="A1948"/>
      <c r="I1948"/>
    </row>
    <row r="1949" spans="1:9">
      <c r="A1949"/>
      <c r="I1949"/>
    </row>
    <row r="1950" spans="1:9">
      <c r="A1950"/>
      <c r="I1950"/>
    </row>
    <row r="1951" spans="1:9">
      <c r="A1951"/>
      <c r="I1951"/>
    </row>
    <row r="1952" spans="1:9">
      <c r="A1952"/>
      <c r="I1952"/>
    </row>
    <row r="1953" spans="1:9">
      <c r="A1953"/>
      <c r="I1953"/>
    </row>
    <row r="1954" spans="1:9">
      <c r="A1954"/>
      <c r="I1954"/>
    </row>
    <row r="1955" spans="1:9">
      <c r="A1955"/>
      <c r="I1955"/>
    </row>
    <row r="1956" spans="1:9">
      <c r="A1956"/>
      <c r="I1956"/>
    </row>
    <row r="1957" spans="1:9">
      <c r="A1957"/>
      <c r="I1957"/>
    </row>
    <row r="1958" spans="1:9">
      <c r="A1958"/>
      <c r="I1958"/>
    </row>
    <row r="1959" spans="1:9">
      <c r="A1959"/>
      <c r="I1959"/>
    </row>
    <row r="1960" spans="1:9">
      <c r="A1960"/>
      <c r="I1960"/>
    </row>
    <row r="1961" spans="1:9">
      <c r="A1961"/>
      <c r="I1961"/>
    </row>
    <row r="1962" spans="1:9">
      <c r="A1962"/>
      <c r="I1962"/>
    </row>
    <row r="1963" spans="1:9">
      <c r="A1963"/>
      <c r="I1963"/>
    </row>
    <row r="1964" spans="1:9">
      <c r="A1964"/>
      <c r="I1964"/>
    </row>
    <row r="1965" spans="1:9">
      <c r="A1965"/>
      <c r="I1965"/>
    </row>
    <row r="1966" spans="1:9">
      <c r="A1966"/>
      <c r="I1966"/>
    </row>
    <row r="1967" spans="1:9">
      <c r="A1967"/>
      <c r="I1967"/>
    </row>
    <row r="1968" spans="1:9">
      <c r="A1968"/>
      <c r="I1968"/>
    </row>
    <row r="1969" spans="1:9">
      <c r="A1969"/>
      <c r="I1969"/>
    </row>
    <row r="1970" spans="1:9">
      <c r="A1970"/>
      <c r="I1970"/>
    </row>
    <row r="1971" spans="1:9">
      <c r="A1971"/>
      <c r="I1971"/>
    </row>
    <row r="1972" spans="1:9">
      <c r="A1972"/>
      <c r="I1972"/>
    </row>
    <row r="1973" spans="1:9">
      <c r="A1973"/>
      <c r="I1973"/>
    </row>
    <row r="1974" spans="1:9">
      <c r="A1974"/>
      <c r="I1974"/>
    </row>
    <row r="1975" spans="1:9">
      <c r="A1975"/>
      <c r="I1975"/>
    </row>
    <row r="1976" spans="1:9">
      <c r="A1976"/>
      <c r="I1976"/>
    </row>
    <row r="1977" spans="1:9">
      <c r="A1977"/>
      <c r="I1977"/>
    </row>
    <row r="1978" spans="1:9">
      <c r="A1978"/>
      <c r="I1978"/>
    </row>
    <row r="1979" spans="1:9">
      <c r="A1979"/>
      <c r="I1979"/>
    </row>
    <row r="1980" spans="1:9">
      <c r="A1980"/>
      <c r="I1980"/>
    </row>
    <row r="1981" spans="1:9">
      <c r="A1981"/>
      <c r="I1981"/>
    </row>
    <row r="1982" spans="1:9">
      <c r="A1982"/>
      <c r="I1982"/>
    </row>
    <row r="1983" spans="1:9">
      <c r="A1983"/>
      <c r="I1983"/>
    </row>
    <row r="1984" spans="1:9">
      <c r="A1984"/>
      <c r="I1984"/>
    </row>
    <row r="1985" spans="1:9">
      <c r="A1985"/>
      <c r="I1985"/>
    </row>
    <row r="1986" spans="1:9">
      <c r="A1986"/>
      <c r="I1986"/>
    </row>
    <row r="1987" spans="1:9">
      <c r="A1987"/>
      <c r="I1987"/>
    </row>
    <row r="1988" spans="1:9">
      <c r="A1988"/>
      <c r="I1988"/>
    </row>
    <row r="1989" spans="1:9">
      <c r="A1989"/>
      <c r="I1989"/>
    </row>
    <row r="1990" spans="1:9">
      <c r="A1990"/>
      <c r="I1990"/>
    </row>
    <row r="1991" spans="1:9">
      <c r="A1991"/>
      <c r="I1991"/>
    </row>
    <row r="1992" spans="1:9">
      <c r="A1992"/>
      <c r="I1992"/>
    </row>
    <row r="1993" spans="1:9">
      <c r="A1993"/>
      <c r="I1993"/>
    </row>
    <row r="1994" spans="1:9">
      <c r="A1994"/>
      <c r="I1994"/>
    </row>
    <row r="1995" spans="1:9">
      <c r="A1995"/>
      <c r="I1995"/>
    </row>
    <row r="1996" spans="1:9">
      <c r="A1996"/>
      <c r="I1996"/>
    </row>
    <row r="1997" spans="1:9">
      <c r="A1997"/>
      <c r="I1997"/>
    </row>
    <row r="1998" spans="1:9">
      <c r="A1998"/>
      <c r="I1998"/>
    </row>
    <row r="1999" spans="1:9">
      <c r="A1999"/>
      <c r="I1999"/>
    </row>
    <row r="2000" spans="1:9">
      <c r="A2000"/>
      <c r="I2000"/>
    </row>
    <row r="2001" spans="1:9">
      <c r="A2001"/>
      <c r="I2001"/>
    </row>
    <row r="2002" spans="1:9">
      <c r="A2002"/>
      <c r="I2002"/>
    </row>
    <row r="2003" spans="1:9">
      <c r="A2003"/>
      <c r="I2003"/>
    </row>
    <row r="2004" spans="1:9">
      <c r="A2004"/>
      <c r="I2004"/>
    </row>
    <row r="2005" spans="1:9">
      <c r="A2005"/>
      <c r="I2005"/>
    </row>
    <row r="2006" spans="1:9">
      <c r="A2006"/>
      <c r="I2006"/>
    </row>
    <row r="2007" spans="1:9">
      <c r="A2007"/>
      <c r="I2007"/>
    </row>
    <row r="2008" spans="1:9">
      <c r="A2008"/>
      <c r="I2008"/>
    </row>
    <row r="2009" spans="1:9">
      <c r="A2009"/>
      <c r="I2009"/>
    </row>
    <row r="2010" spans="1:9">
      <c r="A2010"/>
      <c r="I2010"/>
    </row>
    <row r="2011" spans="1:9">
      <c r="A2011"/>
      <c r="I2011"/>
    </row>
    <row r="2012" spans="1:9">
      <c r="A2012"/>
      <c r="I2012"/>
    </row>
    <row r="2013" spans="1:9">
      <c r="A2013"/>
      <c r="I2013"/>
    </row>
    <row r="2014" spans="1:9">
      <c r="A2014"/>
      <c r="I2014"/>
    </row>
    <row r="2015" spans="1:9">
      <c r="A2015"/>
      <c r="I2015"/>
    </row>
    <row r="2016" spans="1:9">
      <c r="A2016"/>
      <c r="I2016"/>
    </row>
    <row r="2017" spans="1:9">
      <c r="A2017"/>
      <c r="I2017"/>
    </row>
    <row r="2018" spans="1:9">
      <c r="A2018"/>
      <c r="I2018"/>
    </row>
    <row r="2019" spans="1:9">
      <c r="A2019"/>
      <c r="I2019"/>
    </row>
    <row r="2020" spans="1:9">
      <c r="A2020"/>
      <c r="I2020"/>
    </row>
    <row r="2021" spans="1:9">
      <c r="A2021"/>
      <c r="I2021"/>
    </row>
    <row r="2022" spans="1:9">
      <c r="A2022"/>
      <c r="I2022"/>
    </row>
    <row r="2023" spans="1:9">
      <c r="A2023"/>
      <c r="I2023"/>
    </row>
    <row r="2024" spans="1:9">
      <c r="A2024"/>
      <c r="I2024"/>
    </row>
    <row r="2025" spans="1:9">
      <c r="A2025"/>
      <c r="I2025"/>
    </row>
    <row r="2026" spans="1:9">
      <c r="A2026"/>
      <c r="I2026"/>
    </row>
    <row r="2027" spans="1:9">
      <c r="A2027"/>
      <c r="I2027"/>
    </row>
    <row r="2028" spans="1:9">
      <c r="A2028"/>
      <c r="I2028"/>
    </row>
    <row r="2029" spans="1:9">
      <c r="A2029"/>
      <c r="I2029"/>
    </row>
    <row r="2030" spans="1:9">
      <c r="A2030"/>
      <c r="I2030"/>
    </row>
    <row r="2031" spans="1:9">
      <c r="A2031"/>
      <c r="I2031"/>
    </row>
    <row r="2032" spans="1:9">
      <c r="A2032"/>
      <c r="I2032"/>
    </row>
    <row r="2033" spans="1:9">
      <c r="A2033"/>
      <c r="I2033"/>
    </row>
    <row r="2034" spans="1:9">
      <c r="A2034"/>
      <c r="I2034"/>
    </row>
    <row r="2035" spans="1:9">
      <c r="A2035"/>
      <c r="I2035"/>
    </row>
    <row r="2036" spans="1:9">
      <c r="A2036"/>
      <c r="I2036"/>
    </row>
    <row r="2037" spans="1:9">
      <c r="A2037"/>
      <c r="I2037"/>
    </row>
    <row r="2038" spans="1:9">
      <c r="A2038"/>
      <c r="I2038"/>
    </row>
    <row r="2039" spans="1:9">
      <c r="A2039"/>
      <c r="I2039"/>
    </row>
    <row r="2040" spans="1:9">
      <c r="A2040"/>
      <c r="I2040"/>
    </row>
    <row r="2041" spans="1:9">
      <c r="A2041"/>
      <c r="I2041"/>
    </row>
    <row r="2042" spans="1:9">
      <c r="A2042"/>
      <c r="I2042"/>
    </row>
    <row r="2043" spans="1:9">
      <c r="A2043"/>
      <c r="I2043"/>
    </row>
    <row r="2044" spans="1:9">
      <c r="A2044"/>
      <c r="I2044"/>
    </row>
    <row r="2045" spans="1:9">
      <c r="A2045"/>
      <c r="I2045"/>
    </row>
    <row r="2046" spans="1:9">
      <c r="A2046"/>
      <c r="I2046"/>
    </row>
    <row r="2047" spans="1:9">
      <c r="A2047"/>
      <c r="I2047"/>
    </row>
    <row r="2048" spans="1:9">
      <c r="A2048"/>
      <c r="I2048"/>
    </row>
    <row r="2049" spans="1:9">
      <c r="A2049"/>
      <c r="I2049"/>
    </row>
    <row r="2050" spans="1:9">
      <c r="A2050"/>
      <c r="I2050"/>
    </row>
    <row r="2051" spans="1:9">
      <c r="A2051"/>
      <c r="I2051"/>
    </row>
    <row r="2052" spans="1:9">
      <c r="A2052"/>
      <c r="I2052"/>
    </row>
    <row r="2053" spans="1:9">
      <c r="A2053"/>
      <c r="I2053"/>
    </row>
    <row r="2054" spans="1:9">
      <c r="A2054"/>
      <c r="I2054"/>
    </row>
    <row r="2055" spans="1:9">
      <c r="A2055"/>
      <c r="I2055"/>
    </row>
    <row r="2056" spans="1:9">
      <c r="A2056"/>
      <c r="I2056"/>
    </row>
    <row r="2057" spans="1:9">
      <c r="A2057"/>
      <c r="I2057"/>
    </row>
    <row r="2058" spans="1:9">
      <c r="A2058"/>
      <c r="I2058"/>
    </row>
    <row r="2059" spans="1:9">
      <c r="A2059"/>
      <c r="I2059"/>
    </row>
    <row r="2060" spans="1:9">
      <c r="A2060"/>
      <c r="I2060"/>
    </row>
    <row r="2061" spans="1:9">
      <c r="A2061"/>
      <c r="I2061"/>
    </row>
    <row r="2062" spans="1:9">
      <c r="A2062"/>
      <c r="I2062"/>
    </row>
    <row r="2063" spans="1:9">
      <c r="A2063"/>
      <c r="I2063"/>
    </row>
    <row r="2064" spans="1:9">
      <c r="A2064"/>
      <c r="I2064"/>
    </row>
    <row r="2065" spans="1:9">
      <c r="A2065"/>
      <c r="I2065"/>
    </row>
    <row r="2066" spans="1:9">
      <c r="A2066"/>
      <c r="I2066"/>
    </row>
    <row r="2067" spans="1:9">
      <c r="A2067"/>
      <c r="I2067"/>
    </row>
    <row r="2068" spans="1:9">
      <c r="A2068"/>
      <c r="I2068"/>
    </row>
    <row r="2069" spans="1:9">
      <c r="A2069"/>
      <c r="I2069"/>
    </row>
    <row r="2070" spans="1:9">
      <c r="A2070"/>
      <c r="I2070"/>
    </row>
    <row r="2071" spans="1:9">
      <c r="A2071"/>
      <c r="I2071"/>
    </row>
    <row r="2072" spans="1:9">
      <c r="A2072"/>
      <c r="I2072"/>
    </row>
    <row r="2073" spans="1:9">
      <c r="A2073"/>
      <c r="I2073"/>
    </row>
    <row r="2074" spans="1:9">
      <c r="A2074"/>
      <c r="I2074"/>
    </row>
    <row r="2075" spans="1:9">
      <c r="A2075"/>
      <c r="I2075"/>
    </row>
    <row r="2076" spans="1:9">
      <c r="A2076"/>
      <c r="I2076"/>
    </row>
    <row r="2077" spans="1:9">
      <c r="A2077"/>
      <c r="I2077"/>
    </row>
    <row r="2078" spans="1:9">
      <c r="A2078"/>
      <c r="I2078"/>
    </row>
    <row r="2079" spans="1:9">
      <c r="A2079"/>
      <c r="I2079"/>
    </row>
    <row r="2080" spans="1:9">
      <c r="A2080"/>
      <c r="I2080"/>
    </row>
    <row r="2081" spans="1:9">
      <c r="A2081"/>
      <c r="I2081"/>
    </row>
    <row r="2082" spans="1:9">
      <c r="A2082"/>
      <c r="I2082"/>
    </row>
    <row r="2083" spans="1:9">
      <c r="A2083"/>
      <c r="I2083"/>
    </row>
    <row r="2084" spans="1:9">
      <c r="A2084"/>
      <c r="I2084"/>
    </row>
    <row r="2085" spans="1:9">
      <c r="A2085"/>
      <c r="I2085"/>
    </row>
    <row r="2086" spans="1:9">
      <c r="A2086"/>
      <c r="I2086"/>
    </row>
    <row r="2087" spans="1:9">
      <c r="A2087"/>
      <c r="I2087"/>
    </row>
    <row r="2088" spans="1:9">
      <c r="A2088"/>
      <c r="I2088"/>
    </row>
    <row r="2089" spans="1:9">
      <c r="A2089"/>
      <c r="I2089"/>
    </row>
    <row r="2090" spans="1:9">
      <c r="A2090"/>
      <c r="I2090"/>
    </row>
    <row r="2091" spans="1:9">
      <c r="A2091"/>
      <c r="I2091"/>
    </row>
    <row r="2092" spans="1:9">
      <c r="A2092"/>
      <c r="I2092"/>
    </row>
    <row r="2093" spans="1:9">
      <c r="A2093"/>
      <c r="I2093"/>
    </row>
    <row r="2094" spans="1:9">
      <c r="A2094"/>
      <c r="I2094"/>
    </row>
    <row r="2095" spans="1:9">
      <c r="A2095"/>
      <c r="I2095"/>
    </row>
    <row r="2096" spans="1:9">
      <c r="A2096"/>
      <c r="I2096"/>
    </row>
    <row r="2097" spans="1:9">
      <c r="A2097"/>
      <c r="I2097"/>
    </row>
    <row r="2098" spans="1:9">
      <c r="A2098"/>
      <c r="I2098"/>
    </row>
    <row r="2099" spans="1:9">
      <c r="A2099"/>
      <c r="I2099"/>
    </row>
    <row r="2100" spans="1:9">
      <c r="A2100"/>
      <c r="I2100"/>
    </row>
    <row r="2101" spans="1:9">
      <c r="A2101"/>
      <c r="I2101"/>
    </row>
    <row r="2102" spans="1:9">
      <c r="A2102"/>
      <c r="I2102"/>
    </row>
    <row r="2103" spans="1:9">
      <c r="A2103"/>
      <c r="I2103"/>
    </row>
    <row r="2104" spans="1:9">
      <c r="A2104"/>
      <c r="I2104"/>
    </row>
    <row r="2105" spans="1:9">
      <c r="A2105"/>
      <c r="I2105"/>
    </row>
    <row r="2106" spans="1:9">
      <c r="A2106"/>
      <c r="I2106"/>
    </row>
    <row r="2107" spans="1:9">
      <c r="A2107"/>
      <c r="I2107"/>
    </row>
    <row r="2108" spans="1:9">
      <c r="A2108"/>
      <c r="I2108"/>
    </row>
    <row r="2109" spans="1:9">
      <c r="A2109"/>
      <c r="I2109"/>
    </row>
    <row r="2110" spans="1:9">
      <c r="A2110"/>
      <c r="I2110"/>
    </row>
    <row r="2111" spans="1:9">
      <c r="A2111"/>
      <c r="I2111"/>
    </row>
    <row r="2112" spans="1:9">
      <c r="A2112"/>
      <c r="I2112"/>
    </row>
    <row r="2113" spans="1:9">
      <c r="A2113"/>
      <c r="I2113"/>
    </row>
    <row r="2114" spans="1:9">
      <c r="A2114"/>
      <c r="I2114"/>
    </row>
    <row r="2115" spans="1:9">
      <c r="A2115"/>
      <c r="I2115"/>
    </row>
    <row r="2116" spans="1:9">
      <c r="A2116"/>
      <c r="I2116"/>
    </row>
    <row r="2117" spans="1:9">
      <c r="A2117"/>
      <c r="I2117"/>
    </row>
    <row r="2118" spans="1:9">
      <c r="A2118"/>
      <c r="I2118"/>
    </row>
    <row r="2119" spans="1:9">
      <c r="A2119"/>
      <c r="I2119"/>
    </row>
    <row r="2120" spans="1:9">
      <c r="A2120"/>
      <c r="I2120"/>
    </row>
    <row r="2121" spans="1:9">
      <c r="A2121"/>
      <c r="I2121"/>
    </row>
    <row r="2122" spans="1:9">
      <c r="A2122"/>
      <c r="I2122"/>
    </row>
    <row r="2123" spans="1:9">
      <c r="A2123"/>
      <c r="I2123"/>
    </row>
    <row r="2124" spans="1:9">
      <c r="A2124"/>
      <c r="I2124"/>
    </row>
    <row r="2125" spans="1:9">
      <c r="A2125"/>
      <c r="I2125"/>
    </row>
    <row r="2126" spans="1:9">
      <c r="A2126"/>
      <c r="I2126"/>
    </row>
    <row r="2127" spans="1:9">
      <c r="A2127"/>
      <c r="I2127"/>
    </row>
    <row r="2128" spans="1:9">
      <c r="A2128"/>
      <c r="I2128"/>
    </row>
    <row r="2129" spans="1:9">
      <c r="A2129"/>
      <c r="I2129"/>
    </row>
    <row r="2130" spans="1:9">
      <c r="A2130"/>
      <c r="I2130"/>
    </row>
    <row r="2131" spans="1:9">
      <c r="A2131"/>
      <c r="I2131"/>
    </row>
    <row r="2132" spans="1:9">
      <c r="A2132"/>
      <c r="I2132"/>
    </row>
    <row r="2133" spans="1:9">
      <c r="A2133"/>
      <c r="I2133"/>
    </row>
    <row r="2134" spans="1:9">
      <c r="A2134"/>
      <c r="I2134"/>
    </row>
    <row r="2135" spans="1:9">
      <c r="A2135"/>
      <c r="I2135"/>
    </row>
    <row r="2136" spans="1:9">
      <c r="A2136"/>
      <c r="I2136"/>
    </row>
    <row r="2137" spans="1:9">
      <c r="A2137"/>
      <c r="I2137"/>
    </row>
    <row r="2138" spans="1:9">
      <c r="A2138"/>
      <c r="I2138"/>
    </row>
    <row r="2139" spans="1:9">
      <c r="A2139"/>
      <c r="I2139"/>
    </row>
    <row r="2140" spans="1:9">
      <c r="A2140"/>
      <c r="I2140"/>
    </row>
    <row r="2141" spans="1:9">
      <c r="A2141"/>
      <c r="I2141"/>
    </row>
    <row r="2142" spans="1:9">
      <c r="A2142"/>
      <c r="I2142"/>
    </row>
    <row r="2143" spans="1:9">
      <c r="A2143"/>
      <c r="I2143"/>
    </row>
    <row r="2144" spans="1:9">
      <c r="A2144"/>
      <c r="I2144"/>
    </row>
    <row r="2145" spans="1:9">
      <c r="A2145"/>
      <c r="I2145"/>
    </row>
    <row r="2146" spans="1:9">
      <c r="A2146"/>
      <c r="I2146"/>
    </row>
    <row r="2147" spans="1:9">
      <c r="A2147"/>
      <c r="I2147"/>
    </row>
    <row r="2148" spans="1:9">
      <c r="A2148"/>
      <c r="I2148"/>
    </row>
    <row r="2149" spans="1:9">
      <c r="A2149"/>
      <c r="I2149"/>
    </row>
    <row r="2150" spans="1:9">
      <c r="A2150"/>
      <c r="I2150"/>
    </row>
    <row r="2151" spans="1:9">
      <c r="A2151"/>
      <c r="I2151"/>
    </row>
    <row r="2152" spans="1:9">
      <c r="A2152"/>
      <c r="I2152"/>
    </row>
    <row r="2153" spans="1:9">
      <c r="A2153"/>
      <c r="I2153"/>
    </row>
    <row r="2154" spans="1:9">
      <c r="A2154"/>
      <c r="I2154"/>
    </row>
    <row r="2155" spans="1:9">
      <c r="A2155"/>
      <c r="I2155"/>
    </row>
    <row r="2156" spans="1:9">
      <c r="A2156"/>
      <c r="I2156"/>
    </row>
    <row r="2157" spans="1:9">
      <c r="A2157"/>
      <c r="I2157"/>
    </row>
    <row r="2158" spans="1:9">
      <c r="A2158"/>
      <c r="I2158"/>
    </row>
    <row r="2159" spans="1:9">
      <c r="A2159"/>
      <c r="I2159"/>
    </row>
    <row r="2160" spans="1:9">
      <c r="A2160"/>
      <c r="I2160"/>
    </row>
    <row r="2161" spans="1:9">
      <c r="A2161"/>
      <c r="I2161"/>
    </row>
    <row r="2162" spans="1:9">
      <c r="A2162"/>
      <c r="I2162"/>
    </row>
    <row r="2163" spans="1:9">
      <c r="A2163"/>
      <c r="I2163"/>
    </row>
    <row r="2164" spans="1:9">
      <c r="A2164"/>
      <c r="I2164"/>
    </row>
    <row r="2165" spans="1:9">
      <c r="A2165"/>
      <c r="I2165"/>
    </row>
    <row r="2166" spans="1:9">
      <c r="A2166"/>
      <c r="I2166"/>
    </row>
    <row r="2167" spans="1:9">
      <c r="A2167"/>
      <c r="I2167"/>
    </row>
    <row r="2168" spans="1:9">
      <c r="A2168"/>
      <c r="I2168"/>
    </row>
    <row r="2169" spans="1:9">
      <c r="A2169"/>
      <c r="I2169"/>
    </row>
    <row r="2170" spans="1:9">
      <c r="A2170"/>
      <c r="I2170"/>
    </row>
    <row r="2171" spans="1:9">
      <c r="A2171"/>
      <c r="I2171"/>
    </row>
    <row r="2172" spans="1:9">
      <c r="A2172"/>
      <c r="I2172"/>
    </row>
    <row r="2173" spans="1:9">
      <c r="A2173"/>
      <c r="I2173"/>
    </row>
    <row r="2174" spans="1:9">
      <c r="A2174"/>
      <c r="I2174"/>
    </row>
    <row r="2175" spans="1:9">
      <c r="A2175"/>
      <c r="I2175"/>
    </row>
    <row r="2176" spans="1:9">
      <c r="A2176"/>
      <c r="I2176"/>
    </row>
    <row r="2177" spans="1:9">
      <c r="A2177"/>
      <c r="I2177"/>
    </row>
    <row r="2178" spans="1:9">
      <c r="A2178"/>
      <c r="I2178"/>
    </row>
    <row r="2179" spans="1:9">
      <c r="A2179"/>
      <c r="I2179"/>
    </row>
    <row r="2180" spans="1:9">
      <c r="A2180"/>
      <c r="I2180"/>
    </row>
    <row r="2181" spans="1:9">
      <c r="A2181"/>
      <c r="I2181"/>
    </row>
    <row r="2182" spans="1:9">
      <c r="A2182"/>
      <c r="I2182"/>
    </row>
    <row r="2183" spans="1:9">
      <c r="A2183"/>
      <c r="I2183"/>
    </row>
    <row r="2184" spans="1:9">
      <c r="A2184"/>
      <c r="I2184"/>
    </row>
    <row r="2185" spans="1:9">
      <c r="A2185"/>
      <c r="I2185"/>
    </row>
    <row r="2186" spans="1:9">
      <c r="A2186"/>
      <c r="I2186"/>
    </row>
    <row r="2187" spans="1:9">
      <c r="A2187"/>
      <c r="I2187"/>
    </row>
    <row r="2188" spans="1:9">
      <c r="A2188"/>
      <c r="I2188"/>
    </row>
    <row r="2189" spans="1:9">
      <c r="A2189"/>
      <c r="I2189"/>
    </row>
    <row r="2190" spans="1:9">
      <c r="A2190"/>
      <c r="I2190"/>
    </row>
    <row r="2191" spans="1:9">
      <c r="A2191"/>
      <c r="I2191"/>
    </row>
    <row r="2192" spans="1:9">
      <c r="A2192"/>
      <c r="I2192"/>
    </row>
    <row r="2193" spans="1:9">
      <c r="A2193"/>
      <c r="I2193"/>
    </row>
    <row r="2194" spans="1:9">
      <c r="A2194"/>
      <c r="I2194"/>
    </row>
    <row r="2195" spans="1:9">
      <c r="A2195"/>
      <c r="I2195"/>
    </row>
    <row r="2196" spans="1:9">
      <c r="A2196"/>
      <c r="I2196"/>
    </row>
    <row r="2197" spans="1:9">
      <c r="A2197"/>
      <c r="I2197"/>
    </row>
    <row r="2198" spans="1:9">
      <c r="A2198"/>
      <c r="I2198"/>
    </row>
    <row r="2199" spans="1:9">
      <c r="A2199"/>
      <c r="I2199"/>
    </row>
    <row r="2200" spans="1:9">
      <c r="A2200"/>
      <c r="I2200"/>
    </row>
    <row r="2201" spans="1:9">
      <c r="A2201"/>
      <c r="I2201"/>
    </row>
    <row r="2202" spans="1:9">
      <c r="A2202"/>
      <c r="I2202"/>
    </row>
    <row r="2203" spans="1:9">
      <c r="A2203"/>
      <c r="I2203"/>
    </row>
    <row r="2204" spans="1:9">
      <c r="A2204"/>
      <c r="I2204"/>
    </row>
    <row r="2205" spans="1:9">
      <c r="A2205"/>
      <c r="I2205"/>
    </row>
    <row r="2206" spans="1:9">
      <c r="A2206"/>
      <c r="I2206"/>
    </row>
    <row r="2207" spans="1:9">
      <c r="A2207"/>
      <c r="I2207"/>
    </row>
    <row r="2208" spans="1:9">
      <c r="A2208"/>
      <c r="I2208"/>
    </row>
    <row r="2209" spans="1:9">
      <c r="A2209"/>
      <c r="I2209"/>
    </row>
    <row r="2210" spans="1:9">
      <c r="A2210"/>
      <c r="I2210"/>
    </row>
    <row r="2211" spans="1:9">
      <c r="A2211"/>
      <c r="I2211"/>
    </row>
    <row r="2212" spans="1:9">
      <c r="A2212"/>
      <c r="I2212"/>
    </row>
    <row r="2213" spans="1:9">
      <c r="A2213"/>
      <c r="I2213"/>
    </row>
    <row r="2214" spans="1:9">
      <c r="A2214"/>
      <c r="I2214"/>
    </row>
    <row r="2215" spans="1:9">
      <c r="A2215"/>
      <c r="I2215"/>
    </row>
    <row r="2216" spans="1:9">
      <c r="A2216"/>
      <c r="I2216"/>
    </row>
    <row r="2217" spans="1:9">
      <c r="A2217"/>
      <c r="I2217"/>
    </row>
    <row r="2218" spans="1:9">
      <c r="A2218"/>
      <c r="I2218"/>
    </row>
    <row r="2219" spans="1:9">
      <c r="A2219"/>
      <c r="I2219"/>
    </row>
    <row r="2220" spans="1:9">
      <c r="A2220"/>
      <c r="I2220"/>
    </row>
    <row r="2221" spans="1:9">
      <c r="A2221"/>
      <c r="I2221"/>
    </row>
    <row r="2222" spans="1:9">
      <c r="A2222"/>
      <c r="I2222"/>
    </row>
    <row r="2223" spans="1:9">
      <c r="A2223"/>
      <c r="I2223"/>
    </row>
    <row r="2224" spans="1:9">
      <c r="A2224"/>
      <c r="I2224"/>
    </row>
    <row r="2225" spans="1:9">
      <c r="A2225"/>
      <c r="I2225"/>
    </row>
    <row r="2226" spans="1:9">
      <c r="A2226"/>
      <c r="I2226"/>
    </row>
    <row r="2227" spans="1:9">
      <c r="A2227"/>
      <c r="I2227"/>
    </row>
    <row r="2228" spans="1:9">
      <c r="A2228"/>
      <c r="I2228"/>
    </row>
    <row r="2229" spans="1:9">
      <c r="A2229"/>
      <c r="I2229"/>
    </row>
    <row r="2230" spans="1:9">
      <c r="A2230"/>
      <c r="I2230"/>
    </row>
    <row r="2231" spans="1:9">
      <c r="A2231"/>
      <c r="I2231"/>
    </row>
    <row r="2232" spans="1:9">
      <c r="A2232"/>
      <c r="I2232"/>
    </row>
    <row r="2233" spans="1:9">
      <c r="A2233"/>
      <c r="I2233"/>
    </row>
    <row r="2234" spans="1:9">
      <c r="A2234"/>
      <c r="I2234"/>
    </row>
    <row r="2235" spans="1:9">
      <c r="A2235"/>
      <c r="I2235"/>
    </row>
    <row r="2236" spans="1:9">
      <c r="A2236"/>
      <c r="I2236"/>
    </row>
    <row r="2237" spans="1:9">
      <c r="A2237"/>
      <c r="I2237"/>
    </row>
    <row r="2238" spans="1:9">
      <c r="A2238"/>
      <c r="I2238"/>
    </row>
    <row r="2239" spans="1:9">
      <c r="A2239"/>
      <c r="I2239"/>
    </row>
    <row r="2240" spans="1:9">
      <c r="A2240"/>
      <c r="I2240"/>
    </row>
    <row r="2241" spans="1:9">
      <c r="A2241"/>
      <c r="I2241"/>
    </row>
    <row r="2242" spans="1:9">
      <c r="A2242"/>
      <c r="I2242"/>
    </row>
    <row r="2243" spans="1:9">
      <c r="A2243"/>
      <c r="I2243"/>
    </row>
    <row r="2244" spans="1:9">
      <c r="A2244"/>
      <c r="I2244"/>
    </row>
    <row r="2245" spans="1:9">
      <c r="A2245"/>
      <c r="I2245"/>
    </row>
    <row r="2246" spans="1:9">
      <c r="A2246"/>
      <c r="I2246"/>
    </row>
    <row r="2247" spans="1:9">
      <c r="A2247"/>
      <c r="I2247"/>
    </row>
    <row r="2248" spans="1:9">
      <c r="A2248"/>
      <c r="I2248"/>
    </row>
    <row r="2249" spans="1:9">
      <c r="A2249"/>
      <c r="I2249"/>
    </row>
    <row r="2250" spans="1:9">
      <c r="A2250"/>
      <c r="I2250"/>
    </row>
    <row r="2251" spans="1:9">
      <c r="A2251"/>
      <c r="I2251"/>
    </row>
    <row r="2252" spans="1:9">
      <c r="A2252"/>
      <c r="I2252"/>
    </row>
    <row r="2253" spans="1:9">
      <c r="A2253"/>
      <c r="I2253"/>
    </row>
    <row r="2254" spans="1:9">
      <c r="A2254"/>
      <c r="I2254"/>
    </row>
    <row r="2255" spans="1:9">
      <c r="A2255"/>
      <c r="I2255"/>
    </row>
    <row r="2256" spans="1:9">
      <c r="A2256"/>
      <c r="I2256"/>
    </row>
    <row r="2257" spans="1:9">
      <c r="A2257"/>
      <c r="I2257"/>
    </row>
    <row r="2258" spans="1:9">
      <c r="A2258"/>
      <c r="I2258"/>
    </row>
    <row r="2259" spans="1:9">
      <c r="A2259"/>
      <c r="I2259"/>
    </row>
    <row r="2260" spans="1:9">
      <c r="A2260"/>
      <c r="I2260"/>
    </row>
    <row r="2261" spans="1:9">
      <c r="A2261"/>
      <c r="I2261"/>
    </row>
    <row r="2262" spans="1:9">
      <c r="A2262"/>
      <c r="I2262"/>
    </row>
    <row r="2263" spans="1:9">
      <c r="A2263"/>
      <c r="I2263"/>
    </row>
    <row r="2264" spans="1:9">
      <c r="A2264"/>
      <c r="I2264"/>
    </row>
    <row r="2265" spans="1:9">
      <c r="A2265"/>
      <c r="I2265"/>
    </row>
    <row r="2266" spans="1:9">
      <c r="A2266"/>
      <c r="I2266"/>
    </row>
    <row r="2267" spans="1:9">
      <c r="A2267"/>
      <c r="I2267"/>
    </row>
    <row r="2268" spans="1:9">
      <c r="A2268"/>
      <c r="I2268"/>
    </row>
    <row r="2269" spans="1:9">
      <c r="A2269"/>
      <c r="I2269"/>
    </row>
    <row r="2270" spans="1:9">
      <c r="A2270"/>
      <c r="I2270"/>
    </row>
    <row r="2271" spans="1:9">
      <c r="A2271"/>
      <c r="I2271"/>
    </row>
    <row r="2272" spans="1:9">
      <c r="A2272"/>
      <c r="I2272"/>
    </row>
    <row r="2273" spans="1:9">
      <c r="A2273"/>
      <c r="I2273"/>
    </row>
    <row r="2274" spans="1:9">
      <c r="A2274"/>
      <c r="I2274"/>
    </row>
    <row r="2275" spans="1:9">
      <c r="A2275"/>
      <c r="I2275"/>
    </row>
    <row r="2276" spans="1:9">
      <c r="A2276"/>
      <c r="I2276"/>
    </row>
    <row r="2277" spans="1:9">
      <c r="A2277"/>
      <c r="I2277"/>
    </row>
    <row r="2278" spans="1:9">
      <c r="A2278"/>
      <c r="I2278"/>
    </row>
    <row r="2279" spans="1:9">
      <c r="A2279"/>
      <c r="I2279"/>
    </row>
    <row r="2280" spans="1:9">
      <c r="A2280"/>
      <c r="I2280"/>
    </row>
    <row r="2281" spans="1:9">
      <c r="A2281"/>
      <c r="I2281"/>
    </row>
    <row r="2282" spans="1:9">
      <c r="A2282"/>
      <c r="I2282"/>
    </row>
    <row r="2283" spans="1:9">
      <c r="A2283"/>
      <c r="I2283"/>
    </row>
    <row r="2284" spans="1:9">
      <c r="A2284"/>
      <c r="I2284"/>
    </row>
    <row r="2285" spans="1:9">
      <c r="A2285"/>
      <c r="I2285"/>
    </row>
    <row r="2286" spans="1:9">
      <c r="A2286"/>
      <c r="I2286"/>
    </row>
    <row r="2287" spans="1:9">
      <c r="A2287"/>
      <c r="I2287"/>
    </row>
    <row r="2288" spans="1:9">
      <c r="A2288"/>
      <c r="I2288"/>
    </row>
    <row r="2289" spans="1:9">
      <c r="A2289"/>
      <c r="I2289"/>
    </row>
    <row r="2290" spans="1:9">
      <c r="A2290"/>
      <c r="I2290"/>
    </row>
    <row r="2291" spans="1:9">
      <c r="A2291"/>
      <c r="I2291"/>
    </row>
    <row r="2292" spans="1:9">
      <c r="A2292"/>
      <c r="I2292"/>
    </row>
    <row r="2293" spans="1:9">
      <c r="A2293"/>
      <c r="I2293"/>
    </row>
    <row r="2294" spans="1:9">
      <c r="A2294"/>
      <c r="I2294"/>
    </row>
    <row r="2295" spans="1:9">
      <c r="A2295"/>
      <c r="I2295"/>
    </row>
    <row r="2296" spans="1:9">
      <c r="A2296"/>
      <c r="I2296"/>
    </row>
    <row r="2297" spans="1:9">
      <c r="A2297"/>
      <c r="I2297"/>
    </row>
    <row r="2298" spans="1:9">
      <c r="A2298"/>
      <c r="I2298"/>
    </row>
    <row r="2299" spans="1:9">
      <c r="A2299"/>
      <c r="I2299"/>
    </row>
    <row r="2300" spans="1:9">
      <c r="A2300"/>
      <c r="I2300"/>
    </row>
    <row r="2301" spans="1:9">
      <c r="A2301"/>
      <c r="I2301"/>
    </row>
    <row r="2302" spans="1:9">
      <c r="A2302"/>
      <c r="I2302"/>
    </row>
    <row r="2303" spans="1:9">
      <c r="A2303"/>
      <c r="I2303"/>
    </row>
    <row r="2304" spans="1:9">
      <c r="A2304"/>
      <c r="I2304"/>
    </row>
    <row r="2305" spans="1:9">
      <c r="A2305"/>
      <c r="I2305"/>
    </row>
    <row r="2306" spans="1:9">
      <c r="A2306"/>
      <c r="I2306"/>
    </row>
    <row r="2307" spans="1:9">
      <c r="A2307"/>
      <c r="I2307"/>
    </row>
    <row r="2308" spans="1:9">
      <c r="A2308"/>
      <c r="I2308"/>
    </row>
    <row r="2309" spans="1:9">
      <c r="A2309"/>
      <c r="I2309"/>
    </row>
    <row r="2310" spans="1:9">
      <c r="A2310"/>
      <c r="I2310"/>
    </row>
    <row r="2311" spans="1:9">
      <c r="A2311"/>
      <c r="I2311"/>
    </row>
    <row r="2312" spans="1:9">
      <c r="A2312"/>
      <c r="I2312"/>
    </row>
    <row r="2313" spans="1:9">
      <c r="A2313"/>
      <c r="I2313"/>
    </row>
    <row r="2314" spans="1:9">
      <c r="A2314"/>
      <c r="I2314"/>
    </row>
    <row r="2315" spans="1:9">
      <c r="A2315"/>
      <c r="I2315"/>
    </row>
    <row r="2316" spans="1:9">
      <c r="A2316"/>
      <c r="I2316"/>
    </row>
    <row r="2317" spans="1:9">
      <c r="A2317"/>
      <c r="I2317"/>
    </row>
    <row r="2318" spans="1:9">
      <c r="A2318"/>
      <c r="I2318"/>
    </row>
    <row r="2319" spans="1:9">
      <c r="A2319"/>
      <c r="I2319"/>
    </row>
    <row r="2320" spans="1:9">
      <c r="A2320"/>
      <c r="I2320"/>
    </row>
    <row r="2321" spans="1:9">
      <c r="A2321"/>
      <c r="I2321"/>
    </row>
    <row r="2322" spans="1:9">
      <c r="A2322"/>
      <c r="I2322"/>
    </row>
    <row r="2323" spans="1:9">
      <c r="A2323"/>
      <c r="I2323"/>
    </row>
    <row r="2324" spans="1:9">
      <c r="A2324"/>
      <c r="I2324"/>
    </row>
    <row r="2325" spans="1:9">
      <c r="A2325"/>
      <c r="I2325"/>
    </row>
    <row r="2326" spans="1:9">
      <c r="A2326"/>
      <c r="I2326"/>
    </row>
    <row r="2327" spans="1:9">
      <c r="A2327"/>
      <c r="I2327"/>
    </row>
    <row r="2328" spans="1:9">
      <c r="A2328"/>
      <c r="I2328"/>
    </row>
    <row r="2329" spans="1:9">
      <c r="A2329"/>
      <c r="I2329"/>
    </row>
    <row r="2330" spans="1:9">
      <c r="A2330"/>
      <c r="I2330"/>
    </row>
    <row r="2331" spans="1:9">
      <c r="A2331"/>
      <c r="I2331"/>
    </row>
    <row r="2332" spans="1:9">
      <c r="A2332"/>
      <c r="I2332"/>
    </row>
    <row r="2333" spans="1:9">
      <c r="A2333"/>
      <c r="I2333"/>
    </row>
    <row r="2334" spans="1:9">
      <c r="A2334"/>
      <c r="I2334"/>
    </row>
    <row r="2335" spans="1:9">
      <c r="A2335"/>
      <c r="I2335"/>
    </row>
    <row r="2336" spans="1:9">
      <c r="A2336"/>
      <c r="I2336"/>
    </row>
    <row r="2337" spans="1:9">
      <c r="A2337"/>
      <c r="I2337"/>
    </row>
    <row r="2338" spans="1:9">
      <c r="A2338"/>
      <c r="I2338"/>
    </row>
    <row r="2339" spans="1:9">
      <c r="A2339"/>
      <c r="I2339"/>
    </row>
    <row r="2340" spans="1:9">
      <c r="A2340"/>
      <c r="I2340"/>
    </row>
    <row r="2341" spans="1:9">
      <c r="A2341"/>
      <c r="I2341"/>
    </row>
    <row r="2342" spans="1:9">
      <c r="A2342"/>
      <c r="I2342"/>
    </row>
    <row r="2343" spans="1:9">
      <c r="A2343"/>
      <c r="I2343"/>
    </row>
    <row r="2344" spans="1:9">
      <c r="A2344"/>
      <c r="I2344"/>
    </row>
    <row r="2345" spans="1:9">
      <c r="A2345"/>
      <c r="I2345"/>
    </row>
    <row r="2346" spans="1:9">
      <c r="A2346"/>
      <c r="I2346"/>
    </row>
    <row r="2347" spans="1:9">
      <c r="A2347"/>
      <c r="I2347"/>
    </row>
    <row r="2348" spans="1:9">
      <c r="A2348"/>
      <c r="I2348"/>
    </row>
    <row r="2349" spans="1:9">
      <c r="A2349"/>
      <c r="I2349"/>
    </row>
    <row r="2350" spans="1:9">
      <c r="A2350"/>
      <c r="I2350"/>
    </row>
    <row r="2351" spans="1:9">
      <c r="A2351"/>
      <c r="I2351"/>
    </row>
    <row r="2352" spans="1:9">
      <c r="A2352"/>
      <c r="I2352"/>
    </row>
    <row r="2353" spans="1:9">
      <c r="A2353"/>
      <c r="I2353"/>
    </row>
    <row r="2354" spans="1:9">
      <c r="A2354"/>
      <c r="I2354"/>
    </row>
    <row r="2355" spans="1:9">
      <c r="A2355"/>
      <c r="I2355"/>
    </row>
    <row r="2356" spans="1:9">
      <c r="A2356"/>
      <c r="I2356"/>
    </row>
    <row r="2357" spans="1:9">
      <c r="A2357"/>
      <c r="I2357"/>
    </row>
    <row r="2358" spans="1:9">
      <c r="A2358"/>
      <c r="I2358"/>
    </row>
    <row r="2359" spans="1:9">
      <c r="A2359"/>
      <c r="I2359"/>
    </row>
    <row r="2360" spans="1:9">
      <c r="A2360"/>
      <c r="I2360"/>
    </row>
    <row r="2361" spans="1:9">
      <c r="A2361"/>
      <c r="I2361"/>
    </row>
    <row r="2362" spans="1:9">
      <c r="A2362"/>
      <c r="I2362"/>
    </row>
    <row r="2363" spans="1:9">
      <c r="A2363"/>
      <c r="I2363"/>
    </row>
    <row r="2364" spans="1:9">
      <c r="A2364"/>
      <c r="I2364"/>
    </row>
    <row r="2365" spans="1:9">
      <c r="A2365"/>
      <c r="I2365"/>
    </row>
    <row r="2366" spans="1:9">
      <c r="A2366"/>
      <c r="I2366"/>
    </row>
    <row r="2367" spans="1:9">
      <c r="A2367"/>
      <c r="I2367"/>
    </row>
    <row r="2368" spans="1:9">
      <c r="A2368"/>
      <c r="I2368"/>
    </row>
    <row r="2369" spans="1:9">
      <c r="A2369"/>
      <c r="I2369"/>
    </row>
    <row r="2370" spans="1:9">
      <c r="A2370"/>
      <c r="I2370"/>
    </row>
    <row r="2371" spans="1:9">
      <c r="A2371"/>
      <c r="I2371"/>
    </row>
    <row r="2372" spans="1:9">
      <c r="A2372"/>
      <c r="I2372"/>
    </row>
    <row r="2373" spans="1:9">
      <c r="A2373"/>
      <c r="I2373"/>
    </row>
    <row r="2374" spans="1:9">
      <c r="A2374"/>
      <c r="I2374"/>
    </row>
    <row r="2375" spans="1:9">
      <c r="A2375"/>
      <c r="I2375"/>
    </row>
    <row r="2376" spans="1:9">
      <c r="A2376"/>
      <c r="I2376"/>
    </row>
    <row r="2377" spans="1:9">
      <c r="A2377"/>
      <c r="I2377"/>
    </row>
    <row r="2378" spans="1:9">
      <c r="A2378"/>
      <c r="I2378"/>
    </row>
    <row r="2379" spans="1:9">
      <c r="A2379"/>
      <c r="I2379"/>
    </row>
    <row r="2380" spans="1:9">
      <c r="A2380"/>
      <c r="I2380"/>
    </row>
    <row r="2381" spans="1:9">
      <c r="A2381"/>
      <c r="I2381"/>
    </row>
    <row r="2382" spans="1:9">
      <c r="A2382"/>
      <c r="I2382"/>
    </row>
    <row r="2383" spans="1:9">
      <c r="A2383"/>
      <c r="I2383"/>
    </row>
    <row r="2384" spans="1:9">
      <c r="A2384"/>
      <c r="I2384"/>
    </row>
    <row r="2385" spans="1:9">
      <c r="A2385"/>
      <c r="I2385"/>
    </row>
    <row r="2386" spans="1:9">
      <c r="A2386"/>
      <c r="I2386"/>
    </row>
    <row r="2387" spans="1:9">
      <c r="A2387"/>
      <c r="I2387"/>
    </row>
    <row r="2388" spans="1:9">
      <c r="A2388"/>
      <c r="I2388"/>
    </row>
    <row r="2389" spans="1:9">
      <c r="A2389"/>
      <c r="I2389"/>
    </row>
    <row r="2390" spans="1:9">
      <c r="A2390"/>
      <c r="I2390"/>
    </row>
    <row r="2391" spans="1:9">
      <c r="A2391"/>
      <c r="I2391"/>
    </row>
    <row r="2392" spans="1:9">
      <c r="A2392"/>
      <c r="I2392"/>
    </row>
    <row r="2393" spans="1:9">
      <c r="A2393"/>
      <c r="I2393"/>
    </row>
    <row r="2394" spans="1:9">
      <c r="A2394"/>
      <c r="I2394"/>
    </row>
    <row r="2395" spans="1:9">
      <c r="A2395"/>
      <c r="I2395"/>
    </row>
    <row r="2396" spans="1:9">
      <c r="A2396"/>
      <c r="I2396"/>
    </row>
    <row r="2397" spans="1:9">
      <c r="A2397"/>
      <c r="I2397"/>
    </row>
    <row r="2398" spans="1:9">
      <c r="A2398"/>
      <c r="I2398"/>
    </row>
    <row r="2399" spans="1:9">
      <c r="A2399"/>
      <c r="I2399"/>
    </row>
    <row r="2400" spans="1:9">
      <c r="A2400"/>
      <c r="I2400"/>
    </row>
    <row r="2401" spans="1:9">
      <c r="A2401"/>
      <c r="I2401"/>
    </row>
    <row r="2402" spans="1:9">
      <c r="A2402"/>
      <c r="I2402"/>
    </row>
    <row r="2403" spans="1:9">
      <c r="A2403"/>
      <c r="I2403"/>
    </row>
    <row r="2404" spans="1:9">
      <c r="A2404"/>
      <c r="I2404"/>
    </row>
    <row r="2405" spans="1:9">
      <c r="A2405"/>
      <c r="I2405"/>
    </row>
    <row r="2406" spans="1:9">
      <c r="A2406"/>
      <c r="I2406"/>
    </row>
    <row r="2407" spans="1:9">
      <c r="A2407"/>
      <c r="I2407"/>
    </row>
    <row r="2408" spans="1:9">
      <c r="A2408"/>
      <c r="I2408"/>
    </row>
    <row r="2409" spans="1:9">
      <c r="A2409"/>
      <c r="I2409"/>
    </row>
    <row r="2410" spans="1:9">
      <c r="A2410"/>
      <c r="I2410"/>
    </row>
    <row r="2411" spans="1:9">
      <c r="A2411"/>
      <c r="I2411"/>
    </row>
    <row r="2412" spans="1:9">
      <c r="A2412"/>
      <c r="I2412"/>
    </row>
    <row r="2413" spans="1:9">
      <c r="A2413"/>
      <c r="I2413"/>
    </row>
    <row r="2414" spans="1:9">
      <c r="A2414"/>
      <c r="I2414"/>
    </row>
    <row r="2415" spans="1:9">
      <c r="A2415"/>
      <c r="I2415"/>
    </row>
    <row r="2416" spans="1:9">
      <c r="A2416"/>
      <c r="I2416"/>
    </row>
    <row r="2417" spans="1:9">
      <c r="A2417"/>
      <c r="I2417"/>
    </row>
    <row r="2418" spans="1:9">
      <c r="A2418"/>
      <c r="I2418"/>
    </row>
    <row r="2419" spans="1:9">
      <c r="A2419"/>
      <c r="I2419"/>
    </row>
    <row r="2420" spans="1:9">
      <c r="A2420"/>
      <c r="I2420"/>
    </row>
    <row r="2421" spans="1:9">
      <c r="A2421"/>
      <c r="I2421"/>
    </row>
    <row r="2422" spans="1:9">
      <c r="A2422"/>
      <c r="I2422"/>
    </row>
    <row r="2423" spans="1:9">
      <c r="A2423"/>
      <c r="I2423"/>
    </row>
    <row r="2424" spans="1:9">
      <c r="A2424"/>
      <c r="I2424"/>
    </row>
    <row r="2425" spans="1:9">
      <c r="A2425"/>
      <c r="I2425"/>
    </row>
    <row r="2426" spans="1:9">
      <c r="A2426"/>
      <c r="I2426"/>
    </row>
    <row r="2427" spans="1:9">
      <c r="A2427"/>
      <c r="I2427"/>
    </row>
    <row r="2428" spans="1:9">
      <c r="A2428"/>
      <c r="I2428"/>
    </row>
    <row r="2429" spans="1:9">
      <c r="A2429"/>
      <c r="I2429"/>
    </row>
    <row r="2430" spans="1:9">
      <c r="A2430"/>
      <c r="I2430"/>
    </row>
    <row r="2431" spans="1:9">
      <c r="A2431"/>
      <c r="I2431"/>
    </row>
    <row r="2432" spans="1:9">
      <c r="A2432"/>
      <c r="I2432"/>
    </row>
    <row r="2433" spans="1:9">
      <c r="A2433"/>
      <c r="I2433"/>
    </row>
    <row r="2434" spans="1:9">
      <c r="A2434"/>
      <c r="I2434"/>
    </row>
    <row r="2435" spans="1:9">
      <c r="A2435"/>
      <c r="I2435"/>
    </row>
    <row r="2436" spans="1:9">
      <c r="A2436"/>
      <c r="I2436"/>
    </row>
    <row r="2437" spans="1:9">
      <c r="A2437"/>
      <c r="I2437"/>
    </row>
    <row r="2438" spans="1:9">
      <c r="A2438"/>
      <c r="I2438"/>
    </row>
    <row r="2439" spans="1:9">
      <c r="A2439"/>
      <c r="I2439"/>
    </row>
    <row r="2440" spans="1:9">
      <c r="A2440"/>
      <c r="I2440"/>
    </row>
    <row r="2441" spans="1:9">
      <c r="A2441"/>
      <c r="I2441"/>
    </row>
    <row r="2442" spans="1:9">
      <c r="A2442"/>
      <c r="I2442"/>
    </row>
    <row r="2443" spans="1:9">
      <c r="A2443"/>
      <c r="I2443"/>
    </row>
    <row r="2444" spans="1:9">
      <c r="A2444"/>
      <c r="I2444"/>
    </row>
    <row r="2445" spans="1:9">
      <c r="A2445"/>
      <c r="I2445"/>
    </row>
    <row r="2446" spans="1:9">
      <c r="A2446"/>
      <c r="I2446"/>
    </row>
    <row r="2447" spans="1:9">
      <c r="A2447"/>
      <c r="I2447"/>
    </row>
    <row r="2448" spans="1:9">
      <c r="A2448"/>
      <c r="I2448"/>
    </row>
    <row r="2449" spans="1:9">
      <c r="A2449"/>
      <c r="I2449"/>
    </row>
    <row r="2450" spans="1:9">
      <c r="A2450"/>
      <c r="I2450"/>
    </row>
    <row r="2451" spans="1:9">
      <c r="A2451"/>
      <c r="I2451"/>
    </row>
    <row r="2452" spans="1:9">
      <c r="A2452"/>
      <c r="I2452"/>
    </row>
    <row r="2453" spans="1:9">
      <c r="A2453"/>
      <c r="I2453"/>
    </row>
    <row r="2454" spans="1:9">
      <c r="A2454"/>
      <c r="I2454"/>
    </row>
    <row r="2455" spans="1:9">
      <c r="A2455"/>
      <c r="I2455"/>
    </row>
    <row r="2456" spans="1:9">
      <c r="A2456"/>
      <c r="I2456"/>
    </row>
    <row r="2457" spans="1:9">
      <c r="A2457"/>
      <c r="I2457"/>
    </row>
    <row r="2458" spans="1:9">
      <c r="A2458"/>
      <c r="I2458"/>
    </row>
    <row r="2459" spans="1:9">
      <c r="A2459"/>
      <c r="I2459"/>
    </row>
    <row r="2460" spans="1:9">
      <c r="A2460"/>
      <c r="I2460"/>
    </row>
    <row r="2461" spans="1:9">
      <c r="A2461"/>
      <c r="I2461"/>
    </row>
    <row r="2462" spans="1:9">
      <c r="A2462"/>
      <c r="I2462"/>
    </row>
    <row r="2463" spans="1:9">
      <c r="A2463"/>
      <c r="I2463"/>
    </row>
    <row r="2464" spans="1:9">
      <c r="A2464"/>
      <c r="I2464"/>
    </row>
    <row r="2465" spans="1:9">
      <c r="A2465"/>
      <c r="I2465"/>
    </row>
    <row r="2466" spans="1:9">
      <c r="A2466"/>
      <c r="I2466"/>
    </row>
    <row r="2467" spans="1:9">
      <c r="A2467"/>
      <c r="I2467"/>
    </row>
    <row r="2468" spans="1:9">
      <c r="A2468"/>
      <c r="I2468"/>
    </row>
    <row r="2469" spans="1:9">
      <c r="A2469"/>
      <c r="I2469"/>
    </row>
    <row r="2470" spans="1:9">
      <c r="A2470"/>
      <c r="I2470"/>
    </row>
    <row r="2471" spans="1:9">
      <c r="A2471"/>
      <c r="I2471"/>
    </row>
    <row r="2472" spans="1:9">
      <c r="A2472"/>
      <c r="I2472"/>
    </row>
    <row r="2473" spans="1:9">
      <c r="A2473"/>
      <c r="I2473"/>
    </row>
    <row r="2474" spans="1:9">
      <c r="A2474"/>
      <c r="I2474"/>
    </row>
    <row r="2475" spans="1:9">
      <c r="A2475"/>
      <c r="I2475"/>
    </row>
    <row r="2476" spans="1:9">
      <c r="A2476"/>
      <c r="I2476"/>
    </row>
    <row r="2477" spans="1:9">
      <c r="A2477"/>
      <c r="I2477"/>
    </row>
    <row r="2478" spans="1:9">
      <c r="A2478"/>
      <c r="I2478"/>
    </row>
    <row r="2479" spans="1:9">
      <c r="A2479"/>
      <c r="I2479"/>
    </row>
    <row r="2480" spans="1:9">
      <c r="A2480"/>
      <c r="I2480"/>
    </row>
    <row r="2481" spans="1:9">
      <c r="A2481"/>
      <c r="I2481"/>
    </row>
    <row r="2482" spans="1:9">
      <c r="A2482"/>
      <c r="I2482"/>
    </row>
    <row r="2483" spans="1:9">
      <c r="A2483"/>
      <c r="I2483"/>
    </row>
    <row r="2484" spans="1:9">
      <c r="A2484"/>
      <c r="I2484"/>
    </row>
    <row r="2485" spans="1:9">
      <c r="A2485"/>
      <c r="I2485"/>
    </row>
    <row r="2486" spans="1:9">
      <c r="A2486"/>
      <c r="I2486"/>
    </row>
    <row r="2487" spans="1:9">
      <c r="A2487"/>
      <c r="I2487"/>
    </row>
    <row r="2488" spans="1:9">
      <c r="A2488"/>
      <c r="I2488"/>
    </row>
    <row r="2489" spans="1:9">
      <c r="A2489"/>
      <c r="I2489"/>
    </row>
    <row r="2490" spans="1:9">
      <c r="A2490"/>
      <c r="I2490"/>
    </row>
    <row r="2491" spans="1:9">
      <c r="A2491"/>
      <c r="I2491"/>
    </row>
    <row r="2492" spans="1:9">
      <c r="A2492"/>
      <c r="I2492"/>
    </row>
    <row r="2493" spans="1:9">
      <c r="A2493"/>
      <c r="I2493"/>
    </row>
    <row r="2494" spans="1:9">
      <c r="A2494"/>
      <c r="I2494"/>
    </row>
    <row r="2495" spans="1:9">
      <c r="A2495"/>
      <c r="I2495"/>
    </row>
    <row r="2496" spans="1:9">
      <c r="A2496"/>
      <c r="I2496"/>
    </row>
    <row r="2497" spans="1:9">
      <c r="A2497"/>
      <c r="I2497"/>
    </row>
    <row r="2498" spans="1:9">
      <c r="A2498"/>
      <c r="I2498"/>
    </row>
    <row r="2499" spans="1:9">
      <c r="A2499"/>
      <c r="I2499"/>
    </row>
    <row r="2500" spans="1:9">
      <c r="A2500"/>
      <c r="I2500"/>
    </row>
    <row r="2501" spans="1:9">
      <c r="A2501"/>
      <c r="I2501"/>
    </row>
    <row r="2502" spans="1:9">
      <c r="A2502"/>
      <c r="I2502"/>
    </row>
    <row r="2503" spans="1:9">
      <c r="A2503"/>
      <c r="I2503"/>
    </row>
    <row r="2504" spans="1:9">
      <c r="A2504"/>
      <c r="I2504"/>
    </row>
    <row r="2505" spans="1:9">
      <c r="A2505"/>
      <c r="I2505"/>
    </row>
    <row r="2506" spans="1:9">
      <c r="A2506"/>
      <c r="I2506"/>
    </row>
    <row r="2507" spans="1:9">
      <c r="A2507"/>
      <c r="I2507"/>
    </row>
    <row r="2508" spans="1:9">
      <c r="A2508"/>
      <c r="I2508"/>
    </row>
    <row r="2509" spans="1:9">
      <c r="A2509"/>
      <c r="I2509"/>
    </row>
    <row r="2510" spans="1:9">
      <c r="A2510"/>
      <c r="I2510"/>
    </row>
    <row r="2511" spans="1:9">
      <c r="A2511"/>
      <c r="I2511"/>
    </row>
    <row r="2512" spans="1:9">
      <c r="A2512"/>
      <c r="I2512"/>
    </row>
    <row r="2513" spans="1:9">
      <c r="A2513"/>
      <c r="I2513"/>
    </row>
    <row r="2514" spans="1:9">
      <c r="A2514"/>
      <c r="I2514"/>
    </row>
    <row r="2515" spans="1:9">
      <c r="A2515"/>
      <c r="I2515"/>
    </row>
    <row r="2516" spans="1:9">
      <c r="A2516"/>
      <c r="I2516"/>
    </row>
    <row r="2517" spans="1:9">
      <c r="A2517"/>
      <c r="I2517"/>
    </row>
    <row r="2518" spans="1:9">
      <c r="A2518"/>
      <c r="I2518"/>
    </row>
    <row r="2519" spans="1:9">
      <c r="A2519"/>
      <c r="I2519"/>
    </row>
    <row r="2520" spans="1:9">
      <c r="A2520"/>
      <c r="I2520"/>
    </row>
    <row r="2521" spans="1:9">
      <c r="A2521"/>
      <c r="I2521"/>
    </row>
    <row r="2522" spans="1:9">
      <c r="A2522"/>
      <c r="I2522"/>
    </row>
    <row r="2523" spans="1:9">
      <c r="A2523"/>
      <c r="I2523"/>
    </row>
    <row r="2524" spans="1:9">
      <c r="A2524"/>
      <c r="I2524"/>
    </row>
    <row r="2525" spans="1:9">
      <c r="A2525"/>
      <c r="I2525"/>
    </row>
    <row r="2526" spans="1:9">
      <c r="A2526"/>
      <c r="I2526"/>
    </row>
    <row r="2527" spans="1:9">
      <c r="A2527"/>
      <c r="I2527"/>
    </row>
    <row r="2528" spans="1:9">
      <c r="A2528"/>
      <c r="I2528"/>
    </row>
    <row r="2529" spans="1:9">
      <c r="A2529"/>
      <c r="I2529"/>
    </row>
    <row r="2530" spans="1:9">
      <c r="A2530"/>
      <c r="I2530"/>
    </row>
    <row r="2531" spans="1:9">
      <c r="A2531"/>
      <c r="I2531"/>
    </row>
    <row r="2532" spans="1:9">
      <c r="A2532"/>
      <c r="I2532"/>
    </row>
    <row r="2533" spans="1:9">
      <c r="A2533"/>
      <c r="I2533"/>
    </row>
    <row r="2534" spans="1:9">
      <c r="A2534"/>
      <c r="I2534"/>
    </row>
    <row r="2535" spans="1:9">
      <c r="A2535"/>
      <c r="I2535"/>
    </row>
    <row r="2536" spans="1:9">
      <c r="A2536"/>
      <c r="I2536"/>
    </row>
    <row r="2537" spans="1:9">
      <c r="A2537"/>
      <c r="I2537"/>
    </row>
    <row r="2538" spans="1:9">
      <c r="A2538"/>
      <c r="I2538"/>
    </row>
    <row r="2539" spans="1:9">
      <c r="A2539"/>
      <c r="I2539"/>
    </row>
    <row r="2540" spans="1:9">
      <c r="A2540"/>
      <c r="I2540"/>
    </row>
    <row r="2541" spans="1:9">
      <c r="A2541"/>
      <c r="I2541"/>
    </row>
    <row r="2542" spans="1:9">
      <c r="A2542"/>
      <c r="I2542"/>
    </row>
    <row r="2543" spans="1:9">
      <c r="A2543"/>
      <c r="I2543"/>
    </row>
    <row r="2544" spans="1:9">
      <c r="A2544"/>
      <c r="I2544"/>
    </row>
    <row r="2545" spans="1:9">
      <c r="A2545"/>
      <c r="I2545"/>
    </row>
    <row r="2546" spans="1:9">
      <c r="A2546"/>
      <c r="I2546"/>
    </row>
    <row r="2547" spans="1:9">
      <c r="A2547"/>
      <c r="I2547"/>
    </row>
    <row r="2548" spans="1:9">
      <c r="A2548"/>
      <c r="I2548"/>
    </row>
    <row r="2549" spans="1:9">
      <c r="A2549"/>
      <c r="I2549"/>
    </row>
    <row r="2550" spans="1:9">
      <c r="A2550"/>
      <c r="I2550"/>
    </row>
    <row r="2551" spans="1:9">
      <c r="A2551"/>
      <c r="I2551"/>
    </row>
    <row r="2552" spans="1:9">
      <c r="A2552"/>
      <c r="I2552"/>
    </row>
    <row r="2553" spans="1:9">
      <c r="A2553"/>
      <c r="I2553"/>
    </row>
    <row r="2554" spans="1:9">
      <c r="A2554"/>
      <c r="I2554"/>
    </row>
    <row r="2555" spans="1:9">
      <c r="A2555"/>
      <c r="I2555"/>
    </row>
    <row r="2556" spans="1:9">
      <c r="A2556"/>
      <c r="I2556"/>
    </row>
    <row r="2557" spans="1:9">
      <c r="A2557"/>
      <c r="I2557"/>
    </row>
    <row r="2558" spans="1:9">
      <c r="A2558"/>
      <c r="I2558"/>
    </row>
    <row r="2559" spans="1:9">
      <c r="A2559"/>
      <c r="I2559"/>
    </row>
    <row r="2560" spans="1:9">
      <c r="A2560"/>
      <c r="I2560"/>
    </row>
    <row r="2561" spans="1:9">
      <c r="A2561"/>
      <c r="I2561"/>
    </row>
    <row r="2562" spans="1:9">
      <c r="A2562"/>
      <c r="I2562"/>
    </row>
    <row r="2563" spans="1:9">
      <c r="A2563"/>
      <c r="I2563"/>
    </row>
    <row r="2564" spans="1:9">
      <c r="A2564"/>
      <c r="I2564"/>
    </row>
    <row r="2565" spans="1:9">
      <c r="A2565"/>
      <c r="I2565"/>
    </row>
    <row r="2566" spans="1:9">
      <c r="A2566"/>
      <c r="I2566"/>
    </row>
    <row r="2567" spans="1:9">
      <c r="A2567"/>
      <c r="I2567"/>
    </row>
    <row r="2568" spans="1:9">
      <c r="A2568"/>
      <c r="I2568"/>
    </row>
    <row r="2569" spans="1:9">
      <c r="A2569"/>
      <c r="I2569"/>
    </row>
    <row r="2570" spans="1:9">
      <c r="A2570"/>
      <c r="I2570"/>
    </row>
    <row r="2571" spans="1:9">
      <c r="A2571"/>
      <c r="I2571"/>
    </row>
    <row r="2572" spans="1:9">
      <c r="A2572"/>
      <c r="I2572"/>
    </row>
    <row r="2573" spans="1:9">
      <c r="A2573"/>
      <c r="I2573"/>
    </row>
    <row r="2574" spans="1:9">
      <c r="A2574"/>
      <c r="I2574"/>
    </row>
    <row r="2575" spans="1:9">
      <c r="A2575"/>
      <c r="I2575"/>
    </row>
    <row r="2576" spans="1:9">
      <c r="A2576"/>
      <c r="I2576"/>
    </row>
    <row r="2577" spans="1:9">
      <c r="A2577"/>
      <c r="I2577"/>
    </row>
    <row r="2578" spans="1:9">
      <c r="A2578"/>
      <c r="I2578"/>
    </row>
    <row r="2579" spans="1:9">
      <c r="A2579"/>
      <c r="I2579"/>
    </row>
    <row r="2580" spans="1:9">
      <c r="A2580"/>
      <c r="I2580"/>
    </row>
    <row r="2581" spans="1:9">
      <c r="A2581"/>
      <c r="I2581"/>
    </row>
    <row r="2582" spans="1:9">
      <c r="A2582"/>
      <c r="I2582"/>
    </row>
    <row r="2583" spans="1:9">
      <c r="A2583"/>
      <c r="I2583"/>
    </row>
    <row r="2584" spans="1:9">
      <c r="A2584"/>
      <c r="I2584"/>
    </row>
    <row r="2585" spans="1:9">
      <c r="A2585"/>
      <c r="I2585"/>
    </row>
    <row r="2586" spans="1:9">
      <c r="A2586"/>
      <c r="I2586"/>
    </row>
    <row r="2587" spans="1:9">
      <c r="A2587"/>
      <c r="I2587"/>
    </row>
    <row r="2588" spans="1:9">
      <c r="A2588"/>
      <c r="I2588"/>
    </row>
    <row r="2589" spans="1:9">
      <c r="A2589"/>
      <c r="I2589"/>
    </row>
    <row r="2590" spans="1:9">
      <c r="A2590"/>
      <c r="I2590"/>
    </row>
    <row r="2591" spans="1:9">
      <c r="A2591"/>
      <c r="I2591"/>
    </row>
    <row r="2592" spans="1:9">
      <c r="A2592"/>
      <c r="I2592"/>
    </row>
    <row r="2593" spans="1:9">
      <c r="A2593"/>
      <c r="I2593"/>
    </row>
    <row r="2594" spans="1:9">
      <c r="A2594"/>
      <c r="I2594"/>
    </row>
    <row r="2595" spans="1:9">
      <c r="A2595"/>
      <c r="I2595"/>
    </row>
    <row r="2596" spans="1:9">
      <c r="A2596"/>
      <c r="I2596"/>
    </row>
    <row r="2597" spans="1:9">
      <c r="A2597"/>
      <c r="I2597"/>
    </row>
    <row r="2598" spans="1:9">
      <c r="A2598"/>
      <c r="I2598"/>
    </row>
    <row r="2599" spans="1:9">
      <c r="A2599"/>
      <c r="I2599"/>
    </row>
    <row r="2600" spans="1:9">
      <c r="A2600"/>
      <c r="I2600"/>
    </row>
    <row r="2601" spans="1:9">
      <c r="A2601"/>
      <c r="I2601"/>
    </row>
    <row r="2602" spans="1:9">
      <c r="A2602"/>
      <c r="I2602"/>
    </row>
    <row r="2603" spans="1:9">
      <c r="A2603"/>
      <c r="I2603"/>
    </row>
    <row r="2604" spans="1:9">
      <c r="A2604"/>
      <c r="I2604"/>
    </row>
    <row r="2605" spans="1:9">
      <c r="A2605"/>
      <c r="I2605"/>
    </row>
    <row r="2606" spans="1:9">
      <c r="A2606"/>
      <c r="I2606"/>
    </row>
    <row r="2607" spans="1:9">
      <c r="A2607"/>
      <c r="I2607"/>
    </row>
    <row r="2608" spans="1:9">
      <c r="A2608"/>
      <c r="I2608"/>
    </row>
    <row r="2609" spans="1:9">
      <c r="A2609"/>
      <c r="I2609"/>
    </row>
    <row r="2610" spans="1:9">
      <c r="A2610"/>
      <c r="I2610"/>
    </row>
    <row r="2611" spans="1:9">
      <c r="A2611"/>
      <c r="I2611"/>
    </row>
    <row r="2612" spans="1:9">
      <c r="A2612"/>
      <c r="I2612"/>
    </row>
    <row r="2613" spans="1:9">
      <c r="A2613"/>
      <c r="I2613"/>
    </row>
    <row r="2614" spans="1:9">
      <c r="A2614"/>
      <c r="I2614"/>
    </row>
    <row r="2615" spans="1:9">
      <c r="A2615"/>
      <c r="I2615"/>
    </row>
    <row r="2616" spans="1:9">
      <c r="A2616"/>
      <c r="I2616"/>
    </row>
    <row r="2617" spans="1:9">
      <c r="A2617"/>
      <c r="I2617"/>
    </row>
    <row r="2618" spans="1:9">
      <c r="A2618"/>
      <c r="I2618"/>
    </row>
    <row r="2619" spans="1:9">
      <c r="A2619"/>
      <c r="I2619"/>
    </row>
    <row r="2620" spans="1:9">
      <c r="A2620"/>
      <c r="I2620"/>
    </row>
    <row r="2621" spans="1:9">
      <c r="A2621"/>
      <c r="I2621"/>
    </row>
    <row r="2622" spans="1:9">
      <c r="A2622"/>
      <c r="I2622"/>
    </row>
    <row r="2623" spans="1:9">
      <c r="A2623"/>
      <c r="I2623"/>
    </row>
    <row r="2624" spans="1:9">
      <c r="A2624"/>
      <c r="I2624"/>
    </row>
    <row r="2625" spans="1:9">
      <c r="A2625"/>
      <c r="I2625"/>
    </row>
    <row r="2626" spans="1:9">
      <c r="A2626"/>
      <c r="I2626"/>
    </row>
    <row r="2627" spans="1:9">
      <c r="A2627"/>
      <c r="I2627"/>
    </row>
    <row r="2628" spans="1:9">
      <c r="A2628"/>
      <c r="I2628"/>
    </row>
    <row r="2629" spans="1:9">
      <c r="A2629"/>
      <c r="I2629"/>
    </row>
    <row r="2630" spans="1:9">
      <c r="A2630"/>
      <c r="I2630"/>
    </row>
    <row r="2631" spans="1:9">
      <c r="A2631"/>
      <c r="I2631"/>
    </row>
    <row r="2632" spans="1:9">
      <c r="A2632"/>
      <c r="I2632"/>
    </row>
    <row r="2633" spans="1:9">
      <c r="A2633"/>
      <c r="I2633"/>
    </row>
    <row r="2634" spans="1:9">
      <c r="A2634"/>
      <c r="I2634"/>
    </row>
    <row r="2635" spans="1:9">
      <c r="A2635"/>
      <c r="I2635"/>
    </row>
    <row r="2636" spans="1:9">
      <c r="A2636"/>
      <c r="I2636"/>
    </row>
    <row r="2637" spans="1:9">
      <c r="A2637"/>
      <c r="I2637"/>
    </row>
    <row r="2638" spans="1:9">
      <c r="A2638"/>
      <c r="I2638"/>
    </row>
    <row r="2639" spans="1:9">
      <c r="A2639"/>
      <c r="I2639"/>
    </row>
    <row r="2640" spans="1:9">
      <c r="A2640"/>
      <c r="I2640"/>
    </row>
    <row r="2641" spans="1:9">
      <c r="A2641"/>
      <c r="I2641"/>
    </row>
    <row r="2642" spans="1:9">
      <c r="A2642"/>
      <c r="I2642"/>
    </row>
    <row r="2643" spans="1:9">
      <c r="A2643"/>
      <c r="I2643"/>
    </row>
    <row r="2644" spans="1:9">
      <c r="A2644"/>
      <c r="I2644"/>
    </row>
    <row r="2645" spans="1:9">
      <c r="A2645"/>
      <c r="I2645"/>
    </row>
    <row r="2646" spans="1:9">
      <c r="A2646"/>
      <c r="I2646"/>
    </row>
    <row r="2647" spans="1:9">
      <c r="A2647"/>
      <c r="I2647"/>
    </row>
    <row r="2648" spans="1:9">
      <c r="A2648"/>
      <c r="I2648"/>
    </row>
    <row r="2649" spans="1:9">
      <c r="A2649"/>
      <c r="I2649"/>
    </row>
    <row r="2650" spans="1:9">
      <c r="A2650"/>
      <c r="I2650"/>
    </row>
    <row r="2651" spans="1:9">
      <c r="A2651"/>
      <c r="I2651"/>
    </row>
    <row r="2652" spans="1:9">
      <c r="A2652"/>
      <c r="I2652"/>
    </row>
    <row r="2653" spans="1:9">
      <c r="A2653"/>
      <c r="I2653"/>
    </row>
    <row r="2654" spans="1:9">
      <c r="A2654"/>
      <c r="I2654"/>
    </row>
    <row r="2655" spans="1:9">
      <c r="A2655"/>
      <c r="I2655"/>
    </row>
    <row r="2656" spans="1:9">
      <c r="A2656"/>
      <c r="I2656"/>
    </row>
    <row r="2657" spans="1:9">
      <c r="A2657"/>
      <c r="I2657"/>
    </row>
    <row r="2658" spans="1:9">
      <c r="A2658"/>
      <c r="I2658"/>
    </row>
    <row r="2659" spans="1:9">
      <c r="A2659"/>
      <c r="I2659"/>
    </row>
    <row r="2660" spans="1:9">
      <c r="A2660"/>
      <c r="I2660"/>
    </row>
    <row r="2661" spans="1:9">
      <c r="A2661"/>
      <c r="I2661"/>
    </row>
    <row r="2662" spans="1:9">
      <c r="A2662"/>
      <c r="I2662"/>
    </row>
    <row r="2663" spans="1:9">
      <c r="A2663"/>
      <c r="I2663"/>
    </row>
    <row r="2664" spans="1:9">
      <c r="A2664"/>
      <c r="I2664"/>
    </row>
    <row r="2665" spans="1:9">
      <c r="A2665"/>
      <c r="I2665"/>
    </row>
    <row r="2666" spans="1:9">
      <c r="A2666"/>
      <c r="I2666"/>
    </row>
    <row r="2667" spans="1:9">
      <c r="A2667"/>
      <c r="I2667"/>
    </row>
    <row r="2668" spans="1:9">
      <c r="A2668"/>
      <c r="I2668"/>
    </row>
    <row r="2669" spans="1:9">
      <c r="A2669"/>
      <c r="I2669"/>
    </row>
    <row r="2670" spans="1:9">
      <c r="A2670"/>
      <c r="I2670"/>
    </row>
    <row r="2671" spans="1:9">
      <c r="A2671"/>
      <c r="I2671"/>
    </row>
    <row r="2672" spans="1:9">
      <c r="A2672"/>
      <c r="I2672"/>
    </row>
    <row r="2673" spans="1:9">
      <c r="A2673"/>
      <c r="I2673"/>
    </row>
    <row r="2674" spans="1:9">
      <c r="A2674"/>
      <c r="I2674"/>
    </row>
    <row r="2675" spans="1:9">
      <c r="A2675"/>
      <c r="I2675"/>
    </row>
    <row r="2676" spans="1:9">
      <c r="A2676"/>
      <c r="I2676"/>
    </row>
    <row r="2677" spans="1:9">
      <c r="A2677"/>
      <c r="I2677"/>
    </row>
    <row r="2678" spans="1:9">
      <c r="A2678"/>
      <c r="I2678"/>
    </row>
    <row r="2679" spans="1:9">
      <c r="A2679"/>
      <c r="I2679"/>
    </row>
    <row r="2680" spans="1:9">
      <c r="A2680"/>
      <c r="I2680"/>
    </row>
    <row r="2681" spans="1:9">
      <c r="A2681"/>
      <c r="I2681"/>
    </row>
    <row r="2682" spans="1:9">
      <c r="A2682"/>
      <c r="I2682"/>
    </row>
    <row r="2683" spans="1:9">
      <c r="A2683"/>
      <c r="I2683"/>
    </row>
    <row r="2684" spans="1:9">
      <c r="A2684"/>
      <c r="I2684"/>
    </row>
    <row r="2685" spans="1:9">
      <c r="A2685"/>
      <c r="I2685"/>
    </row>
    <row r="2686" spans="1:9">
      <c r="A2686"/>
      <c r="I2686"/>
    </row>
    <row r="2687" spans="1:9">
      <c r="A2687"/>
      <c r="I2687"/>
    </row>
    <row r="2688" spans="1:9">
      <c r="A2688"/>
      <c r="I2688"/>
    </row>
    <row r="2689" spans="1:9">
      <c r="A2689"/>
      <c r="I2689"/>
    </row>
    <row r="2690" spans="1:9">
      <c r="A2690"/>
      <c r="I2690"/>
    </row>
    <row r="2691" spans="1:9">
      <c r="A2691"/>
      <c r="I2691"/>
    </row>
    <row r="2692" spans="1:9">
      <c r="A2692"/>
      <c r="I2692"/>
    </row>
    <row r="2693" spans="1:9">
      <c r="A2693"/>
      <c r="I2693"/>
    </row>
    <row r="2694" spans="1:9">
      <c r="A2694"/>
      <c r="I2694"/>
    </row>
    <row r="2695" spans="1:9">
      <c r="A2695"/>
      <c r="I2695"/>
    </row>
    <row r="2696" spans="1:9">
      <c r="A2696"/>
      <c r="I2696"/>
    </row>
    <row r="2697" spans="1:9">
      <c r="A2697"/>
      <c r="I2697"/>
    </row>
    <row r="2698" spans="1:9">
      <c r="A2698"/>
      <c r="I2698"/>
    </row>
    <row r="2699" spans="1:9">
      <c r="A2699"/>
      <c r="I2699"/>
    </row>
    <row r="2700" spans="1:9">
      <c r="A2700"/>
      <c r="I2700"/>
    </row>
    <row r="2701" spans="1:9">
      <c r="A2701"/>
      <c r="I2701"/>
    </row>
    <row r="2702" spans="1:9">
      <c r="A2702"/>
      <c r="I2702"/>
    </row>
    <row r="2703" spans="1:9">
      <c r="A2703"/>
      <c r="I2703"/>
    </row>
    <row r="2704" spans="1:9">
      <c r="A2704"/>
      <c r="I2704"/>
    </row>
    <row r="2705" spans="1:9">
      <c r="A2705"/>
      <c r="I2705"/>
    </row>
    <row r="2706" spans="1:9">
      <c r="A2706"/>
      <c r="I2706"/>
    </row>
    <row r="2707" spans="1:9">
      <c r="A2707"/>
      <c r="I2707"/>
    </row>
    <row r="2708" spans="1:9">
      <c r="A2708"/>
      <c r="I2708"/>
    </row>
    <row r="2709" spans="1:9">
      <c r="A2709"/>
      <c r="I2709"/>
    </row>
    <row r="2710" spans="1:9">
      <c r="A2710"/>
      <c r="I2710"/>
    </row>
    <row r="2711" spans="1:9">
      <c r="A2711"/>
      <c r="I2711"/>
    </row>
    <row r="2712" spans="1:9">
      <c r="A2712"/>
      <c r="I2712"/>
    </row>
    <row r="2713" spans="1:9">
      <c r="A2713"/>
      <c r="I2713"/>
    </row>
    <row r="2714" spans="1:9">
      <c r="A2714"/>
      <c r="I2714"/>
    </row>
    <row r="2715" spans="1:9">
      <c r="A2715"/>
      <c r="I2715"/>
    </row>
    <row r="2716" spans="1:9">
      <c r="A2716"/>
      <c r="I2716"/>
    </row>
    <row r="2717" spans="1:9">
      <c r="A2717"/>
      <c r="I2717"/>
    </row>
    <row r="2718" spans="1:9">
      <c r="A2718"/>
      <c r="I2718"/>
    </row>
    <row r="2719" spans="1:9">
      <c r="A2719"/>
      <c r="I2719"/>
    </row>
    <row r="2720" spans="1:9">
      <c r="A2720"/>
      <c r="I2720"/>
    </row>
    <row r="2721" spans="1:9">
      <c r="A2721"/>
      <c r="I2721"/>
    </row>
    <row r="2722" spans="1:9">
      <c r="A2722"/>
      <c r="I2722"/>
    </row>
    <row r="2723" spans="1:9">
      <c r="A2723"/>
      <c r="I2723"/>
    </row>
    <row r="2724" spans="1:9">
      <c r="A2724"/>
      <c r="I2724"/>
    </row>
    <row r="2725" spans="1:9">
      <c r="A2725"/>
      <c r="I2725"/>
    </row>
    <row r="2726" spans="1:9">
      <c r="A2726"/>
      <c r="I2726"/>
    </row>
    <row r="2727" spans="1:9">
      <c r="A2727"/>
      <c r="I2727"/>
    </row>
    <row r="2728" spans="1:9">
      <c r="A2728"/>
      <c r="I2728"/>
    </row>
    <row r="2729" spans="1:9">
      <c r="A2729"/>
      <c r="I2729"/>
    </row>
    <row r="2730" spans="1:9">
      <c r="A2730"/>
      <c r="I2730"/>
    </row>
    <row r="2731" spans="1:9">
      <c r="A2731"/>
      <c r="I2731"/>
    </row>
    <row r="2732" spans="1:9">
      <c r="A2732"/>
      <c r="I2732"/>
    </row>
    <row r="2733" spans="1:9">
      <c r="A2733"/>
      <c r="I2733"/>
    </row>
    <row r="2734" spans="1:9">
      <c r="A2734"/>
      <c r="I2734"/>
    </row>
    <row r="2735" spans="1:9">
      <c r="A2735"/>
      <c r="I2735"/>
    </row>
    <row r="2736" spans="1:9">
      <c r="A2736"/>
      <c r="I2736"/>
    </row>
    <row r="2737" spans="1:9">
      <c r="A2737"/>
      <c r="I2737"/>
    </row>
    <row r="2738" spans="1:9">
      <c r="A2738"/>
      <c r="I2738"/>
    </row>
    <row r="2739" spans="1:9">
      <c r="A2739"/>
      <c r="I2739"/>
    </row>
    <row r="2740" spans="1:9">
      <c r="A2740"/>
      <c r="I2740"/>
    </row>
    <row r="2741" spans="1:9">
      <c r="A2741"/>
      <c r="I2741"/>
    </row>
    <row r="2742" spans="1:9">
      <c r="A2742"/>
      <c r="I2742"/>
    </row>
    <row r="2743" spans="1:9">
      <c r="A2743"/>
      <c r="I2743"/>
    </row>
    <row r="2744" spans="1:9">
      <c r="A2744"/>
      <c r="I2744"/>
    </row>
    <row r="2745" spans="1:9">
      <c r="A2745"/>
      <c r="I2745"/>
    </row>
    <row r="2746" spans="1:9">
      <c r="A2746"/>
      <c r="I2746"/>
    </row>
    <row r="2747" spans="1:9">
      <c r="A2747"/>
      <c r="I2747"/>
    </row>
    <row r="2748" spans="1:9">
      <c r="A2748"/>
      <c r="I2748"/>
    </row>
    <row r="2749" spans="1:9">
      <c r="A2749"/>
      <c r="I2749"/>
    </row>
    <row r="2750" spans="1:9">
      <c r="A2750"/>
      <c r="I2750"/>
    </row>
    <row r="2751" spans="1:9">
      <c r="A2751"/>
      <c r="I2751"/>
    </row>
    <row r="2752" spans="1:9">
      <c r="A2752"/>
      <c r="I2752"/>
    </row>
    <row r="2753" spans="1:9">
      <c r="A2753"/>
      <c r="I2753"/>
    </row>
    <row r="2754" spans="1:9">
      <c r="A2754"/>
      <c r="I2754"/>
    </row>
    <row r="2755" spans="1:9">
      <c r="A2755"/>
      <c r="I2755"/>
    </row>
    <row r="2756" spans="1:9">
      <c r="A2756"/>
      <c r="I2756"/>
    </row>
    <row r="2757" spans="1:9">
      <c r="A2757"/>
      <c r="I2757"/>
    </row>
    <row r="2758" spans="1:9">
      <c r="A2758"/>
      <c r="I2758"/>
    </row>
    <row r="2759" spans="1:9">
      <c r="A2759"/>
      <c r="I2759"/>
    </row>
    <row r="2760" spans="1:9">
      <c r="A2760"/>
      <c r="I2760"/>
    </row>
    <row r="2761" spans="1:9">
      <c r="A2761"/>
      <c r="I2761"/>
    </row>
    <row r="2762" spans="1:9">
      <c r="A2762"/>
      <c r="I2762"/>
    </row>
    <row r="2763" spans="1:9">
      <c r="A2763"/>
      <c r="I2763"/>
    </row>
    <row r="2764" spans="1:9">
      <c r="A2764"/>
      <c r="I2764"/>
    </row>
    <row r="2765" spans="1:9">
      <c r="A2765"/>
      <c r="I2765"/>
    </row>
    <row r="2766" spans="1:9">
      <c r="A2766"/>
      <c r="I2766"/>
    </row>
    <row r="2767" spans="1:9">
      <c r="A2767"/>
      <c r="I2767"/>
    </row>
    <row r="2768" spans="1:9">
      <c r="A2768"/>
      <c r="I2768"/>
    </row>
    <row r="2769" spans="1:9">
      <c r="A2769"/>
      <c r="I2769"/>
    </row>
    <row r="2770" spans="1:9">
      <c r="A2770"/>
      <c r="I2770"/>
    </row>
    <row r="2771" spans="1:9">
      <c r="A2771"/>
      <c r="I2771"/>
    </row>
    <row r="2772" spans="1:9">
      <c r="A2772"/>
      <c r="I2772"/>
    </row>
    <row r="2773" spans="1:9">
      <c r="A2773"/>
      <c r="I2773"/>
    </row>
    <row r="2774" spans="1:9">
      <c r="A2774"/>
      <c r="I2774"/>
    </row>
    <row r="2775" spans="1:9">
      <c r="A2775"/>
      <c r="I2775"/>
    </row>
    <row r="2776" spans="1:9">
      <c r="A2776"/>
      <c r="I2776"/>
    </row>
    <row r="2777" spans="1:9">
      <c r="A2777"/>
      <c r="I2777"/>
    </row>
    <row r="2778" spans="1:9">
      <c r="A2778"/>
      <c r="I2778"/>
    </row>
    <row r="2779" spans="1:9">
      <c r="A2779"/>
      <c r="I2779"/>
    </row>
    <row r="2780" spans="1:9">
      <c r="A2780"/>
      <c r="I2780"/>
    </row>
    <row r="2781" spans="1:9">
      <c r="A2781"/>
      <c r="I2781"/>
    </row>
    <row r="2782" spans="1:9">
      <c r="A2782"/>
      <c r="I2782"/>
    </row>
    <row r="2783" spans="1:9">
      <c r="A2783"/>
      <c r="I2783"/>
    </row>
    <row r="2784" spans="1:9">
      <c r="A2784"/>
      <c r="I2784"/>
    </row>
    <row r="2785" spans="1:9">
      <c r="A2785"/>
      <c r="I2785"/>
    </row>
    <row r="2786" spans="1:9">
      <c r="A2786"/>
      <c r="I2786"/>
    </row>
    <row r="2787" spans="1:9">
      <c r="A2787"/>
      <c r="I2787"/>
    </row>
    <row r="2788" spans="1:9">
      <c r="A2788"/>
      <c r="I2788"/>
    </row>
    <row r="2789" spans="1:9">
      <c r="A2789"/>
      <c r="I2789"/>
    </row>
    <row r="2790" spans="1:9">
      <c r="A2790"/>
      <c r="I2790"/>
    </row>
    <row r="2791" spans="1:9">
      <c r="A2791"/>
      <c r="I2791"/>
    </row>
    <row r="2792" spans="1:9">
      <c r="A2792"/>
      <c r="I2792"/>
    </row>
    <row r="2793" spans="1:9">
      <c r="A2793"/>
      <c r="I2793"/>
    </row>
    <row r="2794" spans="1:9">
      <c r="A2794"/>
      <c r="I2794"/>
    </row>
    <row r="2795" spans="1:9">
      <c r="A2795"/>
      <c r="I2795"/>
    </row>
    <row r="2796" spans="1:9">
      <c r="A2796"/>
      <c r="I2796"/>
    </row>
    <row r="2797" spans="1:9">
      <c r="A2797"/>
      <c r="I2797"/>
    </row>
    <row r="2798" spans="1:9">
      <c r="A2798"/>
      <c r="I2798"/>
    </row>
    <row r="2799" spans="1:9">
      <c r="A2799"/>
      <c r="I2799"/>
    </row>
    <row r="2800" spans="1:9">
      <c r="A2800"/>
      <c r="I2800"/>
    </row>
    <row r="2801" spans="1:9">
      <c r="A2801"/>
      <c r="I2801"/>
    </row>
    <row r="2802" spans="1:9">
      <c r="A2802"/>
      <c r="I2802"/>
    </row>
    <row r="2803" spans="1:9">
      <c r="A2803"/>
      <c r="I2803"/>
    </row>
    <row r="2804" spans="1:9">
      <c r="A2804"/>
      <c r="I2804"/>
    </row>
    <row r="2805" spans="1:9">
      <c r="A2805"/>
      <c r="I2805"/>
    </row>
    <row r="2806" spans="1:9">
      <c r="A2806"/>
      <c r="I2806"/>
    </row>
    <row r="2807" spans="1:9">
      <c r="A2807"/>
      <c r="I2807"/>
    </row>
    <row r="2808" spans="1:9">
      <c r="A2808"/>
      <c r="I2808"/>
    </row>
    <row r="2809" spans="1:9">
      <c r="A2809"/>
      <c r="I2809"/>
    </row>
    <row r="2810" spans="1:9">
      <c r="A2810"/>
      <c r="I2810"/>
    </row>
    <row r="2811" spans="1:9">
      <c r="A2811"/>
      <c r="I2811"/>
    </row>
    <row r="2812" spans="1:9">
      <c r="A2812"/>
      <c r="I2812"/>
    </row>
    <row r="2813" spans="1:9">
      <c r="A2813"/>
      <c r="I2813"/>
    </row>
    <row r="2814" spans="1:9">
      <c r="A2814"/>
      <c r="I2814"/>
    </row>
    <row r="2815" spans="1:9">
      <c r="A2815"/>
      <c r="I2815"/>
    </row>
    <row r="2816" spans="1:9">
      <c r="A2816"/>
      <c r="I2816"/>
    </row>
    <row r="2817" spans="1:9">
      <c r="A2817"/>
      <c r="I2817"/>
    </row>
    <row r="2818" spans="1:9">
      <c r="A2818"/>
      <c r="I2818"/>
    </row>
    <row r="2819" spans="1:9">
      <c r="A2819"/>
      <c r="I2819"/>
    </row>
    <row r="2820" spans="1:9">
      <c r="A2820"/>
      <c r="I2820"/>
    </row>
    <row r="2821" spans="1:9">
      <c r="A2821"/>
      <c r="I2821"/>
    </row>
    <row r="2822" spans="1:9">
      <c r="A2822"/>
      <c r="I2822"/>
    </row>
    <row r="2823" spans="1:9">
      <c r="A2823"/>
      <c r="I2823"/>
    </row>
    <row r="2824" spans="1:9">
      <c r="A2824"/>
      <c r="I2824"/>
    </row>
    <row r="2825" spans="1:9">
      <c r="A2825"/>
      <c r="I2825"/>
    </row>
    <row r="2826" spans="1:9">
      <c r="A2826"/>
      <c r="I2826"/>
    </row>
    <row r="2827" spans="1:9">
      <c r="A2827"/>
      <c r="I2827"/>
    </row>
    <row r="2828" spans="1:9">
      <c r="A2828"/>
      <c r="I2828"/>
    </row>
    <row r="2829" spans="1:9">
      <c r="A2829"/>
      <c r="I2829"/>
    </row>
    <row r="2830" spans="1:9">
      <c r="A2830"/>
      <c r="I2830"/>
    </row>
    <row r="2831" spans="1:9">
      <c r="A2831"/>
      <c r="I2831"/>
    </row>
    <row r="2832" spans="1:9">
      <c r="A2832"/>
      <c r="I2832"/>
    </row>
    <row r="2833" spans="1:9">
      <c r="A2833"/>
      <c r="I2833"/>
    </row>
    <row r="2834" spans="1:9">
      <c r="A2834"/>
      <c r="I2834"/>
    </row>
    <row r="2835" spans="1:9">
      <c r="A2835"/>
      <c r="I2835"/>
    </row>
    <row r="2836" spans="1:9">
      <c r="A2836"/>
      <c r="I2836"/>
    </row>
    <row r="2837" spans="1:9">
      <c r="A2837"/>
      <c r="I2837"/>
    </row>
    <row r="2838" spans="1:9">
      <c r="A2838"/>
      <c r="I2838"/>
    </row>
    <row r="2839" spans="1:9">
      <c r="A2839"/>
      <c r="I2839"/>
    </row>
    <row r="2840" spans="1:9">
      <c r="A2840"/>
      <c r="I2840"/>
    </row>
    <row r="2841" spans="1:9">
      <c r="A2841"/>
      <c r="I2841"/>
    </row>
    <row r="2842" spans="1:9">
      <c r="A2842"/>
      <c r="I2842"/>
    </row>
    <row r="2843" spans="1:9">
      <c r="A2843"/>
      <c r="I2843"/>
    </row>
    <row r="2844" spans="1:9">
      <c r="A2844"/>
      <c r="I2844"/>
    </row>
    <row r="2845" spans="1:9">
      <c r="A2845"/>
      <c r="I2845"/>
    </row>
    <row r="2846" spans="1:9">
      <c r="A2846"/>
      <c r="I2846"/>
    </row>
    <row r="2847" spans="1:9">
      <c r="A2847"/>
      <c r="I2847"/>
    </row>
    <row r="2848" spans="1:9">
      <c r="A2848"/>
      <c r="I2848"/>
    </row>
    <row r="2849" spans="1:9">
      <c r="A2849"/>
      <c r="I2849"/>
    </row>
    <row r="2850" spans="1:9">
      <c r="A2850"/>
      <c r="I2850"/>
    </row>
    <row r="2851" spans="1:9">
      <c r="A2851"/>
      <c r="I2851"/>
    </row>
    <row r="2852" spans="1:9">
      <c r="A2852"/>
      <c r="I2852"/>
    </row>
    <row r="2853" spans="1:9">
      <c r="A2853"/>
      <c r="I2853"/>
    </row>
    <row r="2854" spans="1:9">
      <c r="A2854"/>
      <c r="I2854"/>
    </row>
    <row r="2855" spans="1:9">
      <c r="A2855"/>
      <c r="I2855"/>
    </row>
    <row r="2856" spans="1:9">
      <c r="A2856"/>
      <c r="I2856"/>
    </row>
    <row r="2857" spans="1:9">
      <c r="A2857"/>
      <c r="I2857"/>
    </row>
    <row r="2858" spans="1:9">
      <c r="A2858"/>
      <c r="I2858"/>
    </row>
    <row r="2859" spans="1:9">
      <c r="A2859"/>
      <c r="I2859"/>
    </row>
    <row r="2860" spans="1:9">
      <c r="A2860"/>
      <c r="I2860"/>
    </row>
    <row r="2861" spans="1:9">
      <c r="A2861"/>
      <c r="I2861"/>
    </row>
    <row r="2862" spans="1:9">
      <c r="A2862"/>
      <c r="I2862"/>
    </row>
    <row r="2863" spans="1:9">
      <c r="A2863"/>
      <c r="I2863"/>
    </row>
    <row r="2864" spans="1:9">
      <c r="A2864"/>
      <c r="I2864"/>
    </row>
    <row r="2865" spans="1:9">
      <c r="A2865"/>
      <c r="I2865"/>
    </row>
    <row r="2866" spans="1:9">
      <c r="A2866"/>
      <c r="I2866"/>
    </row>
    <row r="2867" spans="1:9">
      <c r="A2867"/>
      <c r="I2867"/>
    </row>
    <row r="2868" spans="1:9">
      <c r="A2868"/>
      <c r="I2868"/>
    </row>
    <row r="2869" spans="1:9">
      <c r="A2869"/>
      <c r="I2869"/>
    </row>
    <row r="2870" spans="1:9">
      <c r="A2870"/>
      <c r="I2870"/>
    </row>
    <row r="2871" spans="1:9">
      <c r="A2871"/>
      <c r="I2871"/>
    </row>
    <row r="2872" spans="1:9">
      <c r="A2872"/>
      <c r="I2872"/>
    </row>
    <row r="2873" spans="1:9">
      <c r="A2873"/>
      <c r="I2873"/>
    </row>
    <row r="2874" spans="1:9">
      <c r="A2874"/>
      <c r="I2874"/>
    </row>
    <row r="2875" spans="1:9">
      <c r="A2875"/>
      <c r="I2875"/>
    </row>
    <row r="2876" spans="1:9">
      <c r="A2876"/>
      <c r="I2876"/>
    </row>
    <row r="2877" spans="1:9">
      <c r="A2877"/>
      <c r="I2877"/>
    </row>
    <row r="2878" spans="1:9">
      <c r="A2878"/>
      <c r="I2878"/>
    </row>
    <row r="2879" spans="1:9">
      <c r="A2879"/>
      <c r="I2879"/>
    </row>
    <row r="2880" spans="1:9">
      <c r="A2880"/>
      <c r="I2880"/>
    </row>
    <row r="2881" spans="1:9">
      <c r="A2881"/>
      <c r="I2881"/>
    </row>
    <row r="2882" spans="1:9">
      <c r="A2882"/>
      <c r="I2882"/>
    </row>
    <row r="2883" spans="1:9">
      <c r="A2883"/>
      <c r="I2883"/>
    </row>
    <row r="2884" spans="1:9">
      <c r="A2884"/>
      <c r="I2884"/>
    </row>
    <row r="2885" spans="1:9">
      <c r="A2885"/>
      <c r="I2885"/>
    </row>
    <row r="2886" spans="1:9">
      <c r="A2886"/>
      <c r="I2886"/>
    </row>
    <row r="2887" spans="1:9">
      <c r="A2887"/>
      <c r="I2887"/>
    </row>
    <row r="2888" spans="1:9">
      <c r="A2888"/>
      <c r="I2888"/>
    </row>
    <row r="2889" spans="1:9">
      <c r="A2889"/>
      <c r="I2889"/>
    </row>
    <row r="2890" spans="1:9">
      <c r="A2890"/>
      <c r="I2890"/>
    </row>
    <row r="2891" spans="1:9">
      <c r="A2891"/>
      <c r="I2891"/>
    </row>
    <row r="2892" spans="1:9">
      <c r="A2892"/>
      <c r="I2892"/>
    </row>
    <row r="2893" spans="1:9">
      <c r="A2893"/>
      <c r="I2893"/>
    </row>
    <row r="2894" spans="1:9">
      <c r="A2894"/>
      <c r="I2894"/>
    </row>
    <row r="2895" spans="1:9">
      <c r="A2895"/>
      <c r="I2895"/>
    </row>
    <row r="2896" spans="1:9">
      <c r="A2896"/>
      <c r="I2896"/>
    </row>
    <row r="2897" spans="1:9">
      <c r="A2897"/>
      <c r="I2897"/>
    </row>
    <row r="2898" spans="1:9">
      <c r="A2898"/>
      <c r="I2898"/>
    </row>
    <row r="2899" spans="1:9">
      <c r="A2899"/>
      <c r="I2899"/>
    </row>
    <row r="2900" spans="1:9">
      <c r="A2900"/>
      <c r="I2900"/>
    </row>
    <row r="2901" spans="1:9">
      <c r="A2901"/>
      <c r="I2901"/>
    </row>
    <row r="2902" spans="1:9">
      <c r="A2902"/>
      <c r="I2902"/>
    </row>
    <row r="2903" spans="1:9">
      <c r="A2903"/>
      <c r="I2903"/>
    </row>
    <row r="2904" spans="1:9">
      <c r="A2904"/>
      <c r="I2904"/>
    </row>
    <row r="2905" spans="1:9">
      <c r="A2905"/>
      <c r="I2905"/>
    </row>
    <row r="2906" spans="1:9">
      <c r="A2906"/>
      <c r="I2906"/>
    </row>
    <row r="2907" spans="1:9">
      <c r="A2907"/>
      <c r="I2907"/>
    </row>
    <row r="2908" spans="1:9">
      <c r="A2908"/>
      <c r="I2908"/>
    </row>
    <row r="2909" spans="1:9">
      <c r="A2909"/>
      <c r="I2909"/>
    </row>
    <row r="2910" spans="1:9">
      <c r="A2910"/>
      <c r="I2910"/>
    </row>
    <row r="2911" spans="1:9">
      <c r="A2911"/>
      <c r="I2911"/>
    </row>
    <row r="2912" spans="1:9">
      <c r="A2912"/>
      <c r="I2912"/>
    </row>
    <row r="2913" spans="1:9">
      <c r="A2913"/>
      <c r="I2913"/>
    </row>
    <row r="2914" spans="1:9">
      <c r="A2914"/>
      <c r="I2914"/>
    </row>
    <row r="2915" spans="1:9">
      <c r="A2915"/>
      <c r="I2915"/>
    </row>
    <row r="2916" spans="1:9">
      <c r="A2916"/>
      <c r="I2916"/>
    </row>
    <row r="2917" spans="1:9">
      <c r="A2917"/>
      <c r="I2917"/>
    </row>
    <row r="2918" spans="1:9">
      <c r="A2918"/>
      <c r="I2918"/>
    </row>
    <row r="2919" spans="1:9">
      <c r="A2919"/>
      <c r="I2919"/>
    </row>
    <row r="2920" spans="1:9">
      <c r="A2920"/>
      <c r="I2920"/>
    </row>
    <row r="2921" spans="1:9">
      <c r="A2921"/>
      <c r="I2921"/>
    </row>
    <row r="2922" spans="1:9">
      <c r="A2922"/>
      <c r="I2922"/>
    </row>
    <row r="2923" spans="1:9">
      <c r="A2923"/>
      <c r="I2923"/>
    </row>
    <row r="2924" spans="1:9">
      <c r="A2924"/>
      <c r="I2924"/>
    </row>
    <row r="2925" spans="1:9">
      <c r="A2925"/>
      <c r="I2925"/>
    </row>
    <row r="2926" spans="1:9">
      <c r="A2926"/>
      <c r="I2926"/>
    </row>
    <row r="2927" spans="1:9">
      <c r="A2927"/>
      <c r="I2927"/>
    </row>
    <row r="2928" spans="1:9">
      <c r="A2928"/>
      <c r="I2928"/>
    </row>
    <row r="2929" spans="1:9">
      <c r="A2929"/>
      <c r="I2929"/>
    </row>
    <row r="2930" spans="1:9">
      <c r="A2930"/>
      <c r="I2930"/>
    </row>
    <row r="2931" spans="1:9">
      <c r="A2931"/>
      <c r="I2931"/>
    </row>
    <row r="2932" spans="1:9">
      <c r="A2932"/>
      <c r="I2932"/>
    </row>
    <row r="2933" spans="1:9">
      <c r="A2933"/>
      <c r="I2933"/>
    </row>
    <row r="2934" spans="1:9">
      <c r="A2934"/>
      <c r="I2934"/>
    </row>
    <row r="2935" spans="1:9">
      <c r="A2935"/>
      <c r="I2935"/>
    </row>
    <row r="2936" spans="1:9">
      <c r="A2936"/>
      <c r="I2936"/>
    </row>
    <row r="2937" spans="1:9">
      <c r="A2937"/>
      <c r="I2937"/>
    </row>
    <row r="2938" spans="1:9">
      <c r="A2938"/>
      <c r="I2938"/>
    </row>
    <row r="2939" spans="1:9">
      <c r="A2939"/>
      <c r="I2939"/>
    </row>
    <row r="2940" spans="1:9">
      <c r="A2940"/>
      <c r="I2940"/>
    </row>
    <row r="2941" spans="1:9">
      <c r="A2941"/>
      <c r="I2941"/>
    </row>
    <row r="2942" spans="1:9">
      <c r="A2942"/>
      <c r="I2942"/>
    </row>
    <row r="2943" spans="1:9">
      <c r="A2943"/>
      <c r="I2943"/>
    </row>
    <row r="2944" spans="1:9">
      <c r="A2944"/>
      <c r="I2944"/>
    </row>
    <row r="2945" spans="1:9">
      <c r="A2945"/>
      <c r="I2945"/>
    </row>
    <row r="2946" spans="1:9">
      <c r="A2946"/>
      <c r="I2946"/>
    </row>
    <row r="2947" spans="1:9">
      <c r="A2947"/>
      <c r="I2947"/>
    </row>
    <row r="2948" spans="1:9">
      <c r="A2948"/>
      <c r="I2948"/>
    </row>
    <row r="2949" spans="1:9">
      <c r="A2949"/>
      <c r="I2949"/>
    </row>
    <row r="2950" spans="1:9">
      <c r="A2950"/>
      <c r="I2950"/>
    </row>
    <row r="2951" spans="1:9">
      <c r="A2951"/>
      <c r="I2951"/>
    </row>
    <row r="2952" spans="1:9">
      <c r="A2952"/>
      <c r="I2952"/>
    </row>
    <row r="2953" spans="1:9">
      <c r="A2953"/>
      <c r="I2953"/>
    </row>
    <row r="2954" spans="1:9">
      <c r="A2954"/>
      <c r="I2954"/>
    </row>
    <row r="2955" spans="1:9">
      <c r="A2955"/>
      <c r="I2955"/>
    </row>
    <row r="2956" spans="1:9">
      <c r="A2956"/>
      <c r="I2956"/>
    </row>
    <row r="2957" spans="1:9">
      <c r="A2957"/>
      <c r="I2957"/>
    </row>
    <row r="2958" spans="1:9">
      <c r="A2958"/>
      <c r="I2958"/>
    </row>
    <row r="2959" spans="1:9">
      <c r="A2959"/>
      <c r="I2959"/>
    </row>
    <row r="2960" spans="1:9">
      <c r="A2960"/>
      <c r="I2960"/>
    </row>
    <row r="2961" spans="1:9">
      <c r="A2961"/>
      <c r="I2961"/>
    </row>
    <row r="2962" spans="1:9">
      <c r="A2962"/>
      <c r="I2962"/>
    </row>
    <row r="2963" spans="1:9">
      <c r="A2963"/>
      <c r="I2963"/>
    </row>
    <row r="2964" spans="1:9">
      <c r="A2964"/>
      <c r="I2964"/>
    </row>
    <row r="2965" spans="1:9">
      <c r="A2965"/>
      <c r="I2965"/>
    </row>
    <row r="2966" spans="1:9">
      <c r="A2966"/>
      <c r="I2966"/>
    </row>
    <row r="2967" spans="1:9">
      <c r="A2967"/>
      <c r="I2967"/>
    </row>
    <row r="2968" spans="1:9">
      <c r="A2968"/>
      <c r="I2968"/>
    </row>
    <row r="2969" spans="1:9">
      <c r="A2969"/>
      <c r="I2969"/>
    </row>
    <row r="2970" spans="1:9">
      <c r="A2970"/>
      <c r="I2970"/>
    </row>
    <row r="2971" spans="1:9">
      <c r="A2971"/>
      <c r="I2971"/>
    </row>
    <row r="2972" spans="1:9">
      <c r="A2972"/>
      <c r="I2972"/>
    </row>
    <row r="2973" spans="1:9">
      <c r="A2973"/>
      <c r="I2973"/>
    </row>
    <row r="2974" spans="1:9">
      <c r="A2974"/>
      <c r="I2974"/>
    </row>
    <row r="2975" spans="1:9">
      <c r="A2975"/>
      <c r="I2975"/>
    </row>
    <row r="2976" spans="1:9">
      <c r="A2976"/>
      <c r="I2976"/>
    </row>
    <row r="2977" spans="1:9">
      <c r="A2977"/>
      <c r="I2977"/>
    </row>
    <row r="2978" spans="1:9">
      <c r="A2978"/>
      <c r="I2978"/>
    </row>
    <row r="2979" spans="1:9">
      <c r="A2979"/>
      <c r="I2979"/>
    </row>
    <row r="2980" spans="1:9">
      <c r="A2980"/>
      <c r="I2980"/>
    </row>
    <row r="2981" spans="1:9">
      <c r="A2981"/>
      <c r="I2981"/>
    </row>
    <row r="2982" spans="1:9">
      <c r="A2982"/>
      <c r="I2982"/>
    </row>
    <row r="2983" spans="1:9">
      <c r="A2983"/>
      <c r="I2983"/>
    </row>
    <row r="2984" spans="1:9">
      <c r="A2984"/>
      <c r="I2984"/>
    </row>
    <row r="2985" spans="1:9">
      <c r="A2985"/>
      <c r="I2985"/>
    </row>
    <row r="2986" spans="1:9">
      <c r="A2986"/>
      <c r="I2986"/>
    </row>
    <row r="2987" spans="1:9">
      <c r="A2987"/>
      <c r="I2987"/>
    </row>
    <row r="2988" spans="1:9">
      <c r="A2988"/>
      <c r="I2988"/>
    </row>
    <row r="2989" spans="1:9">
      <c r="A2989"/>
      <c r="I2989"/>
    </row>
    <row r="2990" spans="1:9">
      <c r="A2990"/>
      <c r="I2990"/>
    </row>
    <row r="2991" spans="1:9">
      <c r="A2991"/>
      <c r="I2991"/>
    </row>
    <row r="2992" spans="1:9">
      <c r="A2992"/>
      <c r="I2992"/>
    </row>
    <row r="2993" spans="1:9">
      <c r="A2993"/>
      <c r="I2993"/>
    </row>
    <row r="2994" spans="1:9">
      <c r="A2994"/>
      <c r="I2994"/>
    </row>
    <row r="2995" spans="1:9">
      <c r="A2995"/>
      <c r="I2995"/>
    </row>
    <row r="2996" spans="1:9">
      <c r="A2996"/>
      <c r="I2996"/>
    </row>
    <row r="2997" spans="1:9">
      <c r="A2997"/>
      <c r="I2997"/>
    </row>
    <row r="2998" spans="1:9">
      <c r="A2998"/>
      <c r="I2998"/>
    </row>
    <row r="2999" spans="1:9">
      <c r="A2999"/>
      <c r="I2999"/>
    </row>
    <row r="3000" spans="1:9">
      <c r="A3000"/>
      <c r="I3000"/>
    </row>
    <row r="3001" spans="1:9">
      <c r="A3001"/>
      <c r="I3001"/>
    </row>
    <row r="3002" spans="1:9">
      <c r="A3002"/>
      <c r="I3002"/>
    </row>
    <row r="3003" spans="1:9">
      <c r="A3003"/>
      <c r="I3003"/>
    </row>
    <row r="3004" spans="1:9">
      <c r="A3004"/>
      <c r="I3004"/>
    </row>
    <row r="3005" spans="1:9">
      <c r="A3005"/>
      <c r="I3005"/>
    </row>
    <row r="3006" spans="1:9">
      <c r="A3006"/>
      <c r="I3006"/>
    </row>
    <row r="3007" spans="1:9">
      <c r="A3007"/>
      <c r="I3007"/>
    </row>
    <row r="3008" spans="1:9">
      <c r="A3008"/>
      <c r="I3008"/>
    </row>
    <row r="3009" spans="1:9">
      <c r="A3009"/>
      <c r="I3009"/>
    </row>
    <row r="3010" spans="1:9">
      <c r="A3010"/>
      <c r="I3010"/>
    </row>
    <row r="3011" spans="1:9">
      <c r="A3011"/>
      <c r="I3011"/>
    </row>
    <row r="3012" spans="1:9">
      <c r="A3012"/>
      <c r="I3012"/>
    </row>
    <row r="3013" spans="1:9">
      <c r="A3013"/>
      <c r="I3013"/>
    </row>
    <row r="3014" spans="1:9">
      <c r="A3014"/>
      <c r="I3014"/>
    </row>
    <row r="3015" spans="1:9">
      <c r="A3015"/>
      <c r="I3015"/>
    </row>
    <row r="3016" spans="1:9">
      <c r="A3016"/>
      <c r="I3016"/>
    </row>
    <row r="3017" spans="1:9">
      <c r="A3017"/>
      <c r="I3017"/>
    </row>
    <row r="3018" spans="1:9">
      <c r="A3018"/>
      <c r="I3018"/>
    </row>
    <row r="3019" spans="1:9">
      <c r="A3019"/>
      <c r="I3019"/>
    </row>
    <row r="3020" spans="1:9">
      <c r="A3020"/>
      <c r="I3020"/>
    </row>
    <row r="3021" spans="1:9">
      <c r="A3021"/>
      <c r="I3021"/>
    </row>
    <row r="3022" spans="1:9">
      <c r="A3022"/>
      <c r="I3022"/>
    </row>
    <row r="3023" spans="1:9">
      <c r="A3023"/>
      <c r="I3023"/>
    </row>
    <row r="3024" spans="1:9">
      <c r="A3024"/>
      <c r="I3024"/>
    </row>
    <row r="3025" spans="1:9">
      <c r="A3025"/>
      <c r="I3025"/>
    </row>
    <row r="3026" spans="1:9">
      <c r="A3026"/>
      <c r="I3026"/>
    </row>
    <row r="3027" spans="1:9">
      <c r="A3027"/>
      <c r="I3027"/>
    </row>
    <row r="3028" spans="1:9">
      <c r="A3028"/>
      <c r="I3028"/>
    </row>
    <row r="3029" spans="1:9">
      <c r="A3029"/>
      <c r="I3029"/>
    </row>
    <row r="3030" spans="1:9">
      <c r="A3030"/>
      <c r="I3030"/>
    </row>
    <row r="3031" spans="1:9">
      <c r="A3031"/>
      <c r="I3031"/>
    </row>
    <row r="3032" spans="1:9">
      <c r="A3032"/>
      <c r="I3032"/>
    </row>
    <row r="3033" spans="1:9">
      <c r="A3033"/>
      <c r="I3033"/>
    </row>
    <row r="3034" spans="1:9">
      <c r="A3034"/>
      <c r="I3034"/>
    </row>
    <row r="3035" spans="1:9">
      <c r="A3035"/>
      <c r="I3035"/>
    </row>
    <row r="3036" spans="1:9">
      <c r="A3036"/>
      <c r="I3036"/>
    </row>
    <row r="3037" spans="1:9">
      <c r="A3037"/>
      <c r="I3037"/>
    </row>
    <row r="3038" spans="1:9">
      <c r="A3038"/>
      <c r="I3038"/>
    </row>
    <row r="3039" spans="1:9">
      <c r="A3039"/>
      <c r="I3039"/>
    </row>
    <row r="3040" spans="1:9">
      <c r="A3040"/>
      <c r="I3040"/>
    </row>
    <row r="3041" spans="1:9">
      <c r="A3041"/>
      <c r="I3041"/>
    </row>
    <row r="3042" spans="1:9">
      <c r="A3042"/>
      <c r="I3042"/>
    </row>
    <row r="3043" spans="1:9">
      <c r="A3043"/>
      <c r="I3043"/>
    </row>
    <row r="3044" spans="1:9">
      <c r="A3044"/>
      <c r="I3044"/>
    </row>
    <row r="3045" spans="1:9">
      <c r="A3045"/>
      <c r="I3045"/>
    </row>
    <row r="3046" spans="1:9">
      <c r="A3046"/>
      <c r="I3046"/>
    </row>
    <row r="3047" spans="1:9">
      <c r="A3047"/>
      <c r="I3047"/>
    </row>
    <row r="3048" spans="1:9">
      <c r="A3048"/>
      <c r="I3048"/>
    </row>
    <row r="3049" spans="1:9">
      <c r="A3049"/>
      <c r="I3049"/>
    </row>
    <row r="3050" spans="1:9">
      <c r="A3050"/>
      <c r="I3050"/>
    </row>
    <row r="3051" spans="1:9">
      <c r="A3051"/>
      <c r="I3051"/>
    </row>
    <row r="3052" spans="1:9">
      <c r="A3052"/>
      <c r="I3052"/>
    </row>
    <row r="3053" spans="1:9">
      <c r="A3053"/>
      <c r="I3053"/>
    </row>
    <row r="3054" spans="1:9">
      <c r="A3054"/>
      <c r="I3054"/>
    </row>
    <row r="3055" spans="1:9">
      <c r="A3055"/>
      <c r="I3055"/>
    </row>
    <row r="3056" spans="1:9">
      <c r="A3056"/>
      <c r="I3056"/>
    </row>
    <row r="3057" spans="1:9">
      <c r="A3057"/>
      <c r="I3057"/>
    </row>
    <row r="3058" spans="1:9">
      <c r="A3058"/>
      <c r="I3058"/>
    </row>
    <row r="3059" spans="1:9">
      <c r="A3059"/>
      <c r="I3059"/>
    </row>
    <row r="3060" spans="1:9">
      <c r="A3060"/>
      <c r="I3060"/>
    </row>
    <row r="3061" spans="1:9">
      <c r="A3061"/>
      <c r="I3061"/>
    </row>
    <row r="3062" spans="1:9">
      <c r="A3062"/>
      <c r="I3062"/>
    </row>
    <row r="3063" spans="1:9">
      <c r="A3063"/>
      <c r="I3063"/>
    </row>
    <row r="3064" spans="1:9">
      <c r="A3064"/>
      <c r="I3064"/>
    </row>
    <row r="3065" spans="1:9">
      <c r="A3065"/>
      <c r="I3065"/>
    </row>
    <row r="3066" spans="1:9">
      <c r="A3066"/>
      <c r="I3066"/>
    </row>
    <row r="3067" spans="1:9">
      <c r="A3067"/>
      <c r="I3067"/>
    </row>
    <row r="3068" spans="1:9">
      <c r="A3068"/>
      <c r="I3068"/>
    </row>
    <row r="3069" spans="1:9">
      <c r="A3069"/>
      <c r="I3069"/>
    </row>
    <row r="3070" spans="1:9">
      <c r="A3070"/>
      <c r="I3070"/>
    </row>
    <row r="3071" spans="1:9">
      <c r="A3071"/>
      <c r="I3071"/>
    </row>
    <row r="3072" spans="1:9">
      <c r="A3072"/>
      <c r="I3072"/>
    </row>
    <row r="3073" spans="1:9">
      <c r="A3073"/>
      <c r="I3073"/>
    </row>
    <row r="3074" spans="1:9">
      <c r="A3074"/>
      <c r="I3074"/>
    </row>
    <row r="3075" spans="1:9">
      <c r="A3075"/>
      <c r="I3075"/>
    </row>
    <row r="3076" spans="1:9">
      <c r="A3076"/>
      <c r="I3076"/>
    </row>
    <row r="3077" spans="1:9">
      <c r="A3077"/>
      <c r="I3077"/>
    </row>
    <row r="3078" spans="1:9">
      <c r="A3078"/>
      <c r="I3078"/>
    </row>
    <row r="3079" spans="1:9">
      <c r="A3079"/>
      <c r="I3079"/>
    </row>
    <row r="3080" spans="1:9">
      <c r="A3080"/>
      <c r="I3080"/>
    </row>
    <row r="3081" spans="1:9">
      <c r="A3081"/>
      <c r="I3081"/>
    </row>
    <row r="3082" spans="1:9">
      <c r="A3082"/>
      <c r="I3082"/>
    </row>
    <row r="3083" spans="1:9">
      <c r="A3083"/>
      <c r="I3083"/>
    </row>
    <row r="3084" spans="1:9">
      <c r="A3084"/>
      <c r="I3084"/>
    </row>
    <row r="3085" spans="1:9">
      <c r="A3085"/>
      <c r="I3085"/>
    </row>
    <row r="3086" spans="1:9">
      <c r="A3086"/>
      <c r="I3086"/>
    </row>
    <row r="3087" spans="1:9">
      <c r="A3087"/>
      <c r="I3087"/>
    </row>
    <row r="3088" spans="1:9">
      <c r="A3088"/>
      <c r="I3088"/>
    </row>
    <row r="3089" spans="1:9">
      <c r="A3089"/>
      <c r="I3089"/>
    </row>
    <row r="3090" spans="1:9">
      <c r="A3090"/>
      <c r="I3090"/>
    </row>
    <row r="3091" spans="1:9">
      <c r="A3091"/>
      <c r="I3091"/>
    </row>
    <row r="3092" spans="1:9">
      <c r="A3092"/>
      <c r="I3092"/>
    </row>
    <row r="3093" spans="1:9">
      <c r="A3093"/>
      <c r="I3093"/>
    </row>
    <row r="3094" spans="1:9">
      <c r="A3094"/>
      <c r="I3094"/>
    </row>
    <row r="3095" spans="1:9">
      <c r="A3095"/>
      <c r="I3095"/>
    </row>
    <row r="3096" spans="1:9">
      <c r="A3096"/>
      <c r="I3096"/>
    </row>
    <row r="3097" spans="1:9">
      <c r="A3097"/>
      <c r="I3097"/>
    </row>
    <row r="3098" spans="1:9">
      <c r="A3098"/>
      <c r="I3098"/>
    </row>
    <row r="3099" spans="1:9">
      <c r="A3099"/>
      <c r="I3099"/>
    </row>
    <row r="3100" spans="1:9">
      <c r="A3100"/>
      <c r="I3100"/>
    </row>
    <row r="3101" spans="1:9">
      <c r="A3101"/>
      <c r="I3101"/>
    </row>
    <row r="3102" spans="1:9">
      <c r="A3102"/>
      <c r="I3102"/>
    </row>
    <row r="3103" spans="1:9">
      <c r="A3103"/>
      <c r="I3103"/>
    </row>
    <row r="3104" spans="1:9">
      <c r="A3104"/>
      <c r="I3104"/>
    </row>
    <row r="3105" spans="1:9">
      <c r="A3105"/>
      <c r="I3105"/>
    </row>
    <row r="3106" spans="1:9">
      <c r="A3106"/>
      <c r="I3106"/>
    </row>
    <row r="3107" spans="1:9">
      <c r="A3107"/>
      <c r="I3107"/>
    </row>
    <row r="3108" spans="1:9">
      <c r="A3108"/>
      <c r="I3108"/>
    </row>
    <row r="3109" spans="1:9">
      <c r="A3109"/>
      <c r="I3109"/>
    </row>
    <row r="3110" spans="1:9">
      <c r="A3110"/>
      <c r="I3110"/>
    </row>
    <row r="3111" spans="1:9">
      <c r="A3111"/>
      <c r="I3111"/>
    </row>
    <row r="3112" spans="1:9">
      <c r="A3112"/>
      <c r="I3112"/>
    </row>
    <row r="3113" spans="1:9">
      <c r="A3113"/>
      <c r="I3113"/>
    </row>
    <row r="3114" spans="1:9">
      <c r="A3114"/>
      <c r="I3114"/>
    </row>
    <row r="3115" spans="1:9">
      <c r="A3115"/>
      <c r="I3115"/>
    </row>
    <row r="3116" spans="1:9">
      <c r="A3116"/>
      <c r="I3116"/>
    </row>
    <row r="3117" spans="1:9">
      <c r="A3117"/>
      <c r="I3117"/>
    </row>
    <row r="3118" spans="1:9">
      <c r="A3118"/>
      <c r="I3118"/>
    </row>
    <row r="3119" spans="1:9">
      <c r="A3119"/>
      <c r="I3119"/>
    </row>
    <row r="3120" spans="1:9">
      <c r="A3120"/>
      <c r="I3120"/>
    </row>
    <row r="3121" spans="1:9">
      <c r="A3121"/>
      <c r="I3121"/>
    </row>
    <row r="3122" spans="1:9">
      <c r="A3122"/>
      <c r="I3122"/>
    </row>
    <row r="3123" spans="1:9">
      <c r="A3123"/>
      <c r="I3123"/>
    </row>
    <row r="3124" spans="1:9">
      <c r="A3124"/>
      <c r="I3124"/>
    </row>
    <row r="3125" spans="1:9">
      <c r="A3125"/>
      <c r="I3125"/>
    </row>
    <row r="3126" spans="1:9">
      <c r="A3126"/>
      <c r="I3126"/>
    </row>
    <row r="3127" spans="1:9">
      <c r="A3127"/>
      <c r="I3127"/>
    </row>
    <row r="3128" spans="1:9">
      <c r="A3128"/>
      <c r="I3128"/>
    </row>
    <row r="3129" spans="1:9">
      <c r="A3129"/>
      <c r="I3129"/>
    </row>
    <row r="3130" spans="1:9">
      <c r="A3130"/>
      <c r="I3130"/>
    </row>
    <row r="3131" spans="1:9">
      <c r="A3131"/>
      <c r="I3131"/>
    </row>
    <row r="3132" spans="1:9">
      <c r="A3132"/>
      <c r="I3132"/>
    </row>
    <row r="3133" spans="1:9">
      <c r="A3133"/>
      <c r="I3133"/>
    </row>
    <row r="3134" spans="1:9">
      <c r="A3134"/>
      <c r="I3134"/>
    </row>
    <row r="3135" spans="1:9">
      <c r="A3135"/>
      <c r="I3135"/>
    </row>
    <row r="3136" spans="1:9">
      <c r="A3136"/>
      <c r="I3136"/>
    </row>
    <row r="3137" spans="1:9">
      <c r="A3137"/>
      <c r="I3137"/>
    </row>
    <row r="3138" spans="1:9">
      <c r="A3138"/>
      <c r="I3138"/>
    </row>
    <row r="3139" spans="1:9">
      <c r="A3139"/>
      <c r="I3139"/>
    </row>
    <row r="3140" spans="1:9">
      <c r="A3140"/>
      <c r="I3140"/>
    </row>
    <row r="3141" spans="1:9">
      <c r="A3141"/>
      <c r="I3141"/>
    </row>
    <row r="3142" spans="1:9">
      <c r="A3142"/>
      <c r="I3142"/>
    </row>
    <row r="3143" spans="1:9">
      <c r="A3143"/>
      <c r="I3143"/>
    </row>
    <row r="3144" spans="1:9">
      <c r="A3144"/>
      <c r="I3144"/>
    </row>
    <row r="3145" spans="1:9">
      <c r="A3145"/>
      <c r="I3145"/>
    </row>
    <row r="3146" spans="1:9">
      <c r="A3146"/>
      <c r="I3146"/>
    </row>
    <row r="3147" spans="1:9">
      <c r="A3147"/>
      <c r="I3147"/>
    </row>
    <row r="3148" spans="1:9">
      <c r="A3148"/>
      <c r="I3148"/>
    </row>
    <row r="3149" spans="1:9">
      <c r="A3149"/>
      <c r="I3149"/>
    </row>
    <row r="3150" spans="1:9">
      <c r="A3150"/>
      <c r="I3150"/>
    </row>
    <row r="3151" spans="1:9">
      <c r="A3151"/>
      <c r="I3151"/>
    </row>
    <row r="3152" spans="1:9">
      <c r="A3152"/>
      <c r="I3152"/>
    </row>
    <row r="3153" spans="1:9">
      <c r="A3153"/>
      <c r="I3153"/>
    </row>
    <row r="3154" spans="1:9">
      <c r="A3154"/>
      <c r="I3154"/>
    </row>
    <row r="3155" spans="1:9">
      <c r="A3155"/>
      <c r="I3155"/>
    </row>
    <row r="3156" spans="1:9">
      <c r="A3156"/>
      <c r="I3156"/>
    </row>
    <row r="3157" spans="1:9">
      <c r="A3157"/>
      <c r="I3157"/>
    </row>
    <row r="3158" spans="1:9">
      <c r="A3158"/>
      <c r="I3158"/>
    </row>
    <row r="3159" spans="1:9">
      <c r="A3159"/>
      <c r="I3159"/>
    </row>
    <row r="3160" spans="1:9">
      <c r="A3160"/>
      <c r="I3160"/>
    </row>
    <row r="3161" spans="1:9">
      <c r="A3161"/>
      <c r="I3161"/>
    </row>
    <row r="3162" spans="1:9">
      <c r="A3162"/>
      <c r="I3162"/>
    </row>
    <row r="3163" spans="1:9">
      <c r="A3163"/>
      <c r="I3163"/>
    </row>
    <row r="3164" spans="1:9">
      <c r="A3164"/>
      <c r="I3164"/>
    </row>
    <row r="3165" spans="1:9">
      <c r="A3165"/>
      <c r="I3165"/>
    </row>
    <row r="3166" spans="1:9">
      <c r="A3166"/>
      <c r="I3166"/>
    </row>
    <row r="3167" spans="1:9">
      <c r="A3167"/>
      <c r="I3167"/>
    </row>
    <row r="3168" spans="1:9">
      <c r="A3168"/>
      <c r="I3168"/>
    </row>
    <row r="3169" spans="1:9">
      <c r="A3169"/>
      <c r="I3169"/>
    </row>
    <row r="3170" spans="1:9">
      <c r="A3170"/>
      <c r="I3170"/>
    </row>
    <row r="3171" spans="1:9">
      <c r="A3171"/>
      <c r="I3171"/>
    </row>
    <row r="3172" spans="1:9">
      <c r="A3172"/>
      <c r="I3172"/>
    </row>
    <row r="3173" spans="1:9">
      <c r="A3173"/>
      <c r="I3173"/>
    </row>
    <row r="3174" spans="1:9">
      <c r="A3174"/>
      <c r="I3174"/>
    </row>
    <row r="3175" spans="1:9">
      <c r="A3175"/>
      <c r="I3175"/>
    </row>
    <row r="3176" spans="1:9">
      <c r="A3176"/>
      <c r="I3176"/>
    </row>
    <row r="3177" spans="1:9">
      <c r="A3177"/>
      <c r="I3177"/>
    </row>
    <row r="3178" spans="1:9">
      <c r="A3178"/>
      <c r="I3178"/>
    </row>
    <row r="3179" spans="1:9">
      <c r="A3179"/>
      <c r="I3179"/>
    </row>
    <row r="3180" spans="1:9">
      <c r="A3180"/>
      <c r="I3180"/>
    </row>
    <row r="3181" spans="1:9">
      <c r="A3181"/>
      <c r="I3181"/>
    </row>
    <row r="3182" spans="1:9">
      <c r="A3182"/>
      <c r="I3182"/>
    </row>
    <row r="3183" spans="1:9">
      <c r="A3183"/>
      <c r="I3183"/>
    </row>
    <row r="3184" spans="1:9">
      <c r="A3184"/>
      <c r="I3184"/>
    </row>
    <row r="3185" spans="1:9">
      <c r="A3185"/>
      <c r="I3185"/>
    </row>
    <row r="3186" spans="1:9">
      <c r="A3186"/>
      <c r="I3186"/>
    </row>
    <row r="3187" spans="1:9">
      <c r="A3187"/>
      <c r="I3187"/>
    </row>
    <row r="3188" spans="1:9">
      <c r="A3188"/>
      <c r="I3188"/>
    </row>
    <row r="3189" spans="1:9">
      <c r="A3189"/>
      <c r="I3189"/>
    </row>
    <row r="3190" spans="1:9">
      <c r="A3190"/>
      <c r="I3190"/>
    </row>
    <row r="3191" spans="1:9">
      <c r="A3191"/>
      <c r="I3191"/>
    </row>
    <row r="3192" spans="1:9">
      <c r="A3192"/>
      <c r="I3192"/>
    </row>
    <row r="3193" spans="1:9">
      <c r="A3193"/>
      <c r="I3193"/>
    </row>
    <row r="3194" spans="1:9">
      <c r="A3194"/>
      <c r="I3194"/>
    </row>
    <row r="3195" spans="1:9">
      <c r="A3195"/>
      <c r="I3195"/>
    </row>
    <row r="3196" spans="1:9">
      <c r="A3196"/>
      <c r="I3196"/>
    </row>
    <row r="3197" spans="1:9">
      <c r="A3197"/>
      <c r="I3197"/>
    </row>
    <row r="3198" spans="1:9">
      <c r="A3198"/>
      <c r="I3198"/>
    </row>
    <row r="3199" spans="1:9">
      <c r="A3199"/>
      <c r="I3199"/>
    </row>
    <row r="3200" spans="1:9">
      <c r="A3200"/>
      <c r="I3200"/>
    </row>
    <row r="3201" spans="1:9">
      <c r="A3201"/>
      <c r="I3201"/>
    </row>
    <row r="3202" spans="1:9">
      <c r="A3202"/>
      <c r="I3202"/>
    </row>
    <row r="3203" spans="1:9">
      <c r="A3203"/>
      <c r="I3203"/>
    </row>
    <row r="3204" spans="1:9">
      <c r="A3204"/>
      <c r="I3204"/>
    </row>
    <row r="3205" spans="1:9">
      <c r="A3205"/>
      <c r="I3205"/>
    </row>
    <row r="3206" spans="1:9">
      <c r="A3206"/>
      <c r="I3206"/>
    </row>
    <row r="3207" spans="1:9">
      <c r="A3207"/>
      <c r="I3207"/>
    </row>
    <row r="3208" spans="1:9">
      <c r="A3208"/>
      <c r="I3208"/>
    </row>
    <row r="3209" spans="1:9">
      <c r="A3209"/>
      <c r="I3209"/>
    </row>
    <row r="3210" spans="1:9">
      <c r="A3210"/>
      <c r="I3210"/>
    </row>
    <row r="3211" spans="1:9">
      <c r="A3211"/>
      <c r="I3211"/>
    </row>
    <row r="3212" spans="1:9">
      <c r="A3212"/>
      <c r="I3212"/>
    </row>
    <row r="3213" spans="1:9">
      <c r="A3213"/>
      <c r="I3213"/>
    </row>
    <row r="3214" spans="1:9">
      <c r="A3214"/>
      <c r="I3214"/>
    </row>
    <row r="3215" spans="1:9">
      <c r="A3215"/>
      <c r="I3215"/>
    </row>
    <row r="3216" spans="1:9">
      <c r="A3216"/>
      <c r="I3216"/>
    </row>
    <row r="3217" spans="1:9">
      <c r="A3217"/>
      <c r="I3217"/>
    </row>
    <row r="3218" spans="1:9">
      <c r="A3218"/>
      <c r="I3218"/>
    </row>
    <row r="3219" spans="1:9">
      <c r="A3219"/>
      <c r="I3219"/>
    </row>
    <row r="3220" spans="1:9">
      <c r="A3220"/>
      <c r="I3220"/>
    </row>
    <row r="3221" spans="1:9">
      <c r="A3221"/>
      <c r="I3221"/>
    </row>
    <row r="3222" spans="1:9">
      <c r="A3222"/>
      <c r="I3222"/>
    </row>
    <row r="3223" spans="1:9">
      <c r="A3223"/>
      <c r="I3223"/>
    </row>
    <row r="3224" spans="1:9">
      <c r="A3224"/>
      <c r="I3224"/>
    </row>
    <row r="3225" spans="1:9">
      <c r="A3225"/>
      <c r="I3225"/>
    </row>
    <row r="3226" spans="1:9">
      <c r="A3226"/>
      <c r="I3226"/>
    </row>
    <row r="3227" spans="1:9">
      <c r="A3227"/>
      <c r="I3227"/>
    </row>
    <row r="3228" spans="1:9">
      <c r="A3228"/>
      <c r="I3228"/>
    </row>
    <row r="3229" spans="1:9">
      <c r="A3229"/>
      <c r="I3229"/>
    </row>
    <row r="3230" spans="1:9">
      <c r="A3230"/>
      <c r="I3230"/>
    </row>
    <row r="3231" spans="1:9">
      <c r="A3231"/>
      <c r="I3231"/>
    </row>
    <row r="3232" spans="1:9">
      <c r="A3232"/>
      <c r="I3232"/>
    </row>
    <row r="3233" spans="1:9">
      <c r="A3233"/>
      <c r="I3233"/>
    </row>
    <row r="3234" spans="1:9">
      <c r="A3234"/>
      <c r="I3234"/>
    </row>
    <row r="3235" spans="1:9">
      <c r="A3235"/>
      <c r="I3235"/>
    </row>
    <row r="3236" spans="1:9">
      <c r="A3236"/>
      <c r="I3236"/>
    </row>
    <row r="3237" spans="1:9">
      <c r="A3237"/>
      <c r="I3237"/>
    </row>
    <row r="3238" spans="1:9">
      <c r="A3238"/>
      <c r="I3238"/>
    </row>
    <row r="3239" spans="1:9">
      <c r="A3239"/>
      <c r="I3239"/>
    </row>
    <row r="3240" spans="1:9">
      <c r="A3240"/>
      <c r="I3240"/>
    </row>
    <row r="3241" spans="1:9">
      <c r="A3241"/>
      <c r="I3241"/>
    </row>
    <row r="3242" spans="1:9">
      <c r="A3242"/>
      <c r="I3242"/>
    </row>
    <row r="3243" spans="1:9">
      <c r="A3243"/>
      <c r="I3243"/>
    </row>
    <row r="3244" spans="1:9">
      <c r="A3244"/>
      <c r="I3244"/>
    </row>
    <row r="3245" spans="1:9">
      <c r="A3245"/>
      <c r="I3245"/>
    </row>
    <row r="3246" spans="1:9">
      <c r="A3246"/>
      <c r="I3246"/>
    </row>
    <row r="3247" spans="1:9">
      <c r="A3247"/>
      <c r="I3247"/>
    </row>
    <row r="3248" spans="1:9">
      <c r="A3248"/>
      <c r="I3248"/>
    </row>
    <row r="3249" spans="1:9">
      <c r="A3249"/>
      <c r="I3249"/>
    </row>
    <row r="3250" spans="1:9">
      <c r="A3250"/>
      <c r="I3250"/>
    </row>
    <row r="3251" spans="1:9">
      <c r="A3251"/>
      <c r="I3251"/>
    </row>
    <row r="3252" spans="1:9">
      <c r="A3252"/>
      <c r="I3252"/>
    </row>
    <row r="3253" spans="1:9">
      <c r="A3253"/>
      <c r="I3253"/>
    </row>
    <row r="3254" spans="1:9">
      <c r="A3254"/>
      <c r="I3254"/>
    </row>
    <row r="3255" spans="1:9">
      <c r="A3255"/>
      <c r="I3255"/>
    </row>
    <row r="3256" spans="1:9">
      <c r="A3256"/>
      <c r="I3256"/>
    </row>
    <row r="3257" spans="1:9">
      <c r="A3257"/>
      <c r="I3257"/>
    </row>
    <row r="3258" spans="1:9">
      <c r="A3258"/>
      <c r="I3258"/>
    </row>
    <row r="3259" spans="1:9">
      <c r="A3259"/>
      <c r="I3259"/>
    </row>
    <row r="3260" spans="1:9">
      <c r="A3260"/>
      <c r="I3260"/>
    </row>
    <row r="3261" spans="1:9">
      <c r="A3261"/>
      <c r="I3261"/>
    </row>
    <row r="3262" spans="1:9">
      <c r="A3262"/>
      <c r="I3262"/>
    </row>
    <row r="3263" spans="1:9">
      <c r="A3263"/>
      <c r="I3263"/>
    </row>
    <row r="3264" spans="1:9">
      <c r="A3264"/>
      <c r="I3264"/>
    </row>
    <row r="3265" spans="1:9">
      <c r="A3265"/>
      <c r="I3265"/>
    </row>
    <row r="3266" spans="1:9">
      <c r="A3266"/>
      <c r="I3266"/>
    </row>
    <row r="3267" spans="1:9">
      <c r="A3267"/>
      <c r="I3267"/>
    </row>
    <row r="3268" spans="1:9">
      <c r="A3268"/>
      <c r="I3268"/>
    </row>
    <row r="3269" spans="1:9">
      <c r="A3269"/>
      <c r="I3269"/>
    </row>
    <row r="3270" spans="1:9">
      <c r="A3270"/>
      <c r="I3270"/>
    </row>
    <row r="3271" spans="1:9">
      <c r="A3271"/>
      <c r="I3271"/>
    </row>
    <row r="3272" spans="1:9">
      <c r="A3272"/>
      <c r="I3272"/>
    </row>
    <row r="3273" spans="1:9">
      <c r="A3273"/>
      <c r="I3273"/>
    </row>
    <row r="3274" spans="1:9">
      <c r="A3274"/>
      <c r="I3274"/>
    </row>
    <row r="3275" spans="1:9">
      <c r="A3275"/>
      <c r="I3275"/>
    </row>
    <row r="3276" spans="1:9">
      <c r="A3276"/>
      <c r="I3276"/>
    </row>
    <row r="3277" spans="1:9">
      <c r="A3277"/>
      <c r="I3277"/>
    </row>
    <row r="3278" spans="1:9">
      <c r="A3278"/>
      <c r="I3278"/>
    </row>
    <row r="3279" spans="1:9">
      <c r="A3279"/>
      <c r="I3279"/>
    </row>
    <row r="3280" spans="1:9">
      <c r="A3280"/>
      <c r="I3280"/>
    </row>
    <row r="3281" spans="1:9">
      <c r="A3281"/>
      <c r="I3281"/>
    </row>
    <row r="3282" spans="1:9">
      <c r="A3282"/>
      <c r="I3282"/>
    </row>
    <row r="3283" spans="1:9">
      <c r="A3283"/>
      <c r="I3283"/>
    </row>
    <row r="3284" spans="1:9">
      <c r="A3284"/>
      <c r="I3284"/>
    </row>
    <row r="3285" spans="1:9">
      <c r="A3285"/>
      <c r="I3285"/>
    </row>
    <row r="3286" spans="1:9">
      <c r="A3286"/>
      <c r="I3286"/>
    </row>
    <row r="3287" spans="1:9">
      <c r="A3287"/>
      <c r="I3287"/>
    </row>
    <row r="3288" spans="1:9">
      <c r="A3288"/>
      <c r="I3288"/>
    </row>
    <row r="3289" spans="1:9">
      <c r="A3289"/>
      <c r="I3289"/>
    </row>
    <row r="3290" spans="1:9">
      <c r="A3290"/>
      <c r="I3290"/>
    </row>
    <row r="3291" spans="1:9">
      <c r="A3291"/>
      <c r="I3291"/>
    </row>
    <row r="3292" spans="1:9">
      <c r="A3292"/>
      <c r="I3292"/>
    </row>
    <row r="3293" spans="1:9">
      <c r="A3293"/>
      <c r="I3293"/>
    </row>
    <row r="3294" spans="1:9">
      <c r="A3294"/>
      <c r="I3294"/>
    </row>
    <row r="3295" spans="1:9">
      <c r="A3295"/>
      <c r="I3295"/>
    </row>
    <row r="3296" spans="1:9">
      <c r="A3296"/>
      <c r="I3296"/>
    </row>
    <row r="3297" spans="1:9">
      <c r="A3297"/>
      <c r="I3297"/>
    </row>
    <row r="3298" spans="1:9">
      <c r="A3298"/>
      <c r="I3298"/>
    </row>
    <row r="3299" spans="1:9">
      <c r="A3299"/>
      <c r="I3299"/>
    </row>
    <row r="3300" spans="1:9">
      <c r="A3300"/>
      <c r="I3300"/>
    </row>
    <row r="3301" spans="1:9">
      <c r="A3301"/>
      <c r="I3301"/>
    </row>
    <row r="3302" spans="1:9">
      <c r="A3302"/>
      <c r="I3302"/>
    </row>
    <row r="3303" spans="1:9">
      <c r="A3303"/>
      <c r="I3303"/>
    </row>
    <row r="3304" spans="1:9">
      <c r="A3304"/>
      <c r="I3304"/>
    </row>
    <row r="3305" spans="1:9">
      <c r="A3305"/>
      <c r="I3305"/>
    </row>
    <row r="3306" spans="1:9">
      <c r="A3306"/>
      <c r="I3306"/>
    </row>
    <row r="3307" spans="1:9">
      <c r="A3307"/>
      <c r="I3307"/>
    </row>
    <row r="3308" spans="1:9">
      <c r="A3308"/>
      <c r="I3308"/>
    </row>
    <row r="3309" spans="1:9">
      <c r="A3309"/>
      <c r="I3309"/>
    </row>
    <row r="3310" spans="1:9">
      <c r="A3310"/>
      <c r="I3310"/>
    </row>
    <row r="3311" spans="1:9">
      <c r="A3311"/>
      <c r="I3311"/>
    </row>
    <row r="3312" spans="1:9">
      <c r="A3312"/>
      <c r="I3312"/>
    </row>
    <row r="3313" spans="1:9">
      <c r="A3313"/>
      <c r="I3313"/>
    </row>
    <row r="3314" spans="1:9">
      <c r="A3314"/>
      <c r="I3314"/>
    </row>
    <row r="3315" spans="1:9">
      <c r="A3315"/>
      <c r="I3315"/>
    </row>
    <row r="3316" spans="1:9">
      <c r="A3316"/>
      <c r="I3316"/>
    </row>
    <row r="3317" spans="1:9">
      <c r="A3317"/>
      <c r="I3317"/>
    </row>
    <row r="3318" spans="1:9">
      <c r="A3318"/>
      <c r="I3318"/>
    </row>
    <row r="3319" spans="1:9">
      <c r="A3319"/>
      <c r="I3319"/>
    </row>
    <row r="3320" spans="1:9">
      <c r="A3320"/>
      <c r="I3320"/>
    </row>
    <row r="3321" spans="1:9">
      <c r="A3321"/>
      <c r="I3321"/>
    </row>
    <row r="3322" spans="1:9">
      <c r="A3322"/>
      <c r="I3322"/>
    </row>
    <row r="3323" spans="1:9">
      <c r="A3323"/>
      <c r="I3323"/>
    </row>
    <row r="3324" spans="1:9">
      <c r="A3324"/>
      <c r="I3324"/>
    </row>
    <row r="3325" spans="1:9">
      <c r="A3325"/>
      <c r="I3325"/>
    </row>
    <row r="3326" spans="1:9">
      <c r="A3326"/>
      <c r="I3326"/>
    </row>
    <row r="3327" spans="1:9">
      <c r="A3327"/>
      <c r="I3327"/>
    </row>
    <row r="3328" spans="1:9">
      <c r="A3328"/>
      <c r="I3328"/>
    </row>
    <row r="3329" spans="1:9">
      <c r="A3329"/>
      <c r="I3329"/>
    </row>
    <row r="3330" spans="1:9">
      <c r="A3330"/>
      <c r="I3330"/>
    </row>
    <row r="3331" spans="1:9">
      <c r="A3331"/>
      <c r="I3331"/>
    </row>
    <row r="3332" spans="1:9">
      <c r="A3332"/>
      <c r="I3332"/>
    </row>
    <row r="3333" spans="1:9">
      <c r="A3333"/>
      <c r="I3333"/>
    </row>
    <row r="3334" spans="1:9">
      <c r="A3334"/>
      <c r="I3334"/>
    </row>
    <row r="3335" spans="1:9">
      <c r="A3335"/>
      <c r="I3335"/>
    </row>
    <row r="3336" spans="1:9">
      <c r="A3336"/>
      <c r="I3336"/>
    </row>
    <row r="3337" spans="1:9">
      <c r="A3337"/>
      <c r="I3337"/>
    </row>
    <row r="3338" spans="1:9">
      <c r="A3338"/>
      <c r="I3338"/>
    </row>
    <row r="3339" spans="1:9">
      <c r="A3339"/>
      <c r="I3339"/>
    </row>
    <row r="3340" spans="1:9">
      <c r="A3340"/>
      <c r="I3340"/>
    </row>
    <row r="3341" spans="1:9">
      <c r="A3341"/>
      <c r="I3341"/>
    </row>
    <row r="3342" spans="1:9">
      <c r="A3342"/>
      <c r="I3342"/>
    </row>
    <row r="3343" spans="1:9">
      <c r="A3343"/>
      <c r="I3343"/>
    </row>
    <row r="3344" spans="1:9">
      <c r="A3344"/>
      <c r="I3344"/>
    </row>
    <row r="3345" spans="1:9">
      <c r="A3345"/>
      <c r="I3345"/>
    </row>
    <row r="3346" spans="1:9">
      <c r="A3346"/>
      <c r="I3346"/>
    </row>
    <row r="3347" spans="1:9">
      <c r="A3347"/>
      <c r="I3347"/>
    </row>
    <row r="3348" spans="1:9">
      <c r="A3348"/>
      <c r="I3348"/>
    </row>
    <row r="3349" spans="1:9">
      <c r="A3349"/>
      <c r="I3349"/>
    </row>
    <row r="3350" spans="1:9">
      <c r="A3350"/>
      <c r="I3350"/>
    </row>
    <row r="3351" spans="1:9">
      <c r="A3351"/>
      <c r="I3351"/>
    </row>
    <row r="3352" spans="1:9">
      <c r="A3352"/>
      <c r="I3352"/>
    </row>
    <row r="3353" spans="1:9">
      <c r="A3353"/>
      <c r="I3353"/>
    </row>
    <row r="3354" spans="1:9">
      <c r="A3354"/>
      <c r="I3354"/>
    </row>
    <row r="3355" spans="1:9">
      <c r="A3355"/>
      <c r="I3355"/>
    </row>
    <row r="3356" spans="1:9">
      <c r="A3356"/>
      <c r="I3356"/>
    </row>
    <row r="3357" spans="1:9">
      <c r="A3357"/>
      <c r="I3357"/>
    </row>
    <row r="3358" spans="1:9">
      <c r="A3358"/>
      <c r="I3358"/>
    </row>
    <row r="3359" spans="1:9">
      <c r="A3359"/>
      <c r="I3359"/>
    </row>
    <row r="3360" spans="1:9">
      <c r="A3360"/>
      <c r="I3360"/>
    </row>
    <row r="3361" spans="1:9">
      <c r="A3361"/>
      <c r="I3361"/>
    </row>
    <row r="3362" spans="1:9">
      <c r="A3362"/>
      <c r="I3362"/>
    </row>
    <row r="3363" spans="1:9">
      <c r="A3363"/>
      <c r="I3363"/>
    </row>
    <row r="3364" spans="1:9">
      <c r="A3364"/>
      <c r="I3364"/>
    </row>
    <row r="3365" spans="1:9">
      <c r="A3365"/>
      <c r="I3365"/>
    </row>
    <row r="3366" spans="1:9">
      <c r="A3366"/>
      <c r="I3366"/>
    </row>
    <row r="3367" spans="1:9">
      <c r="A3367"/>
      <c r="I3367"/>
    </row>
    <row r="3368" spans="1:9">
      <c r="A3368"/>
      <c r="I3368"/>
    </row>
    <row r="3369" spans="1:9">
      <c r="A3369"/>
      <c r="I3369"/>
    </row>
    <row r="3370" spans="1:9">
      <c r="A3370"/>
      <c r="I3370"/>
    </row>
    <row r="3371" spans="1:9">
      <c r="A3371"/>
      <c r="I3371"/>
    </row>
    <row r="3372" spans="1:9">
      <c r="A3372"/>
      <c r="I3372"/>
    </row>
    <row r="3373" spans="1:9">
      <c r="A3373"/>
      <c r="I3373"/>
    </row>
    <row r="3374" spans="1:9">
      <c r="A3374"/>
      <c r="I3374"/>
    </row>
    <row r="3375" spans="1:9">
      <c r="A3375"/>
      <c r="I3375"/>
    </row>
    <row r="3376" spans="1:9">
      <c r="A3376"/>
      <c r="I3376"/>
    </row>
    <row r="3377" spans="1:9">
      <c r="A3377"/>
      <c r="I3377"/>
    </row>
    <row r="3378" spans="1:9">
      <c r="A3378"/>
      <c r="I3378"/>
    </row>
    <row r="3379" spans="1:9">
      <c r="A3379"/>
      <c r="I3379"/>
    </row>
    <row r="3380" spans="1:9">
      <c r="A3380"/>
      <c r="I3380"/>
    </row>
    <row r="3381" spans="1:9">
      <c r="A3381"/>
      <c r="I3381"/>
    </row>
    <row r="3382" spans="1:9">
      <c r="A3382"/>
      <c r="I3382"/>
    </row>
    <row r="3383" spans="1:9">
      <c r="A3383"/>
      <c r="I3383"/>
    </row>
    <row r="3384" spans="1:9">
      <c r="A3384"/>
      <c r="I3384"/>
    </row>
    <row r="3385" spans="1:9">
      <c r="A3385"/>
      <c r="I3385"/>
    </row>
    <row r="3386" spans="1:9">
      <c r="A3386"/>
      <c r="I3386"/>
    </row>
    <row r="3387" spans="1:9">
      <c r="A3387"/>
      <c r="I3387"/>
    </row>
    <row r="3388" spans="1:9">
      <c r="A3388"/>
      <c r="I3388"/>
    </row>
    <row r="3389" spans="1:9">
      <c r="A3389"/>
      <c r="I3389"/>
    </row>
    <row r="3390" spans="1:9">
      <c r="A3390"/>
      <c r="I3390"/>
    </row>
    <row r="3391" spans="1:9">
      <c r="A3391"/>
      <c r="I3391"/>
    </row>
    <row r="3392" spans="1:9">
      <c r="A3392"/>
      <c r="I3392"/>
    </row>
    <row r="3393" spans="1:9">
      <c r="A3393"/>
      <c r="I3393"/>
    </row>
    <row r="3394" spans="1:9">
      <c r="A3394"/>
      <c r="I3394"/>
    </row>
    <row r="3395" spans="1:9">
      <c r="A3395"/>
      <c r="I3395"/>
    </row>
    <row r="3396" spans="1:9">
      <c r="A3396"/>
      <c r="I3396"/>
    </row>
    <row r="3397" spans="1:9">
      <c r="A3397"/>
      <c r="I3397"/>
    </row>
    <row r="3398" spans="1:9">
      <c r="A3398"/>
      <c r="I3398"/>
    </row>
    <row r="3399" spans="1:9">
      <c r="A3399"/>
      <c r="I3399"/>
    </row>
    <row r="3400" spans="1:9">
      <c r="A3400"/>
      <c r="I3400"/>
    </row>
    <row r="3401" spans="1:9">
      <c r="A3401"/>
      <c r="I3401"/>
    </row>
    <row r="3402" spans="1:9">
      <c r="A3402"/>
      <c r="I3402"/>
    </row>
    <row r="3403" spans="1:9">
      <c r="A3403"/>
      <c r="I3403"/>
    </row>
    <row r="3404" spans="1:9">
      <c r="A3404"/>
      <c r="I3404"/>
    </row>
    <row r="3405" spans="1:9">
      <c r="A3405"/>
      <c r="I3405"/>
    </row>
    <row r="3406" spans="1:9">
      <c r="A3406"/>
      <c r="I3406"/>
    </row>
    <row r="3407" spans="1:9">
      <c r="A3407"/>
      <c r="I3407"/>
    </row>
    <row r="3408" spans="1:9">
      <c r="A3408"/>
      <c r="I3408"/>
    </row>
    <row r="3409" spans="1:9">
      <c r="A3409"/>
      <c r="I3409"/>
    </row>
    <row r="3410" spans="1:9">
      <c r="A3410"/>
      <c r="I3410"/>
    </row>
    <row r="3411" spans="1:9">
      <c r="A3411"/>
      <c r="I3411"/>
    </row>
    <row r="3412" spans="1:9">
      <c r="A3412"/>
      <c r="I3412"/>
    </row>
    <row r="3413" spans="1:9">
      <c r="A3413"/>
      <c r="I3413"/>
    </row>
    <row r="3414" spans="1:9">
      <c r="A3414"/>
      <c r="I3414"/>
    </row>
    <row r="3415" spans="1:9">
      <c r="A3415"/>
      <c r="I3415"/>
    </row>
    <row r="3416" spans="1:9">
      <c r="A3416"/>
      <c r="I3416"/>
    </row>
    <row r="3417" spans="1:9">
      <c r="A3417"/>
      <c r="I3417"/>
    </row>
    <row r="3418" spans="1:9">
      <c r="A3418"/>
      <c r="I3418"/>
    </row>
    <row r="3419" spans="1:9">
      <c r="A3419"/>
      <c r="I3419"/>
    </row>
    <row r="3420" spans="1:9">
      <c r="A3420"/>
      <c r="I3420"/>
    </row>
    <row r="3421" spans="1:9">
      <c r="A3421"/>
      <c r="I3421"/>
    </row>
    <row r="3422" spans="1:9">
      <c r="A3422"/>
      <c r="I3422"/>
    </row>
    <row r="3423" spans="1:9">
      <c r="A3423"/>
      <c r="I3423"/>
    </row>
    <row r="3424" spans="1:9">
      <c r="A3424"/>
      <c r="I3424"/>
    </row>
    <row r="3425" spans="1:9">
      <c r="A3425"/>
      <c r="I3425"/>
    </row>
    <row r="3426" spans="1:9">
      <c r="A3426"/>
      <c r="I3426"/>
    </row>
    <row r="3427" spans="1:9">
      <c r="A3427"/>
      <c r="I3427"/>
    </row>
    <row r="3428" spans="1:9">
      <c r="A3428"/>
      <c r="I3428"/>
    </row>
    <row r="3429" spans="1:9">
      <c r="A3429"/>
      <c r="I3429"/>
    </row>
    <row r="3430" spans="1:9">
      <c r="A3430"/>
      <c r="I3430"/>
    </row>
    <row r="3431" spans="1:9">
      <c r="A3431"/>
      <c r="I3431"/>
    </row>
    <row r="3432" spans="1:9">
      <c r="A3432"/>
      <c r="I3432"/>
    </row>
    <row r="3433" spans="1:9">
      <c r="A3433"/>
      <c r="I3433"/>
    </row>
    <row r="3434" spans="1:9">
      <c r="A3434"/>
      <c r="I3434"/>
    </row>
    <row r="3435" spans="1:9">
      <c r="A3435"/>
      <c r="I3435"/>
    </row>
    <row r="3436" spans="1:9">
      <c r="A3436"/>
      <c r="I3436"/>
    </row>
    <row r="3437" spans="1:9">
      <c r="A3437"/>
      <c r="I3437"/>
    </row>
    <row r="3438" spans="1:9">
      <c r="A3438"/>
      <c r="I3438"/>
    </row>
    <row r="3439" spans="1:9">
      <c r="A3439"/>
      <c r="I3439"/>
    </row>
    <row r="3440" spans="1:9">
      <c r="A3440"/>
      <c r="I3440"/>
    </row>
    <row r="3441" spans="1:9">
      <c r="A3441"/>
      <c r="I3441"/>
    </row>
    <row r="3442" spans="1:9">
      <c r="A3442"/>
      <c r="I3442"/>
    </row>
    <row r="3443" spans="1:9">
      <c r="A3443"/>
      <c r="I3443"/>
    </row>
    <row r="3444" spans="1:9">
      <c r="A3444"/>
      <c r="I3444"/>
    </row>
    <row r="3445" spans="1:9">
      <c r="A3445"/>
      <c r="I3445"/>
    </row>
    <row r="3446" spans="1:9">
      <c r="A3446"/>
      <c r="I3446"/>
    </row>
    <row r="3447" spans="1:9">
      <c r="A3447"/>
      <c r="I3447"/>
    </row>
    <row r="3448" spans="1:9">
      <c r="A3448"/>
      <c r="I3448"/>
    </row>
    <row r="3449" spans="1:9">
      <c r="A3449"/>
      <c r="I3449"/>
    </row>
    <row r="3450" spans="1:9">
      <c r="A3450"/>
      <c r="I3450"/>
    </row>
    <row r="3451" spans="1:9">
      <c r="A3451"/>
      <c r="I3451"/>
    </row>
    <row r="3452" spans="1:9">
      <c r="A3452"/>
      <c r="I3452"/>
    </row>
    <row r="3453" spans="1:9">
      <c r="A3453"/>
      <c r="I3453"/>
    </row>
    <row r="3454" spans="1:9">
      <c r="A3454"/>
      <c r="I3454"/>
    </row>
    <row r="3455" spans="1:9">
      <c r="A3455"/>
      <c r="I3455"/>
    </row>
    <row r="3456" spans="1:9">
      <c r="A3456"/>
      <c r="I3456"/>
    </row>
    <row r="3457" spans="1:9">
      <c r="A3457"/>
      <c r="I3457"/>
    </row>
    <row r="3458" spans="1:9">
      <c r="A3458"/>
      <c r="I3458"/>
    </row>
    <row r="3459" spans="1:9">
      <c r="A3459"/>
      <c r="I3459"/>
    </row>
    <row r="3460" spans="1:9">
      <c r="A3460"/>
      <c r="I3460"/>
    </row>
    <row r="3461" spans="1:9">
      <c r="A3461"/>
      <c r="I3461"/>
    </row>
    <row r="3462" spans="1:9">
      <c r="A3462"/>
      <c r="I3462"/>
    </row>
    <row r="3463" spans="1:9">
      <c r="A3463"/>
      <c r="I3463"/>
    </row>
    <row r="3464" spans="1:9">
      <c r="A3464"/>
      <c r="I3464"/>
    </row>
    <row r="3465" spans="1:9">
      <c r="A3465"/>
      <c r="I3465"/>
    </row>
    <row r="3466" spans="1:9">
      <c r="A3466"/>
      <c r="I3466"/>
    </row>
    <row r="3467" spans="1:9">
      <c r="A3467"/>
      <c r="I3467"/>
    </row>
    <row r="3468" spans="1:9">
      <c r="A3468"/>
      <c r="I3468"/>
    </row>
    <row r="3469" spans="1:9">
      <c r="A3469"/>
      <c r="I3469"/>
    </row>
    <row r="3470" spans="1:9">
      <c r="A3470"/>
      <c r="I3470"/>
    </row>
    <row r="3471" spans="1:9">
      <c r="A3471"/>
      <c r="I3471"/>
    </row>
    <row r="3472" spans="1:9">
      <c r="A3472"/>
      <c r="I3472"/>
    </row>
    <row r="3473" spans="1:9">
      <c r="A3473"/>
      <c r="I3473"/>
    </row>
    <row r="3474" spans="1:9">
      <c r="A3474"/>
      <c r="I3474"/>
    </row>
    <row r="3475" spans="1:9">
      <c r="A3475"/>
      <c r="I3475"/>
    </row>
    <row r="3476" spans="1:9">
      <c r="A3476"/>
      <c r="I3476"/>
    </row>
    <row r="3477" spans="1:9">
      <c r="A3477"/>
      <c r="I3477"/>
    </row>
    <row r="3478" spans="1:9">
      <c r="A3478"/>
      <c r="I3478"/>
    </row>
    <row r="3479" spans="1:9">
      <c r="A3479"/>
      <c r="I3479"/>
    </row>
    <row r="3480" spans="1:9">
      <c r="A3480"/>
      <c r="I3480"/>
    </row>
    <row r="3481" spans="1:9">
      <c r="A3481"/>
      <c r="I3481"/>
    </row>
    <row r="3482" spans="1:9">
      <c r="A3482"/>
      <c r="I3482"/>
    </row>
    <row r="3483" spans="1:9">
      <c r="A3483"/>
      <c r="I3483"/>
    </row>
    <row r="3484" spans="1:9">
      <c r="A3484"/>
      <c r="I3484"/>
    </row>
    <row r="3485" spans="1:9">
      <c r="A3485"/>
      <c r="I3485"/>
    </row>
    <row r="3486" spans="1:9">
      <c r="A3486"/>
      <c r="I3486"/>
    </row>
    <row r="3487" spans="1:9">
      <c r="A3487"/>
      <c r="I3487"/>
    </row>
    <row r="3488" spans="1:9">
      <c r="A3488"/>
      <c r="I3488"/>
    </row>
    <row r="3489" spans="1:9">
      <c r="A3489"/>
      <c r="I3489"/>
    </row>
    <row r="3490" spans="1:9">
      <c r="A3490"/>
      <c r="I3490"/>
    </row>
    <row r="3491" spans="1:9">
      <c r="A3491"/>
      <c r="I3491"/>
    </row>
    <row r="3492" spans="1:9">
      <c r="A3492"/>
      <c r="I3492"/>
    </row>
    <row r="3493" spans="1:9">
      <c r="A3493"/>
      <c r="I3493"/>
    </row>
    <row r="3494" spans="1:9">
      <c r="A3494"/>
      <c r="I3494"/>
    </row>
    <row r="3495" spans="1:9">
      <c r="A3495"/>
      <c r="I3495"/>
    </row>
    <row r="3496" spans="1:9">
      <c r="A3496"/>
      <c r="I3496"/>
    </row>
    <row r="3497" spans="1:9">
      <c r="A3497"/>
      <c r="I3497"/>
    </row>
    <row r="3498" spans="1:9">
      <c r="A3498"/>
      <c r="I3498"/>
    </row>
    <row r="3499" spans="1:9">
      <c r="A3499"/>
      <c r="I3499"/>
    </row>
    <row r="3500" spans="1:9">
      <c r="A3500"/>
      <c r="I3500"/>
    </row>
    <row r="3501" spans="1:9">
      <c r="A3501"/>
      <c r="I3501"/>
    </row>
    <row r="3502" spans="1:9">
      <c r="A3502"/>
      <c r="I3502"/>
    </row>
    <row r="3503" spans="1:9">
      <c r="A3503"/>
      <c r="I3503"/>
    </row>
    <row r="3504" spans="1:9">
      <c r="A3504"/>
      <c r="I3504"/>
    </row>
    <row r="3505" spans="1:9">
      <c r="A3505"/>
      <c r="I3505"/>
    </row>
    <row r="3506" spans="1:9">
      <c r="A3506"/>
      <c r="I3506"/>
    </row>
    <row r="3507" spans="1:9">
      <c r="A3507"/>
      <c r="I3507"/>
    </row>
    <row r="3508" spans="1:9">
      <c r="A3508"/>
      <c r="I3508"/>
    </row>
    <row r="3509" spans="1:9">
      <c r="A3509"/>
      <c r="I3509"/>
    </row>
    <row r="3510" spans="1:9">
      <c r="A3510"/>
      <c r="I3510"/>
    </row>
    <row r="3511" spans="1:9">
      <c r="A3511"/>
      <c r="I3511"/>
    </row>
    <row r="3512" spans="1:9">
      <c r="A3512"/>
      <c r="I3512"/>
    </row>
    <row r="3513" spans="1:9">
      <c r="A3513"/>
      <c r="I3513"/>
    </row>
    <row r="3514" spans="1:9">
      <c r="A3514"/>
      <c r="I3514"/>
    </row>
    <row r="3515" spans="1:9">
      <c r="A3515"/>
      <c r="I3515"/>
    </row>
    <row r="3516" spans="1:9">
      <c r="A3516"/>
      <c r="I3516"/>
    </row>
    <row r="3517" spans="1:9">
      <c r="A3517"/>
      <c r="I3517"/>
    </row>
    <row r="3518" spans="1:9">
      <c r="A3518"/>
      <c r="I3518"/>
    </row>
    <row r="3519" spans="1:9">
      <c r="A3519"/>
      <c r="I3519"/>
    </row>
    <row r="3520" spans="1:9">
      <c r="A3520"/>
      <c r="I3520"/>
    </row>
    <row r="3521" spans="1:9">
      <c r="A3521"/>
      <c r="I3521"/>
    </row>
    <row r="3522" spans="1:9">
      <c r="A3522"/>
      <c r="I3522"/>
    </row>
    <row r="3523" spans="1:9">
      <c r="A3523"/>
      <c r="I3523"/>
    </row>
    <row r="3524" spans="1:9">
      <c r="A3524"/>
      <c r="I3524"/>
    </row>
    <row r="3525" spans="1:9">
      <c r="A3525"/>
      <c r="I3525"/>
    </row>
    <row r="3526" spans="1:9">
      <c r="A3526"/>
      <c r="I3526"/>
    </row>
    <row r="3527" spans="1:9">
      <c r="A3527"/>
      <c r="I3527"/>
    </row>
    <row r="3528" spans="1:9">
      <c r="A3528"/>
      <c r="I3528"/>
    </row>
    <row r="3529" spans="1:9">
      <c r="A3529"/>
      <c r="I3529"/>
    </row>
    <row r="3530" spans="1:9">
      <c r="A3530"/>
      <c r="I3530"/>
    </row>
    <row r="3531" spans="1:9">
      <c r="A3531"/>
      <c r="I3531"/>
    </row>
    <row r="3532" spans="1:9">
      <c r="A3532"/>
      <c r="I3532"/>
    </row>
    <row r="3533" spans="1:9">
      <c r="A3533"/>
      <c r="I3533"/>
    </row>
    <row r="3534" spans="1:9">
      <c r="A3534"/>
      <c r="I3534"/>
    </row>
    <row r="3535" spans="1:9">
      <c r="A3535"/>
      <c r="I3535"/>
    </row>
    <row r="3536" spans="1:9">
      <c r="A3536"/>
      <c r="I3536"/>
    </row>
    <row r="3537" spans="1:9">
      <c r="A3537"/>
      <c r="I3537"/>
    </row>
    <row r="3538" spans="1:9">
      <c r="A3538"/>
      <c r="I3538"/>
    </row>
    <row r="3539" spans="1:9">
      <c r="A3539"/>
      <c r="I3539"/>
    </row>
    <row r="3540" spans="1:9">
      <c r="A3540"/>
      <c r="I3540"/>
    </row>
    <row r="3541" spans="1:9">
      <c r="A3541"/>
      <c r="I3541"/>
    </row>
    <row r="3542" spans="1:9">
      <c r="A3542"/>
      <c r="I3542"/>
    </row>
    <row r="3543" spans="1:9">
      <c r="A3543"/>
      <c r="I3543"/>
    </row>
    <row r="3544" spans="1:9">
      <c r="A3544"/>
      <c r="I3544"/>
    </row>
    <row r="3545" spans="1:9">
      <c r="A3545"/>
      <c r="I3545"/>
    </row>
    <row r="3546" spans="1:9">
      <c r="A3546"/>
      <c r="I3546"/>
    </row>
    <row r="3547" spans="1:9">
      <c r="A3547"/>
      <c r="I3547"/>
    </row>
    <row r="3548" spans="1:9">
      <c r="A3548"/>
      <c r="I3548"/>
    </row>
    <row r="3549" spans="1:9">
      <c r="A3549"/>
      <c r="I3549"/>
    </row>
    <row r="3550" spans="1:9">
      <c r="A3550"/>
      <c r="I3550"/>
    </row>
    <row r="3551" spans="1:9">
      <c r="A3551"/>
      <c r="I3551"/>
    </row>
    <row r="3552" spans="1:9">
      <c r="A3552"/>
      <c r="I3552"/>
    </row>
    <row r="3553" spans="1:9">
      <c r="A3553"/>
      <c r="I3553"/>
    </row>
    <row r="3554" spans="1:9">
      <c r="A3554"/>
      <c r="I3554"/>
    </row>
    <row r="3555" spans="1:9">
      <c r="A3555"/>
      <c r="I3555"/>
    </row>
    <row r="3556" spans="1:9">
      <c r="A3556"/>
      <c r="I3556"/>
    </row>
    <row r="3557" spans="1:9">
      <c r="A3557"/>
      <c r="I3557"/>
    </row>
    <row r="3558" spans="1:9">
      <c r="A3558"/>
      <c r="I3558"/>
    </row>
    <row r="3559" spans="1:9">
      <c r="A3559"/>
      <c r="I3559"/>
    </row>
    <row r="3560" spans="1:9">
      <c r="A3560"/>
      <c r="I3560"/>
    </row>
    <row r="3561" spans="1:9">
      <c r="A3561"/>
      <c r="I3561"/>
    </row>
    <row r="3562" spans="1:9">
      <c r="A3562"/>
      <c r="I3562"/>
    </row>
    <row r="3563" spans="1:9">
      <c r="A3563"/>
      <c r="I3563"/>
    </row>
    <row r="3564" spans="1:9">
      <c r="A3564"/>
      <c r="I3564"/>
    </row>
    <row r="3565" spans="1:9">
      <c r="A3565"/>
      <c r="I3565"/>
    </row>
    <row r="3566" spans="1:9">
      <c r="A3566"/>
      <c r="I3566"/>
    </row>
    <row r="3567" spans="1:9">
      <c r="A3567"/>
      <c r="I3567"/>
    </row>
    <row r="3568" spans="1:9">
      <c r="A3568"/>
      <c r="I3568"/>
    </row>
    <row r="3569" spans="1:9">
      <c r="A3569"/>
      <c r="I3569"/>
    </row>
    <row r="3570" spans="1:9">
      <c r="A3570"/>
      <c r="I3570"/>
    </row>
    <row r="3571" spans="1:9">
      <c r="A3571"/>
      <c r="I3571"/>
    </row>
    <row r="3572" spans="1:9">
      <c r="A3572"/>
      <c r="I3572"/>
    </row>
    <row r="3573" spans="1:9">
      <c r="A3573"/>
      <c r="I3573"/>
    </row>
    <row r="3574" spans="1:9">
      <c r="A3574"/>
      <c r="I3574"/>
    </row>
    <row r="3575" spans="1:9">
      <c r="A3575"/>
      <c r="I3575"/>
    </row>
    <row r="3576" spans="1:9">
      <c r="A3576"/>
      <c r="I3576"/>
    </row>
    <row r="3577" spans="1:9">
      <c r="A3577"/>
      <c r="I3577"/>
    </row>
    <row r="3578" spans="1:9">
      <c r="A3578"/>
      <c r="I3578"/>
    </row>
    <row r="3579" spans="1:9">
      <c r="A3579"/>
      <c r="I3579"/>
    </row>
    <row r="3580" spans="1:9">
      <c r="A3580"/>
      <c r="I3580"/>
    </row>
    <row r="3581" spans="1:9">
      <c r="A3581"/>
      <c r="I3581"/>
    </row>
    <row r="3582" spans="1:9">
      <c r="A3582"/>
      <c r="I3582"/>
    </row>
    <row r="3583" spans="1:9">
      <c r="A3583"/>
      <c r="I3583"/>
    </row>
    <row r="3584" spans="1:9">
      <c r="A3584"/>
      <c r="I3584"/>
    </row>
    <row r="3585" spans="1:9">
      <c r="A3585"/>
      <c r="I3585"/>
    </row>
    <row r="3586" spans="1:9">
      <c r="A3586"/>
      <c r="I3586"/>
    </row>
    <row r="3587" spans="1:9">
      <c r="A3587"/>
      <c r="I3587"/>
    </row>
    <row r="3588" spans="1:9">
      <c r="A3588"/>
      <c r="I3588"/>
    </row>
    <row r="3589" spans="1:9">
      <c r="A3589"/>
      <c r="I3589"/>
    </row>
    <row r="3590" spans="1:9">
      <c r="A3590"/>
      <c r="I3590"/>
    </row>
    <row r="3591" spans="1:9">
      <c r="A3591"/>
      <c r="I3591"/>
    </row>
    <row r="3592" spans="1:9">
      <c r="A3592"/>
      <c r="I3592"/>
    </row>
    <row r="3593" spans="1:9">
      <c r="A3593"/>
      <c r="I3593"/>
    </row>
    <row r="3594" spans="1:9">
      <c r="A3594"/>
      <c r="I3594"/>
    </row>
    <row r="3595" spans="1:9">
      <c r="A3595"/>
      <c r="I3595"/>
    </row>
    <row r="3596" spans="1:9">
      <c r="A3596"/>
      <c r="I3596"/>
    </row>
    <row r="3597" spans="1:9">
      <c r="A3597"/>
      <c r="I3597"/>
    </row>
    <row r="3598" spans="1:9">
      <c r="A3598"/>
      <c r="I3598"/>
    </row>
    <row r="3599" spans="1:9">
      <c r="A3599"/>
      <c r="I3599"/>
    </row>
    <row r="3600" spans="1:9">
      <c r="A3600"/>
      <c r="I3600"/>
    </row>
    <row r="3601" spans="1:9">
      <c r="A3601"/>
      <c r="I3601"/>
    </row>
    <row r="3602" spans="1:9">
      <c r="A3602"/>
      <c r="I3602"/>
    </row>
    <row r="3603" spans="1:9">
      <c r="A3603"/>
      <c r="I3603"/>
    </row>
    <row r="3604" spans="1:9">
      <c r="A3604"/>
      <c r="I3604"/>
    </row>
    <row r="3605" spans="1:9">
      <c r="A3605"/>
      <c r="I3605"/>
    </row>
    <row r="3606" spans="1:9">
      <c r="A3606"/>
      <c r="I3606"/>
    </row>
    <row r="3607" spans="1:9">
      <c r="A3607"/>
      <c r="I3607"/>
    </row>
    <row r="3608" spans="1:9">
      <c r="A3608"/>
      <c r="I3608"/>
    </row>
    <row r="3609" spans="1:9">
      <c r="A3609"/>
      <c r="I3609"/>
    </row>
    <row r="3610" spans="1:9">
      <c r="A3610"/>
      <c r="I3610"/>
    </row>
    <row r="3611" spans="1:9">
      <c r="A3611"/>
      <c r="I3611"/>
    </row>
    <row r="3612" spans="1:9">
      <c r="A3612"/>
      <c r="I3612"/>
    </row>
    <row r="3613" spans="1:9">
      <c r="A3613"/>
      <c r="I3613"/>
    </row>
    <row r="3614" spans="1:9">
      <c r="A3614"/>
      <c r="I3614"/>
    </row>
    <row r="3615" spans="1:9">
      <c r="A3615"/>
      <c r="I3615"/>
    </row>
    <row r="3616" spans="1:9">
      <c r="A3616"/>
      <c r="I3616"/>
    </row>
    <row r="3617" spans="1:9">
      <c r="A3617"/>
      <c r="I3617"/>
    </row>
    <row r="3618" spans="1:9">
      <c r="A3618"/>
      <c r="I3618"/>
    </row>
    <row r="3619" spans="1:9">
      <c r="A3619"/>
      <c r="I3619"/>
    </row>
    <row r="3620" spans="1:9">
      <c r="A3620"/>
      <c r="I3620"/>
    </row>
    <row r="3621" spans="1:9">
      <c r="A3621"/>
      <c r="I3621"/>
    </row>
    <row r="3622" spans="1:9">
      <c r="A3622"/>
      <c r="I3622"/>
    </row>
    <row r="3623" spans="1:9">
      <c r="A3623"/>
      <c r="I3623"/>
    </row>
    <row r="3624" spans="1:9">
      <c r="A3624"/>
      <c r="I3624"/>
    </row>
    <row r="3625" spans="1:9">
      <c r="A3625"/>
      <c r="I3625"/>
    </row>
    <row r="3626" spans="1:9">
      <c r="A3626"/>
      <c r="I3626"/>
    </row>
    <row r="3627" spans="1:9">
      <c r="A3627"/>
      <c r="I3627"/>
    </row>
    <row r="3628" spans="1:9">
      <c r="A3628"/>
      <c r="I3628"/>
    </row>
    <row r="3629" spans="1:9">
      <c r="A3629"/>
      <c r="I3629"/>
    </row>
    <row r="3630" spans="1:9">
      <c r="A3630"/>
      <c r="I3630"/>
    </row>
    <row r="3631" spans="1:9">
      <c r="A3631"/>
      <c r="I3631"/>
    </row>
    <row r="3632" spans="1:9">
      <c r="A3632"/>
      <c r="I3632"/>
    </row>
    <row r="3633" spans="1:9">
      <c r="A3633"/>
      <c r="I3633"/>
    </row>
    <row r="3634" spans="1:9">
      <c r="A3634"/>
      <c r="I3634"/>
    </row>
    <row r="3635" spans="1:9">
      <c r="A3635"/>
      <c r="I3635"/>
    </row>
    <row r="3636" spans="1:9">
      <c r="A3636"/>
      <c r="I3636"/>
    </row>
    <row r="3637" spans="1:9">
      <c r="A3637"/>
      <c r="I3637"/>
    </row>
    <row r="3638" spans="1:9">
      <c r="A3638"/>
      <c r="I3638"/>
    </row>
    <row r="3639" spans="1:9">
      <c r="A3639"/>
      <c r="I3639"/>
    </row>
    <row r="3640" spans="1:9">
      <c r="A3640"/>
      <c r="I3640"/>
    </row>
    <row r="3641" spans="1:9">
      <c r="A3641"/>
      <c r="I3641"/>
    </row>
    <row r="3642" spans="1:9">
      <c r="A3642"/>
      <c r="I3642"/>
    </row>
    <row r="3643" spans="1:9">
      <c r="A3643"/>
      <c r="I3643"/>
    </row>
    <row r="3644" spans="1:9">
      <c r="A3644"/>
      <c r="I3644"/>
    </row>
    <row r="3645" spans="1:9">
      <c r="A3645"/>
      <c r="I3645"/>
    </row>
    <row r="3646" spans="1:9">
      <c r="A3646"/>
      <c r="I3646"/>
    </row>
    <row r="3647" spans="1:9">
      <c r="A3647"/>
      <c r="I3647"/>
    </row>
    <row r="3648" spans="1:9">
      <c r="A3648"/>
      <c r="I3648"/>
    </row>
    <row r="3649" spans="1:9">
      <c r="A3649"/>
      <c r="I3649"/>
    </row>
    <row r="3650" spans="1:9">
      <c r="A3650"/>
      <c r="I3650"/>
    </row>
    <row r="3651" spans="1:9">
      <c r="A3651"/>
      <c r="I3651"/>
    </row>
    <row r="3652" spans="1:9">
      <c r="A3652"/>
      <c r="I3652"/>
    </row>
    <row r="3653" spans="1:9">
      <c r="A3653"/>
      <c r="I3653"/>
    </row>
    <row r="3654" spans="1:9">
      <c r="A3654"/>
      <c r="I3654"/>
    </row>
    <row r="3655" spans="1:9">
      <c r="A3655"/>
      <c r="I3655"/>
    </row>
    <row r="3656" spans="1:9">
      <c r="A3656"/>
      <c r="I3656"/>
    </row>
    <row r="3657" spans="1:9">
      <c r="A3657"/>
      <c r="I3657"/>
    </row>
    <row r="3658" spans="1:9">
      <c r="A3658"/>
      <c r="I3658"/>
    </row>
    <row r="3659" spans="1:9">
      <c r="A3659"/>
      <c r="I3659"/>
    </row>
    <row r="3660" spans="1:9">
      <c r="A3660"/>
      <c r="I3660"/>
    </row>
    <row r="3661" spans="1:9">
      <c r="A3661"/>
      <c r="I3661"/>
    </row>
    <row r="3662" spans="1:9">
      <c r="A3662"/>
      <c r="I3662"/>
    </row>
    <row r="3663" spans="1:9">
      <c r="A3663"/>
      <c r="I3663"/>
    </row>
    <row r="3664" spans="1:9">
      <c r="A3664"/>
      <c r="I3664"/>
    </row>
    <row r="3665" spans="1:9">
      <c r="A3665"/>
      <c r="I3665"/>
    </row>
    <row r="3666" spans="1:9">
      <c r="A3666"/>
      <c r="I3666"/>
    </row>
    <row r="3667" spans="1:9">
      <c r="A3667"/>
      <c r="I3667"/>
    </row>
    <row r="3668" spans="1:9">
      <c r="A3668"/>
      <c r="I3668"/>
    </row>
    <row r="3669" spans="1:9">
      <c r="A3669"/>
      <c r="I3669"/>
    </row>
    <row r="3670" spans="1:9">
      <c r="A3670"/>
      <c r="I3670"/>
    </row>
    <row r="3671" spans="1:9">
      <c r="A3671"/>
      <c r="I3671"/>
    </row>
    <row r="3672" spans="1:9">
      <c r="A3672"/>
      <c r="I3672"/>
    </row>
    <row r="3673" spans="1:9">
      <c r="A3673"/>
      <c r="I3673"/>
    </row>
    <row r="3674" spans="1:9">
      <c r="A3674"/>
      <c r="I3674"/>
    </row>
    <row r="3675" spans="1:9">
      <c r="A3675"/>
      <c r="I3675"/>
    </row>
    <row r="3676" spans="1:9">
      <c r="A3676"/>
      <c r="I3676"/>
    </row>
    <row r="3677" spans="1:9">
      <c r="A3677"/>
      <c r="I3677"/>
    </row>
    <row r="3678" spans="1:9">
      <c r="A3678"/>
      <c r="I3678"/>
    </row>
    <row r="3679" spans="1:9">
      <c r="A3679"/>
      <c r="I3679"/>
    </row>
    <row r="3680" spans="1:9">
      <c r="A3680"/>
      <c r="I3680"/>
    </row>
    <row r="3681" spans="1:9">
      <c r="A3681"/>
      <c r="I3681"/>
    </row>
    <row r="3682" spans="1:9">
      <c r="A3682"/>
      <c r="I3682"/>
    </row>
    <row r="3683" spans="1:9">
      <c r="A3683"/>
      <c r="I3683"/>
    </row>
    <row r="3684" spans="1:9">
      <c r="A3684"/>
      <c r="I3684"/>
    </row>
    <row r="3685" spans="1:9">
      <c r="A3685"/>
      <c r="I3685"/>
    </row>
    <row r="3686" spans="1:9">
      <c r="A3686"/>
      <c r="I3686"/>
    </row>
    <row r="3687" spans="1:9">
      <c r="A3687"/>
      <c r="I3687"/>
    </row>
    <row r="3688" spans="1:9">
      <c r="A3688"/>
      <c r="I3688"/>
    </row>
    <row r="3689" spans="1:9">
      <c r="A3689"/>
      <c r="I3689"/>
    </row>
    <row r="3690" spans="1:9">
      <c r="A3690"/>
      <c r="I3690"/>
    </row>
    <row r="3691" spans="1:9">
      <c r="A3691"/>
      <c r="I3691"/>
    </row>
    <row r="3692" spans="1:9">
      <c r="A3692"/>
      <c r="I3692"/>
    </row>
    <row r="3693" spans="1:9">
      <c r="A3693"/>
      <c r="I3693"/>
    </row>
    <row r="3694" spans="1:9">
      <c r="A3694"/>
      <c r="I3694"/>
    </row>
    <row r="3695" spans="1:9">
      <c r="A3695"/>
      <c r="I3695"/>
    </row>
    <row r="3696" spans="1:9">
      <c r="A3696"/>
      <c r="I3696"/>
    </row>
    <row r="3697" spans="1:9">
      <c r="A3697"/>
      <c r="I3697"/>
    </row>
    <row r="3698" spans="1:9">
      <c r="A3698"/>
      <c r="I3698"/>
    </row>
    <row r="3699" spans="1:9">
      <c r="A3699"/>
      <c r="I3699"/>
    </row>
    <row r="3700" spans="1:9">
      <c r="A3700"/>
      <c r="I3700"/>
    </row>
    <row r="3701" spans="1:9">
      <c r="A3701"/>
      <c r="I3701"/>
    </row>
    <row r="3702" spans="1:9">
      <c r="A3702"/>
      <c r="I3702"/>
    </row>
    <row r="3703" spans="1:9">
      <c r="A3703"/>
      <c r="I3703"/>
    </row>
    <row r="3704" spans="1:9">
      <c r="A3704"/>
      <c r="I3704"/>
    </row>
    <row r="3705" spans="1:9">
      <c r="A3705"/>
      <c r="I3705"/>
    </row>
    <row r="3706" spans="1:9">
      <c r="A3706"/>
      <c r="I3706"/>
    </row>
    <row r="3707" spans="1:9">
      <c r="A3707"/>
      <c r="I3707"/>
    </row>
    <row r="3708" spans="1:9">
      <c r="A3708"/>
      <c r="I3708"/>
    </row>
    <row r="3709" spans="1:9">
      <c r="A3709"/>
      <c r="I3709"/>
    </row>
    <row r="3710" spans="1:9">
      <c r="A3710"/>
      <c r="I3710"/>
    </row>
    <row r="3711" spans="1:9">
      <c r="A3711"/>
      <c r="I3711"/>
    </row>
    <row r="3712" spans="1:9">
      <c r="A3712"/>
      <c r="I3712"/>
    </row>
    <row r="3713" spans="1:9">
      <c r="A3713"/>
      <c r="I3713"/>
    </row>
    <row r="3714" spans="1:9">
      <c r="A3714"/>
      <c r="I3714"/>
    </row>
    <row r="3715" spans="1:9">
      <c r="A3715"/>
      <c r="I3715"/>
    </row>
    <row r="3716" spans="1:9">
      <c r="A3716"/>
      <c r="I3716"/>
    </row>
    <row r="3717" spans="1:9">
      <c r="A3717"/>
      <c r="I3717"/>
    </row>
    <row r="3718" spans="1:9">
      <c r="A3718"/>
      <c r="I3718"/>
    </row>
    <row r="3719" spans="1:9">
      <c r="A3719"/>
      <c r="I3719"/>
    </row>
    <row r="3720" spans="1:9">
      <c r="A3720"/>
      <c r="I3720"/>
    </row>
    <row r="3721" spans="1:9">
      <c r="A3721"/>
      <c r="I3721"/>
    </row>
    <row r="3722" spans="1:9">
      <c r="A3722"/>
      <c r="I3722"/>
    </row>
    <row r="3723" spans="1:9">
      <c r="A3723"/>
      <c r="I3723"/>
    </row>
    <row r="3724" spans="1:9">
      <c r="A3724"/>
      <c r="I3724"/>
    </row>
    <row r="3725" spans="1:9">
      <c r="A3725"/>
      <c r="I3725"/>
    </row>
    <row r="3726" spans="1:9">
      <c r="A3726"/>
      <c r="I3726"/>
    </row>
    <row r="3727" spans="1:9">
      <c r="A3727"/>
      <c r="I3727"/>
    </row>
    <row r="3728" spans="1:9">
      <c r="A3728"/>
      <c r="I3728"/>
    </row>
    <row r="3729" spans="1:9">
      <c r="A3729"/>
      <c r="I3729"/>
    </row>
    <row r="3730" spans="1:9">
      <c r="A3730"/>
      <c r="I3730"/>
    </row>
    <row r="3731" spans="1:9">
      <c r="A3731"/>
      <c r="I3731"/>
    </row>
    <row r="3732" spans="1:9">
      <c r="A3732"/>
      <c r="I3732"/>
    </row>
    <row r="3733" spans="1:9">
      <c r="A3733"/>
      <c r="I3733"/>
    </row>
    <row r="3734" spans="1:9">
      <c r="A3734"/>
      <c r="I3734"/>
    </row>
    <row r="3735" spans="1:9">
      <c r="A3735"/>
      <c r="I3735"/>
    </row>
    <row r="3736" spans="1:9">
      <c r="A3736"/>
      <c r="I3736"/>
    </row>
    <row r="3737" spans="1:9">
      <c r="A3737"/>
      <c r="I3737"/>
    </row>
    <row r="3738" spans="1:9">
      <c r="A3738"/>
      <c r="I3738"/>
    </row>
    <row r="3739" spans="1:9">
      <c r="A3739"/>
      <c r="I3739"/>
    </row>
    <row r="3740" spans="1:9">
      <c r="A3740"/>
      <c r="I3740"/>
    </row>
    <row r="3741" spans="1:9">
      <c r="A3741"/>
      <c r="I3741"/>
    </row>
    <row r="3742" spans="1:9">
      <c r="A3742"/>
      <c r="I3742"/>
    </row>
    <row r="3743" spans="1:9">
      <c r="A3743"/>
      <c r="I3743"/>
    </row>
    <row r="3744" spans="1:9">
      <c r="A3744"/>
      <c r="I3744"/>
    </row>
    <row r="3745" spans="1:9">
      <c r="A3745"/>
      <c r="I3745"/>
    </row>
    <row r="3746" spans="1:9">
      <c r="A3746"/>
      <c r="I3746"/>
    </row>
    <row r="3747" spans="1:9">
      <c r="A3747"/>
      <c r="I3747"/>
    </row>
    <row r="3748" spans="1:9">
      <c r="A3748"/>
      <c r="I3748"/>
    </row>
    <row r="3749" spans="1:9">
      <c r="A3749"/>
      <c r="I3749"/>
    </row>
    <row r="3750" spans="1:9">
      <c r="A3750"/>
      <c r="I3750"/>
    </row>
    <row r="3751" spans="1:9">
      <c r="A3751"/>
      <c r="I3751"/>
    </row>
    <row r="3752" spans="1:9">
      <c r="A3752"/>
      <c r="I3752"/>
    </row>
    <row r="3753" spans="1:9">
      <c r="A3753"/>
      <c r="I3753"/>
    </row>
    <row r="3754" spans="1:9">
      <c r="A3754"/>
      <c r="I3754"/>
    </row>
    <row r="3755" spans="1:9">
      <c r="A3755"/>
      <c r="I3755"/>
    </row>
    <row r="3756" spans="1:9">
      <c r="A3756"/>
      <c r="I3756"/>
    </row>
    <row r="3757" spans="1:9">
      <c r="A3757"/>
      <c r="I3757"/>
    </row>
    <row r="3758" spans="1:9">
      <c r="A3758"/>
      <c r="I3758"/>
    </row>
    <row r="3759" spans="1:9">
      <c r="A3759"/>
      <c r="I3759"/>
    </row>
    <row r="3760" spans="1:9">
      <c r="A3760"/>
      <c r="I3760"/>
    </row>
    <row r="3761" spans="1:9">
      <c r="A3761"/>
      <c r="I3761"/>
    </row>
    <row r="3762" spans="1:9">
      <c r="A3762"/>
      <c r="I3762"/>
    </row>
    <row r="3763" spans="1:9">
      <c r="A3763"/>
      <c r="I3763"/>
    </row>
    <row r="3764" spans="1:9">
      <c r="A3764"/>
      <c r="I3764"/>
    </row>
    <row r="3765" spans="1:9">
      <c r="A3765"/>
      <c r="I3765"/>
    </row>
    <row r="3766" spans="1:9">
      <c r="A3766"/>
      <c r="I3766"/>
    </row>
    <row r="3767" spans="1:9">
      <c r="A3767"/>
      <c r="I3767"/>
    </row>
    <row r="3768" spans="1:9">
      <c r="A3768"/>
      <c r="I3768"/>
    </row>
    <row r="3769" spans="1:9">
      <c r="A3769"/>
      <c r="I3769"/>
    </row>
    <row r="3770" spans="1:9">
      <c r="A3770"/>
      <c r="I3770"/>
    </row>
    <row r="3771" spans="1:9">
      <c r="A3771"/>
      <c r="I3771"/>
    </row>
    <row r="3772" spans="1:9">
      <c r="A3772"/>
      <c r="I3772"/>
    </row>
    <row r="3773" spans="1:9">
      <c r="A3773"/>
      <c r="I3773"/>
    </row>
    <row r="3774" spans="1:9">
      <c r="A3774"/>
      <c r="I3774"/>
    </row>
    <row r="3775" spans="1:9">
      <c r="A3775"/>
      <c r="I3775"/>
    </row>
    <row r="3776" spans="1:9">
      <c r="A3776"/>
      <c r="I3776"/>
    </row>
    <row r="3777" spans="1:9">
      <c r="A3777"/>
      <c r="I3777"/>
    </row>
    <row r="3778" spans="1:9">
      <c r="A3778"/>
      <c r="I3778"/>
    </row>
    <row r="3779" spans="1:9">
      <c r="A3779"/>
      <c r="I3779"/>
    </row>
    <row r="3780" spans="1:9">
      <c r="A3780"/>
      <c r="I3780"/>
    </row>
    <row r="3781" spans="1:9">
      <c r="A3781"/>
      <c r="I3781"/>
    </row>
    <row r="3782" spans="1:9">
      <c r="A3782"/>
      <c r="I3782"/>
    </row>
    <row r="3783" spans="1:9">
      <c r="A3783"/>
      <c r="I3783"/>
    </row>
    <row r="3784" spans="1:9">
      <c r="A3784"/>
      <c r="I3784"/>
    </row>
    <row r="3785" spans="1:9">
      <c r="A3785"/>
      <c r="I3785"/>
    </row>
    <row r="3786" spans="1:9">
      <c r="A3786"/>
      <c r="I3786"/>
    </row>
    <row r="3787" spans="1:9">
      <c r="A3787"/>
      <c r="I3787"/>
    </row>
    <row r="3788" spans="1:9">
      <c r="A3788"/>
      <c r="I3788"/>
    </row>
    <row r="3789" spans="1:9">
      <c r="A3789"/>
      <c r="I3789"/>
    </row>
    <row r="3790" spans="1:9">
      <c r="A3790"/>
      <c r="I3790"/>
    </row>
    <row r="3791" spans="1:9">
      <c r="A3791"/>
      <c r="I3791"/>
    </row>
    <row r="3792" spans="1:9">
      <c r="A3792"/>
      <c r="I3792"/>
    </row>
    <row r="3793" spans="1:9">
      <c r="A3793"/>
      <c r="I3793"/>
    </row>
    <row r="3794" spans="1:9">
      <c r="A3794"/>
      <c r="I3794"/>
    </row>
    <row r="3795" spans="1:9">
      <c r="A3795"/>
      <c r="I3795"/>
    </row>
    <row r="3796" spans="1:9">
      <c r="A3796"/>
      <c r="I3796"/>
    </row>
    <row r="3797" spans="1:9">
      <c r="A3797"/>
      <c r="I3797"/>
    </row>
    <row r="3798" spans="1:9">
      <c r="A3798"/>
      <c r="I3798"/>
    </row>
    <row r="3799" spans="1:9">
      <c r="A3799"/>
      <c r="I3799"/>
    </row>
    <row r="3800" spans="1:9">
      <c r="A3800"/>
      <c r="I3800"/>
    </row>
    <row r="3801" spans="1:9">
      <c r="A3801"/>
      <c r="I3801"/>
    </row>
    <row r="3802" spans="1:9">
      <c r="A3802"/>
      <c r="I3802"/>
    </row>
    <row r="3803" spans="1:9">
      <c r="A3803"/>
      <c r="I3803"/>
    </row>
    <row r="3804" spans="1:9">
      <c r="A3804"/>
      <c r="I3804"/>
    </row>
    <row r="3805" spans="1:9">
      <c r="A3805"/>
      <c r="I3805"/>
    </row>
    <row r="3806" spans="1:9">
      <c r="A3806"/>
      <c r="I3806"/>
    </row>
    <row r="3807" spans="1:9">
      <c r="A3807"/>
      <c r="I3807"/>
    </row>
    <row r="3808" spans="1:9">
      <c r="A3808"/>
      <c r="I3808"/>
    </row>
    <row r="3809" spans="1:9">
      <c r="A3809"/>
      <c r="I3809"/>
    </row>
    <row r="3810" spans="1:9">
      <c r="A3810"/>
      <c r="I3810"/>
    </row>
    <row r="3811" spans="1:9">
      <c r="A3811"/>
      <c r="I3811"/>
    </row>
    <row r="3812" spans="1:9">
      <c r="A3812"/>
      <c r="I3812"/>
    </row>
    <row r="3813" spans="1:9">
      <c r="A3813"/>
      <c r="I3813"/>
    </row>
    <row r="3814" spans="1:9">
      <c r="A3814"/>
      <c r="I3814"/>
    </row>
    <row r="3815" spans="1:9">
      <c r="A3815"/>
      <c r="I3815"/>
    </row>
    <row r="3816" spans="1:9">
      <c r="A3816"/>
      <c r="I3816"/>
    </row>
    <row r="3817" spans="1:9">
      <c r="A3817"/>
      <c r="I3817"/>
    </row>
    <row r="3818" spans="1:9">
      <c r="A3818"/>
      <c r="I3818"/>
    </row>
    <row r="3819" spans="1:9">
      <c r="A3819"/>
      <c r="I3819"/>
    </row>
    <row r="3820" spans="1:9">
      <c r="A3820"/>
      <c r="I3820"/>
    </row>
    <row r="3821" spans="1:9">
      <c r="A3821"/>
      <c r="I3821"/>
    </row>
    <row r="3822" spans="1:9">
      <c r="A3822"/>
      <c r="I3822"/>
    </row>
    <row r="3823" spans="1:9">
      <c r="A3823"/>
      <c r="I3823"/>
    </row>
    <row r="3824" spans="1:9">
      <c r="A3824"/>
      <c r="I3824"/>
    </row>
    <row r="3825" spans="1:9">
      <c r="A3825"/>
      <c r="I3825"/>
    </row>
    <row r="3826" spans="1:9">
      <c r="A3826"/>
      <c r="I3826"/>
    </row>
    <row r="3827" spans="1:9">
      <c r="A3827"/>
      <c r="I3827"/>
    </row>
    <row r="3828" spans="1:9">
      <c r="A3828"/>
      <c r="I3828"/>
    </row>
    <row r="3829" spans="1:9">
      <c r="A3829"/>
      <c r="I3829"/>
    </row>
    <row r="3830" spans="1:9">
      <c r="A3830"/>
      <c r="I3830"/>
    </row>
    <row r="3831" spans="1:9">
      <c r="A3831"/>
      <c r="I3831"/>
    </row>
    <row r="3832" spans="1:9">
      <c r="A3832"/>
      <c r="I3832"/>
    </row>
    <row r="3833" spans="1:9">
      <c r="A3833"/>
      <c r="I3833"/>
    </row>
    <row r="3834" spans="1:9">
      <c r="A3834"/>
      <c r="I3834"/>
    </row>
    <row r="3835" spans="1:9">
      <c r="A3835"/>
      <c r="I3835"/>
    </row>
    <row r="3836" spans="1:9">
      <c r="A3836"/>
      <c r="I3836"/>
    </row>
    <row r="3837" spans="1:9">
      <c r="A3837"/>
      <c r="I3837"/>
    </row>
    <row r="3838" spans="1:9">
      <c r="A3838"/>
      <c r="I3838"/>
    </row>
    <row r="3839" spans="1:9">
      <c r="A3839"/>
      <c r="I3839"/>
    </row>
    <row r="3840" spans="1:9">
      <c r="A3840"/>
      <c r="I3840"/>
    </row>
    <row r="3841" spans="1:9">
      <c r="A3841"/>
      <c r="I3841"/>
    </row>
    <row r="3842" spans="1:9">
      <c r="A3842"/>
      <c r="I3842"/>
    </row>
    <row r="3843" spans="1:9">
      <c r="A3843"/>
      <c r="I3843"/>
    </row>
    <row r="3844" spans="1:9">
      <c r="A3844"/>
      <c r="I3844"/>
    </row>
    <row r="3845" spans="1:9">
      <c r="A3845"/>
      <c r="I3845"/>
    </row>
    <row r="3846" spans="1:9">
      <c r="A3846"/>
      <c r="I3846"/>
    </row>
    <row r="3847" spans="1:9">
      <c r="A3847"/>
      <c r="I3847"/>
    </row>
    <row r="3848" spans="1:9">
      <c r="A3848"/>
      <c r="I3848"/>
    </row>
    <row r="3849" spans="1:9">
      <c r="A3849"/>
      <c r="I3849"/>
    </row>
    <row r="3850" spans="1:9">
      <c r="A3850"/>
      <c r="I3850"/>
    </row>
    <row r="3851" spans="1:9">
      <c r="A3851"/>
      <c r="I3851"/>
    </row>
    <row r="3852" spans="1:9">
      <c r="A3852"/>
      <c r="I3852"/>
    </row>
    <row r="3853" spans="1:9">
      <c r="A3853"/>
      <c r="I3853"/>
    </row>
    <row r="3854" spans="1:9">
      <c r="A3854"/>
      <c r="I3854"/>
    </row>
    <row r="3855" spans="1:9">
      <c r="A3855"/>
      <c r="I3855"/>
    </row>
    <row r="3856" spans="1:9">
      <c r="A3856"/>
      <c r="I3856"/>
    </row>
    <row r="3857" spans="1:9">
      <c r="A3857"/>
      <c r="I3857"/>
    </row>
    <row r="3858" spans="1:9">
      <c r="A3858"/>
      <c r="I3858"/>
    </row>
    <row r="3859" spans="1:9">
      <c r="A3859"/>
      <c r="I3859"/>
    </row>
    <row r="3860" spans="1:9">
      <c r="A3860"/>
      <c r="I3860"/>
    </row>
    <row r="3861" spans="1:9">
      <c r="A3861"/>
      <c r="I3861"/>
    </row>
    <row r="3862" spans="1:9">
      <c r="A3862"/>
      <c r="I3862"/>
    </row>
    <row r="3863" spans="1:9">
      <c r="A3863"/>
      <c r="I3863"/>
    </row>
    <row r="3864" spans="1:9">
      <c r="A3864"/>
      <c r="I3864"/>
    </row>
    <row r="3865" spans="1:9">
      <c r="A3865"/>
      <c r="I3865"/>
    </row>
    <row r="3866" spans="1:9">
      <c r="A3866"/>
      <c r="I3866"/>
    </row>
    <row r="3867" spans="1:9">
      <c r="A3867"/>
      <c r="I3867"/>
    </row>
    <row r="3868" spans="1:9">
      <c r="A3868"/>
      <c r="I3868"/>
    </row>
    <row r="3869" spans="1:9">
      <c r="A3869"/>
      <c r="I3869"/>
    </row>
    <row r="3870" spans="1:9">
      <c r="A3870"/>
      <c r="I3870"/>
    </row>
    <row r="3871" spans="1:9">
      <c r="A3871"/>
      <c r="I3871"/>
    </row>
    <row r="3872" spans="1:9">
      <c r="A3872"/>
      <c r="I3872"/>
    </row>
    <row r="3873" spans="1:9">
      <c r="A3873"/>
      <c r="I3873"/>
    </row>
    <row r="3874" spans="1:9">
      <c r="A3874"/>
      <c r="I3874"/>
    </row>
    <row r="3875" spans="1:9">
      <c r="A3875"/>
      <c r="I3875"/>
    </row>
    <row r="3876" spans="1:9">
      <c r="A3876"/>
      <c r="I3876"/>
    </row>
    <row r="3877" spans="1:9">
      <c r="A3877"/>
      <c r="I3877"/>
    </row>
    <row r="3878" spans="1:9">
      <c r="A3878"/>
      <c r="I3878"/>
    </row>
    <row r="3879" spans="1:9">
      <c r="A3879"/>
      <c r="I3879"/>
    </row>
    <row r="3880" spans="1:9">
      <c r="A3880"/>
      <c r="I3880"/>
    </row>
    <row r="3881" spans="1:9">
      <c r="A3881"/>
      <c r="I3881"/>
    </row>
    <row r="3882" spans="1:9">
      <c r="A3882"/>
      <c r="I3882"/>
    </row>
    <row r="3883" spans="1:9">
      <c r="A3883"/>
      <c r="I3883"/>
    </row>
    <row r="3884" spans="1:9">
      <c r="A3884"/>
      <c r="I3884"/>
    </row>
    <row r="3885" spans="1:9">
      <c r="A3885"/>
      <c r="I3885"/>
    </row>
    <row r="3886" spans="1:9">
      <c r="A3886"/>
      <c r="I3886"/>
    </row>
    <row r="3887" spans="1:9">
      <c r="A3887"/>
      <c r="I3887"/>
    </row>
    <row r="3888" spans="1:9">
      <c r="A3888"/>
      <c r="I3888"/>
    </row>
    <row r="3889" spans="1:9">
      <c r="A3889"/>
      <c r="I3889"/>
    </row>
    <row r="3890" spans="1:9">
      <c r="A3890"/>
      <c r="I3890"/>
    </row>
    <row r="3891" spans="1:9">
      <c r="A3891"/>
      <c r="I3891"/>
    </row>
    <row r="3892" spans="1:9">
      <c r="A3892"/>
      <c r="I3892"/>
    </row>
    <row r="3893" spans="1:9">
      <c r="A3893"/>
      <c r="I3893"/>
    </row>
    <row r="3894" spans="1:9">
      <c r="A3894"/>
      <c r="I3894"/>
    </row>
    <row r="3895" spans="1:9">
      <c r="A3895"/>
      <c r="I3895"/>
    </row>
    <row r="3896" spans="1:9">
      <c r="A3896"/>
      <c r="I3896"/>
    </row>
    <row r="3897" spans="1:9">
      <c r="A3897"/>
      <c r="I3897"/>
    </row>
    <row r="3898" spans="1:9">
      <c r="A3898"/>
      <c r="I3898"/>
    </row>
    <row r="3899" spans="1:9">
      <c r="A3899"/>
      <c r="I3899"/>
    </row>
    <row r="3900" spans="1:9">
      <c r="A3900"/>
      <c r="I3900"/>
    </row>
    <row r="3901" spans="1:9">
      <c r="A3901"/>
      <c r="I3901"/>
    </row>
    <row r="3902" spans="1:9">
      <c r="A3902"/>
      <c r="I3902"/>
    </row>
    <row r="3903" spans="1:9">
      <c r="A3903"/>
      <c r="I3903"/>
    </row>
    <row r="3904" spans="1:9">
      <c r="A3904"/>
      <c r="I3904"/>
    </row>
    <row r="3905" spans="1:9">
      <c r="A3905"/>
      <c r="I3905"/>
    </row>
    <row r="3906" spans="1:9">
      <c r="A3906"/>
      <c r="I3906"/>
    </row>
    <row r="3907" spans="1:9">
      <c r="A3907"/>
      <c r="I3907"/>
    </row>
    <row r="3908" spans="1:9">
      <c r="A3908"/>
      <c r="I3908"/>
    </row>
    <row r="3909" spans="1:9">
      <c r="A3909"/>
      <c r="I3909"/>
    </row>
    <row r="3910" spans="1:9">
      <c r="A3910"/>
      <c r="I3910"/>
    </row>
    <row r="3911" spans="1:9">
      <c r="A3911"/>
      <c r="I3911"/>
    </row>
    <row r="3912" spans="1:9">
      <c r="A3912"/>
      <c r="I3912"/>
    </row>
    <row r="3913" spans="1:9">
      <c r="A3913"/>
      <c r="I3913"/>
    </row>
    <row r="3914" spans="1:9">
      <c r="A3914"/>
      <c r="I3914"/>
    </row>
    <row r="3915" spans="1:9">
      <c r="A3915"/>
      <c r="I3915"/>
    </row>
    <row r="3916" spans="1:9">
      <c r="A3916"/>
      <c r="I3916"/>
    </row>
    <row r="3917" spans="1:9">
      <c r="A3917"/>
      <c r="I3917"/>
    </row>
    <row r="3918" spans="1:9">
      <c r="A3918"/>
      <c r="I3918"/>
    </row>
    <row r="3919" spans="1:9">
      <c r="A3919"/>
      <c r="I3919"/>
    </row>
    <row r="3920" spans="1:9">
      <c r="A3920"/>
      <c r="I3920"/>
    </row>
    <row r="3921" spans="1:9">
      <c r="A3921"/>
      <c r="I3921"/>
    </row>
    <row r="3922" spans="1:9">
      <c r="A3922"/>
      <c r="I3922"/>
    </row>
    <row r="3923" spans="1:9">
      <c r="A3923"/>
      <c r="I3923"/>
    </row>
    <row r="3924" spans="1:9">
      <c r="A3924"/>
      <c r="I3924"/>
    </row>
    <row r="3925" spans="1:9">
      <c r="A3925"/>
      <c r="I3925"/>
    </row>
    <row r="3926" spans="1:9">
      <c r="A3926"/>
      <c r="I3926"/>
    </row>
    <row r="3927" spans="1:9">
      <c r="A3927"/>
      <c r="I3927"/>
    </row>
    <row r="3928" spans="1:9">
      <c r="A3928"/>
      <c r="I3928"/>
    </row>
    <row r="3929" spans="1:9">
      <c r="A3929"/>
      <c r="I3929"/>
    </row>
    <row r="3930" spans="1:9">
      <c r="A3930"/>
      <c r="I3930"/>
    </row>
    <row r="3931" spans="1:9">
      <c r="A3931"/>
      <c r="I3931"/>
    </row>
    <row r="3932" spans="1:9">
      <c r="A3932"/>
      <c r="I3932"/>
    </row>
    <row r="3933" spans="1:9">
      <c r="A3933"/>
      <c r="I3933"/>
    </row>
    <row r="3934" spans="1:9">
      <c r="A3934"/>
      <c r="I3934"/>
    </row>
    <row r="3935" spans="1:9">
      <c r="A3935"/>
      <c r="I3935"/>
    </row>
    <row r="3936" spans="1:9">
      <c r="A3936"/>
      <c r="I3936"/>
    </row>
    <row r="3937" spans="1:9">
      <c r="A3937"/>
      <c r="I3937"/>
    </row>
    <row r="3938" spans="1:9">
      <c r="A3938"/>
      <c r="I3938"/>
    </row>
    <row r="3939" spans="1:9">
      <c r="A3939"/>
      <c r="I3939"/>
    </row>
    <row r="3940" spans="1:9">
      <c r="A3940"/>
      <c r="I3940"/>
    </row>
    <row r="3941" spans="1:9">
      <c r="A3941"/>
      <c r="I3941"/>
    </row>
    <row r="3942" spans="1:9">
      <c r="A3942"/>
      <c r="I3942"/>
    </row>
    <row r="3943" spans="1:9">
      <c r="A3943"/>
      <c r="I3943"/>
    </row>
    <row r="3944" spans="1:9">
      <c r="A3944"/>
      <c r="I3944"/>
    </row>
    <row r="3945" spans="1:9">
      <c r="A3945"/>
      <c r="I3945"/>
    </row>
    <row r="3946" spans="1:9">
      <c r="A3946"/>
      <c r="I3946"/>
    </row>
    <row r="3947" spans="1:9">
      <c r="A3947"/>
      <c r="I3947"/>
    </row>
    <row r="3948" spans="1:9">
      <c r="A3948"/>
      <c r="I3948"/>
    </row>
    <row r="3949" spans="1:9">
      <c r="A3949"/>
      <c r="I3949"/>
    </row>
    <row r="3950" spans="1:9">
      <c r="A3950"/>
      <c r="I3950"/>
    </row>
    <row r="3951" spans="1:9">
      <c r="A3951"/>
      <c r="I3951"/>
    </row>
    <row r="3952" spans="1:9">
      <c r="A3952"/>
      <c r="I3952"/>
    </row>
    <row r="3953" spans="1:9">
      <c r="A3953"/>
      <c r="I3953"/>
    </row>
    <row r="3954" spans="1:9">
      <c r="A3954"/>
      <c r="I3954"/>
    </row>
    <row r="3955" spans="1:9">
      <c r="A3955"/>
      <c r="I3955"/>
    </row>
    <row r="3956" spans="1:9">
      <c r="A3956"/>
      <c r="I3956"/>
    </row>
    <row r="3957" spans="1:9">
      <c r="A3957"/>
      <c r="I3957"/>
    </row>
    <row r="3958" spans="1:9">
      <c r="A3958"/>
      <c r="I3958"/>
    </row>
    <row r="3959" spans="1:9">
      <c r="A3959"/>
      <c r="I3959"/>
    </row>
    <row r="3960" spans="1:9">
      <c r="A3960"/>
      <c r="I3960"/>
    </row>
    <row r="3961" spans="1:9">
      <c r="A3961"/>
      <c r="I3961"/>
    </row>
    <row r="3962" spans="1:9">
      <c r="A3962"/>
      <c r="I3962"/>
    </row>
    <row r="3963" spans="1:9">
      <c r="A3963"/>
      <c r="I3963"/>
    </row>
    <row r="3964" spans="1:9">
      <c r="A3964"/>
      <c r="I3964"/>
    </row>
    <row r="3965" spans="1:9">
      <c r="A3965"/>
      <c r="I3965"/>
    </row>
    <row r="3966" spans="1:9">
      <c r="A3966"/>
      <c r="I3966"/>
    </row>
    <row r="3967" spans="1:9">
      <c r="A3967"/>
      <c r="I3967"/>
    </row>
    <row r="3968" spans="1:9">
      <c r="A3968"/>
      <c r="I3968"/>
    </row>
    <row r="3969" spans="1:9">
      <c r="A3969"/>
      <c r="I3969"/>
    </row>
    <row r="3970" spans="1:9">
      <c r="A3970"/>
      <c r="I3970"/>
    </row>
    <row r="3971" spans="1:9">
      <c r="A3971"/>
      <c r="I3971"/>
    </row>
    <row r="3972" spans="1:9">
      <c r="A3972"/>
      <c r="I3972"/>
    </row>
    <row r="3973" spans="1:9">
      <c r="A3973"/>
      <c r="I3973"/>
    </row>
    <row r="3974" spans="1:9">
      <c r="A3974"/>
      <c r="I3974"/>
    </row>
    <row r="3975" spans="1:9">
      <c r="A3975"/>
      <c r="I3975"/>
    </row>
    <row r="3976" spans="1:9">
      <c r="A3976"/>
      <c r="I3976"/>
    </row>
    <row r="3977" spans="1:9">
      <c r="A3977"/>
      <c r="I3977"/>
    </row>
    <row r="3978" spans="1:9">
      <c r="A3978"/>
      <c r="I3978"/>
    </row>
    <row r="3979" spans="1:9">
      <c r="A3979"/>
      <c r="I3979"/>
    </row>
    <row r="3980" spans="1:9">
      <c r="A3980"/>
      <c r="I3980"/>
    </row>
    <row r="3981" spans="1:9">
      <c r="A3981"/>
      <c r="I3981"/>
    </row>
    <row r="3982" spans="1:9">
      <c r="A3982"/>
      <c r="I3982"/>
    </row>
    <row r="3983" spans="1:9">
      <c r="A3983"/>
      <c r="I3983"/>
    </row>
    <row r="3984" spans="1:9">
      <c r="A3984"/>
      <c r="I3984"/>
    </row>
    <row r="3985" spans="1:9">
      <c r="A3985"/>
      <c r="I3985"/>
    </row>
    <row r="3986" spans="1:9">
      <c r="A3986"/>
      <c r="I3986"/>
    </row>
    <row r="3987" spans="1:9">
      <c r="A3987"/>
      <c r="I3987"/>
    </row>
    <row r="3988" spans="1:9">
      <c r="A3988"/>
      <c r="I3988"/>
    </row>
    <row r="3989" spans="1:9">
      <c r="A3989"/>
      <c r="I3989"/>
    </row>
    <row r="3990" spans="1:9">
      <c r="A3990"/>
      <c r="I3990"/>
    </row>
    <row r="3991" spans="1:9">
      <c r="A3991"/>
      <c r="I3991"/>
    </row>
    <row r="3992" spans="1:9">
      <c r="A3992"/>
      <c r="I3992"/>
    </row>
    <row r="3993" spans="1:9">
      <c r="A3993"/>
      <c r="I3993"/>
    </row>
    <row r="3994" spans="1:9">
      <c r="A3994"/>
      <c r="I3994"/>
    </row>
    <row r="3995" spans="1:9">
      <c r="A3995"/>
      <c r="I3995"/>
    </row>
    <row r="3996" spans="1:9">
      <c r="A3996"/>
      <c r="I3996"/>
    </row>
    <row r="3997" spans="1:9">
      <c r="A3997"/>
      <c r="I3997"/>
    </row>
    <row r="3998" spans="1:9">
      <c r="A3998"/>
      <c r="I3998"/>
    </row>
    <row r="3999" spans="1:9">
      <c r="A3999"/>
      <c r="I3999"/>
    </row>
    <row r="4000" spans="1:9">
      <c r="A4000"/>
      <c r="I4000"/>
    </row>
    <row r="4001" spans="1:9">
      <c r="A4001"/>
      <c r="I4001"/>
    </row>
    <row r="4002" spans="1:9">
      <c r="A4002"/>
      <c r="I4002"/>
    </row>
    <row r="4003" spans="1:9">
      <c r="A4003"/>
      <c r="I4003"/>
    </row>
    <row r="4004" spans="1:9">
      <c r="A4004"/>
      <c r="I4004"/>
    </row>
    <row r="4005" spans="1:9">
      <c r="A4005"/>
      <c r="I4005"/>
    </row>
    <row r="4006" spans="1:9">
      <c r="A4006"/>
      <c r="I4006"/>
    </row>
    <row r="4007" spans="1:9">
      <c r="A4007"/>
      <c r="I4007"/>
    </row>
    <row r="4008" spans="1:9">
      <c r="A4008"/>
      <c r="I4008"/>
    </row>
    <row r="4009" spans="1:9">
      <c r="A4009"/>
      <c r="I4009"/>
    </row>
    <row r="4010" spans="1:9">
      <c r="A4010"/>
      <c r="I4010"/>
    </row>
    <row r="4011" spans="1:9">
      <c r="A4011"/>
      <c r="I4011"/>
    </row>
    <row r="4012" spans="1:9">
      <c r="A4012"/>
      <c r="I4012"/>
    </row>
    <row r="4013" spans="1:9">
      <c r="A4013"/>
      <c r="I4013"/>
    </row>
    <row r="4014" spans="1:9">
      <c r="A4014"/>
      <c r="I4014"/>
    </row>
    <row r="4015" spans="1:9">
      <c r="A4015"/>
      <c r="I4015"/>
    </row>
    <row r="4016" spans="1:9">
      <c r="A4016"/>
      <c r="I4016"/>
    </row>
    <row r="4017" spans="1:9">
      <c r="A4017"/>
      <c r="I4017"/>
    </row>
    <row r="4018" spans="1:9">
      <c r="A4018"/>
      <c r="I4018"/>
    </row>
    <row r="4019" spans="1:9">
      <c r="A4019"/>
      <c r="I4019"/>
    </row>
    <row r="4020" spans="1:9">
      <c r="A4020"/>
      <c r="I4020"/>
    </row>
    <row r="4021" spans="1:9">
      <c r="A4021"/>
      <c r="I4021"/>
    </row>
    <row r="4022" spans="1:9">
      <c r="A4022"/>
      <c r="I4022"/>
    </row>
    <row r="4023" spans="1:9">
      <c r="A4023"/>
      <c r="I4023"/>
    </row>
    <row r="4024" spans="1:9">
      <c r="A4024"/>
      <c r="I4024"/>
    </row>
    <row r="4025" spans="1:9">
      <c r="A4025"/>
      <c r="I4025"/>
    </row>
    <row r="4026" spans="1:9">
      <c r="A4026"/>
      <c r="I4026"/>
    </row>
    <row r="4027" spans="1:9">
      <c r="A4027"/>
      <c r="I4027"/>
    </row>
    <row r="4028" spans="1:9">
      <c r="A4028"/>
      <c r="I4028"/>
    </row>
    <row r="4029" spans="1:9">
      <c r="A4029"/>
      <c r="I4029"/>
    </row>
    <row r="4030" spans="1:9">
      <c r="A4030"/>
      <c r="I4030"/>
    </row>
    <row r="4031" spans="1:9">
      <c r="A4031"/>
      <c r="I4031"/>
    </row>
    <row r="4032" spans="1:9">
      <c r="A4032"/>
      <c r="I4032"/>
    </row>
    <row r="4033" spans="1:9">
      <c r="A4033"/>
      <c r="I4033"/>
    </row>
    <row r="4034" spans="1:9">
      <c r="A4034"/>
      <c r="I4034"/>
    </row>
    <row r="4035" spans="1:9">
      <c r="A4035"/>
      <c r="I4035"/>
    </row>
    <row r="4036" spans="1:9">
      <c r="A4036"/>
      <c r="I4036"/>
    </row>
    <row r="4037" spans="1:9">
      <c r="A4037"/>
      <c r="I4037"/>
    </row>
    <row r="4038" spans="1:9">
      <c r="A4038"/>
      <c r="I4038"/>
    </row>
    <row r="4039" spans="1:9">
      <c r="A4039"/>
      <c r="I4039"/>
    </row>
    <row r="4040" spans="1:9">
      <c r="A4040"/>
      <c r="I4040"/>
    </row>
    <row r="4041" spans="1:9">
      <c r="A4041"/>
      <c r="I4041"/>
    </row>
    <row r="4042" spans="1:9">
      <c r="A4042"/>
      <c r="I4042"/>
    </row>
    <row r="4043" spans="1:9">
      <c r="A4043"/>
      <c r="I4043"/>
    </row>
    <row r="4044" spans="1:9">
      <c r="A4044"/>
      <c r="I4044"/>
    </row>
    <row r="4045" spans="1:9">
      <c r="A4045"/>
      <c r="I4045"/>
    </row>
    <row r="4046" spans="1:9">
      <c r="A4046"/>
      <c r="I4046"/>
    </row>
    <row r="4047" spans="1:9">
      <c r="A4047"/>
      <c r="I4047"/>
    </row>
    <row r="4048" spans="1:9">
      <c r="A4048"/>
      <c r="I4048"/>
    </row>
    <row r="4049" spans="1:9">
      <c r="A4049"/>
      <c r="I4049"/>
    </row>
    <row r="4050" spans="1:9">
      <c r="A4050"/>
      <c r="I4050"/>
    </row>
    <row r="4051" spans="1:9">
      <c r="A4051"/>
      <c r="I4051"/>
    </row>
    <row r="4052" spans="1:9">
      <c r="A4052"/>
      <c r="I4052"/>
    </row>
    <row r="4053" spans="1:9">
      <c r="A4053"/>
      <c r="I4053"/>
    </row>
    <row r="4054" spans="1:9">
      <c r="A4054"/>
      <c r="I4054"/>
    </row>
    <row r="4055" spans="1:9">
      <c r="A4055"/>
      <c r="I4055"/>
    </row>
    <row r="4056" spans="1:9">
      <c r="A4056"/>
      <c r="I4056"/>
    </row>
    <row r="4057" spans="1:9">
      <c r="A4057"/>
      <c r="I4057"/>
    </row>
    <row r="4058" spans="1:9">
      <c r="A4058"/>
      <c r="I4058"/>
    </row>
    <row r="4059" spans="1:9">
      <c r="A4059"/>
      <c r="I4059"/>
    </row>
    <row r="4060" spans="1:9">
      <c r="A4060"/>
      <c r="I4060"/>
    </row>
    <row r="4061" spans="1:9">
      <c r="A4061"/>
      <c r="I4061"/>
    </row>
    <row r="4062" spans="1:9">
      <c r="A4062"/>
      <c r="I4062"/>
    </row>
    <row r="4063" spans="1:9">
      <c r="A4063"/>
      <c r="I4063"/>
    </row>
    <row r="4064" spans="1:9">
      <c r="A4064"/>
      <c r="I4064"/>
    </row>
    <row r="4065" spans="1:9">
      <c r="A4065"/>
      <c r="I4065"/>
    </row>
    <row r="4066" spans="1:9">
      <c r="A4066"/>
      <c r="I4066"/>
    </row>
    <row r="4067" spans="1:9">
      <c r="A4067"/>
      <c r="I4067"/>
    </row>
    <row r="4068" spans="1:9">
      <c r="A4068"/>
      <c r="I4068"/>
    </row>
    <row r="4069" spans="1:9">
      <c r="A4069"/>
      <c r="I4069"/>
    </row>
    <row r="4070" spans="1:9">
      <c r="A4070"/>
      <c r="I4070"/>
    </row>
    <row r="4071" spans="1:9">
      <c r="A4071"/>
      <c r="I4071"/>
    </row>
    <row r="4072" spans="1:9">
      <c r="A4072"/>
      <c r="I4072"/>
    </row>
    <row r="4073" spans="1:9">
      <c r="A4073"/>
      <c r="I4073"/>
    </row>
    <row r="4074" spans="1:9">
      <c r="A4074"/>
      <c r="I4074"/>
    </row>
    <row r="4075" spans="1:9">
      <c r="A4075"/>
      <c r="I4075"/>
    </row>
    <row r="4076" spans="1:9">
      <c r="A4076"/>
      <c r="I4076"/>
    </row>
    <row r="4077" spans="1:9">
      <c r="A4077"/>
      <c r="I4077"/>
    </row>
    <row r="4078" spans="1:9">
      <c r="A4078"/>
      <c r="I4078"/>
    </row>
    <row r="4079" spans="1:9">
      <c r="A4079"/>
      <c r="I4079"/>
    </row>
    <row r="4080" spans="1:9">
      <c r="A4080"/>
      <c r="I4080"/>
    </row>
    <row r="4081" spans="1:9">
      <c r="A4081"/>
      <c r="I4081"/>
    </row>
    <row r="4082" spans="1:9">
      <c r="A4082"/>
      <c r="I4082"/>
    </row>
    <row r="4083" spans="1:9">
      <c r="A4083"/>
      <c r="I4083"/>
    </row>
    <row r="4084" spans="1:9">
      <c r="A4084"/>
      <c r="I4084"/>
    </row>
    <row r="4085" spans="1:9">
      <c r="A4085"/>
      <c r="I4085"/>
    </row>
    <row r="4086" spans="1:9">
      <c r="A4086"/>
      <c r="I4086"/>
    </row>
    <row r="4087" spans="1:9">
      <c r="A4087"/>
      <c r="I4087"/>
    </row>
    <row r="4088" spans="1:9">
      <c r="A4088"/>
      <c r="I4088"/>
    </row>
    <row r="4089" spans="1:9">
      <c r="A4089"/>
      <c r="I4089"/>
    </row>
    <row r="4090" spans="1:9">
      <c r="A4090"/>
      <c r="I4090"/>
    </row>
    <row r="4091" spans="1:9">
      <c r="A4091"/>
      <c r="I4091"/>
    </row>
    <row r="4092" spans="1:9">
      <c r="A4092"/>
      <c r="I4092"/>
    </row>
    <row r="4093" spans="1:9">
      <c r="A4093"/>
      <c r="I4093"/>
    </row>
    <row r="4094" spans="1:9">
      <c r="A4094"/>
      <c r="I4094"/>
    </row>
    <row r="4095" spans="1:9">
      <c r="A4095"/>
      <c r="I4095"/>
    </row>
    <row r="4096" spans="1:9">
      <c r="A4096"/>
      <c r="I4096"/>
    </row>
    <row r="4097" spans="1:9">
      <c r="A4097"/>
      <c r="I4097"/>
    </row>
    <row r="4098" spans="1:9">
      <c r="A4098"/>
      <c r="I4098"/>
    </row>
    <row r="4099" spans="1:9">
      <c r="A4099"/>
      <c r="I4099"/>
    </row>
    <row r="4100" spans="1:9">
      <c r="A4100"/>
      <c r="I4100"/>
    </row>
    <row r="4101" spans="1:9">
      <c r="A4101"/>
      <c r="I4101"/>
    </row>
    <row r="4102" spans="1:9">
      <c r="A4102"/>
      <c r="I4102"/>
    </row>
    <row r="4103" spans="1:9">
      <c r="A4103"/>
      <c r="I4103"/>
    </row>
    <row r="4104" spans="1:9">
      <c r="A4104"/>
      <c r="I4104"/>
    </row>
    <row r="4105" spans="1:9">
      <c r="A4105"/>
      <c r="I4105"/>
    </row>
    <row r="4106" spans="1:9">
      <c r="A4106"/>
      <c r="I4106"/>
    </row>
    <row r="4107" spans="1:9">
      <c r="A4107"/>
      <c r="I4107"/>
    </row>
    <row r="4108" spans="1:9">
      <c r="A4108"/>
      <c r="I4108"/>
    </row>
    <row r="4109" spans="1:9">
      <c r="A4109"/>
      <c r="I4109"/>
    </row>
    <row r="4110" spans="1:9">
      <c r="A4110"/>
      <c r="I4110"/>
    </row>
    <row r="4111" spans="1:9">
      <c r="A4111"/>
      <c r="I4111"/>
    </row>
    <row r="4112" spans="1:9">
      <c r="A4112"/>
      <c r="I4112"/>
    </row>
    <row r="4113" spans="1:9">
      <c r="A4113"/>
      <c r="I4113"/>
    </row>
    <row r="4114" spans="1:9">
      <c r="A4114"/>
      <c r="I4114"/>
    </row>
    <row r="4115" spans="1:9">
      <c r="A4115"/>
      <c r="I4115"/>
    </row>
    <row r="4116" spans="1:9">
      <c r="A4116"/>
      <c r="I4116"/>
    </row>
    <row r="4117" spans="1:9">
      <c r="A4117"/>
      <c r="I4117"/>
    </row>
    <row r="4118" spans="1:9">
      <c r="A4118"/>
      <c r="I4118"/>
    </row>
    <row r="4119" spans="1:9">
      <c r="A4119"/>
      <c r="I4119"/>
    </row>
    <row r="4120" spans="1:9">
      <c r="A4120"/>
      <c r="I4120"/>
    </row>
    <row r="4121" spans="1:9">
      <c r="A4121"/>
      <c r="I4121"/>
    </row>
    <row r="4122" spans="1:9">
      <c r="A4122"/>
      <c r="I4122"/>
    </row>
    <row r="4123" spans="1:9">
      <c r="A4123"/>
      <c r="I4123"/>
    </row>
    <row r="4124" spans="1:9">
      <c r="A4124"/>
      <c r="I4124"/>
    </row>
    <row r="4125" spans="1:9">
      <c r="A4125"/>
      <c r="I4125"/>
    </row>
    <row r="4126" spans="1:9">
      <c r="A4126"/>
      <c r="I4126"/>
    </row>
    <row r="4127" spans="1:9">
      <c r="A4127"/>
      <c r="I4127"/>
    </row>
    <row r="4128" spans="1:9">
      <c r="A4128"/>
      <c r="I4128"/>
    </row>
    <row r="4129" spans="1:9">
      <c r="A4129"/>
      <c r="I4129"/>
    </row>
    <row r="4130" spans="1:9">
      <c r="A4130"/>
      <c r="I4130"/>
    </row>
    <row r="4131" spans="1:9">
      <c r="A4131"/>
      <c r="I4131"/>
    </row>
    <row r="4132" spans="1:9">
      <c r="A4132"/>
      <c r="I4132"/>
    </row>
    <row r="4133" spans="1:9">
      <c r="A4133"/>
      <c r="I4133"/>
    </row>
    <row r="4134" spans="1:9">
      <c r="A4134"/>
      <c r="I4134"/>
    </row>
    <row r="4135" spans="1:9">
      <c r="A4135"/>
      <c r="I4135"/>
    </row>
    <row r="4136" spans="1:9">
      <c r="A4136"/>
      <c r="I4136"/>
    </row>
    <row r="4137" spans="1:9">
      <c r="A4137"/>
      <c r="I4137"/>
    </row>
    <row r="4138" spans="1:9">
      <c r="A4138"/>
      <c r="I4138"/>
    </row>
    <row r="4139" spans="1:9">
      <c r="A4139"/>
      <c r="I4139"/>
    </row>
    <row r="4140" spans="1:9">
      <c r="A4140"/>
      <c r="I4140"/>
    </row>
    <row r="4141" spans="1:9">
      <c r="A4141"/>
      <c r="I4141"/>
    </row>
    <row r="4142" spans="1:9">
      <c r="A4142"/>
      <c r="I4142"/>
    </row>
    <row r="4143" spans="1:9">
      <c r="A4143"/>
      <c r="I4143"/>
    </row>
    <row r="4144" spans="1:9">
      <c r="A4144"/>
      <c r="I4144"/>
    </row>
    <row r="4145" spans="1:9">
      <c r="A4145"/>
      <c r="I4145"/>
    </row>
    <row r="4146" spans="1:9">
      <c r="A4146"/>
      <c r="I4146"/>
    </row>
    <row r="4147" spans="1:9">
      <c r="A4147"/>
      <c r="I4147"/>
    </row>
    <row r="4148" spans="1:9">
      <c r="A4148"/>
      <c r="I4148"/>
    </row>
    <row r="4149" spans="1:9">
      <c r="A4149"/>
      <c r="I4149"/>
    </row>
    <row r="4150" spans="1:9">
      <c r="A4150"/>
      <c r="I4150"/>
    </row>
    <row r="4151" spans="1:9">
      <c r="A4151"/>
      <c r="I4151"/>
    </row>
    <row r="4152" spans="1:9">
      <c r="A4152"/>
      <c r="I4152"/>
    </row>
    <row r="4153" spans="1:9">
      <c r="A4153"/>
      <c r="I4153"/>
    </row>
    <row r="4154" spans="1:9">
      <c r="A4154"/>
      <c r="I4154"/>
    </row>
    <row r="4155" spans="1:9">
      <c r="A4155"/>
      <c r="I4155"/>
    </row>
    <row r="4156" spans="1:9">
      <c r="A4156"/>
      <c r="I4156"/>
    </row>
    <row r="4157" spans="1:9">
      <c r="A4157"/>
      <c r="I4157"/>
    </row>
    <row r="4158" spans="1:9">
      <c r="A4158"/>
      <c r="I4158"/>
    </row>
    <row r="4159" spans="1:9">
      <c r="A4159"/>
      <c r="I4159"/>
    </row>
    <row r="4160" spans="1:9">
      <c r="A4160"/>
      <c r="I4160"/>
    </row>
    <row r="4161" spans="1:9">
      <c r="A4161"/>
      <c r="I4161"/>
    </row>
    <row r="4162" spans="1:9">
      <c r="A4162"/>
      <c r="I4162"/>
    </row>
    <row r="4163" spans="1:9">
      <c r="A4163"/>
      <c r="I4163"/>
    </row>
    <row r="4164" spans="1:9">
      <c r="A4164"/>
      <c r="I4164"/>
    </row>
    <row r="4165" spans="1:9">
      <c r="A4165"/>
      <c r="I4165"/>
    </row>
    <row r="4166" spans="1:9">
      <c r="A4166"/>
      <c r="I4166"/>
    </row>
    <row r="4167" spans="1:9">
      <c r="A4167"/>
      <c r="I4167"/>
    </row>
    <row r="4168" spans="1:9">
      <c r="A4168"/>
      <c r="I4168"/>
    </row>
    <row r="4169" spans="1:9">
      <c r="A4169"/>
      <c r="I4169"/>
    </row>
    <row r="4170" spans="1:9">
      <c r="A4170"/>
      <c r="I4170"/>
    </row>
    <row r="4171" spans="1:9">
      <c r="A4171"/>
      <c r="I4171"/>
    </row>
    <row r="4172" spans="1:9">
      <c r="A4172"/>
      <c r="I4172"/>
    </row>
    <row r="4173" spans="1:9">
      <c r="A4173"/>
      <c r="I4173"/>
    </row>
    <row r="4174" spans="1:9">
      <c r="A4174"/>
      <c r="I4174"/>
    </row>
    <row r="4175" spans="1:9">
      <c r="A4175"/>
      <c r="I4175"/>
    </row>
    <row r="4176" spans="1:9">
      <c r="A4176"/>
      <c r="I4176"/>
    </row>
    <row r="4177" spans="1:9">
      <c r="A4177"/>
      <c r="I4177"/>
    </row>
    <row r="4178" spans="1:9">
      <c r="A4178"/>
      <c r="I4178"/>
    </row>
    <row r="4179" spans="1:9">
      <c r="A4179"/>
      <c r="I4179"/>
    </row>
    <row r="4180" spans="1:9">
      <c r="A4180"/>
      <c r="I4180"/>
    </row>
    <row r="4181" spans="1:9">
      <c r="A4181"/>
      <c r="I4181"/>
    </row>
    <row r="4182" spans="1:9">
      <c r="A4182"/>
      <c r="I4182"/>
    </row>
    <row r="4183" spans="1:9">
      <c r="A4183"/>
      <c r="I4183"/>
    </row>
    <row r="4184" spans="1:9">
      <c r="A4184"/>
      <c r="I4184"/>
    </row>
    <row r="4185" spans="1:9">
      <c r="A4185"/>
      <c r="I4185"/>
    </row>
    <row r="4186" spans="1:9">
      <c r="A4186"/>
      <c r="I4186"/>
    </row>
    <row r="4187" spans="1:9">
      <c r="A4187"/>
      <c r="I4187"/>
    </row>
    <row r="4188" spans="1:9">
      <c r="A4188"/>
      <c r="I4188"/>
    </row>
    <row r="4189" spans="1:9">
      <c r="A4189"/>
      <c r="I4189"/>
    </row>
    <row r="4190" spans="1:9">
      <c r="A4190"/>
      <c r="I4190"/>
    </row>
    <row r="4191" spans="1:9">
      <c r="A4191"/>
      <c r="I4191"/>
    </row>
    <row r="4192" spans="1:9">
      <c r="A4192"/>
      <c r="I4192"/>
    </row>
    <row r="4193" spans="1:9">
      <c r="A4193"/>
      <c r="I4193"/>
    </row>
    <row r="4194" spans="1:9">
      <c r="A4194"/>
      <c r="I4194"/>
    </row>
    <row r="4195" spans="1:9">
      <c r="A4195"/>
      <c r="I4195"/>
    </row>
    <row r="4196" spans="1:9">
      <c r="A4196"/>
      <c r="I4196"/>
    </row>
    <row r="4197" spans="1:9">
      <c r="A4197"/>
      <c r="I4197"/>
    </row>
    <row r="4198" spans="1:9">
      <c r="A4198"/>
      <c r="I4198"/>
    </row>
    <row r="4199" spans="1:9">
      <c r="A4199"/>
      <c r="I4199"/>
    </row>
    <row r="4200" spans="1:9">
      <c r="A4200"/>
      <c r="I4200"/>
    </row>
    <row r="4201" spans="1:9">
      <c r="A4201"/>
      <c r="I4201"/>
    </row>
    <row r="4202" spans="1:9">
      <c r="A4202"/>
      <c r="I4202"/>
    </row>
    <row r="4203" spans="1:9">
      <c r="A4203"/>
      <c r="I4203"/>
    </row>
    <row r="4204" spans="1:9">
      <c r="A4204"/>
      <c r="I4204"/>
    </row>
    <row r="4205" spans="1:9">
      <c r="A4205"/>
      <c r="I4205"/>
    </row>
    <row r="4206" spans="1:9">
      <c r="A4206"/>
      <c r="I4206"/>
    </row>
    <row r="4207" spans="1:9">
      <c r="A4207"/>
      <c r="I4207"/>
    </row>
    <row r="4208" spans="1:9">
      <c r="A4208"/>
      <c r="I4208"/>
    </row>
    <row r="4209" spans="1:9">
      <c r="A4209"/>
      <c r="I4209"/>
    </row>
    <row r="4210" spans="1:9">
      <c r="A4210"/>
      <c r="I4210"/>
    </row>
    <row r="4211" spans="1:9">
      <c r="A4211"/>
      <c r="I4211"/>
    </row>
    <row r="4212" spans="1:9">
      <c r="A4212"/>
      <c r="I4212"/>
    </row>
    <row r="4213" spans="1:9">
      <c r="A4213"/>
      <c r="I4213"/>
    </row>
    <row r="4214" spans="1:9">
      <c r="A4214"/>
      <c r="I4214"/>
    </row>
    <row r="4215" spans="1:9">
      <c r="A4215"/>
      <c r="I4215"/>
    </row>
    <row r="4216" spans="1:9">
      <c r="A4216"/>
      <c r="I4216"/>
    </row>
    <row r="4217" spans="1:9">
      <c r="A4217"/>
      <c r="I4217"/>
    </row>
    <row r="4218" spans="1:9">
      <c r="A4218"/>
      <c r="I4218"/>
    </row>
    <row r="4219" spans="1:9">
      <c r="A4219"/>
      <c r="I4219"/>
    </row>
    <row r="4220" spans="1:9">
      <c r="A4220"/>
      <c r="I4220"/>
    </row>
    <row r="4221" spans="1:9">
      <c r="A4221"/>
      <c r="I4221"/>
    </row>
    <row r="4222" spans="1:9">
      <c r="A4222"/>
      <c r="I4222"/>
    </row>
    <row r="4223" spans="1:9">
      <c r="A4223"/>
      <c r="I4223"/>
    </row>
    <row r="4224" spans="1:9">
      <c r="A4224"/>
      <c r="I4224"/>
    </row>
    <row r="4225" spans="1:9">
      <c r="A4225"/>
      <c r="I4225"/>
    </row>
    <row r="4226" spans="1:9">
      <c r="A4226"/>
      <c r="I4226"/>
    </row>
    <row r="4227" spans="1:9">
      <c r="A4227"/>
      <c r="I4227"/>
    </row>
    <row r="4228" spans="1:9">
      <c r="A4228"/>
      <c r="I4228"/>
    </row>
    <row r="4229" spans="1:9">
      <c r="A4229"/>
      <c r="I4229"/>
    </row>
    <row r="4230" spans="1:9">
      <c r="A4230"/>
      <c r="I4230"/>
    </row>
    <row r="4231" spans="1:9">
      <c r="A4231"/>
      <c r="I4231"/>
    </row>
    <row r="4232" spans="1:9">
      <c r="A4232"/>
      <c r="I4232"/>
    </row>
    <row r="4233" spans="1:9">
      <c r="A4233"/>
      <c r="I4233"/>
    </row>
    <row r="4234" spans="1:9">
      <c r="A4234"/>
      <c r="I4234"/>
    </row>
    <row r="4235" spans="1:9">
      <c r="A4235"/>
      <c r="I4235"/>
    </row>
    <row r="4236" spans="1:9">
      <c r="A4236"/>
      <c r="I4236"/>
    </row>
    <row r="4237" spans="1:9">
      <c r="A4237"/>
      <c r="I4237"/>
    </row>
    <row r="4238" spans="1:9">
      <c r="A4238"/>
      <c r="I4238"/>
    </row>
    <row r="4239" spans="1:9">
      <c r="A4239"/>
      <c r="I4239"/>
    </row>
    <row r="4240" spans="1:9">
      <c r="A4240"/>
      <c r="I4240"/>
    </row>
    <row r="4241" spans="1:9">
      <c r="A4241"/>
      <c r="I4241"/>
    </row>
    <row r="4242" spans="1:9">
      <c r="A4242"/>
      <c r="I4242"/>
    </row>
    <row r="4243" spans="1:9">
      <c r="A4243"/>
      <c r="I4243"/>
    </row>
    <row r="4244" spans="1:9">
      <c r="A4244"/>
      <c r="I4244"/>
    </row>
    <row r="4245" spans="1:9">
      <c r="A4245"/>
      <c r="I4245"/>
    </row>
    <row r="4246" spans="1:9">
      <c r="A4246"/>
      <c r="I4246"/>
    </row>
    <row r="4247" spans="1:9">
      <c r="A4247"/>
      <c r="I4247"/>
    </row>
    <row r="4248" spans="1:9">
      <c r="A4248"/>
      <c r="I4248"/>
    </row>
    <row r="4249" spans="1:9">
      <c r="A4249"/>
      <c r="I4249"/>
    </row>
    <row r="4250" spans="1:9">
      <c r="A4250"/>
      <c r="I4250"/>
    </row>
    <row r="4251" spans="1:9">
      <c r="A4251"/>
      <c r="I4251"/>
    </row>
    <row r="4252" spans="1:9">
      <c r="A4252"/>
      <c r="I4252"/>
    </row>
    <row r="4253" spans="1:9">
      <c r="A4253"/>
      <c r="I4253"/>
    </row>
    <row r="4254" spans="1:9">
      <c r="A4254"/>
      <c r="I4254"/>
    </row>
    <row r="4255" spans="1:9">
      <c r="A4255"/>
      <c r="I4255"/>
    </row>
    <row r="4256" spans="1:9">
      <c r="A4256"/>
      <c r="I4256"/>
    </row>
    <row r="4257" spans="1:9">
      <c r="A4257"/>
      <c r="I4257"/>
    </row>
    <row r="4258" spans="1:9">
      <c r="A4258"/>
      <c r="I4258"/>
    </row>
    <row r="4259" spans="1:9">
      <c r="A4259"/>
      <c r="I4259"/>
    </row>
    <row r="4260" spans="1:9">
      <c r="A4260"/>
      <c r="I4260"/>
    </row>
    <row r="4261" spans="1:9">
      <c r="A4261"/>
      <c r="I4261"/>
    </row>
    <row r="4262" spans="1:9">
      <c r="A4262"/>
      <c r="I4262"/>
    </row>
    <row r="4263" spans="1:9">
      <c r="A4263"/>
      <c r="I4263"/>
    </row>
    <row r="4264" spans="1:9">
      <c r="A4264"/>
      <c r="I4264"/>
    </row>
    <row r="4265" spans="1:9">
      <c r="A4265"/>
      <c r="I4265"/>
    </row>
    <row r="4266" spans="1:9">
      <c r="A4266"/>
      <c r="I4266"/>
    </row>
    <row r="4267" spans="1:9">
      <c r="A4267"/>
      <c r="I4267"/>
    </row>
    <row r="4268" spans="1:9">
      <c r="A4268"/>
      <c r="I4268"/>
    </row>
    <row r="4269" spans="1:9">
      <c r="A4269"/>
      <c r="I4269"/>
    </row>
    <row r="4270" spans="1:9">
      <c r="A4270"/>
      <c r="I4270"/>
    </row>
    <row r="4271" spans="1:9">
      <c r="A4271"/>
      <c r="I4271"/>
    </row>
    <row r="4272" spans="1:9">
      <c r="A4272"/>
      <c r="I4272"/>
    </row>
    <row r="4273" spans="1:9">
      <c r="A4273"/>
      <c r="I4273"/>
    </row>
    <row r="4274" spans="1:9">
      <c r="A4274"/>
      <c r="I4274"/>
    </row>
    <row r="4275" spans="1:9">
      <c r="A4275"/>
      <c r="I4275"/>
    </row>
    <row r="4276" spans="1:9">
      <c r="A4276"/>
      <c r="I4276"/>
    </row>
    <row r="4277" spans="1:9">
      <c r="A4277"/>
      <c r="I4277"/>
    </row>
    <row r="4278" spans="1:9">
      <c r="A4278"/>
      <c r="I4278"/>
    </row>
    <row r="4279" spans="1:9">
      <c r="A4279"/>
      <c r="I4279"/>
    </row>
    <row r="4280" spans="1:9">
      <c r="A4280"/>
      <c r="I4280"/>
    </row>
    <row r="4281" spans="1:9">
      <c r="A4281"/>
      <c r="I4281"/>
    </row>
    <row r="4282" spans="1:9">
      <c r="A4282"/>
      <c r="I4282"/>
    </row>
    <row r="4283" spans="1:9">
      <c r="A4283"/>
      <c r="I4283"/>
    </row>
    <row r="4284" spans="1:9">
      <c r="A4284"/>
      <c r="I4284"/>
    </row>
    <row r="4285" spans="1:9">
      <c r="A4285"/>
      <c r="I4285"/>
    </row>
    <row r="4286" spans="1:9">
      <c r="A4286"/>
      <c r="I4286"/>
    </row>
    <row r="4287" spans="1:9">
      <c r="A4287"/>
      <c r="I4287"/>
    </row>
    <row r="4288" spans="1:9">
      <c r="A4288"/>
      <c r="I4288"/>
    </row>
    <row r="4289" spans="1:9">
      <c r="A4289"/>
      <c r="I4289"/>
    </row>
    <row r="4290" spans="1:9">
      <c r="A4290"/>
      <c r="I4290"/>
    </row>
    <row r="4291" spans="1:9">
      <c r="A4291"/>
      <c r="I4291"/>
    </row>
    <row r="4292" spans="1:9">
      <c r="A4292"/>
      <c r="I4292"/>
    </row>
    <row r="4293" spans="1:9">
      <c r="A4293"/>
      <c r="I4293"/>
    </row>
    <row r="4294" spans="1:9">
      <c r="A4294"/>
      <c r="I4294"/>
    </row>
    <row r="4295" spans="1:9">
      <c r="A4295"/>
      <c r="I4295"/>
    </row>
    <row r="4296" spans="1:9">
      <c r="A4296"/>
      <c r="I4296"/>
    </row>
    <row r="4297" spans="1:9">
      <c r="A4297"/>
      <c r="I4297"/>
    </row>
    <row r="4298" spans="1:9">
      <c r="A4298"/>
      <c r="I4298"/>
    </row>
    <row r="4299" spans="1:9">
      <c r="A4299"/>
      <c r="I4299"/>
    </row>
    <row r="4300" spans="1:9">
      <c r="A4300"/>
      <c r="I4300"/>
    </row>
    <row r="4301" spans="1:9">
      <c r="A4301"/>
      <c r="I4301"/>
    </row>
    <row r="4302" spans="1:9">
      <c r="A4302"/>
      <c r="I4302"/>
    </row>
    <row r="4303" spans="1:9">
      <c r="A4303"/>
      <c r="I4303"/>
    </row>
    <row r="4304" spans="1:9">
      <c r="A4304"/>
      <c r="I4304"/>
    </row>
    <row r="4305" spans="1:9">
      <c r="A4305"/>
      <c r="I4305"/>
    </row>
    <row r="4306" spans="1:9">
      <c r="A4306"/>
      <c r="I4306"/>
    </row>
    <row r="4307" spans="1:9">
      <c r="A4307"/>
      <c r="I4307"/>
    </row>
    <row r="4308" spans="1:9">
      <c r="A4308"/>
      <c r="I4308"/>
    </row>
    <row r="4309" spans="1:9">
      <c r="A4309"/>
      <c r="I4309"/>
    </row>
    <row r="4310" spans="1:9">
      <c r="A4310"/>
      <c r="I4310"/>
    </row>
    <row r="4311" spans="1:9">
      <c r="A4311"/>
      <c r="I4311"/>
    </row>
    <row r="4312" spans="1:9">
      <c r="A4312"/>
      <c r="I4312"/>
    </row>
    <row r="4313" spans="1:9">
      <c r="A4313"/>
      <c r="I4313"/>
    </row>
    <row r="4314" spans="1:9">
      <c r="A4314"/>
      <c r="I4314"/>
    </row>
    <row r="4315" spans="1:9">
      <c r="A4315"/>
      <c r="I4315"/>
    </row>
    <row r="4316" spans="1:9">
      <c r="A4316"/>
      <c r="I4316"/>
    </row>
    <row r="4317" spans="1:9">
      <c r="A4317"/>
      <c r="I4317"/>
    </row>
    <row r="4318" spans="1:9">
      <c r="A4318"/>
      <c r="I4318"/>
    </row>
    <row r="4319" spans="1:9">
      <c r="A4319"/>
      <c r="I4319"/>
    </row>
    <row r="4320" spans="1:9">
      <c r="A4320"/>
      <c r="I4320"/>
    </row>
    <row r="4321" spans="1:9">
      <c r="A4321"/>
      <c r="I4321"/>
    </row>
    <row r="4322" spans="1:9">
      <c r="A4322"/>
      <c r="I4322"/>
    </row>
    <row r="4323" spans="1:9">
      <c r="A4323"/>
      <c r="I4323"/>
    </row>
    <row r="4324" spans="1:9">
      <c r="A4324"/>
      <c r="I4324"/>
    </row>
    <row r="4325" spans="1:9">
      <c r="A4325"/>
      <c r="I4325"/>
    </row>
    <row r="4326" spans="1:9">
      <c r="A4326"/>
      <c r="I4326"/>
    </row>
    <row r="4327" spans="1:9">
      <c r="A4327"/>
      <c r="I4327"/>
    </row>
    <row r="4328" spans="1:9">
      <c r="A4328"/>
      <c r="I4328"/>
    </row>
    <row r="4329" spans="1:9">
      <c r="A4329"/>
      <c r="I4329"/>
    </row>
    <row r="4330" spans="1:9">
      <c r="A4330"/>
      <c r="I4330"/>
    </row>
    <row r="4331" spans="1:9">
      <c r="A4331"/>
      <c r="I4331"/>
    </row>
    <row r="4332" spans="1:9">
      <c r="A4332"/>
      <c r="I4332"/>
    </row>
    <row r="4333" spans="1:9">
      <c r="A4333"/>
      <c r="I4333"/>
    </row>
    <row r="4334" spans="1:9">
      <c r="A4334"/>
      <c r="I4334"/>
    </row>
    <row r="4335" spans="1:9">
      <c r="A4335"/>
      <c r="I4335"/>
    </row>
    <row r="4336" spans="1:9">
      <c r="A4336"/>
      <c r="I4336"/>
    </row>
    <row r="4337" spans="1:9">
      <c r="A4337"/>
      <c r="I4337"/>
    </row>
    <row r="4338" spans="1:9">
      <c r="A4338"/>
      <c r="I4338"/>
    </row>
    <row r="4339" spans="1:9">
      <c r="A4339"/>
      <c r="I4339"/>
    </row>
    <row r="4340" spans="1:9">
      <c r="A4340"/>
      <c r="I4340"/>
    </row>
    <row r="4341" spans="1:9">
      <c r="A4341"/>
      <c r="I4341"/>
    </row>
    <row r="4342" spans="1:9">
      <c r="A4342"/>
      <c r="I4342"/>
    </row>
    <row r="4343" spans="1:9">
      <c r="A4343"/>
      <c r="I4343"/>
    </row>
    <row r="4344" spans="1:9">
      <c r="A4344"/>
      <c r="I4344"/>
    </row>
    <row r="4345" spans="1:9">
      <c r="A4345"/>
      <c r="I4345"/>
    </row>
    <row r="4346" spans="1:9">
      <c r="A4346"/>
      <c r="I4346"/>
    </row>
    <row r="4347" spans="1:9">
      <c r="A4347"/>
      <c r="I4347"/>
    </row>
    <row r="4348" spans="1:9">
      <c r="A4348"/>
      <c r="I4348"/>
    </row>
    <row r="4349" spans="1:9">
      <c r="A4349"/>
      <c r="I4349"/>
    </row>
    <row r="4350" spans="1:9">
      <c r="A4350"/>
      <c r="I4350"/>
    </row>
    <row r="4351" spans="1:9">
      <c r="A4351"/>
      <c r="I4351"/>
    </row>
    <row r="4352" spans="1:9">
      <c r="A4352"/>
      <c r="I4352"/>
    </row>
    <row r="4353" spans="1:9">
      <c r="A4353"/>
      <c r="I4353"/>
    </row>
    <row r="4354" spans="1:9">
      <c r="A4354"/>
      <c r="I4354"/>
    </row>
    <row r="4355" spans="1:9">
      <c r="A4355"/>
      <c r="I4355"/>
    </row>
    <row r="4356" spans="1:9">
      <c r="A4356"/>
      <c r="I4356"/>
    </row>
    <row r="4357" spans="1:9">
      <c r="A4357"/>
      <c r="I4357"/>
    </row>
    <row r="4358" spans="1:9">
      <c r="A4358"/>
      <c r="I4358"/>
    </row>
    <row r="4359" spans="1:9">
      <c r="A4359"/>
      <c r="I4359"/>
    </row>
    <row r="4360" spans="1:9">
      <c r="A4360"/>
      <c r="I4360"/>
    </row>
    <row r="4361" spans="1:9">
      <c r="A4361"/>
      <c r="I4361"/>
    </row>
    <row r="4362" spans="1:9">
      <c r="A4362"/>
      <c r="I4362"/>
    </row>
    <row r="4363" spans="1:9">
      <c r="A4363"/>
      <c r="I4363"/>
    </row>
    <row r="4364" spans="1:9">
      <c r="A4364"/>
      <c r="I4364"/>
    </row>
    <row r="4365" spans="1:9">
      <c r="A4365"/>
      <c r="I4365"/>
    </row>
    <row r="4366" spans="1:9">
      <c r="A4366"/>
      <c r="I4366"/>
    </row>
    <row r="4367" spans="1:9">
      <c r="A4367"/>
      <c r="I4367"/>
    </row>
    <row r="4368" spans="1:9">
      <c r="A4368"/>
      <c r="I4368"/>
    </row>
    <row r="4369" spans="1:9">
      <c r="A4369"/>
      <c r="I4369"/>
    </row>
    <row r="4370" spans="1:9">
      <c r="A4370"/>
      <c r="I4370"/>
    </row>
    <row r="4371" spans="1:9">
      <c r="A4371"/>
      <c r="I4371"/>
    </row>
    <row r="4372" spans="1:9">
      <c r="A4372"/>
      <c r="I4372"/>
    </row>
    <row r="4373" spans="1:9">
      <c r="A4373"/>
      <c r="I4373"/>
    </row>
    <row r="4374" spans="1:9">
      <c r="A4374"/>
      <c r="I4374"/>
    </row>
    <row r="4375" spans="1:9">
      <c r="A4375"/>
      <c r="I4375"/>
    </row>
    <row r="4376" spans="1:9">
      <c r="A4376"/>
      <c r="I4376"/>
    </row>
    <row r="4377" spans="1:9">
      <c r="A4377"/>
      <c r="I4377"/>
    </row>
    <row r="4378" spans="1:9">
      <c r="A4378"/>
      <c r="I4378"/>
    </row>
    <row r="4379" spans="1:9">
      <c r="A4379"/>
      <c r="I4379"/>
    </row>
    <row r="4380" spans="1:9">
      <c r="A4380"/>
      <c r="I4380"/>
    </row>
    <row r="4381" spans="1:9">
      <c r="A4381"/>
      <c r="I4381"/>
    </row>
    <row r="4382" spans="1:9">
      <c r="A4382"/>
      <c r="I4382"/>
    </row>
    <row r="4383" spans="1:9">
      <c r="A4383"/>
      <c r="I4383"/>
    </row>
    <row r="4384" spans="1:9">
      <c r="A4384"/>
      <c r="I4384"/>
    </row>
    <row r="4385" spans="1:9">
      <c r="A4385"/>
      <c r="I4385"/>
    </row>
    <row r="4386" spans="1:9">
      <c r="A4386"/>
      <c r="I4386"/>
    </row>
    <row r="4387" spans="1:9">
      <c r="A4387"/>
      <c r="I4387"/>
    </row>
    <row r="4388" spans="1:9">
      <c r="A4388"/>
      <c r="I4388"/>
    </row>
    <row r="4389" spans="1:9">
      <c r="A4389"/>
      <c r="I4389"/>
    </row>
    <row r="4390" spans="1:9">
      <c r="A4390"/>
      <c r="I4390"/>
    </row>
    <row r="4391" spans="1:9">
      <c r="A4391"/>
      <c r="I4391"/>
    </row>
    <row r="4392" spans="1:9">
      <c r="A4392"/>
      <c r="I4392"/>
    </row>
    <row r="4393" spans="1:9">
      <c r="A4393"/>
      <c r="I4393"/>
    </row>
    <row r="4394" spans="1:9">
      <c r="A4394"/>
      <c r="I4394"/>
    </row>
    <row r="4395" spans="1:9">
      <c r="A4395"/>
      <c r="I4395"/>
    </row>
    <row r="4396" spans="1:9">
      <c r="A4396"/>
      <c r="I4396"/>
    </row>
    <row r="4397" spans="1:9">
      <c r="A4397"/>
      <c r="I4397"/>
    </row>
    <row r="4398" spans="1:9">
      <c r="A4398"/>
      <c r="I4398"/>
    </row>
    <row r="4399" spans="1:9">
      <c r="A4399"/>
      <c r="I4399"/>
    </row>
    <row r="4400" spans="1:9">
      <c r="A4400"/>
      <c r="I4400"/>
    </row>
    <row r="4401" spans="1:9">
      <c r="A4401"/>
      <c r="I4401"/>
    </row>
    <row r="4402" spans="1:9">
      <c r="A4402"/>
      <c r="I4402"/>
    </row>
    <row r="4403" spans="1:9">
      <c r="A4403"/>
      <c r="I4403"/>
    </row>
    <row r="4404" spans="1:9">
      <c r="A4404"/>
      <c r="I4404"/>
    </row>
    <row r="4405" spans="1:9">
      <c r="A4405"/>
      <c r="I4405"/>
    </row>
    <row r="4406" spans="1:9">
      <c r="A4406"/>
      <c r="I4406"/>
    </row>
    <row r="4407" spans="1:9">
      <c r="A4407"/>
      <c r="I4407"/>
    </row>
    <row r="4408" spans="1:9">
      <c r="A4408"/>
      <c r="I4408"/>
    </row>
    <row r="4409" spans="1:9">
      <c r="A4409"/>
      <c r="I4409"/>
    </row>
    <row r="4410" spans="1:9">
      <c r="A4410"/>
      <c r="I4410"/>
    </row>
    <row r="4411" spans="1:9">
      <c r="A4411"/>
      <c r="I4411"/>
    </row>
    <row r="4412" spans="1:9">
      <c r="A4412"/>
      <c r="I4412"/>
    </row>
    <row r="4413" spans="1:9">
      <c r="A4413"/>
      <c r="I4413"/>
    </row>
    <row r="4414" spans="1:9">
      <c r="A4414"/>
      <c r="I4414"/>
    </row>
    <row r="4415" spans="1:9">
      <c r="A4415"/>
      <c r="I4415"/>
    </row>
    <row r="4416" spans="1:9">
      <c r="A4416"/>
      <c r="I4416"/>
    </row>
    <row r="4417" spans="1:9">
      <c r="A4417"/>
      <c r="I4417"/>
    </row>
    <row r="4418" spans="1:9">
      <c r="A4418"/>
      <c r="I4418"/>
    </row>
    <row r="4419" spans="1:9">
      <c r="A4419"/>
      <c r="I4419"/>
    </row>
    <row r="4420" spans="1:9">
      <c r="A4420"/>
      <c r="I4420"/>
    </row>
    <row r="4421" spans="1:9">
      <c r="A4421"/>
      <c r="I4421"/>
    </row>
    <row r="4422" spans="1:9">
      <c r="A4422"/>
      <c r="I4422"/>
    </row>
    <row r="4423" spans="1:9">
      <c r="A4423"/>
      <c r="I4423"/>
    </row>
    <row r="4424" spans="1:9">
      <c r="A4424"/>
      <c r="I4424"/>
    </row>
    <row r="4425" spans="1:9">
      <c r="A4425"/>
      <c r="I4425"/>
    </row>
    <row r="4426" spans="1:9">
      <c r="A4426"/>
      <c r="I4426"/>
    </row>
    <row r="4427" spans="1:9">
      <c r="A4427"/>
      <c r="I4427"/>
    </row>
    <row r="4428" spans="1:9">
      <c r="A4428"/>
      <c r="I4428"/>
    </row>
    <row r="4429" spans="1:9">
      <c r="A4429"/>
      <c r="I4429"/>
    </row>
    <row r="4430" spans="1:9">
      <c r="A4430"/>
      <c r="I4430"/>
    </row>
    <row r="4431" spans="1:9">
      <c r="A4431"/>
      <c r="I4431"/>
    </row>
    <row r="4432" spans="1:9">
      <c r="A4432"/>
      <c r="I4432"/>
    </row>
    <row r="4433" spans="1:9">
      <c r="A4433"/>
      <c r="I4433"/>
    </row>
    <row r="4434" spans="1:9">
      <c r="A4434"/>
      <c r="I4434"/>
    </row>
    <row r="4435" spans="1:9">
      <c r="A4435"/>
      <c r="I4435"/>
    </row>
    <row r="4436" spans="1:9">
      <c r="A4436"/>
      <c r="I4436"/>
    </row>
    <row r="4437" spans="1:9">
      <c r="A4437"/>
      <c r="I4437"/>
    </row>
    <row r="4438" spans="1:9">
      <c r="A4438"/>
      <c r="I4438"/>
    </row>
    <row r="4439" spans="1:9">
      <c r="A4439"/>
      <c r="I4439"/>
    </row>
    <row r="4440" spans="1:9">
      <c r="A4440"/>
      <c r="I4440"/>
    </row>
    <row r="4441" spans="1:9">
      <c r="A4441"/>
      <c r="I4441"/>
    </row>
    <row r="4442" spans="1:9">
      <c r="A4442"/>
      <c r="I4442"/>
    </row>
    <row r="4443" spans="1:9">
      <c r="A4443"/>
      <c r="I4443"/>
    </row>
    <row r="4444" spans="1:9">
      <c r="A4444"/>
      <c r="I4444"/>
    </row>
    <row r="4445" spans="1:9">
      <c r="A4445"/>
      <c r="I4445"/>
    </row>
    <row r="4446" spans="1:9">
      <c r="A4446"/>
      <c r="I4446"/>
    </row>
    <row r="4447" spans="1:9">
      <c r="A4447"/>
      <c r="I4447"/>
    </row>
    <row r="4448" spans="1:9">
      <c r="A4448"/>
      <c r="I4448"/>
    </row>
    <row r="4449" spans="1:9">
      <c r="A4449"/>
      <c r="I4449"/>
    </row>
    <row r="4450" spans="1:9">
      <c r="A4450"/>
      <c r="I4450"/>
    </row>
    <row r="4451" spans="1:9">
      <c r="A4451"/>
      <c r="I4451"/>
    </row>
    <row r="4452" spans="1:9">
      <c r="A4452"/>
      <c r="I4452"/>
    </row>
    <row r="4453" spans="1:9">
      <c r="A4453"/>
      <c r="I4453"/>
    </row>
    <row r="4454" spans="1:9">
      <c r="A4454"/>
      <c r="I4454"/>
    </row>
    <row r="4455" spans="1:9">
      <c r="A4455"/>
      <c r="I4455"/>
    </row>
    <row r="4456" spans="1:9">
      <c r="A4456"/>
      <c r="I4456"/>
    </row>
    <row r="4457" spans="1:9">
      <c r="A4457"/>
      <c r="I4457"/>
    </row>
    <row r="4458" spans="1:9">
      <c r="A4458"/>
      <c r="I4458"/>
    </row>
    <row r="4459" spans="1:9">
      <c r="A4459"/>
      <c r="I4459"/>
    </row>
    <row r="4460" spans="1:9">
      <c r="A4460"/>
      <c r="I4460"/>
    </row>
    <row r="4461" spans="1:9">
      <c r="A4461"/>
      <c r="I4461"/>
    </row>
    <row r="4462" spans="1:9">
      <c r="A4462"/>
      <c r="I4462"/>
    </row>
    <row r="4463" spans="1:9">
      <c r="A4463"/>
      <c r="I4463"/>
    </row>
    <row r="4464" spans="1:9">
      <c r="A4464"/>
      <c r="I4464"/>
    </row>
    <row r="4465" spans="1:9">
      <c r="A4465"/>
      <c r="I4465"/>
    </row>
    <row r="4466" spans="1:9">
      <c r="A4466"/>
      <c r="I4466"/>
    </row>
    <row r="4467" spans="1:9">
      <c r="A4467"/>
      <c r="I4467"/>
    </row>
    <row r="4468" spans="1:9">
      <c r="A4468"/>
      <c r="I4468"/>
    </row>
    <row r="4469" spans="1:9">
      <c r="A4469"/>
      <c r="I4469"/>
    </row>
    <row r="4470" spans="1:9">
      <c r="A4470"/>
      <c r="I4470"/>
    </row>
    <row r="4471" spans="1:9">
      <c r="A4471"/>
      <c r="I4471"/>
    </row>
    <row r="4472" spans="1:9">
      <c r="A4472"/>
      <c r="I4472"/>
    </row>
    <row r="4473" spans="1:9">
      <c r="A4473"/>
      <c r="I4473"/>
    </row>
    <row r="4474" spans="1:9">
      <c r="A4474"/>
      <c r="I4474"/>
    </row>
    <row r="4475" spans="1:9">
      <c r="A4475"/>
      <c r="I4475"/>
    </row>
    <row r="4476" spans="1:9">
      <c r="A4476"/>
      <c r="I4476"/>
    </row>
    <row r="4477" spans="1:9">
      <c r="A4477"/>
      <c r="I4477"/>
    </row>
    <row r="4478" spans="1:9">
      <c r="A4478"/>
      <c r="I4478"/>
    </row>
    <row r="4479" spans="1:9">
      <c r="A4479"/>
      <c r="I4479"/>
    </row>
    <row r="4480" spans="1:9">
      <c r="A4480"/>
      <c r="I4480"/>
    </row>
    <row r="4481" spans="1:9">
      <c r="A4481"/>
      <c r="I4481"/>
    </row>
    <row r="4482" spans="1:9">
      <c r="A4482"/>
      <c r="I4482"/>
    </row>
    <row r="4483" spans="1:9">
      <c r="A4483"/>
      <c r="I4483"/>
    </row>
    <row r="4484" spans="1:9">
      <c r="A4484"/>
      <c r="I4484"/>
    </row>
    <row r="4485" spans="1:9">
      <c r="A4485"/>
      <c r="I4485"/>
    </row>
    <row r="4486" spans="1:9">
      <c r="A4486"/>
      <c r="I4486"/>
    </row>
    <row r="4487" spans="1:9">
      <c r="A4487"/>
      <c r="I4487"/>
    </row>
    <row r="4488" spans="1:9">
      <c r="A4488"/>
      <c r="I4488"/>
    </row>
    <row r="4489" spans="1:9">
      <c r="A4489"/>
      <c r="I4489"/>
    </row>
    <row r="4490" spans="1:9">
      <c r="A4490"/>
      <c r="I4490"/>
    </row>
    <row r="4491" spans="1:9">
      <c r="A4491"/>
      <c r="I4491"/>
    </row>
    <row r="4492" spans="1:9">
      <c r="A4492"/>
      <c r="I4492"/>
    </row>
    <row r="4493" spans="1:9">
      <c r="A4493"/>
      <c r="I4493"/>
    </row>
    <row r="4494" spans="1:9">
      <c r="A4494"/>
      <c r="I4494"/>
    </row>
    <row r="4495" spans="1:9">
      <c r="A4495"/>
      <c r="I4495"/>
    </row>
    <row r="4496" spans="1:9">
      <c r="A4496"/>
      <c r="I4496"/>
    </row>
    <row r="4497" spans="1:9">
      <c r="A4497"/>
      <c r="I4497"/>
    </row>
    <row r="4498" spans="1:9">
      <c r="A4498"/>
      <c r="I4498"/>
    </row>
    <row r="4499" spans="1:9">
      <c r="A4499"/>
      <c r="I4499"/>
    </row>
    <row r="4500" spans="1:9">
      <c r="A4500"/>
      <c r="I4500"/>
    </row>
    <row r="4501" spans="1:9">
      <c r="A4501"/>
      <c r="I4501"/>
    </row>
    <row r="4502" spans="1:9">
      <c r="A4502"/>
      <c r="I4502"/>
    </row>
    <row r="4503" spans="1:9">
      <c r="A4503"/>
      <c r="I4503"/>
    </row>
    <row r="4504" spans="1:9">
      <c r="A4504"/>
      <c r="I4504"/>
    </row>
    <row r="4505" spans="1:9">
      <c r="A4505"/>
      <c r="I4505"/>
    </row>
    <row r="4506" spans="1:9">
      <c r="A4506"/>
      <c r="I4506"/>
    </row>
    <row r="4507" spans="1:9">
      <c r="A4507"/>
      <c r="I4507"/>
    </row>
    <row r="4508" spans="1:9">
      <c r="A4508"/>
      <c r="I4508"/>
    </row>
    <row r="4509" spans="1:9">
      <c r="A4509"/>
      <c r="I4509"/>
    </row>
    <row r="4510" spans="1:9">
      <c r="A4510"/>
      <c r="I4510"/>
    </row>
    <row r="4511" spans="1:9">
      <c r="A4511"/>
      <c r="I4511"/>
    </row>
    <row r="4512" spans="1:9">
      <c r="A4512"/>
      <c r="I4512"/>
    </row>
    <row r="4513" spans="1:9">
      <c r="A4513"/>
      <c r="I4513"/>
    </row>
    <row r="4514" spans="1:9">
      <c r="A4514"/>
      <c r="I4514"/>
    </row>
    <row r="4515" spans="1:9">
      <c r="A4515"/>
      <c r="I4515"/>
    </row>
    <row r="4516" spans="1:9">
      <c r="A4516"/>
      <c r="I4516"/>
    </row>
    <row r="4517" spans="1:9">
      <c r="A4517"/>
      <c r="I4517"/>
    </row>
    <row r="4518" spans="1:9">
      <c r="A4518"/>
      <c r="I4518"/>
    </row>
    <row r="4519" spans="1:9">
      <c r="A4519"/>
      <c r="I4519"/>
    </row>
    <row r="4520" spans="1:9">
      <c r="A4520"/>
      <c r="I4520"/>
    </row>
    <row r="4521" spans="1:9">
      <c r="A4521"/>
      <c r="I4521"/>
    </row>
    <row r="4522" spans="1:9">
      <c r="A4522"/>
      <c r="I4522"/>
    </row>
    <row r="4523" spans="1:9">
      <c r="A4523"/>
      <c r="I4523"/>
    </row>
    <row r="4524" spans="1:9">
      <c r="A4524"/>
      <c r="I4524"/>
    </row>
    <row r="4525" spans="1:9">
      <c r="A4525"/>
      <c r="I4525"/>
    </row>
    <row r="4526" spans="1:9">
      <c r="A4526"/>
      <c r="I4526"/>
    </row>
    <row r="4527" spans="1:9">
      <c r="A4527"/>
      <c r="I4527"/>
    </row>
    <row r="4528" spans="1:9">
      <c r="A4528"/>
      <c r="I4528"/>
    </row>
    <row r="4529" spans="1:9">
      <c r="A4529"/>
      <c r="I4529"/>
    </row>
    <row r="4530" spans="1:9">
      <c r="A4530"/>
      <c r="I4530"/>
    </row>
    <row r="4531" spans="1:9">
      <c r="A4531"/>
      <c r="I4531"/>
    </row>
    <row r="4532" spans="1:9">
      <c r="A4532"/>
      <c r="I4532"/>
    </row>
    <row r="4533" spans="1:9">
      <c r="A4533"/>
      <c r="I4533"/>
    </row>
    <row r="4534" spans="1:9">
      <c r="A4534"/>
      <c r="I4534"/>
    </row>
    <row r="4535" spans="1:9">
      <c r="A4535"/>
      <c r="I4535"/>
    </row>
    <row r="4536" spans="1:9">
      <c r="A4536"/>
      <c r="I4536"/>
    </row>
    <row r="4537" spans="1:9">
      <c r="A4537"/>
      <c r="I4537"/>
    </row>
    <row r="4538" spans="1:9">
      <c r="A4538"/>
      <c r="I4538"/>
    </row>
    <row r="4539" spans="1:9">
      <c r="A4539"/>
      <c r="I4539"/>
    </row>
    <row r="4540" spans="1:9">
      <c r="A4540"/>
      <c r="I4540"/>
    </row>
    <row r="4541" spans="1:9">
      <c r="A4541"/>
      <c r="I4541"/>
    </row>
    <row r="4542" spans="1:9">
      <c r="A4542"/>
      <c r="I4542"/>
    </row>
    <row r="4543" spans="1:9">
      <c r="A4543"/>
      <c r="I4543"/>
    </row>
    <row r="4544" spans="1:9">
      <c r="A4544"/>
      <c r="I4544"/>
    </row>
    <row r="4545" spans="1:9">
      <c r="A4545"/>
      <c r="I4545"/>
    </row>
    <row r="4546" spans="1:9">
      <c r="A4546"/>
      <c r="I4546"/>
    </row>
    <row r="4547" spans="1:9">
      <c r="A4547"/>
      <c r="I4547"/>
    </row>
    <row r="4548" spans="1:9">
      <c r="A4548"/>
      <c r="I4548"/>
    </row>
    <row r="4549" spans="1:9">
      <c r="A4549"/>
      <c r="I4549"/>
    </row>
    <row r="4550" spans="1:9">
      <c r="A4550"/>
      <c r="I4550"/>
    </row>
    <row r="4551" spans="1:9">
      <c r="A4551"/>
      <c r="I4551"/>
    </row>
    <row r="4552" spans="1:9">
      <c r="A4552"/>
      <c r="I4552"/>
    </row>
    <row r="4553" spans="1:9">
      <c r="A4553"/>
      <c r="I4553"/>
    </row>
    <row r="4554" spans="1:9">
      <c r="A4554"/>
      <c r="I4554"/>
    </row>
    <row r="4555" spans="1:9">
      <c r="A4555"/>
      <c r="I4555"/>
    </row>
    <row r="4556" spans="1:9">
      <c r="A4556"/>
      <c r="I4556"/>
    </row>
    <row r="4557" spans="1:9">
      <c r="A4557"/>
      <c r="I4557"/>
    </row>
    <row r="4558" spans="1:9">
      <c r="A4558"/>
      <c r="I4558"/>
    </row>
    <row r="4559" spans="1:9">
      <c r="A4559"/>
      <c r="I4559"/>
    </row>
    <row r="4560" spans="1:9">
      <c r="A4560"/>
      <c r="I4560"/>
    </row>
    <row r="4561" spans="1:9">
      <c r="A4561"/>
      <c r="I4561"/>
    </row>
    <row r="4562" spans="1:9">
      <c r="A4562"/>
      <c r="I4562"/>
    </row>
    <row r="4563" spans="1:9">
      <c r="A4563"/>
      <c r="I4563"/>
    </row>
    <row r="4564" spans="1:9">
      <c r="A4564"/>
      <c r="I4564"/>
    </row>
    <row r="4565" spans="1:9">
      <c r="A4565"/>
      <c r="I4565"/>
    </row>
    <row r="4566" spans="1:9">
      <c r="A4566"/>
      <c r="I4566"/>
    </row>
    <row r="4567" spans="1:9">
      <c r="A4567"/>
      <c r="I4567"/>
    </row>
    <row r="4568" spans="1:9">
      <c r="A4568"/>
      <c r="I4568"/>
    </row>
    <row r="4569" spans="1:9">
      <c r="A4569"/>
      <c r="I4569"/>
    </row>
    <row r="4570" spans="1:9">
      <c r="A4570"/>
      <c r="I4570"/>
    </row>
    <row r="4571" spans="1:9">
      <c r="A4571"/>
      <c r="I4571"/>
    </row>
    <row r="4572" spans="1:9">
      <c r="A4572"/>
      <c r="I4572"/>
    </row>
    <row r="4573" spans="1:9">
      <c r="A4573"/>
      <c r="I4573"/>
    </row>
    <row r="4574" spans="1:9">
      <c r="A4574"/>
      <c r="I4574"/>
    </row>
    <row r="4575" spans="1:9">
      <c r="A4575"/>
      <c r="I4575"/>
    </row>
    <row r="4576" spans="1:9">
      <c r="A4576"/>
      <c r="I4576"/>
    </row>
    <row r="4577" spans="1:9">
      <c r="A4577"/>
      <c r="I4577"/>
    </row>
    <row r="4578" spans="1:9">
      <c r="A4578"/>
      <c r="I4578"/>
    </row>
    <row r="4579" spans="1:9">
      <c r="A4579"/>
      <c r="I4579"/>
    </row>
    <row r="4580" spans="1:9">
      <c r="A4580"/>
      <c r="I4580"/>
    </row>
    <row r="4581" spans="1:9">
      <c r="A4581"/>
      <c r="I4581"/>
    </row>
    <row r="4582" spans="1:9">
      <c r="A4582"/>
      <c r="I4582"/>
    </row>
    <row r="4583" spans="1:9">
      <c r="A4583"/>
      <c r="I4583"/>
    </row>
    <row r="4584" spans="1:9">
      <c r="A4584"/>
      <c r="I4584"/>
    </row>
    <row r="4585" spans="1:9">
      <c r="A4585"/>
      <c r="I4585"/>
    </row>
    <row r="4586" spans="1:9">
      <c r="A4586"/>
      <c r="I4586"/>
    </row>
    <row r="4587" spans="1:9">
      <c r="A4587"/>
      <c r="I4587"/>
    </row>
    <row r="4588" spans="1:9">
      <c r="A4588"/>
      <c r="I4588"/>
    </row>
    <row r="4589" spans="1:9">
      <c r="A4589"/>
      <c r="I4589"/>
    </row>
    <row r="4590" spans="1:9">
      <c r="A4590"/>
      <c r="I4590"/>
    </row>
    <row r="4591" spans="1:9">
      <c r="A4591"/>
      <c r="I4591"/>
    </row>
    <row r="4592" spans="1:9">
      <c r="A4592"/>
      <c r="I4592"/>
    </row>
    <row r="4593" spans="1:9">
      <c r="A4593"/>
      <c r="I4593"/>
    </row>
    <row r="4594" spans="1:9">
      <c r="A4594"/>
      <c r="I4594"/>
    </row>
    <row r="4595" spans="1:9">
      <c r="A4595"/>
      <c r="I4595"/>
    </row>
    <row r="4596" spans="1:9">
      <c r="A4596"/>
      <c r="I4596"/>
    </row>
    <row r="4597" spans="1:9">
      <c r="A4597"/>
      <c r="I4597"/>
    </row>
    <row r="4598" spans="1:9">
      <c r="A4598"/>
      <c r="I4598"/>
    </row>
    <row r="4599" spans="1:9">
      <c r="A4599"/>
      <c r="I4599"/>
    </row>
    <row r="4600" spans="1:9">
      <c r="A4600"/>
      <c r="I4600"/>
    </row>
    <row r="4601" spans="1:9">
      <c r="A4601"/>
      <c r="I4601"/>
    </row>
    <row r="4602" spans="1:9">
      <c r="A4602"/>
      <c r="I4602"/>
    </row>
    <row r="4603" spans="1:9">
      <c r="A4603"/>
      <c r="I4603"/>
    </row>
    <row r="4604" spans="1:9">
      <c r="A4604"/>
      <c r="I4604"/>
    </row>
    <row r="4605" spans="1:9">
      <c r="A4605"/>
      <c r="I4605"/>
    </row>
    <row r="4606" spans="1:9">
      <c r="A4606"/>
      <c r="I4606"/>
    </row>
    <row r="4607" spans="1:9">
      <c r="A4607"/>
      <c r="I4607"/>
    </row>
    <row r="4608" spans="1:9">
      <c r="A4608"/>
      <c r="I4608"/>
    </row>
    <row r="4609" spans="1:9">
      <c r="A4609"/>
      <c r="I4609"/>
    </row>
    <row r="4610" spans="1:9">
      <c r="A4610"/>
      <c r="I4610"/>
    </row>
    <row r="4611" spans="1:9">
      <c r="A4611"/>
      <c r="I4611"/>
    </row>
    <row r="4612" spans="1:9">
      <c r="A4612"/>
      <c r="I4612"/>
    </row>
    <row r="4613" spans="1:9">
      <c r="A4613"/>
      <c r="I4613"/>
    </row>
    <row r="4614" spans="1:9">
      <c r="A4614"/>
      <c r="I4614"/>
    </row>
    <row r="4615" spans="1:9">
      <c r="A4615"/>
      <c r="I4615"/>
    </row>
    <row r="4616" spans="1:9">
      <c r="A4616"/>
      <c r="I4616"/>
    </row>
    <row r="4617" spans="1:9">
      <c r="A4617"/>
      <c r="I4617"/>
    </row>
    <row r="4618" spans="1:9">
      <c r="A4618"/>
      <c r="I4618"/>
    </row>
    <row r="4619" spans="1:9">
      <c r="A4619"/>
      <c r="I4619"/>
    </row>
    <row r="4620" spans="1:9">
      <c r="A4620"/>
      <c r="I4620"/>
    </row>
    <row r="4621" spans="1:9">
      <c r="A4621"/>
      <c r="I4621"/>
    </row>
    <row r="4622" spans="1:9">
      <c r="A4622"/>
      <c r="I4622"/>
    </row>
    <row r="4623" spans="1:9">
      <c r="A4623"/>
      <c r="I4623"/>
    </row>
    <row r="4624" spans="1:9">
      <c r="A4624"/>
      <c r="I4624"/>
    </row>
    <row r="4625" spans="1:9">
      <c r="A4625"/>
      <c r="I4625"/>
    </row>
    <row r="4626" spans="1:9">
      <c r="A4626"/>
      <c r="I4626"/>
    </row>
    <row r="4627" spans="1:9">
      <c r="A4627"/>
      <c r="I4627"/>
    </row>
    <row r="4628" spans="1:9">
      <c r="A4628"/>
      <c r="I4628"/>
    </row>
    <row r="4629" spans="1:9">
      <c r="A4629"/>
      <c r="I4629"/>
    </row>
    <row r="4630" spans="1:9">
      <c r="A4630"/>
      <c r="I4630"/>
    </row>
    <row r="4631" spans="1:9">
      <c r="A4631"/>
      <c r="I4631"/>
    </row>
    <row r="4632" spans="1:9">
      <c r="A4632"/>
      <c r="I4632"/>
    </row>
    <row r="4633" spans="1:9">
      <c r="A4633"/>
      <c r="I4633"/>
    </row>
    <row r="4634" spans="1:9">
      <c r="A4634"/>
      <c r="I4634"/>
    </row>
    <row r="4635" spans="1:9">
      <c r="A4635"/>
      <c r="I4635"/>
    </row>
    <row r="4636" spans="1:9">
      <c r="A4636"/>
      <c r="I4636"/>
    </row>
    <row r="4637" spans="1:9">
      <c r="A4637"/>
      <c r="I4637"/>
    </row>
    <row r="4638" spans="1:9">
      <c r="A4638"/>
      <c r="I4638"/>
    </row>
    <row r="4639" spans="1:9">
      <c r="A4639"/>
      <c r="I4639"/>
    </row>
    <row r="4640" spans="1:9">
      <c r="A4640"/>
      <c r="I4640"/>
    </row>
    <row r="4641" spans="1:9">
      <c r="A4641"/>
      <c r="I4641"/>
    </row>
    <row r="4642" spans="1:9">
      <c r="A4642"/>
      <c r="I4642"/>
    </row>
    <row r="4643" spans="1:9">
      <c r="A4643"/>
      <c r="I4643"/>
    </row>
    <row r="4644" spans="1:9">
      <c r="A4644"/>
      <c r="I4644"/>
    </row>
    <row r="4645" spans="1:9">
      <c r="A4645"/>
      <c r="I4645"/>
    </row>
    <row r="4646" spans="1:9">
      <c r="A4646"/>
      <c r="I4646"/>
    </row>
    <row r="4647" spans="1:9">
      <c r="A4647"/>
      <c r="I4647"/>
    </row>
    <row r="4648" spans="1:9">
      <c r="A4648"/>
      <c r="I4648"/>
    </row>
    <row r="4649" spans="1:9">
      <c r="A4649"/>
      <c r="I4649"/>
    </row>
    <row r="4650" spans="1:9">
      <c r="A4650"/>
      <c r="I4650"/>
    </row>
    <row r="4651" spans="1:9">
      <c r="A4651"/>
      <c r="I4651"/>
    </row>
    <row r="4652" spans="1:9">
      <c r="A4652"/>
      <c r="I4652"/>
    </row>
    <row r="4653" spans="1:9">
      <c r="A4653"/>
      <c r="I4653"/>
    </row>
    <row r="4654" spans="1:9">
      <c r="A4654"/>
      <c r="I4654"/>
    </row>
    <row r="4655" spans="1:9">
      <c r="A4655"/>
      <c r="I4655"/>
    </row>
    <row r="4656" spans="1:9">
      <c r="A4656"/>
      <c r="I4656"/>
    </row>
    <row r="4657" spans="1:9">
      <c r="A4657"/>
      <c r="I4657"/>
    </row>
    <row r="4658" spans="1:9">
      <c r="A4658"/>
      <c r="I4658"/>
    </row>
    <row r="4659" spans="1:9">
      <c r="A4659"/>
      <c r="I4659"/>
    </row>
    <row r="4660" spans="1:9">
      <c r="A4660"/>
      <c r="I4660"/>
    </row>
    <row r="4661" spans="1:9">
      <c r="A4661"/>
      <c r="I4661"/>
    </row>
    <row r="4662" spans="1:9">
      <c r="A4662"/>
      <c r="I4662"/>
    </row>
    <row r="4663" spans="1:9">
      <c r="A4663"/>
      <c r="I4663"/>
    </row>
    <row r="4664" spans="1:9">
      <c r="A4664"/>
      <c r="I4664"/>
    </row>
    <row r="4665" spans="1:9">
      <c r="A4665"/>
      <c r="I4665"/>
    </row>
    <row r="4666" spans="1:9">
      <c r="A4666"/>
      <c r="I4666"/>
    </row>
    <row r="4667" spans="1:9">
      <c r="A4667"/>
      <c r="I4667"/>
    </row>
    <row r="4668" spans="1:9">
      <c r="A4668"/>
      <c r="I4668"/>
    </row>
    <row r="4669" spans="1:9">
      <c r="A4669"/>
      <c r="I4669"/>
    </row>
    <row r="4670" spans="1:9">
      <c r="A4670"/>
      <c r="I4670"/>
    </row>
    <row r="4671" spans="1:9">
      <c r="A4671"/>
      <c r="I4671"/>
    </row>
    <row r="4672" spans="1:9">
      <c r="A4672"/>
      <c r="I4672"/>
    </row>
    <row r="4673" spans="1:9">
      <c r="A4673"/>
      <c r="I4673"/>
    </row>
    <row r="4674" spans="1:9">
      <c r="A4674"/>
      <c r="I4674"/>
    </row>
    <row r="4675" spans="1:9">
      <c r="A4675"/>
      <c r="I4675"/>
    </row>
    <row r="4676" spans="1:9">
      <c r="A4676"/>
      <c r="I4676"/>
    </row>
    <row r="4677" spans="1:9">
      <c r="A4677"/>
      <c r="I4677"/>
    </row>
    <row r="4678" spans="1:9">
      <c r="A4678"/>
      <c r="I4678"/>
    </row>
    <row r="4679" spans="1:9">
      <c r="A4679"/>
      <c r="I4679"/>
    </row>
    <row r="4680" spans="1:9">
      <c r="A4680"/>
      <c r="I4680"/>
    </row>
    <row r="4681" spans="1:9">
      <c r="A4681"/>
      <c r="I4681"/>
    </row>
    <row r="4682" spans="1:9">
      <c r="A4682"/>
      <c r="I4682"/>
    </row>
    <row r="4683" spans="1:9">
      <c r="A4683"/>
      <c r="I4683"/>
    </row>
    <row r="4684" spans="1:9">
      <c r="A4684"/>
      <c r="I4684"/>
    </row>
    <row r="4685" spans="1:9">
      <c r="A4685"/>
      <c r="I4685"/>
    </row>
    <row r="4686" spans="1:9">
      <c r="A4686"/>
      <c r="I4686"/>
    </row>
    <row r="4687" spans="1:9">
      <c r="A4687"/>
      <c r="I4687"/>
    </row>
    <row r="4688" spans="1:9">
      <c r="A4688"/>
      <c r="I4688"/>
    </row>
    <row r="4689" spans="1:9">
      <c r="A4689"/>
      <c r="I4689"/>
    </row>
    <row r="4690" spans="1:9">
      <c r="A4690"/>
      <c r="I4690"/>
    </row>
    <row r="4691" spans="1:9">
      <c r="A4691"/>
      <c r="I4691"/>
    </row>
    <row r="4692" spans="1:9">
      <c r="A4692"/>
      <c r="I4692"/>
    </row>
    <row r="4693" spans="1:9">
      <c r="A4693"/>
      <c r="I4693"/>
    </row>
    <row r="4694" spans="1:9">
      <c r="A4694"/>
      <c r="I4694"/>
    </row>
    <row r="4695" spans="1:9">
      <c r="A4695"/>
      <c r="I4695"/>
    </row>
    <row r="4696" spans="1:9">
      <c r="A4696"/>
      <c r="I4696"/>
    </row>
    <row r="4697" spans="1:9">
      <c r="A4697"/>
      <c r="I4697"/>
    </row>
    <row r="4698" spans="1:9">
      <c r="A4698"/>
      <c r="I4698"/>
    </row>
    <row r="4699" spans="1:9">
      <c r="A4699"/>
      <c r="I4699"/>
    </row>
    <row r="4700" spans="1:9">
      <c r="A4700"/>
      <c r="I4700"/>
    </row>
    <row r="4701" spans="1:9">
      <c r="A4701"/>
      <c r="I4701"/>
    </row>
    <row r="4702" spans="1:9">
      <c r="A4702"/>
      <c r="I4702"/>
    </row>
    <row r="4703" spans="1:9">
      <c r="A4703"/>
      <c r="I4703"/>
    </row>
    <row r="4704" spans="1:9">
      <c r="A4704"/>
      <c r="I4704"/>
    </row>
    <row r="4705" spans="1:9">
      <c r="A4705"/>
      <c r="I4705"/>
    </row>
    <row r="4706" spans="1:9">
      <c r="A4706"/>
      <c r="I4706"/>
    </row>
    <row r="4707" spans="1:9">
      <c r="A4707"/>
      <c r="I4707"/>
    </row>
    <row r="4708" spans="1:9">
      <c r="A4708"/>
      <c r="I4708"/>
    </row>
    <row r="4709" spans="1:9">
      <c r="A4709"/>
      <c r="I4709"/>
    </row>
    <row r="4710" spans="1:9">
      <c r="A4710"/>
      <c r="I4710"/>
    </row>
    <row r="4711" spans="1:9">
      <c r="A4711"/>
      <c r="I4711"/>
    </row>
    <row r="4712" spans="1:9">
      <c r="A4712"/>
      <c r="I4712"/>
    </row>
    <row r="4713" spans="1:9">
      <c r="A4713"/>
      <c r="I4713"/>
    </row>
    <row r="4714" spans="1:9">
      <c r="A4714"/>
      <c r="I4714"/>
    </row>
    <row r="4715" spans="1:9">
      <c r="A4715"/>
      <c r="I4715"/>
    </row>
    <row r="4716" spans="1:9">
      <c r="A4716"/>
      <c r="I4716"/>
    </row>
    <row r="4717" spans="1:9">
      <c r="A4717"/>
      <c r="I4717"/>
    </row>
    <row r="4718" spans="1:9">
      <c r="A4718"/>
      <c r="I4718"/>
    </row>
    <row r="4719" spans="1:9">
      <c r="A4719"/>
      <c r="I4719"/>
    </row>
    <row r="4720" spans="1:9">
      <c r="A4720"/>
      <c r="I4720"/>
    </row>
    <row r="4721" spans="1:9">
      <c r="A4721"/>
      <c r="I4721"/>
    </row>
    <row r="4722" spans="1:9">
      <c r="A4722"/>
      <c r="I4722"/>
    </row>
    <row r="4723" spans="1:9">
      <c r="A4723"/>
      <c r="I4723"/>
    </row>
    <row r="4724" spans="1:9">
      <c r="A4724"/>
      <c r="I4724"/>
    </row>
    <row r="4725" spans="1:9">
      <c r="A4725"/>
      <c r="I4725"/>
    </row>
    <row r="4726" spans="1:9">
      <c r="A4726"/>
      <c r="I4726"/>
    </row>
    <row r="4727" spans="1:9">
      <c r="A4727"/>
      <c r="I4727"/>
    </row>
    <row r="4728" spans="1:9">
      <c r="A4728"/>
      <c r="I4728"/>
    </row>
    <row r="4729" spans="1:9">
      <c r="A4729"/>
      <c r="I4729"/>
    </row>
    <row r="4730" spans="1:9">
      <c r="A4730"/>
      <c r="I4730"/>
    </row>
    <row r="4731" spans="1:9">
      <c r="A4731"/>
      <c r="I4731"/>
    </row>
    <row r="4732" spans="1:9">
      <c r="A4732"/>
      <c r="I4732"/>
    </row>
    <row r="4733" spans="1:9">
      <c r="A4733"/>
      <c r="I4733"/>
    </row>
    <row r="4734" spans="1:9">
      <c r="A4734"/>
      <c r="I4734"/>
    </row>
    <row r="4735" spans="1:9">
      <c r="A4735"/>
      <c r="I4735"/>
    </row>
    <row r="4736" spans="1:9">
      <c r="A4736"/>
      <c r="I4736"/>
    </row>
    <row r="4737" spans="1:9">
      <c r="A4737"/>
      <c r="I4737"/>
    </row>
    <row r="4738" spans="1:9">
      <c r="A4738"/>
      <c r="I4738"/>
    </row>
    <row r="4739" spans="1:9">
      <c r="A4739"/>
      <c r="I4739"/>
    </row>
    <row r="4740" spans="1:9">
      <c r="A4740"/>
      <c r="I4740"/>
    </row>
    <row r="4741" spans="1:9">
      <c r="A4741"/>
      <c r="I4741"/>
    </row>
    <row r="4742" spans="1:9">
      <c r="A4742"/>
      <c r="I4742"/>
    </row>
    <row r="4743" spans="1:9">
      <c r="A4743"/>
      <c r="I4743"/>
    </row>
    <row r="4744" spans="1:9">
      <c r="A4744"/>
      <c r="I4744"/>
    </row>
    <row r="4745" spans="1:9">
      <c r="A4745"/>
      <c r="I4745"/>
    </row>
    <row r="4746" spans="1:9">
      <c r="A4746"/>
      <c r="I4746"/>
    </row>
    <row r="4747" spans="1:9">
      <c r="A4747"/>
      <c r="I4747"/>
    </row>
    <row r="4748" spans="1:9">
      <c r="A4748"/>
      <c r="I4748"/>
    </row>
    <row r="4749" spans="1:9">
      <c r="A4749"/>
      <c r="I4749"/>
    </row>
    <row r="4750" spans="1:9">
      <c r="A4750"/>
      <c r="I4750"/>
    </row>
    <row r="4751" spans="1:9">
      <c r="A4751"/>
      <c r="I4751"/>
    </row>
    <row r="4752" spans="1:9">
      <c r="A4752"/>
      <c r="I4752"/>
    </row>
    <row r="4753" spans="1:9">
      <c r="A4753"/>
      <c r="I4753"/>
    </row>
    <row r="4754" spans="1:9">
      <c r="A4754"/>
      <c r="I4754"/>
    </row>
    <row r="4755" spans="1:9">
      <c r="A4755"/>
      <c r="I4755"/>
    </row>
    <row r="4756" spans="1:9">
      <c r="A4756"/>
      <c r="I4756"/>
    </row>
    <row r="4757" spans="1:9">
      <c r="A4757"/>
      <c r="I4757"/>
    </row>
    <row r="4758" spans="1:9">
      <c r="A4758"/>
      <c r="I4758"/>
    </row>
    <row r="4759" spans="1:9">
      <c r="A4759"/>
      <c r="I4759"/>
    </row>
    <row r="4760" spans="1:9">
      <c r="A4760"/>
      <c r="I4760"/>
    </row>
    <row r="4761" spans="1:9">
      <c r="A4761"/>
      <c r="I4761"/>
    </row>
    <row r="4762" spans="1:9">
      <c r="A4762"/>
      <c r="I4762"/>
    </row>
    <row r="4763" spans="1:9">
      <c r="A4763"/>
      <c r="I4763"/>
    </row>
    <row r="4764" spans="1:9">
      <c r="A4764"/>
      <c r="I4764"/>
    </row>
    <row r="4765" spans="1:9">
      <c r="A4765"/>
      <c r="I4765"/>
    </row>
    <row r="4766" spans="1:9">
      <c r="A4766"/>
      <c r="I4766"/>
    </row>
    <row r="4767" spans="1:9">
      <c r="A4767"/>
      <c r="I4767"/>
    </row>
    <row r="4768" spans="1:9">
      <c r="A4768"/>
      <c r="I4768"/>
    </row>
    <row r="4769" spans="1:9">
      <c r="A4769"/>
      <c r="I4769"/>
    </row>
    <row r="4770" spans="1:9">
      <c r="A4770"/>
      <c r="I4770"/>
    </row>
    <row r="4771" spans="1:9">
      <c r="A4771"/>
      <c r="I4771"/>
    </row>
    <row r="4772" spans="1:9">
      <c r="A4772"/>
      <c r="I4772"/>
    </row>
    <row r="4773" spans="1:9">
      <c r="A4773"/>
      <c r="I4773"/>
    </row>
    <row r="4774" spans="1:9">
      <c r="A4774"/>
      <c r="I4774"/>
    </row>
    <row r="4775" spans="1:9">
      <c r="A4775"/>
      <c r="I4775"/>
    </row>
    <row r="4776" spans="1:9">
      <c r="A4776"/>
      <c r="I4776"/>
    </row>
    <row r="4777" spans="1:9">
      <c r="A4777"/>
      <c r="I4777"/>
    </row>
    <row r="4778" spans="1:9">
      <c r="A4778"/>
      <c r="I4778"/>
    </row>
    <row r="4779" spans="1:9">
      <c r="A4779"/>
      <c r="I4779"/>
    </row>
    <row r="4780" spans="1:9">
      <c r="A4780"/>
      <c r="I4780"/>
    </row>
    <row r="4781" spans="1:9">
      <c r="A4781"/>
      <c r="I4781"/>
    </row>
    <row r="4782" spans="1:9">
      <c r="A4782"/>
      <c r="I4782"/>
    </row>
    <row r="4783" spans="1:9">
      <c r="A4783"/>
      <c r="I4783"/>
    </row>
    <row r="4784" spans="1:9">
      <c r="A4784"/>
      <c r="I4784"/>
    </row>
    <row r="4785" spans="1:9">
      <c r="A4785"/>
      <c r="I4785"/>
    </row>
    <row r="4786" spans="1:9">
      <c r="A4786"/>
      <c r="I4786"/>
    </row>
    <row r="4787" spans="1:9">
      <c r="A4787"/>
      <c r="I4787"/>
    </row>
    <row r="4788" spans="1:9">
      <c r="A4788"/>
      <c r="I4788"/>
    </row>
    <row r="4789" spans="1:9">
      <c r="A4789"/>
      <c r="I4789"/>
    </row>
    <row r="4790" spans="1:9">
      <c r="A4790"/>
      <c r="I4790"/>
    </row>
    <row r="4791" spans="1:9">
      <c r="A4791"/>
      <c r="I4791"/>
    </row>
    <row r="4792" spans="1:9">
      <c r="A4792"/>
      <c r="I4792"/>
    </row>
    <row r="4793" spans="1:9">
      <c r="A4793"/>
      <c r="I4793"/>
    </row>
    <row r="4794" spans="1:9">
      <c r="A4794"/>
      <c r="I4794"/>
    </row>
    <row r="4795" spans="1:9">
      <c r="A4795"/>
      <c r="I4795"/>
    </row>
    <row r="4796" spans="1:9">
      <c r="A4796"/>
      <c r="I4796"/>
    </row>
    <row r="4797" spans="1:9">
      <c r="A4797"/>
      <c r="I4797"/>
    </row>
    <row r="4798" spans="1:9">
      <c r="A4798"/>
      <c r="I4798"/>
    </row>
    <row r="4799" spans="1:9">
      <c r="A4799"/>
      <c r="I4799"/>
    </row>
    <row r="4800" spans="1:9">
      <c r="A4800"/>
      <c r="I4800"/>
    </row>
    <row r="4801" spans="1:9">
      <c r="A4801"/>
      <c r="I4801"/>
    </row>
    <row r="4802" spans="1:9">
      <c r="A4802"/>
      <c r="I4802"/>
    </row>
    <row r="4803" spans="1:9">
      <c r="A4803"/>
      <c r="I4803"/>
    </row>
    <row r="4804" spans="1:9">
      <c r="A4804"/>
      <c r="I4804"/>
    </row>
    <row r="4805" spans="1:9">
      <c r="A4805"/>
      <c r="I4805"/>
    </row>
    <row r="4806" spans="1:9">
      <c r="A4806"/>
      <c r="I4806"/>
    </row>
    <row r="4807" spans="1:9">
      <c r="A4807"/>
      <c r="I4807"/>
    </row>
    <row r="4808" spans="1:9">
      <c r="A4808"/>
      <c r="I4808"/>
    </row>
    <row r="4809" spans="1:9">
      <c r="A4809"/>
      <c r="I4809"/>
    </row>
    <row r="4810" spans="1:9">
      <c r="A4810"/>
      <c r="I4810"/>
    </row>
    <row r="4811" spans="1:9">
      <c r="A4811"/>
      <c r="I4811"/>
    </row>
    <row r="4812" spans="1:9">
      <c r="A4812"/>
      <c r="I4812"/>
    </row>
    <row r="4813" spans="1:9">
      <c r="A4813"/>
      <c r="I4813"/>
    </row>
    <row r="4814" spans="1:9">
      <c r="A4814"/>
      <c r="I4814"/>
    </row>
    <row r="4815" spans="1:9">
      <c r="A4815"/>
      <c r="I4815"/>
    </row>
    <row r="4816" spans="1:9">
      <c r="A4816"/>
      <c r="I4816"/>
    </row>
    <row r="4817" spans="1:9">
      <c r="A4817"/>
      <c r="I4817"/>
    </row>
    <row r="4818" spans="1:9">
      <c r="A4818"/>
      <c r="I4818"/>
    </row>
    <row r="4819" spans="1:9">
      <c r="A4819"/>
      <c r="I4819"/>
    </row>
    <row r="4820" spans="1:9">
      <c r="A4820"/>
      <c r="I4820"/>
    </row>
    <row r="4821" spans="1:9">
      <c r="A4821"/>
      <c r="I4821"/>
    </row>
    <row r="4822" spans="1:9">
      <c r="A4822"/>
      <c r="I4822"/>
    </row>
    <row r="4823" spans="1:9">
      <c r="A4823"/>
      <c r="I4823"/>
    </row>
    <row r="4824" spans="1:9">
      <c r="A4824"/>
      <c r="I4824"/>
    </row>
    <row r="4825" spans="1:9">
      <c r="A4825"/>
      <c r="I4825"/>
    </row>
    <row r="4826" spans="1:9">
      <c r="A4826"/>
      <c r="I4826"/>
    </row>
    <row r="4827" spans="1:9">
      <c r="A4827"/>
      <c r="I4827"/>
    </row>
    <row r="4828" spans="1:9">
      <c r="A4828"/>
      <c r="I4828"/>
    </row>
    <row r="4829" spans="1:9">
      <c r="A4829"/>
      <c r="I4829"/>
    </row>
    <row r="4830" spans="1:9">
      <c r="A4830"/>
      <c r="I4830"/>
    </row>
    <row r="4831" spans="1:9">
      <c r="A4831"/>
      <c r="I4831"/>
    </row>
    <row r="4832" spans="1:9">
      <c r="A4832"/>
      <c r="I4832"/>
    </row>
    <row r="4833" spans="1:9">
      <c r="A4833"/>
      <c r="I4833"/>
    </row>
    <row r="4834" spans="1:9">
      <c r="A4834"/>
      <c r="I4834"/>
    </row>
    <row r="4835" spans="1:9">
      <c r="A4835"/>
      <c r="I4835"/>
    </row>
    <row r="4836" spans="1:9">
      <c r="A4836"/>
      <c r="I4836"/>
    </row>
    <row r="4837" spans="1:9">
      <c r="A4837"/>
      <c r="I4837"/>
    </row>
    <row r="4838" spans="1:9">
      <c r="A4838"/>
      <c r="I4838"/>
    </row>
    <row r="4839" spans="1:9">
      <c r="A4839"/>
      <c r="I4839"/>
    </row>
    <row r="4840" spans="1:9">
      <c r="A4840"/>
      <c r="I4840"/>
    </row>
    <row r="4841" spans="1:9">
      <c r="A4841"/>
      <c r="I4841"/>
    </row>
    <row r="4842" spans="1:9">
      <c r="A4842"/>
      <c r="I4842"/>
    </row>
    <row r="4843" spans="1:9">
      <c r="A4843"/>
      <c r="I4843"/>
    </row>
    <row r="4844" spans="1:9">
      <c r="A4844"/>
      <c r="I4844"/>
    </row>
    <row r="4845" spans="1:9">
      <c r="A4845"/>
      <c r="I4845"/>
    </row>
    <row r="4846" spans="1:9">
      <c r="A4846"/>
      <c r="I4846"/>
    </row>
    <row r="4847" spans="1:9">
      <c r="A4847"/>
      <c r="I4847"/>
    </row>
    <row r="4848" spans="1:9">
      <c r="A4848"/>
      <c r="I4848"/>
    </row>
    <row r="4849" spans="1:9">
      <c r="A4849"/>
      <c r="I4849"/>
    </row>
    <row r="4850" spans="1:9">
      <c r="A4850"/>
      <c r="I4850"/>
    </row>
    <row r="4851" spans="1:9">
      <c r="A4851"/>
      <c r="I4851"/>
    </row>
    <row r="4852" spans="1:9">
      <c r="A4852"/>
      <c r="I4852"/>
    </row>
    <row r="4853" spans="1:9">
      <c r="A4853"/>
      <c r="I4853"/>
    </row>
    <row r="4854" spans="1:9">
      <c r="A4854"/>
      <c r="I4854"/>
    </row>
    <row r="4855" spans="1:9">
      <c r="A4855"/>
      <c r="I4855"/>
    </row>
    <row r="4856" spans="1:9">
      <c r="A4856"/>
      <c r="I4856"/>
    </row>
    <row r="4857" spans="1:9">
      <c r="A4857"/>
      <c r="I4857"/>
    </row>
    <row r="4858" spans="1:9">
      <c r="A4858"/>
      <c r="I4858"/>
    </row>
    <row r="4859" spans="1:9">
      <c r="A4859"/>
      <c r="I4859"/>
    </row>
    <row r="4860" spans="1:9">
      <c r="A4860"/>
      <c r="I4860"/>
    </row>
    <row r="4861" spans="1:9">
      <c r="A4861"/>
      <c r="I4861"/>
    </row>
    <row r="4862" spans="1:9">
      <c r="A4862"/>
      <c r="I4862"/>
    </row>
    <row r="4863" spans="1:9">
      <c r="A4863"/>
      <c r="I4863"/>
    </row>
    <row r="4864" spans="1:9">
      <c r="A4864"/>
      <c r="I4864"/>
    </row>
    <row r="4865" spans="1:9">
      <c r="A4865"/>
      <c r="I4865"/>
    </row>
    <row r="4866" spans="1:9">
      <c r="A4866"/>
      <c r="I4866"/>
    </row>
    <row r="4867" spans="1:9">
      <c r="A4867"/>
      <c r="I4867"/>
    </row>
    <row r="4868" spans="1:9">
      <c r="A4868"/>
      <c r="I4868"/>
    </row>
    <row r="4869" spans="1:9">
      <c r="A4869"/>
      <c r="I4869"/>
    </row>
    <row r="4870" spans="1:9">
      <c r="A4870"/>
      <c r="I4870"/>
    </row>
    <row r="4871" spans="1:9">
      <c r="A4871"/>
      <c r="I4871"/>
    </row>
    <row r="4872" spans="1:9">
      <c r="A4872"/>
      <c r="I4872"/>
    </row>
    <row r="4873" spans="1:9">
      <c r="A4873"/>
      <c r="I4873"/>
    </row>
    <row r="4874" spans="1:9">
      <c r="A4874"/>
      <c r="I4874"/>
    </row>
    <row r="4875" spans="1:9">
      <c r="A4875"/>
      <c r="I4875"/>
    </row>
    <row r="4876" spans="1:9">
      <c r="A4876"/>
      <c r="I4876"/>
    </row>
    <row r="4877" spans="1:9">
      <c r="A4877"/>
      <c r="I4877"/>
    </row>
    <row r="4878" spans="1:9">
      <c r="A4878"/>
      <c r="I4878"/>
    </row>
    <row r="4879" spans="1:9">
      <c r="A4879"/>
      <c r="I4879"/>
    </row>
    <row r="4880" spans="1:9">
      <c r="A4880"/>
      <c r="I4880"/>
    </row>
    <row r="4881" spans="1:9">
      <c r="A4881"/>
      <c r="I4881"/>
    </row>
    <row r="4882" spans="1:9">
      <c r="A4882"/>
      <c r="I4882"/>
    </row>
    <row r="4883" spans="1:9">
      <c r="A4883"/>
      <c r="I4883"/>
    </row>
    <row r="4884" spans="1:9">
      <c r="A4884"/>
      <c r="I4884"/>
    </row>
    <row r="4885" spans="1:9">
      <c r="A4885"/>
      <c r="I4885"/>
    </row>
    <row r="4886" spans="1:9">
      <c r="A4886"/>
      <c r="I4886"/>
    </row>
    <row r="4887" spans="1:9">
      <c r="A4887"/>
      <c r="I4887"/>
    </row>
    <row r="4888" spans="1:9">
      <c r="A4888"/>
      <c r="I4888"/>
    </row>
    <row r="4889" spans="1:9">
      <c r="A4889"/>
      <c r="I4889"/>
    </row>
    <row r="4890" spans="1:9">
      <c r="A4890"/>
      <c r="I4890"/>
    </row>
    <row r="4891" spans="1:9">
      <c r="A4891"/>
      <c r="I4891"/>
    </row>
    <row r="4892" spans="1:9">
      <c r="A4892"/>
      <c r="I4892"/>
    </row>
    <row r="4893" spans="1:9">
      <c r="A4893"/>
      <c r="I4893"/>
    </row>
    <row r="4894" spans="1:9">
      <c r="A4894"/>
      <c r="I4894"/>
    </row>
    <row r="4895" spans="1:9">
      <c r="A4895"/>
      <c r="I4895"/>
    </row>
    <row r="4896" spans="1:9">
      <c r="A4896"/>
      <c r="I4896"/>
    </row>
    <row r="4897" spans="1:9">
      <c r="A4897"/>
      <c r="I4897"/>
    </row>
    <row r="4898" spans="1:9">
      <c r="A4898"/>
      <c r="I4898"/>
    </row>
    <row r="4899" spans="1:9">
      <c r="A4899"/>
      <c r="I4899"/>
    </row>
    <row r="4900" spans="1:9">
      <c r="A4900"/>
      <c r="I4900"/>
    </row>
    <row r="4901" spans="1:9">
      <c r="A4901"/>
      <c r="I4901"/>
    </row>
    <row r="4902" spans="1:9">
      <c r="A4902"/>
      <c r="I4902"/>
    </row>
    <row r="4903" spans="1:9">
      <c r="A4903"/>
      <c r="I4903"/>
    </row>
    <row r="4904" spans="1:9">
      <c r="A4904"/>
      <c r="I4904"/>
    </row>
    <row r="4905" spans="1:9">
      <c r="A4905"/>
      <c r="I4905"/>
    </row>
    <row r="4906" spans="1:9">
      <c r="A4906"/>
      <c r="I4906"/>
    </row>
    <row r="4907" spans="1:9">
      <c r="A4907"/>
      <c r="I4907"/>
    </row>
    <row r="4908" spans="1:9">
      <c r="A4908"/>
      <c r="I4908"/>
    </row>
    <row r="4909" spans="1:9">
      <c r="A4909"/>
      <c r="I4909"/>
    </row>
    <row r="4910" spans="1:9">
      <c r="A4910"/>
      <c r="I4910"/>
    </row>
    <row r="4911" spans="1:9">
      <c r="A4911"/>
      <c r="I4911"/>
    </row>
    <row r="4912" spans="1:9">
      <c r="A4912"/>
      <c r="I4912"/>
    </row>
    <row r="4913" spans="1:9">
      <c r="A4913"/>
      <c r="I4913"/>
    </row>
    <row r="4914" spans="1:9">
      <c r="A4914"/>
      <c r="I4914"/>
    </row>
    <row r="4915" spans="1:9">
      <c r="A4915"/>
      <c r="I4915"/>
    </row>
    <row r="4916" spans="1:9">
      <c r="A4916"/>
      <c r="I4916"/>
    </row>
    <row r="4917" spans="1:9">
      <c r="A4917"/>
      <c r="I4917"/>
    </row>
    <row r="4918" spans="1:9">
      <c r="A4918"/>
      <c r="I4918"/>
    </row>
    <row r="4919" spans="1:9">
      <c r="A4919"/>
      <c r="I4919"/>
    </row>
    <row r="4920" spans="1:9">
      <c r="A4920"/>
      <c r="I4920"/>
    </row>
    <row r="4921" spans="1:9">
      <c r="A4921"/>
      <c r="I4921"/>
    </row>
    <row r="4922" spans="1:9">
      <c r="A4922"/>
      <c r="I4922"/>
    </row>
    <row r="4923" spans="1:9">
      <c r="A4923"/>
      <c r="I4923"/>
    </row>
    <row r="4924" spans="1:9">
      <c r="A4924"/>
      <c r="I4924"/>
    </row>
    <row r="4925" spans="1:9">
      <c r="A4925"/>
      <c r="I4925"/>
    </row>
    <row r="4926" spans="1:9">
      <c r="A4926"/>
      <c r="I4926"/>
    </row>
    <row r="4927" spans="1:9">
      <c r="A4927"/>
      <c r="I4927"/>
    </row>
    <row r="4928" spans="1:9">
      <c r="A4928"/>
      <c r="I4928"/>
    </row>
    <row r="4929" spans="1:9">
      <c r="A4929"/>
      <c r="I4929"/>
    </row>
    <row r="4930" spans="1:9">
      <c r="A4930"/>
      <c r="I4930"/>
    </row>
    <row r="4931" spans="1:9">
      <c r="A4931"/>
      <c r="I4931"/>
    </row>
    <row r="4932" spans="1:9">
      <c r="A4932"/>
      <c r="I4932"/>
    </row>
    <row r="4933" spans="1:9">
      <c r="A4933"/>
      <c r="I4933"/>
    </row>
    <row r="4934" spans="1:9">
      <c r="A4934"/>
      <c r="I4934"/>
    </row>
    <row r="4935" spans="1:9">
      <c r="A4935"/>
      <c r="I4935"/>
    </row>
    <row r="4936" spans="1:9">
      <c r="A4936"/>
      <c r="I4936"/>
    </row>
    <row r="4937" spans="1:9">
      <c r="A4937"/>
      <c r="I4937"/>
    </row>
    <row r="4938" spans="1:9">
      <c r="A4938"/>
      <c r="I4938"/>
    </row>
    <row r="4939" spans="1:9">
      <c r="A4939"/>
      <c r="I4939"/>
    </row>
    <row r="4940" spans="1:9">
      <c r="A4940"/>
      <c r="I4940"/>
    </row>
    <row r="4941" spans="1:9">
      <c r="A4941"/>
      <c r="I4941"/>
    </row>
    <row r="4942" spans="1:9">
      <c r="A4942"/>
      <c r="I4942"/>
    </row>
    <row r="4943" spans="1:9">
      <c r="A4943"/>
      <c r="I4943"/>
    </row>
    <row r="4944" spans="1:9">
      <c r="A4944"/>
      <c r="I4944"/>
    </row>
    <row r="4945" spans="1:9">
      <c r="A4945"/>
      <c r="I4945"/>
    </row>
    <row r="4946" spans="1:9">
      <c r="A4946"/>
      <c r="I4946"/>
    </row>
    <row r="4947" spans="1:9">
      <c r="A4947"/>
      <c r="I4947"/>
    </row>
    <row r="4948" spans="1:9">
      <c r="A4948"/>
      <c r="I4948"/>
    </row>
    <row r="4949" spans="1:9">
      <c r="A4949"/>
      <c r="I4949"/>
    </row>
    <row r="4950" spans="1:9">
      <c r="A4950"/>
      <c r="I4950"/>
    </row>
    <row r="4951" spans="1:9">
      <c r="A4951"/>
      <c r="I4951"/>
    </row>
    <row r="4952" spans="1:9">
      <c r="A4952"/>
      <c r="I4952"/>
    </row>
    <row r="4953" spans="1:9">
      <c r="A4953"/>
      <c r="I4953"/>
    </row>
    <row r="4954" spans="1:9">
      <c r="A4954"/>
      <c r="I4954"/>
    </row>
    <row r="4955" spans="1:9">
      <c r="A4955"/>
      <c r="I4955"/>
    </row>
    <row r="4956" spans="1:9">
      <c r="A4956"/>
      <c r="I4956"/>
    </row>
    <row r="4957" spans="1:9">
      <c r="A4957"/>
      <c r="I4957"/>
    </row>
    <row r="4958" spans="1:9">
      <c r="A4958"/>
      <c r="I4958"/>
    </row>
    <row r="4959" spans="1:9">
      <c r="A4959"/>
      <c r="I4959"/>
    </row>
    <row r="4960" spans="1:9">
      <c r="A4960"/>
      <c r="I4960"/>
    </row>
    <row r="4961" spans="1:9">
      <c r="A4961"/>
      <c r="I4961"/>
    </row>
    <row r="4962" spans="1:9">
      <c r="A4962"/>
      <c r="I4962"/>
    </row>
    <row r="4963" spans="1:9">
      <c r="A4963"/>
      <c r="I4963"/>
    </row>
    <row r="4964" spans="1:9">
      <c r="A4964"/>
      <c r="I4964"/>
    </row>
    <row r="4965" spans="1:9">
      <c r="A4965"/>
      <c r="I4965"/>
    </row>
    <row r="4966" spans="1:9">
      <c r="A4966"/>
      <c r="I4966"/>
    </row>
    <row r="4967" spans="1:9">
      <c r="A4967"/>
      <c r="I4967"/>
    </row>
    <row r="4968" spans="1:9">
      <c r="A4968"/>
      <c r="I4968"/>
    </row>
    <row r="4969" spans="1:9">
      <c r="A4969"/>
      <c r="I4969"/>
    </row>
    <row r="4970" spans="1:9">
      <c r="A4970"/>
      <c r="I4970"/>
    </row>
    <row r="4971" spans="1:9">
      <c r="A4971"/>
      <c r="I4971"/>
    </row>
    <row r="4972" spans="1:9">
      <c r="A4972"/>
      <c r="I4972"/>
    </row>
    <row r="4973" spans="1:9">
      <c r="A4973"/>
      <c r="I4973"/>
    </row>
    <row r="4974" spans="1:9">
      <c r="A4974"/>
      <c r="I4974"/>
    </row>
    <row r="4975" spans="1:9">
      <c r="A4975"/>
      <c r="I4975"/>
    </row>
    <row r="4976" spans="1:9">
      <c r="A4976"/>
      <c r="I4976"/>
    </row>
    <row r="4977" spans="1:9">
      <c r="A4977"/>
      <c r="I4977"/>
    </row>
    <row r="4978" spans="1:9">
      <c r="A4978"/>
      <c r="I4978"/>
    </row>
    <row r="4979" spans="1:9">
      <c r="A4979"/>
      <c r="I4979"/>
    </row>
    <row r="4980" spans="1:9">
      <c r="A4980"/>
      <c r="I4980"/>
    </row>
    <row r="4981" spans="1:9">
      <c r="A4981"/>
      <c r="I4981"/>
    </row>
    <row r="4982" spans="1:9">
      <c r="A4982"/>
      <c r="I4982"/>
    </row>
    <row r="4983" spans="1:9">
      <c r="A4983"/>
      <c r="I4983"/>
    </row>
    <row r="4984" spans="1:9">
      <c r="A4984"/>
      <c r="I4984"/>
    </row>
    <row r="4985" spans="1:9">
      <c r="A4985"/>
      <c r="I4985"/>
    </row>
    <row r="4986" spans="1:9">
      <c r="A4986"/>
      <c r="I4986"/>
    </row>
    <row r="4987" spans="1:9">
      <c r="A4987"/>
      <c r="I4987"/>
    </row>
    <row r="4988" spans="1:9">
      <c r="A4988"/>
      <c r="I4988"/>
    </row>
    <row r="4989" spans="1:9">
      <c r="A4989"/>
      <c r="I4989"/>
    </row>
    <row r="4990" spans="1:9">
      <c r="A4990"/>
      <c r="I4990"/>
    </row>
    <row r="4991" spans="1:9">
      <c r="A4991"/>
      <c r="I4991"/>
    </row>
    <row r="4992" spans="1:9">
      <c r="A4992"/>
      <c r="I4992"/>
    </row>
    <row r="4993" spans="1:9">
      <c r="A4993"/>
      <c r="I4993"/>
    </row>
    <row r="4994" spans="1:9">
      <c r="A4994"/>
      <c r="I4994"/>
    </row>
    <row r="4995" spans="1:9">
      <c r="A4995"/>
      <c r="I4995"/>
    </row>
    <row r="4996" spans="1:9">
      <c r="A4996"/>
      <c r="I4996"/>
    </row>
    <row r="4997" spans="1:9">
      <c r="A4997"/>
      <c r="I4997"/>
    </row>
    <row r="4998" spans="1:9">
      <c r="A4998"/>
      <c r="I4998"/>
    </row>
    <row r="4999" spans="1:9">
      <c r="A4999"/>
      <c r="I4999"/>
    </row>
    <row r="5000" spans="1:9">
      <c r="A5000"/>
      <c r="I5000"/>
    </row>
    <row r="5001" spans="1:9">
      <c r="A5001"/>
      <c r="I5001"/>
    </row>
    <row r="5002" spans="1:9">
      <c r="A5002"/>
      <c r="I5002"/>
    </row>
    <row r="5003" spans="1:9">
      <c r="A5003"/>
      <c r="I5003"/>
    </row>
    <row r="5004" spans="1:9">
      <c r="A5004"/>
      <c r="I5004"/>
    </row>
    <row r="5005" spans="1:9">
      <c r="A5005"/>
      <c r="I5005"/>
    </row>
    <row r="5006" spans="1:9">
      <c r="A5006"/>
      <c r="I5006"/>
    </row>
    <row r="5007" spans="1:9">
      <c r="A5007"/>
      <c r="I5007"/>
    </row>
    <row r="5008" spans="1:9">
      <c r="A5008"/>
      <c r="I5008"/>
    </row>
    <row r="5009" spans="1:9">
      <c r="A5009"/>
      <c r="I5009"/>
    </row>
    <row r="5010" spans="1:9">
      <c r="A5010"/>
      <c r="I5010"/>
    </row>
    <row r="5011" spans="1:9">
      <c r="A5011"/>
      <c r="I5011"/>
    </row>
    <row r="5012" spans="1:9">
      <c r="A5012"/>
      <c r="I5012"/>
    </row>
    <row r="5013" spans="1:9">
      <c r="A5013"/>
      <c r="I5013"/>
    </row>
    <row r="5014" spans="1:9">
      <c r="A5014"/>
      <c r="I5014"/>
    </row>
    <row r="5015" spans="1:9">
      <c r="A5015"/>
      <c r="I5015"/>
    </row>
    <row r="5016" spans="1:9">
      <c r="A5016"/>
      <c r="I5016"/>
    </row>
    <row r="5017" spans="1:9">
      <c r="A5017"/>
      <c r="I5017"/>
    </row>
    <row r="5018" spans="1:9">
      <c r="A5018"/>
      <c r="I5018"/>
    </row>
    <row r="5019" spans="1:9">
      <c r="A5019"/>
      <c r="I5019"/>
    </row>
    <row r="5020" spans="1:9">
      <c r="A5020"/>
      <c r="I5020"/>
    </row>
    <row r="5021" spans="1:9">
      <c r="A5021"/>
      <c r="I5021"/>
    </row>
    <row r="5022" spans="1:9">
      <c r="A5022"/>
      <c r="I5022"/>
    </row>
    <row r="5023" spans="1:9">
      <c r="A5023"/>
      <c r="I5023"/>
    </row>
    <row r="5024" spans="1:9">
      <c r="A5024"/>
      <c r="I5024"/>
    </row>
    <row r="5025" spans="1:9">
      <c r="A5025"/>
      <c r="I5025"/>
    </row>
    <row r="5026" spans="1:9">
      <c r="A5026"/>
      <c r="I5026"/>
    </row>
    <row r="5027" spans="1:9">
      <c r="A5027"/>
      <c r="I5027"/>
    </row>
    <row r="5028" spans="1:9">
      <c r="A5028"/>
      <c r="I5028"/>
    </row>
    <row r="5029" spans="1:9">
      <c r="A5029"/>
      <c r="I5029"/>
    </row>
    <row r="5030" spans="1:9">
      <c r="A5030"/>
      <c r="I5030"/>
    </row>
    <row r="5031" spans="1:9">
      <c r="A5031"/>
      <c r="I5031"/>
    </row>
    <row r="5032" spans="1:9">
      <c r="A5032"/>
      <c r="I5032"/>
    </row>
    <row r="5033" spans="1:9">
      <c r="A5033"/>
      <c r="I5033"/>
    </row>
    <row r="5034" spans="1:9">
      <c r="A5034"/>
      <c r="I5034"/>
    </row>
    <row r="5035" spans="1:9">
      <c r="A5035"/>
      <c r="I5035"/>
    </row>
    <row r="5036" spans="1:9">
      <c r="A5036"/>
      <c r="I5036"/>
    </row>
    <row r="5037" spans="1:9">
      <c r="A5037"/>
      <c r="I5037"/>
    </row>
    <row r="5038" spans="1:9">
      <c r="A5038"/>
      <c r="I5038"/>
    </row>
    <row r="5039" spans="1:9">
      <c r="A5039"/>
      <c r="I5039"/>
    </row>
    <row r="5040" spans="1:9">
      <c r="A5040"/>
      <c r="I5040"/>
    </row>
    <row r="5041" spans="1:9">
      <c r="A5041"/>
      <c r="I5041"/>
    </row>
    <row r="5042" spans="1:9">
      <c r="A5042"/>
      <c r="I5042"/>
    </row>
    <row r="5043" spans="1:9">
      <c r="A5043"/>
      <c r="I5043"/>
    </row>
    <row r="5044" spans="1:9">
      <c r="A5044"/>
      <c r="I5044"/>
    </row>
    <row r="5045" spans="1:9">
      <c r="A5045"/>
      <c r="I5045"/>
    </row>
    <row r="5046" spans="1:9">
      <c r="A5046"/>
      <c r="I5046"/>
    </row>
    <row r="5047" spans="1:9">
      <c r="A5047"/>
      <c r="I5047"/>
    </row>
    <row r="5048" spans="1:9">
      <c r="A5048"/>
      <c r="I5048"/>
    </row>
    <row r="5049" spans="1:9">
      <c r="A5049"/>
      <c r="I5049"/>
    </row>
    <row r="5050" spans="1:9">
      <c r="A5050"/>
      <c r="I5050"/>
    </row>
    <row r="5051" spans="1:9">
      <c r="A5051"/>
      <c r="I5051"/>
    </row>
    <row r="5052" spans="1:9">
      <c r="A5052"/>
      <c r="I5052"/>
    </row>
    <row r="5053" spans="1:9">
      <c r="A5053"/>
      <c r="I5053"/>
    </row>
    <row r="5054" spans="1:9">
      <c r="A5054"/>
      <c r="I5054"/>
    </row>
    <row r="5055" spans="1:9">
      <c r="A5055"/>
      <c r="I5055"/>
    </row>
    <row r="5056" spans="1:9">
      <c r="A5056"/>
      <c r="I5056"/>
    </row>
    <row r="5057" spans="1:9">
      <c r="A5057"/>
      <c r="I5057"/>
    </row>
    <row r="5058" spans="1:9">
      <c r="A5058"/>
      <c r="I5058"/>
    </row>
    <row r="5059" spans="1:9">
      <c r="A5059"/>
      <c r="I5059"/>
    </row>
    <row r="5060" spans="1:9">
      <c r="A5060"/>
      <c r="I5060"/>
    </row>
    <row r="5061" spans="1:9">
      <c r="A5061"/>
      <c r="I5061"/>
    </row>
    <row r="5062" spans="1:9">
      <c r="A5062"/>
      <c r="I5062"/>
    </row>
    <row r="5063" spans="1:9">
      <c r="A5063"/>
      <c r="I5063"/>
    </row>
    <row r="5064" spans="1:9">
      <c r="A5064"/>
      <c r="I5064"/>
    </row>
    <row r="5065" spans="1:9">
      <c r="A5065"/>
      <c r="I5065"/>
    </row>
    <row r="5066" spans="1:9">
      <c r="A5066"/>
      <c r="I5066"/>
    </row>
    <row r="5067" spans="1:9">
      <c r="A5067"/>
      <c r="I5067"/>
    </row>
    <row r="5068" spans="1:9">
      <c r="A5068"/>
      <c r="I5068"/>
    </row>
    <row r="5069" spans="1:9">
      <c r="A5069"/>
      <c r="I5069"/>
    </row>
    <row r="5070" spans="1:9">
      <c r="A5070"/>
      <c r="I5070"/>
    </row>
    <row r="5071" spans="1:9">
      <c r="A5071"/>
      <c r="I5071"/>
    </row>
    <row r="5072" spans="1:9">
      <c r="A5072"/>
      <c r="I5072"/>
    </row>
    <row r="5073" spans="1:9">
      <c r="A5073"/>
      <c r="I5073"/>
    </row>
    <row r="5074" spans="1:9">
      <c r="A5074"/>
      <c r="I5074"/>
    </row>
    <row r="5075" spans="1:9">
      <c r="A5075"/>
      <c r="I5075"/>
    </row>
    <row r="5076" spans="1:9">
      <c r="A5076"/>
      <c r="I5076"/>
    </row>
    <row r="5077" spans="1:9">
      <c r="A5077"/>
      <c r="I5077"/>
    </row>
    <row r="5078" spans="1:9">
      <c r="A5078"/>
      <c r="I5078"/>
    </row>
    <row r="5079" spans="1:9">
      <c r="A5079"/>
      <c r="I5079"/>
    </row>
    <row r="5080" spans="1:9">
      <c r="A5080"/>
      <c r="I5080"/>
    </row>
    <row r="5081" spans="1:9">
      <c r="A5081"/>
      <c r="I5081"/>
    </row>
    <row r="5082" spans="1:9">
      <c r="A5082"/>
      <c r="I5082"/>
    </row>
    <row r="5083" spans="1:9">
      <c r="A5083"/>
      <c r="I5083"/>
    </row>
    <row r="5084" spans="1:9">
      <c r="A5084"/>
      <c r="I5084"/>
    </row>
    <row r="5085" spans="1:9">
      <c r="A5085"/>
      <c r="I5085"/>
    </row>
    <row r="5086" spans="1:9">
      <c r="A5086"/>
      <c r="I5086"/>
    </row>
    <row r="5087" spans="1:9">
      <c r="A5087"/>
      <c r="I5087"/>
    </row>
    <row r="5088" spans="1:9">
      <c r="A5088"/>
      <c r="I5088"/>
    </row>
    <row r="5089" spans="1:9">
      <c r="A5089"/>
      <c r="I5089"/>
    </row>
    <row r="5090" spans="1:9">
      <c r="A5090"/>
      <c r="I5090"/>
    </row>
    <row r="5091" spans="1:9">
      <c r="A5091"/>
      <c r="I5091"/>
    </row>
    <row r="5092" spans="1:9">
      <c r="A5092"/>
      <c r="I5092"/>
    </row>
    <row r="5093" spans="1:9">
      <c r="A5093"/>
      <c r="I5093"/>
    </row>
    <row r="5094" spans="1:9">
      <c r="A5094"/>
      <c r="I5094"/>
    </row>
    <row r="5095" spans="1:9">
      <c r="A5095"/>
      <c r="I5095"/>
    </row>
    <row r="5096" spans="1:9">
      <c r="A5096"/>
      <c r="I5096"/>
    </row>
    <row r="5097" spans="1:9">
      <c r="A5097"/>
      <c r="I5097"/>
    </row>
    <row r="5098" spans="1:9">
      <c r="A5098"/>
      <c r="I5098"/>
    </row>
    <row r="5099" spans="1:9">
      <c r="A5099"/>
      <c r="I5099"/>
    </row>
    <row r="5100" spans="1:9">
      <c r="A5100"/>
      <c r="I5100"/>
    </row>
    <row r="5101" spans="1:9">
      <c r="A5101"/>
      <c r="I5101"/>
    </row>
    <row r="5102" spans="1:9">
      <c r="A5102"/>
      <c r="I5102"/>
    </row>
    <row r="5103" spans="1:9">
      <c r="A5103"/>
      <c r="I5103"/>
    </row>
    <row r="5104" spans="1:9">
      <c r="A5104"/>
      <c r="I5104"/>
    </row>
    <row r="5105" spans="1:9">
      <c r="A5105"/>
      <c r="I5105"/>
    </row>
    <row r="5106" spans="1:9">
      <c r="A5106"/>
      <c r="I5106"/>
    </row>
    <row r="5107" spans="1:9">
      <c r="A5107"/>
      <c r="I5107"/>
    </row>
    <row r="5108" spans="1:9">
      <c r="A5108"/>
      <c r="I5108"/>
    </row>
    <row r="5109" spans="1:9">
      <c r="A5109"/>
      <c r="I5109"/>
    </row>
    <row r="5110" spans="1:9">
      <c r="A5110"/>
      <c r="I5110"/>
    </row>
    <row r="5111" spans="1:9">
      <c r="A5111"/>
      <c r="I5111"/>
    </row>
    <row r="5112" spans="1:9">
      <c r="A5112"/>
      <c r="I5112"/>
    </row>
    <row r="5113" spans="1:9">
      <c r="A5113"/>
      <c r="I5113"/>
    </row>
    <row r="5114" spans="1:9">
      <c r="A5114"/>
      <c r="I5114"/>
    </row>
    <row r="5115" spans="1:9">
      <c r="A5115"/>
      <c r="I5115"/>
    </row>
    <row r="5116" spans="1:9">
      <c r="A5116"/>
      <c r="I5116"/>
    </row>
    <row r="5117" spans="1:9">
      <c r="A5117"/>
      <c r="I5117"/>
    </row>
    <row r="5118" spans="1:9">
      <c r="A5118"/>
      <c r="I5118"/>
    </row>
    <row r="5119" spans="1:9">
      <c r="A5119"/>
      <c r="I5119"/>
    </row>
    <row r="5120" spans="1:9">
      <c r="A5120"/>
      <c r="I5120"/>
    </row>
    <row r="5121" spans="1:9">
      <c r="A5121"/>
      <c r="I5121"/>
    </row>
    <row r="5122" spans="1:9">
      <c r="A5122"/>
      <c r="I5122"/>
    </row>
    <row r="5123" spans="1:9">
      <c r="A5123"/>
      <c r="I5123"/>
    </row>
    <row r="5124" spans="1:9">
      <c r="A5124"/>
      <c r="I5124"/>
    </row>
    <row r="5125" spans="1:9">
      <c r="A5125"/>
      <c r="I5125"/>
    </row>
    <row r="5126" spans="1:9">
      <c r="A5126"/>
      <c r="I5126"/>
    </row>
    <row r="5127" spans="1:9">
      <c r="A5127"/>
      <c r="I5127"/>
    </row>
    <row r="5128" spans="1:9">
      <c r="A5128"/>
      <c r="I5128"/>
    </row>
    <row r="5129" spans="1:9">
      <c r="A5129"/>
      <c r="I5129"/>
    </row>
    <row r="5130" spans="1:9">
      <c r="A5130"/>
      <c r="I5130"/>
    </row>
    <row r="5131" spans="1:9">
      <c r="A5131"/>
      <c r="I5131"/>
    </row>
    <row r="5132" spans="1:9">
      <c r="A5132"/>
      <c r="I5132"/>
    </row>
    <row r="5133" spans="1:9">
      <c r="A5133"/>
      <c r="I5133"/>
    </row>
    <row r="5134" spans="1:9">
      <c r="A5134"/>
      <c r="I5134"/>
    </row>
    <row r="5135" spans="1:9">
      <c r="A5135"/>
      <c r="I5135"/>
    </row>
    <row r="5136" spans="1:9">
      <c r="A5136"/>
      <c r="I5136"/>
    </row>
    <row r="5137" spans="1:9">
      <c r="A5137"/>
      <c r="I5137"/>
    </row>
    <row r="5138" spans="1:9">
      <c r="A5138"/>
      <c r="I5138"/>
    </row>
    <row r="5139" spans="1:9">
      <c r="A5139"/>
      <c r="I5139"/>
    </row>
    <row r="5140" spans="1:9">
      <c r="A5140"/>
      <c r="I5140"/>
    </row>
    <row r="5141" spans="1:9">
      <c r="A5141"/>
      <c r="I5141"/>
    </row>
    <row r="5142" spans="1:9">
      <c r="A5142"/>
      <c r="I5142"/>
    </row>
    <row r="5143" spans="1:9">
      <c r="A5143"/>
      <c r="I5143"/>
    </row>
    <row r="5144" spans="1:9">
      <c r="A5144"/>
      <c r="I5144"/>
    </row>
    <row r="5145" spans="1:9">
      <c r="A5145"/>
      <c r="I5145"/>
    </row>
    <row r="5146" spans="1:9">
      <c r="A5146"/>
      <c r="I5146"/>
    </row>
    <row r="5147" spans="1:9">
      <c r="A5147"/>
      <c r="I5147"/>
    </row>
    <row r="5148" spans="1:9">
      <c r="A5148"/>
      <c r="I5148"/>
    </row>
    <row r="5149" spans="1:9">
      <c r="A5149"/>
      <c r="I5149"/>
    </row>
    <row r="5150" spans="1:9">
      <c r="A5150"/>
      <c r="I5150"/>
    </row>
    <row r="5151" spans="1:9">
      <c r="A5151"/>
      <c r="I5151"/>
    </row>
    <row r="5152" spans="1:9">
      <c r="A5152"/>
      <c r="I5152"/>
    </row>
    <row r="5153" spans="1:9">
      <c r="A5153"/>
      <c r="I5153"/>
    </row>
    <row r="5154" spans="1:9">
      <c r="A5154"/>
      <c r="I5154"/>
    </row>
    <row r="5155" spans="1:9">
      <c r="A5155"/>
      <c r="I5155"/>
    </row>
    <row r="5156" spans="1:9">
      <c r="A5156"/>
      <c r="I5156"/>
    </row>
    <row r="5157" spans="1:9">
      <c r="A5157"/>
      <c r="I5157"/>
    </row>
    <row r="5158" spans="1:9">
      <c r="A5158"/>
      <c r="I5158"/>
    </row>
    <row r="5159" spans="1:9">
      <c r="A5159"/>
      <c r="I5159"/>
    </row>
    <row r="5160" spans="1:9">
      <c r="A5160"/>
      <c r="I5160"/>
    </row>
    <row r="5161" spans="1:9">
      <c r="A5161"/>
      <c r="I5161"/>
    </row>
    <row r="5162" spans="1:9">
      <c r="A5162"/>
      <c r="I5162"/>
    </row>
    <row r="5163" spans="1:9">
      <c r="A5163"/>
      <c r="I5163"/>
    </row>
    <row r="5164" spans="1:9">
      <c r="A5164"/>
      <c r="I5164"/>
    </row>
    <row r="5165" spans="1:9">
      <c r="A5165"/>
      <c r="I5165"/>
    </row>
    <row r="5166" spans="1:9">
      <c r="A5166"/>
      <c r="I5166"/>
    </row>
    <row r="5167" spans="1:9">
      <c r="A5167"/>
      <c r="I5167"/>
    </row>
    <row r="5168" spans="1:9">
      <c r="A5168"/>
      <c r="I5168"/>
    </row>
    <row r="5169" spans="1:9">
      <c r="A5169"/>
      <c r="I5169"/>
    </row>
    <row r="5170" spans="1:9">
      <c r="A5170"/>
      <c r="I5170"/>
    </row>
    <row r="5171" spans="1:9">
      <c r="A5171"/>
      <c r="I5171"/>
    </row>
    <row r="5172" spans="1:9">
      <c r="A5172"/>
      <c r="I5172"/>
    </row>
    <row r="5173" spans="1:9">
      <c r="A5173"/>
      <c r="I5173"/>
    </row>
    <row r="5174" spans="1:9">
      <c r="A5174"/>
      <c r="I5174"/>
    </row>
    <row r="5175" spans="1:9">
      <c r="A5175"/>
      <c r="I5175"/>
    </row>
    <row r="5176" spans="1:9">
      <c r="A5176"/>
      <c r="I5176"/>
    </row>
    <row r="5177" spans="1:9">
      <c r="A5177"/>
      <c r="I5177"/>
    </row>
    <row r="5178" spans="1:9">
      <c r="A5178"/>
      <c r="I5178"/>
    </row>
    <row r="5179" spans="1:9">
      <c r="A5179"/>
      <c r="I5179"/>
    </row>
    <row r="5180" spans="1:9">
      <c r="A5180"/>
      <c r="I5180"/>
    </row>
    <row r="5181" spans="1:9">
      <c r="A5181"/>
      <c r="I5181"/>
    </row>
    <row r="5182" spans="1:9">
      <c r="A5182"/>
      <c r="I5182"/>
    </row>
    <row r="5183" spans="1:9">
      <c r="A5183"/>
      <c r="I5183"/>
    </row>
    <row r="5184" spans="1:9">
      <c r="A5184"/>
      <c r="I5184"/>
    </row>
    <row r="5185" spans="1:9">
      <c r="A5185"/>
      <c r="I5185"/>
    </row>
    <row r="5186" spans="1:9">
      <c r="A5186"/>
      <c r="I5186"/>
    </row>
    <row r="5187" spans="1:9">
      <c r="A5187"/>
      <c r="I5187"/>
    </row>
    <row r="5188" spans="1:9">
      <c r="A5188"/>
      <c r="I5188"/>
    </row>
    <row r="5189" spans="1:9">
      <c r="A5189"/>
      <c r="I5189"/>
    </row>
    <row r="5190" spans="1:9">
      <c r="A5190"/>
      <c r="I5190"/>
    </row>
    <row r="5191" spans="1:9">
      <c r="A5191"/>
      <c r="I5191"/>
    </row>
    <row r="5192" spans="1:9">
      <c r="A5192"/>
      <c r="I5192"/>
    </row>
    <row r="5193" spans="1:9">
      <c r="A5193"/>
      <c r="I5193"/>
    </row>
    <row r="5194" spans="1:9">
      <c r="A5194"/>
      <c r="I5194"/>
    </row>
    <row r="5195" spans="1:9">
      <c r="A5195"/>
      <c r="I5195"/>
    </row>
    <row r="5196" spans="1:9">
      <c r="A5196"/>
      <c r="I5196"/>
    </row>
    <row r="5197" spans="1:9">
      <c r="A5197"/>
      <c r="I5197"/>
    </row>
    <row r="5198" spans="1:9">
      <c r="A5198"/>
      <c r="I5198"/>
    </row>
    <row r="5199" spans="1:9">
      <c r="A5199"/>
      <c r="I5199"/>
    </row>
    <row r="5200" spans="1:9">
      <c r="A5200"/>
      <c r="I5200"/>
    </row>
    <row r="5201" spans="1:9">
      <c r="A5201"/>
      <c r="I5201"/>
    </row>
    <row r="5202" spans="1:9">
      <c r="A5202"/>
      <c r="I5202"/>
    </row>
    <row r="5203" spans="1:9">
      <c r="A5203"/>
      <c r="I5203"/>
    </row>
    <row r="5204" spans="1:9">
      <c r="A5204"/>
      <c r="I5204"/>
    </row>
    <row r="5205" spans="1:9">
      <c r="A5205"/>
      <c r="I5205"/>
    </row>
    <row r="5206" spans="1:9">
      <c r="A5206"/>
      <c r="I5206"/>
    </row>
    <row r="5207" spans="1:9">
      <c r="A5207"/>
      <c r="I5207"/>
    </row>
    <row r="5208" spans="1:9">
      <c r="A5208"/>
      <c r="I5208"/>
    </row>
    <row r="5209" spans="1:9">
      <c r="A5209"/>
      <c r="I5209"/>
    </row>
    <row r="5210" spans="1:9">
      <c r="A5210"/>
      <c r="I5210"/>
    </row>
    <row r="5211" spans="1:9">
      <c r="A5211"/>
      <c r="I5211"/>
    </row>
    <row r="5212" spans="1:9">
      <c r="A5212"/>
      <c r="I5212"/>
    </row>
    <row r="5213" spans="1:9">
      <c r="A5213"/>
      <c r="I5213"/>
    </row>
    <row r="5214" spans="1:9">
      <c r="A5214"/>
      <c r="I5214"/>
    </row>
    <row r="5215" spans="1:9">
      <c r="A5215"/>
      <c r="I5215"/>
    </row>
    <row r="5216" spans="1:9">
      <c r="A5216"/>
      <c r="I5216"/>
    </row>
    <row r="5217" spans="1:9">
      <c r="A5217"/>
      <c r="I5217"/>
    </row>
    <row r="5218" spans="1:9">
      <c r="A5218"/>
      <c r="I5218"/>
    </row>
    <row r="5219" spans="1:9">
      <c r="A5219"/>
      <c r="I5219"/>
    </row>
    <row r="5220" spans="1:9">
      <c r="A5220"/>
      <c r="I5220"/>
    </row>
    <row r="5221" spans="1:9">
      <c r="A5221"/>
      <c r="I5221"/>
    </row>
    <row r="5222" spans="1:9">
      <c r="A5222"/>
      <c r="I5222"/>
    </row>
    <row r="5223" spans="1:9">
      <c r="A5223"/>
      <c r="I5223"/>
    </row>
    <row r="5224" spans="1:9">
      <c r="A5224"/>
      <c r="I5224"/>
    </row>
    <row r="5225" spans="1:9">
      <c r="A5225"/>
      <c r="I5225"/>
    </row>
    <row r="5226" spans="1:9">
      <c r="A5226"/>
      <c r="I5226"/>
    </row>
    <row r="5227" spans="1:9">
      <c r="A5227"/>
      <c r="I5227"/>
    </row>
    <row r="5228" spans="1:9">
      <c r="A5228"/>
      <c r="I5228"/>
    </row>
    <row r="5229" spans="1:9">
      <c r="A5229"/>
      <c r="I5229"/>
    </row>
    <row r="5230" spans="1:9">
      <c r="A5230"/>
      <c r="I5230"/>
    </row>
    <row r="5231" spans="1:9">
      <c r="A5231"/>
      <c r="I5231"/>
    </row>
    <row r="5232" spans="1:9">
      <c r="A5232"/>
      <c r="I5232"/>
    </row>
    <row r="5233" spans="1:9">
      <c r="A5233"/>
      <c r="I5233"/>
    </row>
    <row r="5234" spans="1:9">
      <c r="A5234"/>
      <c r="I5234"/>
    </row>
    <row r="5235" spans="1:9">
      <c r="A5235"/>
      <c r="I5235"/>
    </row>
    <row r="5236" spans="1:9">
      <c r="A5236"/>
      <c r="I5236"/>
    </row>
    <row r="5237" spans="1:9">
      <c r="A5237"/>
      <c r="I5237"/>
    </row>
    <row r="5238" spans="1:9">
      <c r="A5238"/>
      <c r="I5238"/>
    </row>
    <row r="5239" spans="1:9">
      <c r="A5239"/>
      <c r="I5239"/>
    </row>
    <row r="5240" spans="1:9">
      <c r="A5240"/>
      <c r="I5240"/>
    </row>
    <row r="5241" spans="1:9">
      <c r="A5241"/>
      <c r="I5241"/>
    </row>
    <row r="5242" spans="1:9">
      <c r="A5242"/>
      <c r="I5242"/>
    </row>
    <row r="5243" spans="1:9">
      <c r="A5243"/>
      <c r="I5243"/>
    </row>
    <row r="5244" spans="1:9">
      <c r="A5244"/>
      <c r="I5244"/>
    </row>
    <row r="5245" spans="1:9">
      <c r="A5245"/>
      <c r="I5245"/>
    </row>
    <row r="5246" spans="1:9">
      <c r="A5246"/>
      <c r="I5246"/>
    </row>
    <row r="5247" spans="1:9">
      <c r="A5247"/>
      <c r="I5247"/>
    </row>
    <row r="5248" spans="1:9">
      <c r="A5248"/>
      <c r="I5248"/>
    </row>
    <row r="5249" spans="1:9">
      <c r="A5249"/>
      <c r="I5249"/>
    </row>
    <row r="5250" spans="1:9">
      <c r="A5250"/>
      <c r="I5250"/>
    </row>
    <row r="5251" spans="1:9">
      <c r="A5251"/>
      <c r="I5251"/>
    </row>
    <row r="5252" spans="1:9">
      <c r="A5252"/>
      <c r="I5252"/>
    </row>
    <row r="5253" spans="1:9">
      <c r="A5253"/>
      <c r="I5253"/>
    </row>
    <row r="5254" spans="1:9">
      <c r="A5254"/>
      <c r="I5254"/>
    </row>
    <row r="5255" spans="1:9">
      <c r="A5255"/>
      <c r="I5255"/>
    </row>
    <row r="5256" spans="1:9">
      <c r="A5256"/>
      <c r="I5256"/>
    </row>
    <row r="5257" spans="1:9">
      <c r="A5257"/>
      <c r="I5257"/>
    </row>
    <row r="5258" spans="1:9">
      <c r="A5258"/>
      <c r="I5258"/>
    </row>
    <row r="5259" spans="1:9">
      <c r="A5259"/>
      <c r="I5259"/>
    </row>
    <row r="5260" spans="1:9">
      <c r="A5260"/>
      <c r="I5260"/>
    </row>
    <row r="5261" spans="1:9">
      <c r="A5261"/>
      <c r="I5261"/>
    </row>
    <row r="5262" spans="1:9">
      <c r="A5262"/>
      <c r="I5262"/>
    </row>
    <row r="5263" spans="1:9">
      <c r="A5263"/>
      <c r="I5263"/>
    </row>
    <row r="5264" spans="1:9">
      <c r="A5264"/>
      <c r="I5264"/>
    </row>
    <row r="5265" spans="1:9">
      <c r="A5265"/>
      <c r="I5265"/>
    </row>
    <row r="5266" spans="1:9">
      <c r="A5266"/>
      <c r="I5266"/>
    </row>
    <row r="5267" spans="1:9">
      <c r="A5267"/>
      <c r="I5267"/>
    </row>
    <row r="5268" spans="1:9">
      <c r="A5268"/>
      <c r="I5268"/>
    </row>
    <row r="5269" spans="1:9">
      <c r="A5269"/>
      <c r="I5269"/>
    </row>
    <row r="5270" spans="1:9">
      <c r="A5270"/>
      <c r="I5270"/>
    </row>
    <row r="5271" spans="1:9">
      <c r="A5271"/>
      <c r="I5271"/>
    </row>
    <row r="5272" spans="1:9">
      <c r="A5272"/>
      <c r="I5272"/>
    </row>
    <row r="5273" spans="1:9">
      <c r="A5273"/>
      <c r="I5273"/>
    </row>
    <row r="5274" spans="1:9">
      <c r="A5274"/>
      <c r="I5274"/>
    </row>
    <row r="5275" spans="1:9">
      <c r="A5275"/>
      <c r="I5275"/>
    </row>
    <row r="5276" spans="1:9">
      <c r="A5276"/>
      <c r="I5276"/>
    </row>
    <row r="5277" spans="1:9">
      <c r="A5277"/>
      <c r="I5277"/>
    </row>
    <row r="5278" spans="1:9">
      <c r="A5278"/>
      <c r="I5278"/>
    </row>
    <row r="5279" spans="1:9">
      <c r="A5279"/>
      <c r="I5279"/>
    </row>
    <row r="5280" spans="1:9">
      <c r="A5280"/>
      <c r="I5280"/>
    </row>
    <row r="5281" spans="1:9">
      <c r="A5281"/>
      <c r="I5281"/>
    </row>
    <row r="5282" spans="1:9">
      <c r="A5282"/>
      <c r="I5282"/>
    </row>
    <row r="5283" spans="1:9">
      <c r="A5283"/>
      <c r="I5283"/>
    </row>
    <row r="5284" spans="1:9">
      <c r="A5284"/>
      <c r="I5284"/>
    </row>
    <row r="5285" spans="1:9">
      <c r="A5285"/>
      <c r="I5285"/>
    </row>
    <row r="5286" spans="1:9">
      <c r="A5286"/>
      <c r="I5286"/>
    </row>
    <row r="5287" spans="1:9">
      <c r="A5287"/>
      <c r="I5287"/>
    </row>
    <row r="5288" spans="1:9">
      <c r="A5288"/>
      <c r="I5288"/>
    </row>
    <row r="5289" spans="1:9">
      <c r="A5289"/>
      <c r="I5289"/>
    </row>
    <row r="5290" spans="1:9">
      <c r="A5290"/>
      <c r="I5290"/>
    </row>
    <row r="5291" spans="1:9">
      <c r="A5291"/>
      <c r="I5291"/>
    </row>
    <row r="5292" spans="1:9">
      <c r="A5292"/>
      <c r="I5292"/>
    </row>
    <row r="5293" spans="1:9">
      <c r="A5293"/>
      <c r="I5293"/>
    </row>
    <row r="5294" spans="1:9">
      <c r="A5294"/>
      <c r="I5294"/>
    </row>
    <row r="5295" spans="1:9">
      <c r="A5295"/>
      <c r="I5295"/>
    </row>
    <row r="5296" spans="1:9">
      <c r="A5296"/>
      <c r="I5296"/>
    </row>
    <row r="5297" spans="1:9">
      <c r="A5297"/>
      <c r="I5297"/>
    </row>
    <row r="5298" spans="1:9">
      <c r="A5298"/>
      <c r="I5298"/>
    </row>
    <row r="5299" spans="1:9">
      <c r="A5299"/>
      <c r="I5299"/>
    </row>
    <row r="5300" spans="1:9">
      <c r="A5300"/>
      <c r="I5300"/>
    </row>
    <row r="5301" spans="1:9">
      <c r="A5301"/>
      <c r="I5301"/>
    </row>
    <row r="5302" spans="1:9">
      <c r="A5302"/>
      <c r="I5302"/>
    </row>
    <row r="5303" spans="1:9">
      <c r="A5303"/>
      <c r="I5303"/>
    </row>
    <row r="5304" spans="1:9">
      <c r="A5304"/>
      <c r="I5304"/>
    </row>
    <row r="5305" spans="1:9">
      <c r="A5305"/>
      <c r="I5305"/>
    </row>
    <row r="5306" spans="1:9">
      <c r="A5306"/>
      <c r="I5306"/>
    </row>
    <row r="5307" spans="1:9">
      <c r="A5307"/>
      <c r="I5307"/>
    </row>
    <row r="5308" spans="1:9">
      <c r="A5308"/>
      <c r="I5308"/>
    </row>
    <row r="5309" spans="1:9">
      <c r="A5309"/>
      <c r="I5309"/>
    </row>
    <row r="5310" spans="1:9">
      <c r="A5310"/>
      <c r="I5310"/>
    </row>
    <row r="5311" spans="1:9">
      <c r="A5311"/>
      <c r="I5311"/>
    </row>
    <row r="5312" spans="1:9">
      <c r="A5312"/>
      <c r="I5312"/>
    </row>
    <row r="5313" spans="1:9">
      <c r="A5313"/>
      <c r="I5313"/>
    </row>
    <row r="5314" spans="1:9">
      <c r="A5314"/>
      <c r="I5314"/>
    </row>
    <row r="5315" spans="1:9">
      <c r="A5315"/>
      <c r="I5315"/>
    </row>
    <row r="5316" spans="1:9">
      <c r="A5316"/>
      <c r="I5316"/>
    </row>
    <row r="5317" spans="1:9">
      <c r="A5317"/>
      <c r="I5317"/>
    </row>
    <row r="5318" spans="1:9">
      <c r="A5318"/>
      <c r="I5318"/>
    </row>
    <row r="5319" spans="1:9">
      <c r="A5319"/>
      <c r="I5319"/>
    </row>
    <row r="5320" spans="1:9">
      <c r="A5320"/>
      <c r="I5320"/>
    </row>
    <row r="5321" spans="1:9">
      <c r="A5321"/>
      <c r="I5321"/>
    </row>
    <row r="5322" spans="1:9">
      <c r="A5322"/>
      <c r="I5322"/>
    </row>
    <row r="5323" spans="1:9">
      <c r="A5323"/>
      <c r="I5323"/>
    </row>
    <row r="5324" spans="1:9">
      <c r="A5324"/>
      <c r="I5324"/>
    </row>
    <row r="5325" spans="1:9">
      <c r="A5325"/>
      <c r="I5325"/>
    </row>
    <row r="5326" spans="1:9">
      <c r="A5326"/>
      <c r="I5326"/>
    </row>
    <row r="5327" spans="1:9">
      <c r="A5327"/>
      <c r="I5327"/>
    </row>
    <row r="5328" spans="1:9">
      <c r="A5328"/>
      <c r="I5328"/>
    </row>
    <row r="5329" spans="1:9">
      <c r="A5329"/>
      <c r="I5329"/>
    </row>
    <row r="5330" spans="1:9">
      <c r="A5330"/>
      <c r="I5330"/>
    </row>
    <row r="5331" spans="1:9">
      <c r="A5331"/>
      <c r="I5331"/>
    </row>
    <row r="5332" spans="1:9">
      <c r="A5332"/>
      <c r="I5332"/>
    </row>
    <row r="5333" spans="1:9">
      <c r="A5333"/>
      <c r="I5333"/>
    </row>
    <row r="5334" spans="1:9">
      <c r="A5334"/>
      <c r="I5334"/>
    </row>
    <row r="5335" spans="1:9">
      <c r="A5335"/>
      <c r="I5335"/>
    </row>
    <row r="5336" spans="1:9">
      <c r="A5336"/>
      <c r="I5336"/>
    </row>
    <row r="5337" spans="1:9">
      <c r="A5337"/>
      <c r="I5337"/>
    </row>
    <row r="5338" spans="1:9">
      <c r="A5338"/>
      <c r="I5338"/>
    </row>
    <row r="5339" spans="1:9">
      <c r="A5339"/>
      <c r="I5339"/>
    </row>
    <row r="5340" spans="1:9">
      <c r="A5340"/>
      <c r="I5340"/>
    </row>
    <row r="5341" spans="1:9">
      <c r="A5341"/>
      <c r="I5341"/>
    </row>
    <row r="5342" spans="1:9">
      <c r="A5342"/>
      <c r="I5342"/>
    </row>
    <row r="5343" spans="1:9">
      <c r="A5343"/>
      <c r="I5343"/>
    </row>
    <row r="5344" spans="1:9">
      <c r="A5344"/>
      <c r="I5344"/>
    </row>
    <row r="5345" spans="1:9">
      <c r="A5345"/>
      <c r="I5345"/>
    </row>
    <row r="5346" spans="1:9">
      <c r="A5346"/>
      <c r="I5346"/>
    </row>
    <row r="5347" spans="1:9">
      <c r="A5347"/>
      <c r="I5347"/>
    </row>
    <row r="5348" spans="1:9">
      <c r="A5348"/>
      <c r="I5348"/>
    </row>
    <row r="5349" spans="1:9">
      <c r="A5349"/>
      <c r="I5349"/>
    </row>
    <row r="5350" spans="1:9">
      <c r="A5350"/>
      <c r="I5350"/>
    </row>
    <row r="5351" spans="1:9">
      <c r="A5351"/>
      <c r="I5351"/>
    </row>
    <row r="5352" spans="1:9">
      <c r="A5352"/>
      <c r="I5352"/>
    </row>
    <row r="5353" spans="1:9">
      <c r="A5353"/>
      <c r="I5353"/>
    </row>
    <row r="5354" spans="1:9">
      <c r="A5354"/>
      <c r="I5354"/>
    </row>
    <row r="5355" spans="1:9">
      <c r="A5355"/>
      <c r="I5355"/>
    </row>
    <row r="5356" spans="1:9">
      <c r="A5356"/>
      <c r="I5356"/>
    </row>
    <row r="5357" spans="1:9">
      <c r="A5357"/>
      <c r="I5357"/>
    </row>
    <row r="5358" spans="1:9">
      <c r="A5358"/>
      <c r="I5358"/>
    </row>
    <row r="5359" spans="1:9">
      <c r="A5359"/>
      <c r="I5359"/>
    </row>
    <row r="5360" spans="1:9">
      <c r="A5360"/>
      <c r="I5360"/>
    </row>
    <row r="5361" spans="1:9">
      <c r="A5361"/>
      <c r="I5361"/>
    </row>
    <row r="5362" spans="1:9">
      <c r="A5362"/>
      <c r="I5362"/>
    </row>
    <row r="5363" spans="1:9">
      <c r="A5363"/>
      <c r="I5363"/>
    </row>
    <row r="5364" spans="1:9">
      <c r="A5364"/>
      <c r="I5364"/>
    </row>
    <row r="5365" spans="1:9">
      <c r="A5365"/>
      <c r="I5365"/>
    </row>
    <row r="5366" spans="1:9">
      <c r="A5366"/>
      <c r="I5366"/>
    </row>
    <row r="5367" spans="1:9">
      <c r="A5367"/>
      <c r="I5367"/>
    </row>
    <row r="5368" spans="1:9">
      <c r="A5368"/>
      <c r="I5368"/>
    </row>
    <row r="5369" spans="1:9">
      <c r="A5369"/>
      <c r="I5369"/>
    </row>
    <row r="5370" spans="1:9">
      <c r="A5370"/>
      <c r="I5370"/>
    </row>
    <row r="5371" spans="1:9">
      <c r="A5371"/>
      <c r="I5371"/>
    </row>
    <row r="5372" spans="1:9">
      <c r="A5372"/>
      <c r="I5372"/>
    </row>
    <row r="5373" spans="1:9">
      <c r="A5373"/>
      <c r="I5373"/>
    </row>
    <row r="5374" spans="1:9">
      <c r="A5374"/>
      <c r="I5374"/>
    </row>
    <row r="5375" spans="1:9">
      <c r="A5375"/>
      <c r="I5375"/>
    </row>
    <row r="5376" spans="1:9">
      <c r="A5376"/>
      <c r="I5376"/>
    </row>
    <row r="5377" spans="1:9">
      <c r="A5377"/>
      <c r="I5377"/>
    </row>
    <row r="5378" spans="1:9">
      <c r="A5378"/>
      <c r="I5378"/>
    </row>
    <row r="5379" spans="1:9">
      <c r="A5379"/>
      <c r="I5379"/>
    </row>
    <row r="5380" spans="1:9">
      <c r="A5380"/>
      <c r="I5380"/>
    </row>
    <row r="5381" spans="1:9">
      <c r="A5381"/>
      <c r="I5381"/>
    </row>
    <row r="5382" spans="1:9">
      <c r="A5382"/>
      <c r="I5382"/>
    </row>
    <row r="5383" spans="1:9">
      <c r="A5383"/>
      <c r="I5383"/>
    </row>
    <row r="5384" spans="1:9">
      <c r="A5384"/>
      <c r="I5384"/>
    </row>
    <row r="5385" spans="1:9">
      <c r="A5385"/>
      <c r="I5385"/>
    </row>
    <row r="5386" spans="1:9">
      <c r="A5386"/>
      <c r="I5386"/>
    </row>
    <row r="5387" spans="1:9">
      <c r="A5387"/>
      <c r="I5387"/>
    </row>
    <row r="5388" spans="1:9">
      <c r="A5388"/>
      <c r="I5388"/>
    </row>
    <row r="5389" spans="1:9">
      <c r="A5389"/>
      <c r="I5389"/>
    </row>
    <row r="5390" spans="1:9">
      <c r="A5390"/>
      <c r="I5390"/>
    </row>
    <row r="5391" spans="1:9">
      <c r="A5391"/>
      <c r="I5391"/>
    </row>
    <row r="5392" spans="1:9">
      <c r="A5392"/>
      <c r="I5392"/>
    </row>
    <row r="5393" spans="1:9">
      <c r="A5393"/>
      <c r="I5393"/>
    </row>
    <row r="5394" spans="1:9">
      <c r="A5394"/>
      <c r="I5394"/>
    </row>
    <row r="5395" spans="1:9">
      <c r="A5395"/>
      <c r="I5395"/>
    </row>
    <row r="5396" spans="1:9">
      <c r="A5396"/>
      <c r="I5396"/>
    </row>
    <row r="5397" spans="1:9">
      <c r="A5397"/>
      <c r="I5397"/>
    </row>
    <row r="5398" spans="1:9">
      <c r="A5398"/>
      <c r="I5398"/>
    </row>
    <row r="5399" spans="1:9">
      <c r="A5399"/>
      <c r="I5399"/>
    </row>
    <row r="5400" spans="1:9">
      <c r="A5400"/>
      <c r="I5400"/>
    </row>
    <row r="5401" spans="1:9">
      <c r="A5401"/>
      <c r="I5401"/>
    </row>
    <row r="5402" spans="1:9">
      <c r="A5402"/>
      <c r="I5402"/>
    </row>
    <row r="5403" spans="1:9">
      <c r="A5403"/>
      <c r="I5403"/>
    </row>
    <row r="5404" spans="1:9">
      <c r="A5404"/>
      <c r="I5404"/>
    </row>
    <row r="5405" spans="1:9">
      <c r="A5405"/>
      <c r="I5405"/>
    </row>
    <row r="5406" spans="1:9">
      <c r="A5406"/>
      <c r="I5406"/>
    </row>
    <row r="5407" spans="1:9">
      <c r="A5407"/>
      <c r="I5407"/>
    </row>
    <row r="5408" spans="1:9">
      <c r="A5408"/>
      <c r="I5408"/>
    </row>
    <row r="5409" spans="1:9">
      <c r="A5409"/>
      <c r="I5409"/>
    </row>
    <row r="5410" spans="1:9">
      <c r="A5410"/>
      <c r="I5410"/>
    </row>
    <row r="5411" spans="1:9">
      <c r="A5411"/>
      <c r="I5411"/>
    </row>
    <row r="5412" spans="1:9">
      <c r="A5412"/>
      <c r="I5412"/>
    </row>
    <row r="5413" spans="1:9">
      <c r="A5413"/>
      <c r="I5413"/>
    </row>
    <row r="5414" spans="1:9">
      <c r="A5414"/>
      <c r="I5414"/>
    </row>
    <row r="5415" spans="1:9">
      <c r="A5415"/>
      <c r="I5415"/>
    </row>
    <row r="5416" spans="1:9">
      <c r="A5416"/>
      <c r="I5416"/>
    </row>
    <row r="5417" spans="1:9">
      <c r="A5417"/>
      <c r="I5417"/>
    </row>
    <row r="5418" spans="1:9">
      <c r="A5418"/>
      <c r="I5418"/>
    </row>
    <row r="5419" spans="1:9">
      <c r="A5419"/>
      <c r="I5419"/>
    </row>
    <row r="5420" spans="1:9">
      <c r="A5420"/>
      <c r="I5420"/>
    </row>
    <row r="5421" spans="1:9">
      <c r="A5421"/>
      <c r="I5421"/>
    </row>
    <row r="5422" spans="1:9">
      <c r="A5422"/>
      <c r="I5422"/>
    </row>
    <row r="5423" spans="1:9">
      <c r="A5423"/>
      <c r="I5423"/>
    </row>
    <row r="5424" spans="1:9">
      <c r="A5424"/>
      <c r="I5424"/>
    </row>
    <row r="5425" spans="1:9">
      <c r="A5425"/>
      <c r="I5425"/>
    </row>
    <row r="5426" spans="1:9">
      <c r="A5426"/>
      <c r="I5426"/>
    </row>
    <row r="5427" spans="1:9">
      <c r="A5427"/>
      <c r="I5427"/>
    </row>
    <row r="5428" spans="1:9">
      <c r="A5428"/>
      <c r="I5428"/>
    </row>
    <row r="5429" spans="1:9">
      <c r="A5429"/>
      <c r="I5429"/>
    </row>
    <row r="5430" spans="1:9">
      <c r="A5430"/>
      <c r="I5430"/>
    </row>
    <row r="5431" spans="1:9">
      <c r="A5431"/>
      <c r="I5431"/>
    </row>
    <row r="5432" spans="1:9">
      <c r="A5432"/>
      <c r="I5432"/>
    </row>
    <row r="5433" spans="1:9">
      <c r="A5433"/>
      <c r="I5433"/>
    </row>
    <row r="5434" spans="1:9">
      <c r="A5434"/>
      <c r="I5434"/>
    </row>
    <row r="5435" spans="1:9">
      <c r="A5435"/>
      <c r="I5435"/>
    </row>
    <row r="5436" spans="1:9">
      <c r="A5436"/>
      <c r="I5436"/>
    </row>
    <row r="5437" spans="1:9">
      <c r="A5437"/>
      <c r="I5437"/>
    </row>
    <row r="5438" spans="1:9">
      <c r="A5438"/>
      <c r="I5438"/>
    </row>
    <row r="5439" spans="1:9">
      <c r="A5439"/>
      <c r="I5439"/>
    </row>
    <row r="5440" spans="1:9">
      <c r="A5440"/>
      <c r="I5440"/>
    </row>
    <row r="5441" spans="1:9">
      <c r="A5441"/>
      <c r="I5441"/>
    </row>
    <row r="5442" spans="1:9">
      <c r="A5442"/>
      <c r="I5442"/>
    </row>
    <row r="5443" spans="1:9">
      <c r="A5443"/>
      <c r="I5443"/>
    </row>
    <row r="5444" spans="1:9">
      <c r="A5444"/>
      <c r="I5444"/>
    </row>
    <row r="5445" spans="1:9">
      <c r="A5445"/>
      <c r="I5445"/>
    </row>
    <row r="5446" spans="1:9">
      <c r="A5446"/>
      <c r="I5446"/>
    </row>
    <row r="5447" spans="1:9">
      <c r="A5447"/>
      <c r="I5447"/>
    </row>
    <row r="5448" spans="1:9">
      <c r="A5448"/>
      <c r="I5448"/>
    </row>
    <row r="5449" spans="1:9">
      <c r="A5449"/>
      <c r="I5449"/>
    </row>
    <row r="5450" spans="1:9">
      <c r="A5450"/>
      <c r="I5450"/>
    </row>
    <row r="5451" spans="1:9">
      <c r="A5451"/>
      <c r="I5451"/>
    </row>
    <row r="5452" spans="1:9">
      <c r="A5452"/>
      <c r="I5452"/>
    </row>
    <row r="5453" spans="1:9">
      <c r="A5453"/>
      <c r="I5453"/>
    </row>
    <row r="5454" spans="1:9">
      <c r="A5454"/>
      <c r="I5454"/>
    </row>
    <row r="5455" spans="1:9">
      <c r="A5455"/>
      <c r="I5455"/>
    </row>
    <row r="5456" spans="1:9">
      <c r="A5456"/>
      <c r="I5456"/>
    </row>
    <row r="5457" spans="1:9">
      <c r="A5457"/>
      <c r="I5457"/>
    </row>
    <row r="5458" spans="1:9">
      <c r="A5458"/>
      <c r="I5458"/>
    </row>
    <row r="5459" spans="1:9">
      <c r="A5459"/>
      <c r="I5459"/>
    </row>
    <row r="5460" spans="1:9">
      <c r="A5460"/>
      <c r="I5460"/>
    </row>
    <row r="5461" spans="1:9">
      <c r="A5461"/>
      <c r="I5461"/>
    </row>
    <row r="5462" spans="1:9">
      <c r="A5462"/>
      <c r="I5462"/>
    </row>
    <row r="5463" spans="1:9">
      <c r="A5463"/>
      <c r="I5463"/>
    </row>
    <row r="5464" spans="1:9">
      <c r="A5464"/>
      <c r="I5464"/>
    </row>
    <row r="5465" spans="1:9">
      <c r="A5465"/>
      <c r="I5465"/>
    </row>
    <row r="5466" spans="1:9">
      <c r="A5466"/>
      <c r="I5466"/>
    </row>
    <row r="5467" spans="1:9">
      <c r="A5467"/>
      <c r="I5467"/>
    </row>
    <row r="5468" spans="1:9">
      <c r="A5468"/>
      <c r="I5468"/>
    </row>
    <row r="5469" spans="1:9">
      <c r="A5469"/>
      <c r="I5469"/>
    </row>
    <row r="5470" spans="1:9">
      <c r="A5470"/>
      <c r="I5470"/>
    </row>
    <row r="5471" spans="1:9">
      <c r="A5471"/>
      <c r="I5471"/>
    </row>
    <row r="5472" spans="1:9">
      <c r="A5472"/>
      <c r="I5472"/>
    </row>
    <row r="5473" spans="1:9">
      <c r="A5473"/>
      <c r="I5473"/>
    </row>
    <row r="5474" spans="1:9">
      <c r="A5474"/>
      <c r="I5474"/>
    </row>
    <row r="5475" spans="1:9">
      <c r="A5475"/>
      <c r="I5475"/>
    </row>
    <row r="5476" spans="1:9">
      <c r="A5476"/>
      <c r="I5476"/>
    </row>
    <row r="5477" spans="1:9">
      <c r="A5477"/>
      <c r="I5477"/>
    </row>
    <row r="5478" spans="1:9">
      <c r="A5478"/>
      <c r="I5478"/>
    </row>
    <row r="5479" spans="1:9">
      <c r="A5479"/>
      <c r="I5479"/>
    </row>
    <row r="5480" spans="1:9">
      <c r="A5480"/>
      <c r="I5480"/>
    </row>
    <row r="5481" spans="1:9">
      <c r="A5481"/>
      <c r="I5481"/>
    </row>
    <row r="5482" spans="1:9">
      <c r="A5482"/>
      <c r="I5482"/>
    </row>
    <row r="5483" spans="1:9">
      <c r="A5483"/>
      <c r="I5483"/>
    </row>
    <row r="5484" spans="1:9">
      <c r="A5484"/>
      <c r="I5484"/>
    </row>
    <row r="5485" spans="1:9">
      <c r="A5485"/>
      <c r="I5485"/>
    </row>
    <row r="5486" spans="1:9">
      <c r="A5486"/>
      <c r="I5486"/>
    </row>
    <row r="5487" spans="1:9">
      <c r="A5487"/>
      <c r="I5487"/>
    </row>
    <row r="5488" spans="1:9">
      <c r="A5488"/>
      <c r="I5488"/>
    </row>
    <row r="5489" spans="1:9">
      <c r="A5489"/>
      <c r="I5489"/>
    </row>
    <row r="5490" spans="1:9">
      <c r="A5490"/>
      <c r="I5490"/>
    </row>
    <row r="5491" spans="1:9">
      <c r="A5491"/>
      <c r="I5491"/>
    </row>
    <row r="5492" spans="1:9">
      <c r="A5492"/>
      <c r="I5492"/>
    </row>
    <row r="5493" spans="1:9">
      <c r="A5493"/>
      <c r="I5493"/>
    </row>
    <row r="5494" spans="1:9">
      <c r="A5494"/>
      <c r="I5494"/>
    </row>
    <row r="5495" spans="1:9">
      <c r="A5495"/>
      <c r="I5495"/>
    </row>
    <row r="5496" spans="1:9">
      <c r="A5496"/>
      <c r="I5496"/>
    </row>
    <row r="5497" spans="1:9">
      <c r="A5497"/>
      <c r="I5497"/>
    </row>
    <row r="5498" spans="1:9">
      <c r="A5498"/>
      <c r="I5498"/>
    </row>
    <row r="5499" spans="1:9">
      <c r="A5499"/>
      <c r="I5499"/>
    </row>
    <row r="5500" spans="1:9">
      <c r="A5500"/>
      <c r="I5500"/>
    </row>
    <row r="5501" spans="1:9">
      <c r="A5501"/>
      <c r="I5501"/>
    </row>
    <row r="5502" spans="1:9">
      <c r="A5502"/>
      <c r="I5502"/>
    </row>
    <row r="5503" spans="1:9">
      <c r="A5503"/>
      <c r="I5503"/>
    </row>
    <row r="5504" spans="1:9">
      <c r="A5504"/>
      <c r="I5504"/>
    </row>
    <row r="5505" spans="1:9">
      <c r="A5505"/>
      <c r="I5505"/>
    </row>
    <row r="5506" spans="1:9">
      <c r="A5506"/>
      <c r="I5506"/>
    </row>
    <row r="5507" spans="1:9">
      <c r="A5507"/>
      <c r="I5507"/>
    </row>
    <row r="5508" spans="1:9">
      <c r="A5508"/>
      <c r="I5508"/>
    </row>
    <row r="5509" spans="1:9">
      <c r="A5509"/>
      <c r="I5509"/>
    </row>
    <row r="5510" spans="1:9">
      <c r="A5510"/>
      <c r="I5510"/>
    </row>
    <row r="5511" spans="1:9">
      <c r="A5511"/>
      <c r="I5511"/>
    </row>
    <row r="5512" spans="1:9">
      <c r="A5512"/>
      <c r="I5512"/>
    </row>
    <row r="5513" spans="1:9">
      <c r="A5513"/>
      <c r="I5513"/>
    </row>
    <row r="5514" spans="1:9">
      <c r="A5514"/>
      <c r="I5514"/>
    </row>
    <row r="5515" spans="1:9">
      <c r="A5515"/>
      <c r="I5515"/>
    </row>
    <row r="5516" spans="1:9">
      <c r="A5516"/>
      <c r="I5516"/>
    </row>
    <row r="5517" spans="1:9">
      <c r="A5517"/>
      <c r="I5517"/>
    </row>
    <row r="5518" spans="1:9">
      <c r="A5518"/>
      <c r="I5518"/>
    </row>
    <row r="5519" spans="1:9">
      <c r="A5519"/>
      <c r="I5519"/>
    </row>
    <row r="5520" spans="1:9">
      <c r="A5520"/>
      <c r="I5520"/>
    </row>
    <row r="5521" spans="1:9">
      <c r="A5521"/>
      <c r="I5521"/>
    </row>
    <row r="5522" spans="1:9">
      <c r="A5522"/>
      <c r="I5522"/>
    </row>
    <row r="5523" spans="1:9">
      <c r="A5523"/>
      <c r="I5523"/>
    </row>
    <row r="5524" spans="1:9">
      <c r="A5524"/>
      <c r="I5524"/>
    </row>
    <row r="5525" spans="1:9">
      <c r="A5525"/>
      <c r="I5525"/>
    </row>
    <row r="5526" spans="1:9">
      <c r="A5526"/>
      <c r="I5526"/>
    </row>
    <row r="5527" spans="1:9">
      <c r="A5527"/>
      <c r="I5527"/>
    </row>
    <row r="5528" spans="1:9">
      <c r="A5528"/>
      <c r="I5528"/>
    </row>
    <row r="5529" spans="1:9">
      <c r="A5529"/>
      <c r="I5529"/>
    </row>
    <row r="5530" spans="1:9">
      <c r="A5530"/>
      <c r="I5530"/>
    </row>
    <row r="5531" spans="1:9">
      <c r="A5531"/>
      <c r="I5531"/>
    </row>
    <row r="5532" spans="1:9">
      <c r="A5532"/>
      <c r="I5532"/>
    </row>
    <row r="5533" spans="1:9">
      <c r="A5533"/>
      <c r="I5533"/>
    </row>
    <row r="5534" spans="1:9">
      <c r="A5534"/>
      <c r="I5534"/>
    </row>
    <row r="5535" spans="1:9">
      <c r="A5535"/>
      <c r="I5535"/>
    </row>
    <row r="5536" spans="1:9">
      <c r="A5536"/>
      <c r="I5536"/>
    </row>
    <row r="5537" spans="1:9">
      <c r="A5537"/>
      <c r="I5537"/>
    </row>
    <row r="5538" spans="1:9">
      <c r="A5538"/>
      <c r="I5538"/>
    </row>
    <row r="5539" spans="1:9">
      <c r="A5539"/>
      <c r="I5539"/>
    </row>
    <row r="5540" spans="1:9">
      <c r="A5540"/>
      <c r="I5540"/>
    </row>
    <row r="5541" spans="1:9">
      <c r="A5541"/>
      <c r="I5541"/>
    </row>
    <row r="5542" spans="1:9">
      <c r="A5542"/>
      <c r="I5542"/>
    </row>
    <row r="5543" spans="1:9">
      <c r="A5543"/>
      <c r="I5543"/>
    </row>
    <row r="5544" spans="1:9">
      <c r="A5544"/>
      <c r="I5544"/>
    </row>
    <row r="5545" spans="1:9">
      <c r="A5545"/>
      <c r="I5545"/>
    </row>
    <row r="5546" spans="1:9">
      <c r="A5546"/>
      <c r="I5546"/>
    </row>
    <row r="5547" spans="1:9">
      <c r="A5547"/>
      <c r="I5547"/>
    </row>
    <row r="5548" spans="1:9">
      <c r="A5548"/>
      <c r="I5548"/>
    </row>
    <row r="5549" spans="1:9">
      <c r="A5549"/>
      <c r="I5549"/>
    </row>
    <row r="5550" spans="1:9">
      <c r="A5550"/>
      <c r="I5550"/>
    </row>
    <row r="5551" spans="1:9">
      <c r="A5551"/>
      <c r="I5551"/>
    </row>
    <row r="5552" spans="1:9">
      <c r="A5552"/>
      <c r="I5552"/>
    </row>
    <row r="5553" spans="1:9">
      <c r="A5553"/>
      <c r="I5553"/>
    </row>
    <row r="5554" spans="1:9">
      <c r="A5554"/>
      <c r="I5554"/>
    </row>
    <row r="5555" spans="1:9">
      <c r="A5555"/>
      <c r="I5555"/>
    </row>
    <row r="5556" spans="1:9">
      <c r="A5556"/>
      <c r="I5556"/>
    </row>
    <row r="5557" spans="1:9">
      <c r="A5557"/>
      <c r="I5557"/>
    </row>
    <row r="5558" spans="1:9">
      <c r="A5558"/>
      <c r="I5558"/>
    </row>
    <row r="5559" spans="1:9">
      <c r="A5559"/>
      <c r="I5559"/>
    </row>
    <row r="5560" spans="1:9">
      <c r="A5560"/>
      <c r="I5560"/>
    </row>
    <row r="5561" spans="1:9">
      <c r="A5561"/>
      <c r="I5561"/>
    </row>
    <row r="5562" spans="1:9">
      <c r="A5562"/>
      <c r="I5562"/>
    </row>
    <row r="5563" spans="1:9">
      <c r="A5563"/>
      <c r="I5563"/>
    </row>
    <row r="5564" spans="1:9">
      <c r="A5564"/>
      <c r="I5564"/>
    </row>
    <row r="5565" spans="1:9">
      <c r="A5565"/>
      <c r="I5565"/>
    </row>
    <row r="5566" spans="1:9">
      <c r="A5566"/>
      <c r="I5566"/>
    </row>
    <row r="5567" spans="1:9">
      <c r="A5567"/>
      <c r="I5567"/>
    </row>
    <row r="5568" spans="1:9">
      <c r="A5568"/>
      <c r="I5568"/>
    </row>
    <row r="5569" spans="1:9">
      <c r="A5569"/>
      <c r="I5569"/>
    </row>
    <row r="5570" spans="1:9">
      <c r="A5570"/>
      <c r="I5570"/>
    </row>
    <row r="5571" spans="1:9">
      <c r="A5571"/>
      <c r="I5571"/>
    </row>
    <row r="5572" spans="1:9">
      <c r="A5572"/>
      <c r="I5572"/>
    </row>
    <row r="5573" spans="1:9">
      <c r="A5573"/>
      <c r="I5573"/>
    </row>
    <row r="5574" spans="1:9">
      <c r="A5574"/>
      <c r="I5574"/>
    </row>
    <row r="5575" spans="1:9">
      <c r="A5575"/>
      <c r="I5575"/>
    </row>
    <row r="5576" spans="1:9">
      <c r="A5576"/>
      <c r="I5576"/>
    </row>
    <row r="5577" spans="1:9">
      <c r="A5577"/>
      <c r="I5577"/>
    </row>
    <row r="5578" spans="1:9">
      <c r="A5578"/>
      <c r="I5578"/>
    </row>
    <row r="5579" spans="1:9">
      <c r="A5579"/>
      <c r="I5579"/>
    </row>
    <row r="5580" spans="1:9">
      <c r="A5580"/>
      <c r="I5580"/>
    </row>
    <row r="5581" spans="1:9">
      <c r="A5581"/>
      <c r="I5581"/>
    </row>
    <row r="5582" spans="1:9">
      <c r="A5582"/>
      <c r="I5582"/>
    </row>
    <row r="5583" spans="1:9">
      <c r="A5583"/>
      <c r="I5583"/>
    </row>
    <row r="5584" spans="1:9">
      <c r="A5584"/>
      <c r="I5584"/>
    </row>
    <row r="5585" spans="1:9">
      <c r="A5585"/>
      <c r="I5585"/>
    </row>
    <row r="5586" spans="1:9">
      <c r="A5586"/>
      <c r="I5586"/>
    </row>
    <row r="5587" spans="1:9">
      <c r="A5587"/>
      <c r="I5587"/>
    </row>
    <row r="5588" spans="1:9">
      <c r="A5588"/>
      <c r="I5588"/>
    </row>
    <row r="5589" spans="1:9">
      <c r="A5589"/>
      <c r="I5589"/>
    </row>
    <row r="5590" spans="1:9">
      <c r="A5590"/>
      <c r="I5590"/>
    </row>
    <row r="5591" spans="1:9">
      <c r="A5591"/>
      <c r="I5591"/>
    </row>
    <row r="5592" spans="1:9">
      <c r="A5592"/>
      <c r="I5592"/>
    </row>
    <row r="5593" spans="1:9">
      <c r="A5593"/>
      <c r="I5593"/>
    </row>
    <row r="5594" spans="1:9">
      <c r="A5594"/>
      <c r="I5594"/>
    </row>
    <row r="5595" spans="1:9">
      <c r="A5595"/>
      <c r="I5595"/>
    </row>
    <row r="5596" spans="1:9">
      <c r="A5596"/>
      <c r="I5596"/>
    </row>
    <row r="5597" spans="1:9">
      <c r="A5597"/>
      <c r="I5597"/>
    </row>
    <row r="5598" spans="1:9">
      <c r="A5598"/>
      <c r="I5598"/>
    </row>
    <row r="5599" spans="1:9">
      <c r="A5599"/>
      <c r="I5599"/>
    </row>
    <row r="5600" spans="1:9">
      <c r="A5600"/>
      <c r="I5600"/>
    </row>
    <row r="5601" spans="1:9">
      <c r="A5601"/>
      <c r="I5601"/>
    </row>
    <row r="5602" spans="1:9">
      <c r="A5602"/>
      <c r="I5602"/>
    </row>
    <row r="5603" spans="1:9">
      <c r="A5603"/>
      <c r="I5603"/>
    </row>
    <row r="5604" spans="1:9">
      <c r="A5604"/>
      <c r="I5604"/>
    </row>
    <row r="5605" spans="1:9">
      <c r="A5605"/>
      <c r="I5605"/>
    </row>
    <row r="5606" spans="1:9">
      <c r="A5606"/>
      <c r="I5606"/>
    </row>
    <row r="5607" spans="1:9">
      <c r="A5607"/>
      <c r="I5607"/>
    </row>
    <row r="5608" spans="1:9">
      <c r="A5608"/>
      <c r="I5608"/>
    </row>
    <row r="5609" spans="1:9">
      <c r="A5609"/>
      <c r="I5609"/>
    </row>
    <row r="5610" spans="1:9">
      <c r="A5610"/>
      <c r="I5610"/>
    </row>
    <row r="5611" spans="1:9">
      <c r="A5611"/>
      <c r="I5611"/>
    </row>
    <row r="5612" spans="1:9">
      <c r="A5612"/>
      <c r="I5612"/>
    </row>
    <row r="5613" spans="1:9">
      <c r="A5613"/>
      <c r="I5613"/>
    </row>
    <row r="5614" spans="1:9">
      <c r="A5614"/>
      <c r="I5614"/>
    </row>
    <row r="5615" spans="1:9">
      <c r="A5615"/>
      <c r="I5615"/>
    </row>
    <row r="5616" spans="1:9">
      <c r="A5616"/>
      <c r="I5616"/>
    </row>
    <row r="5617" spans="1:9">
      <c r="A5617"/>
      <c r="I5617"/>
    </row>
    <row r="5618" spans="1:9">
      <c r="A5618"/>
      <c r="I5618"/>
    </row>
    <row r="5619" spans="1:9">
      <c r="A5619"/>
      <c r="I5619"/>
    </row>
    <row r="5620" spans="1:9">
      <c r="A5620"/>
      <c r="I5620"/>
    </row>
    <row r="5621" spans="1:9">
      <c r="A5621"/>
      <c r="I5621"/>
    </row>
    <row r="5622" spans="1:9">
      <c r="A5622"/>
      <c r="I5622"/>
    </row>
    <row r="5623" spans="1:9">
      <c r="A5623"/>
      <c r="I5623"/>
    </row>
    <row r="5624" spans="1:9">
      <c r="A5624"/>
      <c r="I5624"/>
    </row>
    <row r="5625" spans="1:9">
      <c r="A5625"/>
      <c r="I5625"/>
    </row>
    <row r="5626" spans="1:9">
      <c r="A5626"/>
      <c r="I5626"/>
    </row>
    <row r="5627" spans="1:9">
      <c r="A5627"/>
      <c r="I5627"/>
    </row>
    <row r="5628" spans="1:9">
      <c r="A5628"/>
      <c r="I5628"/>
    </row>
    <row r="5629" spans="1:9">
      <c r="A5629"/>
      <c r="I5629"/>
    </row>
    <row r="5630" spans="1:9">
      <c r="A5630"/>
      <c r="I5630"/>
    </row>
    <row r="5631" spans="1:9">
      <c r="A5631"/>
      <c r="I5631"/>
    </row>
    <row r="5632" spans="1:9">
      <c r="A5632"/>
      <c r="I5632"/>
    </row>
    <row r="5633" spans="1:9">
      <c r="A5633"/>
      <c r="I5633"/>
    </row>
    <row r="5634" spans="1:9">
      <c r="A5634"/>
      <c r="I5634"/>
    </row>
    <row r="5635" spans="1:9">
      <c r="A5635"/>
      <c r="I5635"/>
    </row>
    <row r="5636" spans="1:9">
      <c r="A5636"/>
      <c r="I5636"/>
    </row>
    <row r="5637" spans="1:9">
      <c r="A5637"/>
      <c r="I5637"/>
    </row>
    <row r="5638" spans="1:9">
      <c r="A5638"/>
      <c r="I5638"/>
    </row>
    <row r="5639" spans="1:9">
      <c r="A5639"/>
      <c r="I5639"/>
    </row>
    <row r="5640" spans="1:9">
      <c r="A5640"/>
      <c r="I5640"/>
    </row>
    <row r="5641" spans="1:9">
      <c r="A5641"/>
      <c r="I5641"/>
    </row>
    <row r="5642" spans="1:9">
      <c r="A5642"/>
      <c r="I5642"/>
    </row>
    <row r="5643" spans="1:9">
      <c r="A5643"/>
      <c r="I5643"/>
    </row>
    <row r="5644" spans="1:9">
      <c r="A5644"/>
      <c r="I5644"/>
    </row>
    <row r="5645" spans="1:9">
      <c r="A5645"/>
      <c r="I5645"/>
    </row>
    <row r="5646" spans="1:9">
      <c r="A5646"/>
      <c r="I5646"/>
    </row>
    <row r="5647" spans="1:9">
      <c r="A5647"/>
      <c r="I5647"/>
    </row>
    <row r="5648" spans="1:9">
      <c r="A5648"/>
      <c r="I5648"/>
    </row>
    <row r="5649" spans="1:9">
      <c r="A5649"/>
      <c r="I5649"/>
    </row>
    <row r="5650" spans="1:9">
      <c r="A5650"/>
      <c r="I5650"/>
    </row>
    <row r="5651" spans="1:9">
      <c r="A5651"/>
      <c r="I5651"/>
    </row>
    <row r="5652" spans="1:9">
      <c r="A5652"/>
      <c r="I5652"/>
    </row>
    <row r="5653" spans="1:9">
      <c r="A5653"/>
      <c r="I5653"/>
    </row>
    <row r="5654" spans="1:9">
      <c r="A5654"/>
      <c r="I5654"/>
    </row>
    <row r="5655" spans="1:9">
      <c r="A5655"/>
      <c r="I5655"/>
    </row>
    <row r="5656" spans="1:9">
      <c r="A5656"/>
      <c r="I5656"/>
    </row>
    <row r="5657" spans="1:9">
      <c r="A5657"/>
      <c r="I5657"/>
    </row>
    <row r="5658" spans="1:9">
      <c r="A5658"/>
      <c r="I5658"/>
    </row>
    <row r="5659" spans="1:9">
      <c r="A5659"/>
      <c r="I5659"/>
    </row>
    <row r="5660" spans="1:9">
      <c r="A5660"/>
      <c r="I5660"/>
    </row>
    <row r="5661" spans="1:9">
      <c r="A5661"/>
      <c r="I5661"/>
    </row>
    <row r="5662" spans="1:9">
      <c r="A5662"/>
      <c r="I5662"/>
    </row>
    <row r="5663" spans="1:9">
      <c r="A5663"/>
      <c r="I5663"/>
    </row>
    <row r="5664" spans="1:9">
      <c r="A5664"/>
      <c r="I5664"/>
    </row>
    <row r="5665" spans="1:9">
      <c r="A5665"/>
      <c r="I5665"/>
    </row>
    <row r="5666" spans="1:9">
      <c r="A5666"/>
      <c r="I5666"/>
    </row>
    <row r="5667" spans="1:9">
      <c r="A5667"/>
      <c r="I5667"/>
    </row>
    <row r="5668" spans="1:9">
      <c r="A5668"/>
      <c r="I5668"/>
    </row>
    <row r="5669" spans="1:9">
      <c r="A5669"/>
      <c r="I5669"/>
    </row>
    <row r="5670" spans="1:9">
      <c r="A5670"/>
      <c r="I5670"/>
    </row>
    <row r="5671" spans="1:9">
      <c r="A5671"/>
      <c r="I5671"/>
    </row>
    <row r="5672" spans="1:9">
      <c r="A5672"/>
      <c r="I5672"/>
    </row>
    <row r="5673" spans="1:9">
      <c r="A5673"/>
      <c r="I5673"/>
    </row>
    <row r="5674" spans="1:9">
      <c r="A5674"/>
      <c r="I5674"/>
    </row>
    <row r="5675" spans="1:9">
      <c r="A5675"/>
      <c r="I5675"/>
    </row>
    <row r="5676" spans="1:9">
      <c r="A5676"/>
      <c r="I5676"/>
    </row>
    <row r="5677" spans="1:9">
      <c r="A5677"/>
      <c r="I5677"/>
    </row>
    <row r="5678" spans="1:9">
      <c r="A5678"/>
      <c r="I5678"/>
    </row>
    <row r="5679" spans="1:9">
      <c r="A5679"/>
      <c r="I5679"/>
    </row>
    <row r="5680" spans="1:9">
      <c r="A5680"/>
      <c r="I5680"/>
    </row>
    <row r="5681" spans="1:9">
      <c r="A5681"/>
      <c r="I5681"/>
    </row>
    <row r="5682" spans="1:9">
      <c r="A5682"/>
      <c r="I5682"/>
    </row>
    <row r="5683" spans="1:9">
      <c r="A5683"/>
      <c r="I5683"/>
    </row>
    <row r="5684" spans="1:9">
      <c r="A5684"/>
      <c r="I5684"/>
    </row>
    <row r="5685" spans="1:9">
      <c r="A5685"/>
      <c r="I5685"/>
    </row>
    <row r="5686" spans="1:9">
      <c r="A5686"/>
      <c r="I5686"/>
    </row>
    <row r="5687" spans="1:9">
      <c r="A5687"/>
      <c r="I5687"/>
    </row>
    <row r="5688" spans="1:9">
      <c r="A5688"/>
      <c r="I5688"/>
    </row>
    <row r="5689" spans="1:9">
      <c r="A5689"/>
      <c r="I5689"/>
    </row>
    <row r="5690" spans="1:9">
      <c r="A5690"/>
      <c r="I5690"/>
    </row>
    <row r="5691" spans="1:9">
      <c r="A5691"/>
      <c r="I5691"/>
    </row>
    <row r="5692" spans="1:9">
      <c r="A5692"/>
      <c r="I5692"/>
    </row>
    <row r="5693" spans="1:9">
      <c r="A5693"/>
      <c r="I5693"/>
    </row>
    <row r="5694" spans="1:9">
      <c r="A5694"/>
      <c r="I5694"/>
    </row>
    <row r="5695" spans="1:9">
      <c r="A5695"/>
      <c r="I5695"/>
    </row>
    <row r="5696" spans="1:9">
      <c r="A5696"/>
      <c r="I5696"/>
    </row>
    <row r="5697" spans="1:9">
      <c r="A5697"/>
      <c r="I5697"/>
    </row>
    <row r="5698" spans="1:9">
      <c r="A5698"/>
      <c r="I5698"/>
    </row>
    <row r="5699" spans="1:9">
      <c r="A5699"/>
      <c r="I5699"/>
    </row>
    <row r="5700" spans="1:9">
      <c r="A5700"/>
      <c r="I5700"/>
    </row>
    <row r="5701" spans="1:9">
      <c r="A5701"/>
      <c r="I5701"/>
    </row>
    <row r="5702" spans="1:9">
      <c r="A5702"/>
      <c r="I5702"/>
    </row>
    <row r="5703" spans="1:9">
      <c r="A5703"/>
      <c r="I5703"/>
    </row>
    <row r="5704" spans="1:9">
      <c r="A5704"/>
      <c r="I5704"/>
    </row>
    <row r="5705" spans="1:9">
      <c r="A5705"/>
      <c r="I5705"/>
    </row>
    <row r="5706" spans="1:9">
      <c r="A5706"/>
      <c r="I5706"/>
    </row>
    <row r="5707" spans="1:9">
      <c r="A5707"/>
      <c r="I5707"/>
    </row>
    <row r="5708" spans="1:9">
      <c r="A5708"/>
      <c r="I5708"/>
    </row>
    <row r="5709" spans="1:9">
      <c r="A5709"/>
      <c r="I5709"/>
    </row>
    <row r="5710" spans="1:9">
      <c r="A5710"/>
      <c r="I5710"/>
    </row>
    <row r="5711" spans="1:9">
      <c r="A5711"/>
      <c r="I5711"/>
    </row>
    <row r="5712" spans="1:9">
      <c r="A5712"/>
      <c r="I5712"/>
    </row>
    <row r="5713" spans="1:9">
      <c r="A5713"/>
      <c r="I5713"/>
    </row>
    <row r="5714" spans="1:9">
      <c r="A5714"/>
      <c r="I5714"/>
    </row>
    <row r="5715" spans="1:9">
      <c r="A5715"/>
      <c r="I5715"/>
    </row>
    <row r="5716" spans="1:9">
      <c r="A5716"/>
      <c r="I5716"/>
    </row>
    <row r="5717" spans="1:9">
      <c r="A5717"/>
      <c r="I5717"/>
    </row>
    <row r="5718" spans="1:9">
      <c r="A5718"/>
      <c r="I5718"/>
    </row>
    <row r="5719" spans="1:9">
      <c r="A5719"/>
      <c r="I5719"/>
    </row>
    <row r="5720" spans="1:9">
      <c r="A5720"/>
      <c r="I5720"/>
    </row>
    <row r="5721" spans="1:9">
      <c r="A5721"/>
      <c r="I5721"/>
    </row>
    <row r="5722" spans="1:9">
      <c r="A5722"/>
      <c r="I5722"/>
    </row>
    <row r="5723" spans="1:9">
      <c r="A5723"/>
      <c r="I5723"/>
    </row>
    <row r="5724" spans="1:9">
      <c r="A5724"/>
      <c r="I5724"/>
    </row>
    <row r="5725" spans="1:9">
      <c r="A5725"/>
      <c r="I5725"/>
    </row>
    <row r="5726" spans="1:9">
      <c r="A5726"/>
      <c r="I5726"/>
    </row>
    <row r="5727" spans="1:9">
      <c r="A5727"/>
      <c r="I5727"/>
    </row>
    <row r="5728" spans="1:9">
      <c r="A5728"/>
      <c r="I5728"/>
    </row>
    <row r="5729" spans="1:9">
      <c r="A5729"/>
      <c r="I5729"/>
    </row>
    <row r="5730" spans="1:9">
      <c r="A5730"/>
      <c r="I5730"/>
    </row>
    <row r="5731" spans="1:9">
      <c r="A5731"/>
      <c r="I5731"/>
    </row>
    <row r="5732" spans="1:9">
      <c r="A5732"/>
      <c r="I5732"/>
    </row>
    <row r="5733" spans="1:9">
      <c r="A5733"/>
      <c r="I5733"/>
    </row>
    <row r="5734" spans="1:9">
      <c r="A5734"/>
      <c r="I5734"/>
    </row>
    <row r="5735" spans="1:9">
      <c r="A5735"/>
      <c r="I5735"/>
    </row>
    <row r="5736" spans="1:9">
      <c r="A5736"/>
      <c r="I5736"/>
    </row>
    <row r="5737" spans="1:9">
      <c r="A5737"/>
      <c r="I5737"/>
    </row>
    <row r="5738" spans="1:9">
      <c r="A5738"/>
      <c r="I5738"/>
    </row>
    <row r="5739" spans="1:9">
      <c r="A5739"/>
      <c r="I5739"/>
    </row>
    <row r="5740" spans="1:9">
      <c r="A5740"/>
      <c r="I5740"/>
    </row>
    <row r="5741" spans="1:9">
      <c r="A5741"/>
      <c r="I5741"/>
    </row>
    <row r="5742" spans="1:9">
      <c r="A5742"/>
      <c r="I5742"/>
    </row>
    <row r="5743" spans="1:9">
      <c r="A5743"/>
      <c r="I5743"/>
    </row>
    <row r="5744" spans="1:9">
      <c r="A5744"/>
      <c r="I5744"/>
    </row>
    <row r="5745" spans="1:9">
      <c r="A5745"/>
      <c r="I5745"/>
    </row>
    <row r="5746" spans="1:9">
      <c r="A5746"/>
      <c r="I5746"/>
    </row>
    <row r="5747" spans="1:9">
      <c r="A5747"/>
      <c r="I5747"/>
    </row>
    <row r="5748" spans="1:9">
      <c r="A5748"/>
      <c r="I5748"/>
    </row>
    <row r="5749" spans="1:9">
      <c r="A5749"/>
      <c r="I5749"/>
    </row>
    <row r="5750" spans="1:9">
      <c r="A5750"/>
      <c r="I5750"/>
    </row>
    <row r="5751" spans="1:9">
      <c r="A5751"/>
      <c r="I5751"/>
    </row>
    <row r="5752" spans="1:9">
      <c r="A5752"/>
      <c r="I5752"/>
    </row>
    <row r="5753" spans="1:9">
      <c r="A5753"/>
      <c r="I5753"/>
    </row>
    <row r="5754" spans="1:9">
      <c r="A5754"/>
      <c r="I5754"/>
    </row>
    <row r="5755" spans="1:9">
      <c r="A5755"/>
      <c r="I5755"/>
    </row>
    <row r="5756" spans="1:9">
      <c r="A5756"/>
      <c r="I5756"/>
    </row>
    <row r="5757" spans="1:9">
      <c r="A5757"/>
      <c r="I5757"/>
    </row>
    <row r="5758" spans="1:9">
      <c r="A5758"/>
      <c r="I5758"/>
    </row>
    <row r="5759" spans="1:9">
      <c r="A5759"/>
      <c r="I5759"/>
    </row>
    <row r="5760" spans="1:9">
      <c r="A5760"/>
      <c r="I5760"/>
    </row>
    <row r="5761" spans="1:9">
      <c r="A5761"/>
      <c r="I5761"/>
    </row>
    <row r="5762" spans="1:9">
      <c r="A5762"/>
      <c r="I5762"/>
    </row>
    <row r="5763" spans="1:9">
      <c r="A5763"/>
      <c r="I5763"/>
    </row>
    <row r="5764" spans="1:9">
      <c r="A5764"/>
      <c r="I5764"/>
    </row>
    <row r="5765" spans="1:9">
      <c r="A5765"/>
      <c r="I5765"/>
    </row>
    <row r="5766" spans="1:9">
      <c r="A5766"/>
      <c r="I5766"/>
    </row>
    <row r="5767" spans="1:9">
      <c r="A5767"/>
      <c r="I5767"/>
    </row>
    <row r="5768" spans="1:9">
      <c r="A5768"/>
      <c r="I5768"/>
    </row>
    <row r="5769" spans="1:9">
      <c r="A5769"/>
      <c r="I5769"/>
    </row>
    <row r="5770" spans="1:9">
      <c r="A5770"/>
      <c r="I5770"/>
    </row>
    <row r="5771" spans="1:9">
      <c r="A5771"/>
      <c r="I5771"/>
    </row>
    <row r="5772" spans="1:9">
      <c r="A5772"/>
      <c r="I5772"/>
    </row>
    <row r="5773" spans="1:9">
      <c r="A5773"/>
      <c r="I5773"/>
    </row>
    <row r="5774" spans="1:9">
      <c r="A5774"/>
      <c r="I5774"/>
    </row>
    <row r="5775" spans="1:9">
      <c r="A5775"/>
      <c r="I5775"/>
    </row>
    <row r="5776" spans="1:9">
      <c r="A5776"/>
      <c r="I5776"/>
    </row>
    <row r="5777" spans="1:9">
      <c r="A5777"/>
      <c r="I5777"/>
    </row>
    <row r="5778" spans="1:9">
      <c r="A5778"/>
      <c r="I5778"/>
    </row>
    <row r="5779" spans="1:9">
      <c r="A5779"/>
      <c r="I5779"/>
    </row>
    <row r="5780" spans="1:9">
      <c r="A5780"/>
      <c r="I5780"/>
    </row>
    <row r="5781" spans="1:9">
      <c r="A5781"/>
      <c r="I5781"/>
    </row>
    <row r="5782" spans="1:9">
      <c r="A5782"/>
      <c r="I5782"/>
    </row>
    <row r="5783" spans="1:9">
      <c r="A5783"/>
      <c r="I5783"/>
    </row>
    <row r="5784" spans="1:9">
      <c r="A5784"/>
      <c r="I5784"/>
    </row>
    <row r="5785" spans="1:9">
      <c r="A5785"/>
      <c r="I5785"/>
    </row>
    <row r="5786" spans="1:9">
      <c r="A5786"/>
      <c r="I5786"/>
    </row>
    <row r="5787" spans="1:9">
      <c r="A5787"/>
      <c r="I5787"/>
    </row>
    <row r="5788" spans="1:9">
      <c r="A5788"/>
      <c r="I5788"/>
    </row>
    <row r="5789" spans="1:9">
      <c r="A5789"/>
      <c r="I5789"/>
    </row>
    <row r="5790" spans="1:9">
      <c r="A5790"/>
      <c r="I5790"/>
    </row>
    <row r="5791" spans="1:9">
      <c r="A5791"/>
      <c r="I5791"/>
    </row>
    <row r="5792" spans="1:9">
      <c r="A5792"/>
      <c r="I5792"/>
    </row>
    <row r="5793" spans="1:9">
      <c r="A5793"/>
      <c r="I5793"/>
    </row>
    <row r="5794" spans="1:9">
      <c r="A5794"/>
      <c r="I5794"/>
    </row>
    <row r="5795" spans="1:9">
      <c r="A5795"/>
      <c r="I5795"/>
    </row>
    <row r="5796" spans="1:9">
      <c r="A5796"/>
      <c r="I5796"/>
    </row>
    <row r="5797" spans="1:9">
      <c r="A5797"/>
      <c r="I5797"/>
    </row>
    <row r="5798" spans="1:9">
      <c r="A5798"/>
      <c r="I5798"/>
    </row>
    <row r="5799" spans="1:9">
      <c r="A5799"/>
      <c r="I5799"/>
    </row>
    <row r="5800" spans="1:9">
      <c r="A5800"/>
      <c r="I5800"/>
    </row>
    <row r="5801" spans="1:9">
      <c r="A5801"/>
      <c r="I5801"/>
    </row>
    <row r="5802" spans="1:9">
      <c r="A5802"/>
      <c r="I5802"/>
    </row>
    <row r="5803" spans="1:9">
      <c r="A5803"/>
      <c r="I5803"/>
    </row>
    <row r="5804" spans="1:9">
      <c r="A5804"/>
      <c r="I5804"/>
    </row>
    <row r="5805" spans="1:9">
      <c r="A5805"/>
      <c r="I5805"/>
    </row>
    <row r="5806" spans="1:9">
      <c r="A5806"/>
      <c r="I5806"/>
    </row>
    <row r="5807" spans="1:9">
      <c r="A5807"/>
      <c r="I5807"/>
    </row>
    <row r="5808" spans="1:9">
      <c r="A5808"/>
      <c r="I5808"/>
    </row>
    <row r="5809" spans="1:9">
      <c r="A5809"/>
      <c r="I5809"/>
    </row>
    <row r="5810" spans="1:9">
      <c r="A5810"/>
      <c r="I5810"/>
    </row>
    <row r="5811" spans="1:9">
      <c r="A5811"/>
      <c r="I5811"/>
    </row>
    <row r="5812" spans="1:9">
      <c r="A5812"/>
      <c r="I5812"/>
    </row>
    <row r="5813" spans="1:9">
      <c r="A5813"/>
      <c r="I5813"/>
    </row>
    <row r="5814" spans="1:9">
      <c r="A5814"/>
      <c r="I5814"/>
    </row>
    <row r="5815" spans="1:9">
      <c r="A5815"/>
      <c r="I5815"/>
    </row>
    <row r="5816" spans="1:9">
      <c r="A5816"/>
      <c r="I5816"/>
    </row>
    <row r="5817" spans="1:9">
      <c r="A5817"/>
      <c r="I5817"/>
    </row>
    <row r="5818" spans="1:9">
      <c r="A5818"/>
      <c r="I5818"/>
    </row>
    <row r="5819" spans="1:9">
      <c r="A5819"/>
      <c r="I5819"/>
    </row>
    <row r="5820" spans="1:9">
      <c r="A5820"/>
      <c r="I5820"/>
    </row>
    <row r="5821" spans="1:9">
      <c r="A5821"/>
      <c r="I5821"/>
    </row>
    <row r="5822" spans="1:9">
      <c r="A5822"/>
      <c r="I5822"/>
    </row>
    <row r="5823" spans="1:9">
      <c r="A5823"/>
      <c r="I5823"/>
    </row>
    <row r="5824" spans="1:9">
      <c r="A5824"/>
      <c r="I5824"/>
    </row>
    <row r="5825" spans="1:9">
      <c r="A5825"/>
      <c r="I5825"/>
    </row>
    <row r="5826" spans="1:9">
      <c r="A5826"/>
      <c r="I5826"/>
    </row>
    <row r="5827" spans="1:9">
      <c r="A5827"/>
      <c r="I5827"/>
    </row>
    <row r="5828" spans="1:9">
      <c r="A5828"/>
      <c r="I5828"/>
    </row>
    <row r="5829" spans="1:9">
      <c r="A5829"/>
      <c r="I5829"/>
    </row>
    <row r="5830" spans="1:9">
      <c r="A5830"/>
      <c r="I5830"/>
    </row>
    <row r="5831" spans="1:9">
      <c r="A5831"/>
      <c r="I5831"/>
    </row>
    <row r="5832" spans="1:9">
      <c r="A5832"/>
      <c r="I5832"/>
    </row>
    <row r="5833" spans="1:9">
      <c r="A5833"/>
      <c r="I5833"/>
    </row>
    <row r="5834" spans="1:9">
      <c r="A5834"/>
      <c r="I5834"/>
    </row>
    <row r="5835" spans="1:9">
      <c r="A5835"/>
      <c r="I5835"/>
    </row>
    <row r="5836" spans="1:9">
      <c r="A5836"/>
      <c r="I5836"/>
    </row>
    <row r="5837" spans="1:9">
      <c r="A5837"/>
      <c r="I5837"/>
    </row>
    <row r="5838" spans="1:9">
      <c r="A5838"/>
      <c r="I5838"/>
    </row>
    <row r="5839" spans="1:9">
      <c r="A5839"/>
      <c r="I5839"/>
    </row>
    <row r="5840" spans="1:9">
      <c r="A5840"/>
      <c r="I5840"/>
    </row>
    <row r="5841" spans="1:9">
      <c r="A5841"/>
      <c r="I5841"/>
    </row>
    <row r="5842" spans="1:9">
      <c r="A5842"/>
      <c r="I5842"/>
    </row>
    <row r="5843" spans="1:9">
      <c r="A5843"/>
      <c r="I5843"/>
    </row>
    <row r="5844" spans="1:9">
      <c r="A5844"/>
      <c r="I5844"/>
    </row>
    <row r="5845" spans="1:9">
      <c r="A5845"/>
      <c r="I5845"/>
    </row>
    <row r="5846" spans="1:9">
      <c r="A5846"/>
      <c r="I5846"/>
    </row>
    <row r="5847" spans="1:9">
      <c r="A5847"/>
      <c r="I5847"/>
    </row>
    <row r="5848" spans="1:9">
      <c r="A5848"/>
      <c r="I5848"/>
    </row>
    <row r="5849" spans="1:9">
      <c r="A5849"/>
      <c r="I5849"/>
    </row>
    <row r="5850" spans="1:9">
      <c r="A5850"/>
      <c r="I5850"/>
    </row>
    <row r="5851" spans="1:9">
      <c r="A5851"/>
      <c r="I5851"/>
    </row>
    <row r="5852" spans="1:9">
      <c r="A5852"/>
      <c r="I5852"/>
    </row>
    <row r="5853" spans="1:9">
      <c r="A5853"/>
      <c r="I5853"/>
    </row>
    <row r="5854" spans="1:9">
      <c r="A5854"/>
      <c r="I5854"/>
    </row>
    <row r="5855" spans="1:9">
      <c r="A5855"/>
      <c r="I5855"/>
    </row>
    <row r="5856" spans="1:9">
      <c r="A5856"/>
      <c r="I5856"/>
    </row>
    <row r="5857" spans="1:9">
      <c r="A5857"/>
      <c r="I5857"/>
    </row>
    <row r="5858" spans="1:9">
      <c r="A5858"/>
      <c r="I5858"/>
    </row>
    <row r="5859" spans="1:9">
      <c r="A5859"/>
      <c r="I5859"/>
    </row>
    <row r="5860" spans="1:9">
      <c r="A5860"/>
      <c r="I5860"/>
    </row>
    <row r="5861" spans="1:9">
      <c r="A5861"/>
      <c r="I5861"/>
    </row>
    <row r="5862" spans="1:9">
      <c r="A5862"/>
      <c r="I5862"/>
    </row>
    <row r="5863" spans="1:9">
      <c r="A5863"/>
      <c r="I5863"/>
    </row>
    <row r="5864" spans="1:9">
      <c r="A5864"/>
      <c r="I5864"/>
    </row>
    <row r="5865" spans="1:9">
      <c r="A5865"/>
      <c r="I5865"/>
    </row>
    <row r="5866" spans="1:9">
      <c r="A5866"/>
      <c r="I5866"/>
    </row>
    <row r="5867" spans="1:9">
      <c r="A5867"/>
      <c r="I5867"/>
    </row>
    <row r="5868" spans="1:9">
      <c r="A5868"/>
      <c r="I5868"/>
    </row>
    <row r="5869" spans="1:9">
      <c r="A5869"/>
      <c r="I5869"/>
    </row>
    <row r="5870" spans="1:9">
      <c r="A5870"/>
      <c r="I5870"/>
    </row>
    <row r="5871" spans="1:9">
      <c r="A5871"/>
      <c r="I5871"/>
    </row>
    <row r="5872" spans="1:9">
      <c r="A5872"/>
      <c r="I5872"/>
    </row>
    <row r="5873" spans="1:9">
      <c r="A5873"/>
      <c r="I5873"/>
    </row>
    <row r="5874" spans="1:9">
      <c r="A5874"/>
      <c r="I5874"/>
    </row>
    <row r="5875" spans="1:9">
      <c r="A5875"/>
      <c r="I5875"/>
    </row>
    <row r="5876" spans="1:9">
      <c r="A5876"/>
      <c r="I5876"/>
    </row>
    <row r="5877" spans="1:9">
      <c r="A5877"/>
      <c r="I5877"/>
    </row>
    <row r="5878" spans="1:9">
      <c r="A5878"/>
      <c r="I5878"/>
    </row>
    <row r="5879" spans="1:9">
      <c r="A5879"/>
      <c r="I5879"/>
    </row>
    <row r="5880" spans="1:9">
      <c r="A5880"/>
      <c r="I5880"/>
    </row>
    <row r="5881" spans="1:9">
      <c r="A5881"/>
      <c r="I5881"/>
    </row>
    <row r="5882" spans="1:9">
      <c r="A5882"/>
      <c r="I5882"/>
    </row>
    <row r="5883" spans="1:9">
      <c r="A5883"/>
      <c r="I5883"/>
    </row>
    <row r="5884" spans="1:9">
      <c r="A5884"/>
      <c r="I5884"/>
    </row>
    <row r="5885" spans="1:9">
      <c r="A5885"/>
      <c r="I5885"/>
    </row>
    <row r="5886" spans="1:9">
      <c r="A5886"/>
      <c r="I5886"/>
    </row>
    <row r="5887" spans="1:9">
      <c r="A5887"/>
      <c r="I5887"/>
    </row>
    <row r="5888" spans="1:9">
      <c r="A5888"/>
      <c r="I5888"/>
    </row>
    <row r="5889" spans="1:9">
      <c r="A5889"/>
      <c r="I5889"/>
    </row>
    <row r="5890" spans="1:9">
      <c r="A5890"/>
      <c r="I5890"/>
    </row>
    <row r="5891" spans="1:9">
      <c r="A5891"/>
      <c r="I5891"/>
    </row>
    <row r="5892" spans="1:9">
      <c r="A5892"/>
      <c r="I5892"/>
    </row>
    <row r="5893" spans="1:9">
      <c r="A5893"/>
      <c r="I5893"/>
    </row>
    <row r="5894" spans="1:9">
      <c r="A5894"/>
      <c r="I5894"/>
    </row>
    <row r="5895" spans="1:9">
      <c r="A5895"/>
      <c r="I5895"/>
    </row>
    <row r="5896" spans="1:9">
      <c r="A5896"/>
      <c r="I5896"/>
    </row>
    <row r="5897" spans="1:9">
      <c r="A5897"/>
      <c r="I5897"/>
    </row>
    <row r="5898" spans="1:9">
      <c r="A5898"/>
      <c r="I5898"/>
    </row>
    <row r="5899" spans="1:9">
      <c r="A5899"/>
      <c r="I5899"/>
    </row>
    <row r="5900" spans="1:9">
      <c r="A5900"/>
      <c r="I5900"/>
    </row>
    <row r="5901" spans="1:9">
      <c r="A5901"/>
      <c r="I5901"/>
    </row>
    <row r="5902" spans="1:9">
      <c r="A5902"/>
      <c r="I5902"/>
    </row>
    <row r="5903" spans="1:9">
      <c r="A5903"/>
      <c r="I5903"/>
    </row>
    <row r="5904" spans="1:9">
      <c r="A5904"/>
      <c r="I5904"/>
    </row>
    <row r="5905" spans="1:9">
      <c r="A5905"/>
      <c r="I5905"/>
    </row>
    <row r="5906" spans="1:9">
      <c r="A5906"/>
      <c r="I5906"/>
    </row>
    <row r="5907" spans="1:9">
      <c r="A5907"/>
      <c r="I5907"/>
    </row>
    <row r="5908" spans="1:9">
      <c r="A5908"/>
      <c r="I5908"/>
    </row>
    <row r="5909" spans="1:9">
      <c r="A5909"/>
      <c r="I5909"/>
    </row>
    <row r="5910" spans="1:9">
      <c r="A5910"/>
      <c r="I5910"/>
    </row>
    <row r="5911" spans="1:9">
      <c r="A5911"/>
      <c r="I5911"/>
    </row>
    <row r="5912" spans="1:9">
      <c r="A5912"/>
      <c r="I5912"/>
    </row>
    <row r="5913" spans="1:9">
      <c r="A5913"/>
      <c r="I5913"/>
    </row>
    <row r="5914" spans="1:9">
      <c r="A5914"/>
      <c r="I5914"/>
    </row>
    <row r="5915" spans="1:9">
      <c r="A5915"/>
      <c r="I5915"/>
    </row>
    <row r="5916" spans="1:9">
      <c r="A5916"/>
      <c r="I5916"/>
    </row>
    <row r="5917" spans="1:9">
      <c r="A5917"/>
      <c r="I5917"/>
    </row>
    <row r="5918" spans="1:9">
      <c r="A5918"/>
      <c r="I5918"/>
    </row>
    <row r="5919" spans="1:9">
      <c r="A5919"/>
      <c r="I5919"/>
    </row>
    <row r="5920" spans="1:9">
      <c r="A5920"/>
      <c r="I5920"/>
    </row>
    <row r="5921" spans="1:9">
      <c r="A5921"/>
      <c r="I5921"/>
    </row>
    <row r="5922" spans="1:9">
      <c r="A5922"/>
      <c r="I5922"/>
    </row>
    <row r="5923" spans="1:9">
      <c r="A5923"/>
      <c r="I5923"/>
    </row>
    <row r="5924" spans="1:9">
      <c r="A5924"/>
      <c r="I5924"/>
    </row>
    <row r="5925" spans="1:9">
      <c r="A5925"/>
      <c r="I5925"/>
    </row>
    <row r="5926" spans="1:9">
      <c r="A5926"/>
      <c r="I5926"/>
    </row>
    <row r="5927" spans="1:9">
      <c r="A5927"/>
      <c r="I5927"/>
    </row>
    <row r="5928" spans="1:9">
      <c r="A5928"/>
      <c r="I5928"/>
    </row>
    <row r="5929" spans="1:9">
      <c r="A5929"/>
      <c r="I5929"/>
    </row>
    <row r="5930" spans="1:9">
      <c r="A5930"/>
      <c r="I5930"/>
    </row>
    <row r="5931" spans="1:9">
      <c r="A5931"/>
      <c r="I5931"/>
    </row>
    <row r="5932" spans="1:9">
      <c r="A5932"/>
      <c r="I5932"/>
    </row>
    <row r="5933" spans="1:9">
      <c r="A5933"/>
      <c r="I5933"/>
    </row>
    <row r="5934" spans="1:9">
      <c r="A5934"/>
      <c r="I5934"/>
    </row>
    <row r="5935" spans="1:9">
      <c r="A5935"/>
      <c r="I5935"/>
    </row>
    <row r="5936" spans="1:9">
      <c r="A5936"/>
      <c r="I5936"/>
    </row>
    <row r="5937" spans="1:9">
      <c r="A5937"/>
      <c r="I5937"/>
    </row>
    <row r="5938" spans="1:9">
      <c r="A5938"/>
      <c r="I5938"/>
    </row>
    <row r="5939" spans="1:9">
      <c r="A5939"/>
      <c r="I5939"/>
    </row>
    <row r="5940" spans="1:9">
      <c r="A5940"/>
      <c r="I5940"/>
    </row>
    <row r="5941" spans="1:9">
      <c r="A5941"/>
      <c r="I5941"/>
    </row>
    <row r="5942" spans="1:9">
      <c r="A5942"/>
      <c r="I5942"/>
    </row>
    <row r="5943" spans="1:9">
      <c r="A5943"/>
      <c r="I5943"/>
    </row>
    <row r="5944" spans="1:9">
      <c r="A5944"/>
      <c r="I5944"/>
    </row>
    <row r="5945" spans="1:9">
      <c r="A5945"/>
      <c r="I5945"/>
    </row>
    <row r="5946" spans="1:9">
      <c r="A5946"/>
      <c r="I5946"/>
    </row>
    <row r="5947" spans="1:9">
      <c r="A5947"/>
      <c r="I5947"/>
    </row>
    <row r="5948" spans="1:9">
      <c r="A5948"/>
      <c r="I5948"/>
    </row>
    <row r="5949" spans="1:9">
      <c r="A5949"/>
      <c r="I5949"/>
    </row>
    <row r="5950" spans="1:9">
      <c r="A5950"/>
      <c r="I5950"/>
    </row>
    <row r="5951" spans="1:9">
      <c r="A5951"/>
      <c r="I5951"/>
    </row>
    <row r="5952" spans="1:9">
      <c r="A5952"/>
      <c r="I5952"/>
    </row>
    <row r="5953" spans="1:9">
      <c r="A5953"/>
      <c r="I5953"/>
    </row>
    <row r="5954" spans="1:9">
      <c r="A5954"/>
      <c r="I5954"/>
    </row>
    <row r="5955" spans="1:9">
      <c r="A5955"/>
      <c r="I5955"/>
    </row>
    <row r="5956" spans="1:9">
      <c r="A5956"/>
      <c r="I5956"/>
    </row>
    <row r="5957" spans="1:9">
      <c r="A5957"/>
      <c r="I5957"/>
    </row>
    <row r="5958" spans="1:9">
      <c r="A5958"/>
      <c r="I5958"/>
    </row>
    <row r="5959" spans="1:9">
      <c r="A5959"/>
      <c r="I5959"/>
    </row>
    <row r="5960" spans="1:9">
      <c r="A5960"/>
      <c r="I5960"/>
    </row>
    <row r="5961" spans="1:9">
      <c r="A5961"/>
      <c r="I5961"/>
    </row>
    <row r="5962" spans="1:9">
      <c r="A5962"/>
      <c r="I5962"/>
    </row>
    <row r="5963" spans="1:9">
      <c r="A5963"/>
      <c r="I5963"/>
    </row>
    <row r="5964" spans="1:9">
      <c r="A5964"/>
      <c r="I5964"/>
    </row>
    <row r="5965" spans="1:9">
      <c r="A5965"/>
      <c r="I5965"/>
    </row>
    <row r="5966" spans="1:9">
      <c r="A5966"/>
      <c r="I5966"/>
    </row>
    <row r="5967" spans="1:9">
      <c r="A5967"/>
      <c r="I5967"/>
    </row>
    <row r="5968" spans="1:9">
      <c r="A5968"/>
      <c r="I5968"/>
    </row>
    <row r="5969" spans="1:9">
      <c r="A5969"/>
      <c r="I5969"/>
    </row>
    <row r="5970" spans="1:9">
      <c r="A5970"/>
      <c r="I5970"/>
    </row>
    <row r="5971" spans="1:9">
      <c r="A5971"/>
      <c r="I5971"/>
    </row>
    <row r="5972" spans="1:9">
      <c r="A5972"/>
      <c r="I5972"/>
    </row>
    <row r="5973" spans="1:9">
      <c r="A5973"/>
      <c r="I5973"/>
    </row>
    <row r="5974" spans="1:9">
      <c r="A5974"/>
      <c r="I5974"/>
    </row>
    <row r="5975" spans="1:9">
      <c r="A5975"/>
      <c r="I5975"/>
    </row>
    <row r="5976" spans="1:9">
      <c r="A5976"/>
      <c r="I5976"/>
    </row>
    <row r="5977" spans="1:9">
      <c r="A5977"/>
      <c r="I5977"/>
    </row>
    <row r="5978" spans="1:9">
      <c r="A5978"/>
      <c r="I5978"/>
    </row>
    <row r="5979" spans="1:9">
      <c r="A5979"/>
      <c r="I5979"/>
    </row>
    <row r="5980" spans="1:9">
      <c r="A5980"/>
      <c r="I5980"/>
    </row>
    <row r="5981" spans="1:9">
      <c r="A5981"/>
      <c r="I5981"/>
    </row>
    <row r="5982" spans="1:9">
      <c r="A5982"/>
      <c r="I5982"/>
    </row>
    <row r="5983" spans="1:9">
      <c r="A5983"/>
      <c r="I5983"/>
    </row>
    <row r="5984" spans="1:9">
      <c r="A5984"/>
      <c r="I5984"/>
    </row>
    <row r="5985" spans="1:9">
      <c r="A5985"/>
      <c r="I5985"/>
    </row>
    <row r="5986" spans="1:9">
      <c r="A5986"/>
      <c r="I5986"/>
    </row>
    <row r="5987" spans="1:9">
      <c r="A5987"/>
      <c r="I5987"/>
    </row>
    <row r="5988" spans="1:9">
      <c r="A5988"/>
      <c r="I5988"/>
    </row>
    <row r="5989" spans="1:9">
      <c r="A5989"/>
      <c r="I5989"/>
    </row>
    <row r="5990" spans="1:9">
      <c r="A5990"/>
      <c r="I5990"/>
    </row>
    <row r="5991" spans="1:9">
      <c r="A5991"/>
      <c r="I5991"/>
    </row>
    <row r="5992" spans="1:9">
      <c r="A5992"/>
      <c r="I5992"/>
    </row>
    <row r="5993" spans="1:9">
      <c r="A5993"/>
      <c r="I5993"/>
    </row>
    <row r="5994" spans="1:9">
      <c r="A5994"/>
      <c r="I5994"/>
    </row>
    <row r="5995" spans="1:9">
      <c r="A5995"/>
      <c r="I5995"/>
    </row>
    <row r="5996" spans="1:9">
      <c r="A5996"/>
      <c r="I5996"/>
    </row>
    <row r="5997" spans="1:9">
      <c r="A5997"/>
      <c r="I5997"/>
    </row>
    <row r="5998" spans="1:9">
      <c r="A5998"/>
      <c r="I5998"/>
    </row>
    <row r="5999" spans="1:9">
      <c r="A5999"/>
      <c r="I5999"/>
    </row>
    <row r="6000" spans="1:9">
      <c r="A6000"/>
      <c r="I6000"/>
    </row>
    <row r="6001" spans="1:9">
      <c r="A6001"/>
      <c r="I6001"/>
    </row>
    <row r="6002" spans="1:9">
      <c r="A6002"/>
      <c r="I6002"/>
    </row>
    <row r="6003" spans="1:9">
      <c r="A6003"/>
      <c r="I6003"/>
    </row>
    <row r="6004" spans="1:9">
      <c r="A6004"/>
      <c r="I6004"/>
    </row>
    <row r="6005" spans="1:9">
      <c r="A6005"/>
      <c r="I6005"/>
    </row>
    <row r="6006" spans="1:9">
      <c r="A6006"/>
      <c r="I6006"/>
    </row>
    <row r="6007" spans="1:9">
      <c r="A6007"/>
      <c r="I6007"/>
    </row>
    <row r="6008" spans="1:9">
      <c r="A6008"/>
      <c r="I6008"/>
    </row>
    <row r="6009" spans="1:9">
      <c r="A6009"/>
      <c r="I6009"/>
    </row>
    <row r="6010" spans="1:9">
      <c r="A6010"/>
      <c r="I6010"/>
    </row>
    <row r="6011" spans="1:9">
      <c r="A6011"/>
      <c r="I6011"/>
    </row>
    <row r="6012" spans="1:9">
      <c r="A6012"/>
      <c r="I6012"/>
    </row>
    <row r="6013" spans="1:9">
      <c r="A6013"/>
      <c r="I6013"/>
    </row>
    <row r="6014" spans="1:9">
      <c r="A6014"/>
      <c r="I6014"/>
    </row>
    <row r="6015" spans="1:9">
      <c r="A6015"/>
      <c r="I6015"/>
    </row>
    <row r="6016" spans="1:9">
      <c r="A6016"/>
      <c r="I6016"/>
    </row>
    <row r="6017" spans="1:9">
      <c r="A6017"/>
      <c r="I6017"/>
    </row>
    <row r="6018" spans="1:9">
      <c r="A6018"/>
      <c r="I6018"/>
    </row>
    <row r="6019" spans="1:9">
      <c r="A6019"/>
      <c r="I6019"/>
    </row>
    <row r="6020" spans="1:9">
      <c r="A6020"/>
      <c r="I6020"/>
    </row>
    <row r="6021" spans="1:9">
      <c r="A6021"/>
      <c r="I6021"/>
    </row>
    <row r="6022" spans="1:9">
      <c r="A6022"/>
      <c r="I6022"/>
    </row>
    <row r="6023" spans="1:9">
      <c r="A6023"/>
      <c r="I6023"/>
    </row>
    <row r="6024" spans="1:9">
      <c r="A6024"/>
      <c r="I6024"/>
    </row>
    <row r="6025" spans="1:9">
      <c r="A6025"/>
      <c r="I6025"/>
    </row>
    <row r="6026" spans="1:9">
      <c r="A6026"/>
      <c r="I6026"/>
    </row>
    <row r="6027" spans="1:9">
      <c r="A6027"/>
      <c r="I6027"/>
    </row>
    <row r="6028" spans="1:9">
      <c r="A6028"/>
      <c r="I6028"/>
    </row>
    <row r="6029" spans="1:9">
      <c r="A6029"/>
      <c r="I6029"/>
    </row>
    <row r="6030" spans="1:9">
      <c r="A6030"/>
      <c r="I6030"/>
    </row>
    <row r="6031" spans="1:9">
      <c r="A6031"/>
      <c r="I6031"/>
    </row>
    <row r="6032" spans="1:9">
      <c r="A6032"/>
      <c r="I6032"/>
    </row>
    <row r="6033" spans="1:9">
      <c r="A6033"/>
      <c r="I6033"/>
    </row>
    <row r="6034" spans="1:9">
      <c r="A6034"/>
      <c r="I6034"/>
    </row>
    <row r="6035" spans="1:9">
      <c r="A6035"/>
      <c r="I6035"/>
    </row>
    <row r="6036" spans="1:9">
      <c r="A6036"/>
      <c r="I6036"/>
    </row>
    <row r="6037" spans="1:9">
      <c r="A6037"/>
      <c r="I6037"/>
    </row>
    <row r="6038" spans="1:9">
      <c r="A6038"/>
      <c r="I6038"/>
    </row>
    <row r="6039" spans="1:9">
      <c r="A6039"/>
      <c r="I6039"/>
    </row>
    <row r="6040" spans="1:9">
      <c r="A6040"/>
      <c r="I6040"/>
    </row>
    <row r="6041" spans="1:9">
      <c r="A6041"/>
      <c r="I6041"/>
    </row>
    <row r="6042" spans="1:9">
      <c r="A6042"/>
      <c r="I6042"/>
    </row>
    <row r="6043" spans="1:9">
      <c r="A6043"/>
      <c r="I6043"/>
    </row>
    <row r="6044" spans="1:9">
      <c r="A6044"/>
      <c r="I6044"/>
    </row>
    <row r="6045" spans="1:9">
      <c r="A6045"/>
      <c r="I6045"/>
    </row>
    <row r="6046" spans="1:9">
      <c r="A6046"/>
      <c r="I6046"/>
    </row>
    <row r="6047" spans="1:9">
      <c r="A6047"/>
      <c r="I6047"/>
    </row>
    <row r="6048" spans="1:9">
      <c r="A6048"/>
      <c r="I6048"/>
    </row>
    <row r="6049" spans="1:9">
      <c r="A6049"/>
      <c r="I6049"/>
    </row>
    <row r="6050" spans="1:9">
      <c r="A6050"/>
      <c r="I6050"/>
    </row>
    <row r="6051" spans="1:9">
      <c r="A6051"/>
      <c r="I6051"/>
    </row>
    <row r="6052" spans="1:9">
      <c r="A6052"/>
      <c r="I6052"/>
    </row>
    <row r="6053" spans="1:9">
      <c r="A6053"/>
      <c r="I6053"/>
    </row>
    <row r="6054" spans="1:9">
      <c r="A6054"/>
      <c r="I6054"/>
    </row>
    <row r="6055" spans="1:9">
      <c r="A6055"/>
      <c r="I6055"/>
    </row>
    <row r="6056" spans="1:9">
      <c r="A6056"/>
      <c r="I6056"/>
    </row>
    <row r="6057" spans="1:9">
      <c r="A6057"/>
      <c r="I6057"/>
    </row>
    <row r="6058" spans="1:9">
      <c r="A6058"/>
      <c r="I6058"/>
    </row>
    <row r="6059" spans="1:9">
      <c r="A6059"/>
      <c r="I6059"/>
    </row>
    <row r="6060" spans="1:9">
      <c r="A6060"/>
      <c r="I6060"/>
    </row>
    <row r="6061" spans="1:9">
      <c r="A6061"/>
      <c r="I6061"/>
    </row>
    <row r="6062" spans="1:9">
      <c r="A6062"/>
      <c r="I6062"/>
    </row>
    <row r="6063" spans="1:9">
      <c r="A6063"/>
      <c r="I6063"/>
    </row>
    <row r="6064" spans="1:9">
      <c r="A6064"/>
      <c r="I6064"/>
    </row>
    <row r="6065" spans="1:9">
      <c r="A6065"/>
      <c r="I6065"/>
    </row>
    <row r="6066" spans="1:9">
      <c r="A6066"/>
      <c r="I6066"/>
    </row>
    <row r="6067" spans="1:9">
      <c r="A6067"/>
      <c r="I6067"/>
    </row>
    <row r="6068" spans="1:9">
      <c r="A6068"/>
      <c r="I6068"/>
    </row>
    <row r="6069" spans="1:9">
      <c r="A6069"/>
      <c r="I6069"/>
    </row>
    <row r="6070" spans="1:9">
      <c r="A6070"/>
      <c r="I6070"/>
    </row>
    <row r="6071" spans="1:9">
      <c r="A6071"/>
      <c r="I6071"/>
    </row>
    <row r="6072" spans="1:9">
      <c r="A6072"/>
      <c r="I6072"/>
    </row>
    <row r="6073" spans="1:9">
      <c r="A6073"/>
      <c r="I6073"/>
    </row>
    <row r="6074" spans="1:9">
      <c r="A6074"/>
      <c r="I6074"/>
    </row>
    <row r="6075" spans="1:9">
      <c r="A6075"/>
      <c r="I6075"/>
    </row>
    <row r="6076" spans="1:9">
      <c r="A6076"/>
      <c r="I6076"/>
    </row>
    <row r="6077" spans="1:9">
      <c r="A6077"/>
      <c r="I6077"/>
    </row>
    <row r="6078" spans="1:9">
      <c r="A6078"/>
      <c r="I6078"/>
    </row>
    <row r="6079" spans="1:9">
      <c r="A6079"/>
      <c r="I6079"/>
    </row>
    <row r="6080" spans="1:9">
      <c r="A6080"/>
      <c r="I6080"/>
    </row>
    <row r="6081" spans="1:9">
      <c r="A6081"/>
      <c r="I6081"/>
    </row>
    <row r="6082" spans="1:9">
      <c r="A6082"/>
      <c r="I6082"/>
    </row>
    <row r="6083" spans="1:9">
      <c r="A6083"/>
      <c r="I6083"/>
    </row>
    <row r="6084" spans="1:9">
      <c r="A6084"/>
      <c r="I6084"/>
    </row>
    <row r="6085" spans="1:9">
      <c r="A6085"/>
      <c r="I6085"/>
    </row>
    <row r="6086" spans="1:9">
      <c r="A6086"/>
      <c r="I6086"/>
    </row>
    <row r="6087" spans="1:9">
      <c r="A6087"/>
      <c r="I6087"/>
    </row>
    <row r="6088" spans="1:9">
      <c r="A6088"/>
      <c r="I6088"/>
    </row>
    <row r="6089" spans="1:9">
      <c r="A6089"/>
      <c r="I6089"/>
    </row>
    <row r="6090" spans="1:9">
      <c r="A6090"/>
      <c r="I6090"/>
    </row>
    <row r="6091" spans="1:9">
      <c r="A6091"/>
      <c r="I6091"/>
    </row>
    <row r="6092" spans="1:9">
      <c r="A6092"/>
      <c r="I6092"/>
    </row>
    <row r="6093" spans="1:9">
      <c r="A6093"/>
      <c r="I6093"/>
    </row>
    <row r="6094" spans="1:9">
      <c r="A6094"/>
      <c r="I6094"/>
    </row>
    <row r="6095" spans="1:9">
      <c r="A6095"/>
      <c r="I6095"/>
    </row>
    <row r="6096" spans="1:9">
      <c r="A6096"/>
      <c r="I6096"/>
    </row>
    <row r="6097" spans="1:9">
      <c r="A6097"/>
      <c r="I6097"/>
    </row>
    <row r="6098" spans="1:9">
      <c r="A6098"/>
      <c r="I6098"/>
    </row>
    <row r="6099" spans="1:9">
      <c r="A6099"/>
      <c r="I6099"/>
    </row>
    <row r="6100" spans="1:9">
      <c r="A6100"/>
      <c r="I6100"/>
    </row>
    <row r="6101" spans="1:9">
      <c r="A6101"/>
      <c r="I6101"/>
    </row>
    <row r="6102" spans="1:9">
      <c r="A6102"/>
      <c r="I6102"/>
    </row>
    <row r="6103" spans="1:9">
      <c r="A6103"/>
      <c r="I6103"/>
    </row>
    <row r="6104" spans="1:9">
      <c r="A6104"/>
      <c r="I6104"/>
    </row>
    <row r="6105" spans="1:9">
      <c r="A6105"/>
      <c r="I6105"/>
    </row>
    <row r="6106" spans="1:9">
      <c r="A6106"/>
      <c r="I6106"/>
    </row>
    <row r="6107" spans="1:9">
      <c r="A6107"/>
      <c r="I6107"/>
    </row>
    <row r="6108" spans="1:9">
      <c r="A6108"/>
      <c r="I6108"/>
    </row>
    <row r="6109" spans="1:9">
      <c r="A6109"/>
      <c r="I6109"/>
    </row>
    <row r="6110" spans="1:9">
      <c r="A6110"/>
      <c r="I6110"/>
    </row>
    <row r="6111" spans="1:9">
      <c r="A6111"/>
      <c r="I6111"/>
    </row>
    <row r="6112" spans="1:9">
      <c r="A6112"/>
      <c r="I6112"/>
    </row>
    <row r="6113" spans="1:9">
      <c r="A6113"/>
      <c r="I6113"/>
    </row>
    <row r="6114" spans="1:9">
      <c r="A6114"/>
      <c r="I6114"/>
    </row>
    <row r="6115" spans="1:9">
      <c r="A6115"/>
      <c r="I6115"/>
    </row>
    <row r="6116" spans="1:9">
      <c r="A6116"/>
      <c r="I6116"/>
    </row>
    <row r="6117" spans="1:9">
      <c r="A6117"/>
      <c r="I6117"/>
    </row>
    <row r="6118" spans="1:9">
      <c r="A6118"/>
      <c r="I6118"/>
    </row>
    <row r="6119" spans="1:9">
      <c r="A6119"/>
      <c r="I6119"/>
    </row>
    <row r="6120" spans="1:9">
      <c r="A6120"/>
      <c r="I6120"/>
    </row>
    <row r="6121" spans="1:9">
      <c r="A6121"/>
      <c r="I6121"/>
    </row>
    <row r="6122" spans="1:9">
      <c r="A6122"/>
      <c r="I6122"/>
    </row>
    <row r="6123" spans="1:9">
      <c r="A6123"/>
      <c r="I6123"/>
    </row>
    <row r="6124" spans="1:9">
      <c r="A6124"/>
      <c r="I6124"/>
    </row>
    <row r="6125" spans="1:9">
      <c r="A6125"/>
      <c r="I6125"/>
    </row>
    <row r="6126" spans="1:9">
      <c r="A6126"/>
      <c r="I6126"/>
    </row>
    <row r="6127" spans="1:9">
      <c r="A6127"/>
      <c r="I6127"/>
    </row>
    <row r="6128" spans="1:9">
      <c r="A6128"/>
      <c r="I6128"/>
    </row>
    <row r="6129" spans="1:9">
      <c r="A6129"/>
      <c r="I6129"/>
    </row>
    <row r="6130" spans="1:9">
      <c r="A6130"/>
      <c r="I6130"/>
    </row>
    <row r="6131" spans="1:9">
      <c r="A6131"/>
      <c r="I6131"/>
    </row>
    <row r="6132" spans="1:9">
      <c r="A6132"/>
      <c r="I6132"/>
    </row>
    <row r="6133" spans="1:9">
      <c r="A6133"/>
      <c r="I6133"/>
    </row>
    <row r="6134" spans="1:9">
      <c r="A6134"/>
      <c r="I6134"/>
    </row>
    <row r="6135" spans="1:9">
      <c r="A6135"/>
      <c r="I6135"/>
    </row>
    <row r="6136" spans="1:9">
      <c r="A6136"/>
      <c r="I6136"/>
    </row>
    <row r="6137" spans="1:9">
      <c r="A6137"/>
      <c r="I6137"/>
    </row>
    <row r="6138" spans="1:9">
      <c r="A6138"/>
      <c r="I6138"/>
    </row>
    <row r="6139" spans="1:9">
      <c r="A6139"/>
      <c r="I6139"/>
    </row>
    <row r="6140" spans="1:9">
      <c r="A6140"/>
      <c r="I6140"/>
    </row>
    <row r="6141" spans="1:9">
      <c r="A6141"/>
      <c r="I6141"/>
    </row>
    <row r="6142" spans="1:9">
      <c r="A6142"/>
      <c r="I6142"/>
    </row>
    <row r="6143" spans="1:9">
      <c r="A6143"/>
      <c r="I6143"/>
    </row>
    <row r="6144" spans="1:9">
      <c r="A6144"/>
      <c r="I6144"/>
    </row>
    <row r="6145" spans="1:9">
      <c r="A6145"/>
      <c r="I6145"/>
    </row>
    <row r="6146" spans="1:9">
      <c r="A6146"/>
      <c r="I6146"/>
    </row>
    <row r="6147" spans="1:9">
      <c r="A6147"/>
      <c r="I6147"/>
    </row>
    <row r="6148" spans="1:9">
      <c r="A6148"/>
      <c r="I6148"/>
    </row>
    <row r="6149" spans="1:9">
      <c r="A6149"/>
      <c r="I6149"/>
    </row>
    <row r="6150" spans="1:9">
      <c r="A6150"/>
      <c r="I6150"/>
    </row>
    <row r="6151" spans="1:9">
      <c r="A6151"/>
      <c r="I6151"/>
    </row>
    <row r="6152" spans="1:9">
      <c r="A6152"/>
      <c r="I6152"/>
    </row>
    <row r="6153" spans="1:9">
      <c r="A6153"/>
      <c r="I6153"/>
    </row>
    <row r="6154" spans="1:9">
      <c r="A6154"/>
      <c r="I6154"/>
    </row>
    <row r="6155" spans="1:9">
      <c r="A6155"/>
      <c r="I6155"/>
    </row>
    <row r="6156" spans="1:9">
      <c r="A6156"/>
      <c r="I6156"/>
    </row>
    <row r="6157" spans="1:9">
      <c r="A6157"/>
      <c r="I6157"/>
    </row>
    <row r="6158" spans="1:9">
      <c r="A6158"/>
      <c r="I6158"/>
    </row>
    <row r="6159" spans="1:9">
      <c r="A6159"/>
      <c r="I6159"/>
    </row>
    <row r="6160" spans="1:9">
      <c r="A6160"/>
      <c r="I6160"/>
    </row>
    <row r="6161" spans="1:9">
      <c r="A6161"/>
      <c r="I6161"/>
    </row>
    <row r="6162" spans="1:9">
      <c r="A6162"/>
      <c r="I6162"/>
    </row>
    <row r="6163" spans="1:9">
      <c r="A6163"/>
      <c r="I6163"/>
    </row>
    <row r="6164" spans="1:9">
      <c r="A6164"/>
      <c r="I6164"/>
    </row>
    <row r="6165" spans="1:9">
      <c r="A6165"/>
      <c r="I6165"/>
    </row>
    <row r="6166" spans="1:9">
      <c r="A6166"/>
      <c r="I6166"/>
    </row>
    <row r="6167" spans="1:9">
      <c r="A6167"/>
      <c r="I6167"/>
    </row>
    <row r="6168" spans="1:9">
      <c r="A6168"/>
      <c r="I6168"/>
    </row>
    <row r="6169" spans="1:9">
      <c r="A6169"/>
      <c r="I6169"/>
    </row>
    <row r="6170" spans="1:9">
      <c r="A6170"/>
      <c r="I6170"/>
    </row>
    <row r="6171" spans="1:9">
      <c r="A6171"/>
      <c r="I6171"/>
    </row>
    <row r="6172" spans="1:9">
      <c r="A6172"/>
      <c r="I6172"/>
    </row>
    <row r="6173" spans="1:9">
      <c r="A6173"/>
      <c r="I6173"/>
    </row>
    <row r="6174" spans="1:9">
      <c r="A6174"/>
      <c r="I6174"/>
    </row>
    <row r="6175" spans="1:9">
      <c r="A6175"/>
      <c r="I6175"/>
    </row>
    <row r="6176" spans="1:9">
      <c r="A6176"/>
      <c r="I6176"/>
    </row>
    <row r="6177" spans="1:9">
      <c r="A6177"/>
      <c r="I6177"/>
    </row>
    <row r="6178" spans="1:9">
      <c r="A6178"/>
      <c r="I6178"/>
    </row>
    <row r="6179" spans="1:9">
      <c r="A6179"/>
      <c r="I6179"/>
    </row>
    <row r="6180" spans="1:9">
      <c r="A6180"/>
      <c r="I6180"/>
    </row>
    <row r="6181" spans="1:9">
      <c r="A6181"/>
      <c r="I6181"/>
    </row>
    <row r="6182" spans="1:9">
      <c r="A6182"/>
      <c r="I6182"/>
    </row>
    <row r="6183" spans="1:9">
      <c r="A6183"/>
      <c r="I6183"/>
    </row>
    <row r="6184" spans="1:9">
      <c r="A6184"/>
      <c r="I6184"/>
    </row>
    <row r="6185" spans="1:9">
      <c r="A6185"/>
      <c r="I6185"/>
    </row>
    <row r="6186" spans="1:9">
      <c r="A6186"/>
      <c r="I6186"/>
    </row>
    <row r="6187" spans="1:9">
      <c r="A6187"/>
      <c r="I6187"/>
    </row>
    <row r="6188" spans="1:9">
      <c r="A6188"/>
      <c r="I6188"/>
    </row>
    <row r="6189" spans="1:9">
      <c r="A6189"/>
      <c r="I6189"/>
    </row>
    <row r="6190" spans="1:9">
      <c r="A6190"/>
      <c r="I6190"/>
    </row>
    <row r="6191" spans="1:9">
      <c r="A6191"/>
      <c r="I6191"/>
    </row>
    <row r="6192" spans="1:9">
      <c r="A6192"/>
      <c r="I6192"/>
    </row>
    <row r="6193" spans="1:9">
      <c r="A6193"/>
      <c r="I6193"/>
    </row>
    <row r="6194" spans="1:9">
      <c r="A6194"/>
      <c r="I6194"/>
    </row>
    <row r="6195" spans="1:9">
      <c r="A6195"/>
      <c r="I6195"/>
    </row>
    <row r="6196" spans="1:9">
      <c r="A6196"/>
      <c r="I6196"/>
    </row>
    <row r="6197" spans="1:9">
      <c r="A6197"/>
      <c r="I6197"/>
    </row>
    <row r="6198" spans="1:9">
      <c r="A6198"/>
      <c r="I6198"/>
    </row>
    <row r="6199" spans="1:9">
      <c r="A6199"/>
      <c r="I6199"/>
    </row>
    <row r="6200" spans="1:9">
      <c r="A6200"/>
      <c r="I6200"/>
    </row>
    <row r="6201" spans="1:9">
      <c r="A6201"/>
      <c r="I6201"/>
    </row>
    <row r="6202" spans="1:9">
      <c r="A6202"/>
      <c r="I6202"/>
    </row>
    <row r="6203" spans="1:9">
      <c r="A6203"/>
      <c r="I6203"/>
    </row>
    <row r="6204" spans="1:9">
      <c r="A6204"/>
      <c r="I6204"/>
    </row>
    <row r="6205" spans="1:9">
      <c r="A6205"/>
      <c r="I6205"/>
    </row>
    <row r="6206" spans="1:9">
      <c r="A6206"/>
      <c r="I6206"/>
    </row>
    <row r="6207" spans="1:9">
      <c r="A6207"/>
      <c r="I6207"/>
    </row>
    <row r="6208" spans="1:9">
      <c r="A6208"/>
      <c r="I6208"/>
    </row>
    <row r="6209" spans="1:9">
      <c r="A6209"/>
      <c r="I6209"/>
    </row>
    <row r="6210" spans="1:9">
      <c r="A6210"/>
      <c r="I6210"/>
    </row>
    <row r="6211" spans="1:9">
      <c r="A6211"/>
      <c r="I6211"/>
    </row>
    <row r="6212" spans="1:9">
      <c r="A6212"/>
      <c r="I6212"/>
    </row>
    <row r="6213" spans="1:9">
      <c r="A6213"/>
      <c r="I6213"/>
    </row>
    <row r="6214" spans="1:9">
      <c r="A6214"/>
      <c r="I6214"/>
    </row>
    <row r="6215" spans="1:9">
      <c r="A6215"/>
      <c r="I6215"/>
    </row>
    <row r="6216" spans="1:9">
      <c r="A6216"/>
      <c r="I6216"/>
    </row>
    <row r="6217" spans="1:9">
      <c r="A6217"/>
      <c r="I6217"/>
    </row>
    <row r="6218" spans="1:9">
      <c r="A6218"/>
      <c r="I6218"/>
    </row>
    <row r="6219" spans="1:9">
      <c r="A6219"/>
      <c r="I6219"/>
    </row>
    <row r="6220" spans="1:9">
      <c r="A6220"/>
      <c r="I6220"/>
    </row>
    <row r="6221" spans="1:9">
      <c r="A6221"/>
      <c r="I6221"/>
    </row>
    <row r="6222" spans="1:9">
      <c r="A6222"/>
      <c r="I6222"/>
    </row>
    <row r="6223" spans="1:9">
      <c r="A6223"/>
      <c r="I6223"/>
    </row>
    <row r="6224" spans="1:9">
      <c r="A6224"/>
      <c r="I6224"/>
    </row>
    <row r="6225" spans="1:9">
      <c r="A6225"/>
      <c r="I6225"/>
    </row>
    <row r="6226" spans="1:9">
      <c r="A6226"/>
      <c r="I6226"/>
    </row>
    <row r="6227" spans="1:9">
      <c r="A6227"/>
      <c r="I6227"/>
    </row>
    <row r="6228" spans="1:9">
      <c r="A6228"/>
      <c r="I6228"/>
    </row>
    <row r="6229" spans="1:9">
      <c r="A6229"/>
      <c r="I6229"/>
    </row>
    <row r="6230" spans="1:9">
      <c r="A6230"/>
      <c r="I6230"/>
    </row>
    <row r="6231" spans="1:9">
      <c r="A6231"/>
      <c r="I6231"/>
    </row>
    <row r="6232" spans="1:9">
      <c r="A6232"/>
      <c r="I6232"/>
    </row>
    <row r="6233" spans="1:9">
      <c r="A6233"/>
      <c r="I6233"/>
    </row>
    <row r="6234" spans="1:9">
      <c r="A6234"/>
      <c r="I6234"/>
    </row>
    <row r="6235" spans="1:9">
      <c r="A6235"/>
      <c r="I6235"/>
    </row>
    <row r="6236" spans="1:9">
      <c r="A6236"/>
      <c r="I6236"/>
    </row>
    <row r="6237" spans="1:9">
      <c r="A6237"/>
      <c r="I6237"/>
    </row>
    <row r="6238" spans="1:9">
      <c r="A6238"/>
      <c r="I6238"/>
    </row>
    <row r="6239" spans="1:9">
      <c r="A6239"/>
      <c r="I6239"/>
    </row>
    <row r="6240" spans="1:9">
      <c r="A6240"/>
      <c r="I6240"/>
    </row>
    <row r="6241" spans="1:9">
      <c r="A6241"/>
      <c r="I6241"/>
    </row>
    <row r="6242" spans="1:9">
      <c r="A6242"/>
      <c r="I6242"/>
    </row>
    <row r="6243" spans="1:9">
      <c r="A6243"/>
      <c r="I6243"/>
    </row>
    <row r="6244" spans="1:9">
      <c r="A6244"/>
      <c r="I6244"/>
    </row>
    <row r="6245" spans="1:9">
      <c r="A6245"/>
      <c r="I6245"/>
    </row>
    <row r="6246" spans="1:9">
      <c r="A6246"/>
      <c r="I6246"/>
    </row>
    <row r="6247" spans="1:9">
      <c r="A6247"/>
      <c r="I6247"/>
    </row>
    <row r="6248" spans="1:9">
      <c r="A6248"/>
      <c r="I6248"/>
    </row>
    <row r="6249" spans="1:9">
      <c r="A6249"/>
      <c r="I6249"/>
    </row>
    <row r="6250" spans="1:9">
      <c r="A6250"/>
      <c r="I6250"/>
    </row>
    <row r="6251" spans="1:9">
      <c r="A6251"/>
      <c r="I6251"/>
    </row>
    <row r="6252" spans="1:9">
      <c r="A6252"/>
      <c r="I6252"/>
    </row>
    <row r="6253" spans="1:9">
      <c r="A6253"/>
      <c r="I6253"/>
    </row>
    <row r="6254" spans="1:9">
      <c r="A6254"/>
      <c r="I6254"/>
    </row>
    <row r="6255" spans="1:9">
      <c r="A6255"/>
      <c r="I6255"/>
    </row>
    <row r="6256" spans="1:9">
      <c r="A6256"/>
      <c r="I6256"/>
    </row>
    <row r="6257" spans="1:9">
      <c r="A6257"/>
      <c r="I6257"/>
    </row>
    <row r="6258" spans="1:9">
      <c r="A6258"/>
      <c r="I6258"/>
    </row>
    <row r="6259" spans="1:9">
      <c r="A6259"/>
      <c r="I6259"/>
    </row>
    <row r="6260" spans="1:9">
      <c r="A6260"/>
      <c r="I6260"/>
    </row>
    <row r="6261" spans="1:9">
      <c r="A6261"/>
      <c r="I6261"/>
    </row>
    <row r="6262" spans="1:9">
      <c r="A6262"/>
      <c r="I6262"/>
    </row>
    <row r="6263" spans="1:9">
      <c r="A6263"/>
      <c r="I6263"/>
    </row>
    <row r="6264" spans="1:9">
      <c r="A6264"/>
      <c r="I6264"/>
    </row>
    <row r="6265" spans="1:9">
      <c r="A6265"/>
      <c r="I6265"/>
    </row>
    <row r="6266" spans="1:9">
      <c r="A6266"/>
      <c r="I6266"/>
    </row>
    <row r="6267" spans="1:9">
      <c r="A6267"/>
      <c r="I6267"/>
    </row>
    <row r="6268" spans="1:9">
      <c r="A6268"/>
      <c r="I6268"/>
    </row>
    <row r="6269" spans="1:9">
      <c r="A6269"/>
      <c r="I6269"/>
    </row>
    <row r="6270" spans="1:9">
      <c r="A6270"/>
      <c r="I6270"/>
    </row>
    <row r="6271" spans="1:9">
      <c r="A6271"/>
      <c r="I6271"/>
    </row>
    <row r="6272" spans="1:9">
      <c r="A6272"/>
      <c r="I6272"/>
    </row>
    <row r="6273" spans="1:9">
      <c r="A6273"/>
      <c r="I6273"/>
    </row>
    <row r="6274" spans="1:9">
      <c r="A6274"/>
      <c r="I6274"/>
    </row>
    <row r="6275" spans="1:9">
      <c r="A6275"/>
      <c r="I6275"/>
    </row>
    <row r="6276" spans="1:9">
      <c r="A6276"/>
      <c r="I6276"/>
    </row>
    <row r="6277" spans="1:9">
      <c r="A6277"/>
      <c r="I6277"/>
    </row>
    <row r="6278" spans="1:9">
      <c r="A6278"/>
      <c r="I6278"/>
    </row>
    <row r="6279" spans="1:9">
      <c r="A6279"/>
      <c r="I6279"/>
    </row>
    <row r="6280" spans="1:9">
      <c r="A6280"/>
      <c r="I6280"/>
    </row>
    <row r="6281" spans="1:9">
      <c r="A6281"/>
      <c r="I6281"/>
    </row>
    <row r="6282" spans="1:9">
      <c r="A6282"/>
      <c r="I6282"/>
    </row>
    <row r="6283" spans="1:9">
      <c r="A6283"/>
      <c r="I6283"/>
    </row>
    <row r="6284" spans="1:9">
      <c r="A6284"/>
      <c r="I6284"/>
    </row>
    <row r="6285" spans="1:9">
      <c r="A6285"/>
      <c r="I6285"/>
    </row>
    <row r="6286" spans="1:9">
      <c r="A6286"/>
      <c r="I6286"/>
    </row>
    <row r="6287" spans="1:9">
      <c r="A6287"/>
      <c r="I6287"/>
    </row>
    <row r="6288" spans="1:9">
      <c r="A6288"/>
      <c r="I6288"/>
    </row>
    <row r="6289" spans="1:9">
      <c r="A6289"/>
      <c r="I6289"/>
    </row>
    <row r="6290" spans="1:9">
      <c r="A6290"/>
      <c r="I6290"/>
    </row>
    <row r="6291" spans="1:9">
      <c r="A6291"/>
      <c r="I6291"/>
    </row>
    <row r="6292" spans="1:9">
      <c r="A6292"/>
      <c r="I6292"/>
    </row>
    <row r="6293" spans="1:9">
      <c r="A6293"/>
      <c r="I6293"/>
    </row>
    <row r="6294" spans="1:9">
      <c r="A6294"/>
      <c r="I6294"/>
    </row>
    <row r="6295" spans="1:9">
      <c r="A6295"/>
      <c r="I6295"/>
    </row>
    <row r="6296" spans="1:9">
      <c r="A6296"/>
      <c r="I6296"/>
    </row>
    <row r="6297" spans="1:9">
      <c r="A6297"/>
      <c r="I6297"/>
    </row>
    <row r="6298" spans="1:9">
      <c r="A6298"/>
      <c r="I6298"/>
    </row>
    <row r="6299" spans="1:9">
      <c r="A6299"/>
      <c r="I6299"/>
    </row>
    <row r="6300" spans="1:9">
      <c r="A6300"/>
      <c r="I6300"/>
    </row>
    <row r="6301" spans="1:9">
      <c r="A6301"/>
      <c r="I6301"/>
    </row>
    <row r="6302" spans="1:9">
      <c r="A6302"/>
      <c r="I6302"/>
    </row>
    <row r="6303" spans="1:9">
      <c r="A6303"/>
      <c r="I6303"/>
    </row>
    <row r="6304" spans="1:9">
      <c r="A6304"/>
      <c r="I6304"/>
    </row>
    <row r="6305" spans="1:9">
      <c r="A6305"/>
      <c r="I6305"/>
    </row>
    <row r="6306" spans="1:9">
      <c r="A6306"/>
      <c r="I6306"/>
    </row>
    <row r="6307" spans="1:9">
      <c r="A6307"/>
      <c r="I6307"/>
    </row>
    <row r="6308" spans="1:9">
      <c r="A6308"/>
      <c r="I6308"/>
    </row>
    <row r="6309" spans="1:9">
      <c r="A6309"/>
      <c r="I6309"/>
    </row>
    <row r="6310" spans="1:9">
      <c r="A6310"/>
      <c r="I6310"/>
    </row>
    <row r="6311" spans="1:9">
      <c r="A6311"/>
      <c r="I6311"/>
    </row>
    <row r="6312" spans="1:9">
      <c r="A6312"/>
      <c r="I6312"/>
    </row>
    <row r="6313" spans="1:9">
      <c r="A6313"/>
      <c r="I6313"/>
    </row>
    <row r="6314" spans="1:9">
      <c r="A6314"/>
      <c r="I6314"/>
    </row>
    <row r="6315" spans="1:9">
      <c r="A6315"/>
      <c r="I6315"/>
    </row>
    <row r="6316" spans="1:9">
      <c r="A6316"/>
      <c r="I6316"/>
    </row>
    <row r="6317" spans="1:9">
      <c r="A6317"/>
      <c r="I6317"/>
    </row>
    <row r="6318" spans="1:9">
      <c r="A6318"/>
      <c r="I6318"/>
    </row>
    <row r="6319" spans="1:9">
      <c r="A6319"/>
      <c r="I6319"/>
    </row>
    <row r="6320" spans="1:9">
      <c r="A6320"/>
      <c r="I6320"/>
    </row>
    <row r="6321" spans="1:9">
      <c r="A6321"/>
      <c r="I6321"/>
    </row>
    <row r="6322" spans="1:9">
      <c r="A6322"/>
      <c r="I6322"/>
    </row>
    <row r="6323" spans="1:9">
      <c r="A6323"/>
      <c r="I6323"/>
    </row>
    <row r="6324" spans="1:9">
      <c r="A6324"/>
      <c r="I6324"/>
    </row>
    <row r="6325" spans="1:9">
      <c r="A6325"/>
      <c r="I6325"/>
    </row>
    <row r="6326" spans="1:9">
      <c r="A6326"/>
      <c r="I6326"/>
    </row>
    <row r="6327" spans="1:9">
      <c r="A6327"/>
      <c r="I6327"/>
    </row>
    <row r="6328" spans="1:9">
      <c r="A6328"/>
      <c r="I6328"/>
    </row>
    <row r="6329" spans="1:9">
      <c r="A6329"/>
      <c r="I6329"/>
    </row>
    <row r="6330" spans="1:9">
      <c r="A6330"/>
      <c r="I6330"/>
    </row>
    <row r="6331" spans="1:9">
      <c r="A6331"/>
      <c r="I6331"/>
    </row>
    <row r="6332" spans="1:9">
      <c r="A6332"/>
      <c r="I6332"/>
    </row>
    <row r="6333" spans="1:9">
      <c r="A6333"/>
      <c r="I6333"/>
    </row>
    <row r="6334" spans="1:9">
      <c r="A6334"/>
      <c r="I6334"/>
    </row>
    <row r="6335" spans="1:9">
      <c r="A6335"/>
      <c r="I6335"/>
    </row>
    <row r="6336" spans="1:9">
      <c r="A6336"/>
      <c r="I6336"/>
    </row>
    <row r="6337" spans="1:9">
      <c r="A6337"/>
      <c r="I6337"/>
    </row>
    <row r="6338" spans="1:9">
      <c r="A6338"/>
      <c r="I6338"/>
    </row>
    <row r="6339" spans="1:9">
      <c r="A6339"/>
      <c r="I6339"/>
    </row>
    <row r="6340" spans="1:9">
      <c r="A6340"/>
      <c r="I6340"/>
    </row>
    <row r="6341" spans="1:9">
      <c r="A6341"/>
      <c r="I6341"/>
    </row>
    <row r="6342" spans="1:9">
      <c r="A6342"/>
      <c r="I6342"/>
    </row>
    <row r="6343" spans="1:9">
      <c r="A6343"/>
      <c r="I6343"/>
    </row>
    <row r="6344" spans="1:9">
      <c r="A6344"/>
      <c r="I6344"/>
    </row>
    <row r="6345" spans="1:9">
      <c r="A6345"/>
      <c r="I6345"/>
    </row>
    <row r="6346" spans="1:9">
      <c r="A6346"/>
      <c r="I6346"/>
    </row>
    <row r="6347" spans="1:9">
      <c r="A6347"/>
      <c r="I6347"/>
    </row>
    <row r="6348" spans="1:9">
      <c r="A6348"/>
      <c r="I6348"/>
    </row>
    <row r="6349" spans="1:9">
      <c r="A6349"/>
      <c r="I6349"/>
    </row>
    <row r="6350" spans="1:9">
      <c r="A6350"/>
      <c r="I6350"/>
    </row>
    <row r="6351" spans="1:9">
      <c r="A6351"/>
      <c r="I6351"/>
    </row>
    <row r="6352" spans="1:9">
      <c r="A6352"/>
      <c r="I6352"/>
    </row>
    <row r="6353" spans="1:9">
      <c r="A6353"/>
      <c r="I6353"/>
    </row>
    <row r="6354" spans="1:9">
      <c r="A6354"/>
      <c r="I6354"/>
    </row>
    <row r="6355" spans="1:9">
      <c r="A6355"/>
      <c r="I6355"/>
    </row>
    <row r="6356" spans="1:9">
      <c r="A6356"/>
      <c r="I6356"/>
    </row>
    <row r="6357" spans="1:9">
      <c r="A6357"/>
      <c r="I6357"/>
    </row>
    <row r="6358" spans="1:9">
      <c r="A6358"/>
      <c r="I6358"/>
    </row>
    <row r="6359" spans="1:9">
      <c r="A6359"/>
      <c r="I6359"/>
    </row>
    <row r="6360" spans="1:9">
      <c r="A6360"/>
      <c r="I6360"/>
    </row>
    <row r="6361" spans="1:9">
      <c r="A6361"/>
      <c r="I6361"/>
    </row>
    <row r="6362" spans="1:9">
      <c r="A6362"/>
      <c r="I6362"/>
    </row>
    <row r="6363" spans="1:9">
      <c r="A6363"/>
      <c r="I6363"/>
    </row>
    <row r="6364" spans="1:9">
      <c r="A6364"/>
      <c r="I6364"/>
    </row>
    <row r="6365" spans="1:9">
      <c r="A6365"/>
      <c r="I6365"/>
    </row>
    <row r="6366" spans="1:9">
      <c r="A6366"/>
      <c r="I6366"/>
    </row>
    <row r="6367" spans="1:9">
      <c r="A6367"/>
      <c r="I6367"/>
    </row>
    <row r="6368" spans="1:9">
      <c r="A6368"/>
      <c r="I6368"/>
    </row>
    <row r="6369" spans="1:9">
      <c r="A6369"/>
      <c r="I6369"/>
    </row>
    <row r="6370" spans="1:9">
      <c r="A6370"/>
      <c r="I6370"/>
    </row>
    <row r="6371" spans="1:9">
      <c r="A6371"/>
      <c r="I6371"/>
    </row>
    <row r="6372" spans="1:9">
      <c r="A6372"/>
      <c r="I6372"/>
    </row>
    <row r="6373" spans="1:9">
      <c r="A6373"/>
      <c r="I6373"/>
    </row>
    <row r="6374" spans="1:9">
      <c r="A6374"/>
      <c r="I6374"/>
    </row>
    <row r="6375" spans="1:9">
      <c r="A6375"/>
      <c r="I6375"/>
    </row>
    <row r="6376" spans="1:9">
      <c r="A6376"/>
      <c r="I6376"/>
    </row>
    <row r="6377" spans="1:9">
      <c r="A6377"/>
      <c r="I6377"/>
    </row>
    <row r="6378" spans="1:9">
      <c r="A6378"/>
      <c r="I6378"/>
    </row>
    <row r="6379" spans="1:9">
      <c r="A6379"/>
      <c r="I6379"/>
    </row>
    <row r="6380" spans="1:9">
      <c r="A6380"/>
      <c r="I6380"/>
    </row>
    <row r="6381" spans="1:9">
      <c r="A6381"/>
      <c r="I6381"/>
    </row>
    <row r="6382" spans="1:9">
      <c r="A6382"/>
      <c r="I6382"/>
    </row>
    <row r="6383" spans="1:9">
      <c r="A6383"/>
      <c r="I6383"/>
    </row>
    <row r="6384" spans="1:9">
      <c r="A6384"/>
      <c r="I6384"/>
    </row>
    <row r="6385" spans="1:9">
      <c r="A6385"/>
      <c r="I6385"/>
    </row>
    <row r="6386" spans="1:9">
      <c r="A6386"/>
      <c r="I6386"/>
    </row>
    <row r="6387" spans="1:9">
      <c r="A6387"/>
      <c r="I6387"/>
    </row>
    <row r="6388" spans="1:9">
      <c r="A6388"/>
      <c r="I6388"/>
    </row>
    <row r="6389" spans="1:9">
      <c r="A6389"/>
      <c r="I6389"/>
    </row>
    <row r="6390" spans="1:9">
      <c r="A6390"/>
      <c r="I6390"/>
    </row>
    <row r="6391" spans="1:9">
      <c r="A6391"/>
      <c r="I6391"/>
    </row>
    <row r="6392" spans="1:9">
      <c r="A6392"/>
      <c r="I6392"/>
    </row>
    <row r="6393" spans="1:9">
      <c r="A6393"/>
      <c r="I6393"/>
    </row>
    <row r="6394" spans="1:9">
      <c r="A6394"/>
      <c r="I6394"/>
    </row>
    <row r="6395" spans="1:9">
      <c r="A6395"/>
      <c r="I6395"/>
    </row>
    <row r="6396" spans="1:9">
      <c r="A6396"/>
      <c r="I6396"/>
    </row>
    <row r="6397" spans="1:9">
      <c r="A6397"/>
      <c r="I6397"/>
    </row>
    <row r="6398" spans="1:9">
      <c r="A6398"/>
      <c r="I6398"/>
    </row>
    <row r="6399" spans="1:9">
      <c r="A6399"/>
      <c r="I6399"/>
    </row>
    <row r="6400" spans="1:9">
      <c r="A6400"/>
      <c r="I6400"/>
    </row>
    <row r="6401" spans="1:9">
      <c r="A6401"/>
      <c r="I6401"/>
    </row>
    <row r="6402" spans="1:9">
      <c r="A6402"/>
      <c r="I6402"/>
    </row>
    <row r="6403" spans="1:9">
      <c r="A6403"/>
      <c r="I6403"/>
    </row>
    <row r="6404" spans="1:9">
      <c r="A6404"/>
      <c r="I6404"/>
    </row>
    <row r="6405" spans="1:9">
      <c r="A6405"/>
      <c r="I6405"/>
    </row>
    <row r="6406" spans="1:9">
      <c r="A6406"/>
      <c r="I6406"/>
    </row>
    <row r="6407" spans="1:9">
      <c r="A6407"/>
      <c r="I6407"/>
    </row>
    <row r="6408" spans="1:9">
      <c r="A6408"/>
      <c r="I6408"/>
    </row>
    <row r="6409" spans="1:9">
      <c r="A6409"/>
      <c r="I6409"/>
    </row>
    <row r="6410" spans="1:9">
      <c r="A6410"/>
      <c r="I6410"/>
    </row>
    <row r="6411" spans="1:9">
      <c r="A6411"/>
      <c r="I6411"/>
    </row>
    <row r="6412" spans="1:9">
      <c r="A6412"/>
      <c r="I6412"/>
    </row>
    <row r="6413" spans="1:9">
      <c r="A6413"/>
      <c r="I6413"/>
    </row>
    <row r="6414" spans="1:9">
      <c r="A6414"/>
      <c r="I6414"/>
    </row>
    <row r="6415" spans="1:9">
      <c r="A6415"/>
      <c r="I6415"/>
    </row>
    <row r="6416" spans="1:9">
      <c r="A6416"/>
      <c r="I6416"/>
    </row>
    <row r="6417" spans="1:9">
      <c r="A6417"/>
      <c r="I6417"/>
    </row>
    <row r="6418" spans="1:9">
      <c r="A6418"/>
      <c r="I6418"/>
    </row>
    <row r="6419" spans="1:9">
      <c r="A6419"/>
      <c r="I6419"/>
    </row>
    <row r="6420" spans="1:9">
      <c r="A6420"/>
      <c r="I6420"/>
    </row>
    <row r="6421" spans="1:9">
      <c r="A6421"/>
      <c r="I6421"/>
    </row>
    <row r="6422" spans="1:9">
      <c r="A6422"/>
      <c r="I6422"/>
    </row>
    <row r="6423" spans="1:9">
      <c r="A6423"/>
      <c r="I6423"/>
    </row>
    <row r="6424" spans="1:9">
      <c r="A6424"/>
      <c r="I6424"/>
    </row>
    <row r="6425" spans="1:9">
      <c r="A6425"/>
      <c r="I6425"/>
    </row>
    <row r="6426" spans="1:9">
      <c r="A6426"/>
      <c r="I6426"/>
    </row>
    <row r="6427" spans="1:9">
      <c r="A6427"/>
      <c r="I6427"/>
    </row>
    <row r="6428" spans="1:9">
      <c r="A6428"/>
      <c r="I6428"/>
    </row>
    <row r="6429" spans="1:9">
      <c r="A6429"/>
      <c r="I6429"/>
    </row>
    <row r="6430" spans="1:9">
      <c r="A6430"/>
      <c r="I6430"/>
    </row>
    <row r="6431" spans="1:9">
      <c r="A6431"/>
      <c r="I6431"/>
    </row>
    <row r="6432" spans="1:9">
      <c r="A6432"/>
      <c r="I6432"/>
    </row>
    <row r="6433" spans="1:9">
      <c r="A6433"/>
      <c r="I6433"/>
    </row>
    <row r="6434" spans="1:9">
      <c r="A6434"/>
      <c r="I6434"/>
    </row>
    <row r="6435" spans="1:9">
      <c r="A6435"/>
      <c r="I6435"/>
    </row>
    <row r="6436" spans="1:9">
      <c r="A6436"/>
      <c r="I6436"/>
    </row>
    <row r="6437" spans="1:9">
      <c r="A6437"/>
      <c r="I6437"/>
    </row>
    <row r="6438" spans="1:9">
      <c r="A6438"/>
      <c r="I6438"/>
    </row>
    <row r="6439" spans="1:9">
      <c r="A6439"/>
      <c r="I6439"/>
    </row>
    <row r="6440" spans="1:9">
      <c r="A6440"/>
      <c r="I6440"/>
    </row>
    <row r="6441" spans="1:9">
      <c r="A6441"/>
      <c r="I6441"/>
    </row>
    <row r="6442" spans="1:9">
      <c r="A6442"/>
      <c r="I6442"/>
    </row>
    <row r="6443" spans="1:9">
      <c r="A6443"/>
      <c r="I6443"/>
    </row>
    <row r="6444" spans="1:9">
      <c r="A6444"/>
      <c r="I6444"/>
    </row>
    <row r="6445" spans="1:9">
      <c r="A6445"/>
      <c r="I6445"/>
    </row>
    <row r="6446" spans="1:9">
      <c r="A6446"/>
      <c r="I6446"/>
    </row>
    <row r="6447" spans="1:9">
      <c r="A6447"/>
      <c r="I6447"/>
    </row>
    <row r="6448" spans="1:9">
      <c r="A6448"/>
      <c r="I6448"/>
    </row>
    <row r="6449" spans="1:9">
      <c r="A6449"/>
      <c r="I6449"/>
    </row>
    <row r="6450" spans="1:9">
      <c r="A6450"/>
      <c r="I6450"/>
    </row>
    <row r="6451" spans="1:9">
      <c r="A6451"/>
      <c r="I6451"/>
    </row>
    <row r="6452" spans="1:9">
      <c r="A6452"/>
      <c r="I6452"/>
    </row>
    <row r="6453" spans="1:9">
      <c r="A6453"/>
      <c r="I6453"/>
    </row>
    <row r="6454" spans="1:9">
      <c r="A6454"/>
      <c r="I6454"/>
    </row>
    <row r="6455" spans="1:9">
      <c r="A6455"/>
      <c r="I6455"/>
    </row>
    <row r="6456" spans="1:9">
      <c r="A6456"/>
      <c r="I6456"/>
    </row>
    <row r="6457" spans="1:9">
      <c r="A6457"/>
      <c r="I6457"/>
    </row>
    <row r="6458" spans="1:9">
      <c r="A6458"/>
      <c r="I6458"/>
    </row>
    <row r="6459" spans="1:9">
      <c r="A6459"/>
      <c r="I6459"/>
    </row>
    <row r="6460" spans="1:9">
      <c r="A6460"/>
      <c r="I6460"/>
    </row>
    <row r="6461" spans="1:9">
      <c r="A6461"/>
      <c r="I6461"/>
    </row>
    <row r="6462" spans="1:9">
      <c r="A6462"/>
      <c r="I6462"/>
    </row>
    <row r="6463" spans="1:9">
      <c r="A6463"/>
      <c r="I6463"/>
    </row>
    <row r="6464" spans="1:9">
      <c r="A6464"/>
      <c r="I6464"/>
    </row>
    <row r="6465" spans="1:9">
      <c r="A6465"/>
      <c r="I6465"/>
    </row>
    <row r="6466" spans="1:9">
      <c r="A6466"/>
      <c r="I6466"/>
    </row>
    <row r="6467" spans="1:9">
      <c r="A6467"/>
      <c r="I6467"/>
    </row>
    <row r="6468" spans="1:9">
      <c r="A6468"/>
      <c r="I6468"/>
    </row>
    <row r="6469" spans="1:9">
      <c r="A6469"/>
      <c r="I6469"/>
    </row>
    <row r="6470" spans="1:9">
      <c r="A6470"/>
      <c r="I6470"/>
    </row>
    <row r="6471" spans="1:9">
      <c r="A6471"/>
      <c r="I6471"/>
    </row>
    <row r="6472" spans="1:9">
      <c r="A6472"/>
      <c r="I6472"/>
    </row>
    <row r="6473" spans="1:9">
      <c r="A6473"/>
      <c r="I6473"/>
    </row>
    <row r="6474" spans="1:9">
      <c r="A6474"/>
      <c r="I6474"/>
    </row>
    <row r="6475" spans="1:9">
      <c r="A6475"/>
      <c r="I6475"/>
    </row>
    <row r="6476" spans="1:9">
      <c r="A6476"/>
      <c r="I6476"/>
    </row>
    <row r="6477" spans="1:9">
      <c r="A6477"/>
      <c r="I6477"/>
    </row>
    <row r="6478" spans="1:9">
      <c r="A6478"/>
      <c r="I6478"/>
    </row>
    <row r="6479" spans="1:9">
      <c r="A6479"/>
      <c r="I6479"/>
    </row>
    <row r="6480" spans="1:9">
      <c r="A6480"/>
      <c r="I6480"/>
    </row>
    <row r="6481" spans="1:9">
      <c r="A6481"/>
      <c r="I6481"/>
    </row>
    <row r="6482" spans="1:9">
      <c r="A6482"/>
      <c r="I6482"/>
    </row>
    <row r="6483" spans="1:9">
      <c r="A6483"/>
      <c r="I6483"/>
    </row>
    <row r="6484" spans="1:9">
      <c r="A6484"/>
      <c r="I6484"/>
    </row>
    <row r="6485" spans="1:9">
      <c r="A6485"/>
      <c r="I6485"/>
    </row>
    <row r="6486" spans="1:9">
      <c r="A6486"/>
      <c r="I6486"/>
    </row>
    <row r="6487" spans="1:9">
      <c r="A6487"/>
      <c r="I6487"/>
    </row>
    <row r="6488" spans="1:9">
      <c r="A6488"/>
      <c r="I6488"/>
    </row>
    <row r="6489" spans="1:9">
      <c r="A6489"/>
      <c r="I6489"/>
    </row>
    <row r="6490" spans="1:9">
      <c r="A6490"/>
      <c r="I6490"/>
    </row>
    <row r="6491" spans="1:9">
      <c r="A6491"/>
      <c r="I6491"/>
    </row>
    <row r="6492" spans="1:9">
      <c r="A6492"/>
      <c r="I6492"/>
    </row>
    <row r="6493" spans="1:9">
      <c r="A6493"/>
      <c r="I6493"/>
    </row>
    <row r="6494" spans="1:9">
      <c r="A6494"/>
      <c r="I6494"/>
    </row>
    <row r="6495" spans="1:9">
      <c r="A6495"/>
      <c r="I6495"/>
    </row>
    <row r="6496" spans="1:9">
      <c r="A6496"/>
      <c r="I6496"/>
    </row>
    <row r="6497" spans="1:9">
      <c r="A6497"/>
      <c r="I6497"/>
    </row>
    <row r="6498" spans="1:9">
      <c r="A6498"/>
      <c r="I6498"/>
    </row>
    <row r="6499" spans="1:9">
      <c r="A6499"/>
      <c r="I6499"/>
    </row>
    <row r="6500" spans="1:9">
      <c r="A6500"/>
      <c r="I6500"/>
    </row>
    <row r="6501" spans="1:9">
      <c r="A6501"/>
      <c r="I6501"/>
    </row>
    <row r="6502" spans="1:9">
      <c r="A6502"/>
      <c r="I6502"/>
    </row>
    <row r="6503" spans="1:9">
      <c r="A6503"/>
      <c r="I6503"/>
    </row>
    <row r="6504" spans="1:9">
      <c r="A6504"/>
      <c r="I6504"/>
    </row>
    <row r="6505" spans="1:9">
      <c r="A6505"/>
      <c r="I6505"/>
    </row>
    <row r="6506" spans="1:9">
      <c r="A6506"/>
      <c r="I6506"/>
    </row>
    <row r="6507" spans="1:9">
      <c r="A6507"/>
      <c r="I6507"/>
    </row>
    <row r="6508" spans="1:9">
      <c r="A6508"/>
      <c r="I6508"/>
    </row>
    <row r="6509" spans="1:9">
      <c r="A6509"/>
      <c r="I6509"/>
    </row>
    <row r="6510" spans="1:9">
      <c r="A6510"/>
      <c r="I6510"/>
    </row>
    <row r="6511" spans="1:9">
      <c r="A6511"/>
      <c r="I6511"/>
    </row>
    <row r="6512" spans="1:9">
      <c r="A6512"/>
      <c r="I6512"/>
    </row>
    <row r="6513" spans="1:9">
      <c r="A6513"/>
      <c r="I6513"/>
    </row>
    <row r="6514" spans="1:9">
      <c r="A6514"/>
      <c r="I6514"/>
    </row>
    <row r="6515" spans="1:9">
      <c r="A6515"/>
      <c r="I6515"/>
    </row>
    <row r="6516" spans="1:9">
      <c r="A6516"/>
      <c r="I6516"/>
    </row>
    <row r="6517" spans="1:9">
      <c r="A6517"/>
      <c r="I6517"/>
    </row>
    <row r="6518" spans="1:9">
      <c r="A6518"/>
      <c r="I6518"/>
    </row>
    <row r="6519" spans="1:9">
      <c r="A6519"/>
      <c r="I6519"/>
    </row>
    <row r="6520" spans="1:9">
      <c r="A6520"/>
      <c r="I6520"/>
    </row>
    <row r="6521" spans="1:9">
      <c r="A6521"/>
      <c r="I6521"/>
    </row>
    <row r="6522" spans="1:9">
      <c r="A6522"/>
      <c r="I6522"/>
    </row>
    <row r="6523" spans="1:9">
      <c r="A6523"/>
      <c r="I6523"/>
    </row>
    <row r="6524" spans="1:9">
      <c r="A6524"/>
      <c r="I6524"/>
    </row>
    <row r="6525" spans="1:9">
      <c r="A6525"/>
      <c r="I6525"/>
    </row>
    <row r="6526" spans="1:9">
      <c r="A6526"/>
      <c r="I6526"/>
    </row>
    <row r="6527" spans="1:9">
      <c r="A6527"/>
      <c r="I6527"/>
    </row>
    <row r="6528" spans="1:9">
      <c r="A6528"/>
      <c r="I6528"/>
    </row>
    <row r="6529" spans="1:9">
      <c r="A6529"/>
      <c r="I6529"/>
    </row>
    <row r="6530" spans="1:9">
      <c r="A6530"/>
      <c r="I6530"/>
    </row>
    <row r="6531" spans="1:9">
      <c r="A6531"/>
      <c r="I6531"/>
    </row>
    <row r="6532" spans="1:9">
      <c r="A6532"/>
      <c r="I6532"/>
    </row>
    <row r="6533" spans="1:9">
      <c r="A6533"/>
      <c r="I6533"/>
    </row>
    <row r="6534" spans="1:9">
      <c r="A6534"/>
      <c r="I6534"/>
    </row>
    <row r="6535" spans="1:9">
      <c r="A6535"/>
      <c r="I6535"/>
    </row>
    <row r="6536" spans="1:9">
      <c r="A6536"/>
      <c r="I6536"/>
    </row>
    <row r="6537" spans="1:9">
      <c r="A6537"/>
      <c r="I6537"/>
    </row>
    <row r="6538" spans="1:9">
      <c r="A6538"/>
      <c r="I6538"/>
    </row>
    <row r="6539" spans="1:9">
      <c r="A6539"/>
      <c r="I6539"/>
    </row>
    <row r="6540" spans="1:9">
      <c r="A6540"/>
      <c r="I6540"/>
    </row>
    <row r="6541" spans="1:9">
      <c r="A6541"/>
      <c r="I6541"/>
    </row>
    <row r="6542" spans="1:9">
      <c r="A6542"/>
      <c r="I6542"/>
    </row>
    <row r="6543" spans="1:9">
      <c r="A6543"/>
      <c r="I6543"/>
    </row>
    <row r="6544" spans="1:9">
      <c r="A6544"/>
      <c r="I6544"/>
    </row>
    <row r="6545" spans="1:9">
      <c r="A6545"/>
      <c r="I6545"/>
    </row>
    <row r="6546" spans="1:9">
      <c r="A6546"/>
      <c r="I6546"/>
    </row>
    <row r="6547" spans="1:9">
      <c r="A6547"/>
      <c r="I6547"/>
    </row>
    <row r="6548" spans="1:9">
      <c r="A6548"/>
      <c r="I6548"/>
    </row>
    <row r="6549" spans="1:9">
      <c r="A6549"/>
      <c r="I6549"/>
    </row>
    <row r="6550" spans="1:9">
      <c r="A6550"/>
      <c r="I6550"/>
    </row>
    <row r="6551" spans="1:9">
      <c r="A6551"/>
      <c r="I6551"/>
    </row>
    <row r="6552" spans="1:9">
      <c r="A6552"/>
      <c r="I6552"/>
    </row>
    <row r="6553" spans="1:9">
      <c r="A6553"/>
      <c r="I6553"/>
    </row>
    <row r="6554" spans="1:9">
      <c r="A6554"/>
      <c r="I6554"/>
    </row>
    <row r="6555" spans="1:9">
      <c r="A6555"/>
      <c r="I6555"/>
    </row>
    <row r="6556" spans="1:9">
      <c r="A6556"/>
      <c r="I6556"/>
    </row>
    <row r="6557" spans="1:9">
      <c r="A6557"/>
      <c r="I6557"/>
    </row>
    <row r="6558" spans="1:9">
      <c r="A6558"/>
      <c r="I6558"/>
    </row>
    <row r="6559" spans="1:9">
      <c r="A6559"/>
      <c r="I6559"/>
    </row>
    <row r="6560" spans="1:9">
      <c r="A6560"/>
      <c r="I6560"/>
    </row>
    <row r="6561" spans="1:9">
      <c r="A6561"/>
      <c r="I6561"/>
    </row>
    <row r="6562" spans="1:9">
      <c r="A6562"/>
      <c r="I6562"/>
    </row>
    <row r="6563" spans="1:9">
      <c r="A6563"/>
      <c r="I6563"/>
    </row>
    <row r="6564" spans="1:9">
      <c r="A6564"/>
      <c r="I6564"/>
    </row>
    <row r="6565" spans="1:9">
      <c r="A6565"/>
      <c r="I6565"/>
    </row>
    <row r="6566" spans="1:9">
      <c r="A6566"/>
      <c r="I6566"/>
    </row>
    <row r="6567" spans="1:9">
      <c r="A6567"/>
      <c r="I6567"/>
    </row>
    <row r="6568" spans="1:9">
      <c r="A6568"/>
      <c r="I6568"/>
    </row>
    <row r="6569" spans="1:9">
      <c r="A6569"/>
      <c r="I6569"/>
    </row>
    <row r="6570" spans="1:9">
      <c r="A6570"/>
      <c r="I6570"/>
    </row>
    <row r="6571" spans="1:9">
      <c r="A6571"/>
      <c r="I6571"/>
    </row>
    <row r="6572" spans="1:9">
      <c r="A6572"/>
      <c r="I6572"/>
    </row>
    <row r="6573" spans="1:9">
      <c r="A6573"/>
      <c r="I6573"/>
    </row>
    <row r="6574" spans="1:9">
      <c r="A6574"/>
      <c r="I6574"/>
    </row>
    <row r="6575" spans="1:9">
      <c r="A6575"/>
      <c r="I6575"/>
    </row>
    <row r="6576" spans="1:9">
      <c r="A6576"/>
      <c r="I6576"/>
    </row>
    <row r="6577" spans="1:9">
      <c r="A6577"/>
      <c r="I6577"/>
    </row>
    <row r="6578" spans="1:9">
      <c r="A6578"/>
      <c r="I6578"/>
    </row>
    <row r="6579" spans="1:9">
      <c r="A6579"/>
      <c r="I6579"/>
    </row>
    <row r="6580" spans="1:9">
      <c r="A6580"/>
      <c r="I6580"/>
    </row>
    <row r="6581" spans="1:9">
      <c r="A6581"/>
      <c r="I6581"/>
    </row>
    <row r="6582" spans="1:9">
      <c r="A6582"/>
      <c r="I6582"/>
    </row>
    <row r="6583" spans="1:9">
      <c r="A6583"/>
      <c r="I6583"/>
    </row>
    <row r="6584" spans="1:9">
      <c r="A6584"/>
      <c r="I6584"/>
    </row>
    <row r="6585" spans="1:9">
      <c r="A6585"/>
      <c r="I6585"/>
    </row>
    <row r="6586" spans="1:9">
      <c r="A6586"/>
      <c r="I6586"/>
    </row>
    <row r="6587" spans="1:9">
      <c r="A6587"/>
      <c r="I6587"/>
    </row>
    <row r="6588" spans="1:9">
      <c r="A6588"/>
      <c r="I6588"/>
    </row>
    <row r="6589" spans="1:9">
      <c r="A6589"/>
      <c r="I6589"/>
    </row>
    <row r="6590" spans="1:9">
      <c r="A6590"/>
      <c r="I6590"/>
    </row>
    <row r="6591" spans="1:9">
      <c r="A6591"/>
      <c r="I6591"/>
    </row>
    <row r="6592" spans="1:9">
      <c r="A6592"/>
      <c r="I6592"/>
    </row>
    <row r="6593" spans="1:9">
      <c r="A6593"/>
      <c r="I6593"/>
    </row>
    <row r="6594" spans="1:9">
      <c r="A6594"/>
      <c r="I6594"/>
    </row>
    <row r="6595" spans="1:9">
      <c r="A6595"/>
      <c r="I6595"/>
    </row>
    <row r="6596" spans="1:9">
      <c r="A6596"/>
      <c r="I6596"/>
    </row>
    <row r="6597" spans="1:9">
      <c r="A6597"/>
      <c r="I6597"/>
    </row>
    <row r="6598" spans="1:9">
      <c r="A6598"/>
      <c r="I6598"/>
    </row>
    <row r="6599" spans="1:9">
      <c r="A6599"/>
      <c r="I6599"/>
    </row>
    <row r="6600" spans="1:9">
      <c r="A6600"/>
      <c r="I6600"/>
    </row>
    <row r="6601" spans="1:9">
      <c r="A6601"/>
      <c r="I6601"/>
    </row>
    <row r="6602" spans="1:9">
      <c r="A6602"/>
      <c r="I6602"/>
    </row>
    <row r="6603" spans="1:9">
      <c r="A6603"/>
      <c r="I6603"/>
    </row>
    <row r="6604" spans="1:9">
      <c r="A6604"/>
      <c r="I6604"/>
    </row>
    <row r="6605" spans="1:9">
      <c r="A6605"/>
      <c r="I6605"/>
    </row>
    <row r="6606" spans="1:9">
      <c r="A6606"/>
      <c r="I6606"/>
    </row>
    <row r="6607" spans="1:9">
      <c r="A6607"/>
      <c r="I6607"/>
    </row>
    <row r="6608" spans="1:9">
      <c r="A6608"/>
      <c r="I6608"/>
    </row>
    <row r="6609" spans="1:9">
      <c r="A6609"/>
      <c r="I6609"/>
    </row>
    <row r="6610" spans="1:9">
      <c r="A6610"/>
      <c r="I6610"/>
    </row>
    <row r="6611" spans="1:9">
      <c r="A6611"/>
      <c r="I6611"/>
    </row>
    <row r="6612" spans="1:9">
      <c r="A6612"/>
      <c r="I6612"/>
    </row>
    <row r="6613" spans="1:9">
      <c r="A6613"/>
      <c r="I6613"/>
    </row>
    <row r="6614" spans="1:9">
      <c r="A6614"/>
      <c r="I6614"/>
    </row>
    <row r="6615" spans="1:9">
      <c r="A6615"/>
      <c r="I6615"/>
    </row>
    <row r="6616" spans="1:9">
      <c r="A6616"/>
      <c r="I6616"/>
    </row>
    <row r="6617" spans="1:9">
      <c r="A6617"/>
      <c r="I6617"/>
    </row>
    <row r="6618" spans="1:9">
      <c r="A6618"/>
      <c r="I6618"/>
    </row>
    <row r="6619" spans="1:9">
      <c r="A6619"/>
      <c r="I6619"/>
    </row>
    <row r="6620" spans="1:9">
      <c r="A6620"/>
      <c r="I6620"/>
    </row>
    <row r="6621" spans="1:9">
      <c r="A6621"/>
      <c r="I6621"/>
    </row>
    <row r="6622" spans="1:9">
      <c r="A6622"/>
      <c r="I6622"/>
    </row>
    <row r="6623" spans="1:9">
      <c r="A6623"/>
      <c r="I6623"/>
    </row>
    <row r="6624" spans="1:9">
      <c r="A6624"/>
      <c r="I6624"/>
    </row>
    <row r="6625" spans="1:9">
      <c r="A6625"/>
      <c r="I6625"/>
    </row>
    <row r="6626" spans="1:9">
      <c r="A6626"/>
      <c r="I6626"/>
    </row>
    <row r="6627" spans="1:9">
      <c r="A6627"/>
      <c r="I6627"/>
    </row>
    <row r="6628" spans="1:9">
      <c r="A6628"/>
      <c r="I6628"/>
    </row>
    <row r="6629" spans="1:9">
      <c r="A6629"/>
      <c r="I6629"/>
    </row>
    <row r="6630" spans="1:9">
      <c r="A6630"/>
      <c r="I6630"/>
    </row>
    <row r="6631" spans="1:9">
      <c r="A6631"/>
      <c r="I6631"/>
    </row>
    <row r="6632" spans="1:9">
      <c r="A6632"/>
      <c r="I6632"/>
    </row>
    <row r="6633" spans="1:9">
      <c r="A6633"/>
      <c r="I6633"/>
    </row>
    <row r="6634" spans="1:9">
      <c r="A6634"/>
      <c r="I6634"/>
    </row>
    <row r="6635" spans="1:9">
      <c r="A6635"/>
      <c r="I6635"/>
    </row>
    <row r="6636" spans="1:9">
      <c r="A6636"/>
      <c r="I6636"/>
    </row>
    <row r="6637" spans="1:9">
      <c r="A6637"/>
      <c r="I6637"/>
    </row>
    <row r="6638" spans="1:9">
      <c r="A6638"/>
      <c r="I6638"/>
    </row>
    <row r="6639" spans="1:9">
      <c r="A6639"/>
      <c r="I6639"/>
    </row>
    <row r="6640" spans="1:9">
      <c r="A6640"/>
      <c r="I6640"/>
    </row>
    <row r="6641" spans="1:9">
      <c r="A6641"/>
      <c r="I6641"/>
    </row>
    <row r="6642" spans="1:9">
      <c r="A6642"/>
      <c r="I6642"/>
    </row>
    <row r="6643" spans="1:9">
      <c r="A6643"/>
      <c r="I6643"/>
    </row>
    <row r="6644" spans="1:9">
      <c r="A6644"/>
      <c r="I6644"/>
    </row>
    <row r="6645" spans="1:9">
      <c r="A6645"/>
      <c r="I6645"/>
    </row>
    <row r="6646" spans="1:9">
      <c r="A6646"/>
      <c r="I6646"/>
    </row>
    <row r="6647" spans="1:9">
      <c r="A6647"/>
      <c r="I6647"/>
    </row>
    <row r="6648" spans="1:9">
      <c r="A6648"/>
      <c r="I6648"/>
    </row>
    <row r="6649" spans="1:9">
      <c r="A6649"/>
      <c r="I6649"/>
    </row>
    <row r="6650" spans="1:9">
      <c r="A6650"/>
      <c r="I6650"/>
    </row>
    <row r="6651" spans="1:9">
      <c r="A6651"/>
      <c r="I6651"/>
    </row>
    <row r="6652" spans="1:9">
      <c r="A6652"/>
      <c r="I6652"/>
    </row>
    <row r="6653" spans="1:9">
      <c r="A6653"/>
      <c r="I6653"/>
    </row>
    <row r="6654" spans="1:9">
      <c r="A6654"/>
      <c r="I6654"/>
    </row>
    <row r="6655" spans="1:9">
      <c r="A6655"/>
      <c r="I6655"/>
    </row>
    <row r="6656" spans="1:9">
      <c r="A6656"/>
      <c r="I6656"/>
    </row>
    <row r="6657" spans="1:9">
      <c r="A6657"/>
      <c r="I6657"/>
    </row>
    <row r="6658" spans="1:9">
      <c r="A6658"/>
      <c r="I6658"/>
    </row>
    <row r="6659" spans="1:9">
      <c r="A6659"/>
      <c r="I6659"/>
    </row>
    <row r="6660" spans="1:9">
      <c r="A6660"/>
      <c r="I6660"/>
    </row>
    <row r="6661" spans="1:9">
      <c r="A6661"/>
      <c r="I6661"/>
    </row>
    <row r="6662" spans="1:9">
      <c r="A6662"/>
      <c r="I6662"/>
    </row>
    <row r="6663" spans="1:9">
      <c r="A6663"/>
      <c r="I6663"/>
    </row>
    <row r="6664" spans="1:9">
      <c r="A6664"/>
      <c r="I6664"/>
    </row>
    <row r="6665" spans="1:9">
      <c r="A6665"/>
      <c r="I6665"/>
    </row>
    <row r="6666" spans="1:9">
      <c r="A6666"/>
      <c r="I6666"/>
    </row>
    <row r="6667" spans="1:9">
      <c r="A6667"/>
      <c r="I6667"/>
    </row>
    <row r="6668" spans="1:9">
      <c r="A6668"/>
      <c r="I6668"/>
    </row>
    <row r="6669" spans="1:9">
      <c r="A6669"/>
      <c r="I6669"/>
    </row>
    <row r="6670" spans="1:9">
      <c r="A6670"/>
      <c r="I6670"/>
    </row>
    <row r="6671" spans="1:9">
      <c r="A6671"/>
      <c r="I6671"/>
    </row>
    <row r="6672" spans="1:9">
      <c r="A6672"/>
      <c r="I6672"/>
    </row>
    <row r="6673" spans="1:9">
      <c r="A6673"/>
      <c r="I6673"/>
    </row>
    <row r="6674" spans="1:9">
      <c r="A6674"/>
      <c r="I6674"/>
    </row>
    <row r="6675" spans="1:9">
      <c r="A6675"/>
      <c r="I6675"/>
    </row>
    <row r="6676" spans="1:9">
      <c r="A6676"/>
      <c r="I6676"/>
    </row>
    <row r="6677" spans="1:9">
      <c r="A6677"/>
      <c r="I6677"/>
    </row>
    <row r="6678" spans="1:9">
      <c r="A6678"/>
      <c r="I6678"/>
    </row>
    <row r="6679" spans="1:9">
      <c r="A6679"/>
      <c r="I6679"/>
    </row>
    <row r="6680" spans="1:9">
      <c r="A6680"/>
      <c r="I6680"/>
    </row>
    <row r="6681" spans="1:9">
      <c r="A6681"/>
      <c r="I6681"/>
    </row>
    <row r="6682" spans="1:9">
      <c r="A6682"/>
      <c r="I6682"/>
    </row>
    <row r="6683" spans="1:9">
      <c r="A6683"/>
      <c r="I6683"/>
    </row>
    <row r="6684" spans="1:9">
      <c r="A6684"/>
      <c r="I6684"/>
    </row>
    <row r="6685" spans="1:9">
      <c r="A6685"/>
      <c r="I6685"/>
    </row>
    <row r="6686" spans="1:9">
      <c r="A6686"/>
      <c r="I6686"/>
    </row>
    <row r="6687" spans="1:9">
      <c r="A6687"/>
      <c r="I6687"/>
    </row>
    <row r="6688" spans="1:9">
      <c r="A6688"/>
      <c r="I6688"/>
    </row>
    <row r="6689" spans="1:9">
      <c r="A6689"/>
      <c r="I6689"/>
    </row>
    <row r="6690" spans="1:9">
      <c r="A6690"/>
      <c r="I6690"/>
    </row>
    <row r="6691" spans="1:9">
      <c r="A6691"/>
      <c r="I6691"/>
    </row>
    <row r="6692" spans="1:9">
      <c r="A6692"/>
      <c r="I6692"/>
    </row>
    <row r="6693" spans="1:9">
      <c r="A6693"/>
      <c r="I6693"/>
    </row>
    <row r="6694" spans="1:9">
      <c r="A6694"/>
      <c r="I6694"/>
    </row>
    <row r="6695" spans="1:9">
      <c r="A6695"/>
      <c r="I6695"/>
    </row>
    <row r="6696" spans="1:9">
      <c r="A6696"/>
      <c r="I6696"/>
    </row>
    <row r="6697" spans="1:9">
      <c r="A6697"/>
      <c r="I6697"/>
    </row>
    <row r="6698" spans="1:9">
      <c r="A6698"/>
      <c r="I6698"/>
    </row>
    <row r="6699" spans="1:9">
      <c r="A6699"/>
      <c r="I6699"/>
    </row>
    <row r="6700" spans="1:9">
      <c r="A6700"/>
      <c r="I6700"/>
    </row>
    <row r="6701" spans="1:9">
      <c r="A6701"/>
      <c r="I6701"/>
    </row>
    <row r="6702" spans="1:9">
      <c r="A6702"/>
      <c r="I6702"/>
    </row>
    <row r="6703" spans="1:9">
      <c r="A6703"/>
      <c r="I6703"/>
    </row>
    <row r="6704" spans="1:9">
      <c r="A6704"/>
      <c r="I6704"/>
    </row>
    <row r="6705" spans="1:9">
      <c r="A6705"/>
      <c r="I6705"/>
    </row>
    <row r="6706" spans="1:9">
      <c r="A6706"/>
      <c r="I6706"/>
    </row>
    <row r="6707" spans="1:9">
      <c r="A6707"/>
      <c r="I6707"/>
    </row>
    <row r="6708" spans="1:9">
      <c r="A6708"/>
      <c r="I6708"/>
    </row>
    <row r="6709" spans="1:9">
      <c r="A6709"/>
      <c r="I6709"/>
    </row>
    <row r="6710" spans="1:9">
      <c r="A6710"/>
      <c r="I6710"/>
    </row>
    <row r="6711" spans="1:9">
      <c r="A6711"/>
      <c r="I6711"/>
    </row>
    <row r="6712" spans="1:9">
      <c r="A6712"/>
      <c r="I6712"/>
    </row>
    <row r="6713" spans="1:9">
      <c r="A6713"/>
      <c r="I6713"/>
    </row>
    <row r="6714" spans="1:9">
      <c r="A6714"/>
      <c r="I6714"/>
    </row>
    <row r="6715" spans="1:9">
      <c r="A6715"/>
      <c r="I6715"/>
    </row>
    <row r="6716" spans="1:9">
      <c r="A6716"/>
      <c r="I6716"/>
    </row>
    <row r="6717" spans="1:9">
      <c r="A6717"/>
      <c r="I6717"/>
    </row>
    <row r="6718" spans="1:9">
      <c r="A6718"/>
      <c r="I6718"/>
    </row>
    <row r="6719" spans="1:9">
      <c r="A6719"/>
      <c r="I6719"/>
    </row>
    <row r="6720" spans="1:9">
      <c r="A6720"/>
      <c r="I6720"/>
    </row>
    <row r="6721" spans="1:9">
      <c r="A6721"/>
      <c r="I6721"/>
    </row>
    <row r="6722" spans="1:9">
      <c r="A6722"/>
      <c r="I6722"/>
    </row>
    <row r="6723" spans="1:9">
      <c r="A6723"/>
      <c r="I6723"/>
    </row>
    <row r="6724" spans="1:9">
      <c r="A6724"/>
      <c r="I6724"/>
    </row>
    <row r="6725" spans="1:9">
      <c r="A6725"/>
      <c r="I6725"/>
    </row>
    <row r="6726" spans="1:9">
      <c r="A6726"/>
      <c r="I6726"/>
    </row>
    <row r="6727" spans="1:9">
      <c r="A6727"/>
      <c r="I6727"/>
    </row>
    <row r="6728" spans="1:9">
      <c r="A6728"/>
      <c r="I6728"/>
    </row>
    <row r="6729" spans="1:9">
      <c r="A6729"/>
      <c r="I6729"/>
    </row>
    <row r="6730" spans="1:9">
      <c r="A6730"/>
      <c r="I6730"/>
    </row>
    <row r="6731" spans="1:9">
      <c r="A6731"/>
      <c r="I6731"/>
    </row>
    <row r="6732" spans="1:9">
      <c r="A6732"/>
      <c r="I6732"/>
    </row>
    <row r="6733" spans="1:9">
      <c r="A6733"/>
      <c r="I6733"/>
    </row>
    <row r="6734" spans="1:9">
      <c r="A6734"/>
      <c r="I6734"/>
    </row>
    <row r="6735" spans="1:9">
      <c r="A6735"/>
      <c r="I6735"/>
    </row>
    <row r="6736" spans="1:9">
      <c r="A6736"/>
      <c r="I6736"/>
    </row>
    <row r="6737" spans="1:9">
      <c r="A6737"/>
      <c r="I6737"/>
    </row>
    <row r="6738" spans="1:9">
      <c r="A6738"/>
      <c r="I6738"/>
    </row>
    <row r="6739" spans="1:9">
      <c r="A6739"/>
      <c r="I6739"/>
    </row>
    <row r="6740" spans="1:9">
      <c r="A6740"/>
      <c r="I6740"/>
    </row>
    <row r="6741" spans="1:9">
      <c r="A6741"/>
      <c r="I6741"/>
    </row>
    <row r="6742" spans="1:9">
      <c r="A6742"/>
      <c r="I6742"/>
    </row>
    <row r="6743" spans="1:9">
      <c r="A6743"/>
      <c r="I6743"/>
    </row>
    <row r="6744" spans="1:9">
      <c r="A6744"/>
      <c r="I6744"/>
    </row>
    <row r="6745" spans="1:9">
      <c r="A6745"/>
      <c r="I6745"/>
    </row>
    <row r="6746" spans="1:9">
      <c r="A6746"/>
      <c r="I6746"/>
    </row>
    <row r="6747" spans="1:9">
      <c r="A6747"/>
      <c r="I6747"/>
    </row>
    <row r="6748" spans="1:9">
      <c r="A6748"/>
      <c r="I6748"/>
    </row>
    <row r="6749" spans="1:9">
      <c r="A6749"/>
      <c r="I6749"/>
    </row>
    <row r="6750" spans="1:9">
      <c r="A6750"/>
      <c r="I6750"/>
    </row>
    <row r="6751" spans="1:9">
      <c r="A6751"/>
      <c r="I6751"/>
    </row>
    <row r="6752" spans="1:9">
      <c r="A6752"/>
      <c r="I6752"/>
    </row>
    <row r="6753" spans="1:9">
      <c r="A6753"/>
      <c r="I6753"/>
    </row>
    <row r="6754" spans="1:9">
      <c r="A6754"/>
      <c r="I6754"/>
    </row>
    <row r="6755" spans="1:9">
      <c r="A6755"/>
      <c r="I6755"/>
    </row>
    <row r="6756" spans="1:9">
      <c r="A6756"/>
      <c r="I6756"/>
    </row>
    <row r="6757" spans="1:9">
      <c r="A6757"/>
      <c r="I6757"/>
    </row>
    <row r="6758" spans="1:9">
      <c r="A6758"/>
      <c r="I6758"/>
    </row>
    <row r="6759" spans="1:9">
      <c r="A6759"/>
      <c r="I6759"/>
    </row>
    <row r="6760" spans="1:9">
      <c r="A6760"/>
      <c r="I6760"/>
    </row>
    <row r="6761" spans="1:9">
      <c r="A6761"/>
      <c r="I6761"/>
    </row>
    <row r="6762" spans="1:9">
      <c r="A6762"/>
      <c r="I6762"/>
    </row>
    <row r="6763" spans="1:9">
      <c r="A6763"/>
      <c r="I6763"/>
    </row>
    <row r="6764" spans="1:9">
      <c r="A6764"/>
      <c r="I6764"/>
    </row>
    <row r="6765" spans="1:9">
      <c r="A6765"/>
      <c r="I6765"/>
    </row>
    <row r="6766" spans="1:9">
      <c r="A6766"/>
      <c r="I6766"/>
    </row>
    <row r="6767" spans="1:9">
      <c r="A6767"/>
      <c r="I6767"/>
    </row>
    <row r="6768" spans="1:9">
      <c r="A6768"/>
      <c r="I6768"/>
    </row>
    <row r="6769" spans="1:9">
      <c r="A6769"/>
      <c r="I6769"/>
    </row>
    <row r="6770" spans="1:9">
      <c r="A6770"/>
      <c r="I6770"/>
    </row>
    <row r="6771" spans="1:9">
      <c r="A6771"/>
      <c r="I6771"/>
    </row>
    <row r="6772" spans="1:9">
      <c r="A6772"/>
      <c r="I6772"/>
    </row>
    <row r="6773" spans="1:9">
      <c r="A6773"/>
      <c r="I6773"/>
    </row>
    <row r="6774" spans="1:9">
      <c r="A6774"/>
      <c r="I6774"/>
    </row>
    <row r="6775" spans="1:9">
      <c r="A6775"/>
      <c r="I6775"/>
    </row>
    <row r="6776" spans="1:9">
      <c r="A6776"/>
      <c r="I6776"/>
    </row>
    <row r="6777" spans="1:9">
      <c r="A6777"/>
      <c r="I6777"/>
    </row>
    <row r="6778" spans="1:9">
      <c r="A6778"/>
      <c r="I6778"/>
    </row>
    <row r="6779" spans="1:9">
      <c r="A6779"/>
      <c r="I6779"/>
    </row>
    <row r="6780" spans="1:9">
      <c r="A6780"/>
      <c r="I6780"/>
    </row>
    <row r="6781" spans="1:9">
      <c r="A6781"/>
      <c r="I6781"/>
    </row>
    <row r="6782" spans="1:9">
      <c r="A6782"/>
      <c r="I6782"/>
    </row>
    <row r="6783" spans="1:9">
      <c r="A6783"/>
      <c r="I6783"/>
    </row>
    <row r="6784" spans="1:9">
      <c r="A6784"/>
      <c r="I6784"/>
    </row>
    <row r="6785" spans="1:9">
      <c r="A6785"/>
      <c r="I6785"/>
    </row>
    <row r="6786" spans="1:9">
      <c r="A6786"/>
      <c r="I6786"/>
    </row>
    <row r="6787" spans="1:9">
      <c r="A6787"/>
      <c r="I6787"/>
    </row>
    <row r="6788" spans="1:9">
      <c r="A6788"/>
      <c r="I6788"/>
    </row>
    <row r="6789" spans="1:9">
      <c r="A6789"/>
      <c r="I6789"/>
    </row>
    <row r="6790" spans="1:9">
      <c r="A6790"/>
      <c r="I6790"/>
    </row>
    <row r="6791" spans="1:9">
      <c r="A6791"/>
      <c r="I6791"/>
    </row>
    <row r="6792" spans="1:9">
      <c r="A6792"/>
      <c r="I6792"/>
    </row>
    <row r="6793" spans="1:9">
      <c r="A6793"/>
      <c r="I6793"/>
    </row>
    <row r="6794" spans="1:9">
      <c r="A6794"/>
      <c r="I6794"/>
    </row>
    <row r="6795" spans="1:9">
      <c r="A6795"/>
      <c r="I6795"/>
    </row>
    <row r="6796" spans="1:9">
      <c r="A6796"/>
      <c r="I6796"/>
    </row>
    <row r="6797" spans="1:9">
      <c r="A6797"/>
      <c r="I6797"/>
    </row>
    <row r="6798" spans="1:9">
      <c r="A6798"/>
      <c r="I6798"/>
    </row>
    <row r="6799" spans="1:9">
      <c r="A6799"/>
      <c r="I6799"/>
    </row>
    <row r="6800" spans="1:9">
      <c r="A6800"/>
      <c r="I6800"/>
    </row>
    <row r="6801" spans="1:9">
      <c r="A6801"/>
      <c r="I6801"/>
    </row>
    <row r="6802" spans="1:9">
      <c r="A6802"/>
      <c r="I6802"/>
    </row>
    <row r="6803" spans="1:9">
      <c r="A6803"/>
      <c r="I6803"/>
    </row>
    <row r="6804" spans="1:9">
      <c r="A6804"/>
      <c r="I6804"/>
    </row>
    <row r="6805" spans="1:9">
      <c r="A6805"/>
      <c r="I6805"/>
    </row>
    <row r="6806" spans="1:9">
      <c r="A6806"/>
      <c r="I6806"/>
    </row>
    <row r="6807" spans="1:9">
      <c r="A6807"/>
      <c r="I6807"/>
    </row>
    <row r="6808" spans="1:9">
      <c r="A6808"/>
      <c r="I6808"/>
    </row>
    <row r="6809" spans="1:9">
      <c r="A6809"/>
      <c r="I6809"/>
    </row>
    <row r="6810" spans="1:9">
      <c r="A6810"/>
      <c r="I6810"/>
    </row>
    <row r="6811" spans="1:9">
      <c r="A6811"/>
      <c r="I6811"/>
    </row>
    <row r="6812" spans="1:9">
      <c r="A6812"/>
      <c r="I6812"/>
    </row>
    <row r="6813" spans="1:9">
      <c r="A6813"/>
      <c r="I6813"/>
    </row>
    <row r="6814" spans="1:9">
      <c r="A6814"/>
      <c r="I6814"/>
    </row>
    <row r="6815" spans="1:9">
      <c r="A6815"/>
      <c r="I6815"/>
    </row>
    <row r="6816" spans="1:9">
      <c r="A6816"/>
      <c r="I6816"/>
    </row>
    <row r="6817" spans="1:9">
      <c r="A6817"/>
      <c r="I6817"/>
    </row>
    <row r="6818" spans="1:9">
      <c r="A6818"/>
      <c r="I6818"/>
    </row>
    <row r="6819" spans="1:9">
      <c r="A6819"/>
      <c r="I6819"/>
    </row>
    <row r="6820" spans="1:9">
      <c r="A6820"/>
      <c r="I6820"/>
    </row>
    <row r="6821" spans="1:9">
      <c r="A6821"/>
      <c r="I6821"/>
    </row>
    <row r="6822" spans="1:9">
      <c r="A6822"/>
      <c r="I6822"/>
    </row>
    <row r="6823" spans="1:9">
      <c r="A6823"/>
      <c r="I6823"/>
    </row>
    <row r="6824" spans="1:9">
      <c r="A6824"/>
      <c r="I6824"/>
    </row>
    <row r="6825" spans="1:9">
      <c r="A6825"/>
      <c r="I6825"/>
    </row>
    <row r="6826" spans="1:9">
      <c r="A6826"/>
      <c r="I6826"/>
    </row>
    <row r="6827" spans="1:9">
      <c r="A6827"/>
      <c r="I6827"/>
    </row>
    <row r="6828" spans="1:9">
      <c r="A6828"/>
      <c r="I6828"/>
    </row>
    <row r="6829" spans="1:9">
      <c r="A6829"/>
      <c r="I6829"/>
    </row>
    <row r="6830" spans="1:9">
      <c r="A6830"/>
      <c r="I6830"/>
    </row>
    <row r="6831" spans="1:9">
      <c r="A6831"/>
      <c r="I6831"/>
    </row>
    <row r="6832" spans="1:9">
      <c r="A6832"/>
      <c r="I6832"/>
    </row>
    <row r="6833" spans="1:9">
      <c r="A6833"/>
      <c r="I6833"/>
    </row>
    <row r="6834" spans="1:9">
      <c r="A6834"/>
      <c r="I6834"/>
    </row>
    <row r="6835" spans="1:9">
      <c r="A6835"/>
      <c r="I6835"/>
    </row>
    <row r="6836" spans="1:9">
      <c r="A6836"/>
      <c r="I6836"/>
    </row>
    <row r="6837" spans="1:9">
      <c r="A6837"/>
      <c r="I6837"/>
    </row>
    <row r="6838" spans="1:9">
      <c r="A6838"/>
      <c r="I6838"/>
    </row>
    <row r="6839" spans="1:9">
      <c r="A6839"/>
      <c r="I6839"/>
    </row>
    <row r="6840" spans="1:9">
      <c r="A6840"/>
      <c r="I6840"/>
    </row>
    <row r="6841" spans="1:9">
      <c r="A6841"/>
      <c r="I6841"/>
    </row>
    <row r="6842" spans="1:9">
      <c r="A6842"/>
      <c r="I6842"/>
    </row>
    <row r="6843" spans="1:9">
      <c r="A6843"/>
      <c r="I6843"/>
    </row>
    <row r="6844" spans="1:9">
      <c r="A6844"/>
      <c r="I6844"/>
    </row>
    <row r="6845" spans="1:9">
      <c r="A6845"/>
      <c r="I6845"/>
    </row>
    <row r="6846" spans="1:9">
      <c r="A6846"/>
      <c r="I6846"/>
    </row>
    <row r="6847" spans="1:9">
      <c r="A6847"/>
      <c r="I6847"/>
    </row>
    <row r="6848" spans="1:9">
      <c r="A6848"/>
      <c r="I6848"/>
    </row>
    <row r="6849" spans="1:9">
      <c r="A6849"/>
      <c r="I6849"/>
    </row>
    <row r="6850" spans="1:9">
      <c r="A6850"/>
      <c r="I6850"/>
    </row>
    <row r="6851" spans="1:9">
      <c r="A6851"/>
      <c r="I6851"/>
    </row>
    <row r="6852" spans="1:9">
      <c r="A6852"/>
      <c r="I6852"/>
    </row>
    <row r="6853" spans="1:9">
      <c r="A6853"/>
      <c r="I6853"/>
    </row>
    <row r="6854" spans="1:9">
      <c r="A6854"/>
      <c r="I6854"/>
    </row>
    <row r="6855" spans="1:9">
      <c r="A6855"/>
      <c r="I6855"/>
    </row>
    <row r="6856" spans="1:9">
      <c r="A6856"/>
      <c r="I6856"/>
    </row>
    <row r="6857" spans="1:9">
      <c r="A6857"/>
      <c r="I6857"/>
    </row>
    <row r="6858" spans="1:9">
      <c r="A6858"/>
      <c r="I6858"/>
    </row>
    <row r="6859" spans="1:9">
      <c r="A6859"/>
      <c r="I6859"/>
    </row>
    <row r="6860" spans="1:9">
      <c r="A6860"/>
      <c r="I6860"/>
    </row>
    <row r="6861" spans="1:9">
      <c r="A6861"/>
      <c r="I6861"/>
    </row>
    <row r="6862" spans="1:9">
      <c r="A6862"/>
      <c r="I6862"/>
    </row>
    <row r="6863" spans="1:9">
      <c r="A6863"/>
      <c r="I6863"/>
    </row>
    <row r="6864" spans="1:9">
      <c r="A6864"/>
      <c r="I6864"/>
    </row>
    <row r="6865" spans="1:9">
      <c r="A6865"/>
      <c r="I6865"/>
    </row>
    <row r="6866" spans="1:9">
      <c r="A6866"/>
      <c r="I6866"/>
    </row>
    <row r="6867" spans="1:9">
      <c r="A6867"/>
      <c r="I6867"/>
    </row>
    <row r="6868" spans="1:9">
      <c r="A6868"/>
      <c r="I6868"/>
    </row>
    <row r="6869" spans="1:9">
      <c r="A6869"/>
      <c r="I6869"/>
    </row>
    <row r="6870" spans="1:9">
      <c r="A6870"/>
      <c r="I6870"/>
    </row>
    <row r="6871" spans="1:9">
      <c r="A6871"/>
      <c r="I6871"/>
    </row>
    <row r="6872" spans="1:9">
      <c r="A6872"/>
      <c r="I6872"/>
    </row>
    <row r="6873" spans="1:9">
      <c r="A6873"/>
      <c r="I6873"/>
    </row>
    <row r="6874" spans="1:9">
      <c r="A6874"/>
      <c r="I6874"/>
    </row>
    <row r="6875" spans="1:9">
      <c r="A6875"/>
      <c r="I6875"/>
    </row>
    <row r="6876" spans="1:9">
      <c r="A6876"/>
      <c r="I6876"/>
    </row>
    <row r="6877" spans="1:9">
      <c r="A6877"/>
      <c r="I6877"/>
    </row>
    <row r="6878" spans="1:9">
      <c r="A6878"/>
      <c r="I6878"/>
    </row>
    <row r="6879" spans="1:9">
      <c r="A6879"/>
      <c r="I6879"/>
    </row>
    <row r="6880" spans="1:9">
      <c r="A6880"/>
      <c r="I6880"/>
    </row>
    <row r="6881" spans="1:9">
      <c r="A6881"/>
      <c r="I6881"/>
    </row>
    <row r="6882" spans="1:9">
      <c r="A6882"/>
      <c r="I6882"/>
    </row>
    <row r="6883" spans="1:9">
      <c r="A6883"/>
      <c r="I6883"/>
    </row>
    <row r="6884" spans="1:9">
      <c r="A6884"/>
      <c r="I6884"/>
    </row>
    <row r="6885" spans="1:9">
      <c r="A6885"/>
      <c r="I6885"/>
    </row>
    <row r="6886" spans="1:9">
      <c r="A6886"/>
      <c r="I6886"/>
    </row>
    <row r="6887" spans="1:9">
      <c r="A6887"/>
      <c r="I6887"/>
    </row>
    <row r="6888" spans="1:9">
      <c r="A6888"/>
      <c r="I6888"/>
    </row>
    <row r="6889" spans="1:9">
      <c r="A6889"/>
      <c r="I6889"/>
    </row>
    <row r="6890" spans="1:9">
      <c r="A6890"/>
      <c r="I6890"/>
    </row>
    <row r="6891" spans="1:9">
      <c r="A6891"/>
      <c r="I6891"/>
    </row>
    <row r="6892" spans="1:9">
      <c r="A6892"/>
      <c r="I6892"/>
    </row>
    <row r="6893" spans="1:9">
      <c r="A6893"/>
      <c r="I6893"/>
    </row>
    <row r="6894" spans="1:9">
      <c r="A6894"/>
      <c r="I6894"/>
    </row>
    <row r="6895" spans="1:9">
      <c r="A6895"/>
      <c r="I6895"/>
    </row>
    <row r="6896" spans="1:9">
      <c r="A6896"/>
      <c r="I6896"/>
    </row>
    <row r="6897" spans="1:9">
      <c r="A6897"/>
      <c r="I6897"/>
    </row>
    <row r="6898" spans="1:9">
      <c r="A6898"/>
      <c r="I6898"/>
    </row>
    <row r="6899" spans="1:9">
      <c r="A6899"/>
      <c r="I6899"/>
    </row>
    <row r="6900" spans="1:9">
      <c r="A6900"/>
      <c r="I6900"/>
    </row>
    <row r="6901" spans="1:9">
      <c r="A6901"/>
      <c r="I6901"/>
    </row>
    <row r="6902" spans="1:9">
      <c r="A6902"/>
      <c r="I6902"/>
    </row>
    <row r="6903" spans="1:9">
      <c r="A6903"/>
      <c r="I6903"/>
    </row>
    <row r="6904" spans="1:9">
      <c r="A6904"/>
      <c r="I6904"/>
    </row>
    <row r="6905" spans="1:9">
      <c r="A6905"/>
      <c r="I6905"/>
    </row>
    <row r="6906" spans="1:9">
      <c r="A6906"/>
      <c r="I6906"/>
    </row>
    <row r="6907" spans="1:9">
      <c r="A6907"/>
      <c r="I6907"/>
    </row>
    <row r="6908" spans="1:9">
      <c r="A6908"/>
      <c r="I6908"/>
    </row>
    <row r="6909" spans="1:9">
      <c r="A6909"/>
      <c r="I6909"/>
    </row>
    <row r="6910" spans="1:9">
      <c r="A6910"/>
      <c r="I6910"/>
    </row>
    <row r="6911" spans="1:9">
      <c r="A6911"/>
      <c r="I6911"/>
    </row>
    <row r="6912" spans="1:9">
      <c r="A6912"/>
      <c r="I6912"/>
    </row>
    <row r="6913" spans="1:9">
      <c r="A6913"/>
      <c r="I6913"/>
    </row>
    <row r="6914" spans="1:9">
      <c r="A6914"/>
      <c r="I6914"/>
    </row>
    <row r="6915" spans="1:9">
      <c r="A6915"/>
      <c r="I6915"/>
    </row>
    <row r="6916" spans="1:9">
      <c r="A6916"/>
      <c r="I6916"/>
    </row>
    <row r="6917" spans="1:9">
      <c r="A6917"/>
      <c r="I6917"/>
    </row>
    <row r="6918" spans="1:9">
      <c r="A6918"/>
      <c r="I6918"/>
    </row>
    <row r="6919" spans="1:9">
      <c r="A6919"/>
      <c r="I6919"/>
    </row>
    <row r="6920" spans="1:9">
      <c r="A6920"/>
      <c r="I6920"/>
    </row>
    <row r="6921" spans="1:9">
      <c r="A6921"/>
      <c r="I6921"/>
    </row>
    <row r="6922" spans="1:9">
      <c r="A6922"/>
      <c r="I6922"/>
    </row>
    <row r="6923" spans="1:9">
      <c r="A6923"/>
      <c r="I6923"/>
    </row>
    <row r="6924" spans="1:9">
      <c r="A6924"/>
      <c r="I6924"/>
    </row>
    <row r="6925" spans="1:9">
      <c r="A6925"/>
      <c r="I6925"/>
    </row>
    <row r="6926" spans="1:9">
      <c r="A6926"/>
      <c r="I6926"/>
    </row>
    <row r="6927" spans="1:9">
      <c r="A6927"/>
      <c r="I6927"/>
    </row>
    <row r="6928" spans="1:9">
      <c r="A6928"/>
      <c r="I6928"/>
    </row>
    <row r="6929" spans="1:9">
      <c r="A6929"/>
      <c r="I6929"/>
    </row>
    <row r="6930" spans="1:9">
      <c r="A6930"/>
      <c r="I6930"/>
    </row>
    <row r="6931" spans="1:9">
      <c r="A6931"/>
      <c r="I6931"/>
    </row>
    <row r="6932" spans="1:9">
      <c r="A6932"/>
      <c r="I6932"/>
    </row>
    <row r="6933" spans="1:9">
      <c r="A6933"/>
      <c r="I6933"/>
    </row>
    <row r="6934" spans="1:9">
      <c r="A6934"/>
      <c r="I6934"/>
    </row>
    <row r="6935" spans="1:9">
      <c r="A6935"/>
      <c r="I6935"/>
    </row>
    <row r="6936" spans="1:9">
      <c r="A6936"/>
      <c r="I6936"/>
    </row>
    <row r="6937" spans="1:9">
      <c r="A6937"/>
      <c r="I6937"/>
    </row>
    <row r="6938" spans="1:9">
      <c r="A6938"/>
      <c r="I6938"/>
    </row>
    <row r="6939" spans="1:9">
      <c r="A6939"/>
      <c r="I6939"/>
    </row>
    <row r="6940" spans="1:9">
      <c r="A6940"/>
      <c r="I6940"/>
    </row>
    <row r="6941" spans="1:9">
      <c r="A6941"/>
      <c r="I6941"/>
    </row>
    <row r="6942" spans="1:9">
      <c r="A6942"/>
      <c r="I6942"/>
    </row>
    <row r="6943" spans="1:9">
      <c r="A6943"/>
      <c r="I6943"/>
    </row>
    <row r="6944" spans="1:9">
      <c r="A6944"/>
      <c r="I6944"/>
    </row>
    <row r="6945" spans="1:9">
      <c r="A6945"/>
      <c r="I6945"/>
    </row>
    <row r="6946" spans="1:9">
      <c r="A6946"/>
      <c r="I6946"/>
    </row>
    <row r="6947" spans="1:9">
      <c r="A6947"/>
      <c r="I6947"/>
    </row>
    <row r="6948" spans="1:9">
      <c r="A6948"/>
      <c r="I6948"/>
    </row>
    <row r="6949" spans="1:9">
      <c r="A6949"/>
      <c r="I6949"/>
    </row>
    <row r="6950" spans="1:9">
      <c r="A6950"/>
      <c r="I6950"/>
    </row>
    <row r="6951" spans="1:9">
      <c r="A6951"/>
      <c r="I6951"/>
    </row>
    <row r="6952" spans="1:9">
      <c r="A6952"/>
      <c r="I6952"/>
    </row>
    <row r="6953" spans="1:9">
      <c r="A6953"/>
      <c r="I6953"/>
    </row>
    <row r="6954" spans="1:9">
      <c r="A6954"/>
      <c r="I6954"/>
    </row>
    <row r="6955" spans="1:9">
      <c r="A6955"/>
      <c r="I6955"/>
    </row>
    <row r="6956" spans="1:9">
      <c r="A6956"/>
      <c r="I6956"/>
    </row>
    <row r="6957" spans="1:9">
      <c r="A6957"/>
      <c r="I6957"/>
    </row>
    <row r="6958" spans="1:9">
      <c r="A6958"/>
      <c r="I6958"/>
    </row>
    <row r="6959" spans="1:9">
      <c r="A6959"/>
      <c r="I6959"/>
    </row>
    <row r="6960" spans="1:9">
      <c r="A6960"/>
      <c r="I6960"/>
    </row>
    <row r="6961" spans="1:9">
      <c r="A6961"/>
      <c r="I6961"/>
    </row>
    <row r="6962" spans="1:9">
      <c r="A6962"/>
      <c r="I6962"/>
    </row>
    <row r="6963" spans="1:9">
      <c r="A6963"/>
      <c r="I6963"/>
    </row>
    <row r="6964" spans="1:9">
      <c r="A6964"/>
      <c r="I6964"/>
    </row>
    <row r="6965" spans="1:9">
      <c r="A6965"/>
      <c r="I6965"/>
    </row>
    <row r="6966" spans="1:9">
      <c r="A6966"/>
      <c r="I6966"/>
    </row>
    <row r="6967" spans="1:9">
      <c r="A6967"/>
      <c r="I6967"/>
    </row>
    <row r="6968" spans="1:9">
      <c r="A6968"/>
      <c r="I6968"/>
    </row>
    <row r="6969" spans="1:9">
      <c r="A6969"/>
      <c r="I6969"/>
    </row>
    <row r="6970" spans="1:9">
      <c r="A6970"/>
      <c r="I6970"/>
    </row>
    <row r="6971" spans="1:9">
      <c r="A6971"/>
      <c r="I6971"/>
    </row>
    <row r="6972" spans="1:9">
      <c r="A6972"/>
      <c r="I6972"/>
    </row>
    <row r="6973" spans="1:9">
      <c r="A6973"/>
      <c r="I6973"/>
    </row>
    <row r="6974" spans="1:9">
      <c r="A6974"/>
      <c r="I6974"/>
    </row>
    <row r="6975" spans="1:9">
      <c r="A6975"/>
      <c r="I6975"/>
    </row>
    <row r="6976" spans="1:9">
      <c r="A6976"/>
      <c r="I6976"/>
    </row>
    <row r="6977" spans="1:9">
      <c r="A6977"/>
      <c r="I6977"/>
    </row>
    <row r="6978" spans="1:9">
      <c r="A6978"/>
      <c r="I6978"/>
    </row>
    <row r="6979" spans="1:9">
      <c r="A6979"/>
      <c r="I6979"/>
    </row>
    <row r="6980" spans="1:9">
      <c r="A6980"/>
      <c r="I6980"/>
    </row>
    <row r="6981" spans="1:9">
      <c r="A6981"/>
      <c r="I6981"/>
    </row>
    <row r="6982" spans="1:9">
      <c r="A6982"/>
      <c r="I6982"/>
    </row>
    <row r="6983" spans="1:9">
      <c r="A6983"/>
      <c r="I6983"/>
    </row>
    <row r="6984" spans="1:9">
      <c r="A6984"/>
      <c r="I6984"/>
    </row>
    <row r="6985" spans="1:9">
      <c r="A6985"/>
      <c r="I6985"/>
    </row>
    <row r="6986" spans="1:9">
      <c r="A6986"/>
      <c r="I6986"/>
    </row>
    <row r="6987" spans="1:9">
      <c r="A6987"/>
      <c r="I6987"/>
    </row>
    <row r="6988" spans="1:9">
      <c r="A6988"/>
      <c r="I6988"/>
    </row>
    <row r="6989" spans="1:9">
      <c r="A6989"/>
      <c r="I6989"/>
    </row>
    <row r="6990" spans="1:9">
      <c r="A6990"/>
      <c r="I6990"/>
    </row>
    <row r="6991" spans="1:9">
      <c r="A6991"/>
      <c r="I6991"/>
    </row>
    <row r="6992" spans="1:9">
      <c r="A6992"/>
      <c r="I6992"/>
    </row>
    <row r="6993" spans="1:9">
      <c r="A6993"/>
      <c r="I6993"/>
    </row>
    <row r="6994" spans="1:9">
      <c r="A6994"/>
      <c r="I6994"/>
    </row>
    <row r="6995" spans="1:9">
      <c r="A6995"/>
      <c r="I6995"/>
    </row>
    <row r="6996" spans="1:9">
      <c r="A6996"/>
      <c r="I6996"/>
    </row>
    <row r="6997" spans="1:9">
      <c r="A6997"/>
      <c r="I6997"/>
    </row>
    <row r="6998" spans="1:9">
      <c r="A6998"/>
      <c r="I6998"/>
    </row>
    <row r="6999" spans="1:9">
      <c r="A6999"/>
      <c r="I6999"/>
    </row>
    <row r="7000" spans="1:9">
      <c r="A7000"/>
      <c r="I7000"/>
    </row>
    <row r="7001" spans="1:9">
      <c r="A7001"/>
      <c r="I7001"/>
    </row>
    <row r="7002" spans="1:9">
      <c r="A7002"/>
      <c r="I7002"/>
    </row>
    <row r="7003" spans="1:9">
      <c r="A7003"/>
      <c r="I7003"/>
    </row>
    <row r="7004" spans="1:9">
      <c r="A7004"/>
      <c r="I7004"/>
    </row>
    <row r="7005" spans="1:9">
      <c r="A7005"/>
      <c r="I7005"/>
    </row>
    <row r="7006" spans="1:9">
      <c r="A7006"/>
      <c r="I7006"/>
    </row>
    <row r="7007" spans="1:9">
      <c r="A7007"/>
      <c r="I7007"/>
    </row>
    <row r="7008" spans="1:9">
      <c r="A7008"/>
      <c r="I7008"/>
    </row>
    <row r="7009" spans="1:9">
      <c r="A7009"/>
      <c r="I7009"/>
    </row>
    <row r="7010" spans="1:9">
      <c r="A7010"/>
      <c r="I7010"/>
    </row>
    <row r="7011" spans="1:9">
      <c r="A7011"/>
      <c r="I7011"/>
    </row>
    <row r="7012" spans="1:9">
      <c r="A7012"/>
      <c r="I7012"/>
    </row>
    <row r="7013" spans="1:9">
      <c r="A7013"/>
      <c r="I7013"/>
    </row>
    <row r="7014" spans="1:9">
      <c r="A7014"/>
      <c r="I7014"/>
    </row>
    <row r="7015" spans="1:9">
      <c r="A7015"/>
      <c r="I7015"/>
    </row>
    <row r="7016" spans="1:9">
      <c r="A7016"/>
      <c r="I7016"/>
    </row>
    <row r="7017" spans="1:9">
      <c r="A7017"/>
      <c r="I7017"/>
    </row>
    <row r="7018" spans="1:9">
      <c r="A7018"/>
      <c r="I7018"/>
    </row>
    <row r="7019" spans="1:9">
      <c r="A7019"/>
      <c r="I7019"/>
    </row>
    <row r="7020" spans="1:9">
      <c r="A7020"/>
      <c r="I7020"/>
    </row>
    <row r="7021" spans="1:9">
      <c r="A7021"/>
      <c r="I7021"/>
    </row>
    <row r="7022" spans="1:9">
      <c r="A7022"/>
      <c r="I7022"/>
    </row>
    <row r="7023" spans="1:9">
      <c r="A7023"/>
      <c r="I7023"/>
    </row>
    <row r="7024" spans="1:9">
      <c r="A7024"/>
      <c r="I7024"/>
    </row>
    <row r="7025" spans="1:9">
      <c r="A7025"/>
      <c r="I7025"/>
    </row>
    <row r="7026" spans="1:9">
      <c r="A7026"/>
      <c r="I7026"/>
    </row>
    <row r="7027" spans="1:9">
      <c r="A7027"/>
      <c r="I7027"/>
    </row>
    <row r="7028" spans="1:9">
      <c r="A7028"/>
      <c r="I7028"/>
    </row>
    <row r="7029" spans="1:9">
      <c r="A7029"/>
      <c r="I7029"/>
    </row>
    <row r="7030" spans="1:9">
      <c r="A7030"/>
      <c r="I7030"/>
    </row>
    <row r="7031" spans="1:9">
      <c r="A7031"/>
      <c r="I7031"/>
    </row>
    <row r="7032" spans="1:9">
      <c r="A7032"/>
      <c r="I7032"/>
    </row>
    <row r="7033" spans="1:9">
      <c r="A7033"/>
      <c r="I7033"/>
    </row>
    <row r="7034" spans="1:9">
      <c r="A7034"/>
      <c r="I7034"/>
    </row>
    <row r="7035" spans="1:9">
      <c r="A7035"/>
      <c r="I7035"/>
    </row>
    <row r="7036" spans="1:9">
      <c r="A7036"/>
      <c r="I7036"/>
    </row>
    <row r="7037" spans="1:9">
      <c r="A7037"/>
      <c r="I7037"/>
    </row>
    <row r="7038" spans="1:9">
      <c r="A7038"/>
      <c r="I7038"/>
    </row>
    <row r="7039" spans="1:9">
      <c r="A7039"/>
      <c r="I7039"/>
    </row>
    <row r="7040" spans="1:9">
      <c r="A7040"/>
      <c r="I7040"/>
    </row>
    <row r="7041" spans="1:9">
      <c r="A7041"/>
      <c r="I7041"/>
    </row>
    <row r="7042" spans="1:9">
      <c r="A7042"/>
      <c r="I7042"/>
    </row>
    <row r="7043" spans="1:9">
      <c r="A7043"/>
      <c r="I7043"/>
    </row>
    <row r="7044" spans="1:9">
      <c r="A7044"/>
      <c r="I7044"/>
    </row>
    <row r="7045" spans="1:9">
      <c r="A7045"/>
      <c r="I7045"/>
    </row>
    <row r="7046" spans="1:9">
      <c r="A7046"/>
      <c r="I7046"/>
    </row>
    <row r="7047" spans="1:9">
      <c r="A7047"/>
      <c r="I7047"/>
    </row>
    <row r="7048" spans="1:9">
      <c r="A7048"/>
      <c r="I7048"/>
    </row>
    <row r="7049" spans="1:9">
      <c r="A7049"/>
      <c r="I7049"/>
    </row>
    <row r="7050" spans="1:9">
      <c r="A7050"/>
      <c r="I7050"/>
    </row>
    <row r="7051" spans="1:9">
      <c r="A7051"/>
      <c r="I7051"/>
    </row>
    <row r="7052" spans="1:9">
      <c r="A7052"/>
      <c r="I7052"/>
    </row>
    <row r="7053" spans="1:9">
      <c r="A7053"/>
      <c r="I7053"/>
    </row>
    <row r="7054" spans="1:9">
      <c r="A7054"/>
      <c r="I7054"/>
    </row>
    <row r="7055" spans="1:9">
      <c r="A7055"/>
      <c r="I7055"/>
    </row>
    <row r="7056" spans="1:9">
      <c r="A7056"/>
      <c r="I7056"/>
    </row>
    <row r="7057" spans="1:9">
      <c r="A7057"/>
      <c r="I7057"/>
    </row>
    <row r="7058" spans="1:9">
      <c r="A7058"/>
      <c r="I7058"/>
    </row>
    <row r="7059" spans="1:9">
      <c r="A7059"/>
      <c r="I7059"/>
    </row>
    <row r="7060" spans="1:9">
      <c r="A7060"/>
      <c r="I7060"/>
    </row>
    <row r="7061" spans="1:9">
      <c r="A7061"/>
      <c r="I7061"/>
    </row>
    <row r="7062" spans="1:9">
      <c r="A7062"/>
      <c r="I7062"/>
    </row>
    <row r="7063" spans="1:9">
      <c r="A7063"/>
      <c r="I7063"/>
    </row>
    <row r="7064" spans="1:9">
      <c r="A7064"/>
      <c r="I7064"/>
    </row>
    <row r="7065" spans="1:9">
      <c r="A7065"/>
      <c r="I7065"/>
    </row>
    <row r="7066" spans="1:9">
      <c r="A7066"/>
      <c r="I7066"/>
    </row>
    <row r="7067" spans="1:9">
      <c r="A7067"/>
      <c r="I7067"/>
    </row>
    <row r="7068" spans="1:9">
      <c r="A7068"/>
      <c r="I7068"/>
    </row>
    <row r="7069" spans="1:9">
      <c r="A7069"/>
      <c r="I7069"/>
    </row>
    <row r="7070" spans="1:9">
      <c r="A7070"/>
      <c r="I7070"/>
    </row>
    <row r="7071" spans="1:9">
      <c r="A7071"/>
      <c r="I7071"/>
    </row>
    <row r="7072" spans="1:9">
      <c r="A7072"/>
      <c r="I7072"/>
    </row>
    <row r="7073" spans="1:9">
      <c r="A7073"/>
      <c r="I7073"/>
    </row>
    <row r="7074" spans="1:9">
      <c r="A7074"/>
      <c r="I7074"/>
    </row>
    <row r="7075" spans="1:9">
      <c r="A7075"/>
      <c r="I7075"/>
    </row>
    <row r="7076" spans="1:9">
      <c r="A7076"/>
      <c r="I7076"/>
    </row>
    <row r="7077" spans="1:9">
      <c r="A7077"/>
      <c r="I7077"/>
    </row>
    <row r="7078" spans="1:9">
      <c r="A7078"/>
      <c r="I7078"/>
    </row>
    <row r="7079" spans="1:9">
      <c r="A7079"/>
      <c r="I7079"/>
    </row>
    <row r="7080" spans="1:9">
      <c r="A7080"/>
      <c r="I7080"/>
    </row>
    <row r="7081" spans="1:9">
      <c r="A7081"/>
      <c r="I7081"/>
    </row>
    <row r="7082" spans="1:9">
      <c r="A7082"/>
      <c r="I7082"/>
    </row>
    <row r="7083" spans="1:9">
      <c r="A7083"/>
      <c r="I7083"/>
    </row>
    <row r="7084" spans="1:9">
      <c r="A7084"/>
      <c r="I7084"/>
    </row>
    <row r="7085" spans="1:9">
      <c r="A7085"/>
      <c r="I7085"/>
    </row>
    <row r="7086" spans="1:9">
      <c r="A7086"/>
      <c r="I7086"/>
    </row>
    <row r="7087" spans="1:9">
      <c r="A7087"/>
      <c r="I7087"/>
    </row>
    <row r="7088" spans="1:9">
      <c r="A7088"/>
      <c r="I7088"/>
    </row>
    <row r="7089" spans="1:9">
      <c r="A7089"/>
      <c r="I7089"/>
    </row>
    <row r="7090" spans="1:9">
      <c r="A7090"/>
      <c r="I7090"/>
    </row>
    <row r="7091" spans="1:9">
      <c r="A7091"/>
      <c r="I7091"/>
    </row>
    <row r="7092" spans="1:9">
      <c r="A7092"/>
      <c r="I7092"/>
    </row>
    <row r="7093" spans="1:9">
      <c r="A7093"/>
      <c r="I7093"/>
    </row>
    <row r="7094" spans="1:9">
      <c r="A7094"/>
      <c r="I7094"/>
    </row>
    <row r="7095" spans="1:9">
      <c r="A7095"/>
      <c r="I7095"/>
    </row>
    <row r="7096" spans="1:9">
      <c r="A7096"/>
      <c r="I7096"/>
    </row>
    <row r="7097" spans="1:9">
      <c r="A7097"/>
      <c r="I7097"/>
    </row>
    <row r="7098" spans="1:9">
      <c r="A7098"/>
      <c r="I7098"/>
    </row>
    <row r="7099" spans="1:9">
      <c r="A7099"/>
      <c r="I7099"/>
    </row>
    <row r="7100" spans="1:9">
      <c r="A7100"/>
      <c r="I7100"/>
    </row>
    <row r="7101" spans="1:9">
      <c r="A7101"/>
      <c r="I7101"/>
    </row>
    <row r="7102" spans="1:9">
      <c r="A7102"/>
      <c r="I7102"/>
    </row>
    <row r="7103" spans="1:9">
      <c r="A7103"/>
      <c r="I7103"/>
    </row>
    <row r="7104" spans="1:9">
      <c r="A7104"/>
      <c r="I7104"/>
    </row>
    <row r="7105" spans="1:9">
      <c r="A7105"/>
      <c r="I7105"/>
    </row>
    <row r="7106" spans="1:9">
      <c r="A7106"/>
      <c r="I7106"/>
    </row>
    <row r="7107" spans="1:9">
      <c r="A7107"/>
      <c r="I7107"/>
    </row>
    <row r="7108" spans="1:9">
      <c r="A7108"/>
      <c r="I7108"/>
    </row>
    <row r="7109" spans="1:9">
      <c r="A7109"/>
      <c r="I7109"/>
    </row>
    <row r="7110" spans="1:9">
      <c r="A7110"/>
      <c r="I7110"/>
    </row>
    <row r="7111" spans="1:9">
      <c r="A7111"/>
      <c r="I7111"/>
    </row>
    <row r="7112" spans="1:9">
      <c r="A7112"/>
      <c r="I7112"/>
    </row>
    <row r="7113" spans="1:9">
      <c r="A7113"/>
      <c r="I7113"/>
    </row>
    <row r="7114" spans="1:9">
      <c r="A7114"/>
      <c r="I7114"/>
    </row>
    <row r="7115" spans="1:9">
      <c r="A7115"/>
      <c r="I7115"/>
    </row>
    <row r="7116" spans="1:9">
      <c r="A7116"/>
      <c r="I7116"/>
    </row>
    <row r="7117" spans="1:9">
      <c r="A7117"/>
      <c r="I7117"/>
    </row>
    <row r="7118" spans="1:9">
      <c r="A7118"/>
      <c r="I7118"/>
    </row>
    <row r="7119" spans="1:9">
      <c r="A7119"/>
      <c r="I7119"/>
    </row>
    <row r="7120" spans="1:9">
      <c r="A7120"/>
      <c r="I7120"/>
    </row>
    <row r="7121" spans="1:9">
      <c r="A7121"/>
      <c r="I7121"/>
    </row>
    <row r="7122" spans="1:9">
      <c r="A7122"/>
      <c r="I7122"/>
    </row>
    <row r="7123" spans="1:9">
      <c r="A7123"/>
      <c r="I7123"/>
    </row>
    <row r="7124" spans="1:9">
      <c r="A7124"/>
      <c r="I7124"/>
    </row>
    <row r="7125" spans="1:9">
      <c r="A7125"/>
      <c r="I7125"/>
    </row>
    <row r="7126" spans="1:9">
      <c r="A7126"/>
      <c r="I7126"/>
    </row>
    <row r="7127" spans="1:9">
      <c r="A7127"/>
      <c r="I7127"/>
    </row>
    <row r="7128" spans="1:9">
      <c r="A7128"/>
      <c r="I7128"/>
    </row>
    <row r="7129" spans="1:9">
      <c r="A7129"/>
      <c r="I7129"/>
    </row>
    <row r="7130" spans="1:9">
      <c r="A7130"/>
      <c r="I7130"/>
    </row>
    <row r="7131" spans="1:9">
      <c r="A7131"/>
      <c r="I7131"/>
    </row>
    <row r="7132" spans="1:9">
      <c r="A7132"/>
      <c r="I7132"/>
    </row>
    <row r="7133" spans="1:9">
      <c r="A7133"/>
      <c r="I7133"/>
    </row>
    <row r="7134" spans="1:9">
      <c r="A7134"/>
      <c r="I7134"/>
    </row>
    <row r="7135" spans="1:9">
      <c r="A7135"/>
      <c r="I7135"/>
    </row>
    <row r="7136" spans="1:9">
      <c r="A7136"/>
      <c r="I7136"/>
    </row>
    <row r="7137" spans="1:9">
      <c r="A7137"/>
      <c r="I7137"/>
    </row>
    <row r="7138" spans="1:9">
      <c r="A7138"/>
      <c r="I7138"/>
    </row>
    <row r="7139" spans="1:9">
      <c r="A7139"/>
      <c r="I7139"/>
    </row>
    <row r="7140" spans="1:9">
      <c r="A7140"/>
      <c r="I7140"/>
    </row>
    <row r="7141" spans="1:9">
      <c r="A7141"/>
      <c r="I7141"/>
    </row>
    <row r="7142" spans="1:9">
      <c r="A7142"/>
      <c r="I7142"/>
    </row>
    <row r="7143" spans="1:9">
      <c r="A7143"/>
      <c r="I7143"/>
    </row>
    <row r="7144" spans="1:9">
      <c r="A7144"/>
      <c r="I7144"/>
    </row>
    <row r="7145" spans="1:9">
      <c r="A7145"/>
      <c r="I7145"/>
    </row>
    <row r="7146" spans="1:9">
      <c r="A7146"/>
      <c r="I7146"/>
    </row>
    <row r="7147" spans="1:9">
      <c r="A7147"/>
      <c r="I7147"/>
    </row>
    <row r="7148" spans="1:9">
      <c r="A7148"/>
      <c r="I7148"/>
    </row>
    <row r="7149" spans="1:9">
      <c r="A7149"/>
      <c r="I7149"/>
    </row>
    <row r="7150" spans="1:9">
      <c r="A7150"/>
      <c r="I7150"/>
    </row>
    <row r="7151" spans="1:9">
      <c r="A7151"/>
      <c r="I7151"/>
    </row>
    <row r="7152" spans="1:9">
      <c r="A7152"/>
      <c r="I7152"/>
    </row>
    <row r="7153" spans="1:9">
      <c r="A7153"/>
      <c r="I7153"/>
    </row>
    <row r="7154" spans="1:9">
      <c r="A7154"/>
      <c r="I7154"/>
    </row>
    <row r="7155" spans="1:9">
      <c r="A7155"/>
      <c r="I7155"/>
    </row>
    <row r="7156" spans="1:9">
      <c r="A7156"/>
      <c r="I7156"/>
    </row>
    <row r="7157" spans="1:9">
      <c r="A7157"/>
      <c r="I7157"/>
    </row>
    <row r="7158" spans="1:9">
      <c r="A7158"/>
      <c r="I7158"/>
    </row>
    <row r="7159" spans="1:9">
      <c r="A7159"/>
      <c r="I7159"/>
    </row>
    <row r="7160" spans="1:9">
      <c r="A7160"/>
      <c r="I7160"/>
    </row>
    <row r="7161" spans="1:9">
      <c r="A7161"/>
      <c r="I7161"/>
    </row>
    <row r="7162" spans="1:9">
      <c r="A7162"/>
      <c r="I7162"/>
    </row>
    <row r="7163" spans="1:9">
      <c r="A7163"/>
      <c r="I7163"/>
    </row>
    <row r="7164" spans="1:9">
      <c r="A7164"/>
      <c r="I7164"/>
    </row>
    <row r="7165" spans="1:9">
      <c r="A7165"/>
      <c r="I7165"/>
    </row>
    <row r="7166" spans="1:9">
      <c r="A7166"/>
      <c r="I7166"/>
    </row>
    <row r="7167" spans="1:9">
      <c r="A7167"/>
      <c r="I7167"/>
    </row>
    <row r="7168" spans="1:9">
      <c r="A7168"/>
      <c r="I7168"/>
    </row>
    <row r="7169" spans="1:9">
      <c r="A7169"/>
      <c r="I7169"/>
    </row>
    <row r="7170" spans="1:9">
      <c r="A7170"/>
      <c r="I7170"/>
    </row>
    <row r="7171" spans="1:9">
      <c r="A7171"/>
      <c r="I7171"/>
    </row>
    <row r="7172" spans="1:9">
      <c r="A7172"/>
      <c r="I7172"/>
    </row>
    <row r="7173" spans="1:9">
      <c r="A7173"/>
      <c r="I7173"/>
    </row>
    <row r="7174" spans="1:9">
      <c r="A7174"/>
      <c r="I7174"/>
    </row>
    <row r="7175" spans="1:9">
      <c r="A7175"/>
      <c r="I7175"/>
    </row>
    <row r="7176" spans="1:9">
      <c r="A7176"/>
      <c r="I7176"/>
    </row>
    <row r="7177" spans="1:9">
      <c r="A7177"/>
      <c r="I7177"/>
    </row>
    <row r="7178" spans="1:9">
      <c r="A7178"/>
      <c r="I7178"/>
    </row>
    <row r="7179" spans="1:9">
      <c r="A7179"/>
      <c r="I7179"/>
    </row>
    <row r="7180" spans="1:9">
      <c r="A7180"/>
      <c r="I7180"/>
    </row>
    <row r="7181" spans="1:9">
      <c r="A7181"/>
      <c r="I7181"/>
    </row>
    <row r="7182" spans="1:9">
      <c r="A7182"/>
      <c r="I7182"/>
    </row>
    <row r="7183" spans="1:9">
      <c r="A7183"/>
      <c r="I7183"/>
    </row>
    <row r="7184" spans="1:9">
      <c r="A7184"/>
      <c r="I7184"/>
    </row>
    <row r="7185" spans="1:9">
      <c r="A7185"/>
      <c r="I7185"/>
    </row>
    <row r="7186" spans="1:9">
      <c r="A7186"/>
      <c r="I7186"/>
    </row>
    <row r="7187" spans="1:9">
      <c r="A7187"/>
      <c r="I7187"/>
    </row>
    <row r="7188" spans="1:9">
      <c r="A7188"/>
      <c r="I7188"/>
    </row>
    <row r="7189" spans="1:9">
      <c r="A7189"/>
      <c r="I7189"/>
    </row>
    <row r="7190" spans="1:9">
      <c r="A7190"/>
      <c r="I7190"/>
    </row>
    <row r="7191" spans="1:9">
      <c r="A7191"/>
      <c r="I7191"/>
    </row>
    <row r="7192" spans="1:9">
      <c r="A7192"/>
      <c r="I7192"/>
    </row>
    <row r="7193" spans="1:9">
      <c r="A7193"/>
      <c r="I7193"/>
    </row>
    <row r="7194" spans="1:9">
      <c r="A7194"/>
      <c r="I7194"/>
    </row>
    <row r="7195" spans="1:9">
      <c r="A7195"/>
      <c r="I7195"/>
    </row>
    <row r="7196" spans="1:9">
      <c r="A7196"/>
      <c r="I7196"/>
    </row>
    <row r="7197" spans="1:9">
      <c r="A7197"/>
      <c r="I7197"/>
    </row>
    <row r="7198" spans="1:9">
      <c r="A7198"/>
      <c r="I7198"/>
    </row>
    <row r="7199" spans="1:9">
      <c r="A7199"/>
      <c r="I7199"/>
    </row>
    <row r="7200" spans="1:9">
      <c r="A7200"/>
      <c r="I7200"/>
    </row>
    <row r="7201" spans="1:9">
      <c r="A7201"/>
      <c r="I7201"/>
    </row>
    <row r="7202" spans="1:9">
      <c r="A7202"/>
      <c r="I7202"/>
    </row>
    <row r="7203" spans="1:9">
      <c r="A7203"/>
      <c r="I7203"/>
    </row>
    <row r="7204" spans="1:9">
      <c r="A7204"/>
      <c r="I7204"/>
    </row>
    <row r="7205" spans="1:9">
      <c r="A7205"/>
      <c r="I7205"/>
    </row>
    <row r="7206" spans="1:9">
      <c r="A7206"/>
      <c r="I7206"/>
    </row>
    <row r="7207" spans="1:9">
      <c r="A7207"/>
      <c r="I7207"/>
    </row>
    <row r="7208" spans="1:9">
      <c r="A7208"/>
      <c r="I7208"/>
    </row>
    <row r="7209" spans="1:9">
      <c r="A7209"/>
      <c r="I7209"/>
    </row>
    <row r="7210" spans="1:9">
      <c r="A7210"/>
      <c r="I7210"/>
    </row>
    <row r="7211" spans="1:9">
      <c r="A7211"/>
      <c r="I7211"/>
    </row>
    <row r="7212" spans="1:9">
      <c r="A7212"/>
      <c r="I7212"/>
    </row>
    <row r="7213" spans="1:9">
      <c r="A7213"/>
      <c r="I7213"/>
    </row>
    <row r="7214" spans="1:9">
      <c r="A7214"/>
      <c r="I7214"/>
    </row>
    <row r="7215" spans="1:9">
      <c r="A7215"/>
      <c r="I7215"/>
    </row>
    <row r="7216" spans="1:9">
      <c r="A7216"/>
      <c r="I7216"/>
    </row>
    <row r="7217" spans="1:9">
      <c r="A7217"/>
      <c r="I7217"/>
    </row>
    <row r="7218" spans="1:9">
      <c r="A7218"/>
      <c r="I7218"/>
    </row>
    <row r="7219" spans="1:9">
      <c r="A7219"/>
      <c r="I7219"/>
    </row>
    <row r="7220" spans="1:9">
      <c r="A7220"/>
      <c r="I7220"/>
    </row>
    <row r="7221" spans="1:9">
      <c r="A7221"/>
      <c r="I7221"/>
    </row>
    <row r="7222" spans="1:9">
      <c r="A7222"/>
      <c r="I7222"/>
    </row>
    <row r="7223" spans="1:9">
      <c r="A7223"/>
      <c r="I7223"/>
    </row>
    <row r="7224" spans="1:9">
      <c r="A7224"/>
      <c r="I7224"/>
    </row>
    <row r="7225" spans="1:9">
      <c r="A7225"/>
      <c r="I7225"/>
    </row>
    <row r="7226" spans="1:9">
      <c r="A7226"/>
      <c r="I7226"/>
    </row>
    <row r="7227" spans="1:9">
      <c r="A7227"/>
      <c r="I7227"/>
    </row>
    <row r="7228" spans="1:9">
      <c r="A7228"/>
      <c r="I7228"/>
    </row>
    <row r="7229" spans="1:9">
      <c r="A7229"/>
      <c r="I7229"/>
    </row>
    <row r="7230" spans="1:9">
      <c r="A7230"/>
      <c r="I7230"/>
    </row>
    <row r="7231" spans="1:9">
      <c r="A7231"/>
      <c r="I7231"/>
    </row>
    <row r="7232" spans="1:9">
      <c r="A7232"/>
      <c r="I7232"/>
    </row>
    <row r="7233" spans="1:9">
      <c r="A7233"/>
      <c r="I7233"/>
    </row>
    <row r="7234" spans="1:9">
      <c r="A7234"/>
      <c r="I7234"/>
    </row>
    <row r="7235" spans="1:9">
      <c r="A7235"/>
      <c r="I7235"/>
    </row>
    <row r="7236" spans="1:9">
      <c r="A7236"/>
      <c r="I7236"/>
    </row>
    <row r="7237" spans="1:9">
      <c r="A7237"/>
      <c r="I7237"/>
    </row>
    <row r="7238" spans="1:9">
      <c r="A7238"/>
      <c r="I7238"/>
    </row>
    <row r="7239" spans="1:9">
      <c r="A7239"/>
      <c r="I7239"/>
    </row>
    <row r="7240" spans="1:9">
      <c r="A7240"/>
      <c r="I7240"/>
    </row>
    <row r="7241" spans="1:9">
      <c r="A7241"/>
      <c r="I7241"/>
    </row>
    <row r="7242" spans="1:9">
      <c r="A7242"/>
      <c r="I7242"/>
    </row>
    <row r="7243" spans="1:9">
      <c r="A7243"/>
      <c r="I7243"/>
    </row>
    <row r="7244" spans="1:9">
      <c r="A7244"/>
      <c r="I7244"/>
    </row>
    <row r="7245" spans="1:9">
      <c r="A7245"/>
      <c r="I7245"/>
    </row>
    <row r="7246" spans="1:9">
      <c r="A7246"/>
      <c r="I7246"/>
    </row>
    <row r="7247" spans="1:9">
      <c r="A7247"/>
      <c r="I7247"/>
    </row>
    <row r="7248" spans="1:9">
      <c r="A7248"/>
      <c r="I7248"/>
    </row>
    <row r="7249" spans="1:9">
      <c r="A7249"/>
      <c r="I7249"/>
    </row>
    <row r="7250" spans="1:9">
      <c r="A7250"/>
      <c r="I7250"/>
    </row>
    <row r="7251" spans="1:9">
      <c r="A7251"/>
      <c r="I7251"/>
    </row>
    <row r="7252" spans="1:9">
      <c r="A7252"/>
      <c r="I7252"/>
    </row>
    <row r="7253" spans="1:9">
      <c r="A7253"/>
      <c r="I7253"/>
    </row>
    <row r="7254" spans="1:9">
      <c r="A7254"/>
      <c r="I7254"/>
    </row>
    <row r="7255" spans="1:9">
      <c r="A7255"/>
      <c r="I7255"/>
    </row>
    <row r="7256" spans="1:9">
      <c r="A7256"/>
      <c r="I7256"/>
    </row>
    <row r="7257" spans="1:9">
      <c r="A7257"/>
      <c r="I7257"/>
    </row>
    <row r="7258" spans="1:9">
      <c r="A7258"/>
      <c r="I7258"/>
    </row>
    <row r="7259" spans="1:9">
      <c r="A7259"/>
      <c r="I7259"/>
    </row>
    <row r="7260" spans="1:9">
      <c r="A7260"/>
      <c r="I7260"/>
    </row>
    <row r="7261" spans="1:9">
      <c r="A7261"/>
      <c r="I7261"/>
    </row>
    <row r="7262" spans="1:9">
      <c r="A7262"/>
      <c r="I7262"/>
    </row>
    <row r="7263" spans="1:9">
      <c r="A7263"/>
      <c r="I7263"/>
    </row>
    <row r="7264" spans="1:9">
      <c r="A7264"/>
      <c r="I7264"/>
    </row>
    <row r="7265" spans="1:9">
      <c r="A7265"/>
      <c r="I7265"/>
    </row>
    <row r="7266" spans="1:9">
      <c r="A7266"/>
      <c r="I7266"/>
    </row>
    <row r="7267" spans="1:9">
      <c r="A7267"/>
      <c r="I7267"/>
    </row>
    <row r="7268" spans="1:9">
      <c r="A7268"/>
      <c r="I7268"/>
    </row>
    <row r="7269" spans="1:9">
      <c r="A7269"/>
      <c r="I7269"/>
    </row>
    <row r="7270" spans="1:9">
      <c r="A7270"/>
      <c r="I7270"/>
    </row>
    <row r="7271" spans="1:9">
      <c r="A7271"/>
      <c r="I7271"/>
    </row>
    <row r="7272" spans="1:9">
      <c r="A7272"/>
      <c r="I7272"/>
    </row>
    <row r="7273" spans="1:9">
      <c r="A7273"/>
      <c r="I7273"/>
    </row>
    <row r="7274" spans="1:9">
      <c r="A7274"/>
      <c r="I7274"/>
    </row>
    <row r="7275" spans="1:9">
      <c r="A7275"/>
      <c r="I7275"/>
    </row>
    <row r="7276" spans="1:9">
      <c r="A7276"/>
      <c r="I7276"/>
    </row>
    <row r="7277" spans="1:9">
      <c r="A7277"/>
      <c r="I7277"/>
    </row>
    <row r="7278" spans="1:9">
      <c r="A7278"/>
      <c r="I7278"/>
    </row>
    <row r="7279" spans="1:9">
      <c r="A7279"/>
      <c r="I7279"/>
    </row>
    <row r="7280" spans="1:9">
      <c r="A7280"/>
      <c r="I7280"/>
    </row>
    <row r="7281" spans="1:9">
      <c r="A7281"/>
      <c r="I7281"/>
    </row>
    <row r="7282" spans="1:9">
      <c r="A7282"/>
      <c r="I7282"/>
    </row>
    <row r="7283" spans="1:9">
      <c r="A7283"/>
      <c r="I7283"/>
    </row>
    <row r="7284" spans="1:9">
      <c r="A7284"/>
      <c r="I7284"/>
    </row>
    <row r="7285" spans="1:9">
      <c r="A7285"/>
      <c r="I7285"/>
    </row>
    <row r="7286" spans="1:9">
      <c r="A7286"/>
      <c r="I7286"/>
    </row>
    <row r="7287" spans="1:9">
      <c r="A7287"/>
      <c r="I7287"/>
    </row>
    <row r="7288" spans="1:9">
      <c r="A7288"/>
      <c r="I7288"/>
    </row>
    <row r="7289" spans="1:9">
      <c r="A7289"/>
      <c r="I7289"/>
    </row>
    <row r="7290" spans="1:9">
      <c r="A7290"/>
      <c r="I7290"/>
    </row>
    <row r="7291" spans="1:9">
      <c r="A7291"/>
      <c r="I7291"/>
    </row>
    <row r="7292" spans="1:9">
      <c r="A7292"/>
      <c r="I7292"/>
    </row>
    <row r="7293" spans="1:9">
      <c r="A7293"/>
      <c r="I7293"/>
    </row>
    <row r="7294" spans="1:9">
      <c r="A7294"/>
      <c r="I7294"/>
    </row>
    <row r="7295" spans="1:9">
      <c r="A7295"/>
      <c r="I7295"/>
    </row>
    <row r="7296" spans="1:9">
      <c r="A7296"/>
      <c r="I7296"/>
    </row>
    <row r="7297" spans="1:9">
      <c r="A7297"/>
      <c r="I7297"/>
    </row>
    <row r="7298" spans="1:9">
      <c r="A7298"/>
      <c r="I7298"/>
    </row>
    <row r="7299" spans="1:9">
      <c r="A7299"/>
      <c r="I7299"/>
    </row>
    <row r="7300" spans="1:9">
      <c r="A7300"/>
      <c r="I7300"/>
    </row>
    <row r="7301" spans="1:9">
      <c r="A7301"/>
      <c r="I7301"/>
    </row>
    <row r="7302" spans="1:9">
      <c r="A7302"/>
      <c r="I7302"/>
    </row>
    <row r="7303" spans="1:9">
      <c r="A7303"/>
      <c r="I7303"/>
    </row>
    <row r="7304" spans="1:9">
      <c r="A7304"/>
      <c r="I7304"/>
    </row>
    <row r="7305" spans="1:9">
      <c r="A7305"/>
      <c r="I7305"/>
    </row>
    <row r="7306" spans="1:9">
      <c r="A7306"/>
      <c r="I7306"/>
    </row>
    <row r="7307" spans="1:9">
      <c r="A7307"/>
      <c r="I7307"/>
    </row>
    <row r="7308" spans="1:9">
      <c r="A7308"/>
      <c r="I7308"/>
    </row>
    <row r="7309" spans="1:9">
      <c r="A7309"/>
      <c r="I7309"/>
    </row>
    <row r="7310" spans="1:9">
      <c r="A7310"/>
      <c r="I7310"/>
    </row>
    <row r="7311" spans="1:9">
      <c r="A7311"/>
      <c r="I7311"/>
    </row>
    <row r="7312" spans="1:9">
      <c r="A7312"/>
      <c r="I7312"/>
    </row>
    <row r="7313" spans="1:9">
      <c r="A7313"/>
      <c r="I7313"/>
    </row>
    <row r="7314" spans="1:9">
      <c r="A7314"/>
      <c r="I7314"/>
    </row>
    <row r="7315" spans="1:9">
      <c r="A7315"/>
      <c r="I7315"/>
    </row>
    <row r="7316" spans="1:9">
      <c r="A7316"/>
      <c r="I7316"/>
    </row>
    <row r="7317" spans="1:9">
      <c r="A7317"/>
      <c r="I7317"/>
    </row>
    <row r="7318" spans="1:9">
      <c r="A7318"/>
      <c r="I7318"/>
    </row>
    <row r="7319" spans="1:9">
      <c r="A7319"/>
      <c r="I7319"/>
    </row>
    <row r="7320" spans="1:9">
      <c r="A7320"/>
      <c r="I7320"/>
    </row>
    <row r="7321" spans="1:9">
      <c r="A7321"/>
      <c r="I7321"/>
    </row>
    <row r="7322" spans="1:9">
      <c r="A7322"/>
      <c r="I7322"/>
    </row>
    <row r="7323" spans="1:9">
      <c r="A7323"/>
      <c r="I7323"/>
    </row>
    <row r="7324" spans="1:9">
      <c r="A7324"/>
      <c r="I7324"/>
    </row>
    <row r="7325" spans="1:9">
      <c r="A7325"/>
      <c r="I7325"/>
    </row>
    <row r="7326" spans="1:9">
      <c r="A7326"/>
      <c r="I7326"/>
    </row>
    <row r="7327" spans="1:9">
      <c r="A7327"/>
      <c r="I7327"/>
    </row>
    <row r="7328" spans="1:9">
      <c r="A7328"/>
      <c r="I7328"/>
    </row>
    <row r="7329" spans="1:9">
      <c r="A7329"/>
      <c r="I7329"/>
    </row>
    <row r="7330" spans="1:9">
      <c r="A7330"/>
      <c r="I7330"/>
    </row>
    <row r="7331" spans="1:9">
      <c r="A7331"/>
      <c r="I7331"/>
    </row>
    <row r="7332" spans="1:9">
      <c r="A7332"/>
      <c r="I7332"/>
    </row>
    <row r="7333" spans="1:9">
      <c r="A7333"/>
      <c r="I7333"/>
    </row>
    <row r="7334" spans="1:9">
      <c r="A7334"/>
      <c r="I7334"/>
    </row>
    <row r="7335" spans="1:9">
      <c r="A7335"/>
      <c r="I7335"/>
    </row>
    <row r="7336" spans="1:9">
      <c r="A7336"/>
      <c r="I7336"/>
    </row>
    <row r="7337" spans="1:9">
      <c r="A7337"/>
      <c r="I7337"/>
    </row>
    <row r="7338" spans="1:9">
      <c r="A7338"/>
      <c r="I7338"/>
    </row>
    <row r="7339" spans="1:9">
      <c r="A7339"/>
      <c r="I7339"/>
    </row>
    <row r="7340" spans="1:9">
      <c r="A7340"/>
      <c r="I7340"/>
    </row>
    <row r="7341" spans="1:9">
      <c r="A7341"/>
      <c r="I7341"/>
    </row>
    <row r="7342" spans="1:9">
      <c r="A7342"/>
      <c r="I7342"/>
    </row>
    <row r="7343" spans="1:9">
      <c r="A7343"/>
      <c r="I7343"/>
    </row>
    <row r="7344" spans="1:9">
      <c r="A7344"/>
      <c r="I7344"/>
    </row>
    <row r="7345" spans="1:9">
      <c r="A7345"/>
      <c r="I7345"/>
    </row>
    <row r="7346" spans="1:9">
      <c r="A7346"/>
      <c r="I7346"/>
    </row>
    <row r="7347" spans="1:9">
      <c r="A7347"/>
      <c r="I7347"/>
    </row>
    <row r="7348" spans="1:9">
      <c r="A7348"/>
      <c r="I7348"/>
    </row>
    <row r="7349" spans="1:9">
      <c r="A7349"/>
      <c r="I7349"/>
    </row>
    <row r="7350" spans="1:9">
      <c r="A7350"/>
      <c r="I7350"/>
    </row>
    <row r="7351" spans="1:9">
      <c r="A7351"/>
      <c r="I7351"/>
    </row>
    <row r="7352" spans="1:9">
      <c r="A7352"/>
      <c r="I7352"/>
    </row>
    <row r="7353" spans="1:9">
      <c r="A7353"/>
      <c r="I7353"/>
    </row>
    <row r="7354" spans="1:9">
      <c r="A7354"/>
      <c r="I7354"/>
    </row>
    <row r="7355" spans="1:9">
      <c r="A7355"/>
      <c r="I7355"/>
    </row>
    <row r="7356" spans="1:9">
      <c r="A7356"/>
      <c r="I7356"/>
    </row>
    <row r="7357" spans="1:9">
      <c r="A7357"/>
      <c r="I7357"/>
    </row>
    <row r="7358" spans="1:9">
      <c r="A7358"/>
      <c r="I7358"/>
    </row>
    <row r="7359" spans="1:9">
      <c r="A7359"/>
      <c r="I7359"/>
    </row>
    <row r="7360" spans="1:9">
      <c r="A7360"/>
      <c r="I7360"/>
    </row>
    <row r="7361" spans="1:9">
      <c r="A7361"/>
      <c r="I7361"/>
    </row>
    <row r="7362" spans="1:9">
      <c r="A7362"/>
      <c r="I7362"/>
    </row>
    <row r="7363" spans="1:9">
      <c r="A7363"/>
      <c r="I7363"/>
    </row>
    <row r="7364" spans="1:9">
      <c r="A7364"/>
      <c r="I7364"/>
    </row>
    <row r="7365" spans="1:9">
      <c r="A7365"/>
      <c r="I7365"/>
    </row>
    <row r="7366" spans="1:9">
      <c r="A7366"/>
      <c r="I7366"/>
    </row>
    <row r="7367" spans="1:9">
      <c r="A7367"/>
      <c r="I7367"/>
    </row>
    <row r="7368" spans="1:9">
      <c r="A7368"/>
      <c r="I7368"/>
    </row>
    <row r="7369" spans="1:9">
      <c r="A7369"/>
      <c r="I7369"/>
    </row>
    <row r="7370" spans="1:9">
      <c r="A7370"/>
      <c r="I7370"/>
    </row>
    <row r="7371" spans="1:9">
      <c r="A7371"/>
      <c r="I7371"/>
    </row>
    <row r="7372" spans="1:9">
      <c r="A7372"/>
      <c r="I7372"/>
    </row>
    <row r="7373" spans="1:9">
      <c r="A7373"/>
      <c r="I7373"/>
    </row>
    <row r="7374" spans="1:9">
      <c r="A7374"/>
      <c r="I7374"/>
    </row>
    <row r="7375" spans="1:9">
      <c r="A7375"/>
      <c r="I7375"/>
    </row>
    <row r="7376" spans="1:9">
      <c r="A7376"/>
      <c r="I7376"/>
    </row>
    <row r="7377" spans="1:9">
      <c r="A7377"/>
      <c r="I7377"/>
    </row>
    <row r="7378" spans="1:9">
      <c r="A7378"/>
      <c r="I7378"/>
    </row>
    <row r="7379" spans="1:9">
      <c r="A7379"/>
      <c r="I7379"/>
    </row>
    <row r="7380" spans="1:9">
      <c r="A7380"/>
      <c r="I7380"/>
    </row>
    <row r="7381" spans="1:9">
      <c r="A7381"/>
      <c r="I7381"/>
    </row>
    <row r="7382" spans="1:9">
      <c r="A7382"/>
      <c r="I7382"/>
    </row>
    <row r="7383" spans="1:9">
      <c r="A7383"/>
      <c r="I7383"/>
    </row>
    <row r="7384" spans="1:9">
      <c r="A7384"/>
      <c r="I7384"/>
    </row>
    <row r="7385" spans="1:9">
      <c r="A7385"/>
      <c r="I7385"/>
    </row>
    <row r="7386" spans="1:9">
      <c r="A7386"/>
      <c r="I7386"/>
    </row>
    <row r="7387" spans="1:9">
      <c r="A7387"/>
      <c r="I7387"/>
    </row>
    <row r="7388" spans="1:9">
      <c r="A7388"/>
      <c r="I7388"/>
    </row>
    <row r="7389" spans="1:9">
      <c r="A7389"/>
      <c r="I7389"/>
    </row>
    <row r="7390" spans="1:9">
      <c r="A7390"/>
      <c r="I7390"/>
    </row>
    <row r="7391" spans="1:9">
      <c r="A7391"/>
      <c r="I7391"/>
    </row>
    <row r="7392" spans="1:9">
      <c r="A7392"/>
      <c r="I7392"/>
    </row>
    <row r="7393" spans="1:9">
      <c r="A7393"/>
      <c r="I7393"/>
    </row>
    <row r="7394" spans="1:9">
      <c r="A7394"/>
      <c r="I7394"/>
    </row>
    <row r="7395" spans="1:9">
      <c r="A7395"/>
      <c r="I7395"/>
    </row>
    <row r="7396" spans="1:9">
      <c r="A7396"/>
      <c r="I7396"/>
    </row>
    <row r="7397" spans="1:9">
      <c r="A7397"/>
      <c r="I7397"/>
    </row>
    <row r="7398" spans="1:9">
      <c r="A7398"/>
      <c r="I7398"/>
    </row>
    <row r="7399" spans="1:9">
      <c r="A7399"/>
      <c r="I7399"/>
    </row>
    <row r="7400" spans="1:9">
      <c r="A7400"/>
      <c r="I7400"/>
    </row>
    <row r="7401" spans="1:9">
      <c r="A7401"/>
      <c r="I7401"/>
    </row>
    <row r="7402" spans="1:9">
      <c r="A7402"/>
      <c r="I7402"/>
    </row>
    <row r="7403" spans="1:9">
      <c r="A7403"/>
      <c r="I7403"/>
    </row>
    <row r="7404" spans="1:9">
      <c r="A7404"/>
      <c r="I7404"/>
    </row>
    <row r="7405" spans="1:9">
      <c r="A7405"/>
      <c r="I7405"/>
    </row>
    <row r="7406" spans="1:9">
      <c r="A7406"/>
      <c r="I7406"/>
    </row>
    <row r="7407" spans="1:9">
      <c r="A7407"/>
      <c r="I7407"/>
    </row>
    <row r="7408" spans="1:9">
      <c r="A7408"/>
      <c r="I7408"/>
    </row>
    <row r="7409" spans="1:9">
      <c r="A7409"/>
      <c r="I7409"/>
    </row>
    <row r="7410" spans="1:9">
      <c r="A7410"/>
      <c r="I7410"/>
    </row>
    <row r="7411" spans="1:9">
      <c r="A7411"/>
      <c r="I7411"/>
    </row>
    <row r="7412" spans="1:9">
      <c r="A7412"/>
      <c r="I7412"/>
    </row>
    <row r="7413" spans="1:9">
      <c r="A7413"/>
      <c r="I7413"/>
    </row>
    <row r="7414" spans="1:9">
      <c r="A7414"/>
      <c r="I7414"/>
    </row>
    <row r="7415" spans="1:9">
      <c r="A7415"/>
      <c r="I7415"/>
    </row>
    <row r="7416" spans="1:9">
      <c r="A7416"/>
      <c r="I7416"/>
    </row>
    <row r="7417" spans="1:9">
      <c r="A7417"/>
      <c r="I7417"/>
    </row>
    <row r="7418" spans="1:9">
      <c r="A7418"/>
      <c r="I7418"/>
    </row>
    <row r="7419" spans="1:9">
      <c r="A7419"/>
      <c r="I7419"/>
    </row>
    <row r="7420" spans="1:9">
      <c r="A7420"/>
      <c r="I7420"/>
    </row>
    <row r="7421" spans="1:9">
      <c r="A7421"/>
      <c r="I7421"/>
    </row>
    <row r="7422" spans="1:9">
      <c r="A7422"/>
      <c r="I7422"/>
    </row>
    <row r="7423" spans="1:9">
      <c r="A7423"/>
      <c r="I7423"/>
    </row>
    <row r="7424" spans="1:9">
      <c r="A7424"/>
      <c r="I7424"/>
    </row>
    <row r="7425" spans="1:9">
      <c r="A7425"/>
      <c r="I7425"/>
    </row>
    <row r="7426" spans="1:9">
      <c r="A7426"/>
      <c r="I7426"/>
    </row>
    <row r="7427" spans="1:9">
      <c r="A7427"/>
      <c r="I7427"/>
    </row>
    <row r="7428" spans="1:9">
      <c r="A7428"/>
      <c r="I7428"/>
    </row>
    <row r="7429" spans="1:9">
      <c r="A7429"/>
      <c r="I7429"/>
    </row>
    <row r="7430" spans="1:9">
      <c r="A7430"/>
      <c r="I7430"/>
    </row>
    <row r="7431" spans="1:9">
      <c r="A7431"/>
      <c r="I7431"/>
    </row>
    <row r="7432" spans="1:9">
      <c r="A7432"/>
      <c r="I7432"/>
    </row>
    <row r="7433" spans="1:9">
      <c r="A7433"/>
      <c r="I7433"/>
    </row>
    <row r="7434" spans="1:9">
      <c r="A7434"/>
      <c r="I7434"/>
    </row>
    <row r="7435" spans="1:9">
      <c r="A7435"/>
      <c r="I7435"/>
    </row>
    <row r="7436" spans="1:9">
      <c r="A7436"/>
      <c r="I7436"/>
    </row>
    <row r="7437" spans="1:9">
      <c r="A7437"/>
      <c r="I7437"/>
    </row>
    <row r="7438" spans="1:9">
      <c r="A7438"/>
      <c r="I7438"/>
    </row>
    <row r="7439" spans="1:9">
      <c r="A7439"/>
      <c r="I7439"/>
    </row>
    <row r="7440" spans="1:9">
      <c r="A7440"/>
      <c r="I7440"/>
    </row>
    <row r="7441" spans="1:9">
      <c r="A7441"/>
      <c r="I7441"/>
    </row>
    <row r="7442" spans="1:9">
      <c r="A7442"/>
      <c r="I7442"/>
    </row>
    <row r="7443" spans="1:9">
      <c r="A7443"/>
      <c r="I7443"/>
    </row>
    <row r="7444" spans="1:9">
      <c r="A7444"/>
      <c r="I7444"/>
    </row>
    <row r="7445" spans="1:9">
      <c r="A7445"/>
      <c r="I7445"/>
    </row>
    <row r="7446" spans="1:9">
      <c r="A7446"/>
      <c r="I7446"/>
    </row>
    <row r="7447" spans="1:9">
      <c r="A7447"/>
      <c r="I7447"/>
    </row>
    <row r="7448" spans="1:9">
      <c r="A7448"/>
      <c r="I7448"/>
    </row>
    <row r="7449" spans="1:9">
      <c r="A7449"/>
      <c r="I7449"/>
    </row>
    <row r="7450" spans="1:9">
      <c r="A7450"/>
      <c r="I7450"/>
    </row>
    <row r="7451" spans="1:9">
      <c r="A7451"/>
      <c r="I7451"/>
    </row>
    <row r="7452" spans="1:9">
      <c r="A7452"/>
      <c r="I7452"/>
    </row>
    <row r="7453" spans="1:9">
      <c r="A7453"/>
      <c r="I7453"/>
    </row>
    <row r="7454" spans="1:9">
      <c r="A7454"/>
      <c r="I7454"/>
    </row>
    <row r="7455" spans="1:9">
      <c r="A7455"/>
      <c r="I7455"/>
    </row>
    <row r="7456" spans="1:9">
      <c r="A7456"/>
      <c r="I7456"/>
    </row>
    <row r="7457" spans="1:9">
      <c r="A7457"/>
      <c r="I7457"/>
    </row>
    <row r="7458" spans="1:9">
      <c r="A7458"/>
      <c r="I7458"/>
    </row>
    <row r="7459" spans="1:9">
      <c r="A7459"/>
      <c r="I7459"/>
    </row>
    <row r="7460" spans="1:9">
      <c r="A7460"/>
      <c r="I7460"/>
    </row>
    <row r="7461" spans="1:9">
      <c r="A7461"/>
      <c r="I7461"/>
    </row>
    <row r="7462" spans="1:9">
      <c r="A7462"/>
      <c r="I7462"/>
    </row>
    <row r="7463" spans="1:9">
      <c r="A7463"/>
      <c r="I7463"/>
    </row>
    <row r="7464" spans="1:9">
      <c r="A7464"/>
      <c r="I7464"/>
    </row>
    <row r="7465" spans="1:9">
      <c r="A7465"/>
      <c r="I7465"/>
    </row>
    <row r="7466" spans="1:9">
      <c r="A7466"/>
      <c r="I7466"/>
    </row>
    <row r="7467" spans="1:9">
      <c r="A7467"/>
      <c r="I7467"/>
    </row>
    <row r="7468" spans="1:9">
      <c r="A7468"/>
      <c r="I7468"/>
    </row>
    <row r="7469" spans="1:9">
      <c r="A7469"/>
      <c r="I7469"/>
    </row>
    <row r="7470" spans="1:9">
      <c r="A7470"/>
      <c r="I7470"/>
    </row>
    <row r="7471" spans="1:9">
      <c r="A7471"/>
      <c r="I7471"/>
    </row>
    <row r="7472" spans="1:9">
      <c r="A7472"/>
      <c r="I7472"/>
    </row>
    <row r="7473" spans="1:9">
      <c r="A7473"/>
      <c r="I7473"/>
    </row>
    <row r="7474" spans="1:9">
      <c r="A7474"/>
      <c r="I7474"/>
    </row>
    <row r="7475" spans="1:9">
      <c r="A7475"/>
      <c r="I7475"/>
    </row>
    <row r="7476" spans="1:9">
      <c r="A7476"/>
      <c r="I7476"/>
    </row>
    <row r="7477" spans="1:9">
      <c r="A7477"/>
      <c r="I7477"/>
    </row>
    <row r="7478" spans="1:9">
      <c r="A7478"/>
      <c r="I7478"/>
    </row>
    <row r="7479" spans="1:9">
      <c r="A7479"/>
      <c r="I7479"/>
    </row>
    <row r="7480" spans="1:9">
      <c r="A7480"/>
      <c r="I7480"/>
    </row>
    <row r="7481" spans="1:9">
      <c r="A7481"/>
      <c r="I7481"/>
    </row>
    <row r="7482" spans="1:9">
      <c r="A7482"/>
      <c r="I7482"/>
    </row>
    <row r="7483" spans="1:9">
      <c r="A7483"/>
      <c r="I7483"/>
    </row>
    <row r="7484" spans="1:9">
      <c r="A7484"/>
      <c r="I7484"/>
    </row>
    <row r="7485" spans="1:9">
      <c r="A7485"/>
      <c r="I7485"/>
    </row>
    <row r="7486" spans="1:9">
      <c r="A7486"/>
      <c r="I7486"/>
    </row>
    <row r="7487" spans="1:9">
      <c r="A7487"/>
      <c r="I7487"/>
    </row>
    <row r="7488" spans="1:9">
      <c r="A7488"/>
      <c r="I7488"/>
    </row>
    <row r="7489" spans="1:9">
      <c r="A7489"/>
      <c r="I7489"/>
    </row>
    <row r="7490" spans="1:9">
      <c r="A7490"/>
      <c r="I7490"/>
    </row>
    <row r="7491" spans="1:9">
      <c r="A7491"/>
      <c r="I7491"/>
    </row>
    <row r="7492" spans="1:9">
      <c r="A7492"/>
      <c r="I7492"/>
    </row>
    <row r="7493" spans="1:9">
      <c r="A7493"/>
      <c r="I7493"/>
    </row>
    <row r="7494" spans="1:9">
      <c r="A7494"/>
      <c r="I7494"/>
    </row>
    <row r="7495" spans="1:9">
      <c r="A7495"/>
      <c r="I7495"/>
    </row>
    <row r="7496" spans="1:9">
      <c r="A7496"/>
      <c r="I7496"/>
    </row>
    <row r="7497" spans="1:9">
      <c r="A7497"/>
      <c r="I7497"/>
    </row>
    <row r="7498" spans="1:9">
      <c r="A7498"/>
      <c r="I7498"/>
    </row>
    <row r="7499" spans="1:9">
      <c r="A7499"/>
      <c r="I7499"/>
    </row>
    <row r="7500" spans="1:9">
      <c r="A7500"/>
      <c r="I7500"/>
    </row>
    <row r="7501" spans="1:9">
      <c r="A7501"/>
      <c r="I7501"/>
    </row>
    <row r="7502" spans="1:9">
      <c r="A7502"/>
      <c r="I7502"/>
    </row>
    <row r="7503" spans="1:9">
      <c r="A7503"/>
      <c r="I7503"/>
    </row>
    <row r="7504" spans="1:9">
      <c r="A7504"/>
      <c r="I7504"/>
    </row>
    <row r="7505" spans="1:9">
      <c r="A7505"/>
      <c r="I7505"/>
    </row>
    <row r="7506" spans="1:9">
      <c r="A7506"/>
      <c r="I7506"/>
    </row>
    <row r="7507" spans="1:9">
      <c r="A7507"/>
      <c r="I7507"/>
    </row>
    <row r="7508" spans="1:9">
      <c r="A7508"/>
      <c r="I7508"/>
    </row>
    <row r="7509" spans="1:9">
      <c r="A7509"/>
      <c r="I7509"/>
    </row>
    <row r="7510" spans="1:9">
      <c r="A7510"/>
      <c r="I7510"/>
    </row>
    <row r="7511" spans="1:9">
      <c r="A7511"/>
      <c r="I7511"/>
    </row>
    <row r="7512" spans="1:9">
      <c r="A7512"/>
      <c r="I7512"/>
    </row>
    <row r="7513" spans="1:9">
      <c r="A7513"/>
      <c r="I7513"/>
    </row>
    <row r="7514" spans="1:9">
      <c r="A7514"/>
      <c r="I7514"/>
    </row>
    <row r="7515" spans="1:9">
      <c r="A7515"/>
      <c r="I7515"/>
    </row>
    <row r="7516" spans="1:9">
      <c r="A7516"/>
      <c r="I7516"/>
    </row>
    <row r="7517" spans="1:9">
      <c r="A7517"/>
      <c r="I7517"/>
    </row>
    <row r="7518" spans="1:9">
      <c r="A7518"/>
      <c r="I7518"/>
    </row>
    <row r="7519" spans="1:9">
      <c r="A7519"/>
      <c r="I7519"/>
    </row>
    <row r="7520" spans="1:9">
      <c r="A7520"/>
      <c r="I7520"/>
    </row>
    <row r="7521" spans="1:9">
      <c r="A7521"/>
      <c r="I7521"/>
    </row>
    <row r="7522" spans="1:9">
      <c r="A7522"/>
      <c r="I7522"/>
    </row>
    <row r="7523" spans="1:9">
      <c r="A7523"/>
      <c r="I7523"/>
    </row>
    <row r="7524" spans="1:9">
      <c r="A7524"/>
      <c r="I7524"/>
    </row>
    <row r="7525" spans="1:9">
      <c r="A7525"/>
      <c r="I7525"/>
    </row>
    <row r="7526" spans="1:9">
      <c r="A7526"/>
      <c r="I7526"/>
    </row>
    <row r="7527" spans="1:9">
      <c r="A7527"/>
      <c r="I7527"/>
    </row>
    <row r="7528" spans="1:9">
      <c r="A7528"/>
      <c r="I7528"/>
    </row>
    <row r="7529" spans="1:9">
      <c r="A7529"/>
      <c r="I7529"/>
    </row>
    <row r="7530" spans="1:9">
      <c r="A7530"/>
      <c r="I7530"/>
    </row>
    <row r="7531" spans="1:9">
      <c r="A7531"/>
      <c r="I7531"/>
    </row>
    <row r="7532" spans="1:9">
      <c r="A7532"/>
      <c r="I7532"/>
    </row>
    <row r="7533" spans="1:9">
      <c r="A7533"/>
      <c r="I7533"/>
    </row>
    <row r="7534" spans="1:9">
      <c r="A7534"/>
      <c r="I7534"/>
    </row>
    <row r="7535" spans="1:9">
      <c r="A7535"/>
      <c r="I7535"/>
    </row>
    <row r="7536" spans="1:9">
      <c r="A7536"/>
      <c r="I7536"/>
    </row>
    <row r="7537" spans="1:9">
      <c r="A7537"/>
      <c r="I7537"/>
    </row>
    <row r="7538" spans="1:9">
      <c r="A7538"/>
      <c r="I7538"/>
    </row>
    <row r="7539" spans="1:9">
      <c r="A7539"/>
      <c r="I7539"/>
    </row>
    <row r="7540" spans="1:9">
      <c r="A7540"/>
      <c r="I7540"/>
    </row>
    <row r="7541" spans="1:9">
      <c r="A7541"/>
      <c r="I7541"/>
    </row>
    <row r="7542" spans="1:9">
      <c r="A7542"/>
      <c r="I7542"/>
    </row>
    <row r="7543" spans="1:9">
      <c r="A7543"/>
      <c r="I7543"/>
    </row>
    <row r="7544" spans="1:9">
      <c r="A7544"/>
      <c r="I7544"/>
    </row>
    <row r="7545" spans="1:9">
      <c r="A7545"/>
      <c r="I7545"/>
    </row>
    <row r="7546" spans="1:9">
      <c r="A7546"/>
      <c r="I7546"/>
    </row>
    <row r="7547" spans="1:9">
      <c r="A7547"/>
      <c r="I7547"/>
    </row>
    <row r="7548" spans="1:9">
      <c r="A7548"/>
      <c r="I7548"/>
    </row>
    <row r="7549" spans="1:9">
      <c r="A7549"/>
      <c r="I7549"/>
    </row>
    <row r="7550" spans="1:9">
      <c r="A7550"/>
      <c r="I7550"/>
    </row>
    <row r="7551" spans="1:9">
      <c r="A7551"/>
      <c r="I7551"/>
    </row>
    <row r="7552" spans="1:9">
      <c r="A7552"/>
      <c r="I7552"/>
    </row>
    <row r="7553" spans="1:9">
      <c r="A7553"/>
      <c r="I7553"/>
    </row>
    <row r="7554" spans="1:9">
      <c r="A7554"/>
      <c r="I7554"/>
    </row>
    <row r="7555" spans="1:9">
      <c r="A7555"/>
      <c r="I7555"/>
    </row>
    <row r="7556" spans="1:9">
      <c r="A7556"/>
      <c r="I7556"/>
    </row>
    <row r="7557" spans="1:9">
      <c r="A7557"/>
      <c r="I7557"/>
    </row>
    <row r="7558" spans="1:9">
      <c r="A7558"/>
      <c r="I7558"/>
    </row>
    <row r="7559" spans="1:9">
      <c r="A7559"/>
      <c r="I7559"/>
    </row>
    <row r="7560" spans="1:9">
      <c r="A7560"/>
      <c r="I7560"/>
    </row>
    <row r="7561" spans="1:9">
      <c r="A7561"/>
      <c r="I7561"/>
    </row>
    <row r="7562" spans="1:9">
      <c r="A7562"/>
      <c r="I7562"/>
    </row>
    <row r="7563" spans="1:9">
      <c r="A7563"/>
      <c r="I7563"/>
    </row>
    <row r="7564" spans="1:9">
      <c r="A7564"/>
      <c r="I7564"/>
    </row>
    <row r="7565" spans="1:9">
      <c r="A7565"/>
      <c r="I7565"/>
    </row>
    <row r="7566" spans="1:9">
      <c r="A7566"/>
      <c r="I7566"/>
    </row>
    <row r="7567" spans="1:9">
      <c r="A7567"/>
      <c r="I7567"/>
    </row>
    <row r="7568" spans="1:9">
      <c r="A7568"/>
      <c r="I7568"/>
    </row>
    <row r="7569" spans="1:9">
      <c r="A7569"/>
      <c r="I7569"/>
    </row>
    <row r="7570" spans="1:9">
      <c r="A7570"/>
      <c r="I7570"/>
    </row>
    <row r="7571" spans="1:9">
      <c r="A7571"/>
      <c r="I7571"/>
    </row>
    <row r="7572" spans="1:9">
      <c r="A7572"/>
      <c r="I7572"/>
    </row>
    <row r="7573" spans="1:9">
      <c r="A7573"/>
      <c r="I7573"/>
    </row>
    <row r="7574" spans="1:9">
      <c r="A7574"/>
      <c r="I7574"/>
    </row>
    <row r="7575" spans="1:9">
      <c r="A7575"/>
      <c r="I7575"/>
    </row>
    <row r="7576" spans="1:9">
      <c r="A7576"/>
      <c r="I7576"/>
    </row>
    <row r="7577" spans="1:9">
      <c r="A7577"/>
      <c r="I7577"/>
    </row>
    <row r="7578" spans="1:9">
      <c r="A7578"/>
      <c r="I7578"/>
    </row>
    <row r="7579" spans="1:9">
      <c r="A7579"/>
      <c r="I7579"/>
    </row>
    <row r="7580" spans="1:9">
      <c r="A7580"/>
      <c r="I7580"/>
    </row>
    <row r="7581" spans="1:9">
      <c r="A7581"/>
      <c r="I7581"/>
    </row>
    <row r="7582" spans="1:9">
      <c r="A7582"/>
      <c r="I7582"/>
    </row>
    <row r="7583" spans="1:9">
      <c r="A7583"/>
      <c r="I7583"/>
    </row>
    <row r="7584" spans="1:9">
      <c r="A7584"/>
      <c r="I7584"/>
    </row>
    <row r="7585" spans="1:9">
      <c r="A7585"/>
      <c r="I7585"/>
    </row>
    <row r="7586" spans="1:9">
      <c r="A7586"/>
      <c r="I7586"/>
    </row>
    <row r="7587" spans="1:9">
      <c r="A7587"/>
      <c r="I7587"/>
    </row>
    <row r="7588" spans="1:9">
      <c r="A7588"/>
      <c r="I7588"/>
    </row>
    <row r="7589" spans="1:9">
      <c r="A7589"/>
      <c r="I7589"/>
    </row>
    <row r="7590" spans="1:9">
      <c r="A7590"/>
      <c r="I7590"/>
    </row>
    <row r="7591" spans="1:9">
      <c r="A7591"/>
      <c r="I7591"/>
    </row>
    <row r="7592" spans="1:9">
      <c r="A7592"/>
      <c r="I7592"/>
    </row>
    <row r="7593" spans="1:9">
      <c r="A7593"/>
      <c r="I7593"/>
    </row>
    <row r="7594" spans="1:9">
      <c r="A7594"/>
      <c r="I7594"/>
    </row>
    <row r="7595" spans="1:9">
      <c r="A7595"/>
      <c r="I7595"/>
    </row>
    <row r="7596" spans="1:9">
      <c r="A7596"/>
      <c r="I7596"/>
    </row>
    <row r="7597" spans="1:9">
      <c r="A7597"/>
      <c r="I7597"/>
    </row>
    <row r="7598" spans="1:9">
      <c r="A7598"/>
      <c r="I7598"/>
    </row>
    <row r="7599" spans="1:9">
      <c r="A7599"/>
      <c r="I7599"/>
    </row>
    <row r="7600" spans="1:9">
      <c r="A7600"/>
      <c r="I7600"/>
    </row>
    <row r="7601" spans="1:9">
      <c r="A7601"/>
      <c r="I7601"/>
    </row>
    <row r="7602" spans="1:9">
      <c r="A7602"/>
      <c r="I7602"/>
    </row>
    <row r="7603" spans="1:9">
      <c r="A7603"/>
      <c r="I7603"/>
    </row>
    <row r="7604" spans="1:9">
      <c r="A7604"/>
      <c r="I7604"/>
    </row>
    <row r="7605" spans="1:9">
      <c r="A7605"/>
      <c r="I7605"/>
    </row>
    <row r="7606" spans="1:9">
      <c r="A7606"/>
      <c r="I7606"/>
    </row>
    <row r="7607" spans="1:9">
      <c r="A7607"/>
      <c r="I7607"/>
    </row>
    <row r="7608" spans="1:9">
      <c r="A7608"/>
      <c r="I7608"/>
    </row>
    <row r="7609" spans="1:9">
      <c r="A7609"/>
      <c r="I7609"/>
    </row>
    <row r="7610" spans="1:9">
      <c r="A7610"/>
      <c r="I7610"/>
    </row>
    <row r="7611" spans="1:9">
      <c r="A7611"/>
      <c r="I7611"/>
    </row>
    <row r="7612" spans="1:9">
      <c r="A7612"/>
      <c r="I7612"/>
    </row>
    <row r="7613" spans="1:9">
      <c r="A7613"/>
      <c r="I7613"/>
    </row>
    <row r="7614" spans="1:9">
      <c r="A7614"/>
      <c r="I7614"/>
    </row>
    <row r="7615" spans="1:9">
      <c r="A7615"/>
      <c r="I7615"/>
    </row>
    <row r="7616" spans="1:9">
      <c r="A7616"/>
      <c r="I7616"/>
    </row>
    <row r="7617" spans="1:9">
      <c r="A7617"/>
      <c r="I7617"/>
    </row>
    <row r="7618" spans="1:9">
      <c r="A7618"/>
      <c r="I7618"/>
    </row>
    <row r="7619" spans="1:9">
      <c r="A7619"/>
      <c r="I7619"/>
    </row>
    <row r="7620" spans="1:9">
      <c r="A7620"/>
      <c r="I7620"/>
    </row>
    <row r="7621" spans="1:9">
      <c r="A7621"/>
      <c r="I7621"/>
    </row>
    <row r="7622" spans="1:9">
      <c r="A7622"/>
      <c r="I7622"/>
    </row>
    <row r="7623" spans="1:9">
      <c r="A7623"/>
      <c r="I7623"/>
    </row>
    <row r="7624" spans="1:9">
      <c r="A7624"/>
      <c r="I7624"/>
    </row>
    <row r="7625" spans="1:9">
      <c r="A7625"/>
      <c r="I7625"/>
    </row>
    <row r="7626" spans="1:9">
      <c r="A7626"/>
      <c r="I7626"/>
    </row>
    <row r="7627" spans="1:9">
      <c r="A7627"/>
      <c r="I7627"/>
    </row>
    <row r="7628" spans="1:9">
      <c r="A7628"/>
      <c r="I7628"/>
    </row>
    <row r="7629" spans="1:9">
      <c r="A7629"/>
      <c r="I7629"/>
    </row>
    <row r="7630" spans="1:9">
      <c r="A7630"/>
      <c r="I7630"/>
    </row>
    <row r="7631" spans="1:9">
      <c r="A7631"/>
      <c r="I7631"/>
    </row>
    <row r="7632" spans="1:9">
      <c r="A7632"/>
      <c r="I7632"/>
    </row>
    <row r="7633" spans="1:9">
      <c r="A7633"/>
      <c r="I7633"/>
    </row>
    <row r="7634" spans="1:9">
      <c r="A7634"/>
      <c r="I7634"/>
    </row>
    <row r="7635" spans="1:9">
      <c r="A7635"/>
      <c r="I7635"/>
    </row>
    <row r="7636" spans="1:9">
      <c r="A7636"/>
      <c r="I7636"/>
    </row>
    <row r="7637" spans="1:9">
      <c r="A7637"/>
      <c r="I7637"/>
    </row>
    <row r="7638" spans="1:9">
      <c r="A7638"/>
      <c r="I7638"/>
    </row>
    <row r="7639" spans="1:9">
      <c r="A7639"/>
      <c r="I7639"/>
    </row>
    <row r="7640" spans="1:9">
      <c r="A7640"/>
      <c r="I7640"/>
    </row>
    <row r="7641" spans="1:9">
      <c r="A7641"/>
      <c r="I7641"/>
    </row>
    <row r="7642" spans="1:9">
      <c r="A7642"/>
      <c r="I7642"/>
    </row>
    <row r="7643" spans="1:9">
      <c r="A7643"/>
      <c r="I7643"/>
    </row>
    <row r="7644" spans="1:9">
      <c r="A7644"/>
      <c r="I7644"/>
    </row>
    <row r="7645" spans="1:9">
      <c r="A7645"/>
      <c r="I7645"/>
    </row>
    <row r="7646" spans="1:9">
      <c r="A7646"/>
      <c r="I7646"/>
    </row>
    <row r="7647" spans="1:9">
      <c r="A7647"/>
      <c r="I7647"/>
    </row>
    <row r="7648" spans="1:9">
      <c r="A7648"/>
      <c r="I7648"/>
    </row>
    <row r="7649" spans="1:9">
      <c r="A7649"/>
      <c r="I7649"/>
    </row>
    <row r="7650" spans="1:9">
      <c r="A7650"/>
      <c r="I7650"/>
    </row>
    <row r="7651" spans="1:9">
      <c r="A7651"/>
      <c r="I7651"/>
    </row>
    <row r="7652" spans="1:9">
      <c r="A7652"/>
      <c r="I7652"/>
    </row>
    <row r="7653" spans="1:9">
      <c r="A7653"/>
      <c r="I7653"/>
    </row>
    <row r="7654" spans="1:9">
      <c r="A7654"/>
      <c r="I7654"/>
    </row>
    <row r="7655" spans="1:9">
      <c r="A7655"/>
      <c r="I7655"/>
    </row>
    <row r="7656" spans="1:9">
      <c r="A7656"/>
      <c r="I7656"/>
    </row>
    <row r="7657" spans="1:9">
      <c r="A7657"/>
      <c r="I7657"/>
    </row>
    <row r="7658" spans="1:9">
      <c r="A7658"/>
      <c r="I7658"/>
    </row>
    <row r="7659" spans="1:9">
      <c r="A7659"/>
      <c r="I7659"/>
    </row>
    <row r="7660" spans="1:9">
      <c r="A7660"/>
      <c r="I7660"/>
    </row>
    <row r="7661" spans="1:9">
      <c r="A7661"/>
      <c r="I7661"/>
    </row>
    <row r="7662" spans="1:9">
      <c r="A7662"/>
      <c r="I7662"/>
    </row>
    <row r="7663" spans="1:9">
      <c r="A7663"/>
      <c r="I7663"/>
    </row>
    <row r="7664" spans="1:9">
      <c r="A7664"/>
      <c r="I7664"/>
    </row>
    <row r="7665" spans="1:9">
      <c r="A7665"/>
      <c r="I7665"/>
    </row>
    <row r="7666" spans="1:9">
      <c r="A7666"/>
      <c r="I7666"/>
    </row>
    <row r="7667" spans="1:9">
      <c r="A7667"/>
      <c r="I7667"/>
    </row>
    <row r="7668" spans="1:9">
      <c r="A7668"/>
      <c r="I7668"/>
    </row>
    <row r="7669" spans="1:9">
      <c r="A7669"/>
      <c r="I7669"/>
    </row>
    <row r="7670" spans="1:9">
      <c r="A7670"/>
      <c r="I7670"/>
    </row>
    <row r="7671" spans="1:9">
      <c r="A7671"/>
      <c r="I7671"/>
    </row>
    <row r="7672" spans="1:9">
      <c r="A7672"/>
      <c r="I7672"/>
    </row>
    <row r="7673" spans="1:9">
      <c r="A7673"/>
      <c r="I7673"/>
    </row>
    <row r="7674" spans="1:9">
      <c r="A7674"/>
      <c r="I7674"/>
    </row>
    <row r="7675" spans="1:9">
      <c r="A7675"/>
      <c r="I7675"/>
    </row>
    <row r="7676" spans="1:9">
      <c r="A7676"/>
      <c r="I7676"/>
    </row>
    <row r="7677" spans="1:9">
      <c r="A7677"/>
      <c r="I7677"/>
    </row>
    <row r="7678" spans="1:9">
      <c r="A7678"/>
      <c r="I7678"/>
    </row>
    <row r="7679" spans="1:9">
      <c r="A7679"/>
      <c r="I7679"/>
    </row>
    <row r="7680" spans="1:9">
      <c r="A7680"/>
      <c r="I7680"/>
    </row>
    <row r="7681" spans="1:9">
      <c r="A7681"/>
      <c r="I7681"/>
    </row>
    <row r="7682" spans="1:9">
      <c r="A7682"/>
      <c r="I7682"/>
    </row>
    <row r="7683" spans="1:9">
      <c r="A7683"/>
      <c r="I7683"/>
    </row>
    <row r="7684" spans="1:9">
      <c r="A7684"/>
      <c r="I7684"/>
    </row>
    <row r="7685" spans="1:9">
      <c r="A7685"/>
      <c r="I7685"/>
    </row>
    <row r="7686" spans="1:9">
      <c r="A7686"/>
      <c r="I7686"/>
    </row>
    <row r="7687" spans="1:9">
      <c r="A7687"/>
      <c r="I7687"/>
    </row>
    <row r="7688" spans="1:9">
      <c r="A7688"/>
      <c r="I7688"/>
    </row>
    <row r="7689" spans="1:9">
      <c r="A7689"/>
      <c r="I7689"/>
    </row>
    <row r="7690" spans="1:9">
      <c r="A7690"/>
      <c r="I7690"/>
    </row>
    <row r="7691" spans="1:9">
      <c r="A7691"/>
      <c r="I7691"/>
    </row>
    <row r="7692" spans="1:9">
      <c r="A7692"/>
      <c r="I7692"/>
    </row>
    <row r="7693" spans="1:9">
      <c r="A7693"/>
      <c r="I7693"/>
    </row>
    <row r="7694" spans="1:9">
      <c r="A7694"/>
      <c r="I7694"/>
    </row>
    <row r="7695" spans="1:9">
      <c r="A7695"/>
      <c r="I7695"/>
    </row>
    <row r="7696" spans="1:9">
      <c r="A7696"/>
      <c r="I7696"/>
    </row>
    <row r="7697" spans="1:9">
      <c r="A7697"/>
      <c r="I7697"/>
    </row>
    <row r="7698" spans="1:9">
      <c r="A7698"/>
      <c r="I7698"/>
    </row>
    <row r="7699" spans="1:9">
      <c r="A7699"/>
      <c r="I7699"/>
    </row>
    <row r="7700" spans="1:9">
      <c r="A7700"/>
      <c r="I7700"/>
    </row>
    <row r="7701" spans="1:9">
      <c r="A7701"/>
      <c r="I7701"/>
    </row>
    <row r="7702" spans="1:9">
      <c r="A7702"/>
      <c r="I7702"/>
    </row>
    <row r="7703" spans="1:9">
      <c r="A7703"/>
      <c r="I7703"/>
    </row>
    <row r="7704" spans="1:9">
      <c r="A7704"/>
      <c r="I7704"/>
    </row>
    <row r="7705" spans="1:9">
      <c r="A7705"/>
      <c r="I7705"/>
    </row>
    <row r="7706" spans="1:9">
      <c r="A7706"/>
      <c r="I7706"/>
    </row>
    <row r="7707" spans="1:9">
      <c r="A7707"/>
      <c r="I7707"/>
    </row>
    <row r="7708" spans="1:9">
      <c r="A7708"/>
      <c r="I7708"/>
    </row>
    <row r="7709" spans="1:9">
      <c r="A7709"/>
      <c r="I7709"/>
    </row>
    <row r="7710" spans="1:9">
      <c r="A7710"/>
      <c r="I7710"/>
    </row>
    <row r="7711" spans="1:9">
      <c r="A7711"/>
      <c r="I7711"/>
    </row>
    <row r="7712" spans="1:9">
      <c r="A7712"/>
      <c r="I7712"/>
    </row>
    <row r="7713" spans="1:9">
      <c r="A7713"/>
      <c r="I7713"/>
    </row>
    <row r="7714" spans="1:9">
      <c r="A7714"/>
      <c r="I7714"/>
    </row>
    <row r="7715" spans="1:9">
      <c r="A7715"/>
      <c r="I7715"/>
    </row>
    <row r="7716" spans="1:9">
      <c r="A7716"/>
      <c r="I7716"/>
    </row>
    <row r="7717" spans="1:9">
      <c r="A7717"/>
      <c r="I7717"/>
    </row>
    <row r="7718" spans="1:9">
      <c r="A7718"/>
      <c r="I7718"/>
    </row>
    <row r="7719" spans="1:9">
      <c r="A7719"/>
      <c r="I7719"/>
    </row>
    <row r="7720" spans="1:9">
      <c r="A7720"/>
      <c r="I7720"/>
    </row>
    <row r="7721" spans="1:9">
      <c r="A7721"/>
      <c r="I7721"/>
    </row>
    <row r="7722" spans="1:9">
      <c r="A7722"/>
      <c r="I7722"/>
    </row>
    <row r="7723" spans="1:9">
      <c r="A7723"/>
      <c r="I7723"/>
    </row>
    <row r="7724" spans="1:9">
      <c r="A7724"/>
      <c r="I7724"/>
    </row>
    <row r="7725" spans="1:9">
      <c r="A7725"/>
      <c r="I7725"/>
    </row>
    <row r="7726" spans="1:9">
      <c r="A7726"/>
      <c r="I7726"/>
    </row>
    <row r="7727" spans="1:9">
      <c r="A7727"/>
      <c r="I7727"/>
    </row>
    <row r="7728" spans="1:9">
      <c r="A7728"/>
      <c r="I7728"/>
    </row>
    <row r="7729" spans="1:9">
      <c r="A7729"/>
      <c r="I7729"/>
    </row>
    <row r="7730" spans="1:9">
      <c r="A7730"/>
      <c r="I7730"/>
    </row>
    <row r="7731" spans="1:9">
      <c r="A7731"/>
      <c r="I7731"/>
    </row>
    <row r="7732" spans="1:9">
      <c r="A7732"/>
      <c r="I7732"/>
    </row>
    <row r="7733" spans="1:9">
      <c r="A7733"/>
      <c r="I7733"/>
    </row>
    <row r="7734" spans="1:9">
      <c r="A7734"/>
      <c r="I7734"/>
    </row>
    <row r="7735" spans="1:9">
      <c r="A7735"/>
      <c r="I7735"/>
    </row>
    <row r="7736" spans="1:9">
      <c r="A7736"/>
      <c r="I7736"/>
    </row>
    <row r="7737" spans="1:9">
      <c r="A7737"/>
      <c r="I7737"/>
    </row>
    <row r="7738" spans="1:9">
      <c r="A7738"/>
      <c r="I7738"/>
    </row>
    <row r="7739" spans="1:9">
      <c r="A7739"/>
      <c r="I7739"/>
    </row>
    <row r="7740" spans="1:9">
      <c r="A7740"/>
      <c r="I7740"/>
    </row>
    <row r="7741" spans="1:9">
      <c r="A7741"/>
      <c r="I7741"/>
    </row>
    <row r="7742" spans="1:9">
      <c r="A7742"/>
      <c r="I7742"/>
    </row>
    <row r="7743" spans="1:9">
      <c r="A7743"/>
      <c r="I7743"/>
    </row>
    <row r="7744" spans="1:9">
      <c r="A7744"/>
      <c r="I7744"/>
    </row>
    <row r="7745" spans="1:9">
      <c r="A7745"/>
      <c r="I7745"/>
    </row>
    <row r="7746" spans="1:9">
      <c r="A7746"/>
      <c r="I7746"/>
    </row>
    <row r="7747" spans="1:9">
      <c r="A7747"/>
      <c r="I7747"/>
    </row>
    <row r="7748" spans="1:9">
      <c r="A7748"/>
      <c r="I7748"/>
    </row>
    <row r="7749" spans="1:9">
      <c r="A7749"/>
      <c r="I7749"/>
    </row>
    <row r="7750" spans="1:9">
      <c r="A7750"/>
      <c r="I7750"/>
    </row>
    <row r="7751" spans="1:9">
      <c r="A7751"/>
      <c r="I7751"/>
    </row>
    <row r="7752" spans="1:9">
      <c r="A7752"/>
      <c r="I7752"/>
    </row>
    <row r="7753" spans="1:9">
      <c r="A7753"/>
      <c r="I7753"/>
    </row>
    <row r="7754" spans="1:9">
      <c r="A7754"/>
      <c r="I7754"/>
    </row>
    <row r="7755" spans="1:9">
      <c r="A7755"/>
      <c r="I7755"/>
    </row>
    <row r="7756" spans="1:9">
      <c r="A7756"/>
      <c r="I7756"/>
    </row>
    <row r="7757" spans="1:9">
      <c r="A7757"/>
      <c r="I7757"/>
    </row>
    <row r="7758" spans="1:9">
      <c r="A7758"/>
      <c r="I7758"/>
    </row>
    <row r="7759" spans="1:9">
      <c r="A7759"/>
      <c r="I7759"/>
    </row>
    <row r="7760" spans="1:9">
      <c r="A7760"/>
      <c r="I7760"/>
    </row>
    <row r="7761" spans="1:9">
      <c r="A7761"/>
      <c r="I7761"/>
    </row>
    <row r="7762" spans="1:9">
      <c r="A7762"/>
      <c r="I7762"/>
    </row>
    <row r="7763" spans="1:9">
      <c r="A7763"/>
      <c r="I7763"/>
    </row>
    <row r="7764" spans="1:9">
      <c r="A7764"/>
      <c r="I7764"/>
    </row>
    <row r="7765" spans="1:9">
      <c r="A7765"/>
      <c r="I7765"/>
    </row>
    <row r="7766" spans="1:9">
      <c r="A7766"/>
      <c r="I7766"/>
    </row>
    <row r="7767" spans="1:9">
      <c r="A7767"/>
      <c r="I7767"/>
    </row>
    <row r="7768" spans="1:9">
      <c r="A7768"/>
      <c r="I7768"/>
    </row>
    <row r="7769" spans="1:9">
      <c r="A7769"/>
      <c r="I7769"/>
    </row>
    <row r="7770" spans="1:9">
      <c r="A7770"/>
      <c r="I7770"/>
    </row>
    <row r="7771" spans="1:9">
      <c r="A7771"/>
      <c r="I7771"/>
    </row>
    <row r="7772" spans="1:9">
      <c r="A7772"/>
      <c r="I7772"/>
    </row>
    <row r="7773" spans="1:9">
      <c r="A7773"/>
      <c r="I7773"/>
    </row>
    <row r="7774" spans="1:9">
      <c r="A7774"/>
      <c r="I7774"/>
    </row>
    <row r="7775" spans="1:9">
      <c r="A7775"/>
      <c r="I7775"/>
    </row>
    <row r="7776" spans="1:9">
      <c r="A7776"/>
      <c r="I7776"/>
    </row>
    <row r="7777" spans="1:9">
      <c r="A7777"/>
      <c r="I7777"/>
    </row>
    <row r="7778" spans="1:9">
      <c r="A7778"/>
      <c r="I7778"/>
    </row>
    <row r="7779" spans="1:9">
      <c r="A7779"/>
      <c r="I7779"/>
    </row>
    <row r="7780" spans="1:9">
      <c r="A7780"/>
      <c r="I7780"/>
    </row>
    <row r="7781" spans="1:9">
      <c r="A7781"/>
      <c r="I7781"/>
    </row>
    <row r="7782" spans="1:9">
      <c r="A7782"/>
      <c r="I7782"/>
    </row>
    <row r="7783" spans="1:9">
      <c r="A7783"/>
      <c r="I7783"/>
    </row>
    <row r="7784" spans="1:9">
      <c r="A7784"/>
      <c r="I7784"/>
    </row>
    <row r="7785" spans="1:9">
      <c r="A7785"/>
      <c r="I7785"/>
    </row>
    <row r="7786" spans="1:9">
      <c r="A7786"/>
      <c r="I7786"/>
    </row>
    <row r="7787" spans="1:9">
      <c r="A7787"/>
      <c r="I7787"/>
    </row>
    <row r="7788" spans="1:9">
      <c r="A7788"/>
      <c r="I7788"/>
    </row>
    <row r="7789" spans="1:9">
      <c r="A7789"/>
      <c r="I7789"/>
    </row>
    <row r="7790" spans="1:9">
      <c r="A7790"/>
      <c r="I7790"/>
    </row>
    <row r="7791" spans="1:9">
      <c r="A7791"/>
      <c r="I7791"/>
    </row>
    <row r="7792" spans="1:9">
      <c r="A7792"/>
      <c r="I7792"/>
    </row>
    <row r="7793" spans="1:9">
      <c r="A7793"/>
      <c r="I7793"/>
    </row>
    <row r="7794" spans="1:9">
      <c r="A7794"/>
      <c r="I7794"/>
    </row>
    <row r="7795" spans="1:9">
      <c r="A7795"/>
      <c r="I7795"/>
    </row>
    <row r="7796" spans="1:9">
      <c r="A7796"/>
      <c r="I7796"/>
    </row>
    <row r="7797" spans="1:9">
      <c r="A7797"/>
      <c r="I7797"/>
    </row>
    <row r="7798" spans="1:9">
      <c r="A7798"/>
      <c r="I7798"/>
    </row>
    <row r="7799" spans="1:9">
      <c r="A7799"/>
      <c r="I7799"/>
    </row>
    <row r="7800" spans="1:9">
      <c r="A7800"/>
      <c r="I7800"/>
    </row>
    <row r="7801" spans="1:9">
      <c r="A7801"/>
      <c r="I7801"/>
    </row>
    <row r="7802" spans="1:9">
      <c r="A7802"/>
      <c r="I7802"/>
    </row>
    <row r="7803" spans="1:9">
      <c r="A7803"/>
      <c r="I7803"/>
    </row>
    <row r="7804" spans="1:9">
      <c r="A7804"/>
      <c r="I7804"/>
    </row>
    <row r="7805" spans="1:9">
      <c r="A7805"/>
      <c r="I7805"/>
    </row>
    <row r="7806" spans="1:9">
      <c r="A7806"/>
      <c r="I7806"/>
    </row>
    <row r="7807" spans="1:9">
      <c r="A7807"/>
      <c r="I7807"/>
    </row>
    <row r="7808" spans="1:9">
      <c r="A7808"/>
      <c r="I7808"/>
    </row>
    <row r="7809" spans="1:9">
      <c r="A7809"/>
      <c r="I7809"/>
    </row>
    <row r="7810" spans="1:9">
      <c r="A7810"/>
      <c r="I7810"/>
    </row>
    <row r="7811" spans="1:9">
      <c r="A7811"/>
      <c r="I7811"/>
    </row>
    <row r="7812" spans="1:9">
      <c r="A7812"/>
      <c r="I7812"/>
    </row>
    <row r="7813" spans="1:9">
      <c r="A7813"/>
      <c r="I7813"/>
    </row>
    <row r="7814" spans="1:9">
      <c r="A7814"/>
      <c r="I7814"/>
    </row>
    <row r="7815" spans="1:9">
      <c r="A7815"/>
      <c r="I7815"/>
    </row>
    <row r="7816" spans="1:9">
      <c r="A7816"/>
      <c r="I7816"/>
    </row>
    <row r="7817" spans="1:9">
      <c r="A7817"/>
      <c r="I7817"/>
    </row>
    <row r="7818" spans="1:9">
      <c r="A7818"/>
      <c r="I7818"/>
    </row>
    <row r="7819" spans="1:9">
      <c r="A7819"/>
      <c r="I7819"/>
    </row>
    <row r="7820" spans="1:9">
      <c r="A7820"/>
      <c r="I7820"/>
    </row>
    <row r="7821" spans="1:9">
      <c r="A7821"/>
      <c r="I7821"/>
    </row>
    <row r="7822" spans="1:9">
      <c r="A7822"/>
      <c r="I7822"/>
    </row>
    <row r="7823" spans="1:9">
      <c r="A7823"/>
      <c r="I7823"/>
    </row>
    <row r="7824" spans="1:9">
      <c r="A7824"/>
      <c r="I7824"/>
    </row>
    <row r="7825" spans="1:9">
      <c r="A7825"/>
      <c r="I7825"/>
    </row>
    <row r="7826" spans="1:9">
      <c r="A7826"/>
      <c r="I7826"/>
    </row>
    <row r="7827" spans="1:9">
      <c r="A7827"/>
      <c r="I7827"/>
    </row>
    <row r="7828" spans="1:9">
      <c r="A7828"/>
      <c r="I7828"/>
    </row>
    <row r="7829" spans="1:9">
      <c r="A7829"/>
      <c r="I7829"/>
    </row>
    <row r="7830" spans="1:9">
      <c r="A7830"/>
      <c r="I7830"/>
    </row>
    <row r="7831" spans="1:9">
      <c r="A7831"/>
      <c r="I7831"/>
    </row>
    <row r="7832" spans="1:9">
      <c r="A7832"/>
      <c r="I7832"/>
    </row>
    <row r="7833" spans="1:9">
      <c r="A7833"/>
      <c r="I7833"/>
    </row>
    <row r="7834" spans="1:9">
      <c r="A7834"/>
      <c r="I7834"/>
    </row>
    <row r="7835" spans="1:9">
      <c r="A7835"/>
      <c r="I7835"/>
    </row>
    <row r="7836" spans="1:9">
      <c r="A7836"/>
      <c r="I7836"/>
    </row>
    <row r="7837" spans="1:9">
      <c r="A7837"/>
      <c r="I7837"/>
    </row>
    <row r="7838" spans="1:9">
      <c r="A7838"/>
      <c r="I7838"/>
    </row>
    <row r="7839" spans="1:9">
      <c r="A7839"/>
      <c r="I7839"/>
    </row>
    <row r="7840" spans="1:9">
      <c r="A7840"/>
      <c r="I7840"/>
    </row>
    <row r="7841" spans="1:9">
      <c r="A7841"/>
      <c r="I7841"/>
    </row>
    <row r="7842" spans="1:9">
      <c r="A7842"/>
      <c r="I7842"/>
    </row>
    <row r="7843" spans="1:9">
      <c r="A7843"/>
      <c r="I7843"/>
    </row>
    <row r="7844" spans="1:9">
      <c r="A7844"/>
      <c r="I7844"/>
    </row>
    <row r="7845" spans="1:9">
      <c r="A7845"/>
      <c r="I7845"/>
    </row>
    <row r="7846" spans="1:9">
      <c r="A7846"/>
      <c r="I7846"/>
    </row>
    <row r="7847" spans="1:9">
      <c r="A7847"/>
      <c r="I7847"/>
    </row>
    <row r="7848" spans="1:9">
      <c r="A7848"/>
      <c r="I7848"/>
    </row>
    <row r="7849" spans="1:9">
      <c r="A7849"/>
      <c r="I7849"/>
    </row>
    <row r="7850" spans="1:9">
      <c r="A7850"/>
      <c r="I7850"/>
    </row>
    <row r="7851" spans="1:9">
      <c r="A7851"/>
      <c r="I7851"/>
    </row>
    <row r="7852" spans="1:9">
      <c r="A7852"/>
      <c r="I7852"/>
    </row>
    <row r="7853" spans="1:9">
      <c r="A7853"/>
      <c r="I7853"/>
    </row>
    <row r="7854" spans="1:9">
      <c r="A7854"/>
      <c r="I7854"/>
    </row>
    <row r="7855" spans="1:9">
      <c r="A7855"/>
      <c r="I7855"/>
    </row>
    <row r="7856" spans="1:9">
      <c r="A7856"/>
      <c r="I7856"/>
    </row>
    <row r="7857" spans="1:9">
      <c r="A7857"/>
      <c r="I7857"/>
    </row>
    <row r="7858" spans="1:9">
      <c r="A7858"/>
      <c r="I7858"/>
    </row>
    <row r="7859" spans="1:9">
      <c r="A7859"/>
      <c r="I7859"/>
    </row>
    <row r="7860" spans="1:9">
      <c r="A7860"/>
      <c r="I7860"/>
    </row>
    <row r="7861" spans="1:9">
      <c r="A7861"/>
      <c r="I7861"/>
    </row>
    <row r="7862" spans="1:9">
      <c r="A7862"/>
      <c r="I7862"/>
    </row>
    <row r="7863" spans="1:9">
      <c r="A7863"/>
      <c r="I7863"/>
    </row>
    <row r="7864" spans="1:9">
      <c r="A7864"/>
      <c r="I7864"/>
    </row>
    <row r="7865" spans="1:9">
      <c r="A7865"/>
      <c r="I7865"/>
    </row>
    <row r="7866" spans="1:9">
      <c r="A7866"/>
      <c r="I7866"/>
    </row>
    <row r="7867" spans="1:9">
      <c r="A7867"/>
      <c r="I7867"/>
    </row>
    <row r="7868" spans="1:9">
      <c r="A7868"/>
      <c r="I7868"/>
    </row>
    <row r="7869" spans="1:9">
      <c r="A7869"/>
      <c r="I7869"/>
    </row>
    <row r="7870" spans="1:9">
      <c r="A7870"/>
      <c r="I7870"/>
    </row>
    <row r="7871" spans="1:9">
      <c r="A7871"/>
      <c r="I7871"/>
    </row>
    <row r="7872" spans="1:9">
      <c r="A7872"/>
      <c r="I7872"/>
    </row>
    <row r="7873" spans="1:9">
      <c r="A7873"/>
      <c r="I7873"/>
    </row>
    <row r="7874" spans="1:9">
      <c r="A7874"/>
      <c r="I7874"/>
    </row>
    <row r="7875" spans="1:9">
      <c r="A7875"/>
      <c r="I7875"/>
    </row>
    <row r="7876" spans="1:9">
      <c r="A7876"/>
      <c r="I7876"/>
    </row>
    <row r="7877" spans="1:9">
      <c r="A7877"/>
      <c r="I7877"/>
    </row>
    <row r="7878" spans="1:9">
      <c r="A7878"/>
      <c r="I7878"/>
    </row>
    <row r="7879" spans="1:9">
      <c r="A7879"/>
      <c r="I7879"/>
    </row>
    <row r="7880" spans="1:9">
      <c r="A7880"/>
      <c r="I7880"/>
    </row>
    <row r="7881" spans="1:9">
      <c r="A7881"/>
      <c r="I7881"/>
    </row>
    <row r="7882" spans="1:9">
      <c r="A7882"/>
      <c r="I7882"/>
    </row>
    <row r="7883" spans="1:9">
      <c r="A7883"/>
      <c r="I7883"/>
    </row>
    <row r="7884" spans="1:9">
      <c r="A7884"/>
      <c r="I7884"/>
    </row>
    <row r="7885" spans="1:9">
      <c r="A7885"/>
      <c r="I7885"/>
    </row>
    <row r="7886" spans="1:9">
      <c r="A7886"/>
      <c r="I7886"/>
    </row>
    <row r="7887" spans="1:9">
      <c r="A7887"/>
      <c r="I7887"/>
    </row>
    <row r="7888" spans="1:9">
      <c r="A7888"/>
      <c r="I7888"/>
    </row>
    <row r="7889" spans="1:9">
      <c r="A7889"/>
      <c r="I7889"/>
    </row>
    <row r="7890" spans="1:9">
      <c r="A7890"/>
      <c r="I7890"/>
    </row>
    <row r="7891" spans="1:9">
      <c r="A7891"/>
      <c r="I7891"/>
    </row>
    <row r="7892" spans="1:9">
      <c r="A7892"/>
      <c r="I7892"/>
    </row>
    <row r="7893" spans="1:9">
      <c r="A7893"/>
      <c r="I7893"/>
    </row>
    <row r="7894" spans="1:9">
      <c r="A7894"/>
      <c r="I7894"/>
    </row>
    <row r="7895" spans="1:9">
      <c r="A7895"/>
      <c r="I7895"/>
    </row>
    <row r="7896" spans="1:9">
      <c r="A7896"/>
      <c r="I7896"/>
    </row>
    <row r="7897" spans="1:9">
      <c r="A7897"/>
      <c r="I7897"/>
    </row>
    <row r="7898" spans="1:9">
      <c r="A7898"/>
      <c r="I7898"/>
    </row>
    <row r="7899" spans="1:9">
      <c r="A7899"/>
      <c r="I7899"/>
    </row>
    <row r="7900" spans="1:9">
      <c r="A7900"/>
      <c r="I7900"/>
    </row>
    <row r="7901" spans="1:9">
      <c r="A7901"/>
      <c r="I7901"/>
    </row>
    <row r="7902" spans="1:9">
      <c r="A7902"/>
      <c r="I7902"/>
    </row>
    <row r="7903" spans="1:9">
      <c r="A7903"/>
      <c r="I7903"/>
    </row>
    <row r="7904" spans="1:9">
      <c r="A7904"/>
      <c r="I7904"/>
    </row>
    <row r="7905" spans="1:9">
      <c r="A7905"/>
      <c r="I7905"/>
    </row>
    <row r="7906" spans="1:9">
      <c r="A7906"/>
      <c r="I7906"/>
    </row>
    <row r="7907" spans="1:9">
      <c r="A7907"/>
      <c r="I7907"/>
    </row>
    <row r="7908" spans="1:9">
      <c r="A7908"/>
      <c r="I7908"/>
    </row>
    <row r="7909" spans="1:9">
      <c r="A7909"/>
      <c r="I7909"/>
    </row>
    <row r="7910" spans="1:9">
      <c r="A7910"/>
      <c r="I7910"/>
    </row>
    <row r="7911" spans="1:9">
      <c r="A7911"/>
      <c r="I7911"/>
    </row>
    <row r="7912" spans="1:9">
      <c r="A7912"/>
      <c r="I7912"/>
    </row>
    <row r="7913" spans="1:9">
      <c r="A7913"/>
      <c r="I7913"/>
    </row>
    <row r="7914" spans="1:9">
      <c r="A7914"/>
      <c r="I7914"/>
    </row>
    <row r="7915" spans="1:9">
      <c r="A7915"/>
      <c r="I7915"/>
    </row>
    <row r="7916" spans="1:9">
      <c r="A7916"/>
      <c r="I7916"/>
    </row>
    <row r="7917" spans="1:9">
      <c r="A7917"/>
      <c r="I7917"/>
    </row>
    <row r="7918" spans="1:9">
      <c r="A7918"/>
      <c r="I7918"/>
    </row>
    <row r="7919" spans="1:9">
      <c r="A7919"/>
      <c r="I7919"/>
    </row>
    <row r="7920" spans="1:9">
      <c r="A7920"/>
      <c r="I7920"/>
    </row>
    <row r="7921" spans="1:9">
      <c r="A7921"/>
      <c r="I7921"/>
    </row>
    <row r="7922" spans="1:9">
      <c r="A7922"/>
      <c r="I7922"/>
    </row>
    <row r="7923" spans="1:9">
      <c r="A7923"/>
      <c r="I7923"/>
    </row>
    <row r="7924" spans="1:9">
      <c r="A7924"/>
      <c r="I7924"/>
    </row>
    <row r="7925" spans="1:9">
      <c r="A7925"/>
      <c r="I7925"/>
    </row>
    <row r="7926" spans="1:9">
      <c r="A7926"/>
      <c r="I7926"/>
    </row>
    <row r="7927" spans="1:9">
      <c r="A7927"/>
      <c r="I7927"/>
    </row>
    <row r="7928" spans="1:9">
      <c r="A7928"/>
      <c r="I7928"/>
    </row>
    <row r="7929" spans="1:9">
      <c r="A7929"/>
      <c r="I7929"/>
    </row>
    <row r="7930" spans="1:9">
      <c r="A7930"/>
      <c r="I7930"/>
    </row>
    <row r="7931" spans="1:9">
      <c r="A7931"/>
      <c r="I7931"/>
    </row>
    <row r="7932" spans="1:9">
      <c r="A7932"/>
      <c r="I7932"/>
    </row>
    <row r="7933" spans="1:9">
      <c r="A7933"/>
      <c r="I7933"/>
    </row>
    <row r="7934" spans="1:9">
      <c r="A7934"/>
      <c r="I7934"/>
    </row>
    <row r="7935" spans="1:9">
      <c r="A7935"/>
      <c r="I7935"/>
    </row>
    <row r="7936" spans="1:9">
      <c r="A7936"/>
      <c r="I7936"/>
    </row>
    <row r="7937" spans="1:9">
      <c r="A7937"/>
      <c r="I7937"/>
    </row>
    <row r="7938" spans="1:9">
      <c r="A7938"/>
      <c r="I7938"/>
    </row>
    <row r="7939" spans="1:9">
      <c r="A7939"/>
      <c r="I7939"/>
    </row>
    <row r="7940" spans="1:9">
      <c r="A7940"/>
      <c r="I7940"/>
    </row>
    <row r="7941" spans="1:9">
      <c r="A7941"/>
      <c r="I7941"/>
    </row>
    <row r="7942" spans="1:9">
      <c r="A7942"/>
      <c r="I7942"/>
    </row>
    <row r="7943" spans="1:9">
      <c r="A7943"/>
      <c r="I7943"/>
    </row>
    <row r="7944" spans="1:9">
      <c r="A7944"/>
      <c r="I7944"/>
    </row>
    <row r="7945" spans="1:9">
      <c r="A7945"/>
      <c r="I7945"/>
    </row>
    <row r="7946" spans="1:9">
      <c r="A7946"/>
      <c r="I7946"/>
    </row>
    <row r="7947" spans="1:9">
      <c r="A7947"/>
      <c r="I7947"/>
    </row>
    <row r="7948" spans="1:9">
      <c r="A7948"/>
      <c r="I7948"/>
    </row>
    <row r="7949" spans="1:9">
      <c r="A7949"/>
      <c r="I7949"/>
    </row>
    <row r="7950" spans="1:9">
      <c r="A7950"/>
      <c r="I7950"/>
    </row>
    <row r="7951" spans="1:9">
      <c r="A7951"/>
      <c r="I7951"/>
    </row>
    <row r="7952" spans="1:9">
      <c r="A7952"/>
      <c r="I7952"/>
    </row>
    <row r="7953" spans="1:9">
      <c r="A7953"/>
      <c r="I7953"/>
    </row>
    <row r="7954" spans="1:9">
      <c r="A7954"/>
      <c r="I7954"/>
    </row>
    <row r="7955" spans="1:9">
      <c r="A7955"/>
      <c r="I7955"/>
    </row>
    <row r="7956" spans="1:9">
      <c r="A7956"/>
      <c r="I7956"/>
    </row>
    <row r="7957" spans="1:9">
      <c r="A7957"/>
      <c r="I7957"/>
    </row>
    <row r="7958" spans="1:9">
      <c r="A7958"/>
      <c r="I7958"/>
    </row>
    <row r="7959" spans="1:9">
      <c r="A7959"/>
      <c r="I7959"/>
    </row>
    <row r="7960" spans="1:9">
      <c r="A7960"/>
      <c r="I7960"/>
    </row>
    <row r="7961" spans="1:9">
      <c r="A7961"/>
      <c r="I7961"/>
    </row>
    <row r="7962" spans="1:9">
      <c r="A7962"/>
      <c r="I7962"/>
    </row>
    <row r="7963" spans="1:9">
      <c r="A7963"/>
      <c r="I7963"/>
    </row>
    <row r="7964" spans="1:9">
      <c r="A7964"/>
      <c r="I7964"/>
    </row>
    <row r="7965" spans="1:9">
      <c r="A7965"/>
      <c r="I7965"/>
    </row>
    <row r="7966" spans="1:9">
      <c r="A7966"/>
      <c r="I7966"/>
    </row>
    <row r="7967" spans="1:9">
      <c r="A7967"/>
      <c r="I7967"/>
    </row>
    <row r="7968" spans="1:9">
      <c r="A7968"/>
      <c r="I7968"/>
    </row>
    <row r="7969" spans="1:9">
      <c r="A7969"/>
      <c r="I7969"/>
    </row>
    <row r="7970" spans="1:9">
      <c r="A7970"/>
      <c r="I7970"/>
    </row>
    <row r="7971" spans="1:9">
      <c r="A7971"/>
      <c r="I7971"/>
    </row>
    <row r="7972" spans="1:9">
      <c r="A7972"/>
      <c r="I7972"/>
    </row>
    <row r="7973" spans="1:9">
      <c r="A7973"/>
      <c r="I7973"/>
    </row>
    <row r="7974" spans="1:9">
      <c r="A7974"/>
      <c r="I7974"/>
    </row>
    <row r="7975" spans="1:9">
      <c r="A7975"/>
      <c r="I7975"/>
    </row>
    <row r="7976" spans="1:9">
      <c r="A7976"/>
      <c r="I7976"/>
    </row>
    <row r="7977" spans="1:9">
      <c r="A7977"/>
      <c r="I7977"/>
    </row>
    <row r="7978" spans="1:9">
      <c r="A7978"/>
      <c r="I7978"/>
    </row>
    <row r="7979" spans="1:9">
      <c r="A7979"/>
      <c r="I7979"/>
    </row>
    <row r="7980" spans="1:9">
      <c r="A7980"/>
      <c r="I7980"/>
    </row>
    <row r="7981" spans="1:9">
      <c r="A7981"/>
      <c r="I7981"/>
    </row>
    <row r="7982" spans="1:9">
      <c r="A7982"/>
      <c r="I7982"/>
    </row>
    <row r="7983" spans="1:9">
      <c r="A7983"/>
      <c r="I7983"/>
    </row>
    <row r="7984" spans="1:9">
      <c r="A7984"/>
      <c r="I7984"/>
    </row>
    <row r="7985" spans="1:9">
      <c r="A7985"/>
      <c r="I7985"/>
    </row>
    <row r="7986" spans="1:9">
      <c r="A7986"/>
      <c r="I7986"/>
    </row>
    <row r="7987" spans="1:9">
      <c r="A7987"/>
      <c r="I7987"/>
    </row>
    <row r="7988" spans="1:9">
      <c r="A7988"/>
      <c r="I7988"/>
    </row>
    <row r="7989" spans="1:9">
      <c r="A7989"/>
      <c r="I7989"/>
    </row>
    <row r="7990" spans="1:9">
      <c r="A7990"/>
      <c r="I7990"/>
    </row>
    <row r="7991" spans="1:9">
      <c r="A7991"/>
      <c r="I7991"/>
    </row>
    <row r="7992" spans="1:9">
      <c r="A7992"/>
      <c r="I7992"/>
    </row>
    <row r="7993" spans="1:9">
      <c r="A7993"/>
      <c r="I7993"/>
    </row>
    <row r="7994" spans="1:9">
      <c r="A7994"/>
      <c r="I7994"/>
    </row>
    <row r="7995" spans="1:9">
      <c r="A7995"/>
      <c r="I7995"/>
    </row>
    <row r="7996" spans="1:9">
      <c r="A7996"/>
      <c r="I7996"/>
    </row>
    <row r="7997" spans="1:9">
      <c r="A7997"/>
      <c r="I7997"/>
    </row>
    <row r="7998" spans="1:9">
      <c r="A7998"/>
      <c r="I7998"/>
    </row>
    <row r="7999" spans="1:9">
      <c r="A7999"/>
      <c r="I7999"/>
    </row>
    <row r="8000" spans="1:9">
      <c r="A8000"/>
      <c r="I8000"/>
    </row>
    <row r="8001" spans="1:9">
      <c r="A8001"/>
      <c r="I8001"/>
    </row>
    <row r="8002" spans="1:9">
      <c r="A8002"/>
      <c r="I8002"/>
    </row>
    <row r="8003" spans="1:9">
      <c r="A8003"/>
      <c r="I8003"/>
    </row>
    <row r="8004" spans="1:9">
      <c r="A8004"/>
      <c r="I8004"/>
    </row>
    <row r="8005" spans="1:9">
      <c r="A8005"/>
      <c r="I8005"/>
    </row>
    <row r="8006" spans="1:9">
      <c r="A8006"/>
      <c r="I8006"/>
    </row>
    <row r="8007" spans="1:9">
      <c r="A8007"/>
      <c r="I8007"/>
    </row>
    <row r="8008" spans="1:9">
      <c r="A8008"/>
      <c r="I8008"/>
    </row>
    <row r="8009" spans="1:9">
      <c r="A8009"/>
      <c r="I8009"/>
    </row>
    <row r="8010" spans="1:9">
      <c r="A8010"/>
      <c r="I8010"/>
    </row>
    <row r="8011" spans="1:9">
      <c r="A8011"/>
      <c r="I8011"/>
    </row>
    <row r="8012" spans="1:9">
      <c r="A8012"/>
      <c r="I8012"/>
    </row>
    <row r="8013" spans="1:9">
      <c r="A8013"/>
      <c r="I8013"/>
    </row>
    <row r="8014" spans="1:9">
      <c r="A8014"/>
      <c r="I8014"/>
    </row>
    <row r="8015" spans="1:9">
      <c r="A8015"/>
      <c r="I8015"/>
    </row>
    <row r="8016" spans="1:9">
      <c r="A8016"/>
      <c r="I8016"/>
    </row>
    <row r="8017" spans="1:9">
      <c r="A8017"/>
      <c r="I8017"/>
    </row>
    <row r="8018" spans="1:9">
      <c r="A8018"/>
      <c r="I8018"/>
    </row>
    <row r="8019" spans="1:9">
      <c r="A8019"/>
      <c r="I8019"/>
    </row>
    <row r="8020" spans="1:9">
      <c r="A8020"/>
      <c r="I8020"/>
    </row>
    <row r="8021" spans="1:9">
      <c r="A8021"/>
      <c r="I8021"/>
    </row>
    <row r="8022" spans="1:9">
      <c r="A8022"/>
      <c r="I8022"/>
    </row>
    <row r="8023" spans="1:9">
      <c r="A8023"/>
      <c r="I8023"/>
    </row>
    <row r="8024" spans="1:9">
      <c r="A8024"/>
      <c r="I8024"/>
    </row>
    <row r="8025" spans="1:9">
      <c r="A8025"/>
      <c r="I8025"/>
    </row>
    <row r="8026" spans="1:9">
      <c r="A8026"/>
      <c r="I8026"/>
    </row>
    <row r="8027" spans="1:9">
      <c r="A8027"/>
      <c r="I8027"/>
    </row>
    <row r="8028" spans="1:9">
      <c r="A8028"/>
      <c r="I8028"/>
    </row>
    <row r="8029" spans="1:9">
      <c r="A8029"/>
      <c r="I8029"/>
    </row>
    <row r="8030" spans="1:9">
      <c r="A8030"/>
      <c r="I8030"/>
    </row>
    <row r="8031" spans="1:9">
      <c r="A8031"/>
      <c r="I8031"/>
    </row>
    <row r="8032" spans="1:9">
      <c r="A8032"/>
      <c r="I8032"/>
    </row>
    <row r="8033" spans="1:9">
      <c r="A8033"/>
      <c r="I8033"/>
    </row>
    <row r="8034" spans="1:9">
      <c r="A8034"/>
      <c r="I8034"/>
    </row>
    <row r="8035" spans="1:9">
      <c r="A8035"/>
      <c r="I8035"/>
    </row>
    <row r="8036" spans="1:9">
      <c r="A8036"/>
      <c r="I8036"/>
    </row>
    <row r="8037" spans="1:9">
      <c r="A8037"/>
      <c r="I8037"/>
    </row>
    <row r="8038" spans="1:9">
      <c r="A8038"/>
      <c r="I8038"/>
    </row>
    <row r="8039" spans="1:9">
      <c r="A8039"/>
      <c r="I8039"/>
    </row>
    <row r="8040" spans="1:9">
      <c r="A8040"/>
      <c r="I8040"/>
    </row>
    <row r="8041" spans="1:9">
      <c r="A8041"/>
      <c r="I8041"/>
    </row>
    <row r="8042" spans="1:9">
      <c r="A8042"/>
      <c r="I8042"/>
    </row>
    <row r="8043" spans="1:9">
      <c r="A8043"/>
      <c r="I8043"/>
    </row>
    <row r="8044" spans="1:9">
      <c r="A8044"/>
      <c r="I8044"/>
    </row>
    <row r="8045" spans="1:9">
      <c r="A8045"/>
      <c r="I8045"/>
    </row>
    <row r="8046" spans="1:9">
      <c r="A8046"/>
      <c r="I8046"/>
    </row>
    <row r="8047" spans="1:9">
      <c r="A8047"/>
      <c r="I8047"/>
    </row>
    <row r="8048" spans="1:9">
      <c r="A8048"/>
      <c r="I8048"/>
    </row>
    <row r="8049" spans="1:9">
      <c r="A8049"/>
      <c r="I8049"/>
    </row>
    <row r="8050" spans="1:9">
      <c r="A8050"/>
      <c r="I8050"/>
    </row>
    <row r="8051" spans="1:9">
      <c r="A8051"/>
      <c r="I8051"/>
    </row>
    <row r="8052" spans="1:9">
      <c r="A8052"/>
      <c r="I8052"/>
    </row>
    <row r="8053" spans="1:9">
      <c r="A8053"/>
      <c r="I8053"/>
    </row>
    <row r="8054" spans="1:9">
      <c r="A8054"/>
      <c r="I8054"/>
    </row>
    <row r="8055" spans="1:9">
      <c r="A8055"/>
      <c r="I8055"/>
    </row>
    <row r="8056" spans="1:9">
      <c r="A8056"/>
      <c r="I8056"/>
    </row>
    <row r="8057" spans="1:9">
      <c r="A8057"/>
      <c r="I8057"/>
    </row>
    <row r="8058" spans="1:9">
      <c r="A8058"/>
      <c r="I8058"/>
    </row>
    <row r="8059" spans="1:9">
      <c r="A8059"/>
      <c r="I8059"/>
    </row>
    <row r="8060" spans="1:9">
      <c r="A8060"/>
      <c r="I8060"/>
    </row>
    <row r="8061" spans="1:9">
      <c r="A8061"/>
      <c r="I8061"/>
    </row>
    <row r="8062" spans="1:9">
      <c r="A8062"/>
      <c r="I8062"/>
    </row>
    <row r="8063" spans="1:9">
      <c r="A8063"/>
      <c r="I8063"/>
    </row>
    <row r="8064" spans="1:9">
      <c r="A8064"/>
      <c r="I8064"/>
    </row>
    <row r="8065" spans="1:9">
      <c r="A8065"/>
      <c r="I8065"/>
    </row>
    <row r="8066" spans="1:9">
      <c r="A8066"/>
      <c r="I8066"/>
    </row>
    <row r="8067" spans="1:9">
      <c r="A8067"/>
      <c r="I8067"/>
    </row>
    <row r="8068" spans="1:9">
      <c r="A8068"/>
      <c r="I8068"/>
    </row>
    <row r="8069" spans="1:9">
      <c r="A8069"/>
      <c r="I8069"/>
    </row>
    <row r="8070" spans="1:9">
      <c r="A8070"/>
      <c r="I8070"/>
    </row>
    <row r="8071" spans="1:9">
      <c r="A8071"/>
      <c r="I8071"/>
    </row>
    <row r="8072" spans="1:9">
      <c r="A8072"/>
      <c r="I8072"/>
    </row>
    <row r="8073" spans="1:9">
      <c r="A8073"/>
      <c r="I8073"/>
    </row>
    <row r="8074" spans="1:9">
      <c r="A8074"/>
      <c r="I8074"/>
    </row>
    <row r="8075" spans="1:9">
      <c r="A8075"/>
      <c r="I8075"/>
    </row>
    <row r="8076" spans="1:9">
      <c r="A8076"/>
      <c r="I8076"/>
    </row>
    <row r="8077" spans="1:9">
      <c r="A8077"/>
      <c r="I8077"/>
    </row>
    <row r="8078" spans="1:9">
      <c r="A8078"/>
      <c r="I8078"/>
    </row>
    <row r="8079" spans="1:9">
      <c r="A8079"/>
      <c r="I8079"/>
    </row>
    <row r="8080" spans="1:9">
      <c r="A8080"/>
      <c r="I8080"/>
    </row>
    <row r="8081" spans="1:9">
      <c r="A8081"/>
      <c r="I8081"/>
    </row>
    <row r="8082" spans="1:9">
      <c r="A8082"/>
      <c r="I8082"/>
    </row>
    <row r="8083" spans="1:9">
      <c r="A8083"/>
      <c r="I8083"/>
    </row>
    <row r="8084" spans="1:9">
      <c r="A8084"/>
      <c r="I8084"/>
    </row>
    <row r="8085" spans="1:9">
      <c r="A8085"/>
      <c r="I8085"/>
    </row>
    <row r="8086" spans="1:9">
      <c r="A8086"/>
      <c r="I8086"/>
    </row>
    <row r="8087" spans="1:9">
      <c r="A8087"/>
      <c r="I8087"/>
    </row>
    <row r="8088" spans="1:9">
      <c r="A8088"/>
      <c r="I8088"/>
    </row>
    <row r="8089" spans="1:9">
      <c r="A8089"/>
      <c r="I8089"/>
    </row>
    <row r="8090" spans="1:9">
      <c r="A8090"/>
      <c r="I8090"/>
    </row>
    <row r="8091" spans="1:9">
      <c r="A8091"/>
      <c r="I8091"/>
    </row>
    <row r="8092" spans="1:9">
      <c r="A8092"/>
      <c r="I8092"/>
    </row>
    <row r="8093" spans="1:9">
      <c r="A8093"/>
      <c r="I8093"/>
    </row>
    <row r="8094" spans="1:9">
      <c r="A8094"/>
      <c r="I8094"/>
    </row>
    <row r="8095" spans="1:9">
      <c r="A8095"/>
      <c r="I8095"/>
    </row>
    <row r="8096" spans="1:9">
      <c r="A8096"/>
      <c r="I8096"/>
    </row>
    <row r="8097" spans="1:9">
      <c r="A8097"/>
      <c r="I8097"/>
    </row>
    <row r="8098" spans="1:9">
      <c r="A8098"/>
      <c r="I8098"/>
    </row>
    <row r="8099" spans="1:9">
      <c r="A8099"/>
      <c r="I8099"/>
    </row>
    <row r="8100" spans="1:9">
      <c r="A8100"/>
      <c r="I8100"/>
    </row>
    <row r="8101" spans="1:9">
      <c r="A8101"/>
      <c r="I8101"/>
    </row>
    <row r="8102" spans="1:9">
      <c r="A8102"/>
      <c r="I8102"/>
    </row>
    <row r="8103" spans="1:9">
      <c r="A8103"/>
      <c r="I8103"/>
    </row>
    <row r="8104" spans="1:9">
      <c r="A8104"/>
      <c r="I8104"/>
    </row>
    <row r="8105" spans="1:9">
      <c r="A8105"/>
      <c r="I8105"/>
    </row>
    <row r="8106" spans="1:9">
      <c r="A8106"/>
      <c r="I8106"/>
    </row>
    <row r="8107" spans="1:9">
      <c r="A8107"/>
      <c r="I8107"/>
    </row>
    <row r="8108" spans="1:9">
      <c r="A8108"/>
      <c r="I8108"/>
    </row>
    <row r="8109" spans="1:9">
      <c r="A8109"/>
      <c r="I8109"/>
    </row>
    <row r="8110" spans="1:9">
      <c r="A8110"/>
      <c r="I8110"/>
    </row>
    <row r="8111" spans="1:9">
      <c r="A8111"/>
      <c r="I8111"/>
    </row>
    <row r="8112" spans="1:9">
      <c r="A8112"/>
      <c r="I8112"/>
    </row>
    <row r="8113" spans="1:9">
      <c r="A8113"/>
      <c r="I8113"/>
    </row>
    <row r="8114" spans="1:9">
      <c r="A8114"/>
      <c r="I8114"/>
    </row>
    <row r="8115" spans="1:9">
      <c r="A8115"/>
      <c r="I8115"/>
    </row>
    <row r="8116" spans="1:9">
      <c r="A8116"/>
      <c r="I8116"/>
    </row>
    <row r="8117" spans="1:9">
      <c r="A8117"/>
      <c r="I8117"/>
    </row>
    <row r="8118" spans="1:9">
      <c r="A8118"/>
      <c r="I8118"/>
    </row>
    <row r="8119" spans="1:9">
      <c r="A8119"/>
      <c r="I8119"/>
    </row>
    <row r="8120" spans="1:9">
      <c r="A8120"/>
      <c r="I8120"/>
    </row>
    <row r="8121" spans="1:9">
      <c r="A8121"/>
      <c r="I8121"/>
    </row>
    <row r="8122" spans="1:9">
      <c r="A8122"/>
      <c r="I8122"/>
    </row>
    <row r="8123" spans="1:9">
      <c r="A8123"/>
      <c r="I8123"/>
    </row>
    <row r="8124" spans="1:9">
      <c r="A8124"/>
      <c r="I8124"/>
    </row>
    <row r="8125" spans="1:9">
      <c r="A8125"/>
      <c r="I8125"/>
    </row>
    <row r="8126" spans="1:9">
      <c r="A8126"/>
      <c r="I8126"/>
    </row>
    <row r="8127" spans="1:9">
      <c r="A8127"/>
      <c r="I8127"/>
    </row>
    <row r="8128" spans="1:9">
      <c r="A8128"/>
      <c r="I8128"/>
    </row>
    <row r="8129" spans="1:9">
      <c r="A8129"/>
      <c r="I8129"/>
    </row>
    <row r="8130" spans="1:9">
      <c r="A8130"/>
      <c r="I8130"/>
    </row>
    <row r="8131" spans="1:9">
      <c r="A8131"/>
      <c r="I8131"/>
    </row>
    <row r="8132" spans="1:9">
      <c r="A8132"/>
      <c r="I8132"/>
    </row>
    <row r="8133" spans="1:9">
      <c r="A8133"/>
      <c r="I8133"/>
    </row>
    <row r="8134" spans="1:9">
      <c r="A8134"/>
      <c r="I8134"/>
    </row>
    <row r="8135" spans="1:9">
      <c r="A8135"/>
      <c r="I8135"/>
    </row>
    <row r="8136" spans="1:9">
      <c r="A8136"/>
      <c r="I8136"/>
    </row>
    <row r="8137" spans="1:9">
      <c r="A8137"/>
      <c r="I8137"/>
    </row>
    <row r="8138" spans="1:9">
      <c r="A8138"/>
      <c r="I8138"/>
    </row>
    <row r="8139" spans="1:9">
      <c r="A8139"/>
      <c r="I8139"/>
    </row>
    <row r="8140" spans="1:9">
      <c r="A8140"/>
      <c r="I8140"/>
    </row>
    <row r="8141" spans="1:9">
      <c r="A8141"/>
      <c r="I8141"/>
    </row>
    <row r="8142" spans="1:9">
      <c r="A8142"/>
      <c r="I8142"/>
    </row>
    <row r="8143" spans="1:9">
      <c r="A8143"/>
      <c r="I8143"/>
    </row>
    <row r="8144" spans="1:9">
      <c r="A8144"/>
      <c r="I8144"/>
    </row>
    <row r="8145" spans="1:9">
      <c r="A8145"/>
      <c r="I8145"/>
    </row>
    <row r="8146" spans="1:9">
      <c r="A8146"/>
      <c r="I8146"/>
    </row>
    <row r="8147" spans="1:9">
      <c r="A8147"/>
      <c r="I8147"/>
    </row>
    <row r="8148" spans="1:9">
      <c r="A8148"/>
      <c r="I8148"/>
    </row>
    <row r="8149" spans="1:9">
      <c r="A8149"/>
      <c r="I8149"/>
    </row>
    <row r="8150" spans="1:9">
      <c r="A8150"/>
      <c r="I8150"/>
    </row>
    <row r="8151" spans="1:9">
      <c r="A8151"/>
      <c r="I8151"/>
    </row>
    <row r="8152" spans="1:9">
      <c r="A8152"/>
      <c r="I8152"/>
    </row>
    <row r="8153" spans="1:9">
      <c r="A8153"/>
      <c r="I8153"/>
    </row>
    <row r="8154" spans="1:9">
      <c r="A8154"/>
      <c r="I8154"/>
    </row>
    <row r="8155" spans="1:9">
      <c r="A8155"/>
      <c r="I8155"/>
    </row>
    <row r="8156" spans="1:9">
      <c r="A8156"/>
      <c r="I8156"/>
    </row>
    <row r="8157" spans="1:9">
      <c r="A8157"/>
      <c r="I8157"/>
    </row>
    <row r="8158" spans="1:9">
      <c r="A8158"/>
      <c r="I8158"/>
    </row>
    <row r="8159" spans="1:9">
      <c r="A8159"/>
      <c r="I8159"/>
    </row>
    <row r="8160" spans="1:9">
      <c r="A8160"/>
      <c r="I8160"/>
    </row>
    <row r="8161" spans="1:9">
      <c r="A8161"/>
      <c r="I8161"/>
    </row>
    <row r="8162" spans="1:9">
      <c r="A8162"/>
      <c r="I8162"/>
    </row>
    <row r="8163" spans="1:9">
      <c r="A8163"/>
      <c r="I8163"/>
    </row>
    <row r="8164" spans="1:9">
      <c r="A8164"/>
      <c r="I8164"/>
    </row>
    <row r="8165" spans="1:9">
      <c r="A8165"/>
      <c r="I8165"/>
    </row>
    <row r="8166" spans="1:9">
      <c r="A8166"/>
      <c r="I8166"/>
    </row>
    <row r="8167" spans="1:9">
      <c r="A8167"/>
      <c r="I8167"/>
    </row>
    <row r="8168" spans="1:9">
      <c r="A8168"/>
      <c r="I8168"/>
    </row>
    <row r="8169" spans="1:9">
      <c r="A8169"/>
      <c r="I8169"/>
    </row>
    <row r="8170" spans="1:9">
      <c r="A8170"/>
      <c r="I8170"/>
    </row>
    <row r="8171" spans="1:9">
      <c r="A8171"/>
      <c r="I8171"/>
    </row>
    <row r="8172" spans="1:9">
      <c r="A8172"/>
      <c r="I8172"/>
    </row>
    <row r="8173" spans="1:9">
      <c r="A8173"/>
      <c r="I8173"/>
    </row>
    <row r="8174" spans="1:9">
      <c r="A8174"/>
      <c r="I8174"/>
    </row>
    <row r="8175" spans="1:9">
      <c r="A8175"/>
      <c r="I8175"/>
    </row>
    <row r="8176" spans="1:9">
      <c r="A8176"/>
      <c r="I8176"/>
    </row>
    <row r="8177" spans="1:9">
      <c r="A8177"/>
      <c r="I8177"/>
    </row>
    <row r="8178" spans="1:9">
      <c r="A8178"/>
      <c r="I8178"/>
    </row>
    <row r="8179" spans="1:9">
      <c r="A8179"/>
      <c r="I8179"/>
    </row>
    <row r="8180" spans="1:9">
      <c r="A8180"/>
      <c r="I8180"/>
    </row>
    <row r="8181" spans="1:9">
      <c r="A8181"/>
      <c r="I8181"/>
    </row>
    <row r="8182" spans="1:9">
      <c r="A8182"/>
      <c r="I8182"/>
    </row>
    <row r="8183" spans="1:9">
      <c r="A8183"/>
      <c r="I8183"/>
    </row>
    <row r="8184" spans="1:9">
      <c r="A8184"/>
      <c r="I8184"/>
    </row>
    <row r="8185" spans="1:9">
      <c r="A8185"/>
      <c r="I8185"/>
    </row>
    <row r="8186" spans="1:9">
      <c r="A8186"/>
      <c r="I8186"/>
    </row>
    <row r="8187" spans="1:9">
      <c r="A8187"/>
      <c r="I8187"/>
    </row>
    <row r="8188" spans="1:9">
      <c r="A8188"/>
      <c r="I8188"/>
    </row>
    <row r="8189" spans="1:9">
      <c r="A8189"/>
      <c r="I8189"/>
    </row>
    <row r="8190" spans="1:9">
      <c r="A8190"/>
      <c r="I8190"/>
    </row>
    <row r="8191" spans="1:9">
      <c r="A8191"/>
      <c r="I8191"/>
    </row>
    <row r="8192" spans="1:9">
      <c r="A8192"/>
      <c r="I8192"/>
    </row>
    <row r="8193" spans="1:9">
      <c r="A8193"/>
      <c r="I8193"/>
    </row>
    <row r="8194" spans="1:9">
      <c r="A8194"/>
      <c r="I8194"/>
    </row>
    <row r="8195" spans="1:9">
      <c r="A8195"/>
      <c r="I8195"/>
    </row>
    <row r="8196" spans="1:9">
      <c r="A8196"/>
      <c r="I8196"/>
    </row>
    <row r="8197" spans="1:9">
      <c r="A8197"/>
      <c r="I8197"/>
    </row>
    <row r="8198" spans="1:9">
      <c r="A8198"/>
      <c r="I8198"/>
    </row>
    <row r="8199" spans="1:9">
      <c r="A8199"/>
      <c r="I8199"/>
    </row>
    <row r="8200" spans="1:9">
      <c r="A8200"/>
      <c r="I8200"/>
    </row>
    <row r="8201" spans="1:9">
      <c r="A8201"/>
      <c r="I8201"/>
    </row>
    <row r="8202" spans="1:9">
      <c r="A8202"/>
      <c r="I8202"/>
    </row>
    <row r="8203" spans="1:9">
      <c r="A8203"/>
      <c r="I8203"/>
    </row>
    <row r="8204" spans="1:9">
      <c r="A8204"/>
      <c r="I8204"/>
    </row>
    <row r="8205" spans="1:9">
      <c r="A8205"/>
      <c r="I8205"/>
    </row>
    <row r="8206" spans="1:9">
      <c r="A8206"/>
      <c r="I8206"/>
    </row>
    <row r="8207" spans="1:9">
      <c r="A8207"/>
      <c r="I8207"/>
    </row>
    <row r="8208" spans="1:9">
      <c r="A8208"/>
      <c r="I8208"/>
    </row>
    <row r="8209" spans="1:9">
      <c r="A8209"/>
      <c r="I8209"/>
    </row>
    <row r="8210" spans="1:9">
      <c r="A8210"/>
      <c r="I8210"/>
    </row>
    <row r="8211" spans="1:9">
      <c r="A8211"/>
      <c r="I8211"/>
    </row>
    <row r="8212" spans="1:9">
      <c r="A8212"/>
      <c r="I8212"/>
    </row>
    <row r="8213" spans="1:9">
      <c r="A8213"/>
      <c r="I8213"/>
    </row>
    <row r="8214" spans="1:9">
      <c r="A8214"/>
      <c r="I8214"/>
    </row>
    <row r="8215" spans="1:9">
      <c r="A8215"/>
      <c r="I8215"/>
    </row>
    <row r="8216" spans="1:9">
      <c r="A8216"/>
      <c r="I8216"/>
    </row>
    <row r="8217" spans="1:9">
      <c r="A8217"/>
      <c r="I8217"/>
    </row>
    <row r="8218" spans="1:9">
      <c r="A8218"/>
      <c r="I8218"/>
    </row>
    <row r="8219" spans="1:9">
      <c r="A8219"/>
      <c r="I8219"/>
    </row>
    <row r="8220" spans="1:9">
      <c r="A8220"/>
      <c r="I8220"/>
    </row>
    <row r="8221" spans="1:9">
      <c r="A8221"/>
      <c r="I8221"/>
    </row>
    <row r="8222" spans="1:9">
      <c r="A8222"/>
      <c r="I8222"/>
    </row>
    <row r="8223" spans="1:9">
      <c r="A8223"/>
      <c r="I8223"/>
    </row>
    <row r="8224" spans="1:9">
      <c r="A8224"/>
      <c r="I8224"/>
    </row>
    <row r="8225" spans="1:9">
      <c r="A8225"/>
      <c r="I8225"/>
    </row>
    <row r="8226" spans="1:9">
      <c r="A8226"/>
      <c r="I8226"/>
    </row>
    <row r="8227" spans="1:9">
      <c r="A8227"/>
      <c r="I8227"/>
    </row>
    <row r="8228" spans="1:9">
      <c r="A8228"/>
      <c r="I8228"/>
    </row>
    <row r="8229" spans="1:9">
      <c r="A8229"/>
      <c r="I8229"/>
    </row>
    <row r="8230" spans="1:9">
      <c r="A8230"/>
      <c r="I8230"/>
    </row>
    <row r="8231" spans="1:9">
      <c r="A8231"/>
      <c r="I8231"/>
    </row>
    <row r="8232" spans="1:9">
      <c r="A8232"/>
      <c r="I8232"/>
    </row>
    <row r="8233" spans="1:9">
      <c r="A8233"/>
      <c r="I8233"/>
    </row>
    <row r="8234" spans="1:9">
      <c r="A8234"/>
      <c r="I8234"/>
    </row>
    <row r="8235" spans="1:9">
      <c r="A8235"/>
      <c r="I8235"/>
    </row>
    <row r="8236" spans="1:9">
      <c r="A8236"/>
      <c r="I8236"/>
    </row>
    <row r="8237" spans="1:9">
      <c r="A8237"/>
      <c r="I8237"/>
    </row>
    <row r="8238" spans="1:9">
      <c r="A8238"/>
      <c r="I8238"/>
    </row>
    <row r="8239" spans="1:9">
      <c r="A8239"/>
      <c r="I8239"/>
    </row>
    <row r="8240" spans="1:9">
      <c r="A8240"/>
      <c r="I8240"/>
    </row>
    <row r="8241" spans="1:9">
      <c r="A8241"/>
      <c r="I8241"/>
    </row>
    <row r="8242" spans="1:9">
      <c r="A8242"/>
      <c r="I8242"/>
    </row>
    <row r="8243" spans="1:9">
      <c r="A8243"/>
      <c r="I8243"/>
    </row>
    <row r="8244" spans="1:9">
      <c r="A8244"/>
      <c r="I8244"/>
    </row>
    <row r="8245" spans="1:9">
      <c r="A8245"/>
      <c r="I8245"/>
    </row>
    <row r="8246" spans="1:9">
      <c r="A8246"/>
      <c r="I8246"/>
    </row>
    <row r="8247" spans="1:9">
      <c r="A8247"/>
      <c r="I8247"/>
    </row>
    <row r="8248" spans="1:9">
      <c r="A8248"/>
      <c r="I8248"/>
    </row>
    <row r="8249" spans="1:9">
      <c r="A8249"/>
      <c r="I8249"/>
    </row>
    <row r="8250" spans="1:9">
      <c r="A8250"/>
      <c r="I8250"/>
    </row>
    <row r="8251" spans="1:9">
      <c r="A8251"/>
      <c r="I8251"/>
    </row>
    <row r="8252" spans="1:9">
      <c r="A8252"/>
      <c r="I8252"/>
    </row>
    <row r="8253" spans="1:9">
      <c r="A8253"/>
      <c r="I8253"/>
    </row>
    <row r="8254" spans="1:9">
      <c r="A8254"/>
      <c r="I8254"/>
    </row>
    <row r="8255" spans="1:9">
      <c r="A8255"/>
      <c r="I8255"/>
    </row>
    <row r="8256" spans="1:9">
      <c r="A8256"/>
      <c r="I8256"/>
    </row>
    <row r="8257" spans="1:9">
      <c r="A8257"/>
      <c r="I8257"/>
    </row>
    <row r="8258" spans="1:9">
      <c r="A8258"/>
      <c r="I8258"/>
    </row>
    <row r="8259" spans="1:9">
      <c r="A8259"/>
      <c r="I8259"/>
    </row>
    <row r="8260" spans="1:9">
      <c r="A8260"/>
      <c r="I8260"/>
    </row>
    <row r="8261" spans="1:9">
      <c r="A8261"/>
      <c r="I8261"/>
    </row>
    <row r="8262" spans="1:9">
      <c r="A8262"/>
      <c r="I8262"/>
    </row>
    <row r="8263" spans="1:9">
      <c r="A8263"/>
      <c r="I8263"/>
    </row>
    <row r="8264" spans="1:9">
      <c r="A8264"/>
      <c r="I8264"/>
    </row>
    <row r="8265" spans="1:9">
      <c r="A8265"/>
      <c r="I8265"/>
    </row>
    <row r="8266" spans="1:9">
      <c r="A8266"/>
      <c r="I8266"/>
    </row>
    <row r="8267" spans="1:9">
      <c r="A8267"/>
      <c r="I8267"/>
    </row>
    <row r="8268" spans="1:9">
      <c r="A8268"/>
      <c r="I8268"/>
    </row>
    <row r="8269" spans="1:9">
      <c r="A8269"/>
      <c r="I8269"/>
    </row>
    <row r="8270" spans="1:9">
      <c r="A8270"/>
      <c r="I8270"/>
    </row>
    <row r="8271" spans="1:9">
      <c r="A8271"/>
      <c r="I8271"/>
    </row>
    <row r="8272" spans="1:9">
      <c r="A8272"/>
      <c r="I8272"/>
    </row>
    <row r="8273" spans="1:9">
      <c r="A8273"/>
      <c r="I8273"/>
    </row>
    <row r="8274" spans="1:9">
      <c r="A8274"/>
      <c r="I8274"/>
    </row>
    <row r="8275" spans="1:9">
      <c r="A8275"/>
      <c r="I8275"/>
    </row>
    <row r="8276" spans="1:9">
      <c r="A8276"/>
      <c r="I8276"/>
    </row>
    <row r="8277" spans="1:9">
      <c r="A8277"/>
      <c r="I8277"/>
    </row>
    <row r="8278" spans="1:9">
      <c r="A8278"/>
      <c r="I8278"/>
    </row>
    <row r="8279" spans="1:9">
      <c r="A8279"/>
      <c r="I8279"/>
    </row>
    <row r="8280" spans="1:9">
      <c r="A8280"/>
      <c r="I8280"/>
    </row>
    <row r="8281" spans="1:9">
      <c r="A8281"/>
      <c r="I8281"/>
    </row>
    <row r="8282" spans="1:9">
      <c r="A8282"/>
      <c r="I8282"/>
    </row>
    <row r="8283" spans="1:9">
      <c r="A8283"/>
      <c r="I8283"/>
    </row>
    <row r="8284" spans="1:9">
      <c r="A8284"/>
      <c r="I8284"/>
    </row>
    <row r="8285" spans="1:9">
      <c r="A8285"/>
      <c r="I8285"/>
    </row>
    <row r="8286" spans="1:9">
      <c r="A8286"/>
      <c r="I8286"/>
    </row>
    <row r="8287" spans="1:9">
      <c r="A8287"/>
      <c r="I8287"/>
    </row>
    <row r="8288" spans="1:9">
      <c r="A8288"/>
      <c r="I8288"/>
    </row>
    <row r="8289" spans="1:9">
      <c r="A8289"/>
      <c r="I8289"/>
    </row>
    <row r="8290" spans="1:9">
      <c r="A8290"/>
      <c r="I8290"/>
    </row>
    <row r="8291" spans="1:9">
      <c r="A8291"/>
      <c r="I8291"/>
    </row>
    <row r="8292" spans="1:9">
      <c r="A8292"/>
      <c r="I8292"/>
    </row>
    <row r="8293" spans="1:9">
      <c r="A8293"/>
      <c r="I8293"/>
    </row>
    <row r="8294" spans="1:9">
      <c r="A8294"/>
      <c r="I8294"/>
    </row>
    <row r="8295" spans="1:9">
      <c r="A8295"/>
      <c r="I8295"/>
    </row>
    <row r="8296" spans="1:9">
      <c r="A8296"/>
      <c r="I8296"/>
    </row>
    <row r="8297" spans="1:9">
      <c r="A8297"/>
      <c r="I8297"/>
    </row>
    <row r="8298" spans="1:9">
      <c r="A8298"/>
      <c r="I8298"/>
    </row>
    <row r="8299" spans="1:9">
      <c r="A8299"/>
      <c r="I8299"/>
    </row>
    <row r="8300" spans="1:9">
      <c r="A8300"/>
      <c r="I8300"/>
    </row>
    <row r="8301" spans="1:9">
      <c r="A8301"/>
      <c r="I8301"/>
    </row>
    <row r="8302" spans="1:9">
      <c r="A8302"/>
      <c r="I8302"/>
    </row>
    <row r="8303" spans="1:9">
      <c r="A8303"/>
      <c r="I8303"/>
    </row>
    <row r="8304" spans="1:9">
      <c r="A8304"/>
      <c r="I8304"/>
    </row>
    <row r="8305" spans="1:9">
      <c r="A8305"/>
      <c r="I8305"/>
    </row>
    <row r="8306" spans="1:9">
      <c r="A8306"/>
      <c r="I8306"/>
    </row>
    <row r="8307" spans="1:9">
      <c r="A8307"/>
      <c r="I8307"/>
    </row>
    <row r="8308" spans="1:9">
      <c r="A8308"/>
      <c r="I8308"/>
    </row>
    <row r="8309" spans="1:9">
      <c r="A8309"/>
      <c r="I8309"/>
    </row>
    <row r="8310" spans="1:9">
      <c r="A8310"/>
      <c r="I8310"/>
    </row>
    <row r="8311" spans="1:9">
      <c r="A8311"/>
      <c r="I8311"/>
    </row>
    <row r="8312" spans="1:9">
      <c r="A8312"/>
      <c r="I8312"/>
    </row>
    <row r="8313" spans="1:9">
      <c r="A8313"/>
      <c r="I8313"/>
    </row>
    <row r="8314" spans="1:9">
      <c r="A8314"/>
      <c r="I8314"/>
    </row>
    <row r="8315" spans="1:9">
      <c r="A8315"/>
      <c r="I8315"/>
    </row>
    <row r="8316" spans="1:9">
      <c r="A8316"/>
      <c r="I8316"/>
    </row>
    <row r="8317" spans="1:9">
      <c r="A8317"/>
      <c r="I8317"/>
    </row>
    <row r="8318" spans="1:9">
      <c r="A8318"/>
      <c r="I8318"/>
    </row>
    <row r="8319" spans="1:9">
      <c r="A8319"/>
      <c r="I8319"/>
    </row>
    <row r="8320" spans="1:9">
      <c r="A8320"/>
      <c r="I8320"/>
    </row>
    <row r="8321" spans="1:9">
      <c r="A8321"/>
      <c r="I8321"/>
    </row>
    <row r="8322" spans="1:9">
      <c r="A8322"/>
      <c r="I8322"/>
    </row>
    <row r="8323" spans="1:9">
      <c r="A8323"/>
      <c r="I8323"/>
    </row>
    <row r="8324" spans="1:9">
      <c r="A8324"/>
      <c r="I8324"/>
    </row>
    <row r="8325" spans="1:9">
      <c r="A8325"/>
      <c r="I8325"/>
    </row>
    <row r="8326" spans="1:9">
      <c r="A8326"/>
      <c r="I8326"/>
    </row>
    <row r="8327" spans="1:9">
      <c r="A8327"/>
      <c r="I8327"/>
    </row>
    <row r="8328" spans="1:9">
      <c r="A8328"/>
      <c r="I8328"/>
    </row>
    <row r="8329" spans="1:9">
      <c r="A8329"/>
      <c r="I8329"/>
    </row>
    <row r="8330" spans="1:9">
      <c r="A8330"/>
      <c r="I8330"/>
    </row>
    <row r="8331" spans="1:9">
      <c r="A8331"/>
      <c r="I8331"/>
    </row>
    <row r="8332" spans="1:9">
      <c r="A8332"/>
      <c r="I8332"/>
    </row>
    <row r="8333" spans="1:9">
      <c r="A8333"/>
      <c r="I8333"/>
    </row>
    <row r="8334" spans="1:9">
      <c r="A8334"/>
      <c r="I8334"/>
    </row>
    <row r="8335" spans="1:9">
      <c r="A8335"/>
      <c r="I8335"/>
    </row>
    <row r="8336" spans="1:9">
      <c r="A8336"/>
      <c r="I8336"/>
    </row>
    <row r="8337" spans="1:9">
      <c r="A8337"/>
      <c r="I8337"/>
    </row>
    <row r="8338" spans="1:9">
      <c r="A8338"/>
      <c r="I8338"/>
    </row>
    <row r="8339" spans="1:9">
      <c r="A8339"/>
      <c r="I8339"/>
    </row>
    <row r="8340" spans="1:9">
      <c r="A8340"/>
      <c r="I8340"/>
    </row>
    <row r="8341" spans="1:9">
      <c r="A8341"/>
      <c r="I8341"/>
    </row>
    <row r="8342" spans="1:9">
      <c r="A8342"/>
      <c r="I8342"/>
    </row>
    <row r="8343" spans="1:9">
      <c r="A8343"/>
      <c r="I8343"/>
    </row>
    <row r="8344" spans="1:9">
      <c r="A8344"/>
      <c r="I8344"/>
    </row>
    <row r="8345" spans="1:9">
      <c r="A8345"/>
      <c r="I8345"/>
    </row>
    <row r="8346" spans="1:9">
      <c r="A8346"/>
      <c r="I8346"/>
    </row>
    <row r="8347" spans="1:9">
      <c r="A8347"/>
      <c r="I8347"/>
    </row>
    <row r="8348" spans="1:9">
      <c r="A8348"/>
      <c r="I8348"/>
    </row>
    <row r="8349" spans="1:9">
      <c r="A8349"/>
      <c r="I8349"/>
    </row>
    <row r="8350" spans="1:9">
      <c r="A8350"/>
      <c r="I8350"/>
    </row>
    <row r="8351" spans="1:9">
      <c r="A8351"/>
      <c r="I8351"/>
    </row>
    <row r="8352" spans="1:9">
      <c r="A8352"/>
      <c r="I8352"/>
    </row>
    <row r="8353" spans="1:9">
      <c r="A8353"/>
      <c r="I8353"/>
    </row>
    <row r="8354" spans="1:9">
      <c r="A8354"/>
      <c r="I8354"/>
    </row>
    <row r="8355" spans="1:9">
      <c r="A8355"/>
      <c r="I8355"/>
    </row>
    <row r="8356" spans="1:9">
      <c r="A8356"/>
      <c r="I8356"/>
    </row>
    <row r="8357" spans="1:9">
      <c r="A8357"/>
      <c r="I8357"/>
    </row>
    <row r="8358" spans="1:9">
      <c r="A8358"/>
      <c r="I8358"/>
    </row>
    <row r="8359" spans="1:9">
      <c r="A8359"/>
      <c r="I8359"/>
    </row>
    <row r="8360" spans="1:9">
      <c r="A8360"/>
      <c r="I8360"/>
    </row>
    <row r="8361" spans="1:9">
      <c r="A8361"/>
      <c r="I8361"/>
    </row>
    <row r="8362" spans="1:9">
      <c r="A8362"/>
      <c r="I8362"/>
    </row>
    <row r="8363" spans="1:9">
      <c r="A8363"/>
      <c r="I8363"/>
    </row>
    <row r="8364" spans="1:9">
      <c r="A8364"/>
      <c r="I8364"/>
    </row>
    <row r="8365" spans="1:9">
      <c r="A8365"/>
      <c r="I8365"/>
    </row>
    <row r="8366" spans="1:9">
      <c r="A8366"/>
      <c r="I8366"/>
    </row>
    <row r="8367" spans="1:9">
      <c r="A8367"/>
      <c r="I8367"/>
    </row>
    <row r="8368" spans="1:9">
      <c r="A8368"/>
      <c r="I8368"/>
    </row>
    <row r="8369" spans="1:9">
      <c r="A8369"/>
      <c r="I8369"/>
    </row>
    <row r="8370" spans="1:9">
      <c r="A8370"/>
      <c r="I8370"/>
    </row>
    <row r="8371" spans="1:9">
      <c r="A8371"/>
      <c r="I8371"/>
    </row>
    <row r="8372" spans="1:9">
      <c r="A8372"/>
      <c r="I8372"/>
    </row>
    <row r="8373" spans="1:9">
      <c r="A8373"/>
      <c r="I8373"/>
    </row>
    <row r="8374" spans="1:9">
      <c r="A8374"/>
      <c r="I8374"/>
    </row>
    <row r="8375" spans="1:9">
      <c r="A8375"/>
      <c r="I8375"/>
    </row>
    <row r="8376" spans="1:9">
      <c r="A8376"/>
      <c r="I8376"/>
    </row>
    <row r="8377" spans="1:9">
      <c r="A8377"/>
      <c r="I8377"/>
    </row>
    <row r="8378" spans="1:9">
      <c r="A8378"/>
      <c r="I8378"/>
    </row>
    <row r="8379" spans="1:9">
      <c r="A8379"/>
      <c r="I8379"/>
    </row>
    <row r="8380" spans="1:9">
      <c r="A8380"/>
      <c r="I8380"/>
    </row>
    <row r="8381" spans="1:9">
      <c r="A8381"/>
      <c r="I8381"/>
    </row>
    <row r="8382" spans="1:9">
      <c r="A8382"/>
      <c r="I8382"/>
    </row>
    <row r="8383" spans="1:9">
      <c r="A8383"/>
      <c r="I8383"/>
    </row>
    <row r="8384" spans="1:9">
      <c r="A8384"/>
      <c r="I8384"/>
    </row>
    <row r="8385" spans="1:9">
      <c r="A8385"/>
      <c r="I8385"/>
    </row>
    <row r="8386" spans="1:9">
      <c r="A8386"/>
      <c r="I8386"/>
    </row>
    <row r="8387" spans="1:9">
      <c r="A8387"/>
      <c r="I8387"/>
    </row>
    <row r="8388" spans="1:9">
      <c r="A8388"/>
      <c r="I8388"/>
    </row>
    <row r="8389" spans="1:9">
      <c r="A8389"/>
      <c r="I8389"/>
    </row>
    <row r="8390" spans="1:9">
      <c r="A8390"/>
      <c r="I8390"/>
    </row>
    <row r="8391" spans="1:9">
      <c r="A8391"/>
      <c r="I8391"/>
    </row>
    <row r="8392" spans="1:9">
      <c r="A8392"/>
      <c r="I8392"/>
    </row>
    <row r="8393" spans="1:9">
      <c r="A8393"/>
      <c r="I8393"/>
    </row>
    <row r="8394" spans="1:9">
      <c r="A8394"/>
      <c r="I8394"/>
    </row>
    <row r="8395" spans="1:9">
      <c r="A8395"/>
      <c r="I8395"/>
    </row>
    <row r="8396" spans="1:9">
      <c r="A8396"/>
      <c r="I8396"/>
    </row>
    <row r="8397" spans="1:9">
      <c r="A8397"/>
      <c r="I8397"/>
    </row>
    <row r="8398" spans="1:9">
      <c r="A8398"/>
      <c r="I8398"/>
    </row>
    <row r="8399" spans="1:9">
      <c r="A8399"/>
      <c r="I8399"/>
    </row>
    <row r="8400" spans="1:9">
      <c r="A8400"/>
      <c r="I8400"/>
    </row>
    <row r="8401" spans="1:9">
      <c r="A8401"/>
      <c r="I8401"/>
    </row>
    <row r="8402" spans="1:9">
      <c r="A8402"/>
      <c r="I8402"/>
    </row>
    <row r="8403" spans="1:9">
      <c r="A8403"/>
      <c r="I8403"/>
    </row>
    <row r="8404" spans="1:9">
      <c r="A8404"/>
      <c r="I8404"/>
    </row>
    <row r="8405" spans="1:9">
      <c r="A8405"/>
      <c r="I8405"/>
    </row>
    <row r="8406" spans="1:9">
      <c r="A8406"/>
      <c r="I8406"/>
    </row>
    <row r="8407" spans="1:9">
      <c r="A8407"/>
      <c r="I8407"/>
    </row>
    <row r="8408" spans="1:9">
      <c r="A8408"/>
      <c r="I8408"/>
    </row>
    <row r="8409" spans="1:9">
      <c r="A8409"/>
      <c r="I8409"/>
    </row>
    <row r="8410" spans="1:9">
      <c r="A8410"/>
      <c r="I8410"/>
    </row>
    <row r="8411" spans="1:9">
      <c r="A8411"/>
      <c r="I8411"/>
    </row>
    <row r="8412" spans="1:9">
      <c r="A8412"/>
      <c r="I8412"/>
    </row>
    <row r="8413" spans="1:9">
      <c r="A8413"/>
      <c r="I8413"/>
    </row>
    <row r="8414" spans="1:9">
      <c r="A8414"/>
      <c r="I8414"/>
    </row>
    <row r="8415" spans="1:9">
      <c r="A8415"/>
      <c r="I8415"/>
    </row>
    <row r="8416" spans="1:9">
      <c r="A8416"/>
      <c r="I8416"/>
    </row>
    <row r="8417" spans="1:9">
      <c r="A8417"/>
      <c r="I8417"/>
    </row>
    <row r="8418" spans="1:9">
      <c r="A8418"/>
      <c r="I8418"/>
    </row>
    <row r="8419" spans="1:9">
      <c r="A8419"/>
      <c r="I8419"/>
    </row>
    <row r="8420" spans="1:9">
      <c r="A8420"/>
      <c r="I8420"/>
    </row>
    <row r="8421" spans="1:9">
      <c r="A8421"/>
      <c r="I8421"/>
    </row>
    <row r="8422" spans="1:9">
      <c r="A8422"/>
      <c r="I8422"/>
    </row>
    <row r="8423" spans="1:9">
      <c r="A8423"/>
      <c r="I8423"/>
    </row>
    <row r="8424" spans="1:9">
      <c r="A8424"/>
      <c r="I8424"/>
    </row>
    <row r="8425" spans="1:9">
      <c r="A8425"/>
      <c r="I8425"/>
    </row>
    <row r="8426" spans="1:9">
      <c r="A8426"/>
      <c r="I8426"/>
    </row>
    <row r="8427" spans="1:9">
      <c r="A8427"/>
      <c r="I8427"/>
    </row>
    <row r="8428" spans="1:9">
      <c r="A8428"/>
      <c r="I8428"/>
    </row>
    <row r="8429" spans="1:9">
      <c r="A8429"/>
      <c r="I8429"/>
    </row>
    <row r="8430" spans="1:9">
      <c r="A8430"/>
      <c r="I8430"/>
    </row>
    <row r="8431" spans="1:9">
      <c r="A8431"/>
      <c r="I8431"/>
    </row>
    <row r="8432" spans="1:9">
      <c r="A8432"/>
      <c r="I8432"/>
    </row>
    <row r="8433" spans="1:9">
      <c r="A8433"/>
      <c r="I8433"/>
    </row>
    <row r="8434" spans="1:9">
      <c r="A8434"/>
      <c r="I8434"/>
    </row>
    <row r="8435" spans="1:9">
      <c r="A8435"/>
      <c r="I8435"/>
    </row>
    <row r="8436" spans="1:9">
      <c r="A8436"/>
      <c r="I8436"/>
    </row>
    <row r="8437" spans="1:9">
      <c r="A8437"/>
      <c r="I8437"/>
    </row>
    <row r="8438" spans="1:9">
      <c r="A8438"/>
      <c r="I8438"/>
    </row>
    <row r="8439" spans="1:9">
      <c r="A8439"/>
      <c r="I8439"/>
    </row>
    <row r="8440" spans="1:9">
      <c r="A8440"/>
      <c r="I8440"/>
    </row>
    <row r="8441" spans="1:9">
      <c r="A8441"/>
      <c r="I8441"/>
    </row>
    <row r="8442" spans="1:9">
      <c r="A8442"/>
      <c r="I8442"/>
    </row>
    <row r="8443" spans="1:9">
      <c r="A8443"/>
      <c r="I8443"/>
    </row>
    <row r="8444" spans="1:9">
      <c r="A8444"/>
      <c r="I8444"/>
    </row>
    <row r="8445" spans="1:9">
      <c r="A8445"/>
      <c r="I8445"/>
    </row>
    <row r="8446" spans="1:9">
      <c r="A8446"/>
      <c r="I8446"/>
    </row>
    <row r="8447" spans="1:9">
      <c r="A8447"/>
      <c r="I8447"/>
    </row>
    <row r="8448" spans="1:9">
      <c r="A8448"/>
      <c r="I8448"/>
    </row>
    <row r="8449" spans="1:9">
      <c r="A8449"/>
      <c r="I8449"/>
    </row>
    <row r="8450" spans="1:9">
      <c r="A8450"/>
      <c r="I8450"/>
    </row>
    <row r="8451" spans="1:9">
      <c r="A8451"/>
      <c r="I8451"/>
    </row>
    <row r="8452" spans="1:9">
      <c r="A8452"/>
      <c r="I8452"/>
    </row>
    <row r="8453" spans="1:9">
      <c r="A8453"/>
      <c r="I8453"/>
    </row>
    <row r="8454" spans="1:9">
      <c r="A8454"/>
      <c r="I8454"/>
    </row>
    <row r="8455" spans="1:9">
      <c r="A8455"/>
      <c r="I8455"/>
    </row>
    <row r="8456" spans="1:9">
      <c r="A8456"/>
      <c r="I8456"/>
    </row>
    <row r="8457" spans="1:9">
      <c r="A8457"/>
      <c r="I8457"/>
    </row>
    <row r="8458" spans="1:9">
      <c r="A8458"/>
      <c r="I8458"/>
    </row>
    <row r="8459" spans="1:9">
      <c r="A8459"/>
      <c r="I8459"/>
    </row>
    <row r="8460" spans="1:9">
      <c r="A8460"/>
      <c r="I8460"/>
    </row>
    <row r="8461" spans="1:9">
      <c r="A8461"/>
      <c r="I8461"/>
    </row>
    <row r="8462" spans="1:9">
      <c r="A8462"/>
      <c r="I8462"/>
    </row>
    <row r="8463" spans="1:9">
      <c r="A8463"/>
      <c r="I8463"/>
    </row>
    <row r="8464" spans="1:9">
      <c r="A8464"/>
      <c r="I8464"/>
    </row>
    <row r="8465" spans="1:9">
      <c r="A8465"/>
      <c r="I8465"/>
    </row>
    <row r="8466" spans="1:9">
      <c r="A8466"/>
      <c r="I8466"/>
    </row>
    <row r="8467" spans="1:9">
      <c r="A8467"/>
      <c r="I8467"/>
    </row>
    <row r="8468" spans="1:9">
      <c r="A8468"/>
      <c r="I8468"/>
    </row>
    <row r="8469" spans="1:9">
      <c r="A8469"/>
      <c r="I8469"/>
    </row>
    <row r="8470" spans="1:9">
      <c r="A8470"/>
      <c r="I8470"/>
    </row>
    <row r="8471" spans="1:9">
      <c r="A8471"/>
      <c r="I8471"/>
    </row>
    <row r="8472" spans="1:9">
      <c r="A8472"/>
      <c r="I8472"/>
    </row>
    <row r="8473" spans="1:9">
      <c r="A8473"/>
      <c r="I8473"/>
    </row>
    <row r="8474" spans="1:9">
      <c r="A8474"/>
      <c r="I8474"/>
    </row>
    <row r="8475" spans="1:9">
      <c r="A8475"/>
      <c r="I8475"/>
    </row>
    <row r="8476" spans="1:9">
      <c r="A8476"/>
      <c r="I8476"/>
    </row>
    <row r="8477" spans="1:9">
      <c r="A8477"/>
      <c r="I8477"/>
    </row>
    <row r="8478" spans="1:9">
      <c r="A8478"/>
      <c r="I8478"/>
    </row>
    <row r="8479" spans="1:9">
      <c r="A8479"/>
      <c r="I8479"/>
    </row>
    <row r="8480" spans="1:9">
      <c r="A8480"/>
      <c r="I8480"/>
    </row>
    <row r="8481" spans="1:9">
      <c r="A8481"/>
      <c r="I8481"/>
    </row>
    <row r="8482" spans="1:9">
      <c r="A8482"/>
      <c r="I8482"/>
    </row>
    <row r="8483" spans="1:9">
      <c r="A8483"/>
      <c r="I8483"/>
    </row>
    <row r="8484" spans="1:9">
      <c r="A8484"/>
      <c r="I8484"/>
    </row>
    <row r="8485" spans="1:9">
      <c r="A8485"/>
      <c r="I8485"/>
    </row>
    <row r="8486" spans="1:9">
      <c r="A8486"/>
      <c r="I8486"/>
    </row>
    <row r="8487" spans="1:9">
      <c r="A8487"/>
      <c r="I8487"/>
    </row>
    <row r="8488" spans="1:9">
      <c r="A8488"/>
      <c r="I8488"/>
    </row>
    <row r="8489" spans="1:9">
      <c r="A8489"/>
      <c r="I8489"/>
    </row>
    <row r="8490" spans="1:9">
      <c r="A8490"/>
      <c r="I8490"/>
    </row>
    <row r="8491" spans="1:9">
      <c r="A8491"/>
      <c r="I8491"/>
    </row>
    <row r="8492" spans="1:9">
      <c r="A8492"/>
      <c r="I8492"/>
    </row>
    <row r="8493" spans="1:9">
      <c r="A8493"/>
      <c r="I8493"/>
    </row>
    <row r="8494" spans="1:9">
      <c r="A8494"/>
      <c r="I8494"/>
    </row>
    <row r="8495" spans="1:9">
      <c r="A8495"/>
      <c r="I8495"/>
    </row>
    <row r="8496" spans="1:9">
      <c r="A8496"/>
      <c r="I8496"/>
    </row>
    <row r="8497" spans="1:9">
      <c r="A8497"/>
      <c r="I8497"/>
    </row>
    <row r="8498" spans="1:9">
      <c r="A8498"/>
      <c r="I8498"/>
    </row>
    <row r="8499" spans="1:9">
      <c r="A8499"/>
      <c r="I8499"/>
    </row>
    <row r="8500" spans="1:9">
      <c r="A8500"/>
      <c r="I8500"/>
    </row>
    <row r="8501" spans="1:9">
      <c r="A8501"/>
      <c r="I8501"/>
    </row>
    <row r="8502" spans="1:9">
      <c r="A8502"/>
      <c r="I8502"/>
    </row>
    <row r="8503" spans="1:9">
      <c r="A8503"/>
      <c r="I8503"/>
    </row>
    <row r="8504" spans="1:9">
      <c r="A8504"/>
      <c r="I8504"/>
    </row>
    <row r="8505" spans="1:9">
      <c r="A8505"/>
      <c r="I8505"/>
    </row>
    <row r="8506" spans="1:9">
      <c r="A8506"/>
      <c r="I8506"/>
    </row>
    <row r="8507" spans="1:9">
      <c r="A8507"/>
      <c r="I8507"/>
    </row>
    <row r="8508" spans="1:9">
      <c r="A8508"/>
      <c r="I8508"/>
    </row>
    <row r="8509" spans="1:9">
      <c r="A8509"/>
      <c r="I8509"/>
    </row>
    <row r="8510" spans="1:9">
      <c r="A8510"/>
      <c r="I8510"/>
    </row>
    <row r="8511" spans="1:9">
      <c r="A8511"/>
      <c r="I8511"/>
    </row>
    <row r="8512" spans="1:9">
      <c r="A8512"/>
      <c r="I8512"/>
    </row>
    <row r="8513" spans="1:9">
      <c r="A8513"/>
      <c r="I8513"/>
    </row>
    <row r="8514" spans="1:9">
      <c r="A8514"/>
      <c r="I8514"/>
    </row>
    <row r="8515" spans="1:9">
      <c r="A8515"/>
      <c r="I8515"/>
    </row>
    <row r="8516" spans="1:9">
      <c r="A8516"/>
      <c r="I8516"/>
    </row>
    <row r="8517" spans="1:9">
      <c r="A8517"/>
      <c r="I8517"/>
    </row>
    <row r="8518" spans="1:9">
      <c r="A8518"/>
      <c r="I8518"/>
    </row>
    <row r="8519" spans="1:9">
      <c r="A8519"/>
      <c r="I8519"/>
    </row>
    <row r="8520" spans="1:9">
      <c r="A8520"/>
      <c r="I8520"/>
    </row>
    <row r="8521" spans="1:9">
      <c r="A8521"/>
      <c r="I8521"/>
    </row>
    <row r="8522" spans="1:9">
      <c r="A8522"/>
      <c r="I8522"/>
    </row>
    <row r="8523" spans="1:9">
      <c r="A8523"/>
      <c r="I8523"/>
    </row>
    <row r="8524" spans="1:9">
      <c r="A8524"/>
      <c r="I8524"/>
    </row>
    <row r="8525" spans="1:9">
      <c r="A8525"/>
      <c r="I8525"/>
    </row>
    <row r="8526" spans="1:9">
      <c r="A8526"/>
      <c r="I8526"/>
    </row>
    <row r="8527" spans="1:9">
      <c r="A8527"/>
      <c r="I8527"/>
    </row>
    <row r="8528" spans="1:9">
      <c r="A8528"/>
      <c r="I8528"/>
    </row>
    <row r="8529" spans="1:9">
      <c r="A8529"/>
      <c r="I8529"/>
    </row>
    <row r="8530" spans="1:9">
      <c r="A8530"/>
      <c r="I8530"/>
    </row>
    <row r="8531" spans="1:9">
      <c r="A8531"/>
      <c r="I8531"/>
    </row>
    <row r="8532" spans="1:9">
      <c r="A8532"/>
      <c r="I8532"/>
    </row>
    <row r="8533" spans="1:9">
      <c r="A8533"/>
      <c r="I8533"/>
    </row>
    <row r="8534" spans="1:9">
      <c r="A8534"/>
      <c r="I8534"/>
    </row>
    <row r="8535" spans="1:9">
      <c r="A8535"/>
      <c r="I8535"/>
    </row>
    <row r="8536" spans="1:9">
      <c r="A8536"/>
      <c r="I8536"/>
    </row>
    <row r="8537" spans="1:9">
      <c r="A8537"/>
      <c r="I8537"/>
    </row>
    <row r="8538" spans="1:9">
      <c r="A8538"/>
      <c r="I8538"/>
    </row>
    <row r="8539" spans="1:9">
      <c r="A8539"/>
      <c r="I8539"/>
    </row>
    <row r="8540" spans="1:9">
      <c r="A8540"/>
      <c r="I8540"/>
    </row>
    <row r="8541" spans="1:9">
      <c r="A8541"/>
      <c r="I8541"/>
    </row>
    <row r="8542" spans="1:9">
      <c r="A8542"/>
      <c r="I8542"/>
    </row>
    <row r="8543" spans="1:9">
      <c r="A8543"/>
      <c r="I8543"/>
    </row>
    <row r="8544" spans="1:9">
      <c r="A8544"/>
      <c r="I8544"/>
    </row>
    <row r="8545" spans="1:9">
      <c r="A8545"/>
      <c r="I8545"/>
    </row>
    <row r="8546" spans="1:9">
      <c r="A8546"/>
      <c r="I8546"/>
    </row>
    <row r="8547" spans="1:9">
      <c r="A8547"/>
      <c r="I8547"/>
    </row>
    <row r="8548" spans="1:9">
      <c r="A8548"/>
      <c r="I8548"/>
    </row>
    <row r="8549" spans="1:9">
      <c r="A8549"/>
      <c r="I8549"/>
    </row>
    <row r="8550" spans="1:9">
      <c r="A8550"/>
      <c r="I8550"/>
    </row>
    <row r="8551" spans="1:9">
      <c r="A8551"/>
      <c r="I8551"/>
    </row>
    <row r="8552" spans="1:9">
      <c r="A8552"/>
      <c r="I8552"/>
    </row>
    <row r="8553" spans="1:9">
      <c r="A8553"/>
      <c r="I8553"/>
    </row>
    <row r="8554" spans="1:9">
      <c r="A8554"/>
      <c r="I8554"/>
    </row>
    <row r="8555" spans="1:9">
      <c r="A8555"/>
      <c r="I8555"/>
    </row>
    <row r="8556" spans="1:9">
      <c r="A8556"/>
      <c r="I8556"/>
    </row>
    <row r="8557" spans="1:9">
      <c r="A8557"/>
      <c r="I8557"/>
    </row>
    <row r="8558" spans="1:9">
      <c r="A8558"/>
      <c r="I8558"/>
    </row>
    <row r="8559" spans="1:9">
      <c r="A8559"/>
      <c r="I8559"/>
    </row>
    <row r="8560" spans="1:9">
      <c r="A8560"/>
      <c r="I8560"/>
    </row>
    <row r="8561" spans="1:9">
      <c r="A8561"/>
      <c r="I8561"/>
    </row>
    <row r="8562" spans="1:9">
      <c r="A8562"/>
      <c r="I8562"/>
    </row>
    <row r="8563" spans="1:9">
      <c r="A8563"/>
      <c r="I8563"/>
    </row>
    <row r="8564" spans="1:9">
      <c r="A8564"/>
      <c r="I8564"/>
    </row>
    <row r="8565" spans="1:9">
      <c r="A8565"/>
      <c r="I8565"/>
    </row>
    <row r="8566" spans="1:9">
      <c r="A8566"/>
      <c r="I8566"/>
    </row>
    <row r="8567" spans="1:9">
      <c r="A8567"/>
      <c r="I8567"/>
    </row>
    <row r="8568" spans="1:9">
      <c r="A8568"/>
      <c r="I8568"/>
    </row>
    <row r="8569" spans="1:9">
      <c r="A8569"/>
      <c r="I8569"/>
    </row>
    <row r="8570" spans="1:9">
      <c r="A8570"/>
      <c r="I8570"/>
    </row>
    <row r="8571" spans="1:9">
      <c r="A8571"/>
      <c r="I8571"/>
    </row>
    <row r="8572" spans="1:9">
      <c r="A8572"/>
      <c r="I8572"/>
    </row>
    <row r="8573" spans="1:9">
      <c r="A8573"/>
      <c r="I8573"/>
    </row>
    <row r="8574" spans="1:9">
      <c r="A8574"/>
      <c r="I8574"/>
    </row>
    <row r="8575" spans="1:9">
      <c r="A8575"/>
      <c r="I8575"/>
    </row>
    <row r="8576" spans="1:9">
      <c r="A8576"/>
      <c r="I8576"/>
    </row>
    <row r="8577" spans="1:9">
      <c r="A8577"/>
      <c r="I8577"/>
    </row>
    <row r="8578" spans="1:9">
      <c r="A8578"/>
      <c r="I8578"/>
    </row>
    <row r="8579" spans="1:9">
      <c r="A8579"/>
      <c r="I8579"/>
    </row>
    <row r="8580" spans="1:9">
      <c r="A8580"/>
      <c r="I8580"/>
    </row>
    <row r="8581" spans="1:9">
      <c r="A8581"/>
      <c r="I8581"/>
    </row>
    <row r="8582" spans="1:9">
      <c r="A8582"/>
      <c r="I8582"/>
    </row>
    <row r="8583" spans="1:9">
      <c r="A8583"/>
      <c r="I8583"/>
    </row>
    <row r="8584" spans="1:9">
      <c r="A8584"/>
      <c r="I8584"/>
    </row>
    <row r="8585" spans="1:9">
      <c r="A8585"/>
      <c r="I8585"/>
    </row>
    <row r="8586" spans="1:9">
      <c r="A8586"/>
      <c r="I8586"/>
    </row>
    <row r="8587" spans="1:9">
      <c r="A8587"/>
      <c r="I8587"/>
    </row>
    <row r="8588" spans="1:9">
      <c r="A8588"/>
      <c r="I8588"/>
    </row>
    <row r="8589" spans="1:9">
      <c r="A8589"/>
      <c r="I8589"/>
    </row>
    <row r="8590" spans="1:9">
      <c r="A8590"/>
      <c r="I8590"/>
    </row>
    <row r="8591" spans="1:9">
      <c r="A8591"/>
      <c r="I8591"/>
    </row>
    <row r="8592" spans="1:9">
      <c r="A8592"/>
      <c r="I8592"/>
    </row>
    <row r="8593" spans="1:9">
      <c r="A8593"/>
      <c r="I8593"/>
    </row>
    <row r="8594" spans="1:9">
      <c r="A8594"/>
      <c r="I8594"/>
    </row>
    <row r="8595" spans="1:9">
      <c r="A8595"/>
      <c r="I8595"/>
    </row>
    <row r="8596" spans="1:9">
      <c r="A8596"/>
      <c r="I8596"/>
    </row>
    <row r="8597" spans="1:9">
      <c r="A8597"/>
      <c r="I8597"/>
    </row>
    <row r="8598" spans="1:9">
      <c r="A8598"/>
      <c r="I8598"/>
    </row>
    <row r="8599" spans="1:9">
      <c r="A8599"/>
      <c r="I8599"/>
    </row>
    <row r="8600" spans="1:9">
      <c r="A8600"/>
      <c r="I8600"/>
    </row>
    <row r="8601" spans="1:9">
      <c r="A8601"/>
      <c r="I8601"/>
    </row>
    <row r="8602" spans="1:9">
      <c r="A8602"/>
      <c r="I8602"/>
    </row>
    <row r="8603" spans="1:9">
      <c r="A8603"/>
      <c r="I8603"/>
    </row>
    <row r="8604" spans="1:9">
      <c r="A8604"/>
      <c r="I8604"/>
    </row>
    <row r="8605" spans="1:9">
      <c r="A8605"/>
      <c r="I8605"/>
    </row>
    <row r="8606" spans="1:9">
      <c r="A8606"/>
      <c r="I8606"/>
    </row>
    <row r="8607" spans="1:9">
      <c r="A8607"/>
      <c r="I8607"/>
    </row>
    <row r="8608" spans="1:9">
      <c r="A8608"/>
      <c r="I8608"/>
    </row>
    <row r="8609" spans="1:9">
      <c r="A8609"/>
      <c r="I8609"/>
    </row>
    <row r="8610" spans="1:9">
      <c r="A8610"/>
      <c r="I8610"/>
    </row>
    <row r="8611" spans="1:9">
      <c r="A8611"/>
      <c r="I8611"/>
    </row>
    <row r="8612" spans="1:9">
      <c r="A8612"/>
      <c r="I8612"/>
    </row>
    <row r="8613" spans="1:9">
      <c r="A8613"/>
      <c r="I8613"/>
    </row>
    <row r="8614" spans="1:9">
      <c r="A8614"/>
      <c r="I8614"/>
    </row>
    <row r="8615" spans="1:9">
      <c r="A8615"/>
      <c r="I8615"/>
    </row>
    <row r="8616" spans="1:9">
      <c r="A8616"/>
      <c r="I8616"/>
    </row>
    <row r="8617" spans="1:9">
      <c r="A8617"/>
      <c r="I8617"/>
    </row>
    <row r="8618" spans="1:9">
      <c r="A8618"/>
      <c r="I8618"/>
    </row>
    <row r="8619" spans="1:9">
      <c r="A8619"/>
      <c r="I8619"/>
    </row>
    <row r="8620" spans="1:9">
      <c r="A8620"/>
      <c r="I8620"/>
    </row>
    <row r="8621" spans="1:9">
      <c r="A8621"/>
      <c r="I8621"/>
    </row>
    <row r="8622" spans="1:9">
      <c r="A8622"/>
      <c r="I8622"/>
    </row>
    <row r="8623" spans="1:9">
      <c r="A8623"/>
      <c r="I8623"/>
    </row>
    <row r="8624" spans="1:9">
      <c r="A8624"/>
      <c r="I8624"/>
    </row>
    <row r="8625" spans="1:9">
      <c r="A8625"/>
      <c r="I8625"/>
    </row>
    <row r="8626" spans="1:9">
      <c r="A8626"/>
      <c r="I8626"/>
    </row>
    <row r="8627" spans="1:9">
      <c r="A8627"/>
      <c r="I8627"/>
    </row>
    <row r="8628" spans="1:9">
      <c r="A8628"/>
      <c r="I8628"/>
    </row>
    <row r="8629" spans="1:9">
      <c r="A8629"/>
      <c r="I8629"/>
    </row>
    <row r="8630" spans="1:9">
      <c r="A8630"/>
      <c r="I8630"/>
    </row>
    <row r="8631" spans="1:9">
      <c r="A8631"/>
      <c r="I8631"/>
    </row>
    <row r="8632" spans="1:9">
      <c r="A8632"/>
      <c r="I8632"/>
    </row>
    <row r="8633" spans="1:9">
      <c r="A8633"/>
      <c r="I8633"/>
    </row>
    <row r="8634" spans="1:9">
      <c r="A8634"/>
      <c r="I8634"/>
    </row>
    <row r="8635" spans="1:9">
      <c r="A8635"/>
      <c r="I8635"/>
    </row>
    <row r="8636" spans="1:9">
      <c r="A8636"/>
      <c r="I8636"/>
    </row>
    <row r="8637" spans="1:9">
      <c r="A8637"/>
      <c r="I8637"/>
    </row>
    <row r="8638" spans="1:9">
      <c r="A8638"/>
      <c r="I8638"/>
    </row>
    <row r="8639" spans="1:9">
      <c r="A8639"/>
      <c r="I8639"/>
    </row>
    <row r="8640" spans="1:9">
      <c r="A8640"/>
      <c r="I8640"/>
    </row>
    <row r="8641" spans="1:9">
      <c r="A8641"/>
      <c r="I8641"/>
    </row>
    <row r="8642" spans="1:9">
      <c r="A8642"/>
      <c r="I8642"/>
    </row>
    <row r="8643" spans="1:9">
      <c r="A8643"/>
      <c r="I8643"/>
    </row>
    <row r="8644" spans="1:9">
      <c r="A8644"/>
      <c r="I8644"/>
    </row>
    <row r="8645" spans="1:9">
      <c r="A8645"/>
      <c r="I8645"/>
    </row>
    <row r="8646" spans="1:9">
      <c r="A8646"/>
      <c r="I8646"/>
    </row>
    <row r="8647" spans="1:9">
      <c r="A8647"/>
      <c r="I8647"/>
    </row>
    <row r="8648" spans="1:9">
      <c r="A8648"/>
      <c r="I8648"/>
    </row>
    <row r="8649" spans="1:9">
      <c r="A8649"/>
      <c r="I8649"/>
    </row>
    <row r="8650" spans="1:9">
      <c r="A8650"/>
      <c r="I8650"/>
    </row>
    <row r="8651" spans="1:9">
      <c r="A8651"/>
      <c r="I8651"/>
    </row>
    <row r="8652" spans="1:9">
      <c r="A8652"/>
      <c r="I8652"/>
    </row>
    <row r="8653" spans="1:9">
      <c r="A8653"/>
      <c r="I8653"/>
    </row>
    <row r="8654" spans="1:9">
      <c r="A8654"/>
      <c r="I8654"/>
    </row>
    <row r="8655" spans="1:9">
      <c r="A8655"/>
      <c r="I8655"/>
    </row>
    <row r="8656" spans="1:9">
      <c r="A8656"/>
      <c r="I8656"/>
    </row>
    <row r="8657" spans="1:9">
      <c r="A8657"/>
      <c r="I8657"/>
    </row>
    <row r="8658" spans="1:9">
      <c r="A8658"/>
      <c r="I8658"/>
    </row>
    <row r="8659" spans="1:9">
      <c r="A8659"/>
      <c r="I8659"/>
    </row>
    <row r="8660" spans="1:9">
      <c r="A8660"/>
      <c r="I8660"/>
    </row>
    <row r="8661" spans="1:9">
      <c r="A8661"/>
      <c r="I8661"/>
    </row>
    <row r="8662" spans="1:9">
      <c r="A8662"/>
      <c r="I8662"/>
    </row>
    <row r="8663" spans="1:9">
      <c r="A8663"/>
      <c r="I8663"/>
    </row>
    <row r="8664" spans="1:9">
      <c r="A8664"/>
      <c r="I8664"/>
    </row>
    <row r="8665" spans="1:9">
      <c r="A8665"/>
      <c r="I8665"/>
    </row>
    <row r="8666" spans="1:9">
      <c r="A8666"/>
      <c r="I8666"/>
    </row>
    <row r="8667" spans="1:9">
      <c r="A8667"/>
      <c r="I8667"/>
    </row>
    <row r="8668" spans="1:9">
      <c r="A8668"/>
      <c r="I8668"/>
    </row>
    <row r="8669" spans="1:9">
      <c r="A8669"/>
      <c r="I8669"/>
    </row>
    <row r="8670" spans="1:9">
      <c r="A8670"/>
      <c r="I8670"/>
    </row>
    <row r="8671" spans="1:9">
      <c r="A8671"/>
      <c r="I8671"/>
    </row>
    <row r="8672" spans="1:9">
      <c r="A8672"/>
      <c r="I8672"/>
    </row>
    <row r="8673" spans="1:9">
      <c r="A8673"/>
      <c r="I8673"/>
    </row>
    <row r="8674" spans="1:9">
      <c r="A8674"/>
      <c r="I8674"/>
    </row>
    <row r="8675" spans="1:9">
      <c r="A8675"/>
      <c r="I8675"/>
    </row>
    <row r="8676" spans="1:9">
      <c r="A8676"/>
      <c r="I8676"/>
    </row>
    <row r="8677" spans="1:9">
      <c r="A8677"/>
      <c r="I8677"/>
    </row>
    <row r="8678" spans="1:9">
      <c r="A8678"/>
      <c r="I8678"/>
    </row>
    <row r="8679" spans="1:9">
      <c r="A8679"/>
      <c r="I8679"/>
    </row>
    <row r="8680" spans="1:9">
      <c r="A8680"/>
      <c r="I8680"/>
    </row>
    <row r="8681" spans="1:9">
      <c r="A8681"/>
      <c r="I8681"/>
    </row>
    <row r="8682" spans="1:9">
      <c r="A8682"/>
      <c r="I8682"/>
    </row>
    <row r="8683" spans="1:9">
      <c r="A8683"/>
      <c r="I8683"/>
    </row>
    <row r="8684" spans="1:9">
      <c r="A8684"/>
      <c r="I8684"/>
    </row>
    <row r="8685" spans="1:9">
      <c r="A8685"/>
      <c r="I8685"/>
    </row>
    <row r="8686" spans="1:9">
      <c r="A8686"/>
      <c r="I8686"/>
    </row>
    <row r="8687" spans="1:9">
      <c r="A8687"/>
      <c r="I8687"/>
    </row>
    <row r="8688" spans="1:9">
      <c r="A8688"/>
      <c r="I8688"/>
    </row>
    <row r="8689" spans="1:9">
      <c r="A8689"/>
      <c r="I8689"/>
    </row>
    <row r="8690" spans="1:9">
      <c r="A8690"/>
      <c r="I8690"/>
    </row>
    <row r="8691" spans="1:9">
      <c r="A8691"/>
      <c r="I8691"/>
    </row>
    <row r="8692" spans="1:9">
      <c r="A8692"/>
      <c r="I8692"/>
    </row>
    <row r="8693" spans="1:9">
      <c r="A8693"/>
      <c r="I8693"/>
    </row>
    <row r="8694" spans="1:9">
      <c r="A8694"/>
      <c r="I8694"/>
    </row>
    <row r="8695" spans="1:9">
      <c r="A8695"/>
      <c r="I8695"/>
    </row>
    <row r="8696" spans="1:9">
      <c r="A8696"/>
      <c r="I8696"/>
    </row>
    <row r="8697" spans="1:9">
      <c r="A8697"/>
      <c r="I8697"/>
    </row>
    <row r="8698" spans="1:9">
      <c r="A8698"/>
      <c r="I8698"/>
    </row>
    <row r="8699" spans="1:9">
      <c r="A8699"/>
      <c r="I8699"/>
    </row>
    <row r="8700" spans="1:9">
      <c r="A8700"/>
      <c r="I8700"/>
    </row>
    <row r="8701" spans="1:9">
      <c r="A8701"/>
      <c r="I8701"/>
    </row>
    <row r="8702" spans="1:9">
      <c r="A8702"/>
      <c r="I8702"/>
    </row>
    <row r="8703" spans="1:9">
      <c r="A8703"/>
      <c r="I8703"/>
    </row>
    <row r="8704" spans="1:9">
      <c r="A8704"/>
      <c r="I8704"/>
    </row>
    <row r="8705" spans="1:9">
      <c r="A8705"/>
      <c r="I8705"/>
    </row>
    <row r="8706" spans="1:9">
      <c r="A8706"/>
      <c r="I8706"/>
    </row>
    <row r="8707" spans="1:9">
      <c r="A8707"/>
      <c r="I8707"/>
    </row>
    <row r="8708" spans="1:9">
      <c r="A8708"/>
      <c r="I8708"/>
    </row>
    <row r="8709" spans="1:9">
      <c r="A8709"/>
      <c r="I8709"/>
    </row>
    <row r="8710" spans="1:9">
      <c r="A8710"/>
      <c r="I8710"/>
    </row>
    <row r="8711" spans="1:9">
      <c r="A8711"/>
      <c r="I8711"/>
    </row>
    <row r="8712" spans="1:9">
      <c r="A8712"/>
      <c r="I8712"/>
    </row>
    <row r="8713" spans="1:9">
      <c r="A8713"/>
      <c r="I8713"/>
    </row>
    <row r="8714" spans="1:9">
      <c r="A8714"/>
      <c r="I8714"/>
    </row>
    <row r="8715" spans="1:9">
      <c r="A8715"/>
      <c r="I8715"/>
    </row>
    <row r="8716" spans="1:9">
      <c r="A8716"/>
      <c r="I8716"/>
    </row>
    <row r="8717" spans="1:9">
      <c r="A8717"/>
      <c r="I8717"/>
    </row>
    <row r="8718" spans="1:9">
      <c r="A8718"/>
      <c r="I8718"/>
    </row>
    <row r="8719" spans="1:9">
      <c r="A8719"/>
      <c r="I8719"/>
    </row>
    <row r="8720" spans="1:9">
      <c r="A8720"/>
      <c r="I8720"/>
    </row>
    <row r="8721" spans="1:9">
      <c r="A8721"/>
      <c r="I8721"/>
    </row>
    <row r="8722" spans="1:9">
      <c r="A8722"/>
      <c r="I8722"/>
    </row>
    <row r="8723" spans="1:9">
      <c r="A8723"/>
      <c r="I8723"/>
    </row>
    <row r="8724" spans="1:9">
      <c r="A8724"/>
      <c r="I8724"/>
    </row>
    <row r="8725" spans="1:9">
      <c r="A8725"/>
      <c r="I8725"/>
    </row>
    <row r="8726" spans="1:9">
      <c r="A8726"/>
      <c r="I8726"/>
    </row>
    <row r="8727" spans="1:9">
      <c r="A8727"/>
      <c r="I8727"/>
    </row>
    <row r="8728" spans="1:9">
      <c r="A8728"/>
      <c r="I8728"/>
    </row>
    <row r="8729" spans="1:9">
      <c r="A8729"/>
      <c r="I8729"/>
    </row>
    <row r="8730" spans="1:9">
      <c r="A8730"/>
      <c r="I8730"/>
    </row>
    <row r="8731" spans="1:9">
      <c r="A8731"/>
      <c r="I8731"/>
    </row>
    <row r="8732" spans="1:9">
      <c r="A8732"/>
      <c r="I8732"/>
    </row>
    <row r="8733" spans="1:9">
      <c r="A8733"/>
      <c r="I8733"/>
    </row>
    <row r="8734" spans="1:9">
      <c r="A8734"/>
      <c r="I8734"/>
    </row>
    <row r="8735" spans="1:9">
      <c r="A8735"/>
      <c r="I8735"/>
    </row>
    <row r="8736" spans="1:9">
      <c r="A8736"/>
      <c r="I8736"/>
    </row>
    <row r="8737" spans="1:9">
      <c r="A8737"/>
      <c r="I8737"/>
    </row>
    <row r="8738" spans="1:9">
      <c r="A8738"/>
      <c r="I8738"/>
    </row>
    <row r="8739" spans="1:9">
      <c r="A8739"/>
      <c r="I8739"/>
    </row>
    <row r="8740" spans="1:9">
      <c r="A8740"/>
      <c r="I8740"/>
    </row>
    <row r="8741" spans="1:9">
      <c r="A8741"/>
      <c r="I8741"/>
    </row>
    <row r="8742" spans="1:9">
      <c r="A8742"/>
      <c r="I8742"/>
    </row>
    <row r="8743" spans="1:9">
      <c r="A8743"/>
      <c r="I8743"/>
    </row>
    <row r="8744" spans="1:9">
      <c r="A8744"/>
      <c r="I8744"/>
    </row>
    <row r="8745" spans="1:9">
      <c r="A8745"/>
      <c r="I8745"/>
    </row>
    <row r="8746" spans="1:9">
      <c r="A8746"/>
      <c r="I8746"/>
    </row>
    <row r="8747" spans="1:9">
      <c r="A8747"/>
      <c r="I8747"/>
    </row>
    <row r="8748" spans="1:9">
      <c r="A8748"/>
      <c r="I8748"/>
    </row>
    <row r="8749" spans="1:9">
      <c r="A8749"/>
      <c r="I8749"/>
    </row>
    <row r="8750" spans="1:9">
      <c r="A8750"/>
      <c r="I8750"/>
    </row>
    <row r="8751" spans="1:9">
      <c r="A8751"/>
      <c r="I8751"/>
    </row>
    <row r="8752" spans="1:9">
      <c r="A8752"/>
      <c r="I8752"/>
    </row>
    <row r="8753" spans="1:9">
      <c r="A8753"/>
      <c r="I8753"/>
    </row>
    <row r="8754" spans="1:9">
      <c r="A8754"/>
      <c r="I8754"/>
    </row>
    <row r="8755" spans="1:9">
      <c r="A8755"/>
      <c r="I8755"/>
    </row>
    <row r="8756" spans="1:9">
      <c r="A8756"/>
      <c r="I8756"/>
    </row>
    <row r="8757" spans="1:9">
      <c r="A8757"/>
      <c r="I8757"/>
    </row>
    <row r="8758" spans="1:9">
      <c r="A8758"/>
      <c r="I8758"/>
    </row>
    <row r="8759" spans="1:9">
      <c r="A8759"/>
      <c r="I8759"/>
    </row>
    <row r="8760" spans="1:9">
      <c r="A8760"/>
      <c r="I8760"/>
    </row>
    <row r="8761" spans="1:9">
      <c r="A8761"/>
      <c r="I8761"/>
    </row>
    <row r="8762" spans="1:9">
      <c r="A8762"/>
      <c r="I8762"/>
    </row>
    <row r="8763" spans="1:9">
      <c r="A8763"/>
      <c r="I8763"/>
    </row>
    <row r="8764" spans="1:9">
      <c r="A8764"/>
      <c r="I8764"/>
    </row>
    <row r="8765" spans="1:9">
      <c r="A8765"/>
      <c r="I8765"/>
    </row>
    <row r="8766" spans="1:9">
      <c r="A8766"/>
      <c r="I8766"/>
    </row>
    <row r="8767" spans="1:9">
      <c r="A8767"/>
      <c r="I8767"/>
    </row>
    <row r="8768" spans="1:9">
      <c r="A8768"/>
      <c r="I8768"/>
    </row>
    <row r="8769" spans="1:9">
      <c r="A8769"/>
      <c r="I8769"/>
    </row>
    <row r="8770" spans="1:9">
      <c r="A8770"/>
      <c r="I8770"/>
    </row>
    <row r="8771" spans="1:9">
      <c r="A8771"/>
      <c r="I8771"/>
    </row>
    <row r="8772" spans="1:9">
      <c r="A8772"/>
      <c r="I8772"/>
    </row>
    <row r="8773" spans="1:9">
      <c r="A8773"/>
      <c r="I8773"/>
    </row>
    <row r="8774" spans="1:9">
      <c r="A8774"/>
      <c r="I8774"/>
    </row>
    <row r="8775" spans="1:9">
      <c r="A8775"/>
      <c r="I8775"/>
    </row>
    <row r="8776" spans="1:9">
      <c r="A8776"/>
      <c r="I8776"/>
    </row>
    <row r="8777" spans="1:9">
      <c r="A8777"/>
      <c r="I8777"/>
    </row>
    <row r="8778" spans="1:9">
      <c r="A8778"/>
      <c r="I8778"/>
    </row>
    <row r="8779" spans="1:9">
      <c r="A8779"/>
      <c r="I8779"/>
    </row>
    <row r="8780" spans="1:9">
      <c r="A8780"/>
      <c r="I8780"/>
    </row>
    <row r="8781" spans="1:9">
      <c r="A8781"/>
      <c r="I8781"/>
    </row>
    <row r="8782" spans="1:9">
      <c r="A8782"/>
      <c r="I8782"/>
    </row>
    <row r="8783" spans="1:9">
      <c r="A8783"/>
      <c r="I8783"/>
    </row>
    <row r="8784" spans="1:9">
      <c r="A8784"/>
      <c r="I8784"/>
    </row>
    <row r="8785" spans="1:9">
      <c r="A8785"/>
      <c r="I8785"/>
    </row>
    <row r="8786" spans="1:9">
      <c r="A8786"/>
      <c r="I8786"/>
    </row>
    <row r="8787" spans="1:9">
      <c r="A8787"/>
      <c r="I8787"/>
    </row>
    <row r="8788" spans="1:9">
      <c r="A8788"/>
      <c r="I8788"/>
    </row>
    <row r="8789" spans="1:9">
      <c r="A8789"/>
      <c r="I8789"/>
    </row>
    <row r="8790" spans="1:9">
      <c r="A8790"/>
      <c r="I8790"/>
    </row>
    <row r="8791" spans="1:9">
      <c r="A8791"/>
      <c r="I8791"/>
    </row>
    <row r="8792" spans="1:9">
      <c r="A8792"/>
      <c r="I8792"/>
    </row>
    <row r="8793" spans="1:9">
      <c r="A8793"/>
      <c r="I8793"/>
    </row>
    <row r="8794" spans="1:9">
      <c r="A8794"/>
      <c r="I8794"/>
    </row>
    <row r="8795" spans="1:9">
      <c r="A8795"/>
      <c r="I8795"/>
    </row>
    <row r="8796" spans="1:9">
      <c r="A8796"/>
      <c r="I8796"/>
    </row>
    <row r="8797" spans="1:9">
      <c r="A8797"/>
      <c r="I8797"/>
    </row>
    <row r="8798" spans="1:9">
      <c r="A8798"/>
      <c r="I8798"/>
    </row>
    <row r="8799" spans="1:9">
      <c r="A8799"/>
      <c r="I8799"/>
    </row>
    <row r="8800" spans="1:9">
      <c r="A8800"/>
      <c r="I8800"/>
    </row>
    <row r="8801" spans="1:9">
      <c r="A8801"/>
      <c r="I8801"/>
    </row>
    <row r="8802" spans="1:9">
      <c r="A8802"/>
      <c r="I8802"/>
    </row>
    <row r="8803" spans="1:9">
      <c r="A8803"/>
      <c r="I8803"/>
    </row>
    <row r="8804" spans="1:9">
      <c r="A8804"/>
      <c r="I8804"/>
    </row>
    <row r="8805" spans="1:9">
      <c r="A8805"/>
      <c r="I8805"/>
    </row>
    <row r="8806" spans="1:9">
      <c r="A8806"/>
      <c r="I8806"/>
    </row>
    <row r="8807" spans="1:9">
      <c r="A8807"/>
      <c r="I8807"/>
    </row>
    <row r="8808" spans="1:9">
      <c r="A8808"/>
      <c r="I8808"/>
    </row>
    <row r="8809" spans="1:9">
      <c r="A8809"/>
      <c r="I8809"/>
    </row>
    <row r="8810" spans="1:9">
      <c r="A8810"/>
      <c r="I8810"/>
    </row>
    <row r="8811" spans="1:9">
      <c r="A8811"/>
      <c r="I8811"/>
    </row>
    <row r="8812" spans="1:9">
      <c r="A8812"/>
      <c r="I8812"/>
    </row>
    <row r="8813" spans="1:9">
      <c r="A8813"/>
      <c r="I8813"/>
    </row>
    <row r="8814" spans="1:9">
      <c r="A8814"/>
      <c r="I8814"/>
    </row>
    <row r="8815" spans="1:9">
      <c r="A8815"/>
      <c r="I8815"/>
    </row>
    <row r="8816" spans="1:9">
      <c r="A8816"/>
      <c r="I8816"/>
    </row>
    <row r="8817" spans="1:9">
      <c r="A8817"/>
      <c r="I8817"/>
    </row>
    <row r="8818" spans="1:9">
      <c r="A8818"/>
      <c r="I8818"/>
    </row>
    <row r="8819" spans="1:9">
      <c r="A8819"/>
      <c r="I8819"/>
    </row>
    <row r="8820" spans="1:9">
      <c r="A8820"/>
      <c r="I8820"/>
    </row>
    <row r="8821" spans="1:9">
      <c r="A8821"/>
      <c r="I8821"/>
    </row>
    <row r="8822" spans="1:9">
      <c r="A8822"/>
      <c r="I8822"/>
    </row>
    <row r="8823" spans="1:9">
      <c r="A8823"/>
      <c r="I8823"/>
    </row>
    <row r="8824" spans="1:9">
      <c r="A8824"/>
      <c r="I8824"/>
    </row>
    <row r="8825" spans="1:9">
      <c r="A8825"/>
      <c r="I8825"/>
    </row>
    <row r="8826" spans="1:9">
      <c r="A8826"/>
      <c r="I8826"/>
    </row>
    <row r="8827" spans="1:9">
      <c r="A8827"/>
      <c r="I8827"/>
    </row>
    <row r="8828" spans="1:9">
      <c r="A8828"/>
      <c r="I8828"/>
    </row>
    <row r="8829" spans="1:9">
      <c r="A8829"/>
      <c r="I8829"/>
    </row>
    <row r="8830" spans="1:9">
      <c r="A8830"/>
      <c r="I8830"/>
    </row>
    <row r="8831" spans="1:9">
      <c r="A8831"/>
      <c r="I8831"/>
    </row>
    <row r="8832" spans="1:9">
      <c r="A8832"/>
      <c r="I8832"/>
    </row>
    <row r="8833" spans="1:9">
      <c r="A8833"/>
      <c r="I8833"/>
    </row>
    <row r="8834" spans="1:9">
      <c r="A8834"/>
      <c r="I8834"/>
    </row>
    <row r="8835" spans="1:9">
      <c r="A8835"/>
      <c r="I8835"/>
    </row>
    <row r="8836" spans="1:9">
      <c r="A8836"/>
      <c r="I8836"/>
    </row>
    <row r="8837" spans="1:9">
      <c r="A8837"/>
      <c r="I8837"/>
    </row>
    <row r="8838" spans="1:9">
      <c r="A8838"/>
      <c r="I8838"/>
    </row>
    <row r="8839" spans="1:9">
      <c r="A8839"/>
      <c r="I8839"/>
    </row>
    <row r="8840" spans="1:9">
      <c r="A8840"/>
      <c r="I8840"/>
    </row>
    <row r="8841" spans="1:9">
      <c r="A8841"/>
      <c r="I8841"/>
    </row>
    <row r="8842" spans="1:9">
      <c r="A8842"/>
      <c r="I8842"/>
    </row>
    <row r="8843" spans="1:9">
      <c r="A8843"/>
      <c r="I8843"/>
    </row>
    <row r="8844" spans="1:9">
      <c r="A8844"/>
      <c r="I8844"/>
    </row>
    <row r="8845" spans="1:9">
      <c r="A8845"/>
      <c r="I8845"/>
    </row>
    <row r="8846" spans="1:9">
      <c r="A8846"/>
      <c r="I8846"/>
    </row>
    <row r="8847" spans="1:9">
      <c r="A8847"/>
      <c r="I8847"/>
    </row>
    <row r="8848" spans="1:9">
      <c r="A8848"/>
      <c r="I8848"/>
    </row>
    <row r="8849" spans="1:9">
      <c r="A8849"/>
      <c r="I8849"/>
    </row>
    <row r="8850" spans="1:9">
      <c r="A8850"/>
      <c r="I8850"/>
    </row>
    <row r="8851" spans="1:9">
      <c r="A8851"/>
      <c r="I8851"/>
    </row>
    <row r="8852" spans="1:9">
      <c r="A8852"/>
      <c r="I8852"/>
    </row>
    <row r="8853" spans="1:9">
      <c r="A8853"/>
      <c r="I8853"/>
    </row>
    <row r="8854" spans="1:9">
      <c r="A8854"/>
      <c r="I8854"/>
    </row>
    <row r="8855" spans="1:9">
      <c r="A8855"/>
      <c r="I8855"/>
    </row>
    <row r="8856" spans="1:9">
      <c r="A8856"/>
      <c r="I8856"/>
    </row>
    <row r="8857" spans="1:9">
      <c r="A8857"/>
      <c r="I8857"/>
    </row>
    <row r="8858" spans="1:9">
      <c r="A8858"/>
      <c r="I8858"/>
    </row>
    <row r="8859" spans="1:9">
      <c r="A8859"/>
      <c r="I8859"/>
    </row>
    <row r="8860" spans="1:9">
      <c r="A8860"/>
      <c r="I8860"/>
    </row>
    <row r="8861" spans="1:9">
      <c r="A8861"/>
      <c r="I8861"/>
    </row>
    <row r="8862" spans="1:9">
      <c r="A8862"/>
      <c r="I8862"/>
    </row>
    <row r="8863" spans="1:9">
      <c r="A8863"/>
      <c r="I8863"/>
    </row>
    <row r="8864" spans="1:9">
      <c r="A8864"/>
      <c r="I8864"/>
    </row>
    <row r="8865" spans="1:9">
      <c r="A8865"/>
      <c r="I8865"/>
    </row>
    <row r="8866" spans="1:9">
      <c r="A8866"/>
      <c r="I8866"/>
    </row>
    <row r="8867" spans="1:9">
      <c r="A8867"/>
      <c r="I8867"/>
    </row>
    <row r="8868" spans="1:9">
      <c r="A8868"/>
      <c r="I8868"/>
    </row>
    <row r="8869" spans="1:9">
      <c r="A8869"/>
      <c r="I8869"/>
    </row>
    <row r="8870" spans="1:9">
      <c r="A8870"/>
      <c r="I8870"/>
    </row>
    <row r="8871" spans="1:9">
      <c r="A8871"/>
      <c r="I8871"/>
    </row>
    <row r="8872" spans="1:9">
      <c r="A8872"/>
      <c r="I8872"/>
    </row>
    <row r="8873" spans="1:9">
      <c r="A8873"/>
      <c r="I8873"/>
    </row>
    <row r="8874" spans="1:9">
      <c r="A8874"/>
      <c r="I8874"/>
    </row>
    <row r="8875" spans="1:9">
      <c r="A8875"/>
      <c r="I8875"/>
    </row>
    <row r="8876" spans="1:9">
      <c r="A8876"/>
      <c r="I8876"/>
    </row>
    <row r="8877" spans="1:9">
      <c r="A8877"/>
      <c r="I8877"/>
    </row>
    <row r="8878" spans="1:9">
      <c r="A8878"/>
      <c r="I8878"/>
    </row>
    <row r="8879" spans="1:9">
      <c r="A8879"/>
      <c r="I8879"/>
    </row>
    <row r="8880" spans="1:9">
      <c r="A8880"/>
      <c r="I8880"/>
    </row>
    <row r="8881" spans="1:9">
      <c r="A8881"/>
      <c r="I8881"/>
    </row>
    <row r="8882" spans="1:9">
      <c r="A8882"/>
      <c r="I8882"/>
    </row>
    <row r="8883" spans="1:9">
      <c r="A8883"/>
      <c r="I8883"/>
    </row>
    <row r="8884" spans="1:9">
      <c r="A8884"/>
      <c r="I8884"/>
    </row>
    <row r="8885" spans="1:9">
      <c r="A8885"/>
      <c r="I8885"/>
    </row>
    <row r="8886" spans="1:9">
      <c r="A8886"/>
      <c r="I8886"/>
    </row>
    <row r="8887" spans="1:9">
      <c r="A8887"/>
      <c r="I8887"/>
    </row>
    <row r="8888" spans="1:9">
      <c r="A8888"/>
      <c r="I8888"/>
    </row>
    <row r="8889" spans="1:9">
      <c r="A8889"/>
      <c r="I8889"/>
    </row>
    <row r="8890" spans="1:9">
      <c r="A8890"/>
      <c r="I8890"/>
    </row>
    <row r="8891" spans="1:9">
      <c r="A8891"/>
      <c r="I8891"/>
    </row>
    <row r="8892" spans="1:9">
      <c r="A8892"/>
      <c r="I8892"/>
    </row>
    <row r="8893" spans="1:9">
      <c r="A8893"/>
      <c r="I8893"/>
    </row>
    <row r="8894" spans="1:9">
      <c r="A8894"/>
      <c r="I8894"/>
    </row>
    <row r="8895" spans="1:9">
      <c r="A8895"/>
      <c r="I8895"/>
    </row>
    <row r="8896" spans="1:9">
      <c r="A8896"/>
      <c r="I8896"/>
    </row>
    <row r="8897" spans="1:9">
      <c r="A8897"/>
      <c r="I8897"/>
    </row>
    <row r="8898" spans="1:9">
      <c r="A8898"/>
      <c r="I8898"/>
    </row>
    <row r="8899" spans="1:9">
      <c r="A8899"/>
      <c r="I8899"/>
    </row>
    <row r="8900" spans="1:9">
      <c r="A8900"/>
      <c r="I8900"/>
    </row>
    <row r="8901" spans="1:9">
      <c r="A8901"/>
      <c r="I8901"/>
    </row>
    <row r="8902" spans="1:9">
      <c r="A8902"/>
      <c r="I8902"/>
    </row>
    <row r="8903" spans="1:9">
      <c r="A8903"/>
      <c r="I8903"/>
    </row>
    <row r="8904" spans="1:9">
      <c r="A8904"/>
      <c r="I8904"/>
    </row>
    <row r="8905" spans="1:9">
      <c r="A8905"/>
      <c r="I8905"/>
    </row>
    <row r="8906" spans="1:9">
      <c r="A8906"/>
      <c r="I8906"/>
    </row>
    <row r="8907" spans="1:9">
      <c r="A8907"/>
      <c r="I8907"/>
    </row>
    <row r="8908" spans="1:9">
      <c r="A8908"/>
      <c r="I8908"/>
    </row>
    <row r="8909" spans="1:9">
      <c r="A8909"/>
      <c r="I8909"/>
    </row>
    <row r="8910" spans="1:9">
      <c r="A8910"/>
      <c r="I8910"/>
    </row>
    <row r="8911" spans="1:9">
      <c r="A8911"/>
      <c r="I8911"/>
    </row>
    <row r="8912" spans="1:9">
      <c r="A8912"/>
      <c r="I8912"/>
    </row>
    <row r="8913" spans="1:9">
      <c r="A8913"/>
      <c r="I8913"/>
    </row>
    <row r="8914" spans="1:9">
      <c r="A8914"/>
      <c r="I8914"/>
    </row>
    <row r="8915" spans="1:9">
      <c r="A8915"/>
      <c r="I8915"/>
    </row>
    <row r="8916" spans="1:9">
      <c r="A8916"/>
      <c r="I8916"/>
    </row>
    <row r="8917" spans="1:9">
      <c r="A8917"/>
      <c r="I8917"/>
    </row>
    <row r="8918" spans="1:9">
      <c r="A8918"/>
      <c r="I8918"/>
    </row>
    <row r="8919" spans="1:9">
      <c r="A8919"/>
      <c r="I8919"/>
    </row>
    <row r="8920" spans="1:9">
      <c r="A8920"/>
      <c r="I8920"/>
    </row>
    <row r="8921" spans="1:9">
      <c r="A8921"/>
      <c r="I8921"/>
    </row>
    <row r="8922" spans="1:9">
      <c r="A8922"/>
      <c r="I8922"/>
    </row>
    <row r="8923" spans="1:9">
      <c r="A8923"/>
      <c r="I8923"/>
    </row>
    <row r="8924" spans="1:9">
      <c r="A8924"/>
      <c r="I8924"/>
    </row>
    <row r="8925" spans="1:9">
      <c r="A8925"/>
      <c r="I8925"/>
    </row>
    <row r="8926" spans="1:9">
      <c r="A8926"/>
      <c r="I8926"/>
    </row>
    <row r="8927" spans="1:9">
      <c r="A8927"/>
      <c r="I8927"/>
    </row>
    <row r="8928" spans="1:9">
      <c r="A8928"/>
      <c r="I8928"/>
    </row>
    <row r="8929" spans="1:9">
      <c r="A8929"/>
      <c r="I8929"/>
    </row>
    <row r="8930" spans="1:9">
      <c r="A8930"/>
      <c r="I8930"/>
    </row>
    <row r="8931" spans="1:9">
      <c r="A8931"/>
      <c r="I8931"/>
    </row>
    <row r="8932" spans="1:9">
      <c r="A8932"/>
      <c r="I8932"/>
    </row>
    <row r="8933" spans="1:9">
      <c r="A8933"/>
      <c r="I8933"/>
    </row>
    <row r="8934" spans="1:9">
      <c r="A8934"/>
      <c r="I8934"/>
    </row>
    <row r="8935" spans="1:9">
      <c r="A8935"/>
      <c r="I8935"/>
    </row>
    <row r="8936" spans="1:9">
      <c r="A8936"/>
      <c r="I8936"/>
    </row>
    <row r="8937" spans="1:9">
      <c r="A8937"/>
      <c r="I8937"/>
    </row>
    <row r="8938" spans="1:9">
      <c r="A8938"/>
      <c r="I8938"/>
    </row>
    <row r="8939" spans="1:9">
      <c r="A8939"/>
      <c r="I8939"/>
    </row>
    <row r="8940" spans="1:9">
      <c r="A8940"/>
      <c r="I8940"/>
    </row>
    <row r="8941" spans="1:9">
      <c r="A8941"/>
      <c r="I8941"/>
    </row>
    <row r="8942" spans="1:9">
      <c r="A8942"/>
      <c r="I8942"/>
    </row>
    <row r="8943" spans="1:9">
      <c r="A8943"/>
      <c r="I8943"/>
    </row>
    <row r="8944" spans="1:9">
      <c r="A8944"/>
      <c r="I8944"/>
    </row>
    <row r="8945" spans="1:9">
      <c r="A8945"/>
      <c r="I8945"/>
    </row>
    <row r="8946" spans="1:9">
      <c r="A8946"/>
      <c r="I8946"/>
    </row>
    <row r="8947" spans="1:9">
      <c r="A8947"/>
      <c r="I8947"/>
    </row>
    <row r="8948" spans="1:9">
      <c r="A8948"/>
      <c r="I8948"/>
    </row>
    <row r="8949" spans="1:9">
      <c r="A8949"/>
      <c r="I8949"/>
    </row>
    <row r="8950" spans="1:9">
      <c r="A8950"/>
      <c r="I8950"/>
    </row>
    <row r="8951" spans="1:9">
      <c r="A8951"/>
      <c r="I8951"/>
    </row>
    <row r="8952" spans="1:9">
      <c r="A8952"/>
      <c r="I8952"/>
    </row>
    <row r="8953" spans="1:9">
      <c r="A8953"/>
      <c r="I8953"/>
    </row>
    <row r="8954" spans="1:9">
      <c r="A8954"/>
      <c r="I8954"/>
    </row>
    <row r="8955" spans="1:9">
      <c r="A8955"/>
      <c r="I8955"/>
    </row>
    <row r="8956" spans="1:9">
      <c r="A8956"/>
      <c r="I8956"/>
    </row>
    <row r="8957" spans="1:9">
      <c r="A8957"/>
      <c r="I8957"/>
    </row>
    <row r="8958" spans="1:9">
      <c r="A8958"/>
      <c r="I8958"/>
    </row>
    <row r="8959" spans="1:9">
      <c r="A8959"/>
      <c r="I8959"/>
    </row>
    <row r="8960" spans="1:9">
      <c r="A8960"/>
      <c r="I8960"/>
    </row>
    <row r="8961" spans="1:9">
      <c r="A8961"/>
      <c r="I8961"/>
    </row>
    <row r="8962" spans="1:9">
      <c r="A8962"/>
      <c r="I8962"/>
    </row>
    <row r="8963" spans="1:9">
      <c r="A8963"/>
      <c r="I8963"/>
    </row>
    <row r="8964" spans="1:9">
      <c r="A8964"/>
      <c r="I8964"/>
    </row>
    <row r="8965" spans="1:9">
      <c r="A8965"/>
      <c r="I8965"/>
    </row>
    <row r="8966" spans="1:9">
      <c r="A8966"/>
      <c r="I8966"/>
    </row>
    <row r="8967" spans="1:9">
      <c r="A8967"/>
      <c r="I8967"/>
    </row>
    <row r="8968" spans="1:9">
      <c r="A8968"/>
      <c r="I8968"/>
    </row>
    <row r="8969" spans="1:9">
      <c r="A8969"/>
      <c r="I8969"/>
    </row>
    <row r="8970" spans="1:9">
      <c r="A8970"/>
      <c r="I8970"/>
    </row>
    <row r="8971" spans="1:9">
      <c r="A8971"/>
      <c r="I8971"/>
    </row>
    <row r="8972" spans="1:9">
      <c r="A8972"/>
      <c r="I8972"/>
    </row>
    <row r="8973" spans="1:9">
      <c r="A8973"/>
      <c r="I8973"/>
    </row>
    <row r="8974" spans="1:9">
      <c r="A8974"/>
      <c r="I8974"/>
    </row>
    <row r="8975" spans="1:9">
      <c r="A8975"/>
      <c r="I8975"/>
    </row>
    <row r="8976" spans="1:9">
      <c r="A8976"/>
      <c r="I8976"/>
    </row>
    <row r="8977" spans="1:9">
      <c r="A8977"/>
      <c r="I8977"/>
    </row>
    <row r="8978" spans="1:9">
      <c r="A8978"/>
      <c r="I8978"/>
    </row>
    <row r="8979" spans="1:9">
      <c r="A8979"/>
      <c r="I8979"/>
    </row>
    <row r="8980" spans="1:9">
      <c r="A8980"/>
      <c r="I8980"/>
    </row>
    <row r="8981" spans="1:9">
      <c r="A8981"/>
      <c r="I8981"/>
    </row>
    <row r="8982" spans="1:9">
      <c r="A8982"/>
      <c r="I8982"/>
    </row>
    <row r="8983" spans="1:9">
      <c r="A8983"/>
      <c r="I8983"/>
    </row>
    <row r="8984" spans="1:9">
      <c r="A8984"/>
      <c r="I8984"/>
    </row>
    <row r="8985" spans="1:9">
      <c r="A8985"/>
      <c r="I8985"/>
    </row>
    <row r="8986" spans="1:9">
      <c r="A8986"/>
      <c r="I8986"/>
    </row>
    <row r="8987" spans="1:9">
      <c r="A8987"/>
      <c r="I8987"/>
    </row>
    <row r="8988" spans="1:9">
      <c r="A8988"/>
      <c r="I8988"/>
    </row>
    <row r="8989" spans="1:9">
      <c r="A8989"/>
      <c r="I8989"/>
    </row>
    <row r="8990" spans="1:9">
      <c r="A8990"/>
      <c r="I8990"/>
    </row>
    <row r="8991" spans="1:9">
      <c r="A8991"/>
      <c r="I8991"/>
    </row>
    <row r="8992" spans="1:9">
      <c r="A8992"/>
      <c r="I8992"/>
    </row>
    <row r="8993" spans="1:9">
      <c r="A8993"/>
      <c r="I8993"/>
    </row>
    <row r="8994" spans="1:9">
      <c r="A8994"/>
      <c r="I8994"/>
    </row>
    <row r="8995" spans="1:9">
      <c r="A8995"/>
      <c r="I8995"/>
    </row>
    <row r="8996" spans="1:9">
      <c r="A8996"/>
      <c r="I8996"/>
    </row>
    <row r="8997" spans="1:9">
      <c r="A8997"/>
      <c r="I8997"/>
    </row>
    <row r="8998" spans="1:9">
      <c r="A8998"/>
      <c r="I8998"/>
    </row>
    <row r="8999" spans="1:9">
      <c r="A8999"/>
      <c r="I8999"/>
    </row>
    <row r="9000" spans="1:9">
      <c r="A9000"/>
      <c r="I9000"/>
    </row>
    <row r="9001" spans="1:9">
      <c r="A9001"/>
      <c r="I9001"/>
    </row>
    <row r="9002" spans="1:9">
      <c r="A9002"/>
      <c r="I9002"/>
    </row>
    <row r="9003" spans="1:9">
      <c r="A9003"/>
      <c r="I9003"/>
    </row>
    <row r="9004" spans="1:9">
      <c r="A9004"/>
      <c r="I9004"/>
    </row>
    <row r="9005" spans="1:9">
      <c r="A9005"/>
      <c r="I9005"/>
    </row>
    <row r="9006" spans="1:9">
      <c r="A9006"/>
      <c r="I9006"/>
    </row>
    <row r="9007" spans="1:9">
      <c r="A9007"/>
      <c r="I9007"/>
    </row>
    <row r="9008" spans="1:9">
      <c r="A9008"/>
      <c r="I9008"/>
    </row>
    <row r="9009" spans="1:9">
      <c r="A9009"/>
      <c r="I9009"/>
    </row>
    <row r="9010" spans="1:9">
      <c r="A9010"/>
      <c r="I9010"/>
    </row>
    <row r="9011" spans="1:9">
      <c r="A9011"/>
      <c r="I9011"/>
    </row>
    <row r="9012" spans="1:9">
      <c r="A9012"/>
      <c r="I9012"/>
    </row>
    <row r="9013" spans="1:9">
      <c r="A9013"/>
      <c r="I9013"/>
    </row>
    <row r="9014" spans="1:9">
      <c r="A9014"/>
      <c r="I9014"/>
    </row>
    <row r="9015" spans="1:9">
      <c r="A9015"/>
      <c r="I9015"/>
    </row>
    <row r="9016" spans="1:9">
      <c r="A9016"/>
      <c r="I9016"/>
    </row>
    <row r="9017" spans="1:9">
      <c r="A9017"/>
      <c r="I9017"/>
    </row>
    <row r="9018" spans="1:9">
      <c r="A9018"/>
      <c r="I9018"/>
    </row>
    <row r="9019" spans="1:9">
      <c r="A9019"/>
      <c r="I9019"/>
    </row>
    <row r="9020" spans="1:9">
      <c r="A9020"/>
      <c r="I9020"/>
    </row>
    <row r="9021" spans="1:9">
      <c r="A9021"/>
      <c r="I9021"/>
    </row>
    <row r="9022" spans="1:9">
      <c r="A9022"/>
      <c r="I9022"/>
    </row>
    <row r="9023" spans="1:9">
      <c r="A9023"/>
      <c r="I9023"/>
    </row>
    <row r="9024" spans="1:9">
      <c r="A9024"/>
      <c r="I9024"/>
    </row>
    <row r="9025" spans="1:9">
      <c r="A9025"/>
      <c r="I9025"/>
    </row>
    <row r="9026" spans="1:9">
      <c r="A9026"/>
      <c r="I9026"/>
    </row>
    <row r="9027" spans="1:9">
      <c r="A9027"/>
      <c r="I9027"/>
    </row>
    <row r="9028" spans="1:9">
      <c r="A9028"/>
      <c r="I9028"/>
    </row>
    <row r="9029" spans="1:9">
      <c r="A9029"/>
      <c r="I9029"/>
    </row>
    <row r="9030" spans="1:9">
      <c r="A9030"/>
      <c r="I9030"/>
    </row>
    <row r="9031" spans="1:9">
      <c r="A9031"/>
      <c r="I9031"/>
    </row>
    <row r="9032" spans="1:9">
      <c r="A9032"/>
      <c r="I9032"/>
    </row>
    <row r="9033" spans="1:9">
      <c r="A9033"/>
      <c r="I9033"/>
    </row>
    <row r="9034" spans="1:9">
      <c r="A9034"/>
      <c r="I9034"/>
    </row>
    <row r="9035" spans="1:9">
      <c r="A9035"/>
      <c r="I9035"/>
    </row>
    <row r="9036" spans="1:9">
      <c r="A9036"/>
      <c r="I9036"/>
    </row>
    <row r="9037" spans="1:9">
      <c r="A9037"/>
      <c r="I9037"/>
    </row>
    <row r="9038" spans="1:9">
      <c r="A9038"/>
      <c r="I9038"/>
    </row>
    <row r="9039" spans="1:9">
      <c r="A9039"/>
      <c r="I9039"/>
    </row>
    <row r="9040" spans="1:9">
      <c r="A9040"/>
      <c r="I9040"/>
    </row>
    <row r="9041" spans="1:9">
      <c r="A9041"/>
      <c r="I9041"/>
    </row>
    <row r="9042" spans="1:9">
      <c r="A9042"/>
      <c r="I9042"/>
    </row>
    <row r="9043" spans="1:9">
      <c r="A9043"/>
      <c r="I9043"/>
    </row>
    <row r="9044" spans="1:9">
      <c r="A9044"/>
      <c r="I9044"/>
    </row>
    <row r="9045" spans="1:9">
      <c r="A9045"/>
      <c r="I9045"/>
    </row>
    <row r="9046" spans="1:9">
      <c r="A9046"/>
      <c r="I9046"/>
    </row>
    <row r="9047" spans="1:9">
      <c r="A9047"/>
      <c r="I9047"/>
    </row>
    <row r="9048" spans="1:9">
      <c r="A9048"/>
      <c r="I9048"/>
    </row>
    <row r="9049" spans="1:9">
      <c r="A9049"/>
      <c r="I9049"/>
    </row>
    <row r="9050" spans="1:9">
      <c r="A9050"/>
      <c r="I9050"/>
    </row>
    <row r="9051" spans="1:9">
      <c r="A9051"/>
      <c r="I9051"/>
    </row>
    <row r="9052" spans="1:9">
      <c r="A9052"/>
      <c r="I9052"/>
    </row>
    <row r="9053" spans="1:9">
      <c r="A9053"/>
      <c r="I9053"/>
    </row>
    <row r="9054" spans="1:9">
      <c r="A9054"/>
      <c r="I9054"/>
    </row>
    <row r="9055" spans="1:9">
      <c r="A9055"/>
      <c r="I9055"/>
    </row>
    <row r="9056" spans="1:9">
      <c r="A9056"/>
      <c r="I9056"/>
    </row>
    <row r="9057" spans="1:9">
      <c r="A9057"/>
      <c r="I9057"/>
    </row>
    <row r="9058" spans="1:9">
      <c r="A9058"/>
      <c r="I9058"/>
    </row>
    <row r="9059" spans="1:9">
      <c r="A9059"/>
      <c r="I9059"/>
    </row>
    <row r="9060" spans="1:9">
      <c r="A9060"/>
      <c r="I9060"/>
    </row>
    <row r="9061" spans="1:9">
      <c r="A9061"/>
      <c r="I9061"/>
    </row>
    <row r="9062" spans="1:9">
      <c r="A9062"/>
      <c r="I9062"/>
    </row>
    <row r="9063" spans="1:9">
      <c r="A9063"/>
      <c r="I9063"/>
    </row>
    <row r="9064" spans="1:9">
      <c r="A9064"/>
      <c r="I9064"/>
    </row>
    <row r="9065" spans="1:9">
      <c r="A9065"/>
      <c r="I9065"/>
    </row>
    <row r="9066" spans="1:9">
      <c r="A9066"/>
      <c r="I9066"/>
    </row>
    <row r="9067" spans="1:9">
      <c r="A9067"/>
      <c r="I9067"/>
    </row>
    <row r="9068" spans="1:9">
      <c r="A9068"/>
      <c r="I9068"/>
    </row>
    <row r="9069" spans="1:9">
      <c r="A9069"/>
      <c r="I9069"/>
    </row>
    <row r="9070" spans="1:9">
      <c r="A9070"/>
      <c r="I9070"/>
    </row>
    <row r="9071" spans="1:9">
      <c r="A9071"/>
      <c r="I9071"/>
    </row>
    <row r="9072" spans="1:9">
      <c r="A9072"/>
      <c r="I9072"/>
    </row>
    <row r="9073" spans="1:9">
      <c r="A9073"/>
      <c r="I9073"/>
    </row>
    <row r="9074" spans="1:9">
      <c r="A9074"/>
      <c r="I9074"/>
    </row>
    <row r="9075" spans="1:9">
      <c r="A9075"/>
      <c r="I9075"/>
    </row>
    <row r="9076" spans="1:9">
      <c r="A9076"/>
      <c r="I9076"/>
    </row>
    <row r="9077" spans="1:9">
      <c r="A9077"/>
      <c r="I9077"/>
    </row>
    <row r="9078" spans="1:9">
      <c r="A9078"/>
      <c r="I9078"/>
    </row>
    <row r="9079" spans="1:9">
      <c r="A9079"/>
      <c r="I9079"/>
    </row>
    <row r="9080" spans="1:9">
      <c r="A9080"/>
      <c r="I9080"/>
    </row>
    <row r="9081" spans="1:9">
      <c r="A9081"/>
      <c r="I9081"/>
    </row>
    <row r="9082" spans="1:9">
      <c r="A9082"/>
      <c r="I9082"/>
    </row>
    <row r="9083" spans="1:9">
      <c r="A9083"/>
      <c r="I9083"/>
    </row>
    <row r="9084" spans="1:9">
      <c r="A9084"/>
      <c r="I9084"/>
    </row>
    <row r="9085" spans="1:9">
      <c r="A9085"/>
      <c r="I9085"/>
    </row>
    <row r="9086" spans="1:9">
      <c r="A9086"/>
      <c r="I9086"/>
    </row>
    <row r="9087" spans="1:9">
      <c r="A9087"/>
      <c r="I9087"/>
    </row>
    <row r="9088" spans="1:9">
      <c r="A9088"/>
      <c r="I9088"/>
    </row>
    <row r="9089" spans="1:9">
      <c r="A9089"/>
      <c r="I9089"/>
    </row>
    <row r="9090" spans="1:9">
      <c r="A9090"/>
      <c r="I9090"/>
    </row>
    <row r="9091" spans="1:9">
      <c r="A9091"/>
      <c r="I9091"/>
    </row>
    <row r="9092" spans="1:9">
      <c r="A9092"/>
      <c r="I9092"/>
    </row>
    <row r="9093" spans="1:9">
      <c r="A9093"/>
      <c r="I9093"/>
    </row>
    <row r="9094" spans="1:9">
      <c r="A9094"/>
      <c r="I9094"/>
    </row>
    <row r="9095" spans="1:9">
      <c r="A9095"/>
      <c r="I9095"/>
    </row>
    <row r="9096" spans="1:9">
      <c r="A9096"/>
      <c r="I9096"/>
    </row>
    <row r="9097" spans="1:9">
      <c r="A9097"/>
      <c r="I9097"/>
    </row>
    <row r="9098" spans="1:9">
      <c r="A9098"/>
      <c r="I9098"/>
    </row>
    <row r="9099" spans="1:9">
      <c r="A9099"/>
      <c r="I9099"/>
    </row>
    <row r="9100" spans="1:9">
      <c r="A9100"/>
      <c r="I9100"/>
    </row>
    <row r="9101" spans="1:9">
      <c r="A9101"/>
      <c r="I9101"/>
    </row>
    <row r="9102" spans="1:9">
      <c r="A9102"/>
      <c r="I9102"/>
    </row>
    <row r="9103" spans="1:9">
      <c r="A9103"/>
      <c r="I9103"/>
    </row>
    <row r="9104" spans="1:9">
      <c r="A9104"/>
      <c r="I9104"/>
    </row>
    <row r="9105" spans="1:9">
      <c r="A9105"/>
      <c r="I9105"/>
    </row>
    <row r="9106" spans="1:9">
      <c r="A9106"/>
      <c r="I9106"/>
    </row>
    <row r="9107" spans="1:9">
      <c r="A9107"/>
      <c r="I9107"/>
    </row>
    <row r="9108" spans="1:9">
      <c r="A9108"/>
      <c r="I9108"/>
    </row>
    <row r="9109" spans="1:9">
      <c r="A9109"/>
      <c r="I9109"/>
    </row>
    <row r="9110" spans="1:9">
      <c r="A9110"/>
      <c r="I9110"/>
    </row>
    <row r="9111" spans="1:9">
      <c r="A9111"/>
      <c r="I9111"/>
    </row>
    <row r="9112" spans="1:9">
      <c r="A9112"/>
      <c r="I9112"/>
    </row>
    <row r="9113" spans="1:9">
      <c r="A9113"/>
      <c r="I9113"/>
    </row>
    <row r="9114" spans="1:9">
      <c r="A9114"/>
      <c r="I9114"/>
    </row>
    <row r="9115" spans="1:9">
      <c r="A9115"/>
      <c r="I9115"/>
    </row>
    <row r="9116" spans="1:9">
      <c r="A9116"/>
      <c r="I9116"/>
    </row>
    <row r="9117" spans="1:9">
      <c r="A9117"/>
      <c r="I9117"/>
    </row>
    <row r="9118" spans="1:9">
      <c r="A9118"/>
      <c r="I9118"/>
    </row>
    <row r="9119" spans="1:9">
      <c r="A9119"/>
      <c r="I9119"/>
    </row>
    <row r="9120" spans="1:9">
      <c r="A9120"/>
      <c r="I9120"/>
    </row>
    <row r="9121" spans="1:9">
      <c r="A9121"/>
      <c r="I9121"/>
    </row>
    <row r="9122" spans="1:9">
      <c r="A9122"/>
      <c r="I9122"/>
    </row>
    <row r="9123" spans="1:9">
      <c r="A9123"/>
      <c r="I9123"/>
    </row>
    <row r="9124" spans="1:9">
      <c r="A9124"/>
      <c r="I9124"/>
    </row>
    <row r="9125" spans="1:9">
      <c r="A9125"/>
      <c r="I9125"/>
    </row>
    <row r="9126" spans="1:9">
      <c r="A9126"/>
      <c r="I9126"/>
    </row>
    <row r="9127" spans="1:9">
      <c r="A9127"/>
      <c r="I9127"/>
    </row>
    <row r="9128" spans="1:9">
      <c r="A9128"/>
      <c r="I9128"/>
    </row>
    <row r="9129" spans="1:9">
      <c r="A9129"/>
      <c r="I9129"/>
    </row>
    <row r="9130" spans="1:9">
      <c r="A9130"/>
      <c r="I9130"/>
    </row>
    <row r="9131" spans="1:9">
      <c r="A9131"/>
      <c r="I9131"/>
    </row>
    <row r="9132" spans="1:9">
      <c r="A9132"/>
      <c r="I9132"/>
    </row>
    <row r="9133" spans="1:9">
      <c r="A9133"/>
      <c r="I9133"/>
    </row>
    <row r="9134" spans="1:9">
      <c r="A9134"/>
      <c r="I9134"/>
    </row>
    <row r="9135" spans="1:9">
      <c r="A9135"/>
      <c r="I9135"/>
    </row>
    <row r="9136" spans="1:9">
      <c r="A9136"/>
      <c r="I9136"/>
    </row>
    <row r="9137" spans="1:9">
      <c r="A9137"/>
      <c r="I9137"/>
    </row>
    <row r="9138" spans="1:9">
      <c r="A9138"/>
      <c r="I9138"/>
    </row>
    <row r="9139" spans="1:9">
      <c r="A9139"/>
      <c r="I9139"/>
    </row>
    <row r="9140" spans="1:9">
      <c r="A9140"/>
      <c r="I9140"/>
    </row>
    <row r="9141" spans="1:9">
      <c r="A9141"/>
      <c r="I9141"/>
    </row>
    <row r="9142" spans="1:9">
      <c r="A9142"/>
      <c r="I9142"/>
    </row>
    <row r="9143" spans="1:9">
      <c r="A9143"/>
      <c r="I9143"/>
    </row>
    <row r="9144" spans="1:9">
      <c r="A9144"/>
      <c r="I9144"/>
    </row>
    <row r="9145" spans="1:9">
      <c r="A9145"/>
      <c r="I9145"/>
    </row>
    <row r="9146" spans="1:9">
      <c r="A9146"/>
      <c r="I9146"/>
    </row>
    <row r="9147" spans="1:9">
      <c r="A9147"/>
      <c r="I9147"/>
    </row>
    <row r="9148" spans="1:9">
      <c r="A9148"/>
      <c r="I9148"/>
    </row>
    <row r="9149" spans="1:9">
      <c r="A9149"/>
      <c r="I9149"/>
    </row>
    <row r="9150" spans="1:9">
      <c r="A9150"/>
      <c r="I9150"/>
    </row>
    <row r="9151" spans="1:9">
      <c r="A9151"/>
      <c r="I9151"/>
    </row>
    <row r="9152" spans="1:9">
      <c r="A9152"/>
      <c r="I9152"/>
    </row>
    <row r="9153" spans="1:9">
      <c r="A9153"/>
      <c r="I9153"/>
    </row>
    <row r="9154" spans="1:9">
      <c r="A9154"/>
      <c r="I9154"/>
    </row>
    <row r="9155" spans="1:9">
      <c r="A9155"/>
      <c r="I9155"/>
    </row>
    <row r="9156" spans="1:9">
      <c r="A9156"/>
      <c r="I9156"/>
    </row>
    <row r="9157" spans="1:9">
      <c r="A9157"/>
      <c r="I9157"/>
    </row>
    <row r="9158" spans="1:9">
      <c r="A9158"/>
      <c r="I9158"/>
    </row>
    <row r="9159" spans="1:9">
      <c r="A9159"/>
      <c r="I9159"/>
    </row>
    <row r="9160" spans="1:9">
      <c r="A9160"/>
      <c r="I9160"/>
    </row>
    <row r="9161" spans="1:9">
      <c r="A9161"/>
      <c r="I9161"/>
    </row>
    <row r="9162" spans="1:9">
      <c r="A9162"/>
      <c r="I9162"/>
    </row>
    <row r="9163" spans="1:9">
      <c r="A9163"/>
      <c r="I9163"/>
    </row>
    <row r="9164" spans="1:9">
      <c r="A9164"/>
      <c r="I9164"/>
    </row>
    <row r="9165" spans="1:9">
      <c r="A9165"/>
      <c r="I9165"/>
    </row>
    <row r="9166" spans="1:9">
      <c r="A9166"/>
      <c r="I9166"/>
    </row>
    <row r="9167" spans="1:9">
      <c r="A9167"/>
      <c r="I9167"/>
    </row>
    <row r="9168" spans="1:9">
      <c r="A9168"/>
      <c r="I9168"/>
    </row>
    <row r="9169" spans="1:9">
      <c r="A9169"/>
      <c r="I9169"/>
    </row>
    <row r="9170" spans="1:9">
      <c r="A9170"/>
      <c r="I9170"/>
    </row>
    <row r="9171" spans="1:9">
      <c r="A9171"/>
      <c r="I9171"/>
    </row>
    <row r="9172" spans="1:9">
      <c r="A9172"/>
      <c r="I9172"/>
    </row>
    <row r="9173" spans="1:9">
      <c r="A9173"/>
      <c r="I9173"/>
    </row>
    <row r="9174" spans="1:9">
      <c r="A9174"/>
      <c r="I9174"/>
    </row>
    <row r="9175" spans="1:9">
      <c r="A9175"/>
      <c r="I9175"/>
    </row>
    <row r="9176" spans="1:9">
      <c r="A9176"/>
      <c r="I9176"/>
    </row>
    <row r="9177" spans="1:9">
      <c r="A9177"/>
      <c r="I9177"/>
    </row>
    <row r="9178" spans="1:9">
      <c r="A9178"/>
      <c r="I9178"/>
    </row>
    <row r="9179" spans="1:9">
      <c r="A9179"/>
      <c r="I9179"/>
    </row>
    <row r="9180" spans="1:9">
      <c r="A9180"/>
      <c r="I9180"/>
    </row>
    <row r="9181" spans="1:9">
      <c r="A9181"/>
      <c r="I9181"/>
    </row>
    <row r="9182" spans="1:9">
      <c r="A9182"/>
      <c r="I9182"/>
    </row>
    <row r="9183" spans="1:9">
      <c r="A9183"/>
      <c r="I9183"/>
    </row>
    <row r="9184" spans="1:9">
      <c r="A9184"/>
      <c r="I9184"/>
    </row>
    <row r="9185" spans="1:9">
      <c r="A9185"/>
      <c r="I9185"/>
    </row>
    <row r="9186" spans="1:9">
      <c r="A9186"/>
      <c r="I9186"/>
    </row>
    <row r="9187" spans="1:9">
      <c r="A9187"/>
      <c r="I9187"/>
    </row>
    <row r="9188" spans="1:9">
      <c r="A9188"/>
      <c r="I9188"/>
    </row>
    <row r="9189" spans="1:9">
      <c r="A9189"/>
      <c r="I9189"/>
    </row>
    <row r="9190" spans="1:9">
      <c r="A9190"/>
      <c r="I9190"/>
    </row>
    <row r="9191" spans="1:9">
      <c r="A9191"/>
      <c r="I9191"/>
    </row>
    <row r="9192" spans="1:9">
      <c r="A9192"/>
      <c r="I9192"/>
    </row>
    <row r="9193" spans="1:9">
      <c r="A9193"/>
      <c r="I9193"/>
    </row>
    <row r="9194" spans="1:9">
      <c r="A9194"/>
      <c r="I9194"/>
    </row>
    <row r="9195" spans="1:9">
      <c r="A9195"/>
      <c r="I9195"/>
    </row>
    <row r="9196" spans="1:9">
      <c r="A9196"/>
      <c r="I9196"/>
    </row>
    <row r="9197" spans="1:9">
      <c r="A9197"/>
      <c r="I9197"/>
    </row>
    <row r="9198" spans="1:9">
      <c r="A9198"/>
      <c r="I9198"/>
    </row>
    <row r="9199" spans="1:9">
      <c r="A9199"/>
      <c r="I9199"/>
    </row>
    <row r="9200" spans="1:9">
      <c r="A9200"/>
      <c r="I9200"/>
    </row>
    <row r="9201" spans="1:9">
      <c r="A9201"/>
      <c r="I9201"/>
    </row>
    <row r="9202" spans="1:9">
      <c r="A9202"/>
      <c r="I9202"/>
    </row>
    <row r="9203" spans="1:9">
      <c r="A9203"/>
      <c r="I9203"/>
    </row>
    <row r="9204" spans="1:9">
      <c r="A9204"/>
      <c r="I9204"/>
    </row>
    <row r="9205" spans="1:9">
      <c r="A9205"/>
      <c r="I9205"/>
    </row>
    <row r="9206" spans="1:9">
      <c r="A9206"/>
      <c r="I9206"/>
    </row>
    <row r="9207" spans="1:9">
      <c r="A9207"/>
      <c r="I9207"/>
    </row>
    <row r="9208" spans="1:9">
      <c r="A9208"/>
      <c r="I9208"/>
    </row>
    <row r="9209" spans="1:9">
      <c r="A9209"/>
      <c r="I9209"/>
    </row>
    <row r="9210" spans="1:9">
      <c r="A9210"/>
      <c r="I9210"/>
    </row>
    <row r="9211" spans="1:9">
      <c r="A9211"/>
      <c r="I9211"/>
    </row>
    <row r="9212" spans="1:9">
      <c r="A9212"/>
      <c r="I9212"/>
    </row>
    <row r="9213" spans="1:9">
      <c r="A9213"/>
      <c r="I9213"/>
    </row>
    <row r="9214" spans="1:9">
      <c r="A9214"/>
      <c r="I9214"/>
    </row>
    <row r="9215" spans="1:9">
      <c r="A9215"/>
      <c r="I9215"/>
    </row>
    <row r="9216" spans="1:9">
      <c r="A9216"/>
      <c r="I9216"/>
    </row>
    <row r="9217" spans="1:9">
      <c r="A9217"/>
      <c r="I9217"/>
    </row>
    <row r="9218" spans="1:9">
      <c r="A9218"/>
      <c r="I9218"/>
    </row>
    <row r="9219" spans="1:9">
      <c r="A9219"/>
      <c r="I9219"/>
    </row>
    <row r="9220" spans="1:9">
      <c r="A9220"/>
      <c r="I9220"/>
    </row>
    <row r="9221" spans="1:9">
      <c r="A9221"/>
      <c r="I9221"/>
    </row>
    <row r="9222" spans="1:9">
      <c r="A9222"/>
      <c r="I9222"/>
    </row>
    <row r="9223" spans="1:9">
      <c r="A9223"/>
      <c r="I9223"/>
    </row>
    <row r="9224" spans="1:9">
      <c r="A9224"/>
      <c r="I9224"/>
    </row>
    <row r="9225" spans="1:9">
      <c r="A9225"/>
      <c r="I9225"/>
    </row>
    <row r="9226" spans="1:9">
      <c r="A9226"/>
      <c r="I9226"/>
    </row>
    <row r="9227" spans="1:9">
      <c r="A9227"/>
      <c r="I9227"/>
    </row>
    <row r="9228" spans="1:9">
      <c r="A9228"/>
      <c r="I9228"/>
    </row>
    <row r="9229" spans="1:9">
      <c r="A9229"/>
      <c r="I9229"/>
    </row>
    <row r="9230" spans="1:9">
      <c r="A9230"/>
      <c r="I9230"/>
    </row>
    <row r="9231" spans="1:9">
      <c r="A9231"/>
      <c r="I9231"/>
    </row>
    <row r="9232" spans="1:9">
      <c r="A9232"/>
      <c r="I9232"/>
    </row>
    <row r="9233" spans="1:9">
      <c r="A9233"/>
      <c r="I9233"/>
    </row>
    <row r="9234" spans="1:9">
      <c r="A9234"/>
      <c r="I9234"/>
    </row>
    <row r="9235" spans="1:9">
      <c r="A9235"/>
      <c r="I9235"/>
    </row>
    <row r="9236" spans="1:9">
      <c r="A9236"/>
      <c r="I9236"/>
    </row>
    <row r="9237" spans="1:9">
      <c r="A9237"/>
      <c r="I9237"/>
    </row>
    <row r="9238" spans="1:9">
      <c r="A9238"/>
      <c r="I9238"/>
    </row>
    <row r="9239" spans="1:9">
      <c r="A9239"/>
      <c r="I9239"/>
    </row>
    <row r="9240" spans="1:9">
      <c r="A9240"/>
      <c r="I9240"/>
    </row>
    <row r="9241" spans="1:9">
      <c r="A9241"/>
      <c r="I9241"/>
    </row>
    <row r="9242" spans="1:9">
      <c r="A9242"/>
      <c r="I9242"/>
    </row>
    <row r="9243" spans="1:9">
      <c r="A9243"/>
      <c r="I9243"/>
    </row>
    <row r="9244" spans="1:9">
      <c r="A9244"/>
      <c r="I9244"/>
    </row>
    <row r="9245" spans="1:9">
      <c r="A9245"/>
      <c r="I9245"/>
    </row>
    <row r="9246" spans="1:9">
      <c r="A9246"/>
      <c r="I9246"/>
    </row>
    <row r="9247" spans="1:9">
      <c r="A9247"/>
      <c r="I9247"/>
    </row>
    <row r="9248" spans="1:9">
      <c r="A9248"/>
      <c r="I9248"/>
    </row>
    <row r="9249" spans="1:9">
      <c r="A9249"/>
      <c r="I9249"/>
    </row>
    <row r="9250" spans="1:9">
      <c r="A9250"/>
      <c r="I9250"/>
    </row>
    <row r="9251" spans="1:9">
      <c r="A9251"/>
      <c r="I9251"/>
    </row>
    <row r="9252" spans="1:9">
      <c r="A9252"/>
      <c r="I9252"/>
    </row>
    <row r="9253" spans="1:9">
      <c r="A9253"/>
      <c r="I9253"/>
    </row>
    <row r="9254" spans="1:9">
      <c r="A9254"/>
      <c r="I9254"/>
    </row>
    <row r="9255" spans="1:9">
      <c r="A9255"/>
      <c r="I9255"/>
    </row>
    <row r="9256" spans="1:9">
      <c r="A9256"/>
      <c r="I9256"/>
    </row>
    <row r="9257" spans="1:9">
      <c r="A9257"/>
      <c r="I9257"/>
    </row>
    <row r="9258" spans="1:9">
      <c r="A9258"/>
      <c r="I9258"/>
    </row>
    <row r="9259" spans="1:9">
      <c r="A9259"/>
      <c r="I9259"/>
    </row>
    <row r="9260" spans="1:9">
      <c r="A9260"/>
      <c r="I9260"/>
    </row>
    <row r="9261" spans="1:9">
      <c r="A9261"/>
      <c r="I9261"/>
    </row>
    <row r="9262" spans="1:9">
      <c r="A9262"/>
      <c r="I9262"/>
    </row>
    <row r="9263" spans="1:9">
      <c r="A9263"/>
      <c r="I9263"/>
    </row>
    <row r="9264" spans="1:9">
      <c r="A9264"/>
      <c r="I9264"/>
    </row>
    <row r="9265" spans="1:9">
      <c r="A9265"/>
      <c r="I9265"/>
    </row>
    <row r="9266" spans="1:9">
      <c r="A9266"/>
      <c r="I9266"/>
    </row>
    <row r="9267" spans="1:9">
      <c r="A9267"/>
      <c r="I9267"/>
    </row>
    <row r="9268" spans="1:9">
      <c r="A9268"/>
      <c r="I9268"/>
    </row>
    <row r="9269" spans="1:9">
      <c r="A9269"/>
      <c r="I9269"/>
    </row>
    <row r="9270" spans="1:9">
      <c r="A9270"/>
      <c r="I9270"/>
    </row>
    <row r="9271" spans="1:9">
      <c r="A9271"/>
      <c r="I9271"/>
    </row>
    <row r="9272" spans="1:9">
      <c r="A9272"/>
      <c r="I9272"/>
    </row>
    <row r="9273" spans="1:9">
      <c r="A9273"/>
      <c r="I9273"/>
    </row>
    <row r="9274" spans="1:9">
      <c r="A9274"/>
      <c r="I9274"/>
    </row>
    <row r="9275" spans="1:9">
      <c r="A9275"/>
      <c r="I9275"/>
    </row>
    <row r="9276" spans="1:9">
      <c r="A9276"/>
      <c r="I9276"/>
    </row>
    <row r="9277" spans="1:9">
      <c r="A9277"/>
      <c r="I9277"/>
    </row>
    <row r="9278" spans="1:9">
      <c r="A9278"/>
      <c r="I9278"/>
    </row>
    <row r="9279" spans="1:9">
      <c r="A9279"/>
      <c r="I9279"/>
    </row>
    <row r="9280" spans="1:9">
      <c r="A9280"/>
      <c r="I9280"/>
    </row>
    <row r="9281" spans="1:9">
      <c r="A9281"/>
      <c r="I9281"/>
    </row>
    <row r="9282" spans="1:9">
      <c r="A9282"/>
      <c r="I9282"/>
    </row>
    <row r="9283" spans="1:9">
      <c r="A9283"/>
      <c r="I9283"/>
    </row>
    <row r="9284" spans="1:9">
      <c r="A9284"/>
      <c r="I9284"/>
    </row>
    <row r="9285" spans="1:9">
      <c r="A9285"/>
      <c r="I9285"/>
    </row>
    <row r="9286" spans="1:9">
      <c r="A9286"/>
      <c r="I9286"/>
    </row>
    <row r="9287" spans="1:9">
      <c r="A9287"/>
      <c r="I9287"/>
    </row>
    <row r="9288" spans="1:9">
      <c r="A9288"/>
      <c r="I9288"/>
    </row>
    <row r="9289" spans="1:9">
      <c r="A9289"/>
      <c r="I9289"/>
    </row>
    <row r="9290" spans="1:9">
      <c r="A9290"/>
      <c r="I9290"/>
    </row>
    <row r="9291" spans="1:9">
      <c r="A9291"/>
      <c r="I9291"/>
    </row>
    <row r="9292" spans="1:9">
      <c r="A9292"/>
      <c r="I9292"/>
    </row>
    <row r="9293" spans="1:9">
      <c r="A9293"/>
      <c r="I9293"/>
    </row>
    <row r="9294" spans="1:9">
      <c r="A9294"/>
      <c r="I9294"/>
    </row>
    <row r="9295" spans="1:9">
      <c r="A9295"/>
      <c r="I9295"/>
    </row>
    <row r="9296" spans="1:9">
      <c r="A9296"/>
      <c r="I9296"/>
    </row>
    <row r="9297" spans="1:9">
      <c r="A9297"/>
      <c r="I9297"/>
    </row>
    <row r="9298" spans="1:9">
      <c r="A9298"/>
      <c r="I9298"/>
    </row>
    <row r="9299" spans="1:9">
      <c r="A9299"/>
      <c r="I9299"/>
    </row>
    <row r="9300" spans="1:9">
      <c r="A9300"/>
      <c r="I9300"/>
    </row>
    <row r="9301" spans="1:9">
      <c r="A9301"/>
      <c r="I9301"/>
    </row>
    <row r="9302" spans="1:9">
      <c r="A9302"/>
      <c r="I9302"/>
    </row>
    <row r="9303" spans="1:9">
      <c r="A9303"/>
      <c r="I9303"/>
    </row>
    <row r="9304" spans="1:9">
      <c r="A9304"/>
      <c r="I9304"/>
    </row>
    <row r="9305" spans="1:9">
      <c r="A9305"/>
      <c r="I9305"/>
    </row>
    <row r="9306" spans="1:9">
      <c r="A9306"/>
      <c r="I9306"/>
    </row>
    <row r="9307" spans="1:9">
      <c r="A9307"/>
      <c r="I9307"/>
    </row>
    <row r="9308" spans="1:9">
      <c r="A9308"/>
      <c r="I9308"/>
    </row>
    <row r="9309" spans="1:9">
      <c r="A9309"/>
      <c r="I9309"/>
    </row>
    <row r="9310" spans="1:9">
      <c r="A9310"/>
      <c r="I9310"/>
    </row>
    <row r="9311" spans="1:9">
      <c r="A9311"/>
      <c r="I9311"/>
    </row>
    <row r="9312" spans="1:9">
      <c r="A9312"/>
      <c r="I9312"/>
    </row>
    <row r="9313" spans="1:9">
      <c r="A9313"/>
      <c r="I9313"/>
    </row>
    <row r="9314" spans="1:9">
      <c r="A9314"/>
      <c r="I9314"/>
    </row>
    <row r="9315" spans="1:9">
      <c r="A9315"/>
      <c r="I9315"/>
    </row>
    <row r="9316" spans="1:9">
      <c r="A9316"/>
      <c r="I9316"/>
    </row>
    <row r="9317" spans="1:9">
      <c r="A9317"/>
      <c r="I9317"/>
    </row>
    <row r="9318" spans="1:9">
      <c r="A9318"/>
      <c r="I9318"/>
    </row>
    <row r="9319" spans="1:9">
      <c r="A9319"/>
      <c r="I9319"/>
    </row>
    <row r="9320" spans="1:9">
      <c r="A9320"/>
      <c r="I9320"/>
    </row>
    <row r="9321" spans="1:9">
      <c r="A9321"/>
      <c r="I9321"/>
    </row>
    <row r="9322" spans="1:9">
      <c r="A9322"/>
      <c r="I9322"/>
    </row>
    <row r="9323" spans="1:9">
      <c r="A9323"/>
      <c r="I9323"/>
    </row>
    <row r="9324" spans="1:9">
      <c r="A9324"/>
      <c r="I9324"/>
    </row>
    <row r="9325" spans="1:9">
      <c r="A9325"/>
      <c r="I9325"/>
    </row>
    <row r="9326" spans="1:9">
      <c r="A9326"/>
      <c r="I9326"/>
    </row>
    <row r="9327" spans="1:9">
      <c r="A9327"/>
      <c r="I9327"/>
    </row>
    <row r="9328" spans="1:9">
      <c r="A9328"/>
      <c r="I9328"/>
    </row>
    <row r="9329" spans="1:9">
      <c r="A9329"/>
      <c r="I9329"/>
    </row>
    <row r="9330" spans="1:9">
      <c r="A9330"/>
      <c r="I9330"/>
    </row>
    <row r="9331" spans="1:9">
      <c r="A9331"/>
      <c r="I9331"/>
    </row>
    <row r="9332" spans="1:9">
      <c r="A9332"/>
      <c r="I9332"/>
    </row>
    <row r="9333" spans="1:9">
      <c r="A9333"/>
      <c r="I9333"/>
    </row>
    <row r="9334" spans="1:9">
      <c r="A9334"/>
      <c r="I9334"/>
    </row>
    <row r="9335" spans="1:9">
      <c r="A9335"/>
      <c r="I9335"/>
    </row>
    <row r="9336" spans="1:9">
      <c r="A9336"/>
      <c r="I9336"/>
    </row>
    <row r="9337" spans="1:9">
      <c r="A9337"/>
      <c r="I9337"/>
    </row>
    <row r="9338" spans="1:9">
      <c r="A9338"/>
      <c r="I9338"/>
    </row>
    <row r="9339" spans="1:9">
      <c r="A9339"/>
      <c r="I9339"/>
    </row>
    <row r="9340" spans="1:9">
      <c r="A9340"/>
      <c r="I9340"/>
    </row>
    <row r="9341" spans="1:9">
      <c r="A9341"/>
      <c r="I9341"/>
    </row>
    <row r="9342" spans="1:9">
      <c r="A9342"/>
      <c r="I9342"/>
    </row>
    <row r="9343" spans="1:9">
      <c r="A9343"/>
      <c r="I9343"/>
    </row>
    <row r="9344" spans="1:9">
      <c r="A9344"/>
      <c r="I9344"/>
    </row>
    <row r="9345" spans="1:9">
      <c r="A9345"/>
      <c r="I9345"/>
    </row>
    <row r="9346" spans="1:9">
      <c r="A9346"/>
      <c r="I9346"/>
    </row>
    <row r="9347" spans="1:9">
      <c r="A9347"/>
      <c r="I9347"/>
    </row>
    <row r="9348" spans="1:9">
      <c r="A9348"/>
      <c r="I9348"/>
    </row>
    <row r="9349" spans="1:9">
      <c r="A9349"/>
      <c r="I9349"/>
    </row>
    <row r="9350" spans="1:9">
      <c r="A9350"/>
      <c r="I9350"/>
    </row>
    <row r="9351" spans="1:9">
      <c r="A9351"/>
      <c r="I9351"/>
    </row>
    <row r="9352" spans="1:9">
      <c r="A9352"/>
      <c r="I9352"/>
    </row>
    <row r="9353" spans="1:9">
      <c r="A9353"/>
      <c r="I9353"/>
    </row>
    <row r="9354" spans="1:9">
      <c r="A9354"/>
      <c r="I9354"/>
    </row>
    <row r="9355" spans="1:9">
      <c r="A9355"/>
      <c r="I9355"/>
    </row>
    <row r="9356" spans="1:9">
      <c r="A9356"/>
      <c r="I9356"/>
    </row>
    <row r="9357" spans="1:9">
      <c r="A9357"/>
      <c r="I9357"/>
    </row>
    <row r="9358" spans="1:9">
      <c r="A9358"/>
      <c r="I9358"/>
    </row>
    <row r="9359" spans="1:9">
      <c r="A9359"/>
      <c r="I9359"/>
    </row>
    <row r="9360" spans="1:9">
      <c r="A9360"/>
      <c r="I9360"/>
    </row>
    <row r="9361" spans="1:9">
      <c r="A9361"/>
      <c r="I9361"/>
    </row>
    <row r="9362" spans="1:9">
      <c r="A9362"/>
      <c r="I9362"/>
    </row>
    <row r="9363" spans="1:9">
      <c r="A9363"/>
      <c r="I9363"/>
    </row>
    <row r="9364" spans="1:9">
      <c r="A9364"/>
      <c r="I9364"/>
    </row>
    <row r="9365" spans="1:9">
      <c r="A9365"/>
      <c r="I9365"/>
    </row>
    <row r="9366" spans="1:9">
      <c r="A9366"/>
      <c r="I9366"/>
    </row>
    <row r="9367" spans="1:9">
      <c r="A9367"/>
      <c r="I9367"/>
    </row>
    <row r="9368" spans="1:9">
      <c r="A9368"/>
      <c r="I9368"/>
    </row>
    <row r="9369" spans="1:9">
      <c r="A9369"/>
      <c r="I9369"/>
    </row>
    <row r="9370" spans="1:9">
      <c r="A9370"/>
      <c r="I9370"/>
    </row>
    <row r="9371" spans="1:9">
      <c r="A9371"/>
      <c r="I9371"/>
    </row>
    <row r="9372" spans="1:9">
      <c r="A9372"/>
      <c r="I9372"/>
    </row>
    <row r="9373" spans="1:9">
      <c r="A9373"/>
      <c r="I9373"/>
    </row>
    <row r="9374" spans="1:9">
      <c r="A9374"/>
      <c r="I9374"/>
    </row>
    <row r="9375" spans="1:9">
      <c r="A9375"/>
      <c r="I9375"/>
    </row>
    <row r="9376" spans="1:9">
      <c r="A9376"/>
      <c r="I9376"/>
    </row>
    <row r="9377" spans="1:9">
      <c r="A9377"/>
      <c r="I9377"/>
    </row>
    <row r="9378" spans="1:9">
      <c r="A9378"/>
      <c r="I9378"/>
    </row>
    <row r="9379" spans="1:9">
      <c r="A9379"/>
      <c r="I9379"/>
    </row>
    <row r="9380" spans="1:9">
      <c r="A9380"/>
      <c r="I9380"/>
    </row>
    <row r="9381" spans="1:9">
      <c r="A9381"/>
      <c r="I9381"/>
    </row>
    <row r="9382" spans="1:9">
      <c r="A9382"/>
      <c r="I9382"/>
    </row>
    <row r="9383" spans="1:9">
      <c r="A9383"/>
      <c r="I9383"/>
    </row>
    <row r="9384" spans="1:9">
      <c r="A9384"/>
      <c r="I9384"/>
    </row>
    <row r="9385" spans="1:9">
      <c r="A9385"/>
      <c r="I9385"/>
    </row>
    <row r="9386" spans="1:9">
      <c r="A9386"/>
      <c r="I9386"/>
    </row>
    <row r="9387" spans="1:9">
      <c r="A9387"/>
      <c r="I9387"/>
    </row>
    <row r="9388" spans="1:9">
      <c r="A9388"/>
      <c r="I9388"/>
    </row>
    <row r="9389" spans="1:9">
      <c r="A9389"/>
      <c r="I9389"/>
    </row>
    <row r="9390" spans="1:9">
      <c r="A9390"/>
      <c r="I9390"/>
    </row>
    <row r="9391" spans="1:9">
      <c r="A9391"/>
      <c r="I9391"/>
    </row>
    <row r="9392" spans="1:9">
      <c r="A9392"/>
      <c r="I9392"/>
    </row>
    <row r="9393" spans="1:9">
      <c r="A9393"/>
      <c r="I9393"/>
    </row>
    <row r="9394" spans="1:9">
      <c r="A9394"/>
      <c r="I9394"/>
    </row>
    <row r="9395" spans="1:9">
      <c r="A9395"/>
      <c r="I9395"/>
    </row>
    <row r="9396" spans="1:9">
      <c r="A9396"/>
      <c r="I9396"/>
    </row>
    <row r="9397" spans="1:9">
      <c r="A9397"/>
      <c r="I9397"/>
    </row>
    <row r="9398" spans="1:9">
      <c r="A9398"/>
      <c r="I9398"/>
    </row>
    <row r="9399" spans="1:9">
      <c r="A9399"/>
      <c r="I9399"/>
    </row>
    <row r="9400" spans="1:9">
      <c r="A9400"/>
      <c r="I9400"/>
    </row>
    <row r="9401" spans="1:9">
      <c r="A9401"/>
      <c r="I9401"/>
    </row>
    <row r="9402" spans="1:9">
      <c r="A9402"/>
      <c r="I9402"/>
    </row>
    <row r="9403" spans="1:9">
      <c r="A9403"/>
      <c r="I9403"/>
    </row>
    <row r="9404" spans="1:9">
      <c r="A9404"/>
      <c r="I9404"/>
    </row>
    <row r="9405" spans="1:9">
      <c r="A9405"/>
      <c r="I9405"/>
    </row>
    <row r="9406" spans="1:9">
      <c r="A9406"/>
      <c r="I9406"/>
    </row>
    <row r="9407" spans="1:9">
      <c r="A9407"/>
      <c r="I9407"/>
    </row>
    <row r="9408" spans="1:9">
      <c r="A9408"/>
      <c r="I9408"/>
    </row>
    <row r="9409" spans="1:9">
      <c r="A9409"/>
      <c r="I9409"/>
    </row>
    <row r="9410" spans="1:9">
      <c r="A9410"/>
      <c r="I9410"/>
    </row>
    <row r="9411" spans="1:9">
      <c r="A9411"/>
      <c r="I9411"/>
    </row>
    <row r="9412" spans="1:9">
      <c r="A9412"/>
      <c r="I9412"/>
    </row>
    <row r="9413" spans="1:9">
      <c r="A9413"/>
      <c r="I9413"/>
    </row>
    <row r="9414" spans="1:9">
      <c r="A9414"/>
      <c r="I9414"/>
    </row>
    <row r="9415" spans="1:9">
      <c r="A9415"/>
      <c r="I9415"/>
    </row>
    <row r="9416" spans="1:9">
      <c r="A9416"/>
      <c r="I9416"/>
    </row>
    <row r="9417" spans="1:9">
      <c r="A9417"/>
      <c r="I9417"/>
    </row>
    <row r="9418" spans="1:9">
      <c r="A9418"/>
      <c r="I9418"/>
    </row>
    <row r="9419" spans="1:9">
      <c r="A9419"/>
      <c r="I9419"/>
    </row>
    <row r="9420" spans="1:9">
      <c r="A9420"/>
      <c r="I9420"/>
    </row>
    <row r="9421" spans="1:9">
      <c r="A9421"/>
      <c r="I9421"/>
    </row>
    <row r="9422" spans="1:9">
      <c r="A9422"/>
      <c r="I9422"/>
    </row>
    <row r="9423" spans="1:9">
      <c r="A9423"/>
      <c r="I9423"/>
    </row>
    <row r="9424" spans="1:9">
      <c r="A9424"/>
      <c r="I9424"/>
    </row>
    <row r="9425" spans="1:9">
      <c r="A9425"/>
      <c r="I9425"/>
    </row>
    <row r="9426" spans="1:9">
      <c r="A9426"/>
      <c r="I9426"/>
    </row>
    <row r="9427" spans="1:9">
      <c r="A9427"/>
      <c r="I9427"/>
    </row>
    <row r="9428" spans="1:9">
      <c r="A9428"/>
      <c r="I9428"/>
    </row>
    <row r="9429" spans="1:9">
      <c r="A9429"/>
      <c r="I9429"/>
    </row>
    <row r="9430" spans="1:9">
      <c r="A9430"/>
      <c r="I9430"/>
    </row>
    <row r="9431" spans="1:9">
      <c r="A9431"/>
      <c r="I9431"/>
    </row>
    <row r="9432" spans="1:9">
      <c r="A9432"/>
      <c r="I9432"/>
    </row>
    <row r="9433" spans="1:9">
      <c r="A9433"/>
      <c r="I9433"/>
    </row>
    <row r="9434" spans="1:9">
      <c r="A9434"/>
      <c r="I9434"/>
    </row>
    <row r="9435" spans="1:9">
      <c r="A9435"/>
      <c r="I9435"/>
    </row>
    <row r="9436" spans="1:9">
      <c r="A9436"/>
      <c r="I9436"/>
    </row>
    <row r="9437" spans="1:9">
      <c r="A9437"/>
      <c r="I9437"/>
    </row>
    <row r="9438" spans="1:9">
      <c r="A9438"/>
      <c r="I9438"/>
    </row>
    <row r="9439" spans="1:9">
      <c r="A9439"/>
      <c r="I9439"/>
    </row>
    <row r="9440" spans="1:9">
      <c r="A9440"/>
      <c r="I9440"/>
    </row>
    <row r="9441" spans="1:9">
      <c r="A9441"/>
      <c r="I9441"/>
    </row>
    <row r="9442" spans="1:9">
      <c r="A9442"/>
      <c r="I9442"/>
    </row>
    <row r="9443" spans="1:9">
      <c r="A9443"/>
      <c r="I9443"/>
    </row>
    <row r="9444" spans="1:9">
      <c r="A9444"/>
      <c r="I9444"/>
    </row>
    <row r="9445" spans="1:9">
      <c r="A9445"/>
      <c r="I9445"/>
    </row>
    <row r="9446" spans="1:9">
      <c r="A9446"/>
      <c r="I9446"/>
    </row>
    <row r="9447" spans="1:9">
      <c r="A9447"/>
      <c r="I9447"/>
    </row>
    <row r="9448" spans="1:9">
      <c r="A9448"/>
      <c r="I9448"/>
    </row>
    <row r="9449" spans="1:9">
      <c r="A9449"/>
      <c r="I9449"/>
    </row>
    <row r="9450" spans="1:9">
      <c r="A9450"/>
      <c r="I9450"/>
    </row>
    <row r="9451" spans="1:9">
      <c r="A9451"/>
      <c r="I9451"/>
    </row>
    <row r="9452" spans="1:9">
      <c r="A9452"/>
      <c r="I9452"/>
    </row>
    <row r="9453" spans="1:9">
      <c r="A9453"/>
      <c r="I9453"/>
    </row>
    <row r="9454" spans="1:9">
      <c r="A9454"/>
      <c r="I9454"/>
    </row>
    <row r="9455" spans="1:9">
      <c r="A9455"/>
      <c r="I9455"/>
    </row>
    <row r="9456" spans="1:9">
      <c r="A9456"/>
      <c r="I9456"/>
    </row>
    <row r="9457" spans="1:9">
      <c r="A9457"/>
      <c r="I9457"/>
    </row>
    <row r="9458" spans="1:9">
      <c r="A9458"/>
      <c r="I9458"/>
    </row>
    <row r="9459" spans="1:9">
      <c r="A9459"/>
      <c r="I9459"/>
    </row>
    <row r="9460" spans="1:9">
      <c r="A9460"/>
      <c r="I9460"/>
    </row>
    <row r="9461" spans="1:9">
      <c r="A9461"/>
      <c r="I9461"/>
    </row>
    <row r="9462" spans="1:9">
      <c r="A9462"/>
      <c r="I9462"/>
    </row>
    <row r="9463" spans="1:9">
      <c r="A9463"/>
      <c r="I9463"/>
    </row>
    <row r="9464" spans="1:9">
      <c r="A9464"/>
      <c r="I9464"/>
    </row>
    <row r="9465" spans="1:9">
      <c r="A9465"/>
      <c r="I9465"/>
    </row>
    <row r="9466" spans="1:9">
      <c r="A9466"/>
      <c r="I9466"/>
    </row>
    <row r="9467" spans="1:9">
      <c r="A9467"/>
      <c r="I9467"/>
    </row>
    <row r="9468" spans="1:9">
      <c r="A9468"/>
      <c r="I9468"/>
    </row>
    <row r="9469" spans="1:9">
      <c r="A9469"/>
      <c r="I9469"/>
    </row>
    <row r="9470" spans="1:9">
      <c r="A9470"/>
      <c r="I9470"/>
    </row>
    <row r="9471" spans="1:9">
      <c r="A9471"/>
      <c r="I9471"/>
    </row>
    <row r="9472" spans="1:9">
      <c r="A9472"/>
      <c r="I9472"/>
    </row>
    <row r="9473" spans="1:9">
      <c r="A9473"/>
      <c r="I9473"/>
    </row>
    <row r="9474" spans="1:9">
      <c r="A9474"/>
      <c r="I9474"/>
    </row>
    <row r="9475" spans="1:9">
      <c r="A9475"/>
      <c r="I9475"/>
    </row>
    <row r="9476" spans="1:9">
      <c r="A9476"/>
      <c r="I9476"/>
    </row>
    <row r="9477" spans="1:9">
      <c r="A9477"/>
      <c r="I9477"/>
    </row>
    <row r="9478" spans="1:9">
      <c r="A9478"/>
      <c r="I9478"/>
    </row>
    <row r="9479" spans="1:9">
      <c r="A9479"/>
      <c r="I9479"/>
    </row>
    <row r="9480" spans="1:9">
      <c r="A9480"/>
      <c r="I9480"/>
    </row>
    <row r="9481" spans="1:9">
      <c r="A9481"/>
      <c r="I9481"/>
    </row>
    <row r="9482" spans="1:9">
      <c r="A9482"/>
      <c r="I9482"/>
    </row>
    <row r="9483" spans="1:9">
      <c r="A9483"/>
      <c r="I9483"/>
    </row>
    <row r="9484" spans="1:9">
      <c r="A9484"/>
      <c r="I9484"/>
    </row>
    <row r="9485" spans="1:9">
      <c r="A9485"/>
      <c r="I9485"/>
    </row>
    <row r="9486" spans="1:9">
      <c r="A9486"/>
      <c r="I9486"/>
    </row>
    <row r="9487" spans="1:9">
      <c r="A9487"/>
      <c r="I9487"/>
    </row>
    <row r="9488" spans="1:9">
      <c r="A9488"/>
      <c r="I9488"/>
    </row>
    <row r="9489" spans="1:9">
      <c r="A9489"/>
      <c r="I9489"/>
    </row>
    <row r="9490" spans="1:9">
      <c r="A9490"/>
      <c r="I9490"/>
    </row>
    <row r="9491" spans="1:9">
      <c r="A9491"/>
      <c r="I9491"/>
    </row>
    <row r="9492" spans="1:9">
      <c r="A9492"/>
      <c r="I9492"/>
    </row>
    <row r="9493" spans="1:9">
      <c r="A9493"/>
      <c r="I9493"/>
    </row>
    <row r="9494" spans="1:9">
      <c r="A9494"/>
      <c r="I9494"/>
    </row>
    <row r="9495" spans="1:9">
      <c r="A9495"/>
      <c r="I9495"/>
    </row>
    <row r="9496" spans="1:9">
      <c r="A9496"/>
      <c r="I9496"/>
    </row>
    <row r="9497" spans="1:9">
      <c r="A9497"/>
      <c r="I9497"/>
    </row>
    <row r="9498" spans="1:9">
      <c r="A9498"/>
      <c r="I9498"/>
    </row>
    <row r="9499" spans="1:9">
      <c r="A9499"/>
      <c r="I9499"/>
    </row>
    <row r="9500" spans="1:9">
      <c r="A9500"/>
      <c r="I9500"/>
    </row>
    <row r="9501" spans="1:9">
      <c r="A9501"/>
      <c r="I9501"/>
    </row>
    <row r="9502" spans="1:9">
      <c r="A9502"/>
      <c r="I9502"/>
    </row>
    <row r="9503" spans="1:9">
      <c r="A9503"/>
      <c r="I9503"/>
    </row>
    <row r="9504" spans="1:9">
      <c r="A9504"/>
      <c r="I9504"/>
    </row>
    <row r="9505" spans="1:9">
      <c r="A9505"/>
      <c r="I9505"/>
    </row>
    <row r="9506" spans="1:9">
      <c r="A9506"/>
      <c r="I9506"/>
    </row>
    <row r="9507" spans="1:9">
      <c r="A9507"/>
      <c r="I9507"/>
    </row>
    <row r="9508" spans="1:9">
      <c r="A9508"/>
      <c r="I9508"/>
    </row>
    <row r="9509" spans="1:9">
      <c r="A9509"/>
      <c r="I9509"/>
    </row>
    <row r="9510" spans="1:9">
      <c r="A9510"/>
      <c r="I9510"/>
    </row>
    <row r="9511" spans="1:9">
      <c r="A9511"/>
      <c r="I9511"/>
    </row>
    <row r="9512" spans="1:9">
      <c r="A9512"/>
      <c r="I9512"/>
    </row>
    <row r="9513" spans="1:9">
      <c r="A9513"/>
      <c r="I9513"/>
    </row>
    <row r="9514" spans="1:9">
      <c r="A9514"/>
      <c r="I9514"/>
    </row>
    <row r="9515" spans="1:9">
      <c r="A9515"/>
      <c r="I9515"/>
    </row>
    <row r="9516" spans="1:9">
      <c r="A9516"/>
      <c r="I9516"/>
    </row>
    <row r="9517" spans="1:9">
      <c r="A9517"/>
      <c r="I9517"/>
    </row>
    <row r="9518" spans="1:9">
      <c r="A9518"/>
      <c r="I9518"/>
    </row>
    <row r="9519" spans="1:9">
      <c r="A9519"/>
      <c r="I9519"/>
    </row>
    <row r="9520" spans="1:9">
      <c r="A9520"/>
      <c r="I9520"/>
    </row>
    <row r="9521" spans="1:9">
      <c r="A9521"/>
      <c r="I9521"/>
    </row>
    <row r="9522" spans="1:9">
      <c r="A9522"/>
      <c r="I9522"/>
    </row>
    <row r="9523" spans="1:9">
      <c r="A9523"/>
      <c r="I9523"/>
    </row>
    <row r="9524" spans="1:9">
      <c r="A9524"/>
      <c r="I9524"/>
    </row>
    <row r="9525" spans="1:9">
      <c r="A9525"/>
      <c r="I9525"/>
    </row>
    <row r="9526" spans="1:9">
      <c r="A9526"/>
      <c r="I9526"/>
    </row>
    <row r="9527" spans="1:9">
      <c r="A9527"/>
      <c r="I9527"/>
    </row>
    <row r="9528" spans="1:9">
      <c r="A9528"/>
      <c r="I9528"/>
    </row>
    <row r="9529" spans="1:9">
      <c r="A9529"/>
      <c r="I9529"/>
    </row>
    <row r="9530" spans="1:9">
      <c r="A9530"/>
      <c r="I9530"/>
    </row>
    <row r="9531" spans="1:9">
      <c r="A9531"/>
      <c r="I9531"/>
    </row>
    <row r="9532" spans="1:9">
      <c r="A9532"/>
      <c r="I9532"/>
    </row>
    <row r="9533" spans="1:9">
      <c r="A9533"/>
      <c r="I9533"/>
    </row>
    <row r="9534" spans="1:9">
      <c r="A9534"/>
      <c r="I9534"/>
    </row>
    <row r="9535" spans="1:9">
      <c r="A9535"/>
      <c r="I9535"/>
    </row>
    <row r="9536" spans="1:9">
      <c r="A9536"/>
      <c r="I9536"/>
    </row>
    <row r="9537" spans="1:9">
      <c r="A9537"/>
      <c r="I9537"/>
    </row>
    <row r="9538" spans="1:9">
      <c r="A9538"/>
      <c r="I9538"/>
    </row>
    <row r="9539" spans="1:9">
      <c r="A9539"/>
      <c r="I9539"/>
    </row>
    <row r="9540" spans="1:9">
      <c r="A9540"/>
      <c r="I9540"/>
    </row>
    <row r="9541" spans="1:9">
      <c r="A9541"/>
      <c r="I9541"/>
    </row>
    <row r="9542" spans="1:9">
      <c r="A9542"/>
      <c r="I9542"/>
    </row>
    <row r="9543" spans="1:9">
      <c r="A9543"/>
      <c r="I9543"/>
    </row>
    <row r="9544" spans="1:9">
      <c r="A9544"/>
      <c r="I9544"/>
    </row>
    <row r="9545" spans="1:9">
      <c r="A9545"/>
      <c r="I9545"/>
    </row>
    <row r="9546" spans="1:9">
      <c r="A9546"/>
      <c r="I9546"/>
    </row>
    <row r="9547" spans="1:9">
      <c r="A9547"/>
      <c r="I9547"/>
    </row>
    <row r="9548" spans="1:9">
      <c r="A9548"/>
      <c r="I9548"/>
    </row>
    <row r="9549" spans="1:9">
      <c r="A9549"/>
      <c r="I9549"/>
    </row>
    <row r="9550" spans="1:9">
      <c r="A9550"/>
      <c r="I9550"/>
    </row>
    <row r="9551" spans="1:9">
      <c r="A9551"/>
      <c r="I9551"/>
    </row>
    <row r="9552" spans="1:9">
      <c r="A9552"/>
      <c r="I9552"/>
    </row>
    <row r="9553" spans="1:9">
      <c r="A9553"/>
      <c r="I9553"/>
    </row>
    <row r="9554" spans="1:9">
      <c r="A9554"/>
      <c r="I9554"/>
    </row>
    <row r="9555" spans="1:9">
      <c r="A9555"/>
      <c r="I9555"/>
    </row>
    <row r="9556" spans="1:9">
      <c r="A9556"/>
      <c r="I9556"/>
    </row>
    <row r="9557" spans="1:9">
      <c r="A9557"/>
      <c r="I9557"/>
    </row>
    <row r="9558" spans="1:9">
      <c r="A9558"/>
      <c r="I9558"/>
    </row>
    <row r="9559" spans="1:9">
      <c r="A9559"/>
      <c r="I9559"/>
    </row>
    <row r="9560" spans="1:9">
      <c r="A9560"/>
      <c r="I9560"/>
    </row>
    <row r="9561" spans="1:9">
      <c r="A9561"/>
      <c r="I9561"/>
    </row>
    <row r="9562" spans="1:9">
      <c r="A9562"/>
      <c r="I9562"/>
    </row>
    <row r="9563" spans="1:9">
      <c r="A9563"/>
      <c r="I9563"/>
    </row>
    <row r="9564" spans="1:9">
      <c r="A9564"/>
      <c r="I9564"/>
    </row>
    <row r="9565" spans="1:9">
      <c r="A9565"/>
      <c r="I9565"/>
    </row>
    <row r="9566" spans="1:9">
      <c r="A9566"/>
      <c r="I9566"/>
    </row>
    <row r="9567" spans="1:9">
      <c r="A9567"/>
      <c r="I9567"/>
    </row>
    <row r="9568" spans="1:9">
      <c r="A9568"/>
      <c r="I9568"/>
    </row>
    <row r="9569" spans="1:9">
      <c r="A9569"/>
      <c r="I9569"/>
    </row>
    <row r="9570" spans="1:9">
      <c r="A9570"/>
      <c r="I9570"/>
    </row>
    <row r="9571" spans="1:9">
      <c r="A9571"/>
      <c r="I9571"/>
    </row>
    <row r="9572" spans="1:9">
      <c r="A9572"/>
      <c r="I9572"/>
    </row>
    <row r="9573" spans="1:9">
      <c r="A9573"/>
      <c r="I9573"/>
    </row>
    <row r="9574" spans="1:9">
      <c r="A9574"/>
      <c r="I9574"/>
    </row>
    <row r="9575" spans="1:9">
      <c r="A9575"/>
      <c r="I9575"/>
    </row>
    <row r="9576" spans="1:9">
      <c r="A9576"/>
      <c r="I9576"/>
    </row>
    <row r="9577" spans="1:9">
      <c r="A9577"/>
      <c r="I9577"/>
    </row>
    <row r="9578" spans="1:9">
      <c r="A9578"/>
      <c r="I9578"/>
    </row>
    <row r="9579" spans="1:9">
      <c r="A9579"/>
      <c r="I9579"/>
    </row>
    <row r="9580" spans="1:9">
      <c r="A9580"/>
      <c r="I9580"/>
    </row>
    <row r="9581" spans="1:9">
      <c r="A9581"/>
      <c r="I9581"/>
    </row>
    <row r="9582" spans="1:9">
      <c r="A9582"/>
      <c r="I9582"/>
    </row>
    <row r="9583" spans="1:9">
      <c r="A9583"/>
      <c r="I9583"/>
    </row>
    <row r="9584" spans="1:9">
      <c r="A9584"/>
      <c r="I9584"/>
    </row>
    <row r="9585" spans="1:9">
      <c r="A9585"/>
      <c r="I9585"/>
    </row>
    <row r="9586" spans="1:9">
      <c r="A9586"/>
      <c r="I9586"/>
    </row>
    <row r="9587" spans="1:9">
      <c r="A9587"/>
      <c r="I9587"/>
    </row>
    <row r="9588" spans="1:9">
      <c r="A9588"/>
      <c r="I9588"/>
    </row>
    <row r="9589" spans="1:9">
      <c r="A9589"/>
      <c r="I9589"/>
    </row>
    <row r="9590" spans="1:9">
      <c r="A9590"/>
      <c r="I9590"/>
    </row>
    <row r="9591" spans="1:9">
      <c r="A9591"/>
      <c r="I9591"/>
    </row>
    <row r="9592" spans="1:9">
      <c r="A9592"/>
      <c r="I9592"/>
    </row>
    <row r="9593" spans="1:9">
      <c r="A9593"/>
      <c r="I9593"/>
    </row>
    <row r="9594" spans="1:9">
      <c r="A9594"/>
      <c r="I9594"/>
    </row>
    <row r="9595" spans="1:9">
      <c r="A9595"/>
      <c r="I9595"/>
    </row>
    <row r="9596" spans="1:9">
      <c r="A9596"/>
      <c r="I9596"/>
    </row>
    <row r="9597" spans="1:9">
      <c r="A9597"/>
      <c r="I9597"/>
    </row>
    <row r="9598" spans="1:9">
      <c r="A9598"/>
      <c r="I9598"/>
    </row>
    <row r="9599" spans="1:9">
      <c r="A9599"/>
      <c r="I9599"/>
    </row>
    <row r="9600" spans="1:9">
      <c r="A9600"/>
      <c r="I9600"/>
    </row>
    <row r="9601" spans="1:9">
      <c r="A9601"/>
      <c r="I9601"/>
    </row>
    <row r="9602" spans="1:9">
      <c r="A9602"/>
      <c r="I9602"/>
    </row>
    <row r="9603" spans="1:9">
      <c r="A9603"/>
      <c r="I9603"/>
    </row>
    <row r="9604" spans="1:9">
      <c r="A9604"/>
      <c r="I9604"/>
    </row>
    <row r="9605" spans="1:9">
      <c r="A9605"/>
      <c r="I9605"/>
    </row>
    <row r="9606" spans="1:9">
      <c r="A9606"/>
      <c r="I9606"/>
    </row>
    <row r="9607" spans="1:9">
      <c r="A9607"/>
      <c r="I9607"/>
    </row>
    <row r="9608" spans="1:9">
      <c r="A9608"/>
      <c r="I9608"/>
    </row>
    <row r="9609" spans="1:9">
      <c r="A9609"/>
      <c r="I9609"/>
    </row>
    <row r="9610" spans="1:9">
      <c r="A9610"/>
      <c r="I9610"/>
    </row>
    <row r="9611" spans="1:9">
      <c r="A9611"/>
      <c r="I9611"/>
    </row>
    <row r="9612" spans="1:9">
      <c r="A9612"/>
      <c r="I9612"/>
    </row>
    <row r="9613" spans="1:9">
      <c r="A9613"/>
      <c r="I9613"/>
    </row>
    <row r="9614" spans="1:9">
      <c r="A9614"/>
      <c r="I9614"/>
    </row>
    <row r="9615" spans="1:9">
      <c r="A9615"/>
      <c r="I9615"/>
    </row>
    <row r="9616" spans="1:9">
      <c r="A9616"/>
      <c r="I9616"/>
    </row>
    <row r="9617" spans="1:9">
      <c r="A9617"/>
      <c r="I9617"/>
    </row>
    <row r="9618" spans="1:9">
      <c r="A9618"/>
      <c r="I9618"/>
    </row>
    <row r="9619" spans="1:9">
      <c r="A9619"/>
      <c r="I9619"/>
    </row>
    <row r="9620" spans="1:9">
      <c r="A9620"/>
      <c r="I9620"/>
    </row>
    <row r="9621" spans="1:9">
      <c r="A9621"/>
      <c r="I9621"/>
    </row>
    <row r="9622" spans="1:9">
      <c r="A9622"/>
      <c r="I9622"/>
    </row>
    <row r="9623" spans="1:9">
      <c r="A9623"/>
      <c r="I9623"/>
    </row>
    <row r="9624" spans="1:9">
      <c r="A9624"/>
      <c r="I9624"/>
    </row>
    <row r="9625" spans="1:9">
      <c r="A9625"/>
      <c r="I9625"/>
    </row>
    <row r="9626" spans="1:9">
      <c r="A9626"/>
      <c r="I9626"/>
    </row>
    <row r="9627" spans="1:9">
      <c r="A9627"/>
      <c r="I9627"/>
    </row>
    <row r="9628" spans="1:9">
      <c r="A9628"/>
      <c r="I9628"/>
    </row>
    <row r="9629" spans="1:9">
      <c r="A9629"/>
      <c r="I9629"/>
    </row>
    <row r="9630" spans="1:9">
      <c r="A9630"/>
      <c r="I9630"/>
    </row>
    <row r="9631" spans="1:9">
      <c r="A9631"/>
      <c r="I9631"/>
    </row>
    <row r="9632" spans="1:9">
      <c r="A9632"/>
      <c r="I9632"/>
    </row>
    <row r="9633" spans="1:9">
      <c r="A9633"/>
      <c r="I9633"/>
    </row>
    <row r="9634" spans="1:9">
      <c r="A9634"/>
      <c r="I9634"/>
    </row>
    <row r="9635" spans="1:9">
      <c r="A9635"/>
      <c r="I9635"/>
    </row>
    <row r="9636" spans="1:9">
      <c r="A9636"/>
      <c r="I9636"/>
    </row>
    <row r="9637" spans="1:9">
      <c r="A9637"/>
      <c r="I9637"/>
    </row>
    <row r="9638" spans="1:9">
      <c r="A9638"/>
      <c r="I9638"/>
    </row>
    <row r="9639" spans="1:9">
      <c r="A9639"/>
      <c r="I9639"/>
    </row>
    <row r="9640" spans="1:9">
      <c r="A9640"/>
      <c r="I9640"/>
    </row>
    <row r="9641" spans="1:9">
      <c r="A9641"/>
      <c r="I9641"/>
    </row>
    <row r="9642" spans="1:9">
      <c r="A9642"/>
      <c r="I9642"/>
    </row>
    <row r="9643" spans="1:9">
      <c r="A9643"/>
      <c r="I9643"/>
    </row>
    <row r="9644" spans="1:9">
      <c r="A9644"/>
      <c r="I9644"/>
    </row>
    <row r="9645" spans="1:9">
      <c r="A9645"/>
      <c r="I9645"/>
    </row>
    <row r="9646" spans="1:9">
      <c r="A9646"/>
      <c r="I9646"/>
    </row>
    <row r="9647" spans="1:9">
      <c r="A9647"/>
      <c r="I9647"/>
    </row>
    <row r="9648" spans="1:9">
      <c r="A9648"/>
      <c r="I9648"/>
    </row>
    <row r="9649" spans="1:9">
      <c r="A9649"/>
      <c r="I9649"/>
    </row>
    <row r="9650" spans="1:9">
      <c r="A9650"/>
      <c r="I9650"/>
    </row>
    <row r="9651" spans="1:9">
      <c r="A9651"/>
      <c r="I9651"/>
    </row>
    <row r="9652" spans="1:9">
      <c r="A9652"/>
      <c r="I9652"/>
    </row>
    <row r="9653" spans="1:9">
      <c r="A9653"/>
      <c r="I9653"/>
    </row>
    <row r="9654" spans="1:9">
      <c r="A9654"/>
      <c r="I9654"/>
    </row>
    <row r="9655" spans="1:9">
      <c r="A9655"/>
      <c r="I9655"/>
    </row>
    <row r="9656" spans="1:9">
      <c r="A9656"/>
      <c r="I9656"/>
    </row>
    <row r="9657" spans="1:9">
      <c r="A9657"/>
      <c r="I9657"/>
    </row>
    <row r="9658" spans="1:9">
      <c r="A9658"/>
      <c r="I9658"/>
    </row>
    <row r="9659" spans="1:9">
      <c r="A9659"/>
      <c r="I9659"/>
    </row>
    <row r="9660" spans="1:9">
      <c r="A9660"/>
      <c r="I9660"/>
    </row>
    <row r="9661" spans="1:9">
      <c r="A9661"/>
      <c r="I9661"/>
    </row>
    <row r="9662" spans="1:9">
      <c r="A9662"/>
      <c r="I9662"/>
    </row>
    <row r="9663" spans="1:9">
      <c r="A9663"/>
      <c r="I9663"/>
    </row>
    <row r="9664" spans="1:9">
      <c r="A9664"/>
      <c r="I9664"/>
    </row>
    <row r="9665" spans="1:9">
      <c r="A9665"/>
      <c r="I9665"/>
    </row>
    <row r="9666" spans="1:9">
      <c r="A9666"/>
      <c r="I9666"/>
    </row>
    <row r="9667" spans="1:9">
      <c r="A9667"/>
      <c r="I9667"/>
    </row>
    <row r="9668" spans="1:9">
      <c r="A9668"/>
      <c r="I9668"/>
    </row>
    <row r="9669" spans="1:9">
      <c r="A9669"/>
      <c r="I9669"/>
    </row>
    <row r="9670" spans="1:9">
      <c r="A9670"/>
      <c r="I9670"/>
    </row>
    <row r="9671" spans="1:9">
      <c r="A9671"/>
      <c r="I9671"/>
    </row>
    <row r="9672" spans="1:9">
      <c r="A9672"/>
      <c r="I9672"/>
    </row>
    <row r="9673" spans="1:9">
      <c r="A9673"/>
      <c r="I9673"/>
    </row>
    <row r="9674" spans="1:9">
      <c r="A9674"/>
      <c r="I9674"/>
    </row>
    <row r="9675" spans="1:9">
      <c r="A9675"/>
      <c r="I9675"/>
    </row>
    <row r="9676" spans="1:9">
      <c r="A9676"/>
      <c r="I9676"/>
    </row>
    <row r="9677" spans="1:9">
      <c r="A9677"/>
      <c r="I9677"/>
    </row>
    <row r="9678" spans="1:9">
      <c r="A9678"/>
      <c r="I9678"/>
    </row>
    <row r="9679" spans="1:9">
      <c r="A9679"/>
      <c r="I9679"/>
    </row>
    <row r="9680" spans="1:9">
      <c r="A9680"/>
      <c r="I9680"/>
    </row>
    <row r="9681" spans="1:9">
      <c r="A9681"/>
      <c r="I9681"/>
    </row>
    <row r="9682" spans="1:9">
      <c r="A9682"/>
      <c r="I9682"/>
    </row>
    <row r="9683" spans="1:9">
      <c r="A9683"/>
      <c r="I9683"/>
    </row>
    <row r="9684" spans="1:9">
      <c r="A9684"/>
      <c r="I9684"/>
    </row>
    <row r="9685" spans="1:9">
      <c r="A9685"/>
      <c r="I9685"/>
    </row>
    <row r="9686" spans="1:9">
      <c r="A9686"/>
      <c r="I9686"/>
    </row>
    <row r="9687" spans="1:9">
      <c r="A9687"/>
      <c r="I9687"/>
    </row>
    <row r="9688" spans="1:9">
      <c r="A9688"/>
      <c r="I9688"/>
    </row>
    <row r="9689" spans="1:9">
      <c r="A9689"/>
      <c r="I9689"/>
    </row>
    <row r="9690" spans="1:9">
      <c r="A9690"/>
      <c r="I9690"/>
    </row>
    <row r="9691" spans="1:9">
      <c r="A9691"/>
      <c r="I9691"/>
    </row>
    <row r="9692" spans="1:9">
      <c r="A9692"/>
      <c r="I9692"/>
    </row>
    <row r="9693" spans="1:9">
      <c r="A9693"/>
      <c r="I9693"/>
    </row>
    <row r="9694" spans="1:9">
      <c r="A9694"/>
      <c r="I9694"/>
    </row>
    <row r="9695" spans="1:9">
      <c r="A9695"/>
      <c r="I9695"/>
    </row>
    <row r="9696" spans="1:9">
      <c r="A9696"/>
      <c r="I9696"/>
    </row>
    <row r="9697" spans="1:9">
      <c r="A9697"/>
      <c r="I9697"/>
    </row>
    <row r="9698" spans="1:9">
      <c r="A9698"/>
      <c r="I9698"/>
    </row>
    <row r="9699" spans="1:9">
      <c r="A9699"/>
      <c r="I9699"/>
    </row>
    <row r="9700" spans="1:9">
      <c r="A9700"/>
      <c r="I9700"/>
    </row>
    <row r="9701" spans="1:9">
      <c r="A9701"/>
      <c r="I9701"/>
    </row>
    <row r="9702" spans="1:9">
      <c r="A9702"/>
      <c r="I9702"/>
    </row>
    <row r="9703" spans="1:9">
      <c r="A9703"/>
      <c r="I9703"/>
    </row>
    <row r="9704" spans="1:9">
      <c r="A9704"/>
      <c r="I9704"/>
    </row>
    <row r="9705" spans="1:9">
      <c r="A9705"/>
      <c r="I9705"/>
    </row>
    <row r="9706" spans="1:9">
      <c r="A9706"/>
      <c r="I9706"/>
    </row>
    <row r="9707" spans="1:9">
      <c r="A9707"/>
      <c r="I9707"/>
    </row>
    <row r="9708" spans="1:9">
      <c r="A9708"/>
      <c r="I9708"/>
    </row>
    <row r="9709" spans="1:9">
      <c r="A9709"/>
      <c r="I9709"/>
    </row>
    <row r="9710" spans="1:9">
      <c r="A9710"/>
      <c r="I9710"/>
    </row>
    <row r="9711" spans="1:9">
      <c r="A9711"/>
      <c r="I9711"/>
    </row>
    <row r="9712" spans="1:9">
      <c r="A9712"/>
      <c r="I9712"/>
    </row>
    <row r="9713" spans="1:9">
      <c r="A9713"/>
      <c r="I9713"/>
    </row>
    <row r="9714" spans="1:9">
      <c r="A9714"/>
      <c r="I9714"/>
    </row>
    <row r="9715" spans="1:9">
      <c r="A9715"/>
      <c r="I9715"/>
    </row>
    <row r="9716" spans="1:9">
      <c r="A9716"/>
      <c r="I9716"/>
    </row>
    <row r="9717" spans="1:9">
      <c r="A9717"/>
      <c r="I9717"/>
    </row>
    <row r="9718" spans="1:9">
      <c r="A9718"/>
      <c r="I9718"/>
    </row>
    <row r="9719" spans="1:9">
      <c r="A9719"/>
      <c r="I9719"/>
    </row>
    <row r="9720" spans="1:9">
      <c r="A9720"/>
      <c r="I9720"/>
    </row>
    <row r="9721" spans="1:9">
      <c r="A9721"/>
      <c r="I9721"/>
    </row>
    <row r="9722" spans="1:9">
      <c r="A9722"/>
      <c r="I9722"/>
    </row>
    <row r="9723" spans="1:9">
      <c r="A9723"/>
      <c r="I9723"/>
    </row>
    <row r="9724" spans="1:9">
      <c r="A9724"/>
      <c r="I9724"/>
    </row>
    <row r="9725" spans="1:9">
      <c r="A9725"/>
      <c r="I9725"/>
    </row>
    <row r="9726" spans="1:9">
      <c r="A9726"/>
      <c r="I9726"/>
    </row>
    <row r="9727" spans="1:9">
      <c r="A9727"/>
      <c r="I9727"/>
    </row>
    <row r="9728" spans="1:9">
      <c r="A9728"/>
      <c r="I9728"/>
    </row>
    <row r="9729" spans="1:9">
      <c r="A9729"/>
      <c r="I9729"/>
    </row>
    <row r="9730" spans="1:9">
      <c r="A9730"/>
      <c r="I9730"/>
    </row>
    <row r="9731" spans="1:9">
      <c r="A9731"/>
      <c r="I9731"/>
    </row>
    <row r="9732" spans="1:9">
      <c r="A9732"/>
      <c r="I9732"/>
    </row>
    <row r="9733" spans="1:9">
      <c r="A9733"/>
      <c r="I9733"/>
    </row>
    <row r="9734" spans="1:9">
      <c r="A9734"/>
      <c r="I9734"/>
    </row>
    <row r="9735" spans="1:9">
      <c r="A9735"/>
      <c r="I9735"/>
    </row>
    <row r="9736" spans="1:9">
      <c r="A9736"/>
      <c r="I9736"/>
    </row>
    <row r="9737" spans="1:9">
      <c r="A9737"/>
      <c r="I9737"/>
    </row>
    <row r="9738" spans="1:9">
      <c r="A9738"/>
      <c r="I9738"/>
    </row>
    <row r="9739" spans="1:9">
      <c r="A9739"/>
      <c r="I9739"/>
    </row>
    <row r="9740" spans="1:9">
      <c r="A9740"/>
      <c r="I9740"/>
    </row>
    <row r="9741" spans="1:9">
      <c r="A9741"/>
      <c r="I9741"/>
    </row>
    <row r="9742" spans="1:9">
      <c r="A9742"/>
      <c r="I9742"/>
    </row>
    <row r="9743" spans="1:9">
      <c r="A9743"/>
      <c r="I9743"/>
    </row>
    <row r="9744" spans="1:9">
      <c r="A9744"/>
      <c r="I9744"/>
    </row>
    <row r="9745" spans="1:9">
      <c r="A9745"/>
      <c r="I9745"/>
    </row>
    <row r="9746" spans="1:9">
      <c r="A9746"/>
      <c r="I9746"/>
    </row>
    <row r="9747" spans="1:9">
      <c r="A9747"/>
      <c r="I9747"/>
    </row>
    <row r="9748" spans="1:9">
      <c r="A9748"/>
      <c r="I9748"/>
    </row>
    <row r="9749" spans="1:9">
      <c r="A9749"/>
      <c r="I9749"/>
    </row>
    <row r="9750" spans="1:9">
      <c r="A9750"/>
      <c r="I9750"/>
    </row>
    <row r="9751" spans="1:9">
      <c r="A9751"/>
      <c r="I9751"/>
    </row>
    <row r="9752" spans="1:9">
      <c r="A9752"/>
      <c r="I9752"/>
    </row>
    <row r="9753" spans="1:9">
      <c r="A9753"/>
      <c r="I9753"/>
    </row>
    <row r="9754" spans="1:9">
      <c r="A9754"/>
      <c r="I9754"/>
    </row>
    <row r="9755" spans="1:9">
      <c r="A9755"/>
      <c r="I9755"/>
    </row>
    <row r="9756" spans="1:9">
      <c r="A9756"/>
      <c r="I9756"/>
    </row>
    <row r="9757" spans="1:9">
      <c r="A9757"/>
      <c r="I9757"/>
    </row>
    <row r="9758" spans="1:9">
      <c r="A9758"/>
      <c r="I9758"/>
    </row>
    <row r="9759" spans="1:9">
      <c r="A9759"/>
      <c r="I9759"/>
    </row>
    <row r="9760" spans="1:9">
      <c r="A9760"/>
      <c r="I9760"/>
    </row>
    <row r="9761" spans="1:9">
      <c r="A9761"/>
      <c r="I9761"/>
    </row>
    <row r="9762" spans="1:9">
      <c r="A9762"/>
      <c r="I9762"/>
    </row>
    <row r="9763" spans="1:9">
      <c r="A9763"/>
      <c r="I9763"/>
    </row>
    <row r="9764" spans="1:9">
      <c r="A9764"/>
      <c r="I9764"/>
    </row>
    <row r="9765" spans="1:9">
      <c r="A9765"/>
      <c r="I9765"/>
    </row>
    <row r="9766" spans="1:9">
      <c r="A9766"/>
      <c r="I9766"/>
    </row>
    <row r="9767" spans="1:9">
      <c r="A9767"/>
      <c r="I9767"/>
    </row>
    <row r="9768" spans="1:9">
      <c r="A9768"/>
      <c r="I9768"/>
    </row>
    <row r="9769" spans="1:9">
      <c r="A9769"/>
      <c r="I9769"/>
    </row>
    <row r="9770" spans="1:9">
      <c r="A9770"/>
      <c r="I9770"/>
    </row>
    <row r="9771" spans="1:9">
      <c r="A9771"/>
      <c r="I9771"/>
    </row>
    <row r="9772" spans="1:9">
      <c r="A9772"/>
      <c r="I9772"/>
    </row>
    <row r="9773" spans="1:9">
      <c r="A9773"/>
      <c r="I9773"/>
    </row>
    <row r="9774" spans="1:9">
      <c r="A9774"/>
      <c r="I9774"/>
    </row>
    <row r="9775" spans="1:9">
      <c r="A9775"/>
      <c r="I9775"/>
    </row>
    <row r="9776" spans="1:9">
      <c r="A9776"/>
      <c r="I9776"/>
    </row>
    <row r="9777" spans="1:9">
      <c r="A9777"/>
      <c r="I9777"/>
    </row>
    <row r="9778" spans="1:9">
      <c r="A9778"/>
      <c r="I9778"/>
    </row>
    <row r="9779" spans="1:9">
      <c r="A9779"/>
      <c r="I9779"/>
    </row>
    <row r="9780" spans="1:9">
      <c r="A9780"/>
      <c r="I9780"/>
    </row>
    <row r="9781" spans="1:9">
      <c r="A9781"/>
      <c r="I9781"/>
    </row>
    <row r="9782" spans="1:9">
      <c r="A9782"/>
      <c r="I9782"/>
    </row>
    <row r="9783" spans="1:9">
      <c r="A9783"/>
      <c r="I9783"/>
    </row>
    <row r="9784" spans="1:9">
      <c r="A9784"/>
      <c r="I9784"/>
    </row>
    <row r="9785" spans="1:9">
      <c r="A9785"/>
      <c r="I9785"/>
    </row>
    <row r="9786" spans="1:9">
      <c r="A9786"/>
      <c r="I9786"/>
    </row>
    <row r="9787" spans="1:9">
      <c r="A9787"/>
      <c r="I9787"/>
    </row>
    <row r="9788" spans="1:9">
      <c r="A9788"/>
      <c r="I9788"/>
    </row>
    <row r="9789" spans="1:9">
      <c r="A9789"/>
      <c r="I9789"/>
    </row>
    <row r="9790" spans="1:9">
      <c r="A9790"/>
      <c r="I9790"/>
    </row>
    <row r="9791" spans="1:9">
      <c r="A9791"/>
      <c r="I9791"/>
    </row>
    <row r="9792" spans="1:9">
      <c r="A9792"/>
      <c r="I9792"/>
    </row>
    <row r="9793" spans="1:9">
      <c r="A9793"/>
      <c r="I9793"/>
    </row>
    <row r="9794" spans="1:9">
      <c r="A9794"/>
      <c r="I9794"/>
    </row>
    <row r="9795" spans="1:9">
      <c r="A9795"/>
      <c r="I9795"/>
    </row>
    <row r="9796" spans="1:9">
      <c r="A9796"/>
      <c r="I9796"/>
    </row>
    <row r="9797" spans="1:9">
      <c r="A9797"/>
      <c r="I9797"/>
    </row>
    <row r="9798" spans="1:9">
      <c r="A9798"/>
      <c r="I9798"/>
    </row>
    <row r="9799" spans="1:9">
      <c r="A9799"/>
      <c r="I9799"/>
    </row>
    <row r="9800" spans="1:9">
      <c r="A9800"/>
      <c r="I9800"/>
    </row>
    <row r="9801" spans="1:9">
      <c r="A9801"/>
      <c r="I9801"/>
    </row>
    <row r="9802" spans="1:9">
      <c r="A9802"/>
      <c r="I9802"/>
    </row>
    <row r="9803" spans="1:9">
      <c r="A9803"/>
      <c r="I9803"/>
    </row>
    <row r="9804" spans="1:9">
      <c r="A9804"/>
      <c r="I9804"/>
    </row>
    <row r="9805" spans="1:9">
      <c r="A9805"/>
      <c r="I9805"/>
    </row>
    <row r="9806" spans="1:9">
      <c r="A9806"/>
      <c r="I9806"/>
    </row>
    <row r="9807" spans="1:9">
      <c r="A9807"/>
      <c r="I9807"/>
    </row>
    <row r="9808" spans="1:9">
      <c r="A9808"/>
      <c r="I9808"/>
    </row>
    <row r="9809" spans="1:9">
      <c r="A9809"/>
      <c r="I9809"/>
    </row>
    <row r="9810" spans="1:9">
      <c r="A9810"/>
      <c r="I9810"/>
    </row>
    <row r="9811" spans="1:9">
      <c r="A9811"/>
      <c r="I9811"/>
    </row>
    <row r="9812" spans="1:9">
      <c r="A9812"/>
      <c r="I9812"/>
    </row>
    <row r="9813" spans="1:9">
      <c r="A9813"/>
      <c r="I9813"/>
    </row>
    <row r="9814" spans="1:9">
      <c r="A9814"/>
      <c r="I9814"/>
    </row>
    <row r="9815" spans="1:9">
      <c r="A9815"/>
      <c r="I9815"/>
    </row>
    <row r="9816" spans="1:9">
      <c r="A9816"/>
      <c r="I9816"/>
    </row>
    <row r="9817" spans="1:9">
      <c r="A9817"/>
      <c r="I9817"/>
    </row>
    <row r="9818" spans="1:9">
      <c r="A9818"/>
      <c r="I9818"/>
    </row>
    <row r="9819" spans="1:9">
      <c r="A9819"/>
      <c r="I9819"/>
    </row>
    <row r="9820" spans="1:9">
      <c r="A9820"/>
      <c r="I9820"/>
    </row>
    <row r="9821" spans="1:9">
      <c r="A9821"/>
      <c r="I9821"/>
    </row>
    <row r="9822" spans="1:9">
      <c r="A9822"/>
      <c r="I9822"/>
    </row>
    <row r="9823" spans="1:9">
      <c r="A9823"/>
      <c r="I9823"/>
    </row>
    <row r="9824" spans="1:9">
      <c r="A9824"/>
      <c r="I9824"/>
    </row>
    <row r="9825" spans="1:9">
      <c r="A9825"/>
      <c r="I9825"/>
    </row>
    <row r="9826" spans="1:9">
      <c r="A9826"/>
      <c r="I9826"/>
    </row>
    <row r="9827" spans="1:9">
      <c r="A9827"/>
      <c r="I9827"/>
    </row>
    <row r="9828" spans="1:9">
      <c r="A9828"/>
      <c r="I9828"/>
    </row>
    <row r="9829" spans="1:9">
      <c r="A9829"/>
      <c r="I9829"/>
    </row>
    <row r="9830" spans="1:9">
      <c r="A9830"/>
      <c r="I9830"/>
    </row>
    <row r="9831" spans="1:9">
      <c r="A9831"/>
      <c r="I9831"/>
    </row>
    <row r="9832" spans="1:9">
      <c r="A9832"/>
      <c r="I9832"/>
    </row>
    <row r="9833" spans="1:9">
      <c r="A9833"/>
      <c r="I9833"/>
    </row>
    <row r="9834" spans="1:9">
      <c r="A9834"/>
      <c r="I9834"/>
    </row>
    <row r="9835" spans="1:9">
      <c r="A9835"/>
      <c r="I9835"/>
    </row>
    <row r="9836" spans="1:9">
      <c r="A9836"/>
      <c r="I9836"/>
    </row>
    <row r="9837" spans="1:9">
      <c r="A9837"/>
      <c r="I9837"/>
    </row>
    <row r="9838" spans="1:9">
      <c r="A9838"/>
      <c r="I9838"/>
    </row>
    <row r="9839" spans="1:9">
      <c r="A9839"/>
      <c r="I9839"/>
    </row>
    <row r="9840" spans="1:9">
      <c r="A9840"/>
      <c r="I9840"/>
    </row>
    <row r="9841" spans="1:9">
      <c r="A9841"/>
      <c r="I9841"/>
    </row>
    <row r="9842" spans="1:9">
      <c r="A9842"/>
      <c r="I9842"/>
    </row>
    <row r="9843" spans="1:9">
      <c r="A9843"/>
      <c r="I9843"/>
    </row>
    <row r="9844" spans="1:9">
      <c r="A9844"/>
      <c r="I9844"/>
    </row>
    <row r="9845" spans="1:9">
      <c r="A9845"/>
      <c r="I9845"/>
    </row>
    <row r="9846" spans="1:9">
      <c r="A9846"/>
      <c r="I9846"/>
    </row>
    <row r="9847" spans="1:9">
      <c r="A9847"/>
      <c r="I9847"/>
    </row>
    <row r="9848" spans="1:9">
      <c r="A9848"/>
      <c r="I9848"/>
    </row>
    <row r="9849" spans="1:9">
      <c r="A9849"/>
      <c r="I9849"/>
    </row>
    <row r="9850" spans="1:9">
      <c r="A9850"/>
      <c r="I9850"/>
    </row>
    <row r="9851" spans="1:9">
      <c r="A9851"/>
      <c r="I9851"/>
    </row>
    <row r="9852" spans="1:9">
      <c r="A9852"/>
      <c r="I9852"/>
    </row>
    <row r="9853" spans="1:9">
      <c r="A9853"/>
      <c r="I9853"/>
    </row>
    <row r="9854" spans="1:9">
      <c r="A9854"/>
      <c r="I9854"/>
    </row>
    <row r="9855" spans="1:9">
      <c r="A9855"/>
      <c r="I9855"/>
    </row>
    <row r="9856" spans="1:9">
      <c r="A9856"/>
      <c r="I9856"/>
    </row>
    <row r="9857" spans="1:9">
      <c r="A9857"/>
      <c r="I9857"/>
    </row>
    <row r="9858" spans="1:9">
      <c r="A9858"/>
      <c r="I9858"/>
    </row>
    <row r="9859" spans="1:9">
      <c r="A9859"/>
      <c r="I9859"/>
    </row>
    <row r="9860" spans="1:9">
      <c r="A9860"/>
      <c r="I9860"/>
    </row>
    <row r="9861" spans="1:9">
      <c r="A9861"/>
      <c r="I9861"/>
    </row>
    <row r="9862" spans="1:9">
      <c r="A9862"/>
      <c r="I9862"/>
    </row>
    <row r="9863" spans="1:9">
      <c r="A9863"/>
      <c r="I9863"/>
    </row>
    <row r="9864" spans="1:9">
      <c r="A9864"/>
      <c r="I9864"/>
    </row>
    <row r="9865" spans="1:9">
      <c r="A9865"/>
      <c r="I9865"/>
    </row>
    <row r="9866" spans="1:9">
      <c r="A9866"/>
      <c r="I9866"/>
    </row>
    <row r="9867" spans="1:9">
      <c r="A9867"/>
      <c r="I9867"/>
    </row>
    <row r="9868" spans="1:9">
      <c r="A9868"/>
      <c r="I9868"/>
    </row>
    <row r="9869" spans="1:9">
      <c r="A9869"/>
      <c r="I9869"/>
    </row>
    <row r="9870" spans="1:9">
      <c r="A9870"/>
      <c r="I9870"/>
    </row>
    <row r="9871" spans="1:9">
      <c r="A9871"/>
      <c r="I9871"/>
    </row>
    <row r="9872" spans="1:9">
      <c r="A9872"/>
      <c r="I9872"/>
    </row>
    <row r="9873" spans="1:9">
      <c r="A9873"/>
      <c r="I9873"/>
    </row>
    <row r="9874" spans="1:9">
      <c r="A9874"/>
      <c r="I9874"/>
    </row>
    <row r="9875" spans="1:9">
      <c r="A9875"/>
      <c r="I9875"/>
    </row>
    <row r="9876" spans="1:9">
      <c r="A9876"/>
      <c r="I9876"/>
    </row>
    <row r="9877" spans="1:9">
      <c r="A9877"/>
      <c r="I9877"/>
    </row>
    <row r="9878" spans="1:9">
      <c r="A9878"/>
      <c r="I9878"/>
    </row>
    <row r="9879" spans="1:9">
      <c r="A9879"/>
      <c r="I9879"/>
    </row>
    <row r="9880" spans="1:9">
      <c r="A9880"/>
      <c r="I9880"/>
    </row>
    <row r="9881" spans="1:9">
      <c r="A9881"/>
      <c r="I9881"/>
    </row>
    <row r="9882" spans="1:9">
      <c r="A9882"/>
      <c r="I9882"/>
    </row>
    <row r="9883" spans="1:9">
      <c r="A9883"/>
      <c r="I9883"/>
    </row>
    <row r="9884" spans="1:9">
      <c r="A9884"/>
      <c r="I9884"/>
    </row>
    <row r="9885" spans="1:9">
      <c r="A9885"/>
      <c r="I9885"/>
    </row>
    <row r="9886" spans="1:9">
      <c r="A9886"/>
      <c r="I9886"/>
    </row>
    <row r="9887" spans="1:9">
      <c r="A9887"/>
      <c r="I9887"/>
    </row>
    <row r="9888" spans="1:9">
      <c r="A9888"/>
      <c r="I9888"/>
    </row>
    <row r="9889" spans="1:9">
      <c r="A9889"/>
      <c r="I9889"/>
    </row>
    <row r="9890" spans="1:9">
      <c r="A9890"/>
      <c r="I9890"/>
    </row>
    <row r="9891" spans="1:9">
      <c r="A9891"/>
      <c r="I9891"/>
    </row>
    <row r="9892" spans="1:9">
      <c r="A9892"/>
      <c r="I9892"/>
    </row>
    <row r="9893" spans="1:9">
      <c r="A9893"/>
      <c r="I9893"/>
    </row>
    <row r="9894" spans="1:9">
      <c r="A9894"/>
      <c r="I9894"/>
    </row>
    <row r="9895" spans="1:9">
      <c r="A9895"/>
      <c r="I9895"/>
    </row>
    <row r="9896" spans="1:9">
      <c r="A9896"/>
      <c r="I9896"/>
    </row>
    <row r="9897" spans="1:9">
      <c r="A9897"/>
      <c r="I9897"/>
    </row>
    <row r="9898" spans="1:9">
      <c r="A9898"/>
      <c r="I9898"/>
    </row>
    <row r="9899" spans="1:9">
      <c r="A9899"/>
      <c r="I9899"/>
    </row>
    <row r="9900" spans="1:9">
      <c r="A9900"/>
      <c r="I9900"/>
    </row>
    <row r="9901" spans="1:9">
      <c r="A9901"/>
      <c r="I9901"/>
    </row>
    <row r="9902" spans="1:9">
      <c r="A9902"/>
      <c r="I9902"/>
    </row>
    <row r="9903" spans="1:9">
      <c r="A9903"/>
      <c r="I9903"/>
    </row>
    <row r="9904" spans="1:9">
      <c r="A9904"/>
      <c r="I9904"/>
    </row>
    <row r="9905" spans="1:9">
      <c r="A9905"/>
      <c r="I9905"/>
    </row>
    <row r="9906" spans="1:9">
      <c r="A9906"/>
      <c r="I9906"/>
    </row>
    <row r="9907" spans="1:9">
      <c r="A9907"/>
      <c r="I9907"/>
    </row>
    <row r="9908" spans="1:9">
      <c r="A9908"/>
      <c r="I9908"/>
    </row>
    <row r="9909" spans="1:9">
      <c r="A9909"/>
      <c r="I9909"/>
    </row>
    <row r="9910" spans="1:9">
      <c r="A9910"/>
      <c r="I9910"/>
    </row>
    <row r="9911" spans="1:9">
      <c r="A9911"/>
      <c r="I9911"/>
    </row>
    <row r="9912" spans="1:9">
      <c r="A9912"/>
      <c r="I9912"/>
    </row>
    <row r="9913" spans="1:9">
      <c r="A9913"/>
      <c r="I9913"/>
    </row>
    <row r="9914" spans="1:9">
      <c r="A9914"/>
      <c r="I9914"/>
    </row>
    <row r="9915" spans="1:9">
      <c r="A9915"/>
      <c r="I9915"/>
    </row>
    <row r="9916" spans="1:9">
      <c r="A9916"/>
      <c r="I9916"/>
    </row>
    <row r="9917" spans="1:9">
      <c r="A9917"/>
      <c r="I9917"/>
    </row>
    <row r="9918" spans="1:9">
      <c r="A9918"/>
      <c r="I9918"/>
    </row>
    <row r="9919" spans="1:9">
      <c r="A9919"/>
      <c r="I9919"/>
    </row>
    <row r="9920" spans="1:9">
      <c r="A9920"/>
      <c r="I9920"/>
    </row>
    <row r="9921" spans="1:9">
      <c r="A9921"/>
      <c r="I9921"/>
    </row>
    <row r="9922" spans="1:9">
      <c r="A9922"/>
      <c r="I9922"/>
    </row>
    <row r="9923" spans="1:9">
      <c r="A9923"/>
      <c r="I9923"/>
    </row>
    <row r="9924" spans="1:9">
      <c r="A9924"/>
      <c r="I9924"/>
    </row>
    <row r="9925" spans="1:9">
      <c r="A9925"/>
      <c r="I9925"/>
    </row>
    <row r="9926" spans="1:9">
      <c r="A9926"/>
      <c r="I9926"/>
    </row>
    <row r="9927" spans="1:9">
      <c r="A9927"/>
      <c r="I9927"/>
    </row>
    <row r="9928" spans="1:9">
      <c r="A9928"/>
      <c r="I9928"/>
    </row>
    <row r="9929" spans="1:9">
      <c r="A9929"/>
      <c r="I9929"/>
    </row>
    <row r="9930" spans="1:9">
      <c r="A9930"/>
      <c r="I9930"/>
    </row>
    <row r="9931" spans="1:9">
      <c r="A9931"/>
      <c r="I9931"/>
    </row>
    <row r="9932" spans="1:9">
      <c r="A9932"/>
      <c r="I9932"/>
    </row>
    <row r="9933" spans="1:9">
      <c r="A9933"/>
      <c r="I9933"/>
    </row>
    <row r="9934" spans="1:9">
      <c r="A9934"/>
      <c r="I9934"/>
    </row>
    <row r="9935" spans="1:9">
      <c r="A9935"/>
      <c r="I9935"/>
    </row>
    <row r="9936" spans="1:9">
      <c r="A9936"/>
      <c r="I9936"/>
    </row>
    <row r="9937" spans="1:9">
      <c r="A9937"/>
      <c r="I9937"/>
    </row>
    <row r="9938" spans="1:9">
      <c r="A9938"/>
      <c r="I9938"/>
    </row>
    <row r="9939" spans="1:9">
      <c r="A9939"/>
      <c r="I9939"/>
    </row>
    <row r="9940" spans="1:9">
      <c r="A9940"/>
      <c r="I9940"/>
    </row>
    <row r="9941" spans="1:9">
      <c r="A9941"/>
      <c r="I9941"/>
    </row>
    <row r="9942" spans="1:9">
      <c r="A9942"/>
      <c r="I9942"/>
    </row>
    <row r="9943" spans="1:9">
      <c r="A9943"/>
      <c r="I9943"/>
    </row>
    <row r="9944" spans="1:9">
      <c r="A9944"/>
      <c r="I9944"/>
    </row>
    <row r="9945" spans="1:9">
      <c r="A9945"/>
      <c r="I9945"/>
    </row>
    <row r="9946" spans="1:9">
      <c r="A9946"/>
      <c r="I9946"/>
    </row>
    <row r="9947" spans="1:9">
      <c r="A9947"/>
      <c r="I9947"/>
    </row>
    <row r="9948" spans="1:9">
      <c r="A9948"/>
      <c r="I9948"/>
    </row>
    <row r="9949" spans="1:9">
      <c r="A9949"/>
      <c r="I9949"/>
    </row>
    <row r="9950" spans="1:9">
      <c r="A9950"/>
      <c r="I9950"/>
    </row>
    <row r="9951" spans="1:9">
      <c r="A9951"/>
      <c r="I9951"/>
    </row>
    <row r="9952" spans="1:9">
      <c r="A9952"/>
      <c r="I9952"/>
    </row>
    <row r="9953" spans="1:9">
      <c r="A9953"/>
      <c r="I9953"/>
    </row>
    <row r="9954" spans="1:9">
      <c r="A9954"/>
      <c r="I9954"/>
    </row>
    <row r="9955" spans="1:9">
      <c r="A9955"/>
      <c r="I9955"/>
    </row>
    <row r="9956" spans="1:9">
      <c r="A9956"/>
      <c r="I9956"/>
    </row>
    <row r="9957" spans="1:9">
      <c r="A9957"/>
      <c r="I9957"/>
    </row>
    <row r="9958" spans="1:9">
      <c r="A9958"/>
      <c r="I9958"/>
    </row>
    <row r="9959" spans="1:9">
      <c r="A9959"/>
      <c r="I9959"/>
    </row>
    <row r="9960" spans="1:9">
      <c r="A9960"/>
      <c r="I9960"/>
    </row>
    <row r="9961" spans="1:9">
      <c r="A9961"/>
      <c r="I9961"/>
    </row>
    <row r="9962" spans="1:9">
      <c r="A9962"/>
      <c r="I9962"/>
    </row>
    <row r="9963" spans="1:9">
      <c r="A9963"/>
      <c r="I9963"/>
    </row>
    <row r="9964" spans="1:9">
      <c r="A9964"/>
      <c r="I9964"/>
    </row>
    <row r="9965" spans="1:9">
      <c r="A9965"/>
      <c r="I9965"/>
    </row>
    <row r="9966" spans="1:9">
      <c r="A9966"/>
      <c r="I9966"/>
    </row>
    <row r="9967" spans="1:9">
      <c r="A9967"/>
      <c r="I9967"/>
    </row>
    <row r="9968" spans="1:9">
      <c r="A9968"/>
      <c r="I9968"/>
    </row>
    <row r="9969" spans="1:9">
      <c r="A9969"/>
      <c r="I9969"/>
    </row>
    <row r="9970" spans="1:9">
      <c r="A9970"/>
      <c r="I9970"/>
    </row>
    <row r="9971" spans="1:9">
      <c r="A9971"/>
      <c r="I9971"/>
    </row>
    <row r="9972" spans="1:9">
      <c r="A9972"/>
      <c r="I9972"/>
    </row>
    <row r="9973" spans="1:9">
      <c r="A9973"/>
      <c r="I9973"/>
    </row>
    <row r="9974" spans="1:9">
      <c r="A9974"/>
      <c r="I9974"/>
    </row>
    <row r="9975" spans="1:9">
      <c r="A9975"/>
      <c r="I9975"/>
    </row>
    <row r="9976" spans="1:9">
      <c r="A9976"/>
      <c r="I9976"/>
    </row>
    <row r="9977" spans="1:9">
      <c r="A9977"/>
      <c r="I9977"/>
    </row>
    <row r="9978" spans="1:9">
      <c r="A9978"/>
      <c r="I9978"/>
    </row>
    <row r="9979" spans="1:9">
      <c r="A9979"/>
      <c r="I9979"/>
    </row>
    <row r="9980" spans="1:9">
      <c r="A9980"/>
      <c r="I9980"/>
    </row>
    <row r="9981" spans="1:9">
      <c r="A9981"/>
      <c r="I9981"/>
    </row>
    <row r="9982" spans="1:9">
      <c r="A9982"/>
      <c r="I9982"/>
    </row>
    <row r="9983" spans="1:9">
      <c r="A9983"/>
      <c r="I9983"/>
    </row>
    <row r="9984" spans="1:9">
      <c r="A9984"/>
      <c r="I9984"/>
    </row>
    <row r="9985" spans="1:9">
      <c r="A9985"/>
      <c r="I9985"/>
    </row>
    <row r="9986" spans="1:9">
      <c r="A9986"/>
      <c r="I9986"/>
    </row>
    <row r="9987" spans="1:9">
      <c r="A9987"/>
      <c r="I9987"/>
    </row>
    <row r="9988" spans="1:9">
      <c r="A9988"/>
      <c r="I9988"/>
    </row>
    <row r="9989" spans="1:9">
      <c r="A9989"/>
      <c r="I9989"/>
    </row>
    <row r="9990" spans="1:9">
      <c r="A9990"/>
      <c r="I9990"/>
    </row>
    <row r="9991" spans="1:9">
      <c r="A9991"/>
      <c r="I9991"/>
    </row>
    <row r="9992" spans="1:9">
      <c r="A9992"/>
      <c r="I9992"/>
    </row>
    <row r="9993" spans="1:9">
      <c r="A9993"/>
      <c r="I9993"/>
    </row>
    <row r="9994" spans="1:9">
      <c r="A9994"/>
      <c r="I9994"/>
    </row>
    <row r="9995" spans="1:9">
      <c r="A9995"/>
      <c r="I9995"/>
    </row>
    <row r="9996" spans="1:9">
      <c r="A9996"/>
      <c r="I9996"/>
    </row>
    <row r="9997" spans="1:9">
      <c r="A9997"/>
      <c r="I9997"/>
    </row>
    <row r="9998" spans="1:9">
      <c r="A9998"/>
      <c r="I9998"/>
    </row>
    <row r="9999" spans="1:9">
      <c r="A9999"/>
      <c r="I9999"/>
    </row>
    <row r="10000" spans="1:9">
      <c r="A10000"/>
      <c r="I10000"/>
    </row>
    <row r="10001" spans="1:9">
      <c r="A10001"/>
      <c r="I10001"/>
    </row>
    <row r="10002" spans="1:9">
      <c r="A10002"/>
      <c r="I10002"/>
    </row>
    <row r="10003" spans="1:9">
      <c r="A10003"/>
      <c r="I10003"/>
    </row>
    <row r="10004" spans="1:9">
      <c r="A10004"/>
      <c r="I10004"/>
    </row>
    <row r="10005" spans="1:9">
      <c r="A10005"/>
      <c r="I10005"/>
    </row>
    <row r="10006" spans="1:9">
      <c r="A10006"/>
      <c r="I10006"/>
    </row>
    <row r="10007" spans="1:9">
      <c r="A10007"/>
      <c r="I10007"/>
    </row>
    <row r="10008" spans="1:9">
      <c r="A10008"/>
      <c r="I10008"/>
    </row>
    <row r="10009" spans="1:9">
      <c r="A10009"/>
      <c r="I10009"/>
    </row>
    <row r="10010" spans="1:9">
      <c r="A10010"/>
      <c r="I10010"/>
    </row>
    <row r="10011" spans="1:9">
      <c r="A10011"/>
      <c r="I10011"/>
    </row>
    <row r="10012" spans="1:9">
      <c r="A10012"/>
      <c r="I10012"/>
    </row>
    <row r="10013" spans="1:9">
      <c r="A10013"/>
      <c r="I10013"/>
    </row>
    <row r="10014" spans="1:9">
      <c r="A10014"/>
      <c r="I10014"/>
    </row>
    <row r="10015" spans="1:9">
      <c r="A10015"/>
      <c r="I10015"/>
    </row>
    <row r="10016" spans="1:9">
      <c r="A10016"/>
      <c r="I10016"/>
    </row>
    <row r="10017" spans="1:9">
      <c r="A10017"/>
      <c r="I10017"/>
    </row>
    <row r="10018" spans="1:9">
      <c r="A10018"/>
      <c r="I10018"/>
    </row>
    <row r="10019" spans="1:9">
      <c r="A10019"/>
      <c r="I10019"/>
    </row>
    <row r="10020" spans="1:9">
      <c r="A10020"/>
      <c r="I10020"/>
    </row>
    <row r="10021" spans="1:9">
      <c r="A10021"/>
      <c r="I10021"/>
    </row>
    <row r="10022" spans="1:9">
      <c r="A10022"/>
      <c r="I10022"/>
    </row>
    <row r="10023" spans="1:9">
      <c r="A10023"/>
      <c r="I10023"/>
    </row>
    <row r="10024" spans="1:9">
      <c r="A10024"/>
      <c r="I10024"/>
    </row>
    <row r="10025" spans="1:9">
      <c r="A10025"/>
      <c r="I10025"/>
    </row>
    <row r="10026" spans="1:9">
      <c r="A10026"/>
      <c r="I10026"/>
    </row>
    <row r="10027" spans="1:9">
      <c r="A10027"/>
      <c r="I10027"/>
    </row>
    <row r="10028" spans="1:9">
      <c r="A10028"/>
      <c r="I10028"/>
    </row>
    <row r="10029" spans="1:9">
      <c r="A10029"/>
      <c r="I10029"/>
    </row>
    <row r="10030" spans="1:9">
      <c r="A10030"/>
      <c r="I10030"/>
    </row>
    <row r="10031" spans="1:9">
      <c r="A10031"/>
      <c r="I10031"/>
    </row>
    <row r="10032" spans="1:9">
      <c r="A10032"/>
      <c r="I10032"/>
    </row>
    <row r="10033" spans="1:9">
      <c r="A10033"/>
      <c r="I10033"/>
    </row>
    <row r="10034" spans="1:9">
      <c r="A10034"/>
      <c r="I10034"/>
    </row>
    <row r="10035" spans="1:9">
      <c r="A10035"/>
      <c r="I10035"/>
    </row>
    <row r="10036" spans="1:9">
      <c r="A10036"/>
      <c r="I10036"/>
    </row>
    <row r="10037" spans="1:9">
      <c r="A10037"/>
      <c r="I10037"/>
    </row>
    <row r="10038" spans="1:9">
      <c r="A10038"/>
      <c r="I10038"/>
    </row>
    <row r="10039" spans="1:9">
      <c r="A10039"/>
      <c r="I10039"/>
    </row>
    <row r="10040" spans="1:9">
      <c r="A10040"/>
      <c r="I10040"/>
    </row>
    <row r="10041" spans="1:9">
      <c r="A10041"/>
      <c r="I10041"/>
    </row>
    <row r="10042" spans="1:9">
      <c r="A10042"/>
      <c r="I10042"/>
    </row>
    <row r="10043" spans="1:9">
      <c r="A10043"/>
      <c r="I10043"/>
    </row>
    <row r="10044" spans="1:9">
      <c r="A10044"/>
      <c r="I10044"/>
    </row>
    <row r="10045" spans="1:9">
      <c r="A10045"/>
      <c r="I10045"/>
    </row>
    <row r="10046" spans="1:9">
      <c r="A10046"/>
      <c r="I10046"/>
    </row>
    <row r="10047" spans="1:9">
      <c r="A10047"/>
      <c r="I10047"/>
    </row>
    <row r="10048" spans="1:9">
      <c r="A10048"/>
      <c r="I10048"/>
    </row>
    <row r="10049" spans="1:9">
      <c r="A10049"/>
      <c r="I10049"/>
    </row>
    <row r="10050" spans="1:9">
      <c r="A10050"/>
      <c r="I10050"/>
    </row>
    <row r="10051" spans="1:9">
      <c r="A10051"/>
      <c r="I10051"/>
    </row>
    <row r="10052" spans="1:9">
      <c r="A10052"/>
      <c r="I10052"/>
    </row>
    <row r="10053" spans="1:9">
      <c r="A10053"/>
      <c r="I10053"/>
    </row>
    <row r="10054" spans="1:9">
      <c r="A10054"/>
      <c r="I10054"/>
    </row>
    <row r="10055" spans="1:9">
      <c r="A10055"/>
      <c r="I10055"/>
    </row>
    <row r="10056" spans="1:9">
      <c r="A10056"/>
      <c r="I10056"/>
    </row>
    <row r="10057" spans="1:9">
      <c r="A10057"/>
      <c r="I10057"/>
    </row>
    <row r="10058" spans="1:9">
      <c r="A10058"/>
      <c r="I10058"/>
    </row>
    <row r="10059" spans="1:9">
      <c r="A10059"/>
      <c r="I10059"/>
    </row>
    <row r="10060" spans="1:9">
      <c r="A10060"/>
      <c r="I10060"/>
    </row>
    <row r="10061" spans="1:9">
      <c r="A10061"/>
      <c r="I10061"/>
    </row>
    <row r="10062" spans="1:9">
      <c r="A10062"/>
      <c r="I10062"/>
    </row>
    <row r="10063" spans="1:9">
      <c r="A10063"/>
      <c r="I10063"/>
    </row>
    <row r="10064" spans="1:9">
      <c r="A10064"/>
      <c r="I10064"/>
    </row>
    <row r="10065" spans="1:9">
      <c r="A10065"/>
      <c r="I10065"/>
    </row>
    <row r="10066" spans="1:9">
      <c r="A10066"/>
      <c r="I10066"/>
    </row>
    <row r="10067" spans="1:9">
      <c r="A10067"/>
      <c r="I10067"/>
    </row>
    <row r="10068" spans="1:9">
      <c r="A10068"/>
      <c r="I10068"/>
    </row>
    <row r="10069" spans="1:9">
      <c r="A10069"/>
      <c r="I10069"/>
    </row>
    <row r="10070" spans="1:9">
      <c r="A10070"/>
      <c r="I10070"/>
    </row>
    <row r="10071" spans="1:9">
      <c r="A10071"/>
      <c r="I10071"/>
    </row>
    <row r="10072" spans="1:9">
      <c r="A10072"/>
      <c r="I10072"/>
    </row>
    <row r="10073" spans="1:9">
      <c r="A10073"/>
      <c r="I10073"/>
    </row>
    <row r="10074" spans="1:9">
      <c r="A10074"/>
      <c r="I10074"/>
    </row>
    <row r="10075" spans="1:9">
      <c r="A10075"/>
      <c r="I10075"/>
    </row>
    <row r="10076" spans="1:9">
      <c r="A10076"/>
      <c r="I10076"/>
    </row>
    <row r="10077" spans="1:9">
      <c r="A10077"/>
      <c r="I10077"/>
    </row>
    <row r="10078" spans="1:9">
      <c r="A10078"/>
      <c r="I10078"/>
    </row>
    <row r="10079" spans="1:9">
      <c r="A10079"/>
      <c r="I10079"/>
    </row>
    <row r="10080" spans="1:9">
      <c r="A10080"/>
      <c r="I10080"/>
    </row>
    <row r="10081" spans="1:9">
      <c r="A10081"/>
      <c r="I10081"/>
    </row>
    <row r="10082" spans="1:9">
      <c r="A10082"/>
      <c r="I10082"/>
    </row>
    <row r="10083" spans="1:9">
      <c r="A10083"/>
      <c r="I10083"/>
    </row>
    <row r="10084" spans="1:9">
      <c r="A10084"/>
      <c r="I10084"/>
    </row>
    <row r="10085" spans="1:9">
      <c r="A10085"/>
      <c r="I10085"/>
    </row>
    <row r="10086" spans="1:9">
      <c r="A10086"/>
      <c r="I10086"/>
    </row>
    <row r="10087" spans="1:9">
      <c r="A10087"/>
      <c r="I10087"/>
    </row>
    <row r="10088" spans="1:9">
      <c r="A10088"/>
      <c r="I10088"/>
    </row>
    <row r="10089" spans="1:9">
      <c r="A10089"/>
      <c r="I10089"/>
    </row>
    <row r="10090" spans="1:9">
      <c r="A10090"/>
      <c r="I10090"/>
    </row>
    <row r="10091" spans="1:9">
      <c r="A10091"/>
      <c r="I10091"/>
    </row>
    <row r="10092" spans="1:9">
      <c r="A10092"/>
      <c r="I10092"/>
    </row>
    <row r="10093" spans="1:9">
      <c r="A10093"/>
      <c r="I10093"/>
    </row>
    <row r="10094" spans="1:9">
      <c r="A10094"/>
      <c r="I10094"/>
    </row>
    <row r="10095" spans="1:9">
      <c r="A10095"/>
      <c r="I10095"/>
    </row>
    <row r="10096" spans="1:9">
      <c r="A10096"/>
      <c r="I10096"/>
    </row>
    <row r="10097" spans="1:9">
      <c r="A10097"/>
      <c r="I10097"/>
    </row>
    <row r="10098" spans="1:9">
      <c r="A10098"/>
      <c r="I10098"/>
    </row>
    <row r="10099" spans="1:9">
      <c r="A10099"/>
      <c r="I10099"/>
    </row>
    <row r="10100" spans="1:9">
      <c r="A10100"/>
      <c r="I10100"/>
    </row>
    <row r="10101" spans="1:9">
      <c r="A10101"/>
      <c r="I10101"/>
    </row>
    <row r="10102" spans="1:9">
      <c r="A10102"/>
      <c r="I10102"/>
    </row>
    <row r="10103" spans="1:9">
      <c r="A10103"/>
      <c r="I10103"/>
    </row>
    <row r="10104" spans="1:9">
      <c r="A10104"/>
      <c r="I10104"/>
    </row>
    <row r="10105" spans="1:9">
      <c r="A10105"/>
      <c r="I10105"/>
    </row>
    <row r="10106" spans="1:9">
      <c r="A10106"/>
      <c r="I10106"/>
    </row>
    <row r="10107" spans="1:9">
      <c r="A10107"/>
      <c r="I10107"/>
    </row>
    <row r="10108" spans="1:9">
      <c r="A10108"/>
      <c r="I10108"/>
    </row>
    <row r="10109" spans="1:9">
      <c r="A10109"/>
      <c r="I10109"/>
    </row>
    <row r="10110" spans="1:9">
      <c r="A10110"/>
      <c r="I10110"/>
    </row>
    <row r="10111" spans="1:9">
      <c r="A10111"/>
      <c r="I10111"/>
    </row>
    <row r="10112" spans="1:9">
      <c r="A10112"/>
      <c r="I10112"/>
    </row>
    <row r="10113" spans="1:9">
      <c r="A10113"/>
      <c r="I10113"/>
    </row>
    <row r="10114" spans="1:9">
      <c r="A10114"/>
      <c r="I10114"/>
    </row>
    <row r="10115" spans="1:9">
      <c r="A10115"/>
      <c r="I10115"/>
    </row>
    <row r="10116" spans="1:9">
      <c r="A10116"/>
      <c r="I10116"/>
    </row>
    <row r="10117" spans="1:9">
      <c r="A10117"/>
      <c r="I10117"/>
    </row>
    <row r="10118" spans="1:9">
      <c r="A10118"/>
      <c r="I10118"/>
    </row>
    <row r="10119" spans="1:9">
      <c r="A10119"/>
      <c r="I10119"/>
    </row>
    <row r="10120" spans="1:9">
      <c r="A10120"/>
      <c r="I10120"/>
    </row>
    <row r="10121" spans="1:9">
      <c r="A10121"/>
      <c r="I10121"/>
    </row>
    <row r="10122" spans="1:9">
      <c r="A10122"/>
      <c r="I10122"/>
    </row>
    <row r="10123" spans="1:9">
      <c r="A10123"/>
      <c r="I10123"/>
    </row>
    <row r="10124" spans="1:9">
      <c r="A10124"/>
      <c r="I10124"/>
    </row>
    <row r="10125" spans="1:9">
      <c r="A10125"/>
      <c r="I10125"/>
    </row>
    <row r="10126" spans="1:9">
      <c r="A10126"/>
      <c r="I10126"/>
    </row>
    <row r="10127" spans="1:9">
      <c r="A10127"/>
      <c r="I10127"/>
    </row>
    <row r="10128" spans="1:9">
      <c r="A10128"/>
      <c r="I10128"/>
    </row>
    <row r="10129" spans="1:9">
      <c r="A10129"/>
      <c r="I10129"/>
    </row>
    <row r="10130" spans="1:9">
      <c r="A10130"/>
      <c r="I10130"/>
    </row>
    <row r="10131" spans="1:9">
      <c r="A10131"/>
      <c r="I10131"/>
    </row>
    <row r="10132" spans="1:9">
      <c r="A10132"/>
      <c r="I10132"/>
    </row>
    <row r="10133" spans="1:9">
      <c r="A10133"/>
      <c r="I10133"/>
    </row>
    <row r="10134" spans="1:9">
      <c r="A10134"/>
      <c r="I10134"/>
    </row>
    <row r="10135" spans="1:9">
      <c r="A10135"/>
      <c r="I10135"/>
    </row>
    <row r="10136" spans="1:9">
      <c r="A10136"/>
      <c r="I10136"/>
    </row>
    <row r="10137" spans="1:9">
      <c r="A10137"/>
      <c r="I10137"/>
    </row>
    <row r="10138" spans="1:9">
      <c r="A10138"/>
      <c r="I10138"/>
    </row>
    <row r="10139" spans="1:9">
      <c r="A10139"/>
      <c r="I10139"/>
    </row>
    <row r="10140" spans="1:9">
      <c r="A10140"/>
      <c r="I10140"/>
    </row>
    <row r="10141" spans="1:9">
      <c r="A10141"/>
      <c r="I10141"/>
    </row>
    <row r="10142" spans="1:9">
      <c r="A10142"/>
      <c r="I10142"/>
    </row>
    <row r="10143" spans="1:9">
      <c r="A10143"/>
      <c r="I10143"/>
    </row>
    <row r="10144" spans="1:9">
      <c r="A10144"/>
      <c r="I10144"/>
    </row>
    <row r="10145" spans="1:9">
      <c r="A10145"/>
      <c r="I10145"/>
    </row>
    <row r="10146" spans="1:9">
      <c r="A10146"/>
      <c r="I10146"/>
    </row>
    <row r="10147" spans="1:9">
      <c r="A10147"/>
      <c r="I10147"/>
    </row>
    <row r="10148" spans="1:9">
      <c r="A10148"/>
      <c r="I10148"/>
    </row>
    <row r="10149" spans="1:9">
      <c r="A10149"/>
      <c r="I10149"/>
    </row>
    <row r="10150" spans="1:9">
      <c r="A10150"/>
      <c r="I10150"/>
    </row>
    <row r="10151" spans="1:9">
      <c r="A10151"/>
      <c r="I10151"/>
    </row>
    <row r="10152" spans="1:9">
      <c r="A10152"/>
      <c r="I10152"/>
    </row>
    <row r="10153" spans="1:9">
      <c r="A10153"/>
      <c r="I10153"/>
    </row>
    <row r="10154" spans="1:9">
      <c r="A10154"/>
      <c r="I10154"/>
    </row>
    <row r="10155" spans="1:9">
      <c r="A10155"/>
      <c r="I10155"/>
    </row>
    <row r="10156" spans="1:9">
      <c r="A10156"/>
      <c r="I10156"/>
    </row>
    <row r="10157" spans="1:9">
      <c r="A10157"/>
      <c r="I10157"/>
    </row>
    <row r="10158" spans="1:9">
      <c r="A10158"/>
      <c r="I10158"/>
    </row>
    <row r="10159" spans="1:9">
      <c r="A10159"/>
      <c r="I10159"/>
    </row>
    <row r="10160" spans="1:9">
      <c r="A10160"/>
      <c r="I10160"/>
    </row>
    <row r="10161" spans="1:9">
      <c r="A10161"/>
      <c r="I10161"/>
    </row>
    <row r="10162" spans="1:9">
      <c r="A10162"/>
      <c r="I10162"/>
    </row>
    <row r="10163" spans="1:9">
      <c r="A10163"/>
      <c r="I10163"/>
    </row>
    <row r="10164" spans="1:9">
      <c r="A10164"/>
      <c r="I10164"/>
    </row>
    <row r="10165" spans="1:9">
      <c r="A10165"/>
      <c r="I10165"/>
    </row>
    <row r="10166" spans="1:9">
      <c r="A10166"/>
      <c r="I10166"/>
    </row>
    <row r="10167" spans="1:9">
      <c r="A10167"/>
      <c r="I10167"/>
    </row>
    <row r="10168" spans="1:9">
      <c r="A10168"/>
      <c r="I10168"/>
    </row>
    <row r="10169" spans="1:9">
      <c r="A10169"/>
      <c r="I10169"/>
    </row>
    <row r="10170" spans="1:9">
      <c r="A10170"/>
      <c r="I10170"/>
    </row>
    <row r="10171" spans="1:9">
      <c r="A10171"/>
      <c r="I10171"/>
    </row>
    <row r="10172" spans="1:9">
      <c r="A10172"/>
      <c r="I10172"/>
    </row>
    <row r="10173" spans="1:9">
      <c r="A10173"/>
      <c r="I10173"/>
    </row>
    <row r="10174" spans="1:9">
      <c r="A10174"/>
      <c r="I10174"/>
    </row>
    <row r="10175" spans="1:9">
      <c r="A10175"/>
      <c r="I10175"/>
    </row>
    <row r="10176" spans="1:9">
      <c r="A10176"/>
      <c r="I10176"/>
    </row>
    <row r="10177" spans="1:9">
      <c r="A10177"/>
      <c r="I10177"/>
    </row>
    <row r="10178" spans="1:9">
      <c r="A10178"/>
      <c r="I10178"/>
    </row>
    <row r="10179" spans="1:9">
      <c r="A10179"/>
      <c r="I10179"/>
    </row>
    <row r="10180" spans="1:9">
      <c r="A10180"/>
      <c r="I10180"/>
    </row>
    <row r="10181" spans="1:9">
      <c r="A10181"/>
      <c r="I10181"/>
    </row>
    <row r="10182" spans="1:9">
      <c r="A10182"/>
      <c r="I10182"/>
    </row>
    <row r="10183" spans="1:9">
      <c r="A10183"/>
      <c r="I10183"/>
    </row>
    <row r="10184" spans="1:9">
      <c r="A10184"/>
      <c r="I10184"/>
    </row>
    <row r="10185" spans="1:9">
      <c r="A10185"/>
      <c r="I10185"/>
    </row>
    <row r="10186" spans="1:9">
      <c r="A10186"/>
      <c r="I10186"/>
    </row>
    <row r="10187" spans="1:9">
      <c r="A10187"/>
      <c r="I10187"/>
    </row>
    <row r="10188" spans="1:9">
      <c r="A10188"/>
      <c r="I10188"/>
    </row>
    <row r="10189" spans="1:9">
      <c r="A10189"/>
      <c r="I10189"/>
    </row>
    <row r="10190" spans="1:9">
      <c r="A10190"/>
      <c r="I10190"/>
    </row>
    <row r="10191" spans="1:9">
      <c r="A10191"/>
      <c r="I10191"/>
    </row>
    <row r="10192" spans="1:9">
      <c r="A10192"/>
      <c r="I10192"/>
    </row>
    <row r="10193" spans="1:9">
      <c r="A10193"/>
      <c r="I10193"/>
    </row>
    <row r="10194" spans="1:9">
      <c r="A10194"/>
      <c r="I10194"/>
    </row>
    <row r="10195" spans="1:9">
      <c r="A10195"/>
      <c r="I10195"/>
    </row>
    <row r="10196" spans="1:9">
      <c r="A10196"/>
      <c r="I10196"/>
    </row>
    <row r="10197" spans="1:9">
      <c r="A10197"/>
      <c r="I10197"/>
    </row>
    <row r="10198" spans="1:9">
      <c r="A10198"/>
      <c r="I10198"/>
    </row>
    <row r="10199" spans="1:9">
      <c r="A10199"/>
      <c r="I10199"/>
    </row>
    <row r="10200" spans="1:9">
      <c r="A10200"/>
      <c r="I10200"/>
    </row>
    <row r="10201" spans="1:9">
      <c r="A10201"/>
      <c r="I10201"/>
    </row>
    <row r="10202" spans="1:9">
      <c r="A10202"/>
      <c r="I10202"/>
    </row>
    <row r="10203" spans="1:9">
      <c r="A10203"/>
      <c r="I10203"/>
    </row>
    <row r="10204" spans="1:9">
      <c r="A10204"/>
      <c r="I10204"/>
    </row>
    <row r="10205" spans="1:9">
      <c r="A10205"/>
      <c r="I10205"/>
    </row>
    <row r="10206" spans="1:9">
      <c r="A10206"/>
      <c r="I10206"/>
    </row>
    <row r="10207" spans="1:9">
      <c r="A10207"/>
      <c r="I10207"/>
    </row>
    <row r="10208" spans="1:9">
      <c r="A10208"/>
      <c r="I10208"/>
    </row>
    <row r="10209" spans="1:9">
      <c r="A10209"/>
      <c r="I10209"/>
    </row>
    <row r="10210" spans="1:9">
      <c r="A10210"/>
      <c r="I10210"/>
    </row>
    <row r="10211" spans="1:9">
      <c r="A10211"/>
      <c r="I10211"/>
    </row>
    <row r="10212" spans="1:9">
      <c r="A10212"/>
      <c r="I10212"/>
    </row>
    <row r="10213" spans="1:9">
      <c r="A10213"/>
      <c r="I10213"/>
    </row>
    <row r="10214" spans="1:9">
      <c r="A10214"/>
      <c r="I10214"/>
    </row>
    <row r="10215" spans="1:9">
      <c r="A10215"/>
      <c r="I10215"/>
    </row>
    <row r="10216" spans="1:9">
      <c r="A10216"/>
      <c r="I10216"/>
    </row>
    <row r="10217" spans="1:9">
      <c r="A10217"/>
      <c r="I10217"/>
    </row>
    <row r="10218" spans="1:9">
      <c r="A10218"/>
      <c r="I10218"/>
    </row>
    <row r="10219" spans="1:9">
      <c r="A10219"/>
      <c r="I10219"/>
    </row>
    <row r="10220" spans="1:9">
      <c r="A10220"/>
      <c r="I10220"/>
    </row>
    <row r="10221" spans="1:9">
      <c r="A10221"/>
      <c r="I10221"/>
    </row>
    <row r="10222" spans="1:9">
      <c r="A10222"/>
      <c r="I10222"/>
    </row>
    <row r="10223" spans="1:9">
      <c r="A10223"/>
      <c r="I10223"/>
    </row>
    <row r="10224" spans="1:9">
      <c r="A10224"/>
      <c r="I10224"/>
    </row>
    <row r="10225" spans="1:9">
      <c r="A10225"/>
      <c r="I10225"/>
    </row>
    <row r="10226" spans="1:9">
      <c r="A10226"/>
      <c r="I10226"/>
    </row>
    <row r="10227" spans="1:9">
      <c r="A10227"/>
      <c r="I10227"/>
    </row>
    <row r="10228" spans="1:9">
      <c r="A10228"/>
      <c r="I10228"/>
    </row>
    <row r="10229" spans="1:9">
      <c r="A10229"/>
      <c r="I10229"/>
    </row>
    <row r="10230" spans="1:9">
      <c r="A10230"/>
      <c r="I10230"/>
    </row>
    <row r="10231" spans="1:9">
      <c r="A10231"/>
      <c r="I10231"/>
    </row>
    <row r="10232" spans="1:9">
      <c r="A10232"/>
      <c r="I10232"/>
    </row>
    <row r="10233" spans="1:9">
      <c r="A10233"/>
      <c r="I10233"/>
    </row>
    <row r="10234" spans="1:9">
      <c r="A10234"/>
      <c r="I10234"/>
    </row>
    <row r="10235" spans="1:9">
      <c r="A10235"/>
      <c r="I10235"/>
    </row>
    <row r="10236" spans="1:9">
      <c r="A10236"/>
      <c r="I10236"/>
    </row>
    <row r="10237" spans="1:9">
      <c r="A10237"/>
      <c r="I10237"/>
    </row>
    <row r="10238" spans="1:9">
      <c r="A10238"/>
      <c r="I10238"/>
    </row>
    <row r="10239" spans="1:9">
      <c r="A10239"/>
      <c r="I10239"/>
    </row>
    <row r="10240" spans="1:9">
      <c r="A10240"/>
      <c r="I10240"/>
    </row>
    <row r="10241" spans="1:9">
      <c r="A10241"/>
      <c r="I10241"/>
    </row>
    <row r="10242" spans="1:9">
      <c r="A10242"/>
      <c r="I10242"/>
    </row>
    <row r="10243" spans="1:9">
      <c r="A10243"/>
      <c r="I10243"/>
    </row>
    <row r="10244" spans="1:9">
      <c r="A10244"/>
      <c r="I10244"/>
    </row>
    <row r="10245" spans="1:9">
      <c r="A10245"/>
      <c r="I10245"/>
    </row>
    <row r="10246" spans="1:9">
      <c r="A10246"/>
      <c r="I10246"/>
    </row>
    <row r="10247" spans="1:9">
      <c r="A10247"/>
      <c r="I10247"/>
    </row>
    <row r="10248" spans="1:9">
      <c r="A10248"/>
      <c r="I10248"/>
    </row>
    <row r="10249" spans="1:9">
      <c r="A10249"/>
      <c r="I10249"/>
    </row>
    <row r="10250" spans="1:9">
      <c r="A10250"/>
      <c r="I10250"/>
    </row>
    <row r="10251" spans="1:9">
      <c r="A10251"/>
      <c r="I10251"/>
    </row>
    <row r="10252" spans="1:9">
      <c r="A10252"/>
      <c r="I10252"/>
    </row>
    <row r="10253" spans="1:9">
      <c r="A10253"/>
      <c r="I10253"/>
    </row>
    <row r="10254" spans="1:9">
      <c r="A10254"/>
      <c r="I10254"/>
    </row>
    <row r="10255" spans="1:9">
      <c r="A10255"/>
      <c r="I10255"/>
    </row>
    <row r="10256" spans="1:9">
      <c r="A10256"/>
      <c r="I10256"/>
    </row>
    <row r="10257" spans="1:9">
      <c r="A10257"/>
      <c r="I10257"/>
    </row>
    <row r="10258" spans="1:9">
      <c r="A10258"/>
      <c r="I10258"/>
    </row>
    <row r="10259" spans="1:9">
      <c r="A10259"/>
      <c r="I10259"/>
    </row>
    <row r="10260" spans="1:9">
      <c r="A10260"/>
      <c r="I10260"/>
    </row>
    <row r="10261" spans="1:9">
      <c r="A10261"/>
      <c r="I10261"/>
    </row>
    <row r="10262" spans="1:9">
      <c r="A10262"/>
      <c r="I10262"/>
    </row>
    <row r="10263" spans="1:9">
      <c r="A10263"/>
      <c r="I10263"/>
    </row>
    <row r="10264" spans="1:9">
      <c r="A10264"/>
      <c r="I10264"/>
    </row>
    <row r="10265" spans="1:9">
      <c r="A10265"/>
      <c r="I10265"/>
    </row>
    <row r="10266" spans="1:9">
      <c r="A10266"/>
      <c r="I10266"/>
    </row>
    <row r="10267" spans="1:9">
      <c r="A10267"/>
      <c r="I10267"/>
    </row>
    <row r="10268" spans="1:9">
      <c r="A10268"/>
      <c r="I10268"/>
    </row>
    <row r="10269" spans="1:9">
      <c r="A10269"/>
      <c r="I10269"/>
    </row>
    <row r="10270" spans="1:9">
      <c r="A10270"/>
      <c r="I10270"/>
    </row>
    <row r="10271" spans="1:9">
      <c r="A10271"/>
      <c r="I10271"/>
    </row>
    <row r="10272" spans="1:9">
      <c r="A10272"/>
      <c r="I10272"/>
    </row>
    <row r="10273" spans="1:9">
      <c r="A10273"/>
      <c r="I10273"/>
    </row>
    <row r="10274" spans="1:9">
      <c r="A10274"/>
      <c r="I10274"/>
    </row>
    <row r="10275" spans="1:9">
      <c r="A10275"/>
      <c r="I10275"/>
    </row>
    <row r="10276" spans="1:9">
      <c r="A10276"/>
      <c r="I10276"/>
    </row>
    <row r="10277" spans="1:9">
      <c r="A10277"/>
      <c r="I10277"/>
    </row>
    <row r="10278" spans="1:9">
      <c r="A10278"/>
      <c r="I10278"/>
    </row>
    <row r="10279" spans="1:9">
      <c r="A10279"/>
      <c r="I10279"/>
    </row>
    <row r="10280" spans="1:9">
      <c r="A10280"/>
      <c r="I10280"/>
    </row>
    <row r="10281" spans="1:9">
      <c r="A10281"/>
      <c r="I10281"/>
    </row>
    <row r="10282" spans="1:9">
      <c r="A10282"/>
      <c r="I10282"/>
    </row>
    <row r="10283" spans="1:9">
      <c r="A10283"/>
      <c r="I10283"/>
    </row>
    <row r="10284" spans="1:9">
      <c r="A10284"/>
      <c r="I10284"/>
    </row>
    <row r="10285" spans="1:9">
      <c r="A10285"/>
      <c r="I10285"/>
    </row>
    <row r="10286" spans="1:9">
      <c r="A10286"/>
      <c r="I10286"/>
    </row>
    <row r="10287" spans="1:9">
      <c r="A10287"/>
      <c r="I10287"/>
    </row>
    <row r="10288" spans="1:9">
      <c r="A10288"/>
      <c r="I10288"/>
    </row>
    <row r="10289" spans="1:9">
      <c r="A10289"/>
      <c r="I10289"/>
    </row>
    <row r="10290" spans="1:9">
      <c r="A10290"/>
      <c r="I10290"/>
    </row>
    <row r="10291" spans="1:9">
      <c r="A10291"/>
      <c r="I10291"/>
    </row>
    <row r="10292" spans="1:9">
      <c r="A10292"/>
      <c r="I10292"/>
    </row>
    <row r="10293" spans="1:9">
      <c r="A10293"/>
      <c r="I10293"/>
    </row>
    <row r="10294" spans="1:9">
      <c r="A10294"/>
      <c r="I10294"/>
    </row>
    <row r="10295" spans="1:9">
      <c r="A10295"/>
      <c r="I10295"/>
    </row>
    <row r="10296" spans="1:9">
      <c r="A10296"/>
      <c r="I10296"/>
    </row>
    <row r="10297" spans="1:9">
      <c r="A10297"/>
      <c r="I10297"/>
    </row>
    <row r="10298" spans="1:9">
      <c r="A10298"/>
      <c r="I10298"/>
    </row>
    <row r="10299" spans="1:9">
      <c r="A10299"/>
      <c r="I10299"/>
    </row>
    <row r="10300" spans="1:9">
      <c r="A10300"/>
      <c r="I10300"/>
    </row>
    <row r="10301" spans="1:9">
      <c r="A10301"/>
      <c r="I10301"/>
    </row>
    <row r="10302" spans="1:9">
      <c r="A10302"/>
      <c r="I10302"/>
    </row>
    <row r="10303" spans="1:9">
      <c r="A10303"/>
      <c r="I10303"/>
    </row>
    <row r="10304" spans="1:9">
      <c r="A10304"/>
      <c r="I10304"/>
    </row>
    <row r="10305" spans="1:9">
      <c r="A10305"/>
      <c r="I10305"/>
    </row>
    <row r="10306" spans="1:9">
      <c r="A10306"/>
      <c r="I10306"/>
    </row>
    <row r="10307" spans="1:9">
      <c r="A10307"/>
      <c r="I10307"/>
    </row>
    <row r="10308" spans="1:9">
      <c r="A10308"/>
      <c r="I10308"/>
    </row>
    <row r="10309" spans="1:9">
      <c r="A10309"/>
      <c r="I10309"/>
    </row>
    <row r="10310" spans="1:9">
      <c r="A10310"/>
      <c r="I10310"/>
    </row>
    <row r="10311" spans="1:9">
      <c r="A10311"/>
      <c r="I10311"/>
    </row>
    <row r="10312" spans="1:9">
      <c r="A10312"/>
      <c r="I10312"/>
    </row>
    <row r="10313" spans="1:9">
      <c r="A10313"/>
      <c r="I10313"/>
    </row>
    <row r="10314" spans="1:9">
      <c r="A10314"/>
      <c r="I10314"/>
    </row>
    <row r="10315" spans="1:9">
      <c r="A10315"/>
      <c r="I10315"/>
    </row>
    <row r="10316" spans="1:9">
      <c r="A10316"/>
      <c r="I10316"/>
    </row>
    <row r="10317" spans="1:9">
      <c r="A10317"/>
      <c r="I10317"/>
    </row>
    <row r="10318" spans="1:9">
      <c r="A10318"/>
      <c r="I10318"/>
    </row>
    <row r="10319" spans="1:9">
      <c r="A10319"/>
      <c r="I10319"/>
    </row>
    <row r="10320" spans="1:9">
      <c r="A10320"/>
      <c r="I10320"/>
    </row>
    <row r="10321" spans="1:9">
      <c r="A10321"/>
      <c r="I10321"/>
    </row>
    <row r="10322" spans="1:9">
      <c r="A10322"/>
      <c r="I10322"/>
    </row>
    <row r="10323" spans="1:9">
      <c r="A10323"/>
      <c r="I10323"/>
    </row>
    <row r="10324" spans="1:9">
      <c r="A10324"/>
      <c r="I10324"/>
    </row>
    <row r="10325" spans="1:9">
      <c r="A10325"/>
      <c r="I10325"/>
    </row>
    <row r="10326" spans="1:9">
      <c r="A10326"/>
      <c r="I10326"/>
    </row>
    <row r="10327" spans="1:9">
      <c r="A10327"/>
      <c r="I10327"/>
    </row>
    <row r="10328" spans="1:9">
      <c r="A10328"/>
      <c r="I10328"/>
    </row>
    <row r="10329" spans="1:9">
      <c r="A10329"/>
      <c r="I10329"/>
    </row>
    <row r="10330" spans="1:9">
      <c r="A10330"/>
      <c r="I10330"/>
    </row>
    <row r="10331" spans="1:9">
      <c r="A10331"/>
      <c r="I10331"/>
    </row>
    <row r="10332" spans="1:9">
      <c r="A10332"/>
      <c r="I10332"/>
    </row>
    <row r="10333" spans="1:9">
      <c r="A10333"/>
      <c r="I10333"/>
    </row>
    <row r="10334" spans="1:9">
      <c r="A10334"/>
      <c r="I10334"/>
    </row>
    <row r="10335" spans="1:9">
      <c r="A10335"/>
      <c r="I10335"/>
    </row>
    <row r="10336" spans="1:9">
      <c r="A10336"/>
      <c r="I10336"/>
    </row>
    <row r="10337" spans="1:9">
      <c r="A10337"/>
      <c r="I10337"/>
    </row>
    <row r="10338" spans="1:9">
      <c r="A10338"/>
      <c r="I10338"/>
    </row>
    <row r="10339" spans="1:9">
      <c r="A10339"/>
      <c r="I10339"/>
    </row>
    <row r="10340" spans="1:9">
      <c r="A10340"/>
      <c r="I10340"/>
    </row>
  </sheetData>
  <autoFilter ref="H2:J10340" xr:uid="{00000000-0001-0000-0300-000000000000}"/>
  <mergeCells count="9">
    <mergeCell ref="H1:J1"/>
    <mergeCell ref="K1:K2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All</vt:lpstr>
      <vt:lpstr>Mandatory 2026</vt:lpstr>
      <vt:lpstr>LOG+</vt:lpstr>
      <vt:lpstr>VR 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Iswahyudi Islahi</dc:creator>
  <cp:lastModifiedBy>netpolitan</cp:lastModifiedBy>
  <dcterms:created xsi:type="dcterms:W3CDTF">2024-10-15T08:43:14Z</dcterms:created>
  <dcterms:modified xsi:type="dcterms:W3CDTF">2026-08-19T09:32:32Z</dcterms:modified>
</cp:coreProperties>
</file>